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5.xml" ContentType="application/vnd.openxmlformats-officedocument.drawing+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40" windowWidth="14772" windowHeight="7872" tabRatio="813"/>
  </bookViews>
  <sheets>
    <sheet name="VERSION" sheetId="13" r:id="rId1"/>
    <sheet name="X by product" sheetId="1" r:id="rId2"/>
    <sheet name="X by market" sheetId="5" r:id="rId3"/>
    <sheet name="X graphs" sheetId="2" r:id="rId4"/>
    <sheet name="M by product" sheetId="3" r:id="rId5"/>
    <sheet name="M by supplier" sheetId="7" r:id="rId6"/>
    <sheet name="M graphs" sheetId="4" r:id="rId7"/>
    <sheet name="Diversification &amp; quality" sheetId="8" r:id="rId8"/>
    <sheet name="RCA" sheetId="10" r:id="rId9"/>
    <sheet name="Value added indicators" sheetId="11" r:id="rId10"/>
    <sheet name="VA graphs" sheetId="12" r:id="rId11"/>
    <sheet name="X of goods &amp; services" sheetId="14" r:id="rId12"/>
    <sheet name="Sectoral services X" sheetId="15" r:id="rId13"/>
  </sheets>
  <externalReferences>
    <externalReference r:id="rId14"/>
    <externalReference r:id="rId15"/>
  </externalReferences>
  <definedNames>
    <definedName name="_xlnm._FilterDatabase" localSheetId="4" hidden="1">'M by product'!$B$31:$V$4698</definedName>
    <definedName name="_xlnm._FilterDatabase" localSheetId="5" hidden="1">'M by supplier'!$A$5:$N$170</definedName>
    <definedName name="_xlnm._FilterDatabase" localSheetId="2" hidden="1">'X by market'!$A$5:$P$145</definedName>
    <definedName name="_xlnm._FilterDatabase" localSheetId="1" hidden="1">'X by product'!$B$31:$U$2717</definedName>
  </definedNames>
  <calcPr calcId="145621"/>
</workbook>
</file>

<file path=xl/calcChain.xml><?xml version="1.0" encoding="utf-8"?>
<calcChain xmlns="http://schemas.openxmlformats.org/spreadsheetml/2006/main">
  <c r="D14" i="14" l="1"/>
  <c r="E14" i="14" s="1"/>
  <c r="E13" i="14"/>
  <c r="D13" i="14"/>
  <c r="D12" i="14"/>
  <c r="E12" i="14" s="1"/>
  <c r="E11" i="14"/>
  <c r="D11" i="14"/>
  <c r="D10" i="14"/>
  <c r="E10" i="14" s="1"/>
  <c r="E9" i="14"/>
  <c r="D9" i="14"/>
  <c r="D8" i="14"/>
  <c r="E8" i="14" s="1"/>
  <c r="E7" i="14"/>
  <c r="D7" i="14"/>
  <c r="D6" i="14"/>
  <c r="E6" i="14" s="1"/>
  <c r="L1814" i="10" l="1"/>
  <c r="K1814" i="10"/>
  <c r="J1814" i="10"/>
  <c r="I1814" i="10"/>
  <c r="H1814" i="10"/>
  <c r="G1814" i="10"/>
  <c r="F1814" i="10"/>
  <c r="E1814" i="10"/>
  <c r="D1814" i="10"/>
  <c r="C1814" i="10"/>
  <c r="L1813" i="10"/>
  <c r="K1813" i="10"/>
  <c r="J1813" i="10"/>
  <c r="I1813" i="10"/>
  <c r="H1813" i="10"/>
  <c r="G1813" i="10"/>
  <c r="F1813" i="10"/>
  <c r="E1813" i="10"/>
  <c r="D1813" i="10"/>
  <c r="C1813" i="10"/>
  <c r="L1812" i="10"/>
  <c r="K1812" i="10"/>
  <c r="J1812" i="10"/>
  <c r="I1812" i="10"/>
  <c r="H1812" i="10"/>
  <c r="G1812" i="10"/>
  <c r="F1812" i="10"/>
  <c r="E1812" i="10"/>
  <c r="D1812" i="10"/>
  <c r="C1812" i="10"/>
  <c r="L1811" i="10"/>
  <c r="K1811" i="10"/>
  <c r="J1811" i="10"/>
  <c r="I1811" i="10"/>
  <c r="H1811" i="10"/>
  <c r="G1811" i="10"/>
  <c r="F1811" i="10"/>
  <c r="E1811" i="10"/>
  <c r="D1811" i="10"/>
  <c r="C1811" i="10"/>
  <c r="L1810" i="10"/>
  <c r="K1810" i="10"/>
  <c r="J1810" i="10"/>
  <c r="I1810" i="10"/>
  <c r="H1810" i="10"/>
  <c r="G1810" i="10"/>
  <c r="F1810" i="10"/>
  <c r="E1810" i="10"/>
  <c r="D1810" i="10"/>
  <c r="C1810" i="10"/>
  <c r="L1809" i="10"/>
  <c r="K1809" i="10"/>
  <c r="J1809" i="10"/>
  <c r="I1809" i="10"/>
  <c r="H1809" i="10"/>
  <c r="G1809" i="10"/>
  <c r="F1809" i="10"/>
  <c r="E1809" i="10"/>
  <c r="D1809" i="10"/>
  <c r="C1809" i="10"/>
  <c r="L1808" i="10"/>
  <c r="K1808" i="10"/>
  <c r="J1808" i="10"/>
  <c r="I1808" i="10"/>
  <c r="H1808" i="10"/>
  <c r="G1808" i="10"/>
  <c r="F1808" i="10"/>
  <c r="E1808" i="10"/>
  <c r="D1808" i="10"/>
  <c r="C1808" i="10"/>
  <c r="L1807" i="10"/>
  <c r="K1807" i="10"/>
  <c r="J1807" i="10"/>
  <c r="I1807" i="10"/>
  <c r="H1807" i="10"/>
  <c r="G1807" i="10"/>
  <c r="F1807" i="10"/>
  <c r="E1807" i="10"/>
  <c r="D1807" i="10"/>
  <c r="C1807" i="10"/>
  <c r="L1806" i="10"/>
  <c r="K1806" i="10"/>
  <c r="J1806" i="10"/>
  <c r="I1806" i="10"/>
  <c r="H1806" i="10"/>
  <c r="G1806" i="10"/>
  <c r="F1806" i="10"/>
  <c r="E1806" i="10"/>
  <c r="D1806" i="10"/>
  <c r="C1806" i="10"/>
  <c r="L1805" i="10"/>
  <c r="K1805" i="10"/>
  <c r="J1805" i="10"/>
  <c r="I1805" i="10"/>
  <c r="H1805" i="10"/>
  <c r="G1805" i="10"/>
  <c r="F1805" i="10"/>
  <c r="E1805" i="10"/>
  <c r="D1805" i="10"/>
  <c r="C1805" i="10"/>
  <c r="L1804" i="10"/>
  <c r="K1804" i="10"/>
  <c r="J1804" i="10"/>
  <c r="I1804" i="10"/>
  <c r="H1804" i="10"/>
  <c r="G1804" i="10"/>
  <c r="F1804" i="10"/>
  <c r="E1804" i="10"/>
  <c r="D1804" i="10"/>
  <c r="C1804" i="10"/>
  <c r="L1803" i="10"/>
  <c r="K1803" i="10"/>
  <c r="J1803" i="10"/>
  <c r="I1803" i="10"/>
  <c r="H1803" i="10"/>
  <c r="G1803" i="10"/>
  <c r="F1803" i="10"/>
  <c r="E1803" i="10"/>
  <c r="D1803" i="10"/>
  <c r="C1803" i="10"/>
  <c r="L1802" i="10"/>
  <c r="K1802" i="10"/>
  <c r="J1802" i="10"/>
  <c r="I1802" i="10"/>
  <c r="H1802" i="10"/>
  <c r="G1802" i="10"/>
  <c r="F1802" i="10"/>
  <c r="E1802" i="10"/>
  <c r="D1802" i="10"/>
  <c r="C1802" i="10"/>
  <c r="L1801" i="10"/>
  <c r="K1801" i="10"/>
  <c r="J1801" i="10"/>
  <c r="I1801" i="10"/>
  <c r="H1801" i="10"/>
  <c r="G1801" i="10"/>
  <c r="F1801" i="10"/>
  <c r="E1801" i="10"/>
  <c r="D1801" i="10"/>
  <c r="C1801" i="10"/>
  <c r="L1800" i="10"/>
  <c r="K1800" i="10"/>
  <c r="J1800" i="10"/>
  <c r="I1800" i="10"/>
  <c r="H1800" i="10"/>
  <c r="G1800" i="10"/>
  <c r="F1800" i="10"/>
  <c r="E1800" i="10"/>
  <c r="D1800" i="10"/>
  <c r="C1800" i="10"/>
  <c r="L1799" i="10"/>
  <c r="K1799" i="10"/>
  <c r="J1799" i="10"/>
  <c r="I1799" i="10"/>
  <c r="H1799" i="10"/>
  <c r="G1799" i="10"/>
  <c r="F1799" i="10"/>
  <c r="E1799" i="10"/>
  <c r="D1799" i="10"/>
  <c r="C1799" i="10"/>
  <c r="L1798" i="10"/>
  <c r="K1798" i="10"/>
  <c r="J1798" i="10"/>
  <c r="I1798" i="10"/>
  <c r="H1798" i="10"/>
  <c r="G1798" i="10"/>
  <c r="F1798" i="10"/>
  <c r="E1798" i="10"/>
  <c r="D1798" i="10"/>
  <c r="C1798" i="10"/>
  <c r="L1797" i="10"/>
  <c r="K1797" i="10"/>
  <c r="J1797" i="10"/>
  <c r="I1797" i="10"/>
  <c r="H1797" i="10"/>
  <c r="G1797" i="10"/>
  <c r="F1797" i="10"/>
  <c r="E1797" i="10"/>
  <c r="D1797" i="10"/>
  <c r="C1797" i="10"/>
  <c r="L1796" i="10"/>
  <c r="K1796" i="10"/>
  <c r="J1796" i="10"/>
  <c r="I1796" i="10"/>
  <c r="H1796" i="10"/>
  <c r="G1796" i="10"/>
  <c r="F1796" i="10"/>
  <c r="E1796" i="10"/>
  <c r="D1796" i="10"/>
  <c r="C1796" i="10"/>
  <c r="L1795" i="10"/>
  <c r="K1795" i="10"/>
  <c r="J1795" i="10"/>
  <c r="I1795" i="10"/>
  <c r="H1795" i="10"/>
  <c r="G1795" i="10"/>
  <c r="F1795" i="10"/>
  <c r="E1795" i="10"/>
  <c r="D1795" i="10"/>
  <c r="C1795" i="10"/>
  <c r="L1794" i="10"/>
  <c r="K1794" i="10"/>
  <c r="J1794" i="10"/>
  <c r="I1794" i="10"/>
  <c r="H1794" i="10"/>
  <c r="G1794" i="10"/>
  <c r="F1794" i="10"/>
  <c r="E1794" i="10"/>
  <c r="D1794" i="10"/>
  <c r="C1794" i="10"/>
  <c r="L1793" i="10"/>
  <c r="K1793" i="10"/>
  <c r="J1793" i="10"/>
  <c r="I1793" i="10"/>
  <c r="H1793" i="10"/>
  <c r="G1793" i="10"/>
  <c r="F1793" i="10"/>
  <c r="E1793" i="10"/>
  <c r="D1793" i="10"/>
  <c r="C1793" i="10"/>
  <c r="L1792" i="10"/>
  <c r="K1792" i="10"/>
  <c r="J1792" i="10"/>
  <c r="I1792" i="10"/>
  <c r="H1792" i="10"/>
  <c r="G1792" i="10"/>
  <c r="F1792" i="10"/>
  <c r="E1792" i="10"/>
  <c r="D1792" i="10"/>
  <c r="C1792" i="10"/>
  <c r="L1791" i="10"/>
  <c r="K1791" i="10"/>
  <c r="J1791" i="10"/>
  <c r="I1791" i="10"/>
  <c r="H1791" i="10"/>
  <c r="G1791" i="10"/>
  <c r="F1791" i="10"/>
  <c r="E1791" i="10"/>
  <c r="D1791" i="10"/>
  <c r="C1791" i="10"/>
  <c r="L1790" i="10"/>
  <c r="K1790" i="10"/>
  <c r="J1790" i="10"/>
  <c r="I1790" i="10"/>
  <c r="H1790" i="10"/>
  <c r="G1790" i="10"/>
  <c r="F1790" i="10"/>
  <c r="E1790" i="10"/>
  <c r="D1790" i="10"/>
  <c r="C1790" i="10"/>
  <c r="L1789" i="10"/>
  <c r="K1789" i="10"/>
  <c r="J1789" i="10"/>
  <c r="I1789" i="10"/>
  <c r="H1789" i="10"/>
  <c r="G1789" i="10"/>
  <c r="F1789" i="10"/>
  <c r="E1789" i="10"/>
  <c r="D1789" i="10"/>
  <c r="C1789" i="10"/>
  <c r="L1788" i="10"/>
  <c r="K1788" i="10"/>
  <c r="J1788" i="10"/>
  <c r="I1788" i="10"/>
  <c r="H1788" i="10"/>
  <c r="G1788" i="10"/>
  <c r="F1788" i="10"/>
  <c r="E1788" i="10"/>
  <c r="D1788" i="10"/>
  <c r="C1788" i="10"/>
  <c r="L1787" i="10"/>
  <c r="K1787" i="10"/>
  <c r="J1787" i="10"/>
  <c r="I1787" i="10"/>
  <c r="H1787" i="10"/>
  <c r="G1787" i="10"/>
  <c r="F1787" i="10"/>
  <c r="E1787" i="10"/>
  <c r="D1787" i="10"/>
  <c r="C1787" i="10"/>
  <c r="L1786" i="10"/>
  <c r="K1786" i="10"/>
  <c r="J1786" i="10"/>
  <c r="I1786" i="10"/>
  <c r="H1786" i="10"/>
  <c r="G1786" i="10"/>
  <c r="F1786" i="10"/>
  <c r="E1786" i="10"/>
  <c r="D1786" i="10"/>
  <c r="C1786" i="10"/>
  <c r="L1785" i="10"/>
  <c r="K1785" i="10"/>
  <c r="J1785" i="10"/>
  <c r="I1785" i="10"/>
  <c r="H1785" i="10"/>
  <c r="G1785" i="10"/>
  <c r="F1785" i="10"/>
  <c r="E1785" i="10"/>
  <c r="D1785" i="10"/>
  <c r="C1785" i="10"/>
  <c r="L1784" i="10"/>
  <c r="K1784" i="10"/>
  <c r="J1784" i="10"/>
  <c r="I1784" i="10"/>
  <c r="H1784" i="10"/>
  <c r="G1784" i="10"/>
  <c r="F1784" i="10"/>
  <c r="E1784" i="10"/>
  <c r="D1784" i="10"/>
  <c r="C1784" i="10"/>
  <c r="L1783" i="10"/>
  <c r="K1783" i="10"/>
  <c r="J1783" i="10"/>
  <c r="I1783" i="10"/>
  <c r="H1783" i="10"/>
  <c r="G1783" i="10"/>
  <c r="F1783" i="10"/>
  <c r="E1783" i="10"/>
  <c r="D1783" i="10"/>
  <c r="C1783" i="10"/>
  <c r="L1782" i="10"/>
  <c r="K1782" i="10"/>
  <c r="J1782" i="10"/>
  <c r="I1782" i="10"/>
  <c r="H1782" i="10"/>
  <c r="G1782" i="10"/>
  <c r="F1782" i="10"/>
  <c r="E1782" i="10"/>
  <c r="D1782" i="10"/>
  <c r="C1782" i="10"/>
  <c r="L1781" i="10"/>
  <c r="K1781" i="10"/>
  <c r="J1781" i="10"/>
  <c r="I1781" i="10"/>
  <c r="H1781" i="10"/>
  <c r="G1781" i="10"/>
  <c r="F1781" i="10"/>
  <c r="E1781" i="10"/>
  <c r="D1781" i="10"/>
  <c r="C1781" i="10"/>
  <c r="L1780" i="10"/>
  <c r="K1780" i="10"/>
  <c r="J1780" i="10"/>
  <c r="I1780" i="10"/>
  <c r="H1780" i="10"/>
  <c r="G1780" i="10"/>
  <c r="F1780" i="10"/>
  <c r="E1780" i="10"/>
  <c r="D1780" i="10"/>
  <c r="C1780" i="10"/>
  <c r="L1779" i="10"/>
  <c r="K1779" i="10"/>
  <c r="J1779" i="10"/>
  <c r="I1779" i="10"/>
  <c r="H1779" i="10"/>
  <c r="G1779" i="10"/>
  <c r="F1779" i="10"/>
  <c r="E1779" i="10"/>
  <c r="D1779" i="10"/>
  <c r="C1779" i="10"/>
  <c r="L1778" i="10"/>
  <c r="K1778" i="10"/>
  <c r="J1778" i="10"/>
  <c r="I1778" i="10"/>
  <c r="H1778" i="10"/>
  <c r="G1778" i="10"/>
  <c r="F1778" i="10"/>
  <c r="E1778" i="10"/>
  <c r="D1778" i="10"/>
  <c r="C1778" i="10"/>
  <c r="L1777" i="10"/>
  <c r="K1777" i="10"/>
  <c r="J1777" i="10"/>
  <c r="I1777" i="10"/>
  <c r="H1777" i="10"/>
  <c r="G1777" i="10"/>
  <c r="F1777" i="10"/>
  <c r="E1777" i="10"/>
  <c r="D1777" i="10"/>
  <c r="C1777" i="10"/>
  <c r="L1776" i="10"/>
  <c r="K1776" i="10"/>
  <c r="J1776" i="10"/>
  <c r="I1776" i="10"/>
  <c r="H1776" i="10"/>
  <c r="G1776" i="10"/>
  <c r="F1776" i="10"/>
  <c r="E1776" i="10"/>
  <c r="D1776" i="10"/>
  <c r="C1776" i="10"/>
  <c r="L1775" i="10"/>
  <c r="K1775" i="10"/>
  <c r="J1775" i="10"/>
  <c r="I1775" i="10"/>
  <c r="H1775" i="10"/>
  <c r="G1775" i="10"/>
  <c r="F1775" i="10"/>
  <c r="E1775" i="10"/>
  <c r="D1775" i="10"/>
  <c r="C1775" i="10"/>
  <c r="L1774" i="10"/>
  <c r="K1774" i="10"/>
  <c r="J1774" i="10"/>
  <c r="I1774" i="10"/>
  <c r="H1774" i="10"/>
  <c r="G1774" i="10"/>
  <c r="F1774" i="10"/>
  <c r="E1774" i="10"/>
  <c r="D1774" i="10"/>
  <c r="C1774" i="10"/>
  <c r="L1773" i="10"/>
  <c r="K1773" i="10"/>
  <c r="J1773" i="10"/>
  <c r="I1773" i="10"/>
  <c r="H1773" i="10"/>
  <c r="G1773" i="10"/>
  <c r="F1773" i="10"/>
  <c r="E1773" i="10"/>
  <c r="D1773" i="10"/>
  <c r="C1773" i="10"/>
  <c r="L1772" i="10"/>
  <c r="K1772" i="10"/>
  <c r="J1772" i="10"/>
  <c r="I1772" i="10"/>
  <c r="H1772" i="10"/>
  <c r="G1772" i="10"/>
  <c r="F1772" i="10"/>
  <c r="E1772" i="10"/>
  <c r="D1772" i="10"/>
  <c r="C1772" i="10"/>
  <c r="L1771" i="10"/>
  <c r="K1771" i="10"/>
  <c r="J1771" i="10"/>
  <c r="I1771" i="10"/>
  <c r="H1771" i="10"/>
  <c r="G1771" i="10"/>
  <c r="F1771" i="10"/>
  <c r="E1771" i="10"/>
  <c r="D1771" i="10"/>
  <c r="C1771" i="10"/>
  <c r="L1770" i="10"/>
  <c r="K1770" i="10"/>
  <c r="J1770" i="10"/>
  <c r="I1770" i="10"/>
  <c r="H1770" i="10"/>
  <c r="G1770" i="10"/>
  <c r="F1770" i="10"/>
  <c r="E1770" i="10"/>
  <c r="D1770" i="10"/>
  <c r="C1770" i="10"/>
  <c r="L1769" i="10"/>
  <c r="K1769" i="10"/>
  <c r="J1769" i="10"/>
  <c r="I1769" i="10"/>
  <c r="H1769" i="10"/>
  <c r="G1769" i="10"/>
  <c r="F1769" i="10"/>
  <c r="E1769" i="10"/>
  <c r="D1769" i="10"/>
  <c r="C1769" i="10"/>
  <c r="L1768" i="10"/>
  <c r="K1768" i="10"/>
  <c r="J1768" i="10"/>
  <c r="I1768" i="10"/>
  <c r="H1768" i="10"/>
  <c r="G1768" i="10"/>
  <c r="F1768" i="10"/>
  <c r="E1768" i="10"/>
  <c r="D1768" i="10"/>
  <c r="C1768" i="10"/>
  <c r="L1767" i="10"/>
  <c r="K1767" i="10"/>
  <c r="J1767" i="10"/>
  <c r="I1767" i="10"/>
  <c r="H1767" i="10"/>
  <c r="G1767" i="10"/>
  <c r="F1767" i="10"/>
  <c r="E1767" i="10"/>
  <c r="D1767" i="10"/>
  <c r="C1767" i="10"/>
  <c r="L1766" i="10"/>
  <c r="K1766" i="10"/>
  <c r="J1766" i="10"/>
  <c r="I1766" i="10"/>
  <c r="H1766" i="10"/>
  <c r="G1766" i="10"/>
  <c r="F1766" i="10"/>
  <c r="E1766" i="10"/>
  <c r="D1766" i="10"/>
  <c r="C1766" i="10"/>
  <c r="L1765" i="10"/>
  <c r="K1765" i="10"/>
  <c r="J1765" i="10"/>
  <c r="I1765" i="10"/>
  <c r="H1765" i="10"/>
  <c r="G1765" i="10"/>
  <c r="F1765" i="10"/>
  <c r="E1765" i="10"/>
  <c r="D1765" i="10"/>
  <c r="C1765" i="10"/>
  <c r="L1764" i="10"/>
  <c r="K1764" i="10"/>
  <c r="J1764" i="10"/>
  <c r="I1764" i="10"/>
  <c r="H1764" i="10"/>
  <c r="G1764" i="10"/>
  <c r="F1764" i="10"/>
  <c r="E1764" i="10"/>
  <c r="D1764" i="10"/>
  <c r="C1764" i="10"/>
  <c r="L1763" i="10"/>
  <c r="K1763" i="10"/>
  <c r="J1763" i="10"/>
  <c r="I1763" i="10"/>
  <c r="H1763" i="10"/>
  <c r="G1763" i="10"/>
  <c r="F1763" i="10"/>
  <c r="E1763" i="10"/>
  <c r="D1763" i="10"/>
  <c r="C1763" i="10"/>
  <c r="L1762" i="10"/>
  <c r="K1762" i="10"/>
  <c r="J1762" i="10"/>
  <c r="I1762" i="10"/>
  <c r="H1762" i="10"/>
  <c r="G1762" i="10"/>
  <c r="F1762" i="10"/>
  <c r="E1762" i="10"/>
  <c r="D1762" i="10"/>
  <c r="C1762" i="10"/>
  <c r="L1761" i="10"/>
  <c r="K1761" i="10"/>
  <c r="J1761" i="10"/>
  <c r="I1761" i="10"/>
  <c r="H1761" i="10"/>
  <c r="G1761" i="10"/>
  <c r="F1761" i="10"/>
  <c r="E1761" i="10"/>
  <c r="D1761" i="10"/>
  <c r="C1761" i="10"/>
  <c r="L1760" i="10"/>
  <c r="K1760" i="10"/>
  <c r="J1760" i="10"/>
  <c r="I1760" i="10"/>
  <c r="H1760" i="10"/>
  <c r="G1760" i="10"/>
  <c r="F1760" i="10"/>
  <c r="E1760" i="10"/>
  <c r="D1760" i="10"/>
  <c r="C1760" i="10"/>
  <c r="L1759" i="10"/>
  <c r="K1759" i="10"/>
  <c r="J1759" i="10"/>
  <c r="I1759" i="10"/>
  <c r="H1759" i="10"/>
  <c r="G1759" i="10"/>
  <c r="F1759" i="10"/>
  <c r="E1759" i="10"/>
  <c r="D1759" i="10"/>
  <c r="C1759" i="10"/>
  <c r="L1758" i="10"/>
  <c r="K1758" i="10"/>
  <c r="J1758" i="10"/>
  <c r="I1758" i="10"/>
  <c r="H1758" i="10"/>
  <c r="G1758" i="10"/>
  <c r="F1758" i="10"/>
  <c r="E1758" i="10"/>
  <c r="D1758" i="10"/>
  <c r="C1758" i="10"/>
  <c r="L1757" i="10"/>
  <c r="K1757" i="10"/>
  <c r="J1757" i="10"/>
  <c r="I1757" i="10"/>
  <c r="H1757" i="10"/>
  <c r="G1757" i="10"/>
  <c r="F1757" i="10"/>
  <c r="E1757" i="10"/>
  <c r="D1757" i="10"/>
  <c r="C1757" i="10"/>
  <c r="L1756" i="10"/>
  <c r="K1756" i="10"/>
  <c r="J1756" i="10"/>
  <c r="I1756" i="10"/>
  <c r="H1756" i="10"/>
  <c r="G1756" i="10"/>
  <c r="F1756" i="10"/>
  <c r="E1756" i="10"/>
  <c r="D1756" i="10"/>
  <c r="C1756" i="10"/>
  <c r="L1755" i="10"/>
  <c r="K1755" i="10"/>
  <c r="J1755" i="10"/>
  <c r="I1755" i="10"/>
  <c r="H1755" i="10"/>
  <c r="G1755" i="10"/>
  <c r="F1755" i="10"/>
  <c r="E1755" i="10"/>
  <c r="D1755" i="10"/>
  <c r="C1755" i="10"/>
  <c r="L1754" i="10"/>
  <c r="K1754" i="10"/>
  <c r="J1754" i="10"/>
  <c r="I1754" i="10"/>
  <c r="H1754" i="10"/>
  <c r="G1754" i="10"/>
  <c r="F1754" i="10"/>
  <c r="E1754" i="10"/>
  <c r="D1754" i="10"/>
  <c r="C1754" i="10"/>
  <c r="L1753" i="10"/>
  <c r="K1753" i="10"/>
  <c r="J1753" i="10"/>
  <c r="I1753" i="10"/>
  <c r="H1753" i="10"/>
  <c r="G1753" i="10"/>
  <c r="F1753" i="10"/>
  <c r="E1753" i="10"/>
  <c r="D1753" i="10"/>
  <c r="C1753" i="10"/>
  <c r="L1752" i="10"/>
  <c r="K1752" i="10"/>
  <c r="J1752" i="10"/>
  <c r="I1752" i="10"/>
  <c r="H1752" i="10"/>
  <c r="G1752" i="10"/>
  <c r="F1752" i="10"/>
  <c r="E1752" i="10"/>
  <c r="D1752" i="10"/>
  <c r="C1752" i="10"/>
  <c r="L1751" i="10"/>
  <c r="K1751" i="10"/>
  <c r="J1751" i="10"/>
  <c r="I1751" i="10"/>
  <c r="H1751" i="10"/>
  <c r="G1751" i="10"/>
  <c r="F1751" i="10"/>
  <c r="E1751" i="10"/>
  <c r="D1751" i="10"/>
  <c r="C1751" i="10"/>
  <c r="L1750" i="10"/>
  <c r="K1750" i="10"/>
  <c r="J1750" i="10"/>
  <c r="I1750" i="10"/>
  <c r="H1750" i="10"/>
  <c r="G1750" i="10"/>
  <c r="F1750" i="10"/>
  <c r="E1750" i="10"/>
  <c r="D1750" i="10"/>
  <c r="C1750" i="10"/>
  <c r="L1749" i="10"/>
  <c r="K1749" i="10"/>
  <c r="J1749" i="10"/>
  <c r="I1749" i="10"/>
  <c r="H1749" i="10"/>
  <c r="G1749" i="10"/>
  <c r="F1749" i="10"/>
  <c r="E1749" i="10"/>
  <c r="D1749" i="10"/>
  <c r="C1749" i="10"/>
  <c r="L1748" i="10"/>
  <c r="K1748" i="10"/>
  <c r="J1748" i="10"/>
  <c r="I1748" i="10"/>
  <c r="H1748" i="10"/>
  <c r="G1748" i="10"/>
  <c r="F1748" i="10"/>
  <c r="E1748" i="10"/>
  <c r="D1748" i="10"/>
  <c r="C1748" i="10"/>
  <c r="L1747" i="10"/>
  <c r="K1747" i="10"/>
  <c r="J1747" i="10"/>
  <c r="I1747" i="10"/>
  <c r="H1747" i="10"/>
  <c r="G1747" i="10"/>
  <c r="F1747" i="10"/>
  <c r="E1747" i="10"/>
  <c r="D1747" i="10"/>
  <c r="C1747" i="10"/>
  <c r="L1746" i="10"/>
  <c r="K1746" i="10"/>
  <c r="J1746" i="10"/>
  <c r="I1746" i="10"/>
  <c r="H1746" i="10"/>
  <c r="G1746" i="10"/>
  <c r="F1746" i="10"/>
  <c r="E1746" i="10"/>
  <c r="D1746" i="10"/>
  <c r="C1746" i="10"/>
  <c r="L1745" i="10"/>
  <c r="K1745" i="10"/>
  <c r="J1745" i="10"/>
  <c r="I1745" i="10"/>
  <c r="H1745" i="10"/>
  <c r="G1745" i="10"/>
  <c r="F1745" i="10"/>
  <c r="E1745" i="10"/>
  <c r="D1745" i="10"/>
  <c r="C1745" i="10"/>
  <c r="L1744" i="10"/>
  <c r="K1744" i="10"/>
  <c r="J1744" i="10"/>
  <c r="I1744" i="10"/>
  <c r="H1744" i="10"/>
  <c r="G1744" i="10"/>
  <c r="F1744" i="10"/>
  <c r="E1744" i="10"/>
  <c r="D1744" i="10"/>
  <c r="C1744" i="10"/>
  <c r="L1743" i="10"/>
  <c r="K1743" i="10"/>
  <c r="J1743" i="10"/>
  <c r="I1743" i="10"/>
  <c r="H1743" i="10"/>
  <c r="G1743" i="10"/>
  <c r="F1743" i="10"/>
  <c r="E1743" i="10"/>
  <c r="D1743" i="10"/>
  <c r="C1743" i="10"/>
  <c r="L1742" i="10"/>
  <c r="K1742" i="10"/>
  <c r="J1742" i="10"/>
  <c r="I1742" i="10"/>
  <c r="H1742" i="10"/>
  <c r="G1742" i="10"/>
  <c r="F1742" i="10"/>
  <c r="E1742" i="10"/>
  <c r="D1742" i="10"/>
  <c r="C1742" i="10"/>
  <c r="L1741" i="10"/>
  <c r="K1741" i="10"/>
  <c r="J1741" i="10"/>
  <c r="I1741" i="10"/>
  <c r="H1741" i="10"/>
  <c r="G1741" i="10"/>
  <c r="F1741" i="10"/>
  <c r="E1741" i="10"/>
  <c r="D1741" i="10"/>
  <c r="C1741" i="10"/>
  <c r="L1740" i="10"/>
  <c r="K1740" i="10"/>
  <c r="J1740" i="10"/>
  <c r="I1740" i="10"/>
  <c r="H1740" i="10"/>
  <c r="G1740" i="10"/>
  <c r="F1740" i="10"/>
  <c r="E1740" i="10"/>
  <c r="D1740" i="10"/>
  <c r="C1740" i="10"/>
  <c r="L1739" i="10"/>
  <c r="K1739" i="10"/>
  <c r="J1739" i="10"/>
  <c r="I1739" i="10"/>
  <c r="H1739" i="10"/>
  <c r="G1739" i="10"/>
  <c r="F1739" i="10"/>
  <c r="E1739" i="10"/>
  <c r="D1739" i="10"/>
  <c r="C1739" i="10"/>
  <c r="L1738" i="10"/>
  <c r="K1738" i="10"/>
  <c r="J1738" i="10"/>
  <c r="I1738" i="10"/>
  <c r="H1738" i="10"/>
  <c r="G1738" i="10"/>
  <c r="F1738" i="10"/>
  <c r="E1738" i="10"/>
  <c r="D1738" i="10"/>
  <c r="C1738" i="10"/>
  <c r="L1737" i="10"/>
  <c r="K1737" i="10"/>
  <c r="J1737" i="10"/>
  <c r="I1737" i="10"/>
  <c r="H1737" i="10"/>
  <c r="G1737" i="10"/>
  <c r="F1737" i="10"/>
  <c r="E1737" i="10"/>
  <c r="D1737" i="10"/>
  <c r="C1737" i="10"/>
  <c r="L1736" i="10"/>
  <c r="K1736" i="10"/>
  <c r="J1736" i="10"/>
  <c r="I1736" i="10"/>
  <c r="H1736" i="10"/>
  <c r="G1736" i="10"/>
  <c r="F1736" i="10"/>
  <c r="E1736" i="10"/>
  <c r="D1736" i="10"/>
  <c r="C1736" i="10"/>
  <c r="L1735" i="10"/>
  <c r="K1735" i="10"/>
  <c r="J1735" i="10"/>
  <c r="I1735" i="10"/>
  <c r="H1735" i="10"/>
  <c r="G1735" i="10"/>
  <c r="F1735" i="10"/>
  <c r="E1735" i="10"/>
  <c r="D1735" i="10"/>
  <c r="C1735" i="10"/>
  <c r="L1734" i="10"/>
  <c r="K1734" i="10"/>
  <c r="J1734" i="10"/>
  <c r="I1734" i="10"/>
  <c r="H1734" i="10"/>
  <c r="G1734" i="10"/>
  <c r="F1734" i="10"/>
  <c r="E1734" i="10"/>
  <c r="D1734" i="10"/>
  <c r="C1734" i="10"/>
  <c r="L1733" i="10"/>
  <c r="K1733" i="10"/>
  <c r="J1733" i="10"/>
  <c r="I1733" i="10"/>
  <c r="H1733" i="10"/>
  <c r="G1733" i="10"/>
  <c r="F1733" i="10"/>
  <c r="E1733" i="10"/>
  <c r="D1733" i="10"/>
  <c r="C1733" i="10"/>
  <c r="L1732" i="10"/>
  <c r="K1732" i="10"/>
  <c r="J1732" i="10"/>
  <c r="I1732" i="10"/>
  <c r="H1732" i="10"/>
  <c r="G1732" i="10"/>
  <c r="F1732" i="10"/>
  <c r="E1732" i="10"/>
  <c r="D1732" i="10"/>
  <c r="C1732" i="10"/>
  <c r="L1731" i="10"/>
  <c r="K1731" i="10"/>
  <c r="J1731" i="10"/>
  <c r="I1731" i="10"/>
  <c r="H1731" i="10"/>
  <c r="G1731" i="10"/>
  <c r="F1731" i="10"/>
  <c r="E1731" i="10"/>
  <c r="D1731" i="10"/>
  <c r="C1731" i="10"/>
  <c r="L1730" i="10"/>
  <c r="K1730" i="10"/>
  <c r="J1730" i="10"/>
  <c r="I1730" i="10"/>
  <c r="H1730" i="10"/>
  <c r="G1730" i="10"/>
  <c r="F1730" i="10"/>
  <c r="E1730" i="10"/>
  <c r="D1730" i="10"/>
  <c r="C1730" i="10"/>
  <c r="L1729" i="10"/>
  <c r="K1729" i="10"/>
  <c r="J1729" i="10"/>
  <c r="I1729" i="10"/>
  <c r="H1729" i="10"/>
  <c r="G1729" i="10"/>
  <c r="F1729" i="10"/>
  <c r="E1729" i="10"/>
  <c r="D1729" i="10"/>
  <c r="C1729" i="10"/>
  <c r="L1728" i="10"/>
  <c r="K1728" i="10"/>
  <c r="J1728" i="10"/>
  <c r="I1728" i="10"/>
  <c r="H1728" i="10"/>
  <c r="G1728" i="10"/>
  <c r="F1728" i="10"/>
  <c r="E1728" i="10"/>
  <c r="D1728" i="10"/>
  <c r="C1728" i="10"/>
  <c r="L1727" i="10"/>
  <c r="K1727" i="10"/>
  <c r="J1727" i="10"/>
  <c r="I1727" i="10"/>
  <c r="H1727" i="10"/>
  <c r="G1727" i="10"/>
  <c r="F1727" i="10"/>
  <c r="E1727" i="10"/>
  <c r="D1727" i="10"/>
  <c r="C1727" i="10"/>
  <c r="L1726" i="10"/>
  <c r="K1726" i="10"/>
  <c r="J1726" i="10"/>
  <c r="I1726" i="10"/>
  <c r="H1726" i="10"/>
  <c r="G1726" i="10"/>
  <c r="F1726" i="10"/>
  <c r="E1726" i="10"/>
  <c r="D1726" i="10"/>
  <c r="C1726" i="10"/>
  <c r="L1725" i="10"/>
  <c r="K1725" i="10"/>
  <c r="J1725" i="10"/>
  <c r="I1725" i="10"/>
  <c r="H1725" i="10"/>
  <c r="G1725" i="10"/>
  <c r="F1725" i="10"/>
  <c r="E1725" i="10"/>
  <c r="D1725" i="10"/>
  <c r="C1725" i="10"/>
  <c r="L1724" i="10"/>
  <c r="K1724" i="10"/>
  <c r="J1724" i="10"/>
  <c r="I1724" i="10"/>
  <c r="H1724" i="10"/>
  <c r="G1724" i="10"/>
  <c r="F1724" i="10"/>
  <c r="E1724" i="10"/>
  <c r="D1724" i="10"/>
  <c r="C1724" i="10"/>
  <c r="L1723" i="10"/>
  <c r="K1723" i="10"/>
  <c r="J1723" i="10"/>
  <c r="I1723" i="10"/>
  <c r="H1723" i="10"/>
  <c r="G1723" i="10"/>
  <c r="F1723" i="10"/>
  <c r="E1723" i="10"/>
  <c r="D1723" i="10"/>
  <c r="C1723" i="10"/>
  <c r="L1722" i="10"/>
  <c r="K1722" i="10"/>
  <c r="J1722" i="10"/>
  <c r="I1722" i="10"/>
  <c r="H1722" i="10"/>
  <c r="G1722" i="10"/>
  <c r="F1722" i="10"/>
  <c r="E1722" i="10"/>
  <c r="D1722" i="10"/>
  <c r="C1722" i="10"/>
  <c r="L1721" i="10"/>
  <c r="K1721" i="10"/>
  <c r="J1721" i="10"/>
  <c r="I1721" i="10"/>
  <c r="H1721" i="10"/>
  <c r="G1721" i="10"/>
  <c r="F1721" i="10"/>
  <c r="E1721" i="10"/>
  <c r="D1721" i="10"/>
  <c r="C1721" i="10"/>
  <c r="L1720" i="10"/>
  <c r="K1720" i="10"/>
  <c r="J1720" i="10"/>
  <c r="I1720" i="10"/>
  <c r="H1720" i="10"/>
  <c r="G1720" i="10"/>
  <c r="F1720" i="10"/>
  <c r="E1720" i="10"/>
  <c r="D1720" i="10"/>
  <c r="C1720" i="10"/>
  <c r="L1719" i="10"/>
  <c r="K1719" i="10"/>
  <c r="J1719" i="10"/>
  <c r="I1719" i="10"/>
  <c r="H1719" i="10"/>
  <c r="G1719" i="10"/>
  <c r="F1719" i="10"/>
  <c r="E1719" i="10"/>
  <c r="D1719" i="10"/>
  <c r="C1719" i="10"/>
  <c r="L1718" i="10"/>
  <c r="K1718" i="10"/>
  <c r="J1718" i="10"/>
  <c r="I1718" i="10"/>
  <c r="H1718" i="10"/>
  <c r="G1718" i="10"/>
  <c r="F1718" i="10"/>
  <c r="E1718" i="10"/>
  <c r="D1718" i="10"/>
  <c r="C1718" i="10"/>
  <c r="L1717" i="10"/>
  <c r="K1717" i="10"/>
  <c r="J1717" i="10"/>
  <c r="I1717" i="10"/>
  <c r="H1717" i="10"/>
  <c r="G1717" i="10"/>
  <c r="F1717" i="10"/>
  <c r="E1717" i="10"/>
  <c r="D1717" i="10"/>
  <c r="C1717" i="10"/>
  <c r="L1716" i="10"/>
  <c r="K1716" i="10"/>
  <c r="J1716" i="10"/>
  <c r="I1716" i="10"/>
  <c r="H1716" i="10"/>
  <c r="G1716" i="10"/>
  <c r="F1716" i="10"/>
  <c r="E1716" i="10"/>
  <c r="D1716" i="10"/>
  <c r="C1716" i="10"/>
  <c r="L1715" i="10"/>
  <c r="K1715" i="10"/>
  <c r="J1715" i="10"/>
  <c r="I1715" i="10"/>
  <c r="H1715" i="10"/>
  <c r="G1715" i="10"/>
  <c r="F1715" i="10"/>
  <c r="E1715" i="10"/>
  <c r="D1715" i="10"/>
  <c r="C1715" i="10"/>
  <c r="L1714" i="10"/>
  <c r="K1714" i="10"/>
  <c r="J1714" i="10"/>
  <c r="I1714" i="10"/>
  <c r="H1714" i="10"/>
  <c r="G1714" i="10"/>
  <c r="F1714" i="10"/>
  <c r="E1714" i="10"/>
  <c r="D1714" i="10"/>
  <c r="C1714" i="10"/>
  <c r="L1713" i="10"/>
  <c r="K1713" i="10"/>
  <c r="J1713" i="10"/>
  <c r="I1713" i="10"/>
  <c r="H1713" i="10"/>
  <c r="G1713" i="10"/>
  <c r="F1713" i="10"/>
  <c r="E1713" i="10"/>
  <c r="D1713" i="10"/>
  <c r="C1713" i="10"/>
  <c r="L1712" i="10"/>
  <c r="K1712" i="10"/>
  <c r="J1712" i="10"/>
  <c r="I1712" i="10"/>
  <c r="H1712" i="10"/>
  <c r="G1712" i="10"/>
  <c r="F1712" i="10"/>
  <c r="E1712" i="10"/>
  <c r="D1712" i="10"/>
  <c r="C1712" i="10"/>
  <c r="L1711" i="10"/>
  <c r="K1711" i="10"/>
  <c r="J1711" i="10"/>
  <c r="I1711" i="10"/>
  <c r="H1711" i="10"/>
  <c r="G1711" i="10"/>
  <c r="F1711" i="10"/>
  <c r="E1711" i="10"/>
  <c r="D1711" i="10"/>
  <c r="C1711" i="10"/>
  <c r="L1710" i="10"/>
  <c r="K1710" i="10"/>
  <c r="J1710" i="10"/>
  <c r="I1710" i="10"/>
  <c r="H1710" i="10"/>
  <c r="G1710" i="10"/>
  <c r="F1710" i="10"/>
  <c r="E1710" i="10"/>
  <c r="D1710" i="10"/>
  <c r="C1710" i="10"/>
  <c r="L1709" i="10"/>
  <c r="K1709" i="10"/>
  <c r="J1709" i="10"/>
  <c r="I1709" i="10"/>
  <c r="H1709" i="10"/>
  <c r="G1709" i="10"/>
  <c r="F1709" i="10"/>
  <c r="E1709" i="10"/>
  <c r="D1709" i="10"/>
  <c r="C1709" i="10"/>
  <c r="L1708" i="10"/>
  <c r="K1708" i="10"/>
  <c r="J1708" i="10"/>
  <c r="I1708" i="10"/>
  <c r="H1708" i="10"/>
  <c r="G1708" i="10"/>
  <c r="F1708" i="10"/>
  <c r="E1708" i="10"/>
  <c r="D1708" i="10"/>
  <c r="C1708" i="10"/>
  <c r="L1707" i="10"/>
  <c r="K1707" i="10"/>
  <c r="J1707" i="10"/>
  <c r="I1707" i="10"/>
  <c r="H1707" i="10"/>
  <c r="G1707" i="10"/>
  <c r="F1707" i="10"/>
  <c r="E1707" i="10"/>
  <c r="D1707" i="10"/>
  <c r="C1707" i="10"/>
  <c r="L1706" i="10"/>
  <c r="K1706" i="10"/>
  <c r="J1706" i="10"/>
  <c r="I1706" i="10"/>
  <c r="H1706" i="10"/>
  <c r="G1706" i="10"/>
  <c r="F1706" i="10"/>
  <c r="E1706" i="10"/>
  <c r="D1706" i="10"/>
  <c r="C1706" i="10"/>
  <c r="L1705" i="10"/>
  <c r="K1705" i="10"/>
  <c r="J1705" i="10"/>
  <c r="I1705" i="10"/>
  <c r="H1705" i="10"/>
  <c r="G1705" i="10"/>
  <c r="F1705" i="10"/>
  <c r="E1705" i="10"/>
  <c r="D1705" i="10"/>
  <c r="C1705" i="10"/>
  <c r="L1704" i="10"/>
  <c r="K1704" i="10"/>
  <c r="J1704" i="10"/>
  <c r="I1704" i="10"/>
  <c r="H1704" i="10"/>
  <c r="G1704" i="10"/>
  <c r="F1704" i="10"/>
  <c r="E1704" i="10"/>
  <c r="D1704" i="10"/>
  <c r="C1704" i="10"/>
  <c r="L1703" i="10"/>
  <c r="K1703" i="10"/>
  <c r="J1703" i="10"/>
  <c r="I1703" i="10"/>
  <c r="H1703" i="10"/>
  <c r="G1703" i="10"/>
  <c r="F1703" i="10"/>
  <c r="E1703" i="10"/>
  <c r="D1703" i="10"/>
  <c r="C1703" i="10"/>
  <c r="L1702" i="10"/>
  <c r="K1702" i="10"/>
  <c r="J1702" i="10"/>
  <c r="I1702" i="10"/>
  <c r="H1702" i="10"/>
  <c r="G1702" i="10"/>
  <c r="F1702" i="10"/>
  <c r="E1702" i="10"/>
  <c r="D1702" i="10"/>
  <c r="C1702" i="10"/>
  <c r="L1701" i="10"/>
  <c r="K1701" i="10"/>
  <c r="J1701" i="10"/>
  <c r="I1701" i="10"/>
  <c r="H1701" i="10"/>
  <c r="G1701" i="10"/>
  <c r="F1701" i="10"/>
  <c r="E1701" i="10"/>
  <c r="D1701" i="10"/>
  <c r="C1701" i="10"/>
  <c r="L1700" i="10"/>
  <c r="K1700" i="10"/>
  <c r="J1700" i="10"/>
  <c r="I1700" i="10"/>
  <c r="H1700" i="10"/>
  <c r="G1700" i="10"/>
  <c r="F1700" i="10"/>
  <c r="E1700" i="10"/>
  <c r="D1700" i="10"/>
  <c r="C1700" i="10"/>
  <c r="L1699" i="10"/>
  <c r="K1699" i="10"/>
  <c r="J1699" i="10"/>
  <c r="I1699" i="10"/>
  <c r="H1699" i="10"/>
  <c r="G1699" i="10"/>
  <c r="F1699" i="10"/>
  <c r="E1699" i="10"/>
  <c r="D1699" i="10"/>
  <c r="C1699" i="10"/>
  <c r="L1698" i="10"/>
  <c r="K1698" i="10"/>
  <c r="J1698" i="10"/>
  <c r="I1698" i="10"/>
  <c r="H1698" i="10"/>
  <c r="G1698" i="10"/>
  <c r="F1698" i="10"/>
  <c r="E1698" i="10"/>
  <c r="D1698" i="10"/>
  <c r="C1698" i="10"/>
  <c r="L1697" i="10"/>
  <c r="K1697" i="10"/>
  <c r="J1697" i="10"/>
  <c r="I1697" i="10"/>
  <c r="H1697" i="10"/>
  <c r="G1697" i="10"/>
  <c r="F1697" i="10"/>
  <c r="E1697" i="10"/>
  <c r="D1697" i="10"/>
  <c r="C1697" i="10"/>
  <c r="L1696" i="10"/>
  <c r="K1696" i="10"/>
  <c r="J1696" i="10"/>
  <c r="I1696" i="10"/>
  <c r="H1696" i="10"/>
  <c r="G1696" i="10"/>
  <c r="F1696" i="10"/>
  <c r="E1696" i="10"/>
  <c r="D1696" i="10"/>
  <c r="C1696" i="10"/>
  <c r="L1695" i="10"/>
  <c r="K1695" i="10"/>
  <c r="J1695" i="10"/>
  <c r="I1695" i="10"/>
  <c r="H1695" i="10"/>
  <c r="G1695" i="10"/>
  <c r="F1695" i="10"/>
  <c r="E1695" i="10"/>
  <c r="D1695" i="10"/>
  <c r="C1695" i="10"/>
  <c r="L1694" i="10"/>
  <c r="K1694" i="10"/>
  <c r="J1694" i="10"/>
  <c r="I1694" i="10"/>
  <c r="H1694" i="10"/>
  <c r="G1694" i="10"/>
  <c r="F1694" i="10"/>
  <c r="E1694" i="10"/>
  <c r="D1694" i="10"/>
  <c r="C1694" i="10"/>
  <c r="L1693" i="10"/>
  <c r="K1693" i="10"/>
  <c r="J1693" i="10"/>
  <c r="I1693" i="10"/>
  <c r="H1693" i="10"/>
  <c r="G1693" i="10"/>
  <c r="F1693" i="10"/>
  <c r="E1693" i="10"/>
  <c r="D1693" i="10"/>
  <c r="C1693" i="10"/>
  <c r="L1692" i="10"/>
  <c r="K1692" i="10"/>
  <c r="J1692" i="10"/>
  <c r="I1692" i="10"/>
  <c r="H1692" i="10"/>
  <c r="G1692" i="10"/>
  <c r="F1692" i="10"/>
  <c r="E1692" i="10"/>
  <c r="D1692" i="10"/>
  <c r="C1692" i="10"/>
  <c r="L1691" i="10"/>
  <c r="K1691" i="10"/>
  <c r="J1691" i="10"/>
  <c r="I1691" i="10"/>
  <c r="H1691" i="10"/>
  <c r="G1691" i="10"/>
  <c r="F1691" i="10"/>
  <c r="E1691" i="10"/>
  <c r="D1691" i="10"/>
  <c r="C1691" i="10"/>
  <c r="L1690" i="10"/>
  <c r="K1690" i="10"/>
  <c r="J1690" i="10"/>
  <c r="I1690" i="10"/>
  <c r="H1690" i="10"/>
  <c r="G1690" i="10"/>
  <c r="F1690" i="10"/>
  <c r="E1690" i="10"/>
  <c r="D1690" i="10"/>
  <c r="C1690" i="10"/>
  <c r="L1689" i="10"/>
  <c r="K1689" i="10"/>
  <c r="J1689" i="10"/>
  <c r="I1689" i="10"/>
  <c r="H1689" i="10"/>
  <c r="G1689" i="10"/>
  <c r="F1689" i="10"/>
  <c r="E1689" i="10"/>
  <c r="D1689" i="10"/>
  <c r="C1689" i="10"/>
  <c r="L1688" i="10"/>
  <c r="K1688" i="10"/>
  <c r="J1688" i="10"/>
  <c r="I1688" i="10"/>
  <c r="H1688" i="10"/>
  <c r="G1688" i="10"/>
  <c r="F1688" i="10"/>
  <c r="E1688" i="10"/>
  <c r="D1688" i="10"/>
  <c r="C1688" i="10"/>
  <c r="L1687" i="10"/>
  <c r="K1687" i="10"/>
  <c r="J1687" i="10"/>
  <c r="I1687" i="10"/>
  <c r="H1687" i="10"/>
  <c r="G1687" i="10"/>
  <c r="F1687" i="10"/>
  <c r="E1687" i="10"/>
  <c r="D1687" i="10"/>
  <c r="C1687" i="10"/>
  <c r="L1686" i="10"/>
  <c r="K1686" i="10"/>
  <c r="J1686" i="10"/>
  <c r="I1686" i="10"/>
  <c r="H1686" i="10"/>
  <c r="G1686" i="10"/>
  <c r="F1686" i="10"/>
  <c r="E1686" i="10"/>
  <c r="D1686" i="10"/>
  <c r="C1686" i="10"/>
  <c r="L1685" i="10"/>
  <c r="K1685" i="10"/>
  <c r="J1685" i="10"/>
  <c r="I1685" i="10"/>
  <c r="H1685" i="10"/>
  <c r="G1685" i="10"/>
  <c r="F1685" i="10"/>
  <c r="E1685" i="10"/>
  <c r="D1685" i="10"/>
  <c r="C1685" i="10"/>
  <c r="L1684" i="10"/>
  <c r="K1684" i="10"/>
  <c r="J1684" i="10"/>
  <c r="I1684" i="10"/>
  <c r="H1684" i="10"/>
  <c r="G1684" i="10"/>
  <c r="F1684" i="10"/>
  <c r="E1684" i="10"/>
  <c r="D1684" i="10"/>
  <c r="C1684" i="10"/>
  <c r="L1683" i="10"/>
  <c r="K1683" i="10"/>
  <c r="J1683" i="10"/>
  <c r="I1683" i="10"/>
  <c r="H1683" i="10"/>
  <c r="G1683" i="10"/>
  <c r="F1683" i="10"/>
  <c r="E1683" i="10"/>
  <c r="D1683" i="10"/>
  <c r="C1683" i="10"/>
  <c r="L1682" i="10"/>
  <c r="K1682" i="10"/>
  <c r="J1682" i="10"/>
  <c r="I1682" i="10"/>
  <c r="H1682" i="10"/>
  <c r="G1682" i="10"/>
  <c r="F1682" i="10"/>
  <c r="E1682" i="10"/>
  <c r="D1682" i="10"/>
  <c r="C1682" i="10"/>
  <c r="L1681" i="10"/>
  <c r="K1681" i="10"/>
  <c r="J1681" i="10"/>
  <c r="I1681" i="10"/>
  <c r="H1681" i="10"/>
  <c r="G1681" i="10"/>
  <c r="F1681" i="10"/>
  <c r="E1681" i="10"/>
  <c r="D1681" i="10"/>
  <c r="C1681" i="10"/>
  <c r="L1680" i="10"/>
  <c r="K1680" i="10"/>
  <c r="J1680" i="10"/>
  <c r="I1680" i="10"/>
  <c r="H1680" i="10"/>
  <c r="G1680" i="10"/>
  <c r="F1680" i="10"/>
  <c r="E1680" i="10"/>
  <c r="D1680" i="10"/>
  <c r="C1680" i="10"/>
  <c r="L1679" i="10"/>
  <c r="K1679" i="10"/>
  <c r="J1679" i="10"/>
  <c r="I1679" i="10"/>
  <c r="H1679" i="10"/>
  <c r="G1679" i="10"/>
  <c r="F1679" i="10"/>
  <c r="E1679" i="10"/>
  <c r="D1679" i="10"/>
  <c r="C1679" i="10"/>
  <c r="L1678" i="10"/>
  <c r="K1678" i="10"/>
  <c r="J1678" i="10"/>
  <c r="I1678" i="10"/>
  <c r="H1678" i="10"/>
  <c r="G1678" i="10"/>
  <c r="F1678" i="10"/>
  <c r="E1678" i="10"/>
  <c r="D1678" i="10"/>
  <c r="C1678" i="10"/>
  <c r="L1677" i="10"/>
  <c r="K1677" i="10"/>
  <c r="J1677" i="10"/>
  <c r="I1677" i="10"/>
  <c r="H1677" i="10"/>
  <c r="G1677" i="10"/>
  <c r="F1677" i="10"/>
  <c r="E1677" i="10"/>
  <c r="D1677" i="10"/>
  <c r="C1677" i="10"/>
  <c r="L1676" i="10"/>
  <c r="K1676" i="10"/>
  <c r="J1676" i="10"/>
  <c r="I1676" i="10"/>
  <c r="H1676" i="10"/>
  <c r="G1676" i="10"/>
  <c r="F1676" i="10"/>
  <c r="E1676" i="10"/>
  <c r="D1676" i="10"/>
  <c r="C1676" i="10"/>
  <c r="L1675" i="10"/>
  <c r="K1675" i="10"/>
  <c r="J1675" i="10"/>
  <c r="I1675" i="10"/>
  <c r="H1675" i="10"/>
  <c r="G1675" i="10"/>
  <c r="F1675" i="10"/>
  <c r="E1675" i="10"/>
  <c r="D1675" i="10"/>
  <c r="C1675" i="10"/>
  <c r="L1674" i="10"/>
  <c r="K1674" i="10"/>
  <c r="J1674" i="10"/>
  <c r="I1674" i="10"/>
  <c r="H1674" i="10"/>
  <c r="G1674" i="10"/>
  <c r="F1674" i="10"/>
  <c r="E1674" i="10"/>
  <c r="D1674" i="10"/>
  <c r="C1674" i="10"/>
  <c r="L1673" i="10"/>
  <c r="K1673" i="10"/>
  <c r="J1673" i="10"/>
  <c r="I1673" i="10"/>
  <c r="H1673" i="10"/>
  <c r="G1673" i="10"/>
  <c r="F1673" i="10"/>
  <c r="E1673" i="10"/>
  <c r="D1673" i="10"/>
  <c r="C1673" i="10"/>
  <c r="L1672" i="10"/>
  <c r="K1672" i="10"/>
  <c r="J1672" i="10"/>
  <c r="I1672" i="10"/>
  <c r="H1672" i="10"/>
  <c r="G1672" i="10"/>
  <c r="F1672" i="10"/>
  <c r="E1672" i="10"/>
  <c r="D1672" i="10"/>
  <c r="C1672" i="10"/>
  <c r="L1671" i="10"/>
  <c r="K1671" i="10"/>
  <c r="J1671" i="10"/>
  <c r="I1671" i="10"/>
  <c r="H1671" i="10"/>
  <c r="G1671" i="10"/>
  <c r="F1671" i="10"/>
  <c r="E1671" i="10"/>
  <c r="D1671" i="10"/>
  <c r="C1671" i="10"/>
  <c r="L1670" i="10"/>
  <c r="K1670" i="10"/>
  <c r="J1670" i="10"/>
  <c r="I1670" i="10"/>
  <c r="H1670" i="10"/>
  <c r="G1670" i="10"/>
  <c r="F1670" i="10"/>
  <c r="E1670" i="10"/>
  <c r="D1670" i="10"/>
  <c r="C1670" i="10"/>
  <c r="L1669" i="10"/>
  <c r="K1669" i="10"/>
  <c r="J1669" i="10"/>
  <c r="I1669" i="10"/>
  <c r="H1669" i="10"/>
  <c r="G1669" i="10"/>
  <c r="F1669" i="10"/>
  <c r="E1669" i="10"/>
  <c r="D1669" i="10"/>
  <c r="C1669" i="10"/>
  <c r="L1668" i="10"/>
  <c r="K1668" i="10"/>
  <c r="J1668" i="10"/>
  <c r="I1668" i="10"/>
  <c r="H1668" i="10"/>
  <c r="G1668" i="10"/>
  <c r="F1668" i="10"/>
  <c r="E1668" i="10"/>
  <c r="D1668" i="10"/>
  <c r="C1668" i="10"/>
  <c r="L1667" i="10"/>
  <c r="K1667" i="10"/>
  <c r="J1667" i="10"/>
  <c r="I1667" i="10"/>
  <c r="H1667" i="10"/>
  <c r="G1667" i="10"/>
  <c r="F1667" i="10"/>
  <c r="E1667" i="10"/>
  <c r="D1667" i="10"/>
  <c r="C1667" i="10"/>
  <c r="L1666" i="10"/>
  <c r="K1666" i="10"/>
  <c r="J1666" i="10"/>
  <c r="I1666" i="10"/>
  <c r="H1666" i="10"/>
  <c r="G1666" i="10"/>
  <c r="F1666" i="10"/>
  <c r="E1666" i="10"/>
  <c r="D1666" i="10"/>
  <c r="C1666" i="10"/>
  <c r="L1665" i="10"/>
  <c r="K1665" i="10"/>
  <c r="J1665" i="10"/>
  <c r="I1665" i="10"/>
  <c r="H1665" i="10"/>
  <c r="G1665" i="10"/>
  <c r="F1665" i="10"/>
  <c r="E1665" i="10"/>
  <c r="D1665" i="10"/>
  <c r="C1665" i="10"/>
  <c r="L1664" i="10"/>
  <c r="K1664" i="10"/>
  <c r="J1664" i="10"/>
  <c r="I1664" i="10"/>
  <c r="H1664" i="10"/>
  <c r="G1664" i="10"/>
  <c r="F1664" i="10"/>
  <c r="E1664" i="10"/>
  <c r="D1664" i="10"/>
  <c r="C1664" i="10"/>
  <c r="L1663" i="10"/>
  <c r="K1663" i="10"/>
  <c r="J1663" i="10"/>
  <c r="I1663" i="10"/>
  <c r="H1663" i="10"/>
  <c r="G1663" i="10"/>
  <c r="F1663" i="10"/>
  <c r="E1663" i="10"/>
  <c r="D1663" i="10"/>
  <c r="C1663" i="10"/>
  <c r="L1662" i="10"/>
  <c r="K1662" i="10"/>
  <c r="J1662" i="10"/>
  <c r="I1662" i="10"/>
  <c r="H1662" i="10"/>
  <c r="G1662" i="10"/>
  <c r="F1662" i="10"/>
  <c r="E1662" i="10"/>
  <c r="D1662" i="10"/>
  <c r="C1662" i="10"/>
  <c r="L1661" i="10"/>
  <c r="K1661" i="10"/>
  <c r="J1661" i="10"/>
  <c r="I1661" i="10"/>
  <c r="H1661" i="10"/>
  <c r="G1661" i="10"/>
  <c r="F1661" i="10"/>
  <c r="E1661" i="10"/>
  <c r="D1661" i="10"/>
  <c r="C1661" i="10"/>
  <c r="L1660" i="10"/>
  <c r="K1660" i="10"/>
  <c r="J1660" i="10"/>
  <c r="I1660" i="10"/>
  <c r="H1660" i="10"/>
  <c r="G1660" i="10"/>
  <c r="F1660" i="10"/>
  <c r="E1660" i="10"/>
  <c r="D1660" i="10"/>
  <c r="C1660" i="10"/>
  <c r="L1659" i="10"/>
  <c r="K1659" i="10"/>
  <c r="J1659" i="10"/>
  <c r="I1659" i="10"/>
  <c r="H1659" i="10"/>
  <c r="G1659" i="10"/>
  <c r="F1659" i="10"/>
  <c r="E1659" i="10"/>
  <c r="D1659" i="10"/>
  <c r="C1659" i="10"/>
  <c r="L1658" i="10"/>
  <c r="K1658" i="10"/>
  <c r="J1658" i="10"/>
  <c r="I1658" i="10"/>
  <c r="H1658" i="10"/>
  <c r="G1658" i="10"/>
  <c r="F1658" i="10"/>
  <c r="E1658" i="10"/>
  <c r="D1658" i="10"/>
  <c r="C1658" i="10"/>
  <c r="L1657" i="10"/>
  <c r="K1657" i="10"/>
  <c r="J1657" i="10"/>
  <c r="I1657" i="10"/>
  <c r="H1657" i="10"/>
  <c r="G1657" i="10"/>
  <c r="F1657" i="10"/>
  <c r="E1657" i="10"/>
  <c r="D1657" i="10"/>
  <c r="C1657" i="10"/>
  <c r="L1656" i="10"/>
  <c r="K1656" i="10"/>
  <c r="J1656" i="10"/>
  <c r="I1656" i="10"/>
  <c r="H1656" i="10"/>
  <c r="G1656" i="10"/>
  <c r="F1656" i="10"/>
  <c r="E1656" i="10"/>
  <c r="D1656" i="10"/>
  <c r="C1656" i="10"/>
  <c r="L1655" i="10"/>
  <c r="K1655" i="10"/>
  <c r="J1655" i="10"/>
  <c r="I1655" i="10"/>
  <c r="H1655" i="10"/>
  <c r="G1655" i="10"/>
  <c r="F1655" i="10"/>
  <c r="E1655" i="10"/>
  <c r="D1655" i="10"/>
  <c r="C1655" i="10"/>
  <c r="L1654" i="10"/>
  <c r="K1654" i="10"/>
  <c r="J1654" i="10"/>
  <c r="I1654" i="10"/>
  <c r="H1654" i="10"/>
  <c r="G1654" i="10"/>
  <c r="F1654" i="10"/>
  <c r="E1654" i="10"/>
  <c r="D1654" i="10"/>
  <c r="C1654" i="10"/>
  <c r="L1653" i="10"/>
  <c r="K1653" i="10"/>
  <c r="J1653" i="10"/>
  <c r="I1653" i="10"/>
  <c r="H1653" i="10"/>
  <c r="G1653" i="10"/>
  <c r="F1653" i="10"/>
  <c r="E1653" i="10"/>
  <c r="D1653" i="10"/>
  <c r="C1653" i="10"/>
  <c r="L1652" i="10"/>
  <c r="K1652" i="10"/>
  <c r="J1652" i="10"/>
  <c r="I1652" i="10"/>
  <c r="H1652" i="10"/>
  <c r="G1652" i="10"/>
  <c r="F1652" i="10"/>
  <c r="E1652" i="10"/>
  <c r="D1652" i="10"/>
  <c r="C1652" i="10"/>
  <c r="L1651" i="10"/>
  <c r="K1651" i="10"/>
  <c r="J1651" i="10"/>
  <c r="I1651" i="10"/>
  <c r="H1651" i="10"/>
  <c r="G1651" i="10"/>
  <c r="F1651" i="10"/>
  <c r="E1651" i="10"/>
  <c r="D1651" i="10"/>
  <c r="C1651" i="10"/>
  <c r="L1650" i="10"/>
  <c r="K1650" i="10"/>
  <c r="J1650" i="10"/>
  <c r="I1650" i="10"/>
  <c r="H1650" i="10"/>
  <c r="G1650" i="10"/>
  <c r="F1650" i="10"/>
  <c r="E1650" i="10"/>
  <c r="D1650" i="10"/>
  <c r="C1650" i="10"/>
  <c r="L1649" i="10"/>
  <c r="K1649" i="10"/>
  <c r="J1649" i="10"/>
  <c r="I1649" i="10"/>
  <c r="H1649" i="10"/>
  <c r="G1649" i="10"/>
  <c r="F1649" i="10"/>
  <c r="E1649" i="10"/>
  <c r="D1649" i="10"/>
  <c r="C1649" i="10"/>
  <c r="L1648" i="10"/>
  <c r="K1648" i="10"/>
  <c r="J1648" i="10"/>
  <c r="I1648" i="10"/>
  <c r="H1648" i="10"/>
  <c r="G1648" i="10"/>
  <c r="F1648" i="10"/>
  <c r="E1648" i="10"/>
  <c r="D1648" i="10"/>
  <c r="C1648" i="10"/>
  <c r="L1647" i="10"/>
  <c r="K1647" i="10"/>
  <c r="J1647" i="10"/>
  <c r="I1647" i="10"/>
  <c r="H1647" i="10"/>
  <c r="G1647" i="10"/>
  <c r="F1647" i="10"/>
  <c r="E1647" i="10"/>
  <c r="D1647" i="10"/>
  <c r="C1647" i="10"/>
  <c r="L1646" i="10"/>
  <c r="K1646" i="10"/>
  <c r="J1646" i="10"/>
  <c r="I1646" i="10"/>
  <c r="H1646" i="10"/>
  <c r="G1646" i="10"/>
  <c r="F1646" i="10"/>
  <c r="E1646" i="10"/>
  <c r="D1646" i="10"/>
  <c r="C1646" i="10"/>
  <c r="L1645" i="10"/>
  <c r="K1645" i="10"/>
  <c r="J1645" i="10"/>
  <c r="I1645" i="10"/>
  <c r="H1645" i="10"/>
  <c r="G1645" i="10"/>
  <c r="F1645" i="10"/>
  <c r="E1645" i="10"/>
  <c r="D1645" i="10"/>
  <c r="C1645" i="10"/>
  <c r="L1644" i="10"/>
  <c r="K1644" i="10"/>
  <c r="J1644" i="10"/>
  <c r="I1644" i="10"/>
  <c r="H1644" i="10"/>
  <c r="G1644" i="10"/>
  <c r="F1644" i="10"/>
  <c r="E1644" i="10"/>
  <c r="D1644" i="10"/>
  <c r="C1644" i="10"/>
  <c r="L1643" i="10"/>
  <c r="K1643" i="10"/>
  <c r="J1643" i="10"/>
  <c r="I1643" i="10"/>
  <c r="H1643" i="10"/>
  <c r="G1643" i="10"/>
  <c r="F1643" i="10"/>
  <c r="E1643" i="10"/>
  <c r="D1643" i="10"/>
  <c r="C1643" i="10"/>
  <c r="L1642" i="10"/>
  <c r="K1642" i="10"/>
  <c r="J1642" i="10"/>
  <c r="I1642" i="10"/>
  <c r="H1642" i="10"/>
  <c r="G1642" i="10"/>
  <c r="F1642" i="10"/>
  <c r="E1642" i="10"/>
  <c r="D1642" i="10"/>
  <c r="C1642" i="10"/>
  <c r="L1641" i="10"/>
  <c r="K1641" i="10"/>
  <c r="J1641" i="10"/>
  <c r="I1641" i="10"/>
  <c r="H1641" i="10"/>
  <c r="G1641" i="10"/>
  <c r="F1641" i="10"/>
  <c r="E1641" i="10"/>
  <c r="D1641" i="10"/>
  <c r="C1641" i="10"/>
  <c r="L1640" i="10"/>
  <c r="K1640" i="10"/>
  <c r="J1640" i="10"/>
  <c r="I1640" i="10"/>
  <c r="H1640" i="10"/>
  <c r="G1640" i="10"/>
  <c r="F1640" i="10"/>
  <c r="E1640" i="10"/>
  <c r="D1640" i="10"/>
  <c r="C1640" i="10"/>
  <c r="L1639" i="10"/>
  <c r="K1639" i="10"/>
  <c r="J1639" i="10"/>
  <c r="I1639" i="10"/>
  <c r="H1639" i="10"/>
  <c r="G1639" i="10"/>
  <c r="F1639" i="10"/>
  <c r="E1639" i="10"/>
  <c r="D1639" i="10"/>
  <c r="C1639" i="10"/>
  <c r="L1638" i="10"/>
  <c r="K1638" i="10"/>
  <c r="J1638" i="10"/>
  <c r="I1638" i="10"/>
  <c r="H1638" i="10"/>
  <c r="G1638" i="10"/>
  <c r="F1638" i="10"/>
  <c r="E1638" i="10"/>
  <c r="D1638" i="10"/>
  <c r="C1638" i="10"/>
  <c r="L1637" i="10"/>
  <c r="K1637" i="10"/>
  <c r="J1637" i="10"/>
  <c r="I1637" i="10"/>
  <c r="H1637" i="10"/>
  <c r="G1637" i="10"/>
  <c r="F1637" i="10"/>
  <c r="E1637" i="10"/>
  <c r="D1637" i="10"/>
  <c r="C1637" i="10"/>
  <c r="L1636" i="10"/>
  <c r="K1636" i="10"/>
  <c r="J1636" i="10"/>
  <c r="I1636" i="10"/>
  <c r="H1636" i="10"/>
  <c r="G1636" i="10"/>
  <c r="F1636" i="10"/>
  <c r="E1636" i="10"/>
  <c r="D1636" i="10"/>
  <c r="C1636" i="10"/>
  <c r="L1635" i="10"/>
  <c r="K1635" i="10"/>
  <c r="J1635" i="10"/>
  <c r="I1635" i="10"/>
  <c r="H1635" i="10"/>
  <c r="G1635" i="10"/>
  <c r="F1635" i="10"/>
  <c r="E1635" i="10"/>
  <c r="D1635" i="10"/>
  <c r="C1635" i="10"/>
  <c r="L1634" i="10"/>
  <c r="K1634" i="10"/>
  <c r="J1634" i="10"/>
  <c r="I1634" i="10"/>
  <c r="H1634" i="10"/>
  <c r="G1634" i="10"/>
  <c r="F1634" i="10"/>
  <c r="E1634" i="10"/>
  <c r="D1634" i="10"/>
  <c r="C1634" i="10"/>
  <c r="L1633" i="10"/>
  <c r="K1633" i="10"/>
  <c r="J1633" i="10"/>
  <c r="I1633" i="10"/>
  <c r="H1633" i="10"/>
  <c r="G1633" i="10"/>
  <c r="F1633" i="10"/>
  <c r="E1633" i="10"/>
  <c r="D1633" i="10"/>
  <c r="C1633" i="10"/>
  <c r="L1632" i="10"/>
  <c r="K1632" i="10"/>
  <c r="J1632" i="10"/>
  <c r="I1632" i="10"/>
  <c r="H1632" i="10"/>
  <c r="G1632" i="10"/>
  <c r="F1632" i="10"/>
  <c r="E1632" i="10"/>
  <c r="D1632" i="10"/>
  <c r="C1632" i="10"/>
  <c r="L1631" i="10"/>
  <c r="K1631" i="10"/>
  <c r="J1631" i="10"/>
  <c r="I1631" i="10"/>
  <c r="H1631" i="10"/>
  <c r="G1631" i="10"/>
  <c r="F1631" i="10"/>
  <c r="E1631" i="10"/>
  <c r="D1631" i="10"/>
  <c r="C1631" i="10"/>
  <c r="L1630" i="10"/>
  <c r="K1630" i="10"/>
  <c r="J1630" i="10"/>
  <c r="I1630" i="10"/>
  <c r="H1630" i="10"/>
  <c r="G1630" i="10"/>
  <c r="F1630" i="10"/>
  <c r="E1630" i="10"/>
  <c r="D1630" i="10"/>
  <c r="C1630" i="10"/>
  <c r="L1629" i="10"/>
  <c r="K1629" i="10"/>
  <c r="J1629" i="10"/>
  <c r="I1629" i="10"/>
  <c r="H1629" i="10"/>
  <c r="G1629" i="10"/>
  <c r="F1629" i="10"/>
  <c r="E1629" i="10"/>
  <c r="D1629" i="10"/>
  <c r="C1629" i="10"/>
  <c r="L1628" i="10"/>
  <c r="K1628" i="10"/>
  <c r="J1628" i="10"/>
  <c r="I1628" i="10"/>
  <c r="H1628" i="10"/>
  <c r="G1628" i="10"/>
  <c r="F1628" i="10"/>
  <c r="E1628" i="10"/>
  <c r="D1628" i="10"/>
  <c r="C1628" i="10"/>
  <c r="L1627" i="10"/>
  <c r="K1627" i="10"/>
  <c r="J1627" i="10"/>
  <c r="I1627" i="10"/>
  <c r="H1627" i="10"/>
  <c r="G1627" i="10"/>
  <c r="F1627" i="10"/>
  <c r="E1627" i="10"/>
  <c r="D1627" i="10"/>
  <c r="C1627" i="10"/>
  <c r="L1626" i="10"/>
  <c r="K1626" i="10"/>
  <c r="J1626" i="10"/>
  <c r="I1626" i="10"/>
  <c r="H1626" i="10"/>
  <c r="G1626" i="10"/>
  <c r="F1626" i="10"/>
  <c r="E1626" i="10"/>
  <c r="D1626" i="10"/>
  <c r="C1626" i="10"/>
  <c r="L1625" i="10"/>
  <c r="K1625" i="10"/>
  <c r="J1625" i="10"/>
  <c r="I1625" i="10"/>
  <c r="H1625" i="10"/>
  <c r="G1625" i="10"/>
  <c r="F1625" i="10"/>
  <c r="E1625" i="10"/>
  <c r="D1625" i="10"/>
  <c r="C1625" i="10"/>
  <c r="L1624" i="10"/>
  <c r="K1624" i="10"/>
  <c r="J1624" i="10"/>
  <c r="I1624" i="10"/>
  <c r="H1624" i="10"/>
  <c r="G1624" i="10"/>
  <c r="F1624" i="10"/>
  <c r="E1624" i="10"/>
  <c r="D1624" i="10"/>
  <c r="C1624" i="10"/>
  <c r="L1623" i="10"/>
  <c r="K1623" i="10"/>
  <c r="J1623" i="10"/>
  <c r="I1623" i="10"/>
  <c r="H1623" i="10"/>
  <c r="G1623" i="10"/>
  <c r="F1623" i="10"/>
  <c r="E1623" i="10"/>
  <c r="D1623" i="10"/>
  <c r="C1623" i="10"/>
  <c r="L1622" i="10"/>
  <c r="K1622" i="10"/>
  <c r="J1622" i="10"/>
  <c r="I1622" i="10"/>
  <c r="H1622" i="10"/>
  <c r="G1622" i="10"/>
  <c r="F1622" i="10"/>
  <c r="E1622" i="10"/>
  <c r="D1622" i="10"/>
  <c r="C1622" i="10"/>
  <c r="L1621" i="10"/>
  <c r="K1621" i="10"/>
  <c r="J1621" i="10"/>
  <c r="I1621" i="10"/>
  <c r="H1621" i="10"/>
  <c r="G1621" i="10"/>
  <c r="F1621" i="10"/>
  <c r="E1621" i="10"/>
  <c r="D1621" i="10"/>
  <c r="C1621" i="10"/>
  <c r="L1620" i="10"/>
  <c r="K1620" i="10"/>
  <c r="J1620" i="10"/>
  <c r="I1620" i="10"/>
  <c r="H1620" i="10"/>
  <c r="G1620" i="10"/>
  <c r="F1620" i="10"/>
  <c r="E1620" i="10"/>
  <c r="D1620" i="10"/>
  <c r="C1620" i="10"/>
  <c r="L1619" i="10"/>
  <c r="K1619" i="10"/>
  <c r="J1619" i="10"/>
  <c r="I1619" i="10"/>
  <c r="H1619" i="10"/>
  <c r="G1619" i="10"/>
  <c r="F1619" i="10"/>
  <c r="E1619" i="10"/>
  <c r="D1619" i="10"/>
  <c r="C1619" i="10"/>
  <c r="L1618" i="10"/>
  <c r="K1618" i="10"/>
  <c r="J1618" i="10"/>
  <c r="I1618" i="10"/>
  <c r="H1618" i="10"/>
  <c r="G1618" i="10"/>
  <c r="F1618" i="10"/>
  <c r="E1618" i="10"/>
  <c r="D1618" i="10"/>
  <c r="C1618" i="10"/>
  <c r="L1617" i="10"/>
  <c r="K1617" i="10"/>
  <c r="J1617" i="10"/>
  <c r="I1617" i="10"/>
  <c r="H1617" i="10"/>
  <c r="G1617" i="10"/>
  <c r="F1617" i="10"/>
  <c r="E1617" i="10"/>
  <c r="D1617" i="10"/>
  <c r="C1617" i="10"/>
  <c r="L1616" i="10"/>
  <c r="K1616" i="10"/>
  <c r="J1616" i="10"/>
  <c r="I1616" i="10"/>
  <c r="H1616" i="10"/>
  <c r="G1616" i="10"/>
  <c r="F1616" i="10"/>
  <c r="E1616" i="10"/>
  <c r="D1616" i="10"/>
  <c r="C1616" i="10"/>
  <c r="L1615" i="10"/>
  <c r="K1615" i="10"/>
  <c r="J1615" i="10"/>
  <c r="I1615" i="10"/>
  <c r="H1615" i="10"/>
  <c r="G1615" i="10"/>
  <c r="F1615" i="10"/>
  <c r="E1615" i="10"/>
  <c r="D1615" i="10"/>
  <c r="C1615" i="10"/>
  <c r="L1614" i="10"/>
  <c r="K1614" i="10"/>
  <c r="J1614" i="10"/>
  <c r="I1614" i="10"/>
  <c r="H1614" i="10"/>
  <c r="G1614" i="10"/>
  <c r="F1614" i="10"/>
  <c r="E1614" i="10"/>
  <c r="D1614" i="10"/>
  <c r="C1614" i="10"/>
  <c r="L1613" i="10"/>
  <c r="K1613" i="10"/>
  <c r="J1613" i="10"/>
  <c r="I1613" i="10"/>
  <c r="H1613" i="10"/>
  <c r="G1613" i="10"/>
  <c r="F1613" i="10"/>
  <c r="E1613" i="10"/>
  <c r="D1613" i="10"/>
  <c r="C1613" i="10"/>
  <c r="L1612" i="10"/>
  <c r="K1612" i="10"/>
  <c r="J1612" i="10"/>
  <c r="I1612" i="10"/>
  <c r="H1612" i="10"/>
  <c r="G1612" i="10"/>
  <c r="F1612" i="10"/>
  <c r="E1612" i="10"/>
  <c r="D1612" i="10"/>
  <c r="C1612" i="10"/>
  <c r="L1611" i="10"/>
  <c r="K1611" i="10"/>
  <c r="J1611" i="10"/>
  <c r="I1611" i="10"/>
  <c r="H1611" i="10"/>
  <c r="G1611" i="10"/>
  <c r="F1611" i="10"/>
  <c r="E1611" i="10"/>
  <c r="D1611" i="10"/>
  <c r="C1611" i="10"/>
  <c r="L1610" i="10"/>
  <c r="K1610" i="10"/>
  <c r="J1610" i="10"/>
  <c r="I1610" i="10"/>
  <c r="H1610" i="10"/>
  <c r="G1610" i="10"/>
  <c r="F1610" i="10"/>
  <c r="E1610" i="10"/>
  <c r="D1610" i="10"/>
  <c r="C1610" i="10"/>
  <c r="L1609" i="10"/>
  <c r="K1609" i="10"/>
  <c r="J1609" i="10"/>
  <c r="I1609" i="10"/>
  <c r="H1609" i="10"/>
  <c r="G1609" i="10"/>
  <c r="F1609" i="10"/>
  <c r="E1609" i="10"/>
  <c r="D1609" i="10"/>
  <c r="C1609" i="10"/>
  <c r="L1608" i="10"/>
  <c r="K1608" i="10"/>
  <c r="J1608" i="10"/>
  <c r="I1608" i="10"/>
  <c r="H1608" i="10"/>
  <c r="G1608" i="10"/>
  <c r="F1608" i="10"/>
  <c r="E1608" i="10"/>
  <c r="D1608" i="10"/>
  <c r="C1608" i="10"/>
  <c r="L1607" i="10"/>
  <c r="K1607" i="10"/>
  <c r="J1607" i="10"/>
  <c r="I1607" i="10"/>
  <c r="H1607" i="10"/>
  <c r="G1607" i="10"/>
  <c r="F1607" i="10"/>
  <c r="E1607" i="10"/>
  <c r="D1607" i="10"/>
  <c r="C1607" i="10"/>
  <c r="L1606" i="10"/>
  <c r="K1606" i="10"/>
  <c r="J1606" i="10"/>
  <c r="I1606" i="10"/>
  <c r="H1606" i="10"/>
  <c r="G1606" i="10"/>
  <c r="F1606" i="10"/>
  <c r="E1606" i="10"/>
  <c r="D1606" i="10"/>
  <c r="C1606" i="10"/>
  <c r="L1605" i="10"/>
  <c r="K1605" i="10"/>
  <c r="J1605" i="10"/>
  <c r="I1605" i="10"/>
  <c r="H1605" i="10"/>
  <c r="G1605" i="10"/>
  <c r="F1605" i="10"/>
  <c r="E1605" i="10"/>
  <c r="D1605" i="10"/>
  <c r="C1605" i="10"/>
  <c r="L1604" i="10"/>
  <c r="K1604" i="10"/>
  <c r="J1604" i="10"/>
  <c r="I1604" i="10"/>
  <c r="H1604" i="10"/>
  <c r="G1604" i="10"/>
  <c r="F1604" i="10"/>
  <c r="E1604" i="10"/>
  <c r="D1604" i="10"/>
  <c r="C1604" i="10"/>
  <c r="L1603" i="10"/>
  <c r="K1603" i="10"/>
  <c r="J1603" i="10"/>
  <c r="I1603" i="10"/>
  <c r="H1603" i="10"/>
  <c r="G1603" i="10"/>
  <c r="F1603" i="10"/>
  <c r="E1603" i="10"/>
  <c r="D1603" i="10"/>
  <c r="C1603" i="10"/>
  <c r="L1602" i="10"/>
  <c r="K1602" i="10"/>
  <c r="J1602" i="10"/>
  <c r="I1602" i="10"/>
  <c r="H1602" i="10"/>
  <c r="G1602" i="10"/>
  <c r="F1602" i="10"/>
  <c r="E1602" i="10"/>
  <c r="D1602" i="10"/>
  <c r="C1602" i="10"/>
  <c r="L1601" i="10"/>
  <c r="K1601" i="10"/>
  <c r="J1601" i="10"/>
  <c r="I1601" i="10"/>
  <c r="H1601" i="10"/>
  <c r="G1601" i="10"/>
  <c r="F1601" i="10"/>
  <c r="E1601" i="10"/>
  <c r="D1601" i="10"/>
  <c r="C1601" i="10"/>
  <c r="L1600" i="10"/>
  <c r="K1600" i="10"/>
  <c r="J1600" i="10"/>
  <c r="I1600" i="10"/>
  <c r="H1600" i="10"/>
  <c r="G1600" i="10"/>
  <c r="F1600" i="10"/>
  <c r="E1600" i="10"/>
  <c r="D1600" i="10"/>
  <c r="C1600" i="10"/>
  <c r="L1599" i="10"/>
  <c r="K1599" i="10"/>
  <c r="J1599" i="10"/>
  <c r="I1599" i="10"/>
  <c r="H1599" i="10"/>
  <c r="G1599" i="10"/>
  <c r="F1599" i="10"/>
  <c r="E1599" i="10"/>
  <c r="D1599" i="10"/>
  <c r="C1599" i="10"/>
  <c r="L1598" i="10"/>
  <c r="K1598" i="10"/>
  <c r="J1598" i="10"/>
  <c r="I1598" i="10"/>
  <c r="H1598" i="10"/>
  <c r="G1598" i="10"/>
  <c r="F1598" i="10"/>
  <c r="E1598" i="10"/>
  <c r="D1598" i="10"/>
  <c r="C1598" i="10"/>
  <c r="L1597" i="10"/>
  <c r="K1597" i="10"/>
  <c r="J1597" i="10"/>
  <c r="I1597" i="10"/>
  <c r="H1597" i="10"/>
  <c r="G1597" i="10"/>
  <c r="F1597" i="10"/>
  <c r="E1597" i="10"/>
  <c r="D1597" i="10"/>
  <c r="C1597" i="10"/>
  <c r="L1596" i="10"/>
  <c r="K1596" i="10"/>
  <c r="J1596" i="10"/>
  <c r="I1596" i="10"/>
  <c r="H1596" i="10"/>
  <c r="G1596" i="10"/>
  <c r="F1596" i="10"/>
  <c r="E1596" i="10"/>
  <c r="D1596" i="10"/>
  <c r="C1596" i="10"/>
  <c r="L1595" i="10"/>
  <c r="K1595" i="10"/>
  <c r="J1595" i="10"/>
  <c r="I1595" i="10"/>
  <c r="H1595" i="10"/>
  <c r="G1595" i="10"/>
  <c r="F1595" i="10"/>
  <c r="E1595" i="10"/>
  <c r="D1595" i="10"/>
  <c r="C1595" i="10"/>
  <c r="L1594" i="10"/>
  <c r="K1594" i="10"/>
  <c r="J1594" i="10"/>
  <c r="I1594" i="10"/>
  <c r="H1594" i="10"/>
  <c r="G1594" i="10"/>
  <c r="F1594" i="10"/>
  <c r="E1594" i="10"/>
  <c r="D1594" i="10"/>
  <c r="C1594" i="10"/>
  <c r="L1593" i="10"/>
  <c r="K1593" i="10"/>
  <c r="J1593" i="10"/>
  <c r="I1593" i="10"/>
  <c r="H1593" i="10"/>
  <c r="G1593" i="10"/>
  <c r="F1593" i="10"/>
  <c r="E1593" i="10"/>
  <c r="D1593" i="10"/>
  <c r="C1593" i="10"/>
  <c r="L1592" i="10"/>
  <c r="K1592" i="10"/>
  <c r="J1592" i="10"/>
  <c r="I1592" i="10"/>
  <c r="H1592" i="10"/>
  <c r="G1592" i="10"/>
  <c r="F1592" i="10"/>
  <c r="E1592" i="10"/>
  <c r="D1592" i="10"/>
  <c r="C1592" i="10"/>
  <c r="L1591" i="10"/>
  <c r="K1591" i="10"/>
  <c r="J1591" i="10"/>
  <c r="I1591" i="10"/>
  <c r="H1591" i="10"/>
  <c r="G1591" i="10"/>
  <c r="F1591" i="10"/>
  <c r="E1591" i="10"/>
  <c r="D1591" i="10"/>
  <c r="C1591" i="10"/>
  <c r="L1590" i="10"/>
  <c r="K1590" i="10"/>
  <c r="J1590" i="10"/>
  <c r="I1590" i="10"/>
  <c r="H1590" i="10"/>
  <c r="G1590" i="10"/>
  <c r="F1590" i="10"/>
  <c r="E1590" i="10"/>
  <c r="D1590" i="10"/>
  <c r="C1590" i="10"/>
  <c r="L1589" i="10"/>
  <c r="K1589" i="10"/>
  <c r="J1589" i="10"/>
  <c r="I1589" i="10"/>
  <c r="H1589" i="10"/>
  <c r="G1589" i="10"/>
  <c r="F1589" i="10"/>
  <c r="E1589" i="10"/>
  <c r="D1589" i="10"/>
  <c r="C1589" i="10"/>
  <c r="L1588" i="10"/>
  <c r="K1588" i="10"/>
  <c r="J1588" i="10"/>
  <c r="I1588" i="10"/>
  <c r="H1588" i="10"/>
  <c r="G1588" i="10"/>
  <c r="F1588" i="10"/>
  <c r="E1588" i="10"/>
  <c r="D1588" i="10"/>
  <c r="C1588" i="10"/>
  <c r="L1587" i="10"/>
  <c r="K1587" i="10"/>
  <c r="J1587" i="10"/>
  <c r="I1587" i="10"/>
  <c r="H1587" i="10"/>
  <c r="G1587" i="10"/>
  <c r="F1587" i="10"/>
  <c r="E1587" i="10"/>
  <c r="D1587" i="10"/>
  <c r="C1587" i="10"/>
  <c r="L1586" i="10"/>
  <c r="K1586" i="10"/>
  <c r="J1586" i="10"/>
  <c r="I1586" i="10"/>
  <c r="H1586" i="10"/>
  <c r="G1586" i="10"/>
  <c r="F1586" i="10"/>
  <c r="E1586" i="10"/>
  <c r="D1586" i="10"/>
  <c r="C1586" i="10"/>
  <c r="L1585" i="10"/>
  <c r="K1585" i="10"/>
  <c r="J1585" i="10"/>
  <c r="I1585" i="10"/>
  <c r="H1585" i="10"/>
  <c r="G1585" i="10"/>
  <c r="F1585" i="10"/>
  <c r="E1585" i="10"/>
  <c r="D1585" i="10"/>
  <c r="C1585" i="10"/>
  <c r="L1584" i="10"/>
  <c r="K1584" i="10"/>
  <c r="J1584" i="10"/>
  <c r="I1584" i="10"/>
  <c r="H1584" i="10"/>
  <c r="G1584" i="10"/>
  <c r="F1584" i="10"/>
  <c r="E1584" i="10"/>
  <c r="D1584" i="10"/>
  <c r="C1584" i="10"/>
  <c r="L1583" i="10"/>
  <c r="K1583" i="10"/>
  <c r="J1583" i="10"/>
  <c r="I1583" i="10"/>
  <c r="H1583" i="10"/>
  <c r="G1583" i="10"/>
  <c r="F1583" i="10"/>
  <c r="E1583" i="10"/>
  <c r="D1583" i="10"/>
  <c r="C1583" i="10"/>
  <c r="L1582" i="10"/>
  <c r="K1582" i="10"/>
  <c r="J1582" i="10"/>
  <c r="I1582" i="10"/>
  <c r="H1582" i="10"/>
  <c r="G1582" i="10"/>
  <c r="F1582" i="10"/>
  <c r="E1582" i="10"/>
  <c r="D1582" i="10"/>
  <c r="C1582" i="10"/>
  <c r="L1581" i="10"/>
  <c r="K1581" i="10"/>
  <c r="J1581" i="10"/>
  <c r="I1581" i="10"/>
  <c r="H1581" i="10"/>
  <c r="G1581" i="10"/>
  <c r="F1581" i="10"/>
  <c r="E1581" i="10"/>
  <c r="D1581" i="10"/>
  <c r="C1581" i="10"/>
  <c r="L1580" i="10"/>
  <c r="K1580" i="10"/>
  <c r="J1580" i="10"/>
  <c r="I1580" i="10"/>
  <c r="H1580" i="10"/>
  <c r="G1580" i="10"/>
  <c r="F1580" i="10"/>
  <c r="E1580" i="10"/>
  <c r="D1580" i="10"/>
  <c r="C1580" i="10"/>
  <c r="L1579" i="10"/>
  <c r="K1579" i="10"/>
  <c r="J1579" i="10"/>
  <c r="I1579" i="10"/>
  <c r="H1579" i="10"/>
  <c r="G1579" i="10"/>
  <c r="F1579" i="10"/>
  <c r="E1579" i="10"/>
  <c r="D1579" i="10"/>
  <c r="C1579" i="10"/>
  <c r="L1578" i="10"/>
  <c r="K1578" i="10"/>
  <c r="J1578" i="10"/>
  <c r="I1578" i="10"/>
  <c r="H1578" i="10"/>
  <c r="G1578" i="10"/>
  <c r="F1578" i="10"/>
  <c r="E1578" i="10"/>
  <c r="D1578" i="10"/>
  <c r="C1578" i="10"/>
  <c r="L1577" i="10"/>
  <c r="K1577" i="10"/>
  <c r="J1577" i="10"/>
  <c r="I1577" i="10"/>
  <c r="H1577" i="10"/>
  <c r="G1577" i="10"/>
  <c r="F1577" i="10"/>
  <c r="E1577" i="10"/>
  <c r="D1577" i="10"/>
  <c r="C1577" i="10"/>
  <c r="L1576" i="10"/>
  <c r="K1576" i="10"/>
  <c r="J1576" i="10"/>
  <c r="I1576" i="10"/>
  <c r="H1576" i="10"/>
  <c r="G1576" i="10"/>
  <c r="F1576" i="10"/>
  <c r="E1576" i="10"/>
  <c r="D1576" i="10"/>
  <c r="C1576" i="10"/>
  <c r="L1575" i="10"/>
  <c r="K1575" i="10"/>
  <c r="J1575" i="10"/>
  <c r="I1575" i="10"/>
  <c r="H1575" i="10"/>
  <c r="G1575" i="10"/>
  <c r="F1575" i="10"/>
  <c r="E1575" i="10"/>
  <c r="D1575" i="10"/>
  <c r="C1575" i="10"/>
  <c r="L1574" i="10"/>
  <c r="K1574" i="10"/>
  <c r="J1574" i="10"/>
  <c r="I1574" i="10"/>
  <c r="H1574" i="10"/>
  <c r="G1574" i="10"/>
  <c r="F1574" i="10"/>
  <c r="E1574" i="10"/>
  <c r="D1574" i="10"/>
  <c r="C1574" i="10"/>
  <c r="L1573" i="10"/>
  <c r="K1573" i="10"/>
  <c r="J1573" i="10"/>
  <c r="I1573" i="10"/>
  <c r="H1573" i="10"/>
  <c r="G1573" i="10"/>
  <c r="F1573" i="10"/>
  <c r="E1573" i="10"/>
  <c r="D1573" i="10"/>
  <c r="C1573" i="10"/>
  <c r="L1572" i="10"/>
  <c r="K1572" i="10"/>
  <c r="J1572" i="10"/>
  <c r="I1572" i="10"/>
  <c r="H1572" i="10"/>
  <c r="G1572" i="10"/>
  <c r="F1572" i="10"/>
  <c r="E1572" i="10"/>
  <c r="D1572" i="10"/>
  <c r="C1572" i="10"/>
  <c r="L1571" i="10"/>
  <c r="K1571" i="10"/>
  <c r="J1571" i="10"/>
  <c r="I1571" i="10"/>
  <c r="H1571" i="10"/>
  <c r="G1571" i="10"/>
  <c r="F1571" i="10"/>
  <c r="E1571" i="10"/>
  <c r="D1571" i="10"/>
  <c r="C1571" i="10"/>
  <c r="L1570" i="10"/>
  <c r="K1570" i="10"/>
  <c r="J1570" i="10"/>
  <c r="I1570" i="10"/>
  <c r="H1570" i="10"/>
  <c r="G1570" i="10"/>
  <c r="F1570" i="10"/>
  <c r="E1570" i="10"/>
  <c r="D1570" i="10"/>
  <c r="C1570" i="10"/>
  <c r="L1569" i="10"/>
  <c r="K1569" i="10"/>
  <c r="J1569" i="10"/>
  <c r="I1569" i="10"/>
  <c r="H1569" i="10"/>
  <c r="G1569" i="10"/>
  <c r="F1569" i="10"/>
  <c r="E1569" i="10"/>
  <c r="D1569" i="10"/>
  <c r="C1569" i="10"/>
  <c r="L1568" i="10"/>
  <c r="K1568" i="10"/>
  <c r="J1568" i="10"/>
  <c r="I1568" i="10"/>
  <c r="H1568" i="10"/>
  <c r="G1568" i="10"/>
  <c r="F1568" i="10"/>
  <c r="E1568" i="10"/>
  <c r="D1568" i="10"/>
  <c r="C1568" i="10"/>
  <c r="L1567" i="10"/>
  <c r="K1567" i="10"/>
  <c r="J1567" i="10"/>
  <c r="I1567" i="10"/>
  <c r="H1567" i="10"/>
  <c r="G1567" i="10"/>
  <c r="F1567" i="10"/>
  <c r="E1567" i="10"/>
  <c r="D1567" i="10"/>
  <c r="C1567" i="10"/>
  <c r="L1566" i="10"/>
  <c r="K1566" i="10"/>
  <c r="J1566" i="10"/>
  <c r="I1566" i="10"/>
  <c r="H1566" i="10"/>
  <c r="G1566" i="10"/>
  <c r="F1566" i="10"/>
  <c r="E1566" i="10"/>
  <c r="D1566" i="10"/>
  <c r="C1566" i="10"/>
  <c r="L1565" i="10"/>
  <c r="K1565" i="10"/>
  <c r="J1565" i="10"/>
  <c r="I1565" i="10"/>
  <c r="H1565" i="10"/>
  <c r="G1565" i="10"/>
  <c r="F1565" i="10"/>
  <c r="E1565" i="10"/>
  <c r="D1565" i="10"/>
  <c r="C1565" i="10"/>
  <c r="L1564" i="10"/>
  <c r="K1564" i="10"/>
  <c r="J1564" i="10"/>
  <c r="I1564" i="10"/>
  <c r="H1564" i="10"/>
  <c r="G1564" i="10"/>
  <c r="F1564" i="10"/>
  <c r="E1564" i="10"/>
  <c r="D1564" i="10"/>
  <c r="C1564" i="10"/>
  <c r="L1563" i="10"/>
  <c r="K1563" i="10"/>
  <c r="J1563" i="10"/>
  <c r="I1563" i="10"/>
  <c r="H1563" i="10"/>
  <c r="G1563" i="10"/>
  <c r="F1563" i="10"/>
  <c r="E1563" i="10"/>
  <c r="D1563" i="10"/>
  <c r="C1563" i="10"/>
  <c r="L1562" i="10"/>
  <c r="K1562" i="10"/>
  <c r="J1562" i="10"/>
  <c r="I1562" i="10"/>
  <c r="H1562" i="10"/>
  <c r="G1562" i="10"/>
  <c r="F1562" i="10"/>
  <c r="E1562" i="10"/>
  <c r="D1562" i="10"/>
  <c r="C1562" i="10"/>
  <c r="L1561" i="10"/>
  <c r="K1561" i="10"/>
  <c r="J1561" i="10"/>
  <c r="I1561" i="10"/>
  <c r="H1561" i="10"/>
  <c r="G1561" i="10"/>
  <c r="F1561" i="10"/>
  <c r="E1561" i="10"/>
  <c r="D1561" i="10"/>
  <c r="C1561" i="10"/>
  <c r="L1560" i="10"/>
  <c r="K1560" i="10"/>
  <c r="J1560" i="10"/>
  <c r="I1560" i="10"/>
  <c r="H1560" i="10"/>
  <c r="G1560" i="10"/>
  <c r="F1560" i="10"/>
  <c r="E1560" i="10"/>
  <c r="D1560" i="10"/>
  <c r="C1560" i="10"/>
  <c r="L1559" i="10"/>
  <c r="K1559" i="10"/>
  <c r="J1559" i="10"/>
  <c r="I1559" i="10"/>
  <c r="H1559" i="10"/>
  <c r="G1559" i="10"/>
  <c r="F1559" i="10"/>
  <c r="E1559" i="10"/>
  <c r="D1559" i="10"/>
  <c r="C1559" i="10"/>
  <c r="L1558" i="10"/>
  <c r="K1558" i="10"/>
  <c r="J1558" i="10"/>
  <c r="I1558" i="10"/>
  <c r="H1558" i="10"/>
  <c r="G1558" i="10"/>
  <c r="F1558" i="10"/>
  <c r="E1558" i="10"/>
  <c r="D1558" i="10"/>
  <c r="C1558" i="10"/>
  <c r="L1557" i="10"/>
  <c r="K1557" i="10"/>
  <c r="J1557" i="10"/>
  <c r="I1557" i="10"/>
  <c r="H1557" i="10"/>
  <c r="G1557" i="10"/>
  <c r="F1557" i="10"/>
  <c r="E1557" i="10"/>
  <c r="D1557" i="10"/>
  <c r="C1557" i="10"/>
  <c r="L1556" i="10"/>
  <c r="K1556" i="10"/>
  <c r="J1556" i="10"/>
  <c r="I1556" i="10"/>
  <c r="H1556" i="10"/>
  <c r="G1556" i="10"/>
  <c r="F1556" i="10"/>
  <c r="E1556" i="10"/>
  <c r="D1556" i="10"/>
  <c r="C1556" i="10"/>
  <c r="L1555" i="10"/>
  <c r="K1555" i="10"/>
  <c r="J1555" i="10"/>
  <c r="I1555" i="10"/>
  <c r="H1555" i="10"/>
  <c r="G1555" i="10"/>
  <c r="F1555" i="10"/>
  <c r="E1555" i="10"/>
  <c r="D1555" i="10"/>
  <c r="C1555" i="10"/>
  <c r="L1554" i="10"/>
  <c r="K1554" i="10"/>
  <c r="J1554" i="10"/>
  <c r="I1554" i="10"/>
  <c r="H1554" i="10"/>
  <c r="G1554" i="10"/>
  <c r="F1554" i="10"/>
  <c r="E1554" i="10"/>
  <c r="D1554" i="10"/>
  <c r="C1554" i="10"/>
  <c r="L1553" i="10"/>
  <c r="K1553" i="10"/>
  <c r="J1553" i="10"/>
  <c r="I1553" i="10"/>
  <c r="H1553" i="10"/>
  <c r="G1553" i="10"/>
  <c r="F1553" i="10"/>
  <c r="E1553" i="10"/>
  <c r="D1553" i="10"/>
  <c r="C1553" i="10"/>
  <c r="L1552" i="10"/>
  <c r="K1552" i="10"/>
  <c r="J1552" i="10"/>
  <c r="I1552" i="10"/>
  <c r="H1552" i="10"/>
  <c r="G1552" i="10"/>
  <c r="F1552" i="10"/>
  <c r="E1552" i="10"/>
  <c r="D1552" i="10"/>
  <c r="C1552" i="10"/>
  <c r="L1551" i="10"/>
  <c r="K1551" i="10"/>
  <c r="J1551" i="10"/>
  <c r="I1551" i="10"/>
  <c r="H1551" i="10"/>
  <c r="G1551" i="10"/>
  <c r="F1551" i="10"/>
  <c r="E1551" i="10"/>
  <c r="D1551" i="10"/>
  <c r="C1551" i="10"/>
  <c r="L1550" i="10"/>
  <c r="K1550" i="10"/>
  <c r="J1550" i="10"/>
  <c r="I1550" i="10"/>
  <c r="H1550" i="10"/>
  <c r="G1550" i="10"/>
  <c r="F1550" i="10"/>
  <c r="E1550" i="10"/>
  <c r="D1550" i="10"/>
  <c r="C1550" i="10"/>
  <c r="L1549" i="10"/>
  <c r="K1549" i="10"/>
  <c r="J1549" i="10"/>
  <c r="I1549" i="10"/>
  <c r="H1549" i="10"/>
  <c r="G1549" i="10"/>
  <c r="F1549" i="10"/>
  <c r="E1549" i="10"/>
  <c r="D1549" i="10"/>
  <c r="C1549" i="10"/>
  <c r="L1548" i="10"/>
  <c r="K1548" i="10"/>
  <c r="J1548" i="10"/>
  <c r="I1548" i="10"/>
  <c r="H1548" i="10"/>
  <c r="G1548" i="10"/>
  <c r="F1548" i="10"/>
  <c r="E1548" i="10"/>
  <c r="D1548" i="10"/>
  <c r="C1548" i="10"/>
  <c r="L1547" i="10"/>
  <c r="K1547" i="10"/>
  <c r="J1547" i="10"/>
  <c r="I1547" i="10"/>
  <c r="H1547" i="10"/>
  <c r="G1547" i="10"/>
  <c r="F1547" i="10"/>
  <c r="E1547" i="10"/>
  <c r="D1547" i="10"/>
  <c r="C1547" i="10"/>
  <c r="L1546" i="10"/>
  <c r="K1546" i="10"/>
  <c r="J1546" i="10"/>
  <c r="I1546" i="10"/>
  <c r="H1546" i="10"/>
  <c r="G1546" i="10"/>
  <c r="F1546" i="10"/>
  <c r="E1546" i="10"/>
  <c r="D1546" i="10"/>
  <c r="C1546" i="10"/>
  <c r="L1545" i="10"/>
  <c r="K1545" i="10"/>
  <c r="J1545" i="10"/>
  <c r="I1545" i="10"/>
  <c r="H1545" i="10"/>
  <c r="G1545" i="10"/>
  <c r="F1545" i="10"/>
  <c r="E1545" i="10"/>
  <c r="D1545" i="10"/>
  <c r="C1545" i="10"/>
  <c r="L1544" i="10"/>
  <c r="K1544" i="10"/>
  <c r="J1544" i="10"/>
  <c r="I1544" i="10"/>
  <c r="H1544" i="10"/>
  <c r="G1544" i="10"/>
  <c r="F1544" i="10"/>
  <c r="E1544" i="10"/>
  <c r="D1544" i="10"/>
  <c r="C1544" i="10"/>
  <c r="L1543" i="10"/>
  <c r="K1543" i="10"/>
  <c r="J1543" i="10"/>
  <c r="I1543" i="10"/>
  <c r="H1543" i="10"/>
  <c r="G1543" i="10"/>
  <c r="F1543" i="10"/>
  <c r="E1543" i="10"/>
  <c r="D1543" i="10"/>
  <c r="C1543" i="10"/>
  <c r="L1542" i="10"/>
  <c r="K1542" i="10"/>
  <c r="J1542" i="10"/>
  <c r="I1542" i="10"/>
  <c r="H1542" i="10"/>
  <c r="G1542" i="10"/>
  <c r="F1542" i="10"/>
  <c r="E1542" i="10"/>
  <c r="D1542" i="10"/>
  <c r="C1542" i="10"/>
  <c r="L1541" i="10"/>
  <c r="K1541" i="10"/>
  <c r="J1541" i="10"/>
  <c r="I1541" i="10"/>
  <c r="H1541" i="10"/>
  <c r="G1541" i="10"/>
  <c r="F1541" i="10"/>
  <c r="E1541" i="10"/>
  <c r="D1541" i="10"/>
  <c r="C1541" i="10"/>
  <c r="L1540" i="10"/>
  <c r="K1540" i="10"/>
  <c r="J1540" i="10"/>
  <c r="I1540" i="10"/>
  <c r="H1540" i="10"/>
  <c r="G1540" i="10"/>
  <c r="F1540" i="10"/>
  <c r="E1540" i="10"/>
  <c r="D1540" i="10"/>
  <c r="C1540" i="10"/>
  <c r="L1539" i="10"/>
  <c r="K1539" i="10"/>
  <c r="J1539" i="10"/>
  <c r="I1539" i="10"/>
  <c r="H1539" i="10"/>
  <c r="G1539" i="10"/>
  <c r="F1539" i="10"/>
  <c r="E1539" i="10"/>
  <c r="D1539" i="10"/>
  <c r="C1539" i="10"/>
  <c r="L1538" i="10"/>
  <c r="K1538" i="10"/>
  <c r="J1538" i="10"/>
  <c r="I1538" i="10"/>
  <c r="H1538" i="10"/>
  <c r="G1538" i="10"/>
  <c r="F1538" i="10"/>
  <c r="E1538" i="10"/>
  <c r="D1538" i="10"/>
  <c r="C1538" i="10"/>
  <c r="L1537" i="10"/>
  <c r="K1537" i="10"/>
  <c r="J1537" i="10"/>
  <c r="I1537" i="10"/>
  <c r="H1537" i="10"/>
  <c r="G1537" i="10"/>
  <c r="F1537" i="10"/>
  <c r="E1537" i="10"/>
  <c r="D1537" i="10"/>
  <c r="C1537" i="10"/>
  <c r="L1536" i="10"/>
  <c r="K1536" i="10"/>
  <c r="J1536" i="10"/>
  <c r="I1536" i="10"/>
  <c r="H1536" i="10"/>
  <c r="G1536" i="10"/>
  <c r="F1536" i="10"/>
  <c r="E1536" i="10"/>
  <c r="D1536" i="10"/>
  <c r="C1536" i="10"/>
  <c r="L1535" i="10"/>
  <c r="K1535" i="10"/>
  <c r="J1535" i="10"/>
  <c r="I1535" i="10"/>
  <c r="H1535" i="10"/>
  <c r="G1535" i="10"/>
  <c r="F1535" i="10"/>
  <c r="E1535" i="10"/>
  <c r="D1535" i="10"/>
  <c r="C1535" i="10"/>
  <c r="L1534" i="10"/>
  <c r="K1534" i="10"/>
  <c r="J1534" i="10"/>
  <c r="I1534" i="10"/>
  <c r="H1534" i="10"/>
  <c r="G1534" i="10"/>
  <c r="F1534" i="10"/>
  <c r="E1534" i="10"/>
  <c r="D1534" i="10"/>
  <c r="C1534" i="10"/>
  <c r="L1533" i="10"/>
  <c r="K1533" i="10"/>
  <c r="J1533" i="10"/>
  <c r="I1533" i="10"/>
  <c r="H1533" i="10"/>
  <c r="G1533" i="10"/>
  <c r="F1533" i="10"/>
  <c r="E1533" i="10"/>
  <c r="D1533" i="10"/>
  <c r="C1533" i="10"/>
  <c r="L1532" i="10"/>
  <c r="K1532" i="10"/>
  <c r="J1532" i="10"/>
  <c r="I1532" i="10"/>
  <c r="H1532" i="10"/>
  <c r="G1532" i="10"/>
  <c r="F1532" i="10"/>
  <c r="E1532" i="10"/>
  <c r="D1532" i="10"/>
  <c r="C1532" i="10"/>
  <c r="L1531" i="10"/>
  <c r="K1531" i="10"/>
  <c r="J1531" i="10"/>
  <c r="I1531" i="10"/>
  <c r="H1531" i="10"/>
  <c r="G1531" i="10"/>
  <c r="F1531" i="10"/>
  <c r="E1531" i="10"/>
  <c r="D1531" i="10"/>
  <c r="C1531" i="10"/>
  <c r="L1530" i="10"/>
  <c r="K1530" i="10"/>
  <c r="J1530" i="10"/>
  <c r="I1530" i="10"/>
  <c r="H1530" i="10"/>
  <c r="G1530" i="10"/>
  <c r="F1530" i="10"/>
  <c r="E1530" i="10"/>
  <c r="D1530" i="10"/>
  <c r="C1530" i="10"/>
  <c r="L1529" i="10"/>
  <c r="K1529" i="10"/>
  <c r="J1529" i="10"/>
  <c r="I1529" i="10"/>
  <c r="H1529" i="10"/>
  <c r="G1529" i="10"/>
  <c r="F1529" i="10"/>
  <c r="E1529" i="10"/>
  <c r="D1529" i="10"/>
  <c r="C1529" i="10"/>
  <c r="L1528" i="10"/>
  <c r="K1528" i="10"/>
  <c r="J1528" i="10"/>
  <c r="I1528" i="10"/>
  <c r="H1528" i="10"/>
  <c r="G1528" i="10"/>
  <c r="F1528" i="10"/>
  <c r="E1528" i="10"/>
  <c r="D1528" i="10"/>
  <c r="C1528" i="10"/>
  <c r="L1527" i="10"/>
  <c r="K1527" i="10"/>
  <c r="J1527" i="10"/>
  <c r="I1527" i="10"/>
  <c r="H1527" i="10"/>
  <c r="G1527" i="10"/>
  <c r="F1527" i="10"/>
  <c r="E1527" i="10"/>
  <c r="D1527" i="10"/>
  <c r="C1527" i="10"/>
  <c r="L1526" i="10"/>
  <c r="K1526" i="10"/>
  <c r="J1526" i="10"/>
  <c r="I1526" i="10"/>
  <c r="H1526" i="10"/>
  <c r="G1526" i="10"/>
  <c r="F1526" i="10"/>
  <c r="E1526" i="10"/>
  <c r="D1526" i="10"/>
  <c r="C1526" i="10"/>
  <c r="L1525" i="10"/>
  <c r="K1525" i="10"/>
  <c r="J1525" i="10"/>
  <c r="I1525" i="10"/>
  <c r="H1525" i="10"/>
  <c r="G1525" i="10"/>
  <c r="F1525" i="10"/>
  <c r="E1525" i="10"/>
  <c r="D1525" i="10"/>
  <c r="C1525" i="10"/>
  <c r="L1524" i="10"/>
  <c r="K1524" i="10"/>
  <c r="J1524" i="10"/>
  <c r="I1524" i="10"/>
  <c r="H1524" i="10"/>
  <c r="G1524" i="10"/>
  <c r="F1524" i="10"/>
  <c r="E1524" i="10"/>
  <c r="D1524" i="10"/>
  <c r="C1524" i="10"/>
  <c r="L1523" i="10"/>
  <c r="K1523" i="10"/>
  <c r="J1523" i="10"/>
  <c r="I1523" i="10"/>
  <c r="H1523" i="10"/>
  <c r="G1523" i="10"/>
  <c r="F1523" i="10"/>
  <c r="E1523" i="10"/>
  <c r="D1523" i="10"/>
  <c r="C1523" i="10"/>
  <c r="L1522" i="10"/>
  <c r="K1522" i="10"/>
  <c r="J1522" i="10"/>
  <c r="I1522" i="10"/>
  <c r="H1522" i="10"/>
  <c r="G1522" i="10"/>
  <c r="F1522" i="10"/>
  <c r="E1522" i="10"/>
  <c r="D1522" i="10"/>
  <c r="C1522" i="10"/>
  <c r="L1521" i="10"/>
  <c r="K1521" i="10"/>
  <c r="J1521" i="10"/>
  <c r="I1521" i="10"/>
  <c r="H1521" i="10"/>
  <c r="G1521" i="10"/>
  <c r="F1521" i="10"/>
  <c r="E1521" i="10"/>
  <c r="D1521" i="10"/>
  <c r="C1521" i="10"/>
  <c r="L1520" i="10"/>
  <c r="K1520" i="10"/>
  <c r="J1520" i="10"/>
  <c r="I1520" i="10"/>
  <c r="H1520" i="10"/>
  <c r="G1520" i="10"/>
  <c r="F1520" i="10"/>
  <c r="E1520" i="10"/>
  <c r="D1520" i="10"/>
  <c r="C1520" i="10"/>
  <c r="L1519" i="10"/>
  <c r="K1519" i="10"/>
  <c r="J1519" i="10"/>
  <c r="I1519" i="10"/>
  <c r="H1519" i="10"/>
  <c r="G1519" i="10"/>
  <c r="F1519" i="10"/>
  <c r="E1519" i="10"/>
  <c r="D1519" i="10"/>
  <c r="C1519" i="10"/>
  <c r="L1518" i="10"/>
  <c r="K1518" i="10"/>
  <c r="J1518" i="10"/>
  <c r="I1518" i="10"/>
  <c r="H1518" i="10"/>
  <c r="G1518" i="10"/>
  <c r="F1518" i="10"/>
  <c r="E1518" i="10"/>
  <c r="D1518" i="10"/>
  <c r="C1518" i="10"/>
  <c r="L1517" i="10"/>
  <c r="K1517" i="10"/>
  <c r="J1517" i="10"/>
  <c r="I1517" i="10"/>
  <c r="H1517" i="10"/>
  <c r="G1517" i="10"/>
  <c r="F1517" i="10"/>
  <c r="E1517" i="10"/>
  <c r="D1517" i="10"/>
  <c r="C1517" i="10"/>
  <c r="L1516" i="10"/>
  <c r="K1516" i="10"/>
  <c r="J1516" i="10"/>
  <c r="I1516" i="10"/>
  <c r="H1516" i="10"/>
  <c r="G1516" i="10"/>
  <c r="F1516" i="10"/>
  <c r="E1516" i="10"/>
  <c r="D1516" i="10"/>
  <c r="C1516" i="10"/>
  <c r="L1515" i="10"/>
  <c r="K1515" i="10"/>
  <c r="J1515" i="10"/>
  <c r="I1515" i="10"/>
  <c r="H1515" i="10"/>
  <c r="G1515" i="10"/>
  <c r="F1515" i="10"/>
  <c r="E1515" i="10"/>
  <c r="D1515" i="10"/>
  <c r="C1515" i="10"/>
  <c r="L1514" i="10"/>
  <c r="K1514" i="10"/>
  <c r="J1514" i="10"/>
  <c r="I1514" i="10"/>
  <c r="H1514" i="10"/>
  <c r="G1514" i="10"/>
  <c r="F1514" i="10"/>
  <c r="E1514" i="10"/>
  <c r="D1514" i="10"/>
  <c r="C1514" i="10"/>
  <c r="L1513" i="10"/>
  <c r="K1513" i="10"/>
  <c r="J1513" i="10"/>
  <c r="I1513" i="10"/>
  <c r="H1513" i="10"/>
  <c r="G1513" i="10"/>
  <c r="F1513" i="10"/>
  <c r="E1513" i="10"/>
  <c r="D1513" i="10"/>
  <c r="C1513" i="10"/>
  <c r="L1512" i="10"/>
  <c r="K1512" i="10"/>
  <c r="J1512" i="10"/>
  <c r="I1512" i="10"/>
  <c r="H1512" i="10"/>
  <c r="G1512" i="10"/>
  <c r="F1512" i="10"/>
  <c r="E1512" i="10"/>
  <c r="D1512" i="10"/>
  <c r="C1512" i="10"/>
  <c r="L1511" i="10"/>
  <c r="K1511" i="10"/>
  <c r="J1511" i="10"/>
  <c r="I1511" i="10"/>
  <c r="H1511" i="10"/>
  <c r="G1511" i="10"/>
  <c r="F1511" i="10"/>
  <c r="E1511" i="10"/>
  <c r="D1511" i="10"/>
  <c r="C1511" i="10"/>
  <c r="L1510" i="10"/>
  <c r="K1510" i="10"/>
  <c r="J1510" i="10"/>
  <c r="I1510" i="10"/>
  <c r="H1510" i="10"/>
  <c r="G1510" i="10"/>
  <c r="F1510" i="10"/>
  <c r="E1510" i="10"/>
  <c r="D1510" i="10"/>
  <c r="C1510" i="10"/>
  <c r="L1509" i="10"/>
  <c r="K1509" i="10"/>
  <c r="J1509" i="10"/>
  <c r="I1509" i="10"/>
  <c r="H1509" i="10"/>
  <c r="G1509" i="10"/>
  <c r="F1509" i="10"/>
  <c r="E1509" i="10"/>
  <c r="D1509" i="10"/>
  <c r="C1509" i="10"/>
  <c r="L1508" i="10"/>
  <c r="K1508" i="10"/>
  <c r="J1508" i="10"/>
  <c r="I1508" i="10"/>
  <c r="H1508" i="10"/>
  <c r="G1508" i="10"/>
  <c r="F1508" i="10"/>
  <c r="E1508" i="10"/>
  <c r="D1508" i="10"/>
  <c r="C1508" i="10"/>
  <c r="L1507" i="10"/>
  <c r="K1507" i="10"/>
  <c r="J1507" i="10"/>
  <c r="I1507" i="10"/>
  <c r="H1507" i="10"/>
  <c r="G1507" i="10"/>
  <c r="F1507" i="10"/>
  <c r="E1507" i="10"/>
  <c r="D1507" i="10"/>
  <c r="C1507" i="10"/>
  <c r="L1506" i="10"/>
  <c r="K1506" i="10"/>
  <c r="J1506" i="10"/>
  <c r="I1506" i="10"/>
  <c r="H1506" i="10"/>
  <c r="G1506" i="10"/>
  <c r="F1506" i="10"/>
  <c r="E1506" i="10"/>
  <c r="D1506" i="10"/>
  <c r="C1506" i="10"/>
  <c r="L1505" i="10"/>
  <c r="K1505" i="10"/>
  <c r="J1505" i="10"/>
  <c r="I1505" i="10"/>
  <c r="H1505" i="10"/>
  <c r="G1505" i="10"/>
  <c r="F1505" i="10"/>
  <c r="E1505" i="10"/>
  <c r="D1505" i="10"/>
  <c r="C1505" i="10"/>
  <c r="L1504" i="10"/>
  <c r="K1504" i="10"/>
  <c r="J1504" i="10"/>
  <c r="I1504" i="10"/>
  <c r="H1504" i="10"/>
  <c r="G1504" i="10"/>
  <c r="F1504" i="10"/>
  <c r="E1504" i="10"/>
  <c r="D1504" i="10"/>
  <c r="C1504" i="10"/>
  <c r="L1503" i="10"/>
  <c r="K1503" i="10"/>
  <c r="J1503" i="10"/>
  <c r="I1503" i="10"/>
  <c r="H1503" i="10"/>
  <c r="G1503" i="10"/>
  <c r="F1503" i="10"/>
  <c r="E1503" i="10"/>
  <c r="D1503" i="10"/>
  <c r="C1503" i="10"/>
  <c r="L1502" i="10"/>
  <c r="K1502" i="10"/>
  <c r="J1502" i="10"/>
  <c r="I1502" i="10"/>
  <c r="H1502" i="10"/>
  <c r="G1502" i="10"/>
  <c r="F1502" i="10"/>
  <c r="E1502" i="10"/>
  <c r="D1502" i="10"/>
  <c r="C1502" i="10"/>
  <c r="L1501" i="10"/>
  <c r="K1501" i="10"/>
  <c r="J1501" i="10"/>
  <c r="I1501" i="10"/>
  <c r="H1501" i="10"/>
  <c r="G1501" i="10"/>
  <c r="F1501" i="10"/>
  <c r="E1501" i="10"/>
  <c r="D1501" i="10"/>
  <c r="C1501" i="10"/>
  <c r="L1500" i="10"/>
  <c r="K1500" i="10"/>
  <c r="J1500" i="10"/>
  <c r="I1500" i="10"/>
  <c r="H1500" i="10"/>
  <c r="G1500" i="10"/>
  <c r="F1500" i="10"/>
  <c r="E1500" i="10"/>
  <c r="D1500" i="10"/>
  <c r="C1500" i="10"/>
  <c r="L1499" i="10"/>
  <c r="K1499" i="10"/>
  <c r="J1499" i="10"/>
  <c r="I1499" i="10"/>
  <c r="H1499" i="10"/>
  <c r="G1499" i="10"/>
  <c r="F1499" i="10"/>
  <c r="E1499" i="10"/>
  <c r="D1499" i="10"/>
  <c r="C1499" i="10"/>
  <c r="L1498" i="10"/>
  <c r="K1498" i="10"/>
  <c r="J1498" i="10"/>
  <c r="I1498" i="10"/>
  <c r="H1498" i="10"/>
  <c r="G1498" i="10"/>
  <c r="F1498" i="10"/>
  <c r="E1498" i="10"/>
  <c r="D1498" i="10"/>
  <c r="C1498" i="10"/>
  <c r="L1497" i="10"/>
  <c r="K1497" i="10"/>
  <c r="J1497" i="10"/>
  <c r="I1497" i="10"/>
  <c r="H1497" i="10"/>
  <c r="G1497" i="10"/>
  <c r="F1497" i="10"/>
  <c r="E1497" i="10"/>
  <c r="D1497" i="10"/>
  <c r="C1497" i="10"/>
  <c r="L1496" i="10"/>
  <c r="K1496" i="10"/>
  <c r="J1496" i="10"/>
  <c r="I1496" i="10"/>
  <c r="H1496" i="10"/>
  <c r="G1496" i="10"/>
  <c r="F1496" i="10"/>
  <c r="E1496" i="10"/>
  <c r="D1496" i="10"/>
  <c r="C1496" i="10"/>
  <c r="L1495" i="10"/>
  <c r="K1495" i="10"/>
  <c r="J1495" i="10"/>
  <c r="I1495" i="10"/>
  <c r="H1495" i="10"/>
  <c r="G1495" i="10"/>
  <c r="F1495" i="10"/>
  <c r="E1495" i="10"/>
  <c r="D1495" i="10"/>
  <c r="C1495" i="10"/>
  <c r="L1494" i="10"/>
  <c r="K1494" i="10"/>
  <c r="J1494" i="10"/>
  <c r="I1494" i="10"/>
  <c r="H1494" i="10"/>
  <c r="G1494" i="10"/>
  <c r="F1494" i="10"/>
  <c r="E1494" i="10"/>
  <c r="D1494" i="10"/>
  <c r="C1494" i="10"/>
  <c r="L1493" i="10"/>
  <c r="K1493" i="10"/>
  <c r="J1493" i="10"/>
  <c r="I1493" i="10"/>
  <c r="H1493" i="10"/>
  <c r="G1493" i="10"/>
  <c r="F1493" i="10"/>
  <c r="E1493" i="10"/>
  <c r="D1493" i="10"/>
  <c r="C1493" i="10"/>
  <c r="L1492" i="10"/>
  <c r="K1492" i="10"/>
  <c r="J1492" i="10"/>
  <c r="I1492" i="10"/>
  <c r="H1492" i="10"/>
  <c r="G1492" i="10"/>
  <c r="F1492" i="10"/>
  <c r="E1492" i="10"/>
  <c r="D1492" i="10"/>
  <c r="C1492" i="10"/>
  <c r="L1491" i="10"/>
  <c r="K1491" i="10"/>
  <c r="J1491" i="10"/>
  <c r="I1491" i="10"/>
  <c r="H1491" i="10"/>
  <c r="G1491" i="10"/>
  <c r="F1491" i="10"/>
  <c r="E1491" i="10"/>
  <c r="D1491" i="10"/>
  <c r="C1491" i="10"/>
  <c r="L1490" i="10"/>
  <c r="K1490" i="10"/>
  <c r="J1490" i="10"/>
  <c r="I1490" i="10"/>
  <c r="H1490" i="10"/>
  <c r="G1490" i="10"/>
  <c r="F1490" i="10"/>
  <c r="E1490" i="10"/>
  <c r="D1490" i="10"/>
  <c r="C1490" i="10"/>
  <c r="L1489" i="10"/>
  <c r="K1489" i="10"/>
  <c r="J1489" i="10"/>
  <c r="I1489" i="10"/>
  <c r="H1489" i="10"/>
  <c r="G1489" i="10"/>
  <c r="F1489" i="10"/>
  <c r="E1489" i="10"/>
  <c r="D1489" i="10"/>
  <c r="C1489" i="10"/>
  <c r="L1488" i="10"/>
  <c r="K1488" i="10"/>
  <c r="J1488" i="10"/>
  <c r="I1488" i="10"/>
  <c r="H1488" i="10"/>
  <c r="G1488" i="10"/>
  <c r="F1488" i="10"/>
  <c r="E1488" i="10"/>
  <c r="D1488" i="10"/>
  <c r="C1488" i="10"/>
  <c r="L1487" i="10"/>
  <c r="K1487" i="10"/>
  <c r="J1487" i="10"/>
  <c r="I1487" i="10"/>
  <c r="H1487" i="10"/>
  <c r="G1487" i="10"/>
  <c r="F1487" i="10"/>
  <c r="E1487" i="10"/>
  <c r="D1487" i="10"/>
  <c r="C1487" i="10"/>
  <c r="L1486" i="10"/>
  <c r="K1486" i="10"/>
  <c r="J1486" i="10"/>
  <c r="I1486" i="10"/>
  <c r="H1486" i="10"/>
  <c r="G1486" i="10"/>
  <c r="F1486" i="10"/>
  <c r="E1486" i="10"/>
  <c r="D1486" i="10"/>
  <c r="C1486" i="10"/>
  <c r="L1485" i="10"/>
  <c r="K1485" i="10"/>
  <c r="J1485" i="10"/>
  <c r="I1485" i="10"/>
  <c r="H1485" i="10"/>
  <c r="G1485" i="10"/>
  <c r="F1485" i="10"/>
  <c r="E1485" i="10"/>
  <c r="D1485" i="10"/>
  <c r="C1485" i="10"/>
  <c r="L1484" i="10"/>
  <c r="K1484" i="10"/>
  <c r="J1484" i="10"/>
  <c r="I1484" i="10"/>
  <c r="H1484" i="10"/>
  <c r="G1484" i="10"/>
  <c r="F1484" i="10"/>
  <c r="E1484" i="10"/>
  <c r="D1484" i="10"/>
  <c r="C1484" i="10"/>
  <c r="L1483" i="10"/>
  <c r="K1483" i="10"/>
  <c r="J1483" i="10"/>
  <c r="I1483" i="10"/>
  <c r="H1483" i="10"/>
  <c r="G1483" i="10"/>
  <c r="F1483" i="10"/>
  <c r="E1483" i="10"/>
  <c r="D1483" i="10"/>
  <c r="C1483" i="10"/>
  <c r="L1482" i="10"/>
  <c r="K1482" i="10"/>
  <c r="J1482" i="10"/>
  <c r="I1482" i="10"/>
  <c r="H1482" i="10"/>
  <c r="G1482" i="10"/>
  <c r="F1482" i="10"/>
  <c r="E1482" i="10"/>
  <c r="D1482" i="10"/>
  <c r="C1482" i="10"/>
  <c r="L1481" i="10"/>
  <c r="K1481" i="10"/>
  <c r="J1481" i="10"/>
  <c r="I1481" i="10"/>
  <c r="H1481" i="10"/>
  <c r="G1481" i="10"/>
  <c r="F1481" i="10"/>
  <c r="E1481" i="10"/>
  <c r="D1481" i="10"/>
  <c r="C1481" i="10"/>
  <c r="L1480" i="10"/>
  <c r="K1480" i="10"/>
  <c r="J1480" i="10"/>
  <c r="I1480" i="10"/>
  <c r="H1480" i="10"/>
  <c r="G1480" i="10"/>
  <c r="F1480" i="10"/>
  <c r="E1480" i="10"/>
  <c r="D1480" i="10"/>
  <c r="C1480" i="10"/>
  <c r="L1479" i="10"/>
  <c r="K1479" i="10"/>
  <c r="J1479" i="10"/>
  <c r="I1479" i="10"/>
  <c r="H1479" i="10"/>
  <c r="G1479" i="10"/>
  <c r="F1479" i="10"/>
  <c r="E1479" i="10"/>
  <c r="D1479" i="10"/>
  <c r="C1479" i="10"/>
  <c r="L1478" i="10"/>
  <c r="K1478" i="10"/>
  <c r="J1478" i="10"/>
  <c r="I1478" i="10"/>
  <c r="H1478" i="10"/>
  <c r="G1478" i="10"/>
  <c r="F1478" i="10"/>
  <c r="E1478" i="10"/>
  <c r="D1478" i="10"/>
  <c r="C1478" i="10"/>
  <c r="L1477" i="10"/>
  <c r="K1477" i="10"/>
  <c r="J1477" i="10"/>
  <c r="I1477" i="10"/>
  <c r="H1477" i="10"/>
  <c r="G1477" i="10"/>
  <c r="F1477" i="10"/>
  <c r="E1477" i="10"/>
  <c r="D1477" i="10"/>
  <c r="C1477" i="10"/>
  <c r="L1476" i="10"/>
  <c r="K1476" i="10"/>
  <c r="J1476" i="10"/>
  <c r="I1476" i="10"/>
  <c r="H1476" i="10"/>
  <c r="G1476" i="10"/>
  <c r="F1476" i="10"/>
  <c r="E1476" i="10"/>
  <c r="D1476" i="10"/>
  <c r="C1476" i="10"/>
  <c r="L1475" i="10"/>
  <c r="K1475" i="10"/>
  <c r="J1475" i="10"/>
  <c r="I1475" i="10"/>
  <c r="H1475" i="10"/>
  <c r="G1475" i="10"/>
  <c r="F1475" i="10"/>
  <c r="E1475" i="10"/>
  <c r="D1475" i="10"/>
  <c r="C1475" i="10"/>
  <c r="L1474" i="10"/>
  <c r="K1474" i="10"/>
  <c r="J1474" i="10"/>
  <c r="I1474" i="10"/>
  <c r="H1474" i="10"/>
  <c r="G1474" i="10"/>
  <c r="F1474" i="10"/>
  <c r="E1474" i="10"/>
  <c r="D1474" i="10"/>
  <c r="C1474" i="10"/>
  <c r="L1473" i="10"/>
  <c r="K1473" i="10"/>
  <c r="J1473" i="10"/>
  <c r="I1473" i="10"/>
  <c r="H1473" i="10"/>
  <c r="G1473" i="10"/>
  <c r="F1473" i="10"/>
  <c r="E1473" i="10"/>
  <c r="D1473" i="10"/>
  <c r="C1473" i="10"/>
  <c r="L1472" i="10"/>
  <c r="K1472" i="10"/>
  <c r="J1472" i="10"/>
  <c r="I1472" i="10"/>
  <c r="H1472" i="10"/>
  <c r="G1472" i="10"/>
  <c r="F1472" i="10"/>
  <c r="E1472" i="10"/>
  <c r="D1472" i="10"/>
  <c r="C1472" i="10"/>
  <c r="L1471" i="10"/>
  <c r="K1471" i="10"/>
  <c r="J1471" i="10"/>
  <c r="I1471" i="10"/>
  <c r="H1471" i="10"/>
  <c r="G1471" i="10"/>
  <c r="F1471" i="10"/>
  <c r="E1471" i="10"/>
  <c r="D1471" i="10"/>
  <c r="C1471" i="10"/>
  <c r="L1470" i="10"/>
  <c r="K1470" i="10"/>
  <c r="J1470" i="10"/>
  <c r="I1470" i="10"/>
  <c r="H1470" i="10"/>
  <c r="G1470" i="10"/>
  <c r="F1470" i="10"/>
  <c r="E1470" i="10"/>
  <c r="D1470" i="10"/>
  <c r="C1470" i="10"/>
  <c r="L1469" i="10"/>
  <c r="K1469" i="10"/>
  <c r="J1469" i="10"/>
  <c r="I1469" i="10"/>
  <c r="H1469" i="10"/>
  <c r="G1469" i="10"/>
  <c r="F1469" i="10"/>
  <c r="E1469" i="10"/>
  <c r="D1469" i="10"/>
  <c r="C1469" i="10"/>
  <c r="L1468" i="10"/>
  <c r="K1468" i="10"/>
  <c r="J1468" i="10"/>
  <c r="I1468" i="10"/>
  <c r="H1468" i="10"/>
  <c r="G1468" i="10"/>
  <c r="F1468" i="10"/>
  <c r="E1468" i="10"/>
  <c r="D1468" i="10"/>
  <c r="C1468" i="10"/>
  <c r="L1467" i="10"/>
  <c r="K1467" i="10"/>
  <c r="J1467" i="10"/>
  <c r="I1467" i="10"/>
  <c r="H1467" i="10"/>
  <c r="G1467" i="10"/>
  <c r="F1467" i="10"/>
  <c r="E1467" i="10"/>
  <c r="D1467" i="10"/>
  <c r="C1467" i="10"/>
  <c r="L1466" i="10"/>
  <c r="K1466" i="10"/>
  <c r="J1466" i="10"/>
  <c r="I1466" i="10"/>
  <c r="H1466" i="10"/>
  <c r="G1466" i="10"/>
  <c r="F1466" i="10"/>
  <c r="E1466" i="10"/>
  <c r="D1466" i="10"/>
  <c r="C1466" i="10"/>
  <c r="L1465" i="10"/>
  <c r="K1465" i="10"/>
  <c r="J1465" i="10"/>
  <c r="I1465" i="10"/>
  <c r="H1465" i="10"/>
  <c r="G1465" i="10"/>
  <c r="F1465" i="10"/>
  <c r="E1465" i="10"/>
  <c r="D1465" i="10"/>
  <c r="C1465" i="10"/>
  <c r="L1464" i="10"/>
  <c r="K1464" i="10"/>
  <c r="J1464" i="10"/>
  <c r="I1464" i="10"/>
  <c r="H1464" i="10"/>
  <c r="G1464" i="10"/>
  <c r="F1464" i="10"/>
  <c r="E1464" i="10"/>
  <c r="D1464" i="10"/>
  <c r="C1464" i="10"/>
  <c r="L1463" i="10"/>
  <c r="K1463" i="10"/>
  <c r="J1463" i="10"/>
  <c r="I1463" i="10"/>
  <c r="H1463" i="10"/>
  <c r="G1463" i="10"/>
  <c r="F1463" i="10"/>
  <c r="E1463" i="10"/>
  <c r="D1463" i="10"/>
  <c r="C1463" i="10"/>
  <c r="L1462" i="10"/>
  <c r="K1462" i="10"/>
  <c r="J1462" i="10"/>
  <c r="I1462" i="10"/>
  <c r="H1462" i="10"/>
  <c r="G1462" i="10"/>
  <c r="F1462" i="10"/>
  <c r="E1462" i="10"/>
  <c r="D1462" i="10"/>
  <c r="C1462" i="10"/>
  <c r="L1461" i="10"/>
  <c r="K1461" i="10"/>
  <c r="J1461" i="10"/>
  <c r="I1461" i="10"/>
  <c r="H1461" i="10"/>
  <c r="G1461" i="10"/>
  <c r="F1461" i="10"/>
  <c r="E1461" i="10"/>
  <c r="D1461" i="10"/>
  <c r="C1461" i="10"/>
  <c r="L1460" i="10"/>
  <c r="K1460" i="10"/>
  <c r="J1460" i="10"/>
  <c r="I1460" i="10"/>
  <c r="H1460" i="10"/>
  <c r="G1460" i="10"/>
  <c r="F1460" i="10"/>
  <c r="E1460" i="10"/>
  <c r="D1460" i="10"/>
  <c r="C1460" i="10"/>
  <c r="L1459" i="10"/>
  <c r="K1459" i="10"/>
  <c r="J1459" i="10"/>
  <c r="I1459" i="10"/>
  <c r="H1459" i="10"/>
  <c r="G1459" i="10"/>
  <c r="F1459" i="10"/>
  <c r="E1459" i="10"/>
  <c r="D1459" i="10"/>
  <c r="C1459" i="10"/>
  <c r="L1458" i="10"/>
  <c r="K1458" i="10"/>
  <c r="J1458" i="10"/>
  <c r="I1458" i="10"/>
  <c r="H1458" i="10"/>
  <c r="G1458" i="10"/>
  <c r="F1458" i="10"/>
  <c r="E1458" i="10"/>
  <c r="D1458" i="10"/>
  <c r="C1458" i="10"/>
  <c r="L1457" i="10"/>
  <c r="K1457" i="10"/>
  <c r="J1457" i="10"/>
  <c r="I1457" i="10"/>
  <c r="H1457" i="10"/>
  <c r="G1457" i="10"/>
  <c r="F1457" i="10"/>
  <c r="E1457" i="10"/>
  <c r="D1457" i="10"/>
  <c r="C1457" i="10"/>
  <c r="L1456" i="10"/>
  <c r="K1456" i="10"/>
  <c r="J1456" i="10"/>
  <c r="I1456" i="10"/>
  <c r="H1456" i="10"/>
  <c r="G1456" i="10"/>
  <c r="F1456" i="10"/>
  <c r="E1456" i="10"/>
  <c r="D1456" i="10"/>
  <c r="C1456" i="10"/>
  <c r="L1455" i="10"/>
  <c r="K1455" i="10"/>
  <c r="J1455" i="10"/>
  <c r="I1455" i="10"/>
  <c r="H1455" i="10"/>
  <c r="G1455" i="10"/>
  <c r="F1455" i="10"/>
  <c r="E1455" i="10"/>
  <c r="D1455" i="10"/>
  <c r="C1455" i="10"/>
  <c r="L1454" i="10"/>
  <c r="K1454" i="10"/>
  <c r="J1454" i="10"/>
  <c r="I1454" i="10"/>
  <c r="H1454" i="10"/>
  <c r="G1454" i="10"/>
  <c r="F1454" i="10"/>
  <c r="E1454" i="10"/>
  <c r="D1454" i="10"/>
  <c r="C1454" i="10"/>
  <c r="L1453" i="10"/>
  <c r="K1453" i="10"/>
  <c r="J1453" i="10"/>
  <c r="I1453" i="10"/>
  <c r="H1453" i="10"/>
  <c r="G1453" i="10"/>
  <c r="F1453" i="10"/>
  <c r="E1453" i="10"/>
  <c r="D1453" i="10"/>
  <c r="C1453" i="10"/>
  <c r="L1452" i="10"/>
  <c r="K1452" i="10"/>
  <c r="J1452" i="10"/>
  <c r="I1452" i="10"/>
  <c r="H1452" i="10"/>
  <c r="G1452" i="10"/>
  <c r="F1452" i="10"/>
  <c r="E1452" i="10"/>
  <c r="D1452" i="10"/>
  <c r="C1452" i="10"/>
  <c r="L1451" i="10"/>
  <c r="K1451" i="10"/>
  <c r="J1451" i="10"/>
  <c r="I1451" i="10"/>
  <c r="H1451" i="10"/>
  <c r="G1451" i="10"/>
  <c r="F1451" i="10"/>
  <c r="E1451" i="10"/>
  <c r="D1451" i="10"/>
  <c r="C1451" i="10"/>
  <c r="L1450" i="10"/>
  <c r="K1450" i="10"/>
  <c r="J1450" i="10"/>
  <c r="I1450" i="10"/>
  <c r="H1450" i="10"/>
  <c r="G1450" i="10"/>
  <c r="F1450" i="10"/>
  <c r="E1450" i="10"/>
  <c r="D1450" i="10"/>
  <c r="C1450" i="10"/>
  <c r="L1449" i="10"/>
  <c r="K1449" i="10"/>
  <c r="J1449" i="10"/>
  <c r="I1449" i="10"/>
  <c r="H1449" i="10"/>
  <c r="G1449" i="10"/>
  <c r="F1449" i="10"/>
  <c r="E1449" i="10"/>
  <c r="D1449" i="10"/>
  <c r="C1449" i="10"/>
  <c r="L1448" i="10"/>
  <c r="K1448" i="10"/>
  <c r="J1448" i="10"/>
  <c r="I1448" i="10"/>
  <c r="H1448" i="10"/>
  <c r="G1448" i="10"/>
  <c r="F1448" i="10"/>
  <c r="E1448" i="10"/>
  <c r="D1448" i="10"/>
  <c r="C1448" i="10"/>
  <c r="L1447" i="10"/>
  <c r="K1447" i="10"/>
  <c r="J1447" i="10"/>
  <c r="I1447" i="10"/>
  <c r="H1447" i="10"/>
  <c r="G1447" i="10"/>
  <c r="F1447" i="10"/>
  <c r="E1447" i="10"/>
  <c r="D1447" i="10"/>
  <c r="C1447" i="10"/>
  <c r="L1446" i="10"/>
  <c r="K1446" i="10"/>
  <c r="J1446" i="10"/>
  <c r="I1446" i="10"/>
  <c r="H1446" i="10"/>
  <c r="G1446" i="10"/>
  <c r="F1446" i="10"/>
  <c r="E1446" i="10"/>
  <c r="D1446" i="10"/>
  <c r="C1446" i="10"/>
  <c r="L1445" i="10"/>
  <c r="K1445" i="10"/>
  <c r="J1445" i="10"/>
  <c r="I1445" i="10"/>
  <c r="H1445" i="10"/>
  <c r="G1445" i="10"/>
  <c r="F1445" i="10"/>
  <c r="E1445" i="10"/>
  <c r="D1445" i="10"/>
  <c r="C1445" i="10"/>
  <c r="L1444" i="10"/>
  <c r="K1444" i="10"/>
  <c r="J1444" i="10"/>
  <c r="I1444" i="10"/>
  <c r="H1444" i="10"/>
  <c r="G1444" i="10"/>
  <c r="F1444" i="10"/>
  <c r="E1444" i="10"/>
  <c r="D1444" i="10"/>
  <c r="C1444" i="10"/>
  <c r="L1443" i="10"/>
  <c r="K1443" i="10"/>
  <c r="J1443" i="10"/>
  <c r="I1443" i="10"/>
  <c r="H1443" i="10"/>
  <c r="G1443" i="10"/>
  <c r="F1443" i="10"/>
  <c r="E1443" i="10"/>
  <c r="D1443" i="10"/>
  <c r="C1443" i="10"/>
  <c r="L1442" i="10"/>
  <c r="K1442" i="10"/>
  <c r="J1442" i="10"/>
  <c r="I1442" i="10"/>
  <c r="H1442" i="10"/>
  <c r="G1442" i="10"/>
  <c r="F1442" i="10"/>
  <c r="E1442" i="10"/>
  <c r="D1442" i="10"/>
  <c r="C1442" i="10"/>
  <c r="L1441" i="10"/>
  <c r="K1441" i="10"/>
  <c r="J1441" i="10"/>
  <c r="I1441" i="10"/>
  <c r="H1441" i="10"/>
  <c r="G1441" i="10"/>
  <c r="F1441" i="10"/>
  <c r="E1441" i="10"/>
  <c r="D1441" i="10"/>
  <c r="C1441" i="10"/>
  <c r="L1440" i="10"/>
  <c r="K1440" i="10"/>
  <c r="J1440" i="10"/>
  <c r="I1440" i="10"/>
  <c r="H1440" i="10"/>
  <c r="G1440" i="10"/>
  <c r="F1440" i="10"/>
  <c r="E1440" i="10"/>
  <c r="D1440" i="10"/>
  <c r="C1440" i="10"/>
  <c r="L1439" i="10"/>
  <c r="K1439" i="10"/>
  <c r="J1439" i="10"/>
  <c r="I1439" i="10"/>
  <c r="H1439" i="10"/>
  <c r="G1439" i="10"/>
  <c r="F1439" i="10"/>
  <c r="E1439" i="10"/>
  <c r="D1439" i="10"/>
  <c r="C1439" i="10"/>
  <c r="L1438" i="10"/>
  <c r="K1438" i="10"/>
  <c r="J1438" i="10"/>
  <c r="I1438" i="10"/>
  <c r="H1438" i="10"/>
  <c r="G1438" i="10"/>
  <c r="F1438" i="10"/>
  <c r="E1438" i="10"/>
  <c r="D1438" i="10"/>
  <c r="C1438" i="10"/>
  <c r="L1437" i="10"/>
  <c r="K1437" i="10"/>
  <c r="J1437" i="10"/>
  <c r="I1437" i="10"/>
  <c r="H1437" i="10"/>
  <c r="G1437" i="10"/>
  <c r="F1437" i="10"/>
  <c r="E1437" i="10"/>
  <c r="D1437" i="10"/>
  <c r="C1437" i="10"/>
  <c r="L1436" i="10"/>
  <c r="K1436" i="10"/>
  <c r="J1436" i="10"/>
  <c r="I1436" i="10"/>
  <c r="H1436" i="10"/>
  <c r="G1436" i="10"/>
  <c r="F1436" i="10"/>
  <c r="E1436" i="10"/>
  <c r="D1436" i="10"/>
  <c r="C1436" i="10"/>
  <c r="L1435" i="10"/>
  <c r="K1435" i="10"/>
  <c r="J1435" i="10"/>
  <c r="I1435" i="10"/>
  <c r="H1435" i="10"/>
  <c r="G1435" i="10"/>
  <c r="F1435" i="10"/>
  <c r="E1435" i="10"/>
  <c r="D1435" i="10"/>
  <c r="C1435" i="10"/>
  <c r="L1434" i="10"/>
  <c r="K1434" i="10"/>
  <c r="J1434" i="10"/>
  <c r="I1434" i="10"/>
  <c r="H1434" i="10"/>
  <c r="G1434" i="10"/>
  <c r="F1434" i="10"/>
  <c r="E1434" i="10"/>
  <c r="D1434" i="10"/>
  <c r="C1434" i="10"/>
  <c r="L1433" i="10"/>
  <c r="K1433" i="10"/>
  <c r="J1433" i="10"/>
  <c r="I1433" i="10"/>
  <c r="H1433" i="10"/>
  <c r="G1433" i="10"/>
  <c r="F1433" i="10"/>
  <c r="E1433" i="10"/>
  <c r="D1433" i="10"/>
  <c r="C1433" i="10"/>
  <c r="L1432" i="10"/>
  <c r="K1432" i="10"/>
  <c r="J1432" i="10"/>
  <c r="I1432" i="10"/>
  <c r="H1432" i="10"/>
  <c r="G1432" i="10"/>
  <c r="F1432" i="10"/>
  <c r="E1432" i="10"/>
  <c r="D1432" i="10"/>
  <c r="C1432" i="10"/>
  <c r="L1431" i="10"/>
  <c r="K1431" i="10"/>
  <c r="J1431" i="10"/>
  <c r="I1431" i="10"/>
  <c r="H1431" i="10"/>
  <c r="G1431" i="10"/>
  <c r="F1431" i="10"/>
  <c r="E1431" i="10"/>
  <c r="D1431" i="10"/>
  <c r="C1431" i="10"/>
  <c r="L1430" i="10"/>
  <c r="K1430" i="10"/>
  <c r="J1430" i="10"/>
  <c r="I1430" i="10"/>
  <c r="H1430" i="10"/>
  <c r="G1430" i="10"/>
  <c r="F1430" i="10"/>
  <c r="E1430" i="10"/>
  <c r="D1430" i="10"/>
  <c r="C1430" i="10"/>
  <c r="L1429" i="10"/>
  <c r="K1429" i="10"/>
  <c r="J1429" i="10"/>
  <c r="I1429" i="10"/>
  <c r="H1429" i="10"/>
  <c r="G1429" i="10"/>
  <c r="F1429" i="10"/>
  <c r="E1429" i="10"/>
  <c r="D1429" i="10"/>
  <c r="C1429" i="10"/>
  <c r="L1428" i="10"/>
  <c r="K1428" i="10"/>
  <c r="J1428" i="10"/>
  <c r="I1428" i="10"/>
  <c r="H1428" i="10"/>
  <c r="G1428" i="10"/>
  <c r="F1428" i="10"/>
  <c r="E1428" i="10"/>
  <c r="D1428" i="10"/>
  <c r="C1428" i="10"/>
  <c r="L1427" i="10"/>
  <c r="K1427" i="10"/>
  <c r="J1427" i="10"/>
  <c r="I1427" i="10"/>
  <c r="H1427" i="10"/>
  <c r="G1427" i="10"/>
  <c r="F1427" i="10"/>
  <c r="E1427" i="10"/>
  <c r="D1427" i="10"/>
  <c r="C1427" i="10"/>
  <c r="L1426" i="10"/>
  <c r="K1426" i="10"/>
  <c r="J1426" i="10"/>
  <c r="I1426" i="10"/>
  <c r="H1426" i="10"/>
  <c r="G1426" i="10"/>
  <c r="F1426" i="10"/>
  <c r="E1426" i="10"/>
  <c r="D1426" i="10"/>
  <c r="C1426" i="10"/>
  <c r="L1425" i="10"/>
  <c r="K1425" i="10"/>
  <c r="J1425" i="10"/>
  <c r="I1425" i="10"/>
  <c r="H1425" i="10"/>
  <c r="G1425" i="10"/>
  <c r="F1425" i="10"/>
  <c r="E1425" i="10"/>
  <c r="D1425" i="10"/>
  <c r="C1425" i="10"/>
  <c r="L1424" i="10"/>
  <c r="K1424" i="10"/>
  <c r="J1424" i="10"/>
  <c r="I1424" i="10"/>
  <c r="H1424" i="10"/>
  <c r="G1424" i="10"/>
  <c r="F1424" i="10"/>
  <c r="E1424" i="10"/>
  <c r="D1424" i="10"/>
  <c r="C1424" i="10"/>
  <c r="L1423" i="10"/>
  <c r="K1423" i="10"/>
  <c r="J1423" i="10"/>
  <c r="I1423" i="10"/>
  <c r="H1423" i="10"/>
  <c r="G1423" i="10"/>
  <c r="F1423" i="10"/>
  <c r="E1423" i="10"/>
  <c r="D1423" i="10"/>
  <c r="C1423" i="10"/>
  <c r="L1422" i="10"/>
  <c r="K1422" i="10"/>
  <c r="J1422" i="10"/>
  <c r="I1422" i="10"/>
  <c r="H1422" i="10"/>
  <c r="G1422" i="10"/>
  <c r="F1422" i="10"/>
  <c r="E1422" i="10"/>
  <c r="D1422" i="10"/>
  <c r="C1422" i="10"/>
  <c r="L1421" i="10"/>
  <c r="K1421" i="10"/>
  <c r="J1421" i="10"/>
  <c r="I1421" i="10"/>
  <c r="H1421" i="10"/>
  <c r="G1421" i="10"/>
  <c r="F1421" i="10"/>
  <c r="E1421" i="10"/>
  <c r="D1421" i="10"/>
  <c r="C1421" i="10"/>
  <c r="L1420" i="10"/>
  <c r="K1420" i="10"/>
  <c r="J1420" i="10"/>
  <c r="I1420" i="10"/>
  <c r="H1420" i="10"/>
  <c r="G1420" i="10"/>
  <c r="F1420" i="10"/>
  <c r="E1420" i="10"/>
  <c r="D1420" i="10"/>
  <c r="C1420" i="10"/>
  <c r="L1419" i="10"/>
  <c r="K1419" i="10"/>
  <c r="J1419" i="10"/>
  <c r="I1419" i="10"/>
  <c r="H1419" i="10"/>
  <c r="G1419" i="10"/>
  <c r="F1419" i="10"/>
  <c r="E1419" i="10"/>
  <c r="D1419" i="10"/>
  <c r="C1419" i="10"/>
  <c r="L1418" i="10"/>
  <c r="K1418" i="10"/>
  <c r="J1418" i="10"/>
  <c r="I1418" i="10"/>
  <c r="H1418" i="10"/>
  <c r="G1418" i="10"/>
  <c r="F1418" i="10"/>
  <c r="E1418" i="10"/>
  <c r="D1418" i="10"/>
  <c r="C1418" i="10"/>
  <c r="L1417" i="10"/>
  <c r="K1417" i="10"/>
  <c r="J1417" i="10"/>
  <c r="I1417" i="10"/>
  <c r="H1417" i="10"/>
  <c r="G1417" i="10"/>
  <c r="F1417" i="10"/>
  <c r="E1417" i="10"/>
  <c r="D1417" i="10"/>
  <c r="C1417" i="10"/>
  <c r="L1416" i="10"/>
  <c r="K1416" i="10"/>
  <c r="J1416" i="10"/>
  <c r="I1416" i="10"/>
  <c r="H1416" i="10"/>
  <c r="G1416" i="10"/>
  <c r="F1416" i="10"/>
  <c r="E1416" i="10"/>
  <c r="D1416" i="10"/>
  <c r="C1416" i="10"/>
  <c r="L1415" i="10"/>
  <c r="K1415" i="10"/>
  <c r="J1415" i="10"/>
  <c r="I1415" i="10"/>
  <c r="H1415" i="10"/>
  <c r="G1415" i="10"/>
  <c r="F1415" i="10"/>
  <c r="E1415" i="10"/>
  <c r="D1415" i="10"/>
  <c r="C1415" i="10"/>
  <c r="L1414" i="10"/>
  <c r="K1414" i="10"/>
  <c r="J1414" i="10"/>
  <c r="I1414" i="10"/>
  <c r="H1414" i="10"/>
  <c r="G1414" i="10"/>
  <c r="F1414" i="10"/>
  <c r="E1414" i="10"/>
  <c r="D1414" i="10"/>
  <c r="C1414" i="10"/>
  <c r="L1413" i="10"/>
  <c r="K1413" i="10"/>
  <c r="J1413" i="10"/>
  <c r="I1413" i="10"/>
  <c r="H1413" i="10"/>
  <c r="G1413" i="10"/>
  <c r="F1413" i="10"/>
  <c r="E1413" i="10"/>
  <c r="D1413" i="10"/>
  <c r="C1413" i="10"/>
  <c r="L1412" i="10"/>
  <c r="K1412" i="10"/>
  <c r="J1412" i="10"/>
  <c r="I1412" i="10"/>
  <c r="H1412" i="10"/>
  <c r="G1412" i="10"/>
  <c r="F1412" i="10"/>
  <c r="E1412" i="10"/>
  <c r="D1412" i="10"/>
  <c r="C1412" i="10"/>
  <c r="L1411" i="10"/>
  <c r="K1411" i="10"/>
  <c r="J1411" i="10"/>
  <c r="I1411" i="10"/>
  <c r="H1411" i="10"/>
  <c r="G1411" i="10"/>
  <c r="F1411" i="10"/>
  <c r="E1411" i="10"/>
  <c r="D1411" i="10"/>
  <c r="C1411" i="10"/>
  <c r="L1410" i="10"/>
  <c r="K1410" i="10"/>
  <c r="J1410" i="10"/>
  <c r="I1410" i="10"/>
  <c r="H1410" i="10"/>
  <c r="G1410" i="10"/>
  <c r="F1410" i="10"/>
  <c r="E1410" i="10"/>
  <c r="D1410" i="10"/>
  <c r="C1410" i="10"/>
  <c r="L1409" i="10"/>
  <c r="K1409" i="10"/>
  <c r="J1409" i="10"/>
  <c r="I1409" i="10"/>
  <c r="H1409" i="10"/>
  <c r="G1409" i="10"/>
  <c r="F1409" i="10"/>
  <c r="E1409" i="10"/>
  <c r="D1409" i="10"/>
  <c r="C1409" i="10"/>
  <c r="L1408" i="10"/>
  <c r="K1408" i="10"/>
  <c r="J1408" i="10"/>
  <c r="I1408" i="10"/>
  <c r="H1408" i="10"/>
  <c r="G1408" i="10"/>
  <c r="F1408" i="10"/>
  <c r="E1408" i="10"/>
  <c r="D1408" i="10"/>
  <c r="C1408" i="10"/>
  <c r="L1407" i="10"/>
  <c r="K1407" i="10"/>
  <c r="J1407" i="10"/>
  <c r="I1407" i="10"/>
  <c r="H1407" i="10"/>
  <c r="G1407" i="10"/>
  <c r="F1407" i="10"/>
  <c r="E1407" i="10"/>
  <c r="D1407" i="10"/>
  <c r="C1407" i="10"/>
  <c r="L1406" i="10"/>
  <c r="K1406" i="10"/>
  <c r="J1406" i="10"/>
  <c r="I1406" i="10"/>
  <c r="H1406" i="10"/>
  <c r="G1406" i="10"/>
  <c r="F1406" i="10"/>
  <c r="E1406" i="10"/>
  <c r="D1406" i="10"/>
  <c r="C1406" i="10"/>
  <c r="L1405" i="10"/>
  <c r="K1405" i="10"/>
  <c r="J1405" i="10"/>
  <c r="I1405" i="10"/>
  <c r="H1405" i="10"/>
  <c r="G1405" i="10"/>
  <c r="F1405" i="10"/>
  <c r="E1405" i="10"/>
  <c r="D1405" i="10"/>
  <c r="C1405" i="10"/>
  <c r="L1404" i="10"/>
  <c r="K1404" i="10"/>
  <c r="J1404" i="10"/>
  <c r="I1404" i="10"/>
  <c r="H1404" i="10"/>
  <c r="G1404" i="10"/>
  <c r="F1404" i="10"/>
  <c r="E1404" i="10"/>
  <c r="D1404" i="10"/>
  <c r="C1404" i="10"/>
  <c r="L1403" i="10"/>
  <c r="K1403" i="10"/>
  <c r="J1403" i="10"/>
  <c r="I1403" i="10"/>
  <c r="H1403" i="10"/>
  <c r="G1403" i="10"/>
  <c r="F1403" i="10"/>
  <c r="E1403" i="10"/>
  <c r="D1403" i="10"/>
  <c r="C1403" i="10"/>
  <c r="L1402" i="10"/>
  <c r="K1402" i="10"/>
  <c r="J1402" i="10"/>
  <c r="I1402" i="10"/>
  <c r="H1402" i="10"/>
  <c r="G1402" i="10"/>
  <c r="F1402" i="10"/>
  <c r="E1402" i="10"/>
  <c r="D1402" i="10"/>
  <c r="C1402" i="10"/>
  <c r="L1401" i="10"/>
  <c r="K1401" i="10"/>
  <c r="J1401" i="10"/>
  <c r="I1401" i="10"/>
  <c r="H1401" i="10"/>
  <c r="G1401" i="10"/>
  <c r="F1401" i="10"/>
  <c r="E1401" i="10"/>
  <c r="D1401" i="10"/>
  <c r="C1401" i="10"/>
  <c r="L1400" i="10"/>
  <c r="K1400" i="10"/>
  <c r="J1400" i="10"/>
  <c r="I1400" i="10"/>
  <c r="H1400" i="10"/>
  <c r="G1400" i="10"/>
  <c r="F1400" i="10"/>
  <c r="E1400" i="10"/>
  <c r="D1400" i="10"/>
  <c r="C1400" i="10"/>
  <c r="L1399" i="10"/>
  <c r="K1399" i="10"/>
  <c r="J1399" i="10"/>
  <c r="I1399" i="10"/>
  <c r="H1399" i="10"/>
  <c r="G1399" i="10"/>
  <c r="F1399" i="10"/>
  <c r="E1399" i="10"/>
  <c r="D1399" i="10"/>
  <c r="C1399" i="10"/>
  <c r="L1398" i="10"/>
  <c r="K1398" i="10"/>
  <c r="J1398" i="10"/>
  <c r="I1398" i="10"/>
  <c r="H1398" i="10"/>
  <c r="G1398" i="10"/>
  <c r="F1398" i="10"/>
  <c r="E1398" i="10"/>
  <c r="D1398" i="10"/>
  <c r="C1398" i="10"/>
  <c r="L1397" i="10"/>
  <c r="K1397" i="10"/>
  <c r="J1397" i="10"/>
  <c r="I1397" i="10"/>
  <c r="H1397" i="10"/>
  <c r="G1397" i="10"/>
  <c r="F1397" i="10"/>
  <c r="E1397" i="10"/>
  <c r="D1397" i="10"/>
  <c r="C1397" i="10"/>
  <c r="L1396" i="10"/>
  <c r="K1396" i="10"/>
  <c r="J1396" i="10"/>
  <c r="I1396" i="10"/>
  <c r="H1396" i="10"/>
  <c r="G1396" i="10"/>
  <c r="F1396" i="10"/>
  <c r="E1396" i="10"/>
  <c r="D1396" i="10"/>
  <c r="C1396" i="10"/>
  <c r="L1395" i="10"/>
  <c r="K1395" i="10"/>
  <c r="J1395" i="10"/>
  <c r="I1395" i="10"/>
  <c r="H1395" i="10"/>
  <c r="G1395" i="10"/>
  <c r="F1395" i="10"/>
  <c r="E1395" i="10"/>
  <c r="D1395" i="10"/>
  <c r="C1395" i="10"/>
  <c r="L1394" i="10"/>
  <c r="K1394" i="10"/>
  <c r="J1394" i="10"/>
  <c r="I1394" i="10"/>
  <c r="H1394" i="10"/>
  <c r="G1394" i="10"/>
  <c r="F1394" i="10"/>
  <c r="E1394" i="10"/>
  <c r="D1394" i="10"/>
  <c r="C1394" i="10"/>
  <c r="L1393" i="10"/>
  <c r="K1393" i="10"/>
  <c r="J1393" i="10"/>
  <c r="I1393" i="10"/>
  <c r="H1393" i="10"/>
  <c r="G1393" i="10"/>
  <c r="F1393" i="10"/>
  <c r="E1393" i="10"/>
  <c r="D1393" i="10"/>
  <c r="C1393" i="10"/>
  <c r="L1392" i="10"/>
  <c r="K1392" i="10"/>
  <c r="J1392" i="10"/>
  <c r="I1392" i="10"/>
  <c r="H1392" i="10"/>
  <c r="G1392" i="10"/>
  <c r="F1392" i="10"/>
  <c r="E1392" i="10"/>
  <c r="D1392" i="10"/>
  <c r="C1392" i="10"/>
  <c r="L1391" i="10"/>
  <c r="K1391" i="10"/>
  <c r="J1391" i="10"/>
  <c r="I1391" i="10"/>
  <c r="H1391" i="10"/>
  <c r="G1391" i="10"/>
  <c r="F1391" i="10"/>
  <c r="E1391" i="10"/>
  <c r="D1391" i="10"/>
  <c r="C1391" i="10"/>
  <c r="L1390" i="10"/>
  <c r="K1390" i="10"/>
  <c r="J1390" i="10"/>
  <c r="I1390" i="10"/>
  <c r="H1390" i="10"/>
  <c r="G1390" i="10"/>
  <c r="F1390" i="10"/>
  <c r="E1390" i="10"/>
  <c r="D1390" i="10"/>
  <c r="C1390" i="10"/>
  <c r="L1389" i="10"/>
  <c r="K1389" i="10"/>
  <c r="J1389" i="10"/>
  <c r="I1389" i="10"/>
  <c r="H1389" i="10"/>
  <c r="G1389" i="10"/>
  <c r="F1389" i="10"/>
  <c r="E1389" i="10"/>
  <c r="D1389" i="10"/>
  <c r="C1389" i="10"/>
  <c r="L1388" i="10"/>
  <c r="K1388" i="10"/>
  <c r="J1388" i="10"/>
  <c r="I1388" i="10"/>
  <c r="H1388" i="10"/>
  <c r="G1388" i="10"/>
  <c r="F1388" i="10"/>
  <c r="E1388" i="10"/>
  <c r="D1388" i="10"/>
  <c r="C1388" i="10"/>
  <c r="L1387" i="10"/>
  <c r="K1387" i="10"/>
  <c r="J1387" i="10"/>
  <c r="I1387" i="10"/>
  <c r="H1387" i="10"/>
  <c r="G1387" i="10"/>
  <c r="F1387" i="10"/>
  <c r="E1387" i="10"/>
  <c r="D1387" i="10"/>
  <c r="C1387" i="10"/>
  <c r="L1386" i="10"/>
  <c r="K1386" i="10"/>
  <c r="J1386" i="10"/>
  <c r="I1386" i="10"/>
  <c r="H1386" i="10"/>
  <c r="G1386" i="10"/>
  <c r="F1386" i="10"/>
  <c r="E1386" i="10"/>
  <c r="D1386" i="10"/>
  <c r="C1386" i="10"/>
  <c r="L1385" i="10"/>
  <c r="K1385" i="10"/>
  <c r="J1385" i="10"/>
  <c r="I1385" i="10"/>
  <c r="H1385" i="10"/>
  <c r="G1385" i="10"/>
  <c r="F1385" i="10"/>
  <c r="E1385" i="10"/>
  <c r="D1385" i="10"/>
  <c r="C1385" i="10"/>
  <c r="L1384" i="10"/>
  <c r="K1384" i="10"/>
  <c r="J1384" i="10"/>
  <c r="I1384" i="10"/>
  <c r="H1384" i="10"/>
  <c r="G1384" i="10"/>
  <c r="F1384" i="10"/>
  <c r="E1384" i="10"/>
  <c r="D1384" i="10"/>
  <c r="C1384" i="10"/>
  <c r="L1383" i="10"/>
  <c r="K1383" i="10"/>
  <c r="J1383" i="10"/>
  <c r="I1383" i="10"/>
  <c r="H1383" i="10"/>
  <c r="G1383" i="10"/>
  <c r="F1383" i="10"/>
  <c r="E1383" i="10"/>
  <c r="D1383" i="10"/>
  <c r="C1383" i="10"/>
  <c r="L1382" i="10"/>
  <c r="K1382" i="10"/>
  <c r="J1382" i="10"/>
  <c r="I1382" i="10"/>
  <c r="H1382" i="10"/>
  <c r="G1382" i="10"/>
  <c r="F1382" i="10"/>
  <c r="E1382" i="10"/>
  <c r="D1382" i="10"/>
  <c r="C1382" i="10"/>
  <c r="L1381" i="10"/>
  <c r="K1381" i="10"/>
  <c r="J1381" i="10"/>
  <c r="I1381" i="10"/>
  <c r="H1381" i="10"/>
  <c r="G1381" i="10"/>
  <c r="F1381" i="10"/>
  <c r="E1381" i="10"/>
  <c r="D1381" i="10"/>
  <c r="C1381" i="10"/>
  <c r="L1380" i="10"/>
  <c r="K1380" i="10"/>
  <c r="J1380" i="10"/>
  <c r="I1380" i="10"/>
  <c r="H1380" i="10"/>
  <c r="G1380" i="10"/>
  <c r="F1380" i="10"/>
  <c r="E1380" i="10"/>
  <c r="D1380" i="10"/>
  <c r="C1380" i="10"/>
  <c r="L1379" i="10"/>
  <c r="K1379" i="10"/>
  <c r="J1379" i="10"/>
  <c r="I1379" i="10"/>
  <c r="H1379" i="10"/>
  <c r="G1379" i="10"/>
  <c r="F1379" i="10"/>
  <c r="E1379" i="10"/>
  <c r="D1379" i="10"/>
  <c r="C1379" i="10"/>
  <c r="L1378" i="10"/>
  <c r="K1378" i="10"/>
  <c r="J1378" i="10"/>
  <c r="I1378" i="10"/>
  <c r="H1378" i="10"/>
  <c r="G1378" i="10"/>
  <c r="F1378" i="10"/>
  <c r="E1378" i="10"/>
  <c r="D1378" i="10"/>
  <c r="C1378" i="10"/>
  <c r="L1377" i="10"/>
  <c r="K1377" i="10"/>
  <c r="J1377" i="10"/>
  <c r="I1377" i="10"/>
  <c r="H1377" i="10"/>
  <c r="G1377" i="10"/>
  <c r="F1377" i="10"/>
  <c r="E1377" i="10"/>
  <c r="D1377" i="10"/>
  <c r="C1377" i="10"/>
  <c r="L1376" i="10"/>
  <c r="K1376" i="10"/>
  <c r="J1376" i="10"/>
  <c r="I1376" i="10"/>
  <c r="H1376" i="10"/>
  <c r="G1376" i="10"/>
  <c r="F1376" i="10"/>
  <c r="E1376" i="10"/>
  <c r="D1376" i="10"/>
  <c r="C1376" i="10"/>
  <c r="L1375" i="10"/>
  <c r="K1375" i="10"/>
  <c r="J1375" i="10"/>
  <c r="I1375" i="10"/>
  <c r="H1375" i="10"/>
  <c r="G1375" i="10"/>
  <c r="F1375" i="10"/>
  <c r="E1375" i="10"/>
  <c r="D1375" i="10"/>
  <c r="C1375" i="10"/>
  <c r="L1374" i="10"/>
  <c r="K1374" i="10"/>
  <c r="J1374" i="10"/>
  <c r="I1374" i="10"/>
  <c r="H1374" i="10"/>
  <c r="G1374" i="10"/>
  <c r="F1374" i="10"/>
  <c r="E1374" i="10"/>
  <c r="D1374" i="10"/>
  <c r="C1374" i="10"/>
  <c r="L1373" i="10"/>
  <c r="K1373" i="10"/>
  <c r="J1373" i="10"/>
  <c r="I1373" i="10"/>
  <c r="H1373" i="10"/>
  <c r="G1373" i="10"/>
  <c r="F1373" i="10"/>
  <c r="E1373" i="10"/>
  <c r="D1373" i="10"/>
  <c r="C1373" i="10"/>
  <c r="L1372" i="10"/>
  <c r="K1372" i="10"/>
  <c r="J1372" i="10"/>
  <c r="I1372" i="10"/>
  <c r="H1372" i="10"/>
  <c r="G1372" i="10"/>
  <c r="F1372" i="10"/>
  <c r="E1372" i="10"/>
  <c r="D1372" i="10"/>
  <c r="C1372" i="10"/>
  <c r="L1371" i="10"/>
  <c r="K1371" i="10"/>
  <c r="J1371" i="10"/>
  <c r="I1371" i="10"/>
  <c r="H1371" i="10"/>
  <c r="G1371" i="10"/>
  <c r="F1371" i="10"/>
  <c r="E1371" i="10"/>
  <c r="D1371" i="10"/>
  <c r="C1371" i="10"/>
  <c r="L1370" i="10"/>
  <c r="K1370" i="10"/>
  <c r="J1370" i="10"/>
  <c r="I1370" i="10"/>
  <c r="H1370" i="10"/>
  <c r="G1370" i="10"/>
  <c r="F1370" i="10"/>
  <c r="E1370" i="10"/>
  <c r="D1370" i="10"/>
  <c r="C1370" i="10"/>
  <c r="L1369" i="10"/>
  <c r="K1369" i="10"/>
  <c r="J1369" i="10"/>
  <c r="I1369" i="10"/>
  <c r="H1369" i="10"/>
  <c r="G1369" i="10"/>
  <c r="F1369" i="10"/>
  <c r="E1369" i="10"/>
  <c r="D1369" i="10"/>
  <c r="C1369" i="10"/>
  <c r="L1368" i="10"/>
  <c r="K1368" i="10"/>
  <c r="J1368" i="10"/>
  <c r="I1368" i="10"/>
  <c r="H1368" i="10"/>
  <c r="G1368" i="10"/>
  <c r="F1368" i="10"/>
  <c r="E1368" i="10"/>
  <c r="D1368" i="10"/>
  <c r="C1368" i="10"/>
  <c r="L1367" i="10"/>
  <c r="K1367" i="10"/>
  <c r="J1367" i="10"/>
  <c r="I1367" i="10"/>
  <c r="H1367" i="10"/>
  <c r="G1367" i="10"/>
  <c r="F1367" i="10"/>
  <c r="E1367" i="10"/>
  <c r="D1367" i="10"/>
  <c r="C1367" i="10"/>
  <c r="L1366" i="10"/>
  <c r="K1366" i="10"/>
  <c r="J1366" i="10"/>
  <c r="I1366" i="10"/>
  <c r="H1366" i="10"/>
  <c r="G1366" i="10"/>
  <c r="F1366" i="10"/>
  <c r="E1366" i="10"/>
  <c r="D1366" i="10"/>
  <c r="C1366" i="10"/>
  <c r="L1365" i="10"/>
  <c r="K1365" i="10"/>
  <c r="J1365" i="10"/>
  <c r="I1365" i="10"/>
  <c r="H1365" i="10"/>
  <c r="G1365" i="10"/>
  <c r="F1365" i="10"/>
  <c r="E1365" i="10"/>
  <c r="D1365" i="10"/>
  <c r="C1365" i="10"/>
  <c r="L1364" i="10"/>
  <c r="K1364" i="10"/>
  <c r="J1364" i="10"/>
  <c r="I1364" i="10"/>
  <c r="H1364" i="10"/>
  <c r="G1364" i="10"/>
  <c r="F1364" i="10"/>
  <c r="E1364" i="10"/>
  <c r="D1364" i="10"/>
  <c r="C1364" i="10"/>
  <c r="L1363" i="10"/>
  <c r="K1363" i="10"/>
  <c r="J1363" i="10"/>
  <c r="I1363" i="10"/>
  <c r="H1363" i="10"/>
  <c r="G1363" i="10"/>
  <c r="F1363" i="10"/>
  <c r="E1363" i="10"/>
  <c r="D1363" i="10"/>
  <c r="C1363" i="10"/>
  <c r="L1362" i="10"/>
  <c r="K1362" i="10"/>
  <c r="J1362" i="10"/>
  <c r="I1362" i="10"/>
  <c r="H1362" i="10"/>
  <c r="G1362" i="10"/>
  <c r="F1362" i="10"/>
  <c r="E1362" i="10"/>
  <c r="D1362" i="10"/>
  <c r="C1362" i="10"/>
  <c r="L1361" i="10"/>
  <c r="K1361" i="10"/>
  <c r="J1361" i="10"/>
  <c r="I1361" i="10"/>
  <c r="H1361" i="10"/>
  <c r="G1361" i="10"/>
  <c r="F1361" i="10"/>
  <c r="E1361" i="10"/>
  <c r="D1361" i="10"/>
  <c r="C1361" i="10"/>
  <c r="L1360" i="10"/>
  <c r="K1360" i="10"/>
  <c r="J1360" i="10"/>
  <c r="I1360" i="10"/>
  <c r="H1360" i="10"/>
  <c r="G1360" i="10"/>
  <c r="F1360" i="10"/>
  <c r="E1360" i="10"/>
  <c r="D1360" i="10"/>
  <c r="C1360" i="10"/>
  <c r="L1359" i="10"/>
  <c r="K1359" i="10"/>
  <c r="J1359" i="10"/>
  <c r="I1359" i="10"/>
  <c r="H1359" i="10"/>
  <c r="G1359" i="10"/>
  <c r="F1359" i="10"/>
  <c r="E1359" i="10"/>
  <c r="D1359" i="10"/>
  <c r="C1359" i="10"/>
  <c r="L1358" i="10"/>
  <c r="K1358" i="10"/>
  <c r="J1358" i="10"/>
  <c r="I1358" i="10"/>
  <c r="H1358" i="10"/>
  <c r="G1358" i="10"/>
  <c r="F1358" i="10"/>
  <c r="E1358" i="10"/>
  <c r="D1358" i="10"/>
  <c r="C1358" i="10"/>
  <c r="L1357" i="10"/>
  <c r="K1357" i="10"/>
  <c r="J1357" i="10"/>
  <c r="I1357" i="10"/>
  <c r="H1357" i="10"/>
  <c r="G1357" i="10"/>
  <c r="F1357" i="10"/>
  <c r="E1357" i="10"/>
  <c r="D1357" i="10"/>
  <c r="C1357" i="10"/>
  <c r="L1356" i="10"/>
  <c r="K1356" i="10"/>
  <c r="J1356" i="10"/>
  <c r="I1356" i="10"/>
  <c r="H1356" i="10"/>
  <c r="G1356" i="10"/>
  <c r="F1356" i="10"/>
  <c r="E1356" i="10"/>
  <c r="D1356" i="10"/>
  <c r="C1356" i="10"/>
  <c r="L1355" i="10"/>
  <c r="K1355" i="10"/>
  <c r="J1355" i="10"/>
  <c r="I1355" i="10"/>
  <c r="H1355" i="10"/>
  <c r="G1355" i="10"/>
  <c r="F1355" i="10"/>
  <c r="E1355" i="10"/>
  <c r="D1355" i="10"/>
  <c r="C1355" i="10"/>
  <c r="L1354" i="10"/>
  <c r="K1354" i="10"/>
  <c r="J1354" i="10"/>
  <c r="I1354" i="10"/>
  <c r="H1354" i="10"/>
  <c r="G1354" i="10"/>
  <c r="F1354" i="10"/>
  <c r="E1354" i="10"/>
  <c r="D1354" i="10"/>
  <c r="C1354" i="10"/>
  <c r="L1353" i="10"/>
  <c r="K1353" i="10"/>
  <c r="J1353" i="10"/>
  <c r="I1353" i="10"/>
  <c r="H1353" i="10"/>
  <c r="G1353" i="10"/>
  <c r="F1353" i="10"/>
  <c r="E1353" i="10"/>
  <c r="D1353" i="10"/>
  <c r="C1353" i="10"/>
  <c r="L1352" i="10"/>
  <c r="K1352" i="10"/>
  <c r="J1352" i="10"/>
  <c r="I1352" i="10"/>
  <c r="H1352" i="10"/>
  <c r="G1352" i="10"/>
  <c r="F1352" i="10"/>
  <c r="E1352" i="10"/>
  <c r="D1352" i="10"/>
  <c r="C1352" i="10"/>
  <c r="L1351" i="10"/>
  <c r="K1351" i="10"/>
  <c r="J1351" i="10"/>
  <c r="I1351" i="10"/>
  <c r="H1351" i="10"/>
  <c r="G1351" i="10"/>
  <c r="F1351" i="10"/>
  <c r="E1351" i="10"/>
  <c r="D1351" i="10"/>
  <c r="C1351" i="10"/>
  <c r="L1350" i="10"/>
  <c r="K1350" i="10"/>
  <c r="J1350" i="10"/>
  <c r="I1350" i="10"/>
  <c r="H1350" i="10"/>
  <c r="G1350" i="10"/>
  <c r="F1350" i="10"/>
  <c r="E1350" i="10"/>
  <c r="D1350" i="10"/>
  <c r="C1350" i="10"/>
  <c r="L1349" i="10"/>
  <c r="K1349" i="10"/>
  <c r="J1349" i="10"/>
  <c r="I1349" i="10"/>
  <c r="H1349" i="10"/>
  <c r="G1349" i="10"/>
  <c r="F1349" i="10"/>
  <c r="E1349" i="10"/>
  <c r="D1349" i="10"/>
  <c r="C1349" i="10"/>
  <c r="L1348" i="10"/>
  <c r="K1348" i="10"/>
  <c r="J1348" i="10"/>
  <c r="I1348" i="10"/>
  <c r="H1348" i="10"/>
  <c r="G1348" i="10"/>
  <c r="F1348" i="10"/>
  <c r="E1348" i="10"/>
  <c r="D1348" i="10"/>
  <c r="C1348" i="10"/>
  <c r="L1347" i="10"/>
  <c r="K1347" i="10"/>
  <c r="J1347" i="10"/>
  <c r="I1347" i="10"/>
  <c r="H1347" i="10"/>
  <c r="G1347" i="10"/>
  <c r="F1347" i="10"/>
  <c r="E1347" i="10"/>
  <c r="D1347" i="10"/>
  <c r="C1347" i="10"/>
  <c r="L1346" i="10"/>
  <c r="K1346" i="10"/>
  <c r="J1346" i="10"/>
  <c r="I1346" i="10"/>
  <c r="H1346" i="10"/>
  <c r="G1346" i="10"/>
  <c r="F1346" i="10"/>
  <c r="E1346" i="10"/>
  <c r="D1346" i="10"/>
  <c r="C1346" i="10"/>
  <c r="L1345" i="10"/>
  <c r="K1345" i="10"/>
  <c r="J1345" i="10"/>
  <c r="I1345" i="10"/>
  <c r="H1345" i="10"/>
  <c r="G1345" i="10"/>
  <c r="F1345" i="10"/>
  <c r="E1345" i="10"/>
  <c r="D1345" i="10"/>
  <c r="C1345" i="10"/>
  <c r="L1344" i="10"/>
  <c r="K1344" i="10"/>
  <c r="J1344" i="10"/>
  <c r="I1344" i="10"/>
  <c r="H1344" i="10"/>
  <c r="G1344" i="10"/>
  <c r="F1344" i="10"/>
  <c r="E1344" i="10"/>
  <c r="D1344" i="10"/>
  <c r="C1344" i="10"/>
  <c r="L1343" i="10"/>
  <c r="K1343" i="10"/>
  <c r="J1343" i="10"/>
  <c r="I1343" i="10"/>
  <c r="H1343" i="10"/>
  <c r="G1343" i="10"/>
  <c r="F1343" i="10"/>
  <c r="E1343" i="10"/>
  <c r="D1343" i="10"/>
  <c r="C1343" i="10"/>
  <c r="L1342" i="10"/>
  <c r="K1342" i="10"/>
  <c r="J1342" i="10"/>
  <c r="I1342" i="10"/>
  <c r="H1342" i="10"/>
  <c r="G1342" i="10"/>
  <c r="F1342" i="10"/>
  <c r="E1342" i="10"/>
  <c r="D1342" i="10"/>
  <c r="C1342" i="10"/>
  <c r="L1341" i="10"/>
  <c r="K1341" i="10"/>
  <c r="J1341" i="10"/>
  <c r="I1341" i="10"/>
  <c r="H1341" i="10"/>
  <c r="G1341" i="10"/>
  <c r="F1341" i="10"/>
  <c r="E1341" i="10"/>
  <c r="D1341" i="10"/>
  <c r="C1341" i="10"/>
  <c r="L1340" i="10"/>
  <c r="K1340" i="10"/>
  <c r="J1340" i="10"/>
  <c r="I1340" i="10"/>
  <c r="H1340" i="10"/>
  <c r="G1340" i="10"/>
  <c r="F1340" i="10"/>
  <c r="E1340" i="10"/>
  <c r="D1340" i="10"/>
  <c r="C1340" i="10"/>
  <c r="L1339" i="10"/>
  <c r="K1339" i="10"/>
  <c r="J1339" i="10"/>
  <c r="I1339" i="10"/>
  <c r="H1339" i="10"/>
  <c r="G1339" i="10"/>
  <c r="F1339" i="10"/>
  <c r="E1339" i="10"/>
  <c r="D1339" i="10"/>
  <c r="C1339" i="10"/>
  <c r="L1338" i="10"/>
  <c r="K1338" i="10"/>
  <c r="J1338" i="10"/>
  <c r="I1338" i="10"/>
  <c r="H1338" i="10"/>
  <c r="G1338" i="10"/>
  <c r="F1338" i="10"/>
  <c r="E1338" i="10"/>
  <c r="D1338" i="10"/>
  <c r="C1338" i="10"/>
  <c r="L1337" i="10"/>
  <c r="K1337" i="10"/>
  <c r="J1337" i="10"/>
  <c r="I1337" i="10"/>
  <c r="H1337" i="10"/>
  <c r="G1337" i="10"/>
  <c r="F1337" i="10"/>
  <c r="E1337" i="10"/>
  <c r="D1337" i="10"/>
  <c r="C1337" i="10"/>
  <c r="L1336" i="10"/>
  <c r="K1336" i="10"/>
  <c r="J1336" i="10"/>
  <c r="I1336" i="10"/>
  <c r="H1336" i="10"/>
  <c r="G1336" i="10"/>
  <c r="F1336" i="10"/>
  <c r="E1336" i="10"/>
  <c r="D1336" i="10"/>
  <c r="C1336" i="10"/>
  <c r="L1335" i="10"/>
  <c r="K1335" i="10"/>
  <c r="J1335" i="10"/>
  <c r="I1335" i="10"/>
  <c r="H1335" i="10"/>
  <c r="G1335" i="10"/>
  <c r="F1335" i="10"/>
  <c r="E1335" i="10"/>
  <c r="D1335" i="10"/>
  <c r="C1335" i="10"/>
  <c r="L1334" i="10"/>
  <c r="K1334" i="10"/>
  <c r="J1334" i="10"/>
  <c r="I1334" i="10"/>
  <c r="H1334" i="10"/>
  <c r="G1334" i="10"/>
  <c r="F1334" i="10"/>
  <c r="E1334" i="10"/>
  <c r="D1334" i="10"/>
  <c r="C1334" i="10"/>
  <c r="L1333" i="10"/>
  <c r="K1333" i="10"/>
  <c r="J1333" i="10"/>
  <c r="I1333" i="10"/>
  <c r="H1333" i="10"/>
  <c r="G1333" i="10"/>
  <c r="F1333" i="10"/>
  <c r="E1333" i="10"/>
  <c r="D1333" i="10"/>
  <c r="C1333" i="10"/>
  <c r="L1332" i="10"/>
  <c r="K1332" i="10"/>
  <c r="J1332" i="10"/>
  <c r="I1332" i="10"/>
  <c r="H1332" i="10"/>
  <c r="G1332" i="10"/>
  <c r="F1332" i="10"/>
  <c r="E1332" i="10"/>
  <c r="D1332" i="10"/>
  <c r="C1332" i="10"/>
  <c r="L1331" i="10"/>
  <c r="K1331" i="10"/>
  <c r="J1331" i="10"/>
  <c r="I1331" i="10"/>
  <c r="H1331" i="10"/>
  <c r="G1331" i="10"/>
  <c r="F1331" i="10"/>
  <c r="E1331" i="10"/>
  <c r="D1331" i="10"/>
  <c r="C1331" i="10"/>
  <c r="L1330" i="10"/>
  <c r="K1330" i="10"/>
  <c r="J1330" i="10"/>
  <c r="I1330" i="10"/>
  <c r="H1330" i="10"/>
  <c r="G1330" i="10"/>
  <c r="F1330" i="10"/>
  <c r="E1330" i="10"/>
  <c r="D1330" i="10"/>
  <c r="C1330" i="10"/>
  <c r="L1329" i="10"/>
  <c r="K1329" i="10"/>
  <c r="J1329" i="10"/>
  <c r="I1329" i="10"/>
  <c r="H1329" i="10"/>
  <c r="G1329" i="10"/>
  <c r="F1329" i="10"/>
  <c r="E1329" i="10"/>
  <c r="D1329" i="10"/>
  <c r="C1329" i="10"/>
  <c r="L1328" i="10"/>
  <c r="K1328" i="10"/>
  <c r="J1328" i="10"/>
  <c r="I1328" i="10"/>
  <c r="H1328" i="10"/>
  <c r="G1328" i="10"/>
  <c r="F1328" i="10"/>
  <c r="E1328" i="10"/>
  <c r="D1328" i="10"/>
  <c r="C1328" i="10"/>
  <c r="L1327" i="10"/>
  <c r="K1327" i="10"/>
  <c r="J1327" i="10"/>
  <c r="I1327" i="10"/>
  <c r="H1327" i="10"/>
  <c r="G1327" i="10"/>
  <c r="F1327" i="10"/>
  <c r="E1327" i="10"/>
  <c r="D1327" i="10"/>
  <c r="C1327" i="10"/>
  <c r="L1326" i="10"/>
  <c r="K1326" i="10"/>
  <c r="J1326" i="10"/>
  <c r="I1326" i="10"/>
  <c r="H1326" i="10"/>
  <c r="G1326" i="10"/>
  <c r="F1326" i="10"/>
  <c r="E1326" i="10"/>
  <c r="D1326" i="10"/>
  <c r="C1326" i="10"/>
  <c r="L1325" i="10"/>
  <c r="K1325" i="10"/>
  <c r="J1325" i="10"/>
  <c r="I1325" i="10"/>
  <c r="H1325" i="10"/>
  <c r="G1325" i="10"/>
  <c r="F1325" i="10"/>
  <c r="E1325" i="10"/>
  <c r="D1325" i="10"/>
  <c r="C1325" i="10"/>
  <c r="L1324" i="10"/>
  <c r="K1324" i="10"/>
  <c r="J1324" i="10"/>
  <c r="I1324" i="10"/>
  <c r="H1324" i="10"/>
  <c r="G1324" i="10"/>
  <c r="F1324" i="10"/>
  <c r="E1324" i="10"/>
  <c r="D1324" i="10"/>
  <c r="C1324" i="10"/>
  <c r="L1323" i="10"/>
  <c r="K1323" i="10"/>
  <c r="J1323" i="10"/>
  <c r="I1323" i="10"/>
  <c r="H1323" i="10"/>
  <c r="G1323" i="10"/>
  <c r="F1323" i="10"/>
  <c r="E1323" i="10"/>
  <c r="D1323" i="10"/>
  <c r="C1323" i="10"/>
  <c r="L1322" i="10"/>
  <c r="K1322" i="10"/>
  <c r="J1322" i="10"/>
  <c r="I1322" i="10"/>
  <c r="H1322" i="10"/>
  <c r="G1322" i="10"/>
  <c r="F1322" i="10"/>
  <c r="E1322" i="10"/>
  <c r="D1322" i="10"/>
  <c r="C1322" i="10"/>
  <c r="L1321" i="10"/>
  <c r="K1321" i="10"/>
  <c r="J1321" i="10"/>
  <c r="I1321" i="10"/>
  <c r="H1321" i="10"/>
  <c r="G1321" i="10"/>
  <c r="F1321" i="10"/>
  <c r="E1321" i="10"/>
  <c r="D1321" i="10"/>
  <c r="C1321" i="10"/>
  <c r="L1320" i="10"/>
  <c r="K1320" i="10"/>
  <c r="J1320" i="10"/>
  <c r="I1320" i="10"/>
  <c r="H1320" i="10"/>
  <c r="G1320" i="10"/>
  <c r="F1320" i="10"/>
  <c r="E1320" i="10"/>
  <c r="D1320" i="10"/>
  <c r="C1320" i="10"/>
  <c r="L1319" i="10"/>
  <c r="K1319" i="10"/>
  <c r="J1319" i="10"/>
  <c r="I1319" i="10"/>
  <c r="H1319" i="10"/>
  <c r="G1319" i="10"/>
  <c r="F1319" i="10"/>
  <c r="E1319" i="10"/>
  <c r="D1319" i="10"/>
  <c r="C1319" i="10"/>
  <c r="L1318" i="10"/>
  <c r="K1318" i="10"/>
  <c r="J1318" i="10"/>
  <c r="I1318" i="10"/>
  <c r="H1318" i="10"/>
  <c r="G1318" i="10"/>
  <c r="F1318" i="10"/>
  <c r="E1318" i="10"/>
  <c r="D1318" i="10"/>
  <c r="C1318" i="10"/>
  <c r="L1317" i="10"/>
  <c r="K1317" i="10"/>
  <c r="J1317" i="10"/>
  <c r="I1317" i="10"/>
  <c r="H1317" i="10"/>
  <c r="G1317" i="10"/>
  <c r="F1317" i="10"/>
  <c r="E1317" i="10"/>
  <c r="D1317" i="10"/>
  <c r="C1317" i="10"/>
  <c r="L1316" i="10"/>
  <c r="K1316" i="10"/>
  <c r="J1316" i="10"/>
  <c r="I1316" i="10"/>
  <c r="H1316" i="10"/>
  <c r="G1316" i="10"/>
  <c r="F1316" i="10"/>
  <c r="E1316" i="10"/>
  <c r="D1316" i="10"/>
  <c r="C1316" i="10"/>
  <c r="L1315" i="10"/>
  <c r="K1315" i="10"/>
  <c r="J1315" i="10"/>
  <c r="I1315" i="10"/>
  <c r="H1315" i="10"/>
  <c r="G1315" i="10"/>
  <c r="F1315" i="10"/>
  <c r="E1315" i="10"/>
  <c r="D1315" i="10"/>
  <c r="C1315" i="10"/>
  <c r="L1314" i="10"/>
  <c r="K1314" i="10"/>
  <c r="J1314" i="10"/>
  <c r="I1314" i="10"/>
  <c r="H1314" i="10"/>
  <c r="G1314" i="10"/>
  <c r="F1314" i="10"/>
  <c r="E1314" i="10"/>
  <c r="D1314" i="10"/>
  <c r="C1314" i="10"/>
  <c r="L1313" i="10"/>
  <c r="K1313" i="10"/>
  <c r="J1313" i="10"/>
  <c r="I1313" i="10"/>
  <c r="H1313" i="10"/>
  <c r="G1313" i="10"/>
  <c r="F1313" i="10"/>
  <c r="E1313" i="10"/>
  <c r="D1313" i="10"/>
  <c r="C1313" i="10"/>
  <c r="L1312" i="10"/>
  <c r="K1312" i="10"/>
  <c r="J1312" i="10"/>
  <c r="I1312" i="10"/>
  <c r="H1312" i="10"/>
  <c r="G1312" i="10"/>
  <c r="F1312" i="10"/>
  <c r="E1312" i="10"/>
  <c r="D1312" i="10"/>
  <c r="C1312" i="10"/>
  <c r="L1311" i="10"/>
  <c r="K1311" i="10"/>
  <c r="J1311" i="10"/>
  <c r="I1311" i="10"/>
  <c r="H1311" i="10"/>
  <c r="G1311" i="10"/>
  <c r="F1311" i="10"/>
  <c r="E1311" i="10"/>
  <c r="D1311" i="10"/>
  <c r="C1311" i="10"/>
  <c r="L1310" i="10"/>
  <c r="K1310" i="10"/>
  <c r="J1310" i="10"/>
  <c r="I1310" i="10"/>
  <c r="H1310" i="10"/>
  <c r="G1310" i="10"/>
  <c r="F1310" i="10"/>
  <c r="E1310" i="10"/>
  <c r="D1310" i="10"/>
  <c r="C1310" i="10"/>
  <c r="L1309" i="10"/>
  <c r="K1309" i="10"/>
  <c r="J1309" i="10"/>
  <c r="I1309" i="10"/>
  <c r="H1309" i="10"/>
  <c r="G1309" i="10"/>
  <c r="F1309" i="10"/>
  <c r="E1309" i="10"/>
  <c r="D1309" i="10"/>
  <c r="C1309" i="10"/>
  <c r="L1308" i="10"/>
  <c r="K1308" i="10"/>
  <c r="J1308" i="10"/>
  <c r="I1308" i="10"/>
  <c r="H1308" i="10"/>
  <c r="G1308" i="10"/>
  <c r="F1308" i="10"/>
  <c r="E1308" i="10"/>
  <c r="D1308" i="10"/>
  <c r="C1308" i="10"/>
  <c r="L1307" i="10"/>
  <c r="K1307" i="10"/>
  <c r="J1307" i="10"/>
  <c r="I1307" i="10"/>
  <c r="H1307" i="10"/>
  <c r="G1307" i="10"/>
  <c r="F1307" i="10"/>
  <c r="E1307" i="10"/>
  <c r="D1307" i="10"/>
  <c r="C1307" i="10"/>
  <c r="L1306" i="10"/>
  <c r="K1306" i="10"/>
  <c r="J1306" i="10"/>
  <c r="I1306" i="10"/>
  <c r="H1306" i="10"/>
  <c r="G1306" i="10"/>
  <c r="F1306" i="10"/>
  <c r="E1306" i="10"/>
  <c r="D1306" i="10"/>
  <c r="C1306" i="10"/>
  <c r="L1305" i="10"/>
  <c r="K1305" i="10"/>
  <c r="J1305" i="10"/>
  <c r="I1305" i="10"/>
  <c r="H1305" i="10"/>
  <c r="G1305" i="10"/>
  <c r="F1305" i="10"/>
  <c r="E1305" i="10"/>
  <c r="D1305" i="10"/>
  <c r="C1305" i="10"/>
  <c r="L1304" i="10"/>
  <c r="K1304" i="10"/>
  <c r="J1304" i="10"/>
  <c r="I1304" i="10"/>
  <c r="H1304" i="10"/>
  <c r="G1304" i="10"/>
  <c r="F1304" i="10"/>
  <c r="E1304" i="10"/>
  <c r="D1304" i="10"/>
  <c r="C1304" i="10"/>
  <c r="L1303" i="10"/>
  <c r="K1303" i="10"/>
  <c r="J1303" i="10"/>
  <c r="I1303" i="10"/>
  <c r="H1303" i="10"/>
  <c r="G1303" i="10"/>
  <c r="F1303" i="10"/>
  <c r="E1303" i="10"/>
  <c r="D1303" i="10"/>
  <c r="C1303" i="10"/>
  <c r="L1302" i="10"/>
  <c r="K1302" i="10"/>
  <c r="J1302" i="10"/>
  <c r="I1302" i="10"/>
  <c r="H1302" i="10"/>
  <c r="G1302" i="10"/>
  <c r="F1302" i="10"/>
  <c r="E1302" i="10"/>
  <c r="D1302" i="10"/>
  <c r="C1302" i="10"/>
  <c r="L1301" i="10"/>
  <c r="K1301" i="10"/>
  <c r="J1301" i="10"/>
  <c r="I1301" i="10"/>
  <c r="H1301" i="10"/>
  <c r="G1301" i="10"/>
  <c r="F1301" i="10"/>
  <c r="E1301" i="10"/>
  <c r="D1301" i="10"/>
  <c r="C1301" i="10"/>
  <c r="L1300" i="10"/>
  <c r="K1300" i="10"/>
  <c r="J1300" i="10"/>
  <c r="I1300" i="10"/>
  <c r="H1300" i="10"/>
  <c r="G1300" i="10"/>
  <c r="F1300" i="10"/>
  <c r="E1300" i="10"/>
  <c r="D1300" i="10"/>
  <c r="C1300" i="10"/>
  <c r="L1299" i="10"/>
  <c r="K1299" i="10"/>
  <c r="J1299" i="10"/>
  <c r="I1299" i="10"/>
  <c r="H1299" i="10"/>
  <c r="G1299" i="10"/>
  <c r="F1299" i="10"/>
  <c r="E1299" i="10"/>
  <c r="D1299" i="10"/>
  <c r="C1299" i="10"/>
  <c r="L1298" i="10"/>
  <c r="K1298" i="10"/>
  <c r="J1298" i="10"/>
  <c r="I1298" i="10"/>
  <c r="H1298" i="10"/>
  <c r="G1298" i="10"/>
  <c r="F1298" i="10"/>
  <c r="E1298" i="10"/>
  <c r="D1298" i="10"/>
  <c r="C1298" i="10"/>
  <c r="L1297" i="10"/>
  <c r="K1297" i="10"/>
  <c r="J1297" i="10"/>
  <c r="I1297" i="10"/>
  <c r="H1297" i="10"/>
  <c r="G1297" i="10"/>
  <c r="F1297" i="10"/>
  <c r="E1297" i="10"/>
  <c r="D1297" i="10"/>
  <c r="C1297" i="10"/>
  <c r="L1296" i="10"/>
  <c r="K1296" i="10"/>
  <c r="J1296" i="10"/>
  <c r="I1296" i="10"/>
  <c r="H1296" i="10"/>
  <c r="G1296" i="10"/>
  <c r="F1296" i="10"/>
  <c r="E1296" i="10"/>
  <c r="D1296" i="10"/>
  <c r="C1296" i="10"/>
  <c r="L1295" i="10"/>
  <c r="K1295" i="10"/>
  <c r="J1295" i="10"/>
  <c r="I1295" i="10"/>
  <c r="H1295" i="10"/>
  <c r="G1295" i="10"/>
  <c r="F1295" i="10"/>
  <c r="E1295" i="10"/>
  <c r="D1295" i="10"/>
  <c r="C1295" i="10"/>
  <c r="L1294" i="10"/>
  <c r="K1294" i="10"/>
  <c r="J1294" i="10"/>
  <c r="I1294" i="10"/>
  <c r="H1294" i="10"/>
  <c r="G1294" i="10"/>
  <c r="F1294" i="10"/>
  <c r="E1294" i="10"/>
  <c r="D1294" i="10"/>
  <c r="C1294" i="10"/>
  <c r="L1293" i="10"/>
  <c r="K1293" i="10"/>
  <c r="J1293" i="10"/>
  <c r="I1293" i="10"/>
  <c r="H1293" i="10"/>
  <c r="G1293" i="10"/>
  <c r="F1293" i="10"/>
  <c r="E1293" i="10"/>
  <c r="D1293" i="10"/>
  <c r="C1293" i="10"/>
  <c r="L1292" i="10"/>
  <c r="K1292" i="10"/>
  <c r="J1292" i="10"/>
  <c r="I1292" i="10"/>
  <c r="H1292" i="10"/>
  <c r="G1292" i="10"/>
  <c r="F1292" i="10"/>
  <c r="E1292" i="10"/>
  <c r="D1292" i="10"/>
  <c r="C1292" i="10"/>
  <c r="L1291" i="10"/>
  <c r="K1291" i="10"/>
  <c r="J1291" i="10"/>
  <c r="I1291" i="10"/>
  <c r="H1291" i="10"/>
  <c r="G1291" i="10"/>
  <c r="F1291" i="10"/>
  <c r="E1291" i="10"/>
  <c r="D1291" i="10"/>
  <c r="C1291" i="10"/>
  <c r="L1290" i="10"/>
  <c r="K1290" i="10"/>
  <c r="J1290" i="10"/>
  <c r="I1290" i="10"/>
  <c r="H1290" i="10"/>
  <c r="G1290" i="10"/>
  <c r="F1290" i="10"/>
  <c r="E1290" i="10"/>
  <c r="D1290" i="10"/>
  <c r="C1290" i="10"/>
  <c r="L1289" i="10"/>
  <c r="K1289" i="10"/>
  <c r="J1289" i="10"/>
  <c r="I1289" i="10"/>
  <c r="H1289" i="10"/>
  <c r="G1289" i="10"/>
  <c r="F1289" i="10"/>
  <c r="E1289" i="10"/>
  <c r="D1289" i="10"/>
  <c r="C1289" i="10"/>
  <c r="L1288" i="10"/>
  <c r="K1288" i="10"/>
  <c r="J1288" i="10"/>
  <c r="I1288" i="10"/>
  <c r="H1288" i="10"/>
  <c r="G1288" i="10"/>
  <c r="F1288" i="10"/>
  <c r="E1288" i="10"/>
  <c r="D1288" i="10"/>
  <c r="C1288" i="10"/>
  <c r="L1287" i="10"/>
  <c r="K1287" i="10"/>
  <c r="J1287" i="10"/>
  <c r="I1287" i="10"/>
  <c r="H1287" i="10"/>
  <c r="G1287" i="10"/>
  <c r="F1287" i="10"/>
  <c r="E1287" i="10"/>
  <c r="D1287" i="10"/>
  <c r="C1287" i="10"/>
  <c r="L1286" i="10"/>
  <c r="K1286" i="10"/>
  <c r="J1286" i="10"/>
  <c r="I1286" i="10"/>
  <c r="H1286" i="10"/>
  <c r="G1286" i="10"/>
  <c r="F1286" i="10"/>
  <c r="E1286" i="10"/>
  <c r="D1286" i="10"/>
  <c r="C1286" i="10"/>
  <c r="L1285" i="10"/>
  <c r="K1285" i="10"/>
  <c r="J1285" i="10"/>
  <c r="I1285" i="10"/>
  <c r="H1285" i="10"/>
  <c r="G1285" i="10"/>
  <c r="F1285" i="10"/>
  <c r="E1285" i="10"/>
  <c r="D1285" i="10"/>
  <c r="C1285" i="10"/>
  <c r="L1284" i="10"/>
  <c r="K1284" i="10"/>
  <c r="J1284" i="10"/>
  <c r="I1284" i="10"/>
  <c r="H1284" i="10"/>
  <c r="G1284" i="10"/>
  <c r="F1284" i="10"/>
  <c r="E1284" i="10"/>
  <c r="D1284" i="10"/>
  <c r="C1284" i="10"/>
  <c r="L1283" i="10"/>
  <c r="K1283" i="10"/>
  <c r="J1283" i="10"/>
  <c r="I1283" i="10"/>
  <c r="H1283" i="10"/>
  <c r="G1283" i="10"/>
  <c r="F1283" i="10"/>
  <c r="E1283" i="10"/>
  <c r="D1283" i="10"/>
  <c r="C1283" i="10"/>
  <c r="L1282" i="10"/>
  <c r="K1282" i="10"/>
  <c r="J1282" i="10"/>
  <c r="I1282" i="10"/>
  <c r="H1282" i="10"/>
  <c r="G1282" i="10"/>
  <c r="F1282" i="10"/>
  <c r="E1282" i="10"/>
  <c r="D1282" i="10"/>
  <c r="C1282" i="10"/>
  <c r="L1281" i="10"/>
  <c r="K1281" i="10"/>
  <c r="J1281" i="10"/>
  <c r="I1281" i="10"/>
  <c r="H1281" i="10"/>
  <c r="G1281" i="10"/>
  <c r="F1281" i="10"/>
  <c r="E1281" i="10"/>
  <c r="D1281" i="10"/>
  <c r="C1281" i="10"/>
  <c r="L1280" i="10"/>
  <c r="K1280" i="10"/>
  <c r="J1280" i="10"/>
  <c r="I1280" i="10"/>
  <c r="H1280" i="10"/>
  <c r="G1280" i="10"/>
  <c r="F1280" i="10"/>
  <c r="E1280" i="10"/>
  <c r="D1280" i="10"/>
  <c r="C1280" i="10"/>
  <c r="L1279" i="10"/>
  <c r="K1279" i="10"/>
  <c r="J1279" i="10"/>
  <c r="I1279" i="10"/>
  <c r="H1279" i="10"/>
  <c r="G1279" i="10"/>
  <c r="F1279" i="10"/>
  <c r="E1279" i="10"/>
  <c r="D1279" i="10"/>
  <c r="C1279" i="10"/>
  <c r="L1278" i="10"/>
  <c r="K1278" i="10"/>
  <c r="J1278" i="10"/>
  <c r="I1278" i="10"/>
  <c r="H1278" i="10"/>
  <c r="G1278" i="10"/>
  <c r="F1278" i="10"/>
  <c r="E1278" i="10"/>
  <c r="D1278" i="10"/>
  <c r="C1278" i="10"/>
  <c r="L1277" i="10"/>
  <c r="K1277" i="10"/>
  <c r="J1277" i="10"/>
  <c r="I1277" i="10"/>
  <c r="H1277" i="10"/>
  <c r="G1277" i="10"/>
  <c r="F1277" i="10"/>
  <c r="E1277" i="10"/>
  <c r="D1277" i="10"/>
  <c r="C1277" i="10"/>
  <c r="L1276" i="10"/>
  <c r="K1276" i="10"/>
  <c r="J1276" i="10"/>
  <c r="I1276" i="10"/>
  <c r="H1276" i="10"/>
  <c r="G1276" i="10"/>
  <c r="F1276" i="10"/>
  <c r="E1276" i="10"/>
  <c r="D1276" i="10"/>
  <c r="C1276" i="10"/>
  <c r="L1275" i="10"/>
  <c r="K1275" i="10"/>
  <c r="J1275" i="10"/>
  <c r="I1275" i="10"/>
  <c r="H1275" i="10"/>
  <c r="G1275" i="10"/>
  <c r="F1275" i="10"/>
  <c r="E1275" i="10"/>
  <c r="D1275" i="10"/>
  <c r="C1275" i="10"/>
  <c r="L1274" i="10"/>
  <c r="K1274" i="10"/>
  <c r="J1274" i="10"/>
  <c r="I1274" i="10"/>
  <c r="H1274" i="10"/>
  <c r="G1274" i="10"/>
  <c r="F1274" i="10"/>
  <c r="E1274" i="10"/>
  <c r="D1274" i="10"/>
  <c r="C1274" i="10"/>
  <c r="L1273" i="10"/>
  <c r="K1273" i="10"/>
  <c r="J1273" i="10"/>
  <c r="I1273" i="10"/>
  <c r="H1273" i="10"/>
  <c r="G1273" i="10"/>
  <c r="F1273" i="10"/>
  <c r="E1273" i="10"/>
  <c r="D1273" i="10"/>
  <c r="C1273" i="10"/>
  <c r="L1272" i="10"/>
  <c r="K1272" i="10"/>
  <c r="J1272" i="10"/>
  <c r="I1272" i="10"/>
  <c r="H1272" i="10"/>
  <c r="G1272" i="10"/>
  <c r="F1272" i="10"/>
  <c r="E1272" i="10"/>
  <c r="D1272" i="10"/>
  <c r="C1272" i="10"/>
  <c r="L1271" i="10"/>
  <c r="K1271" i="10"/>
  <c r="J1271" i="10"/>
  <c r="I1271" i="10"/>
  <c r="H1271" i="10"/>
  <c r="G1271" i="10"/>
  <c r="F1271" i="10"/>
  <c r="E1271" i="10"/>
  <c r="D1271" i="10"/>
  <c r="C1271" i="10"/>
  <c r="L1270" i="10"/>
  <c r="K1270" i="10"/>
  <c r="J1270" i="10"/>
  <c r="I1270" i="10"/>
  <c r="H1270" i="10"/>
  <c r="G1270" i="10"/>
  <c r="F1270" i="10"/>
  <c r="E1270" i="10"/>
  <c r="D1270" i="10"/>
  <c r="C1270" i="10"/>
  <c r="L1269" i="10"/>
  <c r="K1269" i="10"/>
  <c r="J1269" i="10"/>
  <c r="I1269" i="10"/>
  <c r="H1269" i="10"/>
  <c r="G1269" i="10"/>
  <c r="F1269" i="10"/>
  <c r="E1269" i="10"/>
  <c r="D1269" i="10"/>
  <c r="C1269" i="10"/>
  <c r="L1268" i="10"/>
  <c r="K1268" i="10"/>
  <c r="J1268" i="10"/>
  <c r="I1268" i="10"/>
  <c r="H1268" i="10"/>
  <c r="G1268" i="10"/>
  <c r="F1268" i="10"/>
  <c r="E1268" i="10"/>
  <c r="D1268" i="10"/>
  <c r="C1268" i="10"/>
  <c r="L1267" i="10"/>
  <c r="K1267" i="10"/>
  <c r="J1267" i="10"/>
  <c r="I1267" i="10"/>
  <c r="H1267" i="10"/>
  <c r="G1267" i="10"/>
  <c r="F1267" i="10"/>
  <c r="E1267" i="10"/>
  <c r="D1267" i="10"/>
  <c r="C1267" i="10"/>
  <c r="L1266" i="10"/>
  <c r="K1266" i="10"/>
  <c r="J1266" i="10"/>
  <c r="I1266" i="10"/>
  <c r="H1266" i="10"/>
  <c r="G1266" i="10"/>
  <c r="F1266" i="10"/>
  <c r="E1266" i="10"/>
  <c r="D1266" i="10"/>
  <c r="C1266" i="10"/>
  <c r="L1265" i="10"/>
  <c r="K1265" i="10"/>
  <c r="J1265" i="10"/>
  <c r="I1265" i="10"/>
  <c r="H1265" i="10"/>
  <c r="G1265" i="10"/>
  <c r="F1265" i="10"/>
  <c r="E1265" i="10"/>
  <c r="D1265" i="10"/>
  <c r="C1265" i="10"/>
  <c r="L1264" i="10"/>
  <c r="K1264" i="10"/>
  <c r="J1264" i="10"/>
  <c r="I1264" i="10"/>
  <c r="H1264" i="10"/>
  <c r="G1264" i="10"/>
  <c r="F1264" i="10"/>
  <c r="E1264" i="10"/>
  <c r="D1264" i="10"/>
  <c r="C1264" i="10"/>
  <c r="L1263" i="10"/>
  <c r="K1263" i="10"/>
  <c r="J1263" i="10"/>
  <c r="I1263" i="10"/>
  <c r="H1263" i="10"/>
  <c r="G1263" i="10"/>
  <c r="F1263" i="10"/>
  <c r="E1263" i="10"/>
  <c r="D1263" i="10"/>
  <c r="C1263" i="10"/>
  <c r="L1262" i="10"/>
  <c r="K1262" i="10"/>
  <c r="J1262" i="10"/>
  <c r="I1262" i="10"/>
  <c r="H1262" i="10"/>
  <c r="G1262" i="10"/>
  <c r="F1262" i="10"/>
  <c r="E1262" i="10"/>
  <c r="D1262" i="10"/>
  <c r="C1262" i="10"/>
  <c r="L1261" i="10"/>
  <c r="K1261" i="10"/>
  <c r="J1261" i="10"/>
  <c r="I1261" i="10"/>
  <c r="H1261" i="10"/>
  <c r="G1261" i="10"/>
  <c r="F1261" i="10"/>
  <c r="E1261" i="10"/>
  <c r="D1261" i="10"/>
  <c r="C1261" i="10"/>
  <c r="L1260" i="10"/>
  <c r="K1260" i="10"/>
  <c r="J1260" i="10"/>
  <c r="I1260" i="10"/>
  <c r="H1260" i="10"/>
  <c r="G1260" i="10"/>
  <c r="F1260" i="10"/>
  <c r="E1260" i="10"/>
  <c r="D1260" i="10"/>
  <c r="C1260" i="10"/>
  <c r="L1259" i="10"/>
  <c r="K1259" i="10"/>
  <c r="J1259" i="10"/>
  <c r="I1259" i="10"/>
  <c r="H1259" i="10"/>
  <c r="G1259" i="10"/>
  <c r="F1259" i="10"/>
  <c r="E1259" i="10"/>
  <c r="D1259" i="10"/>
  <c r="C1259" i="10"/>
  <c r="L1258" i="10"/>
  <c r="K1258" i="10"/>
  <c r="J1258" i="10"/>
  <c r="I1258" i="10"/>
  <c r="H1258" i="10"/>
  <c r="G1258" i="10"/>
  <c r="F1258" i="10"/>
  <c r="E1258" i="10"/>
  <c r="D1258" i="10"/>
  <c r="C1258" i="10"/>
  <c r="L1257" i="10"/>
  <c r="K1257" i="10"/>
  <c r="J1257" i="10"/>
  <c r="I1257" i="10"/>
  <c r="H1257" i="10"/>
  <c r="G1257" i="10"/>
  <c r="F1257" i="10"/>
  <c r="E1257" i="10"/>
  <c r="D1257" i="10"/>
  <c r="C1257" i="10"/>
  <c r="L1256" i="10"/>
  <c r="K1256" i="10"/>
  <c r="J1256" i="10"/>
  <c r="I1256" i="10"/>
  <c r="H1256" i="10"/>
  <c r="G1256" i="10"/>
  <c r="F1256" i="10"/>
  <c r="E1256" i="10"/>
  <c r="D1256" i="10"/>
  <c r="C1256" i="10"/>
  <c r="L1255" i="10"/>
  <c r="K1255" i="10"/>
  <c r="J1255" i="10"/>
  <c r="I1255" i="10"/>
  <c r="H1255" i="10"/>
  <c r="G1255" i="10"/>
  <c r="F1255" i="10"/>
  <c r="E1255" i="10"/>
  <c r="D1255" i="10"/>
  <c r="C1255" i="10"/>
  <c r="L1254" i="10"/>
  <c r="K1254" i="10"/>
  <c r="J1254" i="10"/>
  <c r="I1254" i="10"/>
  <c r="H1254" i="10"/>
  <c r="G1254" i="10"/>
  <c r="F1254" i="10"/>
  <c r="E1254" i="10"/>
  <c r="D1254" i="10"/>
  <c r="C1254" i="10"/>
  <c r="L1253" i="10"/>
  <c r="K1253" i="10"/>
  <c r="J1253" i="10"/>
  <c r="I1253" i="10"/>
  <c r="H1253" i="10"/>
  <c r="G1253" i="10"/>
  <c r="F1253" i="10"/>
  <c r="E1253" i="10"/>
  <c r="D1253" i="10"/>
  <c r="C1253" i="10"/>
  <c r="L1252" i="10"/>
  <c r="K1252" i="10"/>
  <c r="J1252" i="10"/>
  <c r="I1252" i="10"/>
  <c r="H1252" i="10"/>
  <c r="G1252" i="10"/>
  <c r="F1252" i="10"/>
  <c r="E1252" i="10"/>
  <c r="D1252" i="10"/>
  <c r="C1252" i="10"/>
  <c r="L1251" i="10"/>
  <c r="K1251" i="10"/>
  <c r="J1251" i="10"/>
  <c r="I1251" i="10"/>
  <c r="H1251" i="10"/>
  <c r="G1251" i="10"/>
  <c r="F1251" i="10"/>
  <c r="E1251" i="10"/>
  <c r="D1251" i="10"/>
  <c r="C1251" i="10"/>
  <c r="L1250" i="10"/>
  <c r="K1250" i="10"/>
  <c r="J1250" i="10"/>
  <c r="I1250" i="10"/>
  <c r="H1250" i="10"/>
  <c r="G1250" i="10"/>
  <c r="F1250" i="10"/>
  <c r="E1250" i="10"/>
  <c r="D1250" i="10"/>
  <c r="C1250" i="10"/>
  <c r="L1249" i="10"/>
  <c r="K1249" i="10"/>
  <c r="J1249" i="10"/>
  <c r="I1249" i="10"/>
  <c r="H1249" i="10"/>
  <c r="G1249" i="10"/>
  <c r="F1249" i="10"/>
  <c r="E1249" i="10"/>
  <c r="D1249" i="10"/>
  <c r="C1249" i="10"/>
  <c r="L1248" i="10"/>
  <c r="K1248" i="10"/>
  <c r="J1248" i="10"/>
  <c r="I1248" i="10"/>
  <c r="H1248" i="10"/>
  <c r="G1248" i="10"/>
  <c r="F1248" i="10"/>
  <c r="E1248" i="10"/>
  <c r="D1248" i="10"/>
  <c r="C1248" i="10"/>
  <c r="L1247" i="10"/>
  <c r="K1247" i="10"/>
  <c r="J1247" i="10"/>
  <c r="I1247" i="10"/>
  <c r="H1247" i="10"/>
  <c r="G1247" i="10"/>
  <c r="F1247" i="10"/>
  <c r="E1247" i="10"/>
  <c r="D1247" i="10"/>
  <c r="C1247" i="10"/>
  <c r="L1246" i="10"/>
  <c r="K1246" i="10"/>
  <c r="J1246" i="10"/>
  <c r="I1246" i="10"/>
  <c r="H1246" i="10"/>
  <c r="G1246" i="10"/>
  <c r="F1246" i="10"/>
  <c r="E1246" i="10"/>
  <c r="D1246" i="10"/>
  <c r="C1246" i="10"/>
  <c r="L1245" i="10"/>
  <c r="K1245" i="10"/>
  <c r="J1245" i="10"/>
  <c r="I1245" i="10"/>
  <c r="H1245" i="10"/>
  <c r="G1245" i="10"/>
  <c r="F1245" i="10"/>
  <c r="E1245" i="10"/>
  <c r="D1245" i="10"/>
  <c r="C1245" i="10"/>
  <c r="L1244" i="10"/>
  <c r="K1244" i="10"/>
  <c r="J1244" i="10"/>
  <c r="I1244" i="10"/>
  <c r="H1244" i="10"/>
  <c r="G1244" i="10"/>
  <c r="F1244" i="10"/>
  <c r="E1244" i="10"/>
  <c r="D1244" i="10"/>
  <c r="C1244" i="10"/>
  <c r="L1243" i="10"/>
  <c r="K1243" i="10"/>
  <c r="J1243" i="10"/>
  <c r="I1243" i="10"/>
  <c r="H1243" i="10"/>
  <c r="G1243" i="10"/>
  <c r="F1243" i="10"/>
  <c r="E1243" i="10"/>
  <c r="D1243" i="10"/>
  <c r="C1243" i="10"/>
  <c r="L1242" i="10"/>
  <c r="K1242" i="10"/>
  <c r="J1242" i="10"/>
  <c r="I1242" i="10"/>
  <c r="H1242" i="10"/>
  <c r="G1242" i="10"/>
  <c r="F1242" i="10"/>
  <c r="E1242" i="10"/>
  <c r="D1242" i="10"/>
  <c r="C1242" i="10"/>
  <c r="L1241" i="10"/>
  <c r="K1241" i="10"/>
  <c r="J1241" i="10"/>
  <c r="I1241" i="10"/>
  <c r="H1241" i="10"/>
  <c r="G1241" i="10"/>
  <c r="F1241" i="10"/>
  <c r="E1241" i="10"/>
  <c r="D1241" i="10"/>
  <c r="C1241" i="10"/>
  <c r="L1240" i="10"/>
  <c r="K1240" i="10"/>
  <c r="J1240" i="10"/>
  <c r="I1240" i="10"/>
  <c r="H1240" i="10"/>
  <c r="G1240" i="10"/>
  <c r="F1240" i="10"/>
  <c r="E1240" i="10"/>
  <c r="D1240" i="10"/>
  <c r="C1240" i="10"/>
  <c r="L1239" i="10"/>
  <c r="K1239" i="10"/>
  <c r="J1239" i="10"/>
  <c r="I1239" i="10"/>
  <c r="H1239" i="10"/>
  <c r="G1239" i="10"/>
  <c r="F1239" i="10"/>
  <c r="E1239" i="10"/>
  <c r="D1239" i="10"/>
  <c r="C1239" i="10"/>
  <c r="L1238" i="10"/>
  <c r="K1238" i="10"/>
  <c r="J1238" i="10"/>
  <c r="I1238" i="10"/>
  <c r="H1238" i="10"/>
  <c r="G1238" i="10"/>
  <c r="F1238" i="10"/>
  <c r="E1238" i="10"/>
  <c r="D1238" i="10"/>
  <c r="C1238" i="10"/>
  <c r="L1237" i="10"/>
  <c r="K1237" i="10"/>
  <c r="J1237" i="10"/>
  <c r="I1237" i="10"/>
  <c r="H1237" i="10"/>
  <c r="G1237" i="10"/>
  <c r="F1237" i="10"/>
  <c r="E1237" i="10"/>
  <c r="D1237" i="10"/>
  <c r="C1237" i="10"/>
  <c r="L1236" i="10"/>
  <c r="K1236" i="10"/>
  <c r="J1236" i="10"/>
  <c r="I1236" i="10"/>
  <c r="H1236" i="10"/>
  <c r="G1236" i="10"/>
  <c r="F1236" i="10"/>
  <c r="E1236" i="10"/>
  <c r="D1236" i="10"/>
  <c r="C1236" i="10"/>
  <c r="L1235" i="10"/>
  <c r="K1235" i="10"/>
  <c r="J1235" i="10"/>
  <c r="I1235" i="10"/>
  <c r="H1235" i="10"/>
  <c r="G1235" i="10"/>
  <c r="F1235" i="10"/>
  <c r="E1235" i="10"/>
  <c r="D1235" i="10"/>
  <c r="C1235" i="10"/>
  <c r="L1234" i="10"/>
  <c r="K1234" i="10"/>
  <c r="J1234" i="10"/>
  <c r="I1234" i="10"/>
  <c r="H1234" i="10"/>
  <c r="G1234" i="10"/>
  <c r="F1234" i="10"/>
  <c r="E1234" i="10"/>
  <c r="D1234" i="10"/>
  <c r="C1234" i="10"/>
  <c r="L1233" i="10"/>
  <c r="K1233" i="10"/>
  <c r="J1233" i="10"/>
  <c r="I1233" i="10"/>
  <c r="H1233" i="10"/>
  <c r="G1233" i="10"/>
  <c r="F1233" i="10"/>
  <c r="E1233" i="10"/>
  <c r="D1233" i="10"/>
  <c r="C1233" i="10"/>
  <c r="L1232" i="10"/>
  <c r="K1232" i="10"/>
  <c r="J1232" i="10"/>
  <c r="I1232" i="10"/>
  <c r="H1232" i="10"/>
  <c r="G1232" i="10"/>
  <c r="F1232" i="10"/>
  <c r="E1232" i="10"/>
  <c r="D1232" i="10"/>
  <c r="C1232" i="10"/>
  <c r="L1231" i="10"/>
  <c r="K1231" i="10"/>
  <c r="J1231" i="10"/>
  <c r="I1231" i="10"/>
  <c r="H1231" i="10"/>
  <c r="G1231" i="10"/>
  <c r="F1231" i="10"/>
  <c r="E1231" i="10"/>
  <c r="D1231" i="10"/>
  <c r="C1231" i="10"/>
  <c r="L1230" i="10"/>
  <c r="K1230" i="10"/>
  <c r="J1230" i="10"/>
  <c r="I1230" i="10"/>
  <c r="H1230" i="10"/>
  <c r="G1230" i="10"/>
  <c r="F1230" i="10"/>
  <c r="E1230" i="10"/>
  <c r="D1230" i="10"/>
  <c r="C1230" i="10"/>
  <c r="L1229" i="10"/>
  <c r="K1229" i="10"/>
  <c r="J1229" i="10"/>
  <c r="I1229" i="10"/>
  <c r="H1229" i="10"/>
  <c r="G1229" i="10"/>
  <c r="F1229" i="10"/>
  <c r="E1229" i="10"/>
  <c r="D1229" i="10"/>
  <c r="C1229" i="10"/>
  <c r="L1228" i="10"/>
  <c r="K1228" i="10"/>
  <c r="J1228" i="10"/>
  <c r="I1228" i="10"/>
  <c r="H1228" i="10"/>
  <c r="G1228" i="10"/>
  <c r="F1228" i="10"/>
  <c r="E1228" i="10"/>
  <c r="D1228" i="10"/>
  <c r="C1228" i="10"/>
  <c r="L1227" i="10"/>
  <c r="K1227" i="10"/>
  <c r="J1227" i="10"/>
  <c r="I1227" i="10"/>
  <c r="H1227" i="10"/>
  <c r="G1227" i="10"/>
  <c r="F1227" i="10"/>
  <c r="E1227" i="10"/>
  <c r="D1227" i="10"/>
  <c r="C1227" i="10"/>
  <c r="L1226" i="10"/>
  <c r="K1226" i="10"/>
  <c r="J1226" i="10"/>
  <c r="I1226" i="10"/>
  <c r="H1226" i="10"/>
  <c r="G1226" i="10"/>
  <c r="F1226" i="10"/>
  <c r="E1226" i="10"/>
  <c r="D1226" i="10"/>
  <c r="C1226" i="10"/>
  <c r="L1225" i="10"/>
  <c r="K1225" i="10"/>
  <c r="J1225" i="10"/>
  <c r="I1225" i="10"/>
  <c r="H1225" i="10"/>
  <c r="G1225" i="10"/>
  <c r="F1225" i="10"/>
  <c r="E1225" i="10"/>
  <c r="D1225" i="10"/>
  <c r="C1225" i="10"/>
  <c r="L1224" i="10"/>
  <c r="K1224" i="10"/>
  <c r="J1224" i="10"/>
  <c r="I1224" i="10"/>
  <c r="H1224" i="10"/>
  <c r="G1224" i="10"/>
  <c r="F1224" i="10"/>
  <c r="E1224" i="10"/>
  <c r="D1224" i="10"/>
  <c r="C1224" i="10"/>
  <c r="L1223" i="10"/>
  <c r="K1223" i="10"/>
  <c r="J1223" i="10"/>
  <c r="I1223" i="10"/>
  <c r="H1223" i="10"/>
  <c r="G1223" i="10"/>
  <c r="F1223" i="10"/>
  <c r="E1223" i="10"/>
  <c r="D1223" i="10"/>
  <c r="C1223" i="10"/>
  <c r="L1222" i="10"/>
  <c r="K1222" i="10"/>
  <c r="J1222" i="10"/>
  <c r="I1222" i="10"/>
  <c r="H1222" i="10"/>
  <c r="G1222" i="10"/>
  <c r="F1222" i="10"/>
  <c r="E1222" i="10"/>
  <c r="D1222" i="10"/>
  <c r="C1222" i="10"/>
  <c r="L1221" i="10"/>
  <c r="K1221" i="10"/>
  <c r="J1221" i="10"/>
  <c r="I1221" i="10"/>
  <c r="H1221" i="10"/>
  <c r="G1221" i="10"/>
  <c r="F1221" i="10"/>
  <c r="E1221" i="10"/>
  <c r="D1221" i="10"/>
  <c r="C1221" i="10"/>
  <c r="L1220" i="10"/>
  <c r="K1220" i="10"/>
  <c r="J1220" i="10"/>
  <c r="I1220" i="10"/>
  <c r="H1220" i="10"/>
  <c r="G1220" i="10"/>
  <c r="F1220" i="10"/>
  <c r="E1220" i="10"/>
  <c r="D1220" i="10"/>
  <c r="C1220" i="10"/>
  <c r="L1219" i="10"/>
  <c r="K1219" i="10"/>
  <c r="J1219" i="10"/>
  <c r="I1219" i="10"/>
  <c r="H1219" i="10"/>
  <c r="G1219" i="10"/>
  <c r="F1219" i="10"/>
  <c r="E1219" i="10"/>
  <c r="D1219" i="10"/>
  <c r="C1219" i="10"/>
  <c r="L1218" i="10"/>
  <c r="K1218" i="10"/>
  <c r="J1218" i="10"/>
  <c r="I1218" i="10"/>
  <c r="H1218" i="10"/>
  <c r="G1218" i="10"/>
  <c r="F1218" i="10"/>
  <c r="E1218" i="10"/>
  <c r="D1218" i="10"/>
  <c r="C1218" i="10"/>
  <c r="L1217" i="10"/>
  <c r="K1217" i="10"/>
  <c r="J1217" i="10"/>
  <c r="I1217" i="10"/>
  <c r="H1217" i="10"/>
  <c r="G1217" i="10"/>
  <c r="F1217" i="10"/>
  <c r="E1217" i="10"/>
  <c r="D1217" i="10"/>
  <c r="C1217" i="10"/>
  <c r="L1216" i="10"/>
  <c r="K1216" i="10"/>
  <c r="J1216" i="10"/>
  <c r="I1216" i="10"/>
  <c r="H1216" i="10"/>
  <c r="G1216" i="10"/>
  <c r="F1216" i="10"/>
  <c r="E1216" i="10"/>
  <c r="D1216" i="10"/>
  <c r="C1216" i="10"/>
  <c r="L1215" i="10"/>
  <c r="K1215" i="10"/>
  <c r="J1215" i="10"/>
  <c r="I1215" i="10"/>
  <c r="H1215" i="10"/>
  <c r="G1215" i="10"/>
  <c r="F1215" i="10"/>
  <c r="E1215" i="10"/>
  <c r="D1215" i="10"/>
  <c r="C1215" i="10"/>
  <c r="L1214" i="10"/>
  <c r="K1214" i="10"/>
  <c r="J1214" i="10"/>
  <c r="I1214" i="10"/>
  <c r="H1214" i="10"/>
  <c r="G1214" i="10"/>
  <c r="F1214" i="10"/>
  <c r="E1214" i="10"/>
  <c r="D1214" i="10"/>
  <c r="C1214" i="10"/>
  <c r="L1213" i="10"/>
  <c r="K1213" i="10"/>
  <c r="J1213" i="10"/>
  <c r="I1213" i="10"/>
  <c r="H1213" i="10"/>
  <c r="G1213" i="10"/>
  <c r="F1213" i="10"/>
  <c r="E1213" i="10"/>
  <c r="D1213" i="10"/>
  <c r="C1213" i="10"/>
  <c r="L1212" i="10"/>
  <c r="K1212" i="10"/>
  <c r="J1212" i="10"/>
  <c r="I1212" i="10"/>
  <c r="H1212" i="10"/>
  <c r="G1212" i="10"/>
  <c r="F1212" i="10"/>
  <c r="E1212" i="10"/>
  <c r="D1212" i="10"/>
  <c r="C1212" i="10"/>
  <c r="L1211" i="10"/>
  <c r="K1211" i="10"/>
  <c r="J1211" i="10"/>
  <c r="I1211" i="10"/>
  <c r="H1211" i="10"/>
  <c r="G1211" i="10"/>
  <c r="F1211" i="10"/>
  <c r="E1211" i="10"/>
  <c r="D1211" i="10"/>
  <c r="C1211" i="10"/>
  <c r="L1210" i="10"/>
  <c r="K1210" i="10"/>
  <c r="J1210" i="10"/>
  <c r="I1210" i="10"/>
  <c r="H1210" i="10"/>
  <c r="G1210" i="10"/>
  <c r="F1210" i="10"/>
  <c r="E1210" i="10"/>
  <c r="D1210" i="10"/>
  <c r="C1210" i="10"/>
  <c r="L1209" i="10"/>
  <c r="K1209" i="10"/>
  <c r="J1209" i="10"/>
  <c r="I1209" i="10"/>
  <c r="H1209" i="10"/>
  <c r="G1209" i="10"/>
  <c r="F1209" i="10"/>
  <c r="E1209" i="10"/>
  <c r="D1209" i="10"/>
  <c r="C1209" i="10"/>
  <c r="L1208" i="10"/>
  <c r="K1208" i="10"/>
  <c r="J1208" i="10"/>
  <c r="I1208" i="10"/>
  <c r="H1208" i="10"/>
  <c r="G1208" i="10"/>
  <c r="F1208" i="10"/>
  <c r="E1208" i="10"/>
  <c r="D1208" i="10"/>
  <c r="C1208" i="10"/>
  <c r="L1207" i="10"/>
  <c r="K1207" i="10"/>
  <c r="J1207" i="10"/>
  <c r="I1207" i="10"/>
  <c r="H1207" i="10"/>
  <c r="G1207" i="10"/>
  <c r="F1207" i="10"/>
  <c r="E1207" i="10"/>
  <c r="D1207" i="10"/>
  <c r="C1207" i="10"/>
  <c r="L1206" i="10"/>
  <c r="K1206" i="10"/>
  <c r="J1206" i="10"/>
  <c r="I1206" i="10"/>
  <c r="H1206" i="10"/>
  <c r="G1206" i="10"/>
  <c r="F1206" i="10"/>
  <c r="E1206" i="10"/>
  <c r="D1206" i="10"/>
  <c r="C1206" i="10"/>
  <c r="L1205" i="10"/>
  <c r="K1205" i="10"/>
  <c r="J1205" i="10"/>
  <c r="I1205" i="10"/>
  <c r="H1205" i="10"/>
  <c r="G1205" i="10"/>
  <c r="F1205" i="10"/>
  <c r="E1205" i="10"/>
  <c r="D1205" i="10"/>
  <c r="C1205" i="10"/>
  <c r="L1204" i="10"/>
  <c r="K1204" i="10"/>
  <c r="J1204" i="10"/>
  <c r="I1204" i="10"/>
  <c r="H1204" i="10"/>
  <c r="G1204" i="10"/>
  <c r="F1204" i="10"/>
  <c r="E1204" i="10"/>
  <c r="D1204" i="10"/>
  <c r="C1204" i="10"/>
  <c r="L1203" i="10"/>
  <c r="K1203" i="10"/>
  <c r="J1203" i="10"/>
  <c r="I1203" i="10"/>
  <c r="H1203" i="10"/>
  <c r="G1203" i="10"/>
  <c r="F1203" i="10"/>
  <c r="E1203" i="10"/>
  <c r="D1203" i="10"/>
  <c r="C1203" i="10"/>
  <c r="L1202" i="10"/>
  <c r="K1202" i="10"/>
  <c r="J1202" i="10"/>
  <c r="I1202" i="10"/>
  <c r="H1202" i="10"/>
  <c r="G1202" i="10"/>
  <c r="F1202" i="10"/>
  <c r="E1202" i="10"/>
  <c r="D1202" i="10"/>
  <c r="C1202" i="10"/>
  <c r="L1201" i="10"/>
  <c r="K1201" i="10"/>
  <c r="J1201" i="10"/>
  <c r="I1201" i="10"/>
  <c r="H1201" i="10"/>
  <c r="G1201" i="10"/>
  <c r="F1201" i="10"/>
  <c r="E1201" i="10"/>
  <c r="D1201" i="10"/>
  <c r="C1201" i="10"/>
  <c r="L1200" i="10"/>
  <c r="K1200" i="10"/>
  <c r="J1200" i="10"/>
  <c r="I1200" i="10"/>
  <c r="H1200" i="10"/>
  <c r="G1200" i="10"/>
  <c r="F1200" i="10"/>
  <c r="E1200" i="10"/>
  <c r="D1200" i="10"/>
  <c r="C1200" i="10"/>
  <c r="L1199" i="10"/>
  <c r="K1199" i="10"/>
  <c r="J1199" i="10"/>
  <c r="I1199" i="10"/>
  <c r="H1199" i="10"/>
  <c r="G1199" i="10"/>
  <c r="F1199" i="10"/>
  <c r="E1199" i="10"/>
  <c r="D1199" i="10"/>
  <c r="C1199" i="10"/>
  <c r="L1198" i="10"/>
  <c r="K1198" i="10"/>
  <c r="J1198" i="10"/>
  <c r="I1198" i="10"/>
  <c r="H1198" i="10"/>
  <c r="G1198" i="10"/>
  <c r="F1198" i="10"/>
  <c r="E1198" i="10"/>
  <c r="D1198" i="10"/>
  <c r="C1198" i="10"/>
  <c r="L1197" i="10"/>
  <c r="K1197" i="10"/>
  <c r="J1197" i="10"/>
  <c r="I1197" i="10"/>
  <c r="H1197" i="10"/>
  <c r="G1197" i="10"/>
  <c r="F1197" i="10"/>
  <c r="E1197" i="10"/>
  <c r="D1197" i="10"/>
  <c r="C1197" i="10"/>
  <c r="L1196" i="10"/>
  <c r="K1196" i="10"/>
  <c r="J1196" i="10"/>
  <c r="I1196" i="10"/>
  <c r="H1196" i="10"/>
  <c r="G1196" i="10"/>
  <c r="F1196" i="10"/>
  <c r="E1196" i="10"/>
  <c r="D1196" i="10"/>
  <c r="C1196" i="10"/>
  <c r="L1195" i="10"/>
  <c r="K1195" i="10"/>
  <c r="J1195" i="10"/>
  <c r="I1195" i="10"/>
  <c r="H1195" i="10"/>
  <c r="G1195" i="10"/>
  <c r="F1195" i="10"/>
  <c r="E1195" i="10"/>
  <c r="D1195" i="10"/>
  <c r="C1195" i="10"/>
  <c r="L1194" i="10"/>
  <c r="K1194" i="10"/>
  <c r="J1194" i="10"/>
  <c r="I1194" i="10"/>
  <c r="H1194" i="10"/>
  <c r="G1194" i="10"/>
  <c r="F1194" i="10"/>
  <c r="E1194" i="10"/>
  <c r="D1194" i="10"/>
  <c r="C1194" i="10"/>
  <c r="L1193" i="10"/>
  <c r="K1193" i="10"/>
  <c r="J1193" i="10"/>
  <c r="I1193" i="10"/>
  <c r="H1193" i="10"/>
  <c r="G1193" i="10"/>
  <c r="F1193" i="10"/>
  <c r="E1193" i="10"/>
  <c r="D1193" i="10"/>
  <c r="C1193" i="10"/>
  <c r="L1192" i="10"/>
  <c r="K1192" i="10"/>
  <c r="J1192" i="10"/>
  <c r="I1192" i="10"/>
  <c r="H1192" i="10"/>
  <c r="G1192" i="10"/>
  <c r="F1192" i="10"/>
  <c r="E1192" i="10"/>
  <c r="D1192" i="10"/>
  <c r="C1192" i="10"/>
  <c r="L1191" i="10"/>
  <c r="K1191" i="10"/>
  <c r="J1191" i="10"/>
  <c r="I1191" i="10"/>
  <c r="H1191" i="10"/>
  <c r="G1191" i="10"/>
  <c r="F1191" i="10"/>
  <c r="E1191" i="10"/>
  <c r="D1191" i="10"/>
  <c r="C1191" i="10"/>
  <c r="L1190" i="10"/>
  <c r="K1190" i="10"/>
  <c r="J1190" i="10"/>
  <c r="I1190" i="10"/>
  <c r="H1190" i="10"/>
  <c r="G1190" i="10"/>
  <c r="F1190" i="10"/>
  <c r="E1190" i="10"/>
  <c r="D1190" i="10"/>
  <c r="C1190" i="10"/>
  <c r="L1189" i="10"/>
  <c r="K1189" i="10"/>
  <c r="J1189" i="10"/>
  <c r="I1189" i="10"/>
  <c r="H1189" i="10"/>
  <c r="G1189" i="10"/>
  <c r="F1189" i="10"/>
  <c r="E1189" i="10"/>
  <c r="D1189" i="10"/>
  <c r="C1189" i="10"/>
  <c r="L1188" i="10"/>
  <c r="K1188" i="10"/>
  <c r="J1188" i="10"/>
  <c r="I1188" i="10"/>
  <c r="H1188" i="10"/>
  <c r="G1188" i="10"/>
  <c r="F1188" i="10"/>
  <c r="E1188" i="10"/>
  <c r="D1188" i="10"/>
  <c r="C1188" i="10"/>
  <c r="L1187" i="10"/>
  <c r="K1187" i="10"/>
  <c r="J1187" i="10"/>
  <c r="I1187" i="10"/>
  <c r="H1187" i="10"/>
  <c r="G1187" i="10"/>
  <c r="F1187" i="10"/>
  <c r="E1187" i="10"/>
  <c r="D1187" i="10"/>
  <c r="C1187" i="10"/>
  <c r="L1186" i="10"/>
  <c r="K1186" i="10"/>
  <c r="J1186" i="10"/>
  <c r="I1186" i="10"/>
  <c r="H1186" i="10"/>
  <c r="G1186" i="10"/>
  <c r="F1186" i="10"/>
  <c r="E1186" i="10"/>
  <c r="D1186" i="10"/>
  <c r="C1186" i="10"/>
  <c r="L1185" i="10"/>
  <c r="K1185" i="10"/>
  <c r="J1185" i="10"/>
  <c r="I1185" i="10"/>
  <c r="H1185" i="10"/>
  <c r="G1185" i="10"/>
  <c r="F1185" i="10"/>
  <c r="E1185" i="10"/>
  <c r="D1185" i="10"/>
  <c r="C1185" i="10"/>
  <c r="L1184" i="10"/>
  <c r="K1184" i="10"/>
  <c r="J1184" i="10"/>
  <c r="I1184" i="10"/>
  <c r="H1184" i="10"/>
  <c r="G1184" i="10"/>
  <c r="F1184" i="10"/>
  <c r="E1184" i="10"/>
  <c r="D1184" i="10"/>
  <c r="C1184" i="10"/>
  <c r="L1183" i="10"/>
  <c r="K1183" i="10"/>
  <c r="J1183" i="10"/>
  <c r="I1183" i="10"/>
  <c r="H1183" i="10"/>
  <c r="G1183" i="10"/>
  <c r="F1183" i="10"/>
  <c r="E1183" i="10"/>
  <c r="D1183" i="10"/>
  <c r="C1183" i="10"/>
  <c r="L1182" i="10"/>
  <c r="K1182" i="10"/>
  <c r="J1182" i="10"/>
  <c r="I1182" i="10"/>
  <c r="H1182" i="10"/>
  <c r="G1182" i="10"/>
  <c r="F1182" i="10"/>
  <c r="E1182" i="10"/>
  <c r="D1182" i="10"/>
  <c r="C1182" i="10"/>
  <c r="L1181" i="10"/>
  <c r="K1181" i="10"/>
  <c r="J1181" i="10"/>
  <c r="I1181" i="10"/>
  <c r="H1181" i="10"/>
  <c r="G1181" i="10"/>
  <c r="F1181" i="10"/>
  <c r="E1181" i="10"/>
  <c r="D1181" i="10"/>
  <c r="C1181" i="10"/>
  <c r="L1180" i="10"/>
  <c r="K1180" i="10"/>
  <c r="J1180" i="10"/>
  <c r="I1180" i="10"/>
  <c r="H1180" i="10"/>
  <c r="G1180" i="10"/>
  <c r="F1180" i="10"/>
  <c r="E1180" i="10"/>
  <c r="D1180" i="10"/>
  <c r="C1180" i="10"/>
  <c r="L1179" i="10"/>
  <c r="K1179" i="10"/>
  <c r="J1179" i="10"/>
  <c r="I1179" i="10"/>
  <c r="H1179" i="10"/>
  <c r="G1179" i="10"/>
  <c r="F1179" i="10"/>
  <c r="E1179" i="10"/>
  <c r="D1179" i="10"/>
  <c r="C1179" i="10"/>
  <c r="L1178" i="10"/>
  <c r="K1178" i="10"/>
  <c r="J1178" i="10"/>
  <c r="I1178" i="10"/>
  <c r="H1178" i="10"/>
  <c r="G1178" i="10"/>
  <c r="F1178" i="10"/>
  <c r="E1178" i="10"/>
  <c r="D1178" i="10"/>
  <c r="C1178" i="10"/>
  <c r="L1177" i="10"/>
  <c r="K1177" i="10"/>
  <c r="J1177" i="10"/>
  <c r="I1177" i="10"/>
  <c r="H1177" i="10"/>
  <c r="G1177" i="10"/>
  <c r="F1177" i="10"/>
  <c r="E1177" i="10"/>
  <c r="D1177" i="10"/>
  <c r="C1177" i="10"/>
  <c r="L1176" i="10"/>
  <c r="K1176" i="10"/>
  <c r="J1176" i="10"/>
  <c r="I1176" i="10"/>
  <c r="H1176" i="10"/>
  <c r="G1176" i="10"/>
  <c r="F1176" i="10"/>
  <c r="E1176" i="10"/>
  <c r="D1176" i="10"/>
  <c r="C1176" i="10"/>
  <c r="L1175" i="10"/>
  <c r="K1175" i="10"/>
  <c r="J1175" i="10"/>
  <c r="I1175" i="10"/>
  <c r="H1175" i="10"/>
  <c r="G1175" i="10"/>
  <c r="F1175" i="10"/>
  <c r="E1175" i="10"/>
  <c r="D1175" i="10"/>
  <c r="C1175" i="10"/>
  <c r="L1174" i="10"/>
  <c r="K1174" i="10"/>
  <c r="J1174" i="10"/>
  <c r="I1174" i="10"/>
  <c r="H1174" i="10"/>
  <c r="G1174" i="10"/>
  <c r="F1174" i="10"/>
  <c r="E1174" i="10"/>
  <c r="D1174" i="10"/>
  <c r="C1174" i="10"/>
  <c r="L1173" i="10"/>
  <c r="K1173" i="10"/>
  <c r="J1173" i="10"/>
  <c r="I1173" i="10"/>
  <c r="H1173" i="10"/>
  <c r="G1173" i="10"/>
  <c r="F1173" i="10"/>
  <c r="E1173" i="10"/>
  <c r="D1173" i="10"/>
  <c r="C1173" i="10"/>
  <c r="L1172" i="10"/>
  <c r="K1172" i="10"/>
  <c r="J1172" i="10"/>
  <c r="I1172" i="10"/>
  <c r="H1172" i="10"/>
  <c r="G1172" i="10"/>
  <c r="F1172" i="10"/>
  <c r="E1172" i="10"/>
  <c r="D1172" i="10"/>
  <c r="C1172" i="10"/>
  <c r="L1171" i="10"/>
  <c r="K1171" i="10"/>
  <c r="J1171" i="10"/>
  <c r="I1171" i="10"/>
  <c r="H1171" i="10"/>
  <c r="G1171" i="10"/>
  <c r="F1171" i="10"/>
  <c r="E1171" i="10"/>
  <c r="D1171" i="10"/>
  <c r="C1171" i="10"/>
  <c r="L1170" i="10"/>
  <c r="K1170" i="10"/>
  <c r="J1170" i="10"/>
  <c r="I1170" i="10"/>
  <c r="H1170" i="10"/>
  <c r="G1170" i="10"/>
  <c r="F1170" i="10"/>
  <c r="E1170" i="10"/>
  <c r="D1170" i="10"/>
  <c r="C1170" i="10"/>
  <c r="L1169" i="10"/>
  <c r="K1169" i="10"/>
  <c r="J1169" i="10"/>
  <c r="I1169" i="10"/>
  <c r="H1169" i="10"/>
  <c r="G1169" i="10"/>
  <c r="F1169" i="10"/>
  <c r="E1169" i="10"/>
  <c r="D1169" i="10"/>
  <c r="C1169" i="10"/>
  <c r="L1168" i="10"/>
  <c r="K1168" i="10"/>
  <c r="J1168" i="10"/>
  <c r="I1168" i="10"/>
  <c r="H1168" i="10"/>
  <c r="G1168" i="10"/>
  <c r="F1168" i="10"/>
  <c r="E1168" i="10"/>
  <c r="D1168" i="10"/>
  <c r="C1168" i="10"/>
  <c r="L1167" i="10"/>
  <c r="K1167" i="10"/>
  <c r="J1167" i="10"/>
  <c r="I1167" i="10"/>
  <c r="H1167" i="10"/>
  <c r="G1167" i="10"/>
  <c r="F1167" i="10"/>
  <c r="E1167" i="10"/>
  <c r="D1167" i="10"/>
  <c r="C1167" i="10"/>
  <c r="L1166" i="10"/>
  <c r="K1166" i="10"/>
  <c r="J1166" i="10"/>
  <c r="I1166" i="10"/>
  <c r="H1166" i="10"/>
  <c r="G1166" i="10"/>
  <c r="F1166" i="10"/>
  <c r="E1166" i="10"/>
  <c r="D1166" i="10"/>
  <c r="C1166" i="10"/>
  <c r="L1165" i="10"/>
  <c r="K1165" i="10"/>
  <c r="J1165" i="10"/>
  <c r="I1165" i="10"/>
  <c r="H1165" i="10"/>
  <c r="G1165" i="10"/>
  <c r="F1165" i="10"/>
  <c r="E1165" i="10"/>
  <c r="D1165" i="10"/>
  <c r="C1165" i="10"/>
  <c r="L1164" i="10"/>
  <c r="K1164" i="10"/>
  <c r="J1164" i="10"/>
  <c r="I1164" i="10"/>
  <c r="H1164" i="10"/>
  <c r="G1164" i="10"/>
  <c r="F1164" i="10"/>
  <c r="E1164" i="10"/>
  <c r="D1164" i="10"/>
  <c r="C1164" i="10"/>
  <c r="L1163" i="10"/>
  <c r="K1163" i="10"/>
  <c r="J1163" i="10"/>
  <c r="I1163" i="10"/>
  <c r="H1163" i="10"/>
  <c r="G1163" i="10"/>
  <c r="F1163" i="10"/>
  <c r="E1163" i="10"/>
  <c r="D1163" i="10"/>
  <c r="C1163" i="10"/>
  <c r="L1162" i="10"/>
  <c r="K1162" i="10"/>
  <c r="J1162" i="10"/>
  <c r="I1162" i="10"/>
  <c r="H1162" i="10"/>
  <c r="G1162" i="10"/>
  <c r="F1162" i="10"/>
  <c r="E1162" i="10"/>
  <c r="D1162" i="10"/>
  <c r="C1162" i="10"/>
  <c r="L1161" i="10"/>
  <c r="K1161" i="10"/>
  <c r="J1161" i="10"/>
  <c r="I1161" i="10"/>
  <c r="H1161" i="10"/>
  <c r="G1161" i="10"/>
  <c r="F1161" i="10"/>
  <c r="E1161" i="10"/>
  <c r="D1161" i="10"/>
  <c r="C1161" i="10"/>
  <c r="L1160" i="10"/>
  <c r="K1160" i="10"/>
  <c r="J1160" i="10"/>
  <c r="I1160" i="10"/>
  <c r="H1160" i="10"/>
  <c r="G1160" i="10"/>
  <c r="F1160" i="10"/>
  <c r="E1160" i="10"/>
  <c r="D1160" i="10"/>
  <c r="C1160" i="10"/>
  <c r="L1159" i="10"/>
  <c r="K1159" i="10"/>
  <c r="J1159" i="10"/>
  <c r="I1159" i="10"/>
  <c r="H1159" i="10"/>
  <c r="G1159" i="10"/>
  <c r="F1159" i="10"/>
  <c r="E1159" i="10"/>
  <c r="D1159" i="10"/>
  <c r="C1159" i="10"/>
  <c r="L1158" i="10"/>
  <c r="K1158" i="10"/>
  <c r="J1158" i="10"/>
  <c r="I1158" i="10"/>
  <c r="H1158" i="10"/>
  <c r="G1158" i="10"/>
  <c r="F1158" i="10"/>
  <c r="E1158" i="10"/>
  <c r="D1158" i="10"/>
  <c r="C1158" i="10"/>
  <c r="L1157" i="10"/>
  <c r="K1157" i="10"/>
  <c r="J1157" i="10"/>
  <c r="I1157" i="10"/>
  <c r="H1157" i="10"/>
  <c r="G1157" i="10"/>
  <c r="F1157" i="10"/>
  <c r="E1157" i="10"/>
  <c r="D1157" i="10"/>
  <c r="C1157" i="10"/>
  <c r="L1156" i="10"/>
  <c r="K1156" i="10"/>
  <c r="J1156" i="10"/>
  <c r="I1156" i="10"/>
  <c r="H1156" i="10"/>
  <c r="G1156" i="10"/>
  <c r="F1156" i="10"/>
  <c r="E1156" i="10"/>
  <c r="D1156" i="10"/>
  <c r="C1156" i="10"/>
  <c r="L1155" i="10"/>
  <c r="K1155" i="10"/>
  <c r="J1155" i="10"/>
  <c r="I1155" i="10"/>
  <c r="H1155" i="10"/>
  <c r="G1155" i="10"/>
  <c r="F1155" i="10"/>
  <c r="E1155" i="10"/>
  <c r="D1155" i="10"/>
  <c r="C1155" i="10"/>
  <c r="L1154" i="10"/>
  <c r="K1154" i="10"/>
  <c r="J1154" i="10"/>
  <c r="I1154" i="10"/>
  <c r="H1154" i="10"/>
  <c r="G1154" i="10"/>
  <c r="F1154" i="10"/>
  <c r="E1154" i="10"/>
  <c r="D1154" i="10"/>
  <c r="C1154" i="10"/>
  <c r="L1153" i="10"/>
  <c r="K1153" i="10"/>
  <c r="J1153" i="10"/>
  <c r="I1153" i="10"/>
  <c r="H1153" i="10"/>
  <c r="G1153" i="10"/>
  <c r="F1153" i="10"/>
  <c r="E1153" i="10"/>
  <c r="D1153" i="10"/>
  <c r="C1153" i="10"/>
  <c r="L1152" i="10"/>
  <c r="K1152" i="10"/>
  <c r="J1152" i="10"/>
  <c r="I1152" i="10"/>
  <c r="H1152" i="10"/>
  <c r="G1152" i="10"/>
  <c r="F1152" i="10"/>
  <c r="E1152" i="10"/>
  <c r="D1152" i="10"/>
  <c r="C1152" i="10"/>
  <c r="L1151" i="10"/>
  <c r="K1151" i="10"/>
  <c r="J1151" i="10"/>
  <c r="I1151" i="10"/>
  <c r="H1151" i="10"/>
  <c r="G1151" i="10"/>
  <c r="F1151" i="10"/>
  <c r="E1151" i="10"/>
  <c r="D1151" i="10"/>
  <c r="C1151" i="10"/>
  <c r="L1150" i="10"/>
  <c r="K1150" i="10"/>
  <c r="J1150" i="10"/>
  <c r="I1150" i="10"/>
  <c r="H1150" i="10"/>
  <c r="G1150" i="10"/>
  <c r="F1150" i="10"/>
  <c r="E1150" i="10"/>
  <c r="D1150" i="10"/>
  <c r="C1150" i="10"/>
  <c r="L1149" i="10"/>
  <c r="K1149" i="10"/>
  <c r="J1149" i="10"/>
  <c r="I1149" i="10"/>
  <c r="H1149" i="10"/>
  <c r="G1149" i="10"/>
  <c r="F1149" i="10"/>
  <c r="E1149" i="10"/>
  <c r="D1149" i="10"/>
  <c r="C1149" i="10"/>
  <c r="L1148" i="10"/>
  <c r="K1148" i="10"/>
  <c r="J1148" i="10"/>
  <c r="I1148" i="10"/>
  <c r="H1148" i="10"/>
  <c r="G1148" i="10"/>
  <c r="F1148" i="10"/>
  <c r="E1148" i="10"/>
  <c r="D1148" i="10"/>
  <c r="C1148" i="10"/>
  <c r="L1147" i="10"/>
  <c r="K1147" i="10"/>
  <c r="J1147" i="10"/>
  <c r="I1147" i="10"/>
  <c r="H1147" i="10"/>
  <c r="G1147" i="10"/>
  <c r="F1147" i="10"/>
  <c r="E1147" i="10"/>
  <c r="D1147" i="10"/>
  <c r="C1147" i="10"/>
  <c r="L1146" i="10"/>
  <c r="K1146" i="10"/>
  <c r="J1146" i="10"/>
  <c r="I1146" i="10"/>
  <c r="H1146" i="10"/>
  <c r="G1146" i="10"/>
  <c r="F1146" i="10"/>
  <c r="E1146" i="10"/>
  <c r="D1146" i="10"/>
  <c r="C1146" i="10"/>
  <c r="L1145" i="10"/>
  <c r="K1145" i="10"/>
  <c r="J1145" i="10"/>
  <c r="I1145" i="10"/>
  <c r="H1145" i="10"/>
  <c r="G1145" i="10"/>
  <c r="F1145" i="10"/>
  <c r="E1145" i="10"/>
  <c r="D1145" i="10"/>
  <c r="C1145" i="10"/>
  <c r="L1144" i="10"/>
  <c r="K1144" i="10"/>
  <c r="J1144" i="10"/>
  <c r="I1144" i="10"/>
  <c r="H1144" i="10"/>
  <c r="G1144" i="10"/>
  <c r="F1144" i="10"/>
  <c r="E1144" i="10"/>
  <c r="D1144" i="10"/>
  <c r="C1144" i="10"/>
  <c r="L1143" i="10"/>
  <c r="K1143" i="10"/>
  <c r="J1143" i="10"/>
  <c r="I1143" i="10"/>
  <c r="H1143" i="10"/>
  <c r="G1143" i="10"/>
  <c r="F1143" i="10"/>
  <c r="E1143" i="10"/>
  <c r="D1143" i="10"/>
  <c r="C1143" i="10"/>
  <c r="L1142" i="10"/>
  <c r="K1142" i="10"/>
  <c r="J1142" i="10"/>
  <c r="I1142" i="10"/>
  <c r="H1142" i="10"/>
  <c r="G1142" i="10"/>
  <c r="F1142" i="10"/>
  <c r="E1142" i="10"/>
  <c r="D1142" i="10"/>
  <c r="C1142" i="10"/>
  <c r="L1141" i="10"/>
  <c r="K1141" i="10"/>
  <c r="J1141" i="10"/>
  <c r="I1141" i="10"/>
  <c r="H1141" i="10"/>
  <c r="G1141" i="10"/>
  <c r="F1141" i="10"/>
  <c r="E1141" i="10"/>
  <c r="D1141" i="10"/>
  <c r="C1141" i="10"/>
  <c r="L1140" i="10"/>
  <c r="K1140" i="10"/>
  <c r="J1140" i="10"/>
  <c r="I1140" i="10"/>
  <c r="H1140" i="10"/>
  <c r="G1140" i="10"/>
  <c r="F1140" i="10"/>
  <c r="E1140" i="10"/>
  <c r="D1140" i="10"/>
  <c r="C1140" i="10"/>
  <c r="L1139" i="10"/>
  <c r="K1139" i="10"/>
  <c r="J1139" i="10"/>
  <c r="I1139" i="10"/>
  <c r="H1139" i="10"/>
  <c r="G1139" i="10"/>
  <c r="F1139" i="10"/>
  <c r="E1139" i="10"/>
  <c r="D1139" i="10"/>
  <c r="C1139" i="10"/>
  <c r="L1138" i="10"/>
  <c r="K1138" i="10"/>
  <c r="J1138" i="10"/>
  <c r="I1138" i="10"/>
  <c r="H1138" i="10"/>
  <c r="G1138" i="10"/>
  <c r="F1138" i="10"/>
  <c r="E1138" i="10"/>
  <c r="D1138" i="10"/>
  <c r="C1138" i="10"/>
  <c r="L1137" i="10"/>
  <c r="K1137" i="10"/>
  <c r="J1137" i="10"/>
  <c r="I1137" i="10"/>
  <c r="H1137" i="10"/>
  <c r="G1137" i="10"/>
  <c r="F1137" i="10"/>
  <c r="E1137" i="10"/>
  <c r="D1137" i="10"/>
  <c r="C1137" i="10"/>
  <c r="L1136" i="10"/>
  <c r="K1136" i="10"/>
  <c r="J1136" i="10"/>
  <c r="I1136" i="10"/>
  <c r="H1136" i="10"/>
  <c r="G1136" i="10"/>
  <c r="F1136" i="10"/>
  <c r="E1136" i="10"/>
  <c r="D1136" i="10"/>
  <c r="C1136" i="10"/>
  <c r="L1135" i="10"/>
  <c r="K1135" i="10"/>
  <c r="J1135" i="10"/>
  <c r="I1135" i="10"/>
  <c r="H1135" i="10"/>
  <c r="G1135" i="10"/>
  <c r="F1135" i="10"/>
  <c r="E1135" i="10"/>
  <c r="D1135" i="10"/>
  <c r="C1135" i="10"/>
  <c r="L1134" i="10"/>
  <c r="K1134" i="10"/>
  <c r="J1134" i="10"/>
  <c r="I1134" i="10"/>
  <c r="H1134" i="10"/>
  <c r="G1134" i="10"/>
  <c r="F1134" i="10"/>
  <c r="E1134" i="10"/>
  <c r="D1134" i="10"/>
  <c r="C1134" i="10"/>
  <c r="L1133" i="10"/>
  <c r="K1133" i="10"/>
  <c r="J1133" i="10"/>
  <c r="I1133" i="10"/>
  <c r="H1133" i="10"/>
  <c r="G1133" i="10"/>
  <c r="F1133" i="10"/>
  <c r="E1133" i="10"/>
  <c r="D1133" i="10"/>
  <c r="C1133" i="10"/>
  <c r="L1132" i="10"/>
  <c r="K1132" i="10"/>
  <c r="J1132" i="10"/>
  <c r="I1132" i="10"/>
  <c r="H1132" i="10"/>
  <c r="G1132" i="10"/>
  <c r="F1132" i="10"/>
  <c r="E1132" i="10"/>
  <c r="D1132" i="10"/>
  <c r="C1132" i="10"/>
  <c r="L1131" i="10"/>
  <c r="K1131" i="10"/>
  <c r="J1131" i="10"/>
  <c r="I1131" i="10"/>
  <c r="H1131" i="10"/>
  <c r="G1131" i="10"/>
  <c r="F1131" i="10"/>
  <c r="E1131" i="10"/>
  <c r="D1131" i="10"/>
  <c r="C1131" i="10"/>
  <c r="L1130" i="10"/>
  <c r="K1130" i="10"/>
  <c r="J1130" i="10"/>
  <c r="I1130" i="10"/>
  <c r="H1130" i="10"/>
  <c r="G1130" i="10"/>
  <c r="F1130" i="10"/>
  <c r="E1130" i="10"/>
  <c r="D1130" i="10"/>
  <c r="C1130" i="10"/>
  <c r="L1129" i="10"/>
  <c r="K1129" i="10"/>
  <c r="J1129" i="10"/>
  <c r="I1129" i="10"/>
  <c r="H1129" i="10"/>
  <c r="G1129" i="10"/>
  <c r="F1129" i="10"/>
  <c r="E1129" i="10"/>
  <c r="D1129" i="10"/>
  <c r="C1129" i="10"/>
  <c r="L1128" i="10"/>
  <c r="K1128" i="10"/>
  <c r="J1128" i="10"/>
  <c r="I1128" i="10"/>
  <c r="H1128" i="10"/>
  <c r="G1128" i="10"/>
  <c r="F1128" i="10"/>
  <c r="E1128" i="10"/>
  <c r="D1128" i="10"/>
  <c r="C1128" i="10"/>
  <c r="L1127" i="10"/>
  <c r="K1127" i="10"/>
  <c r="J1127" i="10"/>
  <c r="I1127" i="10"/>
  <c r="H1127" i="10"/>
  <c r="G1127" i="10"/>
  <c r="F1127" i="10"/>
  <c r="E1127" i="10"/>
  <c r="D1127" i="10"/>
  <c r="C1127" i="10"/>
  <c r="L1126" i="10"/>
  <c r="K1126" i="10"/>
  <c r="J1126" i="10"/>
  <c r="I1126" i="10"/>
  <c r="H1126" i="10"/>
  <c r="G1126" i="10"/>
  <c r="F1126" i="10"/>
  <c r="E1126" i="10"/>
  <c r="D1126" i="10"/>
  <c r="C1126" i="10"/>
  <c r="L1125" i="10"/>
  <c r="K1125" i="10"/>
  <c r="J1125" i="10"/>
  <c r="I1125" i="10"/>
  <c r="H1125" i="10"/>
  <c r="G1125" i="10"/>
  <c r="F1125" i="10"/>
  <c r="E1125" i="10"/>
  <c r="D1125" i="10"/>
  <c r="C1125" i="10"/>
  <c r="L1124" i="10"/>
  <c r="K1124" i="10"/>
  <c r="J1124" i="10"/>
  <c r="I1124" i="10"/>
  <c r="H1124" i="10"/>
  <c r="G1124" i="10"/>
  <c r="F1124" i="10"/>
  <c r="E1124" i="10"/>
  <c r="D1124" i="10"/>
  <c r="C1124" i="10"/>
  <c r="L1123" i="10"/>
  <c r="K1123" i="10"/>
  <c r="J1123" i="10"/>
  <c r="I1123" i="10"/>
  <c r="H1123" i="10"/>
  <c r="G1123" i="10"/>
  <c r="F1123" i="10"/>
  <c r="E1123" i="10"/>
  <c r="D1123" i="10"/>
  <c r="C1123" i="10"/>
  <c r="L1122" i="10"/>
  <c r="K1122" i="10"/>
  <c r="J1122" i="10"/>
  <c r="I1122" i="10"/>
  <c r="H1122" i="10"/>
  <c r="G1122" i="10"/>
  <c r="F1122" i="10"/>
  <c r="E1122" i="10"/>
  <c r="D1122" i="10"/>
  <c r="C1122" i="10"/>
  <c r="L1121" i="10"/>
  <c r="K1121" i="10"/>
  <c r="J1121" i="10"/>
  <c r="I1121" i="10"/>
  <c r="H1121" i="10"/>
  <c r="G1121" i="10"/>
  <c r="F1121" i="10"/>
  <c r="E1121" i="10"/>
  <c r="D1121" i="10"/>
  <c r="C1121" i="10"/>
  <c r="L1120" i="10"/>
  <c r="K1120" i="10"/>
  <c r="J1120" i="10"/>
  <c r="I1120" i="10"/>
  <c r="H1120" i="10"/>
  <c r="G1120" i="10"/>
  <c r="F1120" i="10"/>
  <c r="E1120" i="10"/>
  <c r="D1120" i="10"/>
  <c r="C1120" i="10"/>
  <c r="L1119" i="10"/>
  <c r="K1119" i="10"/>
  <c r="J1119" i="10"/>
  <c r="I1119" i="10"/>
  <c r="H1119" i="10"/>
  <c r="G1119" i="10"/>
  <c r="F1119" i="10"/>
  <c r="E1119" i="10"/>
  <c r="D1119" i="10"/>
  <c r="C1119" i="10"/>
  <c r="L1118" i="10"/>
  <c r="K1118" i="10"/>
  <c r="J1118" i="10"/>
  <c r="I1118" i="10"/>
  <c r="H1118" i="10"/>
  <c r="G1118" i="10"/>
  <c r="F1118" i="10"/>
  <c r="E1118" i="10"/>
  <c r="D1118" i="10"/>
  <c r="C1118" i="10"/>
  <c r="L1117" i="10"/>
  <c r="K1117" i="10"/>
  <c r="J1117" i="10"/>
  <c r="I1117" i="10"/>
  <c r="H1117" i="10"/>
  <c r="G1117" i="10"/>
  <c r="F1117" i="10"/>
  <c r="E1117" i="10"/>
  <c r="D1117" i="10"/>
  <c r="C1117" i="10"/>
  <c r="L1116" i="10"/>
  <c r="K1116" i="10"/>
  <c r="J1116" i="10"/>
  <c r="I1116" i="10"/>
  <c r="H1116" i="10"/>
  <c r="G1116" i="10"/>
  <c r="F1116" i="10"/>
  <c r="E1116" i="10"/>
  <c r="D1116" i="10"/>
  <c r="C1116" i="10"/>
  <c r="L1115" i="10"/>
  <c r="K1115" i="10"/>
  <c r="J1115" i="10"/>
  <c r="I1115" i="10"/>
  <c r="H1115" i="10"/>
  <c r="G1115" i="10"/>
  <c r="F1115" i="10"/>
  <c r="E1115" i="10"/>
  <c r="D1115" i="10"/>
  <c r="C1115" i="10"/>
  <c r="L1114" i="10"/>
  <c r="K1114" i="10"/>
  <c r="J1114" i="10"/>
  <c r="I1114" i="10"/>
  <c r="H1114" i="10"/>
  <c r="G1114" i="10"/>
  <c r="F1114" i="10"/>
  <c r="E1114" i="10"/>
  <c r="D1114" i="10"/>
  <c r="C1114" i="10"/>
  <c r="L1113" i="10"/>
  <c r="K1113" i="10"/>
  <c r="J1113" i="10"/>
  <c r="I1113" i="10"/>
  <c r="H1113" i="10"/>
  <c r="G1113" i="10"/>
  <c r="F1113" i="10"/>
  <c r="E1113" i="10"/>
  <c r="D1113" i="10"/>
  <c r="C1113" i="10"/>
  <c r="L1112" i="10"/>
  <c r="K1112" i="10"/>
  <c r="J1112" i="10"/>
  <c r="I1112" i="10"/>
  <c r="H1112" i="10"/>
  <c r="G1112" i="10"/>
  <c r="F1112" i="10"/>
  <c r="E1112" i="10"/>
  <c r="D1112" i="10"/>
  <c r="C1112" i="10"/>
  <c r="L1111" i="10"/>
  <c r="K1111" i="10"/>
  <c r="J1111" i="10"/>
  <c r="I1111" i="10"/>
  <c r="H1111" i="10"/>
  <c r="G1111" i="10"/>
  <c r="F1111" i="10"/>
  <c r="E1111" i="10"/>
  <c r="D1111" i="10"/>
  <c r="C1111" i="10"/>
  <c r="L1110" i="10"/>
  <c r="K1110" i="10"/>
  <c r="J1110" i="10"/>
  <c r="I1110" i="10"/>
  <c r="H1110" i="10"/>
  <c r="G1110" i="10"/>
  <c r="F1110" i="10"/>
  <c r="E1110" i="10"/>
  <c r="D1110" i="10"/>
  <c r="C1110" i="10"/>
  <c r="L1109" i="10"/>
  <c r="K1109" i="10"/>
  <c r="J1109" i="10"/>
  <c r="I1109" i="10"/>
  <c r="H1109" i="10"/>
  <c r="G1109" i="10"/>
  <c r="F1109" i="10"/>
  <c r="E1109" i="10"/>
  <c r="D1109" i="10"/>
  <c r="C1109" i="10"/>
  <c r="L1108" i="10"/>
  <c r="K1108" i="10"/>
  <c r="J1108" i="10"/>
  <c r="I1108" i="10"/>
  <c r="H1108" i="10"/>
  <c r="G1108" i="10"/>
  <c r="F1108" i="10"/>
  <c r="E1108" i="10"/>
  <c r="D1108" i="10"/>
  <c r="C1108" i="10"/>
  <c r="L1107" i="10"/>
  <c r="K1107" i="10"/>
  <c r="J1107" i="10"/>
  <c r="I1107" i="10"/>
  <c r="H1107" i="10"/>
  <c r="G1107" i="10"/>
  <c r="F1107" i="10"/>
  <c r="E1107" i="10"/>
  <c r="D1107" i="10"/>
  <c r="C1107" i="10"/>
  <c r="L1106" i="10"/>
  <c r="K1106" i="10"/>
  <c r="J1106" i="10"/>
  <c r="I1106" i="10"/>
  <c r="H1106" i="10"/>
  <c r="G1106" i="10"/>
  <c r="F1106" i="10"/>
  <c r="E1106" i="10"/>
  <c r="D1106" i="10"/>
  <c r="C1106" i="10"/>
  <c r="L1105" i="10"/>
  <c r="K1105" i="10"/>
  <c r="J1105" i="10"/>
  <c r="I1105" i="10"/>
  <c r="H1105" i="10"/>
  <c r="G1105" i="10"/>
  <c r="F1105" i="10"/>
  <c r="E1105" i="10"/>
  <c r="D1105" i="10"/>
  <c r="C1105" i="10"/>
  <c r="L1104" i="10"/>
  <c r="K1104" i="10"/>
  <c r="J1104" i="10"/>
  <c r="I1104" i="10"/>
  <c r="H1104" i="10"/>
  <c r="G1104" i="10"/>
  <c r="F1104" i="10"/>
  <c r="E1104" i="10"/>
  <c r="D1104" i="10"/>
  <c r="C1104" i="10"/>
  <c r="L1103" i="10"/>
  <c r="K1103" i="10"/>
  <c r="J1103" i="10"/>
  <c r="I1103" i="10"/>
  <c r="H1103" i="10"/>
  <c r="G1103" i="10"/>
  <c r="F1103" i="10"/>
  <c r="E1103" i="10"/>
  <c r="D1103" i="10"/>
  <c r="C1103" i="10"/>
  <c r="L1102" i="10"/>
  <c r="K1102" i="10"/>
  <c r="J1102" i="10"/>
  <c r="I1102" i="10"/>
  <c r="H1102" i="10"/>
  <c r="G1102" i="10"/>
  <c r="F1102" i="10"/>
  <c r="E1102" i="10"/>
  <c r="D1102" i="10"/>
  <c r="C1102" i="10"/>
  <c r="L1101" i="10"/>
  <c r="K1101" i="10"/>
  <c r="J1101" i="10"/>
  <c r="I1101" i="10"/>
  <c r="H1101" i="10"/>
  <c r="G1101" i="10"/>
  <c r="F1101" i="10"/>
  <c r="E1101" i="10"/>
  <c r="D1101" i="10"/>
  <c r="C1101" i="10"/>
  <c r="L1100" i="10"/>
  <c r="K1100" i="10"/>
  <c r="J1100" i="10"/>
  <c r="I1100" i="10"/>
  <c r="H1100" i="10"/>
  <c r="G1100" i="10"/>
  <c r="F1100" i="10"/>
  <c r="E1100" i="10"/>
  <c r="D1100" i="10"/>
  <c r="C1100" i="10"/>
  <c r="L1099" i="10"/>
  <c r="K1099" i="10"/>
  <c r="J1099" i="10"/>
  <c r="I1099" i="10"/>
  <c r="H1099" i="10"/>
  <c r="G1099" i="10"/>
  <c r="F1099" i="10"/>
  <c r="E1099" i="10"/>
  <c r="D1099" i="10"/>
  <c r="C1099" i="10"/>
  <c r="L1098" i="10"/>
  <c r="K1098" i="10"/>
  <c r="J1098" i="10"/>
  <c r="I1098" i="10"/>
  <c r="H1098" i="10"/>
  <c r="G1098" i="10"/>
  <c r="F1098" i="10"/>
  <c r="E1098" i="10"/>
  <c r="D1098" i="10"/>
  <c r="C1098" i="10"/>
  <c r="L1097" i="10"/>
  <c r="K1097" i="10"/>
  <c r="J1097" i="10"/>
  <c r="I1097" i="10"/>
  <c r="H1097" i="10"/>
  <c r="G1097" i="10"/>
  <c r="F1097" i="10"/>
  <c r="E1097" i="10"/>
  <c r="D1097" i="10"/>
  <c r="C1097" i="10"/>
  <c r="L1096" i="10"/>
  <c r="K1096" i="10"/>
  <c r="J1096" i="10"/>
  <c r="I1096" i="10"/>
  <c r="H1096" i="10"/>
  <c r="G1096" i="10"/>
  <c r="F1096" i="10"/>
  <c r="E1096" i="10"/>
  <c r="D1096" i="10"/>
  <c r="C1096" i="10"/>
  <c r="L1095" i="10"/>
  <c r="K1095" i="10"/>
  <c r="J1095" i="10"/>
  <c r="I1095" i="10"/>
  <c r="H1095" i="10"/>
  <c r="G1095" i="10"/>
  <c r="F1095" i="10"/>
  <c r="E1095" i="10"/>
  <c r="D1095" i="10"/>
  <c r="C1095" i="10"/>
  <c r="L1094" i="10"/>
  <c r="K1094" i="10"/>
  <c r="J1094" i="10"/>
  <c r="I1094" i="10"/>
  <c r="H1094" i="10"/>
  <c r="G1094" i="10"/>
  <c r="F1094" i="10"/>
  <c r="E1094" i="10"/>
  <c r="D1094" i="10"/>
  <c r="C1094" i="10"/>
  <c r="L1093" i="10"/>
  <c r="K1093" i="10"/>
  <c r="J1093" i="10"/>
  <c r="I1093" i="10"/>
  <c r="H1093" i="10"/>
  <c r="G1093" i="10"/>
  <c r="F1093" i="10"/>
  <c r="E1093" i="10"/>
  <c r="D1093" i="10"/>
  <c r="C1093" i="10"/>
  <c r="L1092" i="10"/>
  <c r="K1092" i="10"/>
  <c r="J1092" i="10"/>
  <c r="I1092" i="10"/>
  <c r="H1092" i="10"/>
  <c r="G1092" i="10"/>
  <c r="F1092" i="10"/>
  <c r="E1092" i="10"/>
  <c r="D1092" i="10"/>
  <c r="C1092" i="10"/>
  <c r="L1091" i="10"/>
  <c r="K1091" i="10"/>
  <c r="J1091" i="10"/>
  <c r="I1091" i="10"/>
  <c r="H1091" i="10"/>
  <c r="G1091" i="10"/>
  <c r="F1091" i="10"/>
  <c r="E1091" i="10"/>
  <c r="D1091" i="10"/>
  <c r="C1091" i="10"/>
  <c r="L1090" i="10"/>
  <c r="K1090" i="10"/>
  <c r="J1090" i="10"/>
  <c r="I1090" i="10"/>
  <c r="H1090" i="10"/>
  <c r="G1090" i="10"/>
  <c r="F1090" i="10"/>
  <c r="E1090" i="10"/>
  <c r="D1090" i="10"/>
  <c r="C1090" i="10"/>
  <c r="L1089" i="10"/>
  <c r="K1089" i="10"/>
  <c r="J1089" i="10"/>
  <c r="I1089" i="10"/>
  <c r="H1089" i="10"/>
  <c r="G1089" i="10"/>
  <c r="F1089" i="10"/>
  <c r="E1089" i="10"/>
  <c r="D1089" i="10"/>
  <c r="C1089" i="10"/>
  <c r="L1088" i="10"/>
  <c r="K1088" i="10"/>
  <c r="J1088" i="10"/>
  <c r="I1088" i="10"/>
  <c r="H1088" i="10"/>
  <c r="G1088" i="10"/>
  <c r="F1088" i="10"/>
  <c r="E1088" i="10"/>
  <c r="D1088" i="10"/>
  <c r="C1088" i="10"/>
  <c r="L1087" i="10"/>
  <c r="K1087" i="10"/>
  <c r="J1087" i="10"/>
  <c r="I1087" i="10"/>
  <c r="H1087" i="10"/>
  <c r="G1087" i="10"/>
  <c r="F1087" i="10"/>
  <c r="E1087" i="10"/>
  <c r="D1087" i="10"/>
  <c r="C1087" i="10"/>
  <c r="L1086" i="10"/>
  <c r="K1086" i="10"/>
  <c r="J1086" i="10"/>
  <c r="I1086" i="10"/>
  <c r="H1086" i="10"/>
  <c r="G1086" i="10"/>
  <c r="F1086" i="10"/>
  <c r="E1086" i="10"/>
  <c r="D1086" i="10"/>
  <c r="C1086" i="10"/>
  <c r="L1085" i="10"/>
  <c r="K1085" i="10"/>
  <c r="J1085" i="10"/>
  <c r="I1085" i="10"/>
  <c r="H1085" i="10"/>
  <c r="G1085" i="10"/>
  <c r="F1085" i="10"/>
  <c r="E1085" i="10"/>
  <c r="D1085" i="10"/>
  <c r="C1085" i="10"/>
  <c r="L1084" i="10"/>
  <c r="K1084" i="10"/>
  <c r="J1084" i="10"/>
  <c r="I1084" i="10"/>
  <c r="H1084" i="10"/>
  <c r="G1084" i="10"/>
  <c r="F1084" i="10"/>
  <c r="E1084" i="10"/>
  <c r="D1084" i="10"/>
  <c r="C1084" i="10"/>
  <c r="L1083" i="10"/>
  <c r="K1083" i="10"/>
  <c r="J1083" i="10"/>
  <c r="I1083" i="10"/>
  <c r="H1083" i="10"/>
  <c r="G1083" i="10"/>
  <c r="F1083" i="10"/>
  <c r="E1083" i="10"/>
  <c r="D1083" i="10"/>
  <c r="C1083" i="10"/>
  <c r="L1082" i="10"/>
  <c r="K1082" i="10"/>
  <c r="J1082" i="10"/>
  <c r="I1082" i="10"/>
  <c r="H1082" i="10"/>
  <c r="G1082" i="10"/>
  <c r="F1082" i="10"/>
  <c r="E1082" i="10"/>
  <c r="D1082" i="10"/>
  <c r="C1082" i="10"/>
  <c r="L1081" i="10"/>
  <c r="K1081" i="10"/>
  <c r="J1081" i="10"/>
  <c r="I1081" i="10"/>
  <c r="H1081" i="10"/>
  <c r="G1081" i="10"/>
  <c r="F1081" i="10"/>
  <c r="E1081" i="10"/>
  <c r="D1081" i="10"/>
  <c r="C1081" i="10"/>
  <c r="L1080" i="10"/>
  <c r="K1080" i="10"/>
  <c r="J1080" i="10"/>
  <c r="I1080" i="10"/>
  <c r="H1080" i="10"/>
  <c r="G1080" i="10"/>
  <c r="F1080" i="10"/>
  <c r="E1080" i="10"/>
  <c r="D1080" i="10"/>
  <c r="C1080" i="10"/>
  <c r="L1079" i="10"/>
  <c r="K1079" i="10"/>
  <c r="J1079" i="10"/>
  <c r="I1079" i="10"/>
  <c r="H1079" i="10"/>
  <c r="G1079" i="10"/>
  <c r="F1079" i="10"/>
  <c r="E1079" i="10"/>
  <c r="D1079" i="10"/>
  <c r="C1079" i="10"/>
  <c r="L1078" i="10"/>
  <c r="K1078" i="10"/>
  <c r="J1078" i="10"/>
  <c r="I1078" i="10"/>
  <c r="H1078" i="10"/>
  <c r="G1078" i="10"/>
  <c r="F1078" i="10"/>
  <c r="E1078" i="10"/>
  <c r="D1078" i="10"/>
  <c r="C1078" i="10"/>
  <c r="L1077" i="10"/>
  <c r="K1077" i="10"/>
  <c r="J1077" i="10"/>
  <c r="I1077" i="10"/>
  <c r="H1077" i="10"/>
  <c r="G1077" i="10"/>
  <c r="F1077" i="10"/>
  <c r="E1077" i="10"/>
  <c r="D1077" i="10"/>
  <c r="C1077" i="10"/>
  <c r="L1076" i="10"/>
  <c r="K1076" i="10"/>
  <c r="J1076" i="10"/>
  <c r="I1076" i="10"/>
  <c r="H1076" i="10"/>
  <c r="G1076" i="10"/>
  <c r="F1076" i="10"/>
  <c r="E1076" i="10"/>
  <c r="D1076" i="10"/>
  <c r="C1076" i="10"/>
  <c r="L1075" i="10"/>
  <c r="K1075" i="10"/>
  <c r="J1075" i="10"/>
  <c r="I1075" i="10"/>
  <c r="H1075" i="10"/>
  <c r="G1075" i="10"/>
  <c r="F1075" i="10"/>
  <c r="E1075" i="10"/>
  <c r="D1075" i="10"/>
  <c r="C1075" i="10"/>
  <c r="L1074" i="10"/>
  <c r="K1074" i="10"/>
  <c r="J1074" i="10"/>
  <c r="I1074" i="10"/>
  <c r="H1074" i="10"/>
  <c r="G1074" i="10"/>
  <c r="F1074" i="10"/>
  <c r="E1074" i="10"/>
  <c r="D1074" i="10"/>
  <c r="C1074" i="10"/>
  <c r="L1073" i="10"/>
  <c r="K1073" i="10"/>
  <c r="J1073" i="10"/>
  <c r="I1073" i="10"/>
  <c r="H1073" i="10"/>
  <c r="G1073" i="10"/>
  <c r="F1073" i="10"/>
  <c r="E1073" i="10"/>
  <c r="D1073" i="10"/>
  <c r="C1073" i="10"/>
  <c r="L1072" i="10"/>
  <c r="K1072" i="10"/>
  <c r="J1072" i="10"/>
  <c r="I1072" i="10"/>
  <c r="H1072" i="10"/>
  <c r="G1072" i="10"/>
  <c r="F1072" i="10"/>
  <c r="E1072" i="10"/>
  <c r="D1072" i="10"/>
  <c r="C1072" i="10"/>
  <c r="L1071" i="10"/>
  <c r="K1071" i="10"/>
  <c r="J1071" i="10"/>
  <c r="I1071" i="10"/>
  <c r="H1071" i="10"/>
  <c r="G1071" i="10"/>
  <c r="F1071" i="10"/>
  <c r="E1071" i="10"/>
  <c r="D1071" i="10"/>
  <c r="C1071" i="10"/>
  <c r="L1070" i="10"/>
  <c r="K1070" i="10"/>
  <c r="J1070" i="10"/>
  <c r="I1070" i="10"/>
  <c r="H1070" i="10"/>
  <c r="G1070" i="10"/>
  <c r="F1070" i="10"/>
  <c r="E1070" i="10"/>
  <c r="D1070" i="10"/>
  <c r="C1070" i="10"/>
  <c r="L1069" i="10"/>
  <c r="K1069" i="10"/>
  <c r="J1069" i="10"/>
  <c r="I1069" i="10"/>
  <c r="H1069" i="10"/>
  <c r="G1069" i="10"/>
  <c r="F1069" i="10"/>
  <c r="E1069" i="10"/>
  <c r="D1069" i="10"/>
  <c r="C1069" i="10"/>
  <c r="L1068" i="10"/>
  <c r="K1068" i="10"/>
  <c r="J1068" i="10"/>
  <c r="I1068" i="10"/>
  <c r="H1068" i="10"/>
  <c r="G1068" i="10"/>
  <c r="F1068" i="10"/>
  <c r="E1068" i="10"/>
  <c r="D1068" i="10"/>
  <c r="C1068" i="10"/>
  <c r="L1067" i="10"/>
  <c r="K1067" i="10"/>
  <c r="J1067" i="10"/>
  <c r="I1067" i="10"/>
  <c r="H1067" i="10"/>
  <c r="G1067" i="10"/>
  <c r="F1067" i="10"/>
  <c r="E1067" i="10"/>
  <c r="D1067" i="10"/>
  <c r="C1067" i="10"/>
  <c r="L1066" i="10"/>
  <c r="K1066" i="10"/>
  <c r="J1066" i="10"/>
  <c r="I1066" i="10"/>
  <c r="H1066" i="10"/>
  <c r="G1066" i="10"/>
  <c r="F1066" i="10"/>
  <c r="E1066" i="10"/>
  <c r="D1066" i="10"/>
  <c r="C1066" i="10"/>
  <c r="L1065" i="10"/>
  <c r="K1065" i="10"/>
  <c r="J1065" i="10"/>
  <c r="I1065" i="10"/>
  <c r="H1065" i="10"/>
  <c r="G1065" i="10"/>
  <c r="F1065" i="10"/>
  <c r="E1065" i="10"/>
  <c r="D1065" i="10"/>
  <c r="C1065" i="10"/>
  <c r="L1064" i="10"/>
  <c r="K1064" i="10"/>
  <c r="J1064" i="10"/>
  <c r="I1064" i="10"/>
  <c r="H1064" i="10"/>
  <c r="G1064" i="10"/>
  <c r="F1064" i="10"/>
  <c r="E1064" i="10"/>
  <c r="D1064" i="10"/>
  <c r="C1064" i="10"/>
  <c r="L1063" i="10"/>
  <c r="K1063" i="10"/>
  <c r="J1063" i="10"/>
  <c r="I1063" i="10"/>
  <c r="H1063" i="10"/>
  <c r="G1063" i="10"/>
  <c r="F1063" i="10"/>
  <c r="E1063" i="10"/>
  <c r="D1063" i="10"/>
  <c r="C1063" i="10"/>
  <c r="L1062" i="10"/>
  <c r="K1062" i="10"/>
  <c r="J1062" i="10"/>
  <c r="I1062" i="10"/>
  <c r="H1062" i="10"/>
  <c r="G1062" i="10"/>
  <c r="F1062" i="10"/>
  <c r="E1062" i="10"/>
  <c r="D1062" i="10"/>
  <c r="C1062" i="10"/>
  <c r="L1061" i="10"/>
  <c r="K1061" i="10"/>
  <c r="J1061" i="10"/>
  <c r="I1061" i="10"/>
  <c r="H1061" i="10"/>
  <c r="G1061" i="10"/>
  <c r="F1061" i="10"/>
  <c r="E1061" i="10"/>
  <c r="D1061" i="10"/>
  <c r="C1061" i="10"/>
  <c r="L1060" i="10"/>
  <c r="K1060" i="10"/>
  <c r="J1060" i="10"/>
  <c r="I1060" i="10"/>
  <c r="H1060" i="10"/>
  <c r="G1060" i="10"/>
  <c r="F1060" i="10"/>
  <c r="E1060" i="10"/>
  <c r="D1060" i="10"/>
  <c r="C1060" i="10"/>
  <c r="L1059" i="10"/>
  <c r="K1059" i="10"/>
  <c r="J1059" i="10"/>
  <c r="I1059" i="10"/>
  <c r="H1059" i="10"/>
  <c r="G1059" i="10"/>
  <c r="F1059" i="10"/>
  <c r="E1059" i="10"/>
  <c r="D1059" i="10"/>
  <c r="C1059" i="10"/>
  <c r="L1058" i="10"/>
  <c r="K1058" i="10"/>
  <c r="J1058" i="10"/>
  <c r="I1058" i="10"/>
  <c r="H1058" i="10"/>
  <c r="G1058" i="10"/>
  <c r="F1058" i="10"/>
  <c r="E1058" i="10"/>
  <c r="D1058" i="10"/>
  <c r="C1058" i="10"/>
  <c r="L1057" i="10"/>
  <c r="K1057" i="10"/>
  <c r="J1057" i="10"/>
  <c r="I1057" i="10"/>
  <c r="H1057" i="10"/>
  <c r="G1057" i="10"/>
  <c r="F1057" i="10"/>
  <c r="E1057" i="10"/>
  <c r="D1057" i="10"/>
  <c r="C1057" i="10"/>
  <c r="L1056" i="10"/>
  <c r="K1056" i="10"/>
  <c r="J1056" i="10"/>
  <c r="I1056" i="10"/>
  <c r="H1056" i="10"/>
  <c r="G1056" i="10"/>
  <c r="F1056" i="10"/>
  <c r="E1056" i="10"/>
  <c r="D1056" i="10"/>
  <c r="C1056" i="10"/>
  <c r="L1055" i="10"/>
  <c r="K1055" i="10"/>
  <c r="J1055" i="10"/>
  <c r="I1055" i="10"/>
  <c r="H1055" i="10"/>
  <c r="G1055" i="10"/>
  <c r="F1055" i="10"/>
  <c r="E1055" i="10"/>
  <c r="D1055" i="10"/>
  <c r="C1055" i="10"/>
  <c r="L1054" i="10"/>
  <c r="K1054" i="10"/>
  <c r="J1054" i="10"/>
  <c r="I1054" i="10"/>
  <c r="H1054" i="10"/>
  <c r="G1054" i="10"/>
  <c r="F1054" i="10"/>
  <c r="E1054" i="10"/>
  <c r="D1054" i="10"/>
  <c r="C1054" i="10"/>
  <c r="L1053" i="10"/>
  <c r="K1053" i="10"/>
  <c r="J1053" i="10"/>
  <c r="I1053" i="10"/>
  <c r="H1053" i="10"/>
  <c r="G1053" i="10"/>
  <c r="F1053" i="10"/>
  <c r="E1053" i="10"/>
  <c r="D1053" i="10"/>
  <c r="C1053" i="10"/>
  <c r="L1052" i="10"/>
  <c r="K1052" i="10"/>
  <c r="J1052" i="10"/>
  <c r="I1052" i="10"/>
  <c r="H1052" i="10"/>
  <c r="G1052" i="10"/>
  <c r="F1052" i="10"/>
  <c r="E1052" i="10"/>
  <c r="D1052" i="10"/>
  <c r="C1052" i="10"/>
  <c r="L1051" i="10"/>
  <c r="K1051" i="10"/>
  <c r="J1051" i="10"/>
  <c r="I1051" i="10"/>
  <c r="H1051" i="10"/>
  <c r="G1051" i="10"/>
  <c r="F1051" i="10"/>
  <c r="E1051" i="10"/>
  <c r="D1051" i="10"/>
  <c r="C1051" i="10"/>
  <c r="L1050" i="10"/>
  <c r="K1050" i="10"/>
  <c r="J1050" i="10"/>
  <c r="I1050" i="10"/>
  <c r="H1050" i="10"/>
  <c r="G1050" i="10"/>
  <c r="F1050" i="10"/>
  <c r="E1050" i="10"/>
  <c r="D1050" i="10"/>
  <c r="C1050" i="10"/>
  <c r="L1049" i="10"/>
  <c r="K1049" i="10"/>
  <c r="J1049" i="10"/>
  <c r="I1049" i="10"/>
  <c r="H1049" i="10"/>
  <c r="G1049" i="10"/>
  <c r="F1049" i="10"/>
  <c r="E1049" i="10"/>
  <c r="D1049" i="10"/>
  <c r="C1049" i="10"/>
  <c r="L1048" i="10"/>
  <c r="K1048" i="10"/>
  <c r="J1048" i="10"/>
  <c r="I1048" i="10"/>
  <c r="H1048" i="10"/>
  <c r="G1048" i="10"/>
  <c r="F1048" i="10"/>
  <c r="E1048" i="10"/>
  <c r="D1048" i="10"/>
  <c r="C1048" i="10"/>
  <c r="L1047" i="10"/>
  <c r="K1047" i="10"/>
  <c r="J1047" i="10"/>
  <c r="I1047" i="10"/>
  <c r="H1047" i="10"/>
  <c r="G1047" i="10"/>
  <c r="F1047" i="10"/>
  <c r="E1047" i="10"/>
  <c r="D1047" i="10"/>
  <c r="C1047" i="10"/>
  <c r="L1046" i="10"/>
  <c r="K1046" i="10"/>
  <c r="J1046" i="10"/>
  <c r="I1046" i="10"/>
  <c r="H1046" i="10"/>
  <c r="G1046" i="10"/>
  <c r="F1046" i="10"/>
  <c r="E1046" i="10"/>
  <c r="D1046" i="10"/>
  <c r="C1046" i="10"/>
  <c r="L1045" i="10"/>
  <c r="K1045" i="10"/>
  <c r="J1045" i="10"/>
  <c r="I1045" i="10"/>
  <c r="H1045" i="10"/>
  <c r="G1045" i="10"/>
  <c r="F1045" i="10"/>
  <c r="E1045" i="10"/>
  <c r="D1045" i="10"/>
  <c r="C1045" i="10"/>
  <c r="L1044" i="10"/>
  <c r="K1044" i="10"/>
  <c r="J1044" i="10"/>
  <c r="I1044" i="10"/>
  <c r="H1044" i="10"/>
  <c r="G1044" i="10"/>
  <c r="F1044" i="10"/>
  <c r="E1044" i="10"/>
  <c r="D1044" i="10"/>
  <c r="C1044" i="10"/>
  <c r="L1043" i="10"/>
  <c r="K1043" i="10"/>
  <c r="J1043" i="10"/>
  <c r="I1043" i="10"/>
  <c r="H1043" i="10"/>
  <c r="G1043" i="10"/>
  <c r="F1043" i="10"/>
  <c r="E1043" i="10"/>
  <c r="D1043" i="10"/>
  <c r="C1043" i="10"/>
  <c r="L1042" i="10"/>
  <c r="K1042" i="10"/>
  <c r="J1042" i="10"/>
  <c r="I1042" i="10"/>
  <c r="H1042" i="10"/>
  <c r="G1042" i="10"/>
  <c r="F1042" i="10"/>
  <c r="E1042" i="10"/>
  <c r="D1042" i="10"/>
  <c r="C1042" i="10"/>
  <c r="L1041" i="10"/>
  <c r="K1041" i="10"/>
  <c r="J1041" i="10"/>
  <c r="I1041" i="10"/>
  <c r="H1041" i="10"/>
  <c r="G1041" i="10"/>
  <c r="F1041" i="10"/>
  <c r="E1041" i="10"/>
  <c r="D1041" i="10"/>
  <c r="C1041" i="10"/>
  <c r="L1040" i="10"/>
  <c r="K1040" i="10"/>
  <c r="J1040" i="10"/>
  <c r="I1040" i="10"/>
  <c r="H1040" i="10"/>
  <c r="G1040" i="10"/>
  <c r="F1040" i="10"/>
  <c r="E1040" i="10"/>
  <c r="D1040" i="10"/>
  <c r="C1040" i="10"/>
  <c r="L1039" i="10"/>
  <c r="K1039" i="10"/>
  <c r="J1039" i="10"/>
  <c r="I1039" i="10"/>
  <c r="H1039" i="10"/>
  <c r="G1039" i="10"/>
  <c r="F1039" i="10"/>
  <c r="E1039" i="10"/>
  <c r="D1039" i="10"/>
  <c r="C1039" i="10"/>
  <c r="L1038" i="10"/>
  <c r="K1038" i="10"/>
  <c r="J1038" i="10"/>
  <c r="I1038" i="10"/>
  <c r="H1038" i="10"/>
  <c r="G1038" i="10"/>
  <c r="F1038" i="10"/>
  <c r="E1038" i="10"/>
  <c r="D1038" i="10"/>
  <c r="C1038" i="10"/>
  <c r="L1037" i="10"/>
  <c r="K1037" i="10"/>
  <c r="J1037" i="10"/>
  <c r="I1037" i="10"/>
  <c r="H1037" i="10"/>
  <c r="G1037" i="10"/>
  <c r="F1037" i="10"/>
  <c r="E1037" i="10"/>
  <c r="D1037" i="10"/>
  <c r="C1037" i="10"/>
  <c r="L1036" i="10"/>
  <c r="K1036" i="10"/>
  <c r="J1036" i="10"/>
  <c r="I1036" i="10"/>
  <c r="H1036" i="10"/>
  <c r="G1036" i="10"/>
  <c r="F1036" i="10"/>
  <c r="E1036" i="10"/>
  <c r="D1036" i="10"/>
  <c r="C1036" i="10"/>
  <c r="L1035" i="10"/>
  <c r="K1035" i="10"/>
  <c r="J1035" i="10"/>
  <c r="I1035" i="10"/>
  <c r="H1035" i="10"/>
  <c r="G1035" i="10"/>
  <c r="F1035" i="10"/>
  <c r="E1035" i="10"/>
  <c r="D1035" i="10"/>
  <c r="C1035" i="10"/>
  <c r="L1034" i="10"/>
  <c r="K1034" i="10"/>
  <c r="J1034" i="10"/>
  <c r="I1034" i="10"/>
  <c r="H1034" i="10"/>
  <c r="G1034" i="10"/>
  <c r="F1034" i="10"/>
  <c r="E1034" i="10"/>
  <c r="D1034" i="10"/>
  <c r="C1034" i="10"/>
  <c r="L1033" i="10"/>
  <c r="K1033" i="10"/>
  <c r="J1033" i="10"/>
  <c r="I1033" i="10"/>
  <c r="H1033" i="10"/>
  <c r="G1033" i="10"/>
  <c r="F1033" i="10"/>
  <c r="E1033" i="10"/>
  <c r="D1033" i="10"/>
  <c r="C1033" i="10"/>
  <c r="L1032" i="10"/>
  <c r="K1032" i="10"/>
  <c r="J1032" i="10"/>
  <c r="I1032" i="10"/>
  <c r="H1032" i="10"/>
  <c r="G1032" i="10"/>
  <c r="F1032" i="10"/>
  <c r="E1032" i="10"/>
  <c r="D1032" i="10"/>
  <c r="C1032" i="10"/>
  <c r="L1031" i="10"/>
  <c r="K1031" i="10"/>
  <c r="J1031" i="10"/>
  <c r="I1031" i="10"/>
  <c r="H1031" i="10"/>
  <c r="G1031" i="10"/>
  <c r="F1031" i="10"/>
  <c r="E1031" i="10"/>
  <c r="D1031" i="10"/>
  <c r="C1031" i="10"/>
  <c r="L1030" i="10"/>
  <c r="K1030" i="10"/>
  <c r="J1030" i="10"/>
  <c r="I1030" i="10"/>
  <c r="H1030" i="10"/>
  <c r="G1030" i="10"/>
  <c r="F1030" i="10"/>
  <c r="E1030" i="10"/>
  <c r="D1030" i="10"/>
  <c r="C1030" i="10"/>
  <c r="L1029" i="10"/>
  <c r="K1029" i="10"/>
  <c r="J1029" i="10"/>
  <c r="I1029" i="10"/>
  <c r="H1029" i="10"/>
  <c r="G1029" i="10"/>
  <c r="F1029" i="10"/>
  <c r="E1029" i="10"/>
  <c r="D1029" i="10"/>
  <c r="C1029" i="10"/>
  <c r="L1028" i="10"/>
  <c r="K1028" i="10"/>
  <c r="J1028" i="10"/>
  <c r="I1028" i="10"/>
  <c r="H1028" i="10"/>
  <c r="G1028" i="10"/>
  <c r="F1028" i="10"/>
  <c r="E1028" i="10"/>
  <c r="D1028" i="10"/>
  <c r="C1028" i="10"/>
  <c r="L1027" i="10"/>
  <c r="K1027" i="10"/>
  <c r="J1027" i="10"/>
  <c r="I1027" i="10"/>
  <c r="H1027" i="10"/>
  <c r="G1027" i="10"/>
  <c r="F1027" i="10"/>
  <c r="E1027" i="10"/>
  <c r="D1027" i="10"/>
  <c r="C1027" i="10"/>
  <c r="L1026" i="10"/>
  <c r="K1026" i="10"/>
  <c r="J1026" i="10"/>
  <c r="I1026" i="10"/>
  <c r="H1026" i="10"/>
  <c r="G1026" i="10"/>
  <c r="F1026" i="10"/>
  <c r="E1026" i="10"/>
  <c r="D1026" i="10"/>
  <c r="C1026" i="10"/>
  <c r="L1025" i="10"/>
  <c r="K1025" i="10"/>
  <c r="J1025" i="10"/>
  <c r="I1025" i="10"/>
  <c r="H1025" i="10"/>
  <c r="G1025" i="10"/>
  <c r="F1025" i="10"/>
  <c r="E1025" i="10"/>
  <c r="D1025" i="10"/>
  <c r="C1025" i="10"/>
  <c r="L1024" i="10"/>
  <c r="K1024" i="10"/>
  <c r="J1024" i="10"/>
  <c r="I1024" i="10"/>
  <c r="H1024" i="10"/>
  <c r="G1024" i="10"/>
  <c r="F1024" i="10"/>
  <c r="E1024" i="10"/>
  <c r="D1024" i="10"/>
  <c r="C1024" i="10"/>
  <c r="L1023" i="10"/>
  <c r="K1023" i="10"/>
  <c r="J1023" i="10"/>
  <c r="I1023" i="10"/>
  <c r="H1023" i="10"/>
  <c r="G1023" i="10"/>
  <c r="F1023" i="10"/>
  <c r="E1023" i="10"/>
  <c r="D1023" i="10"/>
  <c r="C1023" i="10"/>
  <c r="L1022" i="10"/>
  <c r="K1022" i="10"/>
  <c r="J1022" i="10"/>
  <c r="I1022" i="10"/>
  <c r="H1022" i="10"/>
  <c r="G1022" i="10"/>
  <c r="F1022" i="10"/>
  <c r="E1022" i="10"/>
  <c r="D1022" i="10"/>
  <c r="C1022" i="10"/>
  <c r="L1021" i="10"/>
  <c r="K1021" i="10"/>
  <c r="J1021" i="10"/>
  <c r="I1021" i="10"/>
  <c r="H1021" i="10"/>
  <c r="G1021" i="10"/>
  <c r="F1021" i="10"/>
  <c r="E1021" i="10"/>
  <c r="D1021" i="10"/>
  <c r="C1021" i="10"/>
  <c r="L1020" i="10"/>
  <c r="K1020" i="10"/>
  <c r="J1020" i="10"/>
  <c r="I1020" i="10"/>
  <c r="H1020" i="10"/>
  <c r="G1020" i="10"/>
  <c r="F1020" i="10"/>
  <c r="E1020" i="10"/>
  <c r="D1020" i="10"/>
  <c r="C1020" i="10"/>
  <c r="L1019" i="10"/>
  <c r="K1019" i="10"/>
  <c r="J1019" i="10"/>
  <c r="I1019" i="10"/>
  <c r="H1019" i="10"/>
  <c r="G1019" i="10"/>
  <c r="F1019" i="10"/>
  <c r="E1019" i="10"/>
  <c r="D1019" i="10"/>
  <c r="C1019" i="10"/>
  <c r="L1018" i="10"/>
  <c r="K1018" i="10"/>
  <c r="J1018" i="10"/>
  <c r="I1018" i="10"/>
  <c r="H1018" i="10"/>
  <c r="G1018" i="10"/>
  <c r="F1018" i="10"/>
  <c r="E1018" i="10"/>
  <c r="D1018" i="10"/>
  <c r="C1018" i="10"/>
  <c r="L1017" i="10"/>
  <c r="K1017" i="10"/>
  <c r="J1017" i="10"/>
  <c r="I1017" i="10"/>
  <c r="H1017" i="10"/>
  <c r="G1017" i="10"/>
  <c r="F1017" i="10"/>
  <c r="E1017" i="10"/>
  <c r="D1017" i="10"/>
  <c r="C1017" i="10"/>
  <c r="L1016" i="10"/>
  <c r="K1016" i="10"/>
  <c r="J1016" i="10"/>
  <c r="I1016" i="10"/>
  <c r="H1016" i="10"/>
  <c r="G1016" i="10"/>
  <c r="F1016" i="10"/>
  <c r="E1016" i="10"/>
  <c r="D1016" i="10"/>
  <c r="C1016" i="10"/>
  <c r="L1015" i="10"/>
  <c r="K1015" i="10"/>
  <c r="J1015" i="10"/>
  <c r="I1015" i="10"/>
  <c r="H1015" i="10"/>
  <c r="G1015" i="10"/>
  <c r="F1015" i="10"/>
  <c r="E1015" i="10"/>
  <c r="D1015" i="10"/>
  <c r="C1015" i="10"/>
  <c r="L1014" i="10"/>
  <c r="K1014" i="10"/>
  <c r="J1014" i="10"/>
  <c r="I1014" i="10"/>
  <c r="H1014" i="10"/>
  <c r="G1014" i="10"/>
  <c r="F1014" i="10"/>
  <c r="E1014" i="10"/>
  <c r="D1014" i="10"/>
  <c r="C1014" i="10"/>
  <c r="L1013" i="10"/>
  <c r="K1013" i="10"/>
  <c r="J1013" i="10"/>
  <c r="I1013" i="10"/>
  <c r="H1013" i="10"/>
  <c r="G1013" i="10"/>
  <c r="F1013" i="10"/>
  <c r="E1013" i="10"/>
  <c r="D1013" i="10"/>
  <c r="C1013" i="10"/>
  <c r="L1012" i="10"/>
  <c r="K1012" i="10"/>
  <c r="J1012" i="10"/>
  <c r="I1012" i="10"/>
  <c r="H1012" i="10"/>
  <c r="G1012" i="10"/>
  <c r="F1012" i="10"/>
  <c r="E1012" i="10"/>
  <c r="D1012" i="10"/>
  <c r="C1012" i="10"/>
  <c r="L1011" i="10"/>
  <c r="K1011" i="10"/>
  <c r="J1011" i="10"/>
  <c r="I1011" i="10"/>
  <c r="H1011" i="10"/>
  <c r="G1011" i="10"/>
  <c r="F1011" i="10"/>
  <c r="E1011" i="10"/>
  <c r="D1011" i="10"/>
  <c r="C1011" i="10"/>
  <c r="L1010" i="10"/>
  <c r="K1010" i="10"/>
  <c r="J1010" i="10"/>
  <c r="I1010" i="10"/>
  <c r="H1010" i="10"/>
  <c r="G1010" i="10"/>
  <c r="F1010" i="10"/>
  <c r="E1010" i="10"/>
  <c r="D1010" i="10"/>
  <c r="C1010" i="10"/>
  <c r="L1009" i="10"/>
  <c r="K1009" i="10"/>
  <c r="J1009" i="10"/>
  <c r="I1009" i="10"/>
  <c r="H1009" i="10"/>
  <c r="G1009" i="10"/>
  <c r="F1009" i="10"/>
  <c r="E1009" i="10"/>
  <c r="D1009" i="10"/>
  <c r="C1009" i="10"/>
  <c r="L1008" i="10"/>
  <c r="K1008" i="10"/>
  <c r="J1008" i="10"/>
  <c r="I1008" i="10"/>
  <c r="H1008" i="10"/>
  <c r="G1008" i="10"/>
  <c r="F1008" i="10"/>
  <c r="E1008" i="10"/>
  <c r="D1008" i="10"/>
  <c r="C1008" i="10"/>
  <c r="L1007" i="10"/>
  <c r="K1007" i="10"/>
  <c r="J1007" i="10"/>
  <c r="I1007" i="10"/>
  <c r="H1007" i="10"/>
  <c r="G1007" i="10"/>
  <c r="F1007" i="10"/>
  <c r="E1007" i="10"/>
  <c r="D1007" i="10"/>
  <c r="C1007" i="10"/>
  <c r="L1006" i="10"/>
  <c r="K1006" i="10"/>
  <c r="J1006" i="10"/>
  <c r="I1006" i="10"/>
  <c r="H1006" i="10"/>
  <c r="G1006" i="10"/>
  <c r="F1006" i="10"/>
  <c r="E1006" i="10"/>
  <c r="D1006" i="10"/>
  <c r="C1006" i="10"/>
  <c r="L1005" i="10"/>
  <c r="K1005" i="10"/>
  <c r="J1005" i="10"/>
  <c r="I1005" i="10"/>
  <c r="H1005" i="10"/>
  <c r="G1005" i="10"/>
  <c r="F1005" i="10"/>
  <c r="E1005" i="10"/>
  <c r="D1005" i="10"/>
  <c r="C1005" i="10"/>
  <c r="L1004" i="10"/>
  <c r="K1004" i="10"/>
  <c r="J1004" i="10"/>
  <c r="I1004" i="10"/>
  <c r="H1004" i="10"/>
  <c r="G1004" i="10"/>
  <c r="F1004" i="10"/>
  <c r="E1004" i="10"/>
  <c r="D1004" i="10"/>
  <c r="C1004" i="10"/>
  <c r="L1003" i="10"/>
  <c r="K1003" i="10"/>
  <c r="J1003" i="10"/>
  <c r="I1003" i="10"/>
  <c r="H1003" i="10"/>
  <c r="G1003" i="10"/>
  <c r="F1003" i="10"/>
  <c r="E1003" i="10"/>
  <c r="D1003" i="10"/>
  <c r="C1003" i="10"/>
  <c r="L1002" i="10"/>
  <c r="K1002" i="10"/>
  <c r="J1002" i="10"/>
  <c r="I1002" i="10"/>
  <c r="H1002" i="10"/>
  <c r="G1002" i="10"/>
  <c r="F1002" i="10"/>
  <c r="E1002" i="10"/>
  <c r="D1002" i="10"/>
  <c r="C1002" i="10"/>
  <c r="L1001" i="10"/>
  <c r="K1001" i="10"/>
  <c r="J1001" i="10"/>
  <c r="I1001" i="10"/>
  <c r="H1001" i="10"/>
  <c r="G1001" i="10"/>
  <c r="F1001" i="10"/>
  <c r="E1001" i="10"/>
  <c r="D1001" i="10"/>
  <c r="C1001" i="10"/>
  <c r="L1000" i="10"/>
  <c r="K1000" i="10"/>
  <c r="J1000" i="10"/>
  <c r="I1000" i="10"/>
  <c r="H1000" i="10"/>
  <c r="G1000" i="10"/>
  <c r="F1000" i="10"/>
  <c r="E1000" i="10"/>
  <c r="D1000" i="10"/>
  <c r="C1000" i="10"/>
  <c r="L999" i="10"/>
  <c r="K999" i="10"/>
  <c r="J999" i="10"/>
  <c r="I999" i="10"/>
  <c r="H999" i="10"/>
  <c r="G999" i="10"/>
  <c r="F999" i="10"/>
  <c r="E999" i="10"/>
  <c r="D999" i="10"/>
  <c r="C999" i="10"/>
  <c r="L998" i="10"/>
  <c r="K998" i="10"/>
  <c r="J998" i="10"/>
  <c r="I998" i="10"/>
  <c r="H998" i="10"/>
  <c r="G998" i="10"/>
  <c r="F998" i="10"/>
  <c r="E998" i="10"/>
  <c r="D998" i="10"/>
  <c r="C998" i="10"/>
  <c r="L997" i="10"/>
  <c r="K997" i="10"/>
  <c r="J997" i="10"/>
  <c r="I997" i="10"/>
  <c r="H997" i="10"/>
  <c r="G997" i="10"/>
  <c r="F997" i="10"/>
  <c r="E997" i="10"/>
  <c r="D997" i="10"/>
  <c r="C997" i="10"/>
  <c r="L996" i="10"/>
  <c r="K996" i="10"/>
  <c r="J996" i="10"/>
  <c r="I996" i="10"/>
  <c r="H996" i="10"/>
  <c r="G996" i="10"/>
  <c r="F996" i="10"/>
  <c r="E996" i="10"/>
  <c r="D996" i="10"/>
  <c r="C996" i="10"/>
  <c r="L995" i="10"/>
  <c r="K995" i="10"/>
  <c r="J995" i="10"/>
  <c r="I995" i="10"/>
  <c r="H995" i="10"/>
  <c r="G995" i="10"/>
  <c r="F995" i="10"/>
  <c r="E995" i="10"/>
  <c r="D995" i="10"/>
  <c r="C995" i="10"/>
  <c r="L994" i="10"/>
  <c r="K994" i="10"/>
  <c r="J994" i="10"/>
  <c r="I994" i="10"/>
  <c r="H994" i="10"/>
  <c r="G994" i="10"/>
  <c r="F994" i="10"/>
  <c r="E994" i="10"/>
  <c r="D994" i="10"/>
  <c r="C994" i="10"/>
  <c r="L993" i="10"/>
  <c r="K993" i="10"/>
  <c r="J993" i="10"/>
  <c r="I993" i="10"/>
  <c r="H993" i="10"/>
  <c r="G993" i="10"/>
  <c r="F993" i="10"/>
  <c r="E993" i="10"/>
  <c r="D993" i="10"/>
  <c r="C993" i="10"/>
  <c r="L992" i="10"/>
  <c r="K992" i="10"/>
  <c r="J992" i="10"/>
  <c r="I992" i="10"/>
  <c r="H992" i="10"/>
  <c r="G992" i="10"/>
  <c r="F992" i="10"/>
  <c r="E992" i="10"/>
  <c r="D992" i="10"/>
  <c r="C992" i="10"/>
  <c r="L991" i="10"/>
  <c r="K991" i="10"/>
  <c r="J991" i="10"/>
  <c r="I991" i="10"/>
  <c r="H991" i="10"/>
  <c r="G991" i="10"/>
  <c r="F991" i="10"/>
  <c r="E991" i="10"/>
  <c r="D991" i="10"/>
  <c r="C991" i="10"/>
  <c r="L990" i="10"/>
  <c r="K990" i="10"/>
  <c r="J990" i="10"/>
  <c r="I990" i="10"/>
  <c r="H990" i="10"/>
  <c r="G990" i="10"/>
  <c r="F990" i="10"/>
  <c r="E990" i="10"/>
  <c r="D990" i="10"/>
  <c r="C990" i="10"/>
  <c r="L989" i="10"/>
  <c r="K989" i="10"/>
  <c r="J989" i="10"/>
  <c r="I989" i="10"/>
  <c r="H989" i="10"/>
  <c r="G989" i="10"/>
  <c r="F989" i="10"/>
  <c r="E989" i="10"/>
  <c r="D989" i="10"/>
  <c r="C989" i="10"/>
  <c r="L988" i="10"/>
  <c r="K988" i="10"/>
  <c r="J988" i="10"/>
  <c r="I988" i="10"/>
  <c r="H988" i="10"/>
  <c r="G988" i="10"/>
  <c r="F988" i="10"/>
  <c r="E988" i="10"/>
  <c r="D988" i="10"/>
  <c r="C988" i="10"/>
  <c r="L987" i="10"/>
  <c r="K987" i="10"/>
  <c r="J987" i="10"/>
  <c r="I987" i="10"/>
  <c r="H987" i="10"/>
  <c r="G987" i="10"/>
  <c r="F987" i="10"/>
  <c r="E987" i="10"/>
  <c r="D987" i="10"/>
  <c r="C987" i="10"/>
  <c r="L986" i="10"/>
  <c r="K986" i="10"/>
  <c r="J986" i="10"/>
  <c r="I986" i="10"/>
  <c r="H986" i="10"/>
  <c r="G986" i="10"/>
  <c r="F986" i="10"/>
  <c r="E986" i="10"/>
  <c r="D986" i="10"/>
  <c r="C986" i="10"/>
  <c r="L985" i="10"/>
  <c r="K985" i="10"/>
  <c r="J985" i="10"/>
  <c r="I985" i="10"/>
  <c r="H985" i="10"/>
  <c r="G985" i="10"/>
  <c r="F985" i="10"/>
  <c r="E985" i="10"/>
  <c r="D985" i="10"/>
  <c r="C985" i="10"/>
  <c r="L984" i="10"/>
  <c r="K984" i="10"/>
  <c r="J984" i="10"/>
  <c r="I984" i="10"/>
  <c r="H984" i="10"/>
  <c r="G984" i="10"/>
  <c r="F984" i="10"/>
  <c r="E984" i="10"/>
  <c r="D984" i="10"/>
  <c r="C984" i="10"/>
  <c r="L983" i="10"/>
  <c r="K983" i="10"/>
  <c r="J983" i="10"/>
  <c r="I983" i="10"/>
  <c r="H983" i="10"/>
  <c r="G983" i="10"/>
  <c r="F983" i="10"/>
  <c r="E983" i="10"/>
  <c r="D983" i="10"/>
  <c r="C983" i="10"/>
  <c r="L982" i="10"/>
  <c r="K982" i="10"/>
  <c r="J982" i="10"/>
  <c r="I982" i="10"/>
  <c r="H982" i="10"/>
  <c r="G982" i="10"/>
  <c r="F982" i="10"/>
  <c r="E982" i="10"/>
  <c r="D982" i="10"/>
  <c r="C982" i="10"/>
  <c r="L981" i="10"/>
  <c r="K981" i="10"/>
  <c r="J981" i="10"/>
  <c r="I981" i="10"/>
  <c r="H981" i="10"/>
  <c r="G981" i="10"/>
  <c r="F981" i="10"/>
  <c r="E981" i="10"/>
  <c r="D981" i="10"/>
  <c r="C981" i="10"/>
  <c r="L980" i="10"/>
  <c r="K980" i="10"/>
  <c r="J980" i="10"/>
  <c r="I980" i="10"/>
  <c r="H980" i="10"/>
  <c r="G980" i="10"/>
  <c r="F980" i="10"/>
  <c r="E980" i="10"/>
  <c r="D980" i="10"/>
  <c r="C980" i="10"/>
  <c r="L979" i="10"/>
  <c r="K979" i="10"/>
  <c r="J979" i="10"/>
  <c r="I979" i="10"/>
  <c r="H979" i="10"/>
  <c r="G979" i="10"/>
  <c r="F979" i="10"/>
  <c r="E979" i="10"/>
  <c r="D979" i="10"/>
  <c r="C979" i="10"/>
  <c r="L978" i="10"/>
  <c r="K978" i="10"/>
  <c r="J978" i="10"/>
  <c r="I978" i="10"/>
  <c r="H978" i="10"/>
  <c r="G978" i="10"/>
  <c r="F978" i="10"/>
  <c r="E978" i="10"/>
  <c r="D978" i="10"/>
  <c r="C978" i="10"/>
  <c r="L977" i="10"/>
  <c r="K977" i="10"/>
  <c r="J977" i="10"/>
  <c r="I977" i="10"/>
  <c r="H977" i="10"/>
  <c r="G977" i="10"/>
  <c r="F977" i="10"/>
  <c r="E977" i="10"/>
  <c r="D977" i="10"/>
  <c r="C977" i="10"/>
  <c r="L976" i="10"/>
  <c r="K976" i="10"/>
  <c r="J976" i="10"/>
  <c r="I976" i="10"/>
  <c r="H976" i="10"/>
  <c r="G976" i="10"/>
  <c r="F976" i="10"/>
  <c r="E976" i="10"/>
  <c r="D976" i="10"/>
  <c r="C976" i="10"/>
  <c r="L975" i="10"/>
  <c r="K975" i="10"/>
  <c r="J975" i="10"/>
  <c r="I975" i="10"/>
  <c r="H975" i="10"/>
  <c r="G975" i="10"/>
  <c r="F975" i="10"/>
  <c r="E975" i="10"/>
  <c r="D975" i="10"/>
  <c r="C975" i="10"/>
  <c r="L974" i="10"/>
  <c r="K974" i="10"/>
  <c r="J974" i="10"/>
  <c r="I974" i="10"/>
  <c r="H974" i="10"/>
  <c r="G974" i="10"/>
  <c r="F974" i="10"/>
  <c r="E974" i="10"/>
  <c r="D974" i="10"/>
  <c r="C974" i="10"/>
  <c r="L973" i="10"/>
  <c r="K973" i="10"/>
  <c r="J973" i="10"/>
  <c r="I973" i="10"/>
  <c r="H973" i="10"/>
  <c r="G973" i="10"/>
  <c r="F973" i="10"/>
  <c r="E973" i="10"/>
  <c r="D973" i="10"/>
  <c r="C973" i="10"/>
  <c r="L972" i="10"/>
  <c r="K972" i="10"/>
  <c r="J972" i="10"/>
  <c r="I972" i="10"/>
  <c r="H972" i="10"/>
  <c r="G972" i="10"/>
  <c r="F972" i="10"/>
  <c r="E972" i="10"/>
  <c r="D972" i="10"/>
  <c r="C972" i="10"/>
  <c r="L971" i="10"/>
  <c r="K971" i="10"/>
  <c r="J971" i="10"/>
  <c r="I971" i="10"/>
  <c r="H971" i="10"/>
  <c r="G971" i="10"/>
  <c r="F971" i="10"/>
  <c r="E971" i="10"/>
  <c r="D971" i="10"/>
  <c r="C971" i="10"/>
  <c r="L970" i="10"/>
  <c r="K970" i="10"/>
  <c r="J970" i="10"/>
  <c r="I970" i="10"/>
  <c r="H970" i="10"/>
  <c r="G970" i="10"/>
  <c r="F970" i="10"/>
  <c r="E970" i="10"/>
  <c r="D970" i="10"/>
  <c r="C970" i="10"/>
  <c r="L969" i="10"/>
  <c r="K969" i="10"/>
  <c r="J969" i="10"/>
  <c r="I969" i="10"/>
  <c r="H969" i="10"/>
  <c r="G969" i="10"/>
  <c r="F969" i="10"/>
  <c r="E969" i="10"/>
  <c r="D969" i="10"/>
  <c r="C969" i="10"/>
  <c r="L968" i="10"/>
  <c r="K968" i="10"/>
  <c r="J968" i="10"/>
  <c r="I968" i="10"/>
  <c r="H968" i="10"/>
  <c r="G968" i="10"/>
  <c r="F968" i="10"/>
  <c r="E968" i="10"/>
  <c r="D968" i="10"/>
  <c r="C968" i="10"/>
  <c r="L967" i="10"/>
  <c r="K967" i="10"/>
  <c r="J967" i="10"/>
  <c r="I967" i="10"/>
  <c r="H967" i="10"/>
  <c r="G967" i="10"/>
  <c r="F967" i="10"/>
  <c r="E967" i="10"/>
  <c r="D967" i="10"/>
  <c r="C967" i="10"/>
  <c r="L966" i="10"/>
  <c r="K966" i="10"/>
  <c r="J966" i="10"/>
  <c r="I966" i="10"/>
  <c r="H966" i="10"/>
  <c r="G966" i="10"/>
  <c r="F966" i="10"/>
  <c r="E966" i="10"/>
  <c r="D966" i="10"/>
  <c r="C966" i="10"/>
  <c r="L965" i="10"/>
  <c r="K965" i="10"/>
  <c r="J965" i="10"/>
  <c r="I965" i="10"/>
  <c r="H965" i="10"/>
  <c r="G965" i="10"/>
  <c r="F965" i="10"/>
  <c r="E965" i="10"/>
  <c r="D965" i="10"/>
  <c r="C965" i="10"/>
  <c r="L964" i="10"/>
  <c r="K964" i="10"/>
  <c r="J964" i="10"/>
  <c r="I964" i="10"/>
  <c r="H964" i="10"/>
  <c r="G964" i="10"/>
  <c r="F964" i="10"/>
  <c r="E964" i="10"/>
  <c r="D964" i="10"/>
  <c r="C964" i="10"/>
  <c r="L963" i="10"/>
  <c r="K963" i="10"/>
  <c r="J963" i="10"/>
  <c r="I963" i="10"/>
  <c r="H963" i="10"/>
  <c r="G963" i="10"/>
  <c r="F963" i="10"/>
  <c r="E963" i="10"/>
  <c r="D963" i="10"/>
  <c r="C963" i="10"/>
  <c r="L962" i="10"/>
  <c r="K962" i="10"/>
  <c r="J962" i="10"/>
  <c r="I962" i="10"/>
  <c r="H962" i="10"/>
  <c r="G962" i="10"/>
  <c r="F962" i="10"/>
  <c r="E962" i="10"/>
  <c r="D962" i="10"/>
  <c r="C962" i="10"/>
  <c r="L961" i="10"/>
  <c r="K961" i="10"/>
  <c r="J961" i="10"/>
  <c r="I961" i="10"/>
  <c r="H961" i="10"/>
  <c r="G961" i="10"/>
  <c r="F961" i="10"/>
  <c r="E961" i="10"/>
  <c r="D961" i="10"/>
  <c r="C961" i="10"/>
  <c r="L960" i="10"/>
  <c r="K960" i="10"/>
  <c r="J960" i="10"/>
  <c r="I960" i="10"/>
  <c r="H960" i="10"/>
  <c r="G960" i="10"/>
  <c r="F960" i="10"/>
  <c r="E960" i="10"/>
  <c r="D960" i="10"/>
  <c r="C960" i="10"/>
  <c r="L959" i="10"/>
  <c r="K959" i="10"/>
  <c r="J959" i="10"/>
  <c r="I959" i="10"/>
  <c r="H959" i="10"/>
  <c r="G959" i="10"/>
  <c r="F959" i="10"/>
  <c r="E959" i="10"/>
  <c r="D959" i="10"/>
  <c r="C959" i="10"/>
  <c r="L958" i="10"/>
  <c r="K958" i="10"/>
  <c r="J958" i="10"/>
  <c r="I958" i="10"/>
  <c r="H958" i="10"/>
  <c r="G958" i="10"/>
  <c r="F958" i="10"/>
  <c r="E958" i="10"/>
  <c r="D958" i="10"/>
  <c r="C958" i="10"/>
  <c r="L957" i="10"/>
  <c r="K957" i="10"/>
  <c r="J957" i="10"/>
  <c r="I957" i="10"/>
  <c r="H957" i="10"/>
  <c r="G957" i="10"/>
  <c r="F957" i="10"/>
  <c r="E957" i="10"/>
  <c r="D957" i="10"/>
  <c r="C957" i="10"/>
  <c r="L956" i="10"/>
  <c r="K956" i="10"/>
  <c r="J956" i="10"/>
  <c r="I956" i="10"/>
  <c r="H956" i="10"/>
  <c r="G956" i="10"/>
  <c r="F956" i="10"/>
  <c r="E956" i="10"/>
  <c r="D956" i="10"/>
  <c r="C956" i="10"/>
  <c r="L955" i="10"/>
  <c r="K955" i="10"/>
  <c r="J955" i="10"/>
  <c r="I955" i="10"/>
  <c r="H955" i="10"/>
  <c r="G955" i="10"/>
  <c r="F955" i="10"/>
  <c r="E955" i="10"/>
  <c r="D955" i="10"/>
  <c r="C955" i="10"/>
  <c r="L954" i="10"/>
  <c r="K954" i="10"/>
  <c r="J954" i="10"/>
  <c r="I954" i="10"/>
  <c r="H954" i="10"/>
  <c r="G954" i="10"/>
  <c r="F954" i="10"/>
  <c r="E954" i="10"/>
  <c r="D954" i="10"/>
  <c r="C954" i="10"/>
  <c r="L953" i="10"/>
  <c r="K953" i="10"/>
  <c r="J953" i="10"/>
  <c r="I953" i="10"/>
  <c r="H953" i="10"/>
  <c r="G953" i="10"/>
  <c r="F953" i="10"/>
  <c r="E953" i="10"/>
  <c r="D953" i="10"/>
  <c r="C953" i="10"/>
  <c r="L952" i="10"/>
  <c r="K952" i="10"/>
  <c r="J952" i="10"/>
  <c r="I952" i="10"/>
  <c r="H952" i="10"/>
  <c r="G952" i="10"/>
  <c r="F952" i="10"/>
  <c r="E952" i="10"/>
  <c r="D952" i="10"/>
  <c r="C952" i="10"/>
  <c r="L951" i="10"/>
  <c r="K951" i="10"/>
  <c r="J951" i="10"/>
  <c r="I951" i="10"/>
  <c r="H951" i="10"/>
  <c r="G951" i="10"/>
  <c r="F951" i="10"/>
  <c r="E951" i="10"/>
  <c r="D951" i="10"/>
  <c r="C951" i="10"/>
  <c r="L950" i="10"/>
  <c r="K950" i="10"/>
  <c r="J950" i="10"/>
  <c r="I950" i="10"/>
  <c r="H950" i="10"/>
  <c r="G950" i="10"/>
  <c r="F950" i="10"/>
  <c r="E950" i="10"/>
  <c r="D950" i="10"/>
  <c r="C950" i="10"/>
  <c r="L949" i="10"/>
  <c r="K949" i="10"/>
  <c r="J949" i="10"/>
  <c r="I949" i="10"/>
  <c r="H949" i="10"/>
  <c r="G949" i="10"/>
  <c r="F949" i="10"/>
  <c r="E949" i="10"/>
  <c r="D949" i="10"/>
  <c r="C949" i="10"/>
  <c r="L948" i="10"/>
  <c r="K948" i="10"/>
  <c r="J948" i="10"/>
  <c r="I948" i="10"/>
  <c r="H948" i="10"/>
  <c r="G948" i="10"/>
  <c r="F948" i="10"/>
  <c r="E948" i="10"/>
  <c r="D948" i="10"/>
  <c r="C948" i="10"/>
  <c r="L947" i="10"/>
  <c r="K947" i="10"/>
  <c r="J947" i="10"/>
  <c r="I947" i="10"/>
  <c r="H947" i="10"/>
  <c r="G947" i="10"/>
  <c r="F947" i="10"/>
  <c r="E947" i="10"/>
  <c r="D947" i="10"/>
  <c r="C947" i="10"/>
  <c r="L946" i="10"/>
  <c r="K946" i="10"/>
  <c r="J946" i="10"/>
  <c r="I946" i="10"/>
  <c r="H946" i="10"/>
  <c r="G946" i="10"/>
  <c r="F946" i="10"/>
  <c r="E946" i="10"/>
  <c r="D946" i="10"/>
  <c r="C946" i="10"/>
  <c r="L945" i="10"/>
  <c r="K945" i="10"/>
  <c r="J945" i="10"/>
  <c r="I945" i="10"/>
  <c r="H945" i="10"/>
  <c r="G945" i="10"/>
  <c r="F945" i="10"/>
  <c r="E945" i="10"/>
  <c r="D945" i="10"/>
  <c r="C945" i="10"/>
  <c r="L944" i="10"/>
  <c r="K944" i="10"/>
  <c r="J944" i="10"/>
  <c r="I944" i="10"/>
  <c r="H944" i="10"/>
  <c r="G944" i="10"/>
  <c r="F944" i="10"/>
  <c r="E944" i="10"/>
  <c r="D944" i="10"/>
  <c r="C944" i="10"/>
  <c r="L943" i="10"/>
  <c r="K943" i="10"/>
  <c r="J943" i="10"/>
  <c r="I943" i="10"/>
  <c r="H943" i="10"/>
  <c r="G943" i="10"/>
  <c r="F943" i="10"/>
  <c r="E943" i="10"/>
  <c r="D943" i="10"/>
  <c r="C943" i="10"/>
  <c r="L942" i="10"/>
  <c r="K942" i="10"/>
  <c r="J942" i="10"/>
  <c r="I942" i="10"/>
  <c r="H942" i="10"/>
  <c r="G942" i="10"/>
  <c r="F942" i="10"/>
  <c r="E942" i="10"/>
  <c r="D942" i="10"/>
  <c r="C942" i="10"/>
  <c r="L941" i="10"/>
  <c r="K941" i="10"/>
  <c r="J941" i="10"/>
  <c r="I941" i="10"/>
  <c r="H941" i="10"/>
  <c r="G941" i="10"/>
  <c r="F941" i="10"/>
  <c r="E941" i="10"/>
  <c r="D941" i="10"/>
  <c r="C941" i="10"/>
  <c r="L940" i="10"/>
  <c r="K940" i="10"/>
  <c r="J940" i="10"/>
  <c r="I940" i="10"/>
  <c r="H940" i="10"/>
  <c r="G940" i="10"/>
  <c r="F940" i="10"/>
  <c r="E940" i="10"/>
  <c r="D940" i="10"/>
  <c r="C940" i="10"/>
  <c r="L939" i="10"/>
  <c r="K939" i="10"/>
  <c r="J939" i="10"/>
  <c r="I939" i="10"/>
  <c r="H939" i="10"/>
  <c r="G939" i="10"/>
  <c r="F939" i="10"/>
  <c r="E939" i="10"/>
  <c r="D939" i="10"/>
  <c r="C939" i="10"/>
  <c r="L938" i="10"/>
  <c r="K938" i="10"/>
  <c r="J938" i="10"/>
  <c r="I938" i="10"/>
  <c r="H938" i="10"/>
  <c r="G938" i="10"/>
  <c r="F938" i="10"/>
  <c r="E938" i="10"/>
  <c r="D938" i="10"/>
  <c r="C938" i="10"/>
  <c r="L937" i="10"/>
  <c r="K937" i="10"/>
  <c r="J937" i="10"/>
  <c r="I937" i="10"/>
  <c r="H937" i="10"/>
  <c r="G937" i="10"/>
  <c r="F937" i="10"/>
  <c r="E937" i="10"/>
  <c r="D937" i="10"/>
  <c r="C937" i="10"/>
  <c r="L936" i="10"/>
  <c r="K936" i="10"/>
  <c r="J936" i="10"/>
  <c r="I936" i="10"/>
  <c r="H936" i="10"/>
  <c r="G936" i="10"/>
  <c r="F936" i="10"/>
  <c r="E936" i="10"/>
  <c r="D936" i="10"/>
  <c r="C936" i="10"/>
  <c r="L935" i="10"/>
  <c r="K935" i="10"/>
  <c r="J935" i="10"/>
  <c r="I935" i="10"/>
  <c r="H935" i="10"/>
  <c r="G935" i="10"/>
  <c r="F935" i="10"/>
  <c r="E935" i="10"/>
  <c r="D935" i="10"/>
  <c r="C935" i="10"/>
  <c r="L934" i="10"/>
  <c r="K934" i="10"/>
  <c r="J934" i="10"/>
  <c r="I934" i="10"/>
  <c r="H934" i="10"/>
  <c r="G934" i="10"/>
  <c r="F934" i="10"/>
  <c r="E934" i="10"/>
  <c r="D934" i="10"/>
  <c r="C934" i="10"/>
  <c r="L933" i="10"/>
  <c r="K933" i="10"/>
  <c r="J933" i="10"/>
  <c r="I933" i="10"/>
  <c r="H933" i="10"/>
  <c r="G933" i="10"/>
  <c r="F933" i="10"/>
  <c r="E933" i="10"/>
  <c r="D933" i="10"/>
  <c r="C933" i="10"/>
  <c r="L932" i="10"/>
  <c r="K932" i="10"/>
  <c r="J932" i="10"/>
  <c r="I932" i="10"/>
  <c r="H932" i="10"/>
  <c r="G932" i="10"/>
  <c r="F932" i="10"/>
  <c r="E932" i="10"/>
  <c r="D932" i="10"/>
  <c r="C932" i="10"/>
  <c r="L931" i="10"/>
  <c r="K931" i="10"/>
  <c r="J931" i="10"/>
  <c r="I931" i="10"/>
  <c r="H931" i="10"/>
  <c r="G931" i="10"/>
  <c r="F931" i="10"/>
  <c r="E931" i="10"/>
  <c r="D931" i="10"/>
  <c r="C931" i="10"/>
  <c r="L930" i="10"/>
  <c r="K930" i="10"/>
  <c r="J930" i="10"/>
  <c r="I930" i="10"/>
  <c r="H930" i="10"/>
  <c r="G930" i="10"/>
  <c r="F930" i="10"/>
  <c r="E930" i="10"/>
  <c r="D930" i="10"/>
  <c r="C930" i="10"/>
  <c r="L929" i="10"/>
  <c r="K929" i="10"/>
  <c r="J929" i="10"/>
  <c r="I929" i="10"/>
  <c r="H929" i="10"/>
  <c r="G929" i="10"/>
  <c r="F929" i="10"/>
  <c r="E929" i="10"/>
  <c r="D929" i="10"/>
  <c r="C929" i="10"/>
  <c r="L928" i="10"/>
  <c r="K928" i="10"/>
  <c r="J928" i="10"/>
  <c r="I928" i="10"/>
  <c r="H928" i="10"/>
  <c r="G928" i="10"/>
  <c r="F928" i="10"/>
  <c r="E928" i="10"/>
  <c r="D928" i="10"/>
  <c r="C928" i="10"/>
  <c r="L927" i="10"/>
  <c r="K927" i="10"/>
  <c r="J927" i="10"/>
  <c r="I927" i="10"/>
  <c r="H927" i="10"/>
  <c r="G927" i="10"/>
  <c r="F927" i="10"/>
  <c r="E927" i="10"/>
  <c r="D927" i="10"/>
  <c r="C927" i="10"/>
  <c r="L926" i="10"/>
  <c r="K926" i="10"/>
  <c r="J926" i="10"/>
  <c r="I926" i="10"/>
  <c r="H926" i="10"/>
  <c r="G926" i="10"/>
  <c r="F926" i="10"/>
  <c r="E926" i="10"/>
  <c r="D926" i="10"/>
  <c r="C926" i="10"/>
  <c r="L925" i="10"/>
  <c r="K925" i="10"/>
  <c r="J925" i="10"/>
  <c r="I925" i="10"/>
  <c r="H925" i="10"/>
  <c r="G925" i="10"/>
  <c r="F925" i="10"/>
  <c r="E925" i="10"/>
  <c r="D925" i="10"/>
  <c r="C925" i="10"/>
  <c r="L924" i="10"/>
  <c r="K924" i="10"/>
  <c r="J924" i="10"/>
  <c r="I924" i="10"/>
  <c r="H924" i="10"/>
  <c r="G924" i="10"/>
  <c r="F924" i="10"/>
  <c r="E924" i="10"/>
  <c r="D924" i="10"/>
  <c r="C924" i="10"/>
  <c r="L923" i="10"/>
  <c r="K923" i="10"/>
  <c r="J923" i="10"/>
  <c r="I923" i="10"/>
  <c r="H923" i="10"/>
  <c r="G923" i="10"/>
  <c r="F923" i="10"/>
  <c r="E923" i="10"/>
  <c r="D923" i="10"/>
  <c r="C923" i="10"/>
  <c r="L922" i="10"/>
  <c r="K922" i="10"/>
  <c r="J922" i="10"/>
  <c r="I922" i="10"/>
  <c r="H922" i="10"/>
  <c r="G922" i="10"/>
  <c r="F922" i="10"/>
  <c r="E922" i="10"/>
  <c r="D922" i="10"/>
  <c r="C922" i="10"/>
  <c r="L921" i="10"/>
  <c r="K921" i="10"/>
  <c r="J921" i="10"/>
  <c r="I921" i="10"/>
  <c r="H921" i="10"/>
  <c r="G921" i="10"/>
  <c r="F921" i="10"/>
  <c r="E921" i="10"/>
  <c r="D921" i="10"/>
  <c r="C921" i="10"/>
  <c r="L920" i="10"/>
  <c r="K920" i="10"/>
  <c r="J920" i="10"/>
  <c r="I920" i="10"/>
  <c r="H920" i="10"/>
  <c r="G920" i="10"/>
  <c r="F920" i="10"/>
  <c r="E920" i="10"/>
  <c r="D920" i="10"/>
  <c r="C920" i="10"/>
  <c r="L919" i="10"/>
  <c r="K919" i="10"/>
  <c r="J919" i="10"/>
  <c r="I919" i="10"/>
  <c r="H919" i="10"/>
  <c r="G919" i="10"/>
  <c r="F919" i="10"/>
  <c r="E919" i="10"/>
  <c r="D919" i="10"/>
  <c r="C919" i="10"/>
  <c r="L918" i="10"/>
  <c r="K918" i="10"/>
  <c r="J918" i="10"/>
  <c r="I918" i="10"/>
  <c r="H918" i="10"/>
  <c r="G918" i="10"/>
  <c r="F918" i="10"/>
  <c r="E918" i="10"/>
  <c r="D918" i="10"/>
  <c r="C918" i="10"/>
  <c r="L917" i="10"/>
  <c r="K917" i="10"/>
  <c r="J917" i="10"/>
  <c r="I917" i="10"/>
  <c r="H917" i="10"/>
  <c r="G917" i="10"/>
  <c r="F917" i="10"/>
  <c r="E917" i="10"/>
  <c r="D917" i="10"/>
  <c r="C917" i="10"/>
  <c r="L916" i="10"/>
  <c r="K916" i="10"/>
  <c r="J916" i="10"/>
  <c r="I916" i="10"/>
  <c r="H916" i="10"/>
  <c r="G916" i="10"/>
  <c r="F916" i="10"/>
  <c r="E916" i="10"/>
  <c r="D916" i="10"/>
  <c r="C916" i="10"/>
  <c r="L915" i="10"/>
  <c r="K915" i="10"/>
  <c r="J915" i="10"/>
  <c r="I915" i="10"/>
  <c r="H915" i="10"/>
  <c r="G915" i="10"/>
  <c r="F915" i="10"/>
  <c r="E915" i="10"/>
  <c r="D915" i="10"/>
  <c r="C915" i="10"/>
  <c r="L914" i="10"/>
  <c r="K914" i="10"/>
  <c r="J914" i="10"/>
  <c r="I914" i="10"/>
  <c r="H914" i="10"/>
  <c r="G914" i="10"/>
  <c r="F914" i="10"/>
  <c r="E914" i="10"/>
  <c r="D914" i="10"/>
  <c r="C914" i="10"/>
  <c r="L913" i="10"/>
  <c r="K913" i="10"/>
  <c r="J913" i="10"/>
  <c r="I913" i="10"/>
  <c r="H913" i="10"/>
  <c r="G913" i="10"/>
  <c r="F913" i="10"/>
  <c r="E913" i="10"/>
  <c r="D913" i="10"/>
  <c r="C913" i="10"/>
  <c r="L912" i="10"/>
  <c r="K912" i="10"/>
  <c r="J912" i="10"/>
  <c r="I912" i="10"/>
  <c r="H912" i="10"/>
  <c r="G912" i="10"/>
  <c r="F912" i="10"/>
  <c r="E912" i="10"/>
  <c r="D912" i="10"/>
  <c r="C912" i="10"/>
  <c r="L911" i="10"/>
  <c r="K911" i="10"/>
  <c r="J911" i="10"/>
  <c r="I911" i="10"/>
  <c r="H911" i="10"/>
  <c r="G911" i="10"/>
  <c r="F911" i="10"/>
  <c r="E911" i="10"/>
  <c r="D911" i="10"/>
  <c r="C911" i="10"/>
  <c r="L910" i="10"/>
  <c r="K910" i="10"/>
  <c r="J910" i="10"/>
  <c r="I910" i="10"/>
  <c r="H910" i="10"/>
  <c r="G910" i="10"/>
  <c r="F910" i="10"/>
  <c r="E910" i="10"/>
  <c r="D910" i="10"/>
  <c r="C910" i="10"/>
  <c r="L909" i="10"/>
  <c r="K909" i="10"/>
  <c r="J909" i="10"/>
  <c r="I909" i="10"/>
  <c r="H909" i="10"/>
  <c r="G909" i="10"/>
  <c r="F909" i="10"/>
  <c r="E909" i="10"/>
  <c r="D909" i="10"/>
  <c r="C909" i="10"/>
  <c r="L908" i="10"/>
  <c r="K908" i="10"/>
  <c r="J908" i="10"/>
  <c r="I908" i="10"/>
  <c r="H908" i="10"/>
  <c r="G908" i="10"/>
  <c r="F908" i="10"/>
  <c r="E908" i="10"/>
  <c r="D908" i="10"/>
  <c r="C908" i="10"/>
  <c r="L907" i="10"/>
  <c r="K907" i="10"/>
  <c r="J907" i="10"/>
  <c r="I907" i="10"/>
  <c r="H907" i="10"/>
  <c r="G907" i="10"/>
  <c r="F907" i="10"/>
  <c r="E907" i="10"/>
  <c r="D907" i="10"/>
  <c r="C907" i="10"/>
  <c r="L906" i="10"/>
  <c r="K906" i="10"/>
  <c r="J906" i="10"/>
  <c r="I906" i="10"/>
  <c r="H906" i="10"/>
  <c r="G906" i="10"/>
  <c r="F906" i="10"/>
  <c r="E906" i="10"/>
  <c r="D906" i="10"/>
  <c r="C906" i="10"/>
  <c r="L905" i="10"/>
  <c r="K905" i="10"/>
  <c r="J905" i="10"/>
  <c r="I905" i="10"/>
  <c r="H905" i="10"/>
  <c r="G905" i="10"/>
  <c r="F905" i="10"/>
  <c r="E905" i="10"/>
  <c r="D905" i="10"/>
  <c r="C905" i="10"/>
  <c r="L904" i="10"/>
  <c r="K904" i="10"/>
  <c r="J904" i="10"/>
  <c r="I904" i="10"/>
  <c r="H904" i="10"/>
  <c r="G904" i="10"/>
  <c r="F904" i="10"/>
  <c r="E904" i="10"/>
  <c r="D904" i="10"/>
  <c r="C904" i="10"/>
  <c r="L903" i="10"/>
  <c r="K903" i="10"/>
  <c r="J903" i="10"/>
  <c r="I903" i="10"/>
  <c r="H903" i="10"/>
  <c r="G903" i="10"/>
  <c r="F903" i="10"/>
  <c r="E903" i="10"/>
  <c r="D903" i="10"/>
  <c r="C903" i="10"/>
  <c r="L902" i="10"/>
  <c r="K902" i="10"/>
  <c r="J902" i="10"/>
  <c r="I902" i="10"/>
  <c r="H902" i="10"/>
  <c r="G902" i="10"/>
  <c r="F902" i="10"/>
  <c r="E902" i="10"/>
  <c r="D902" i="10"/>
  <c r="C902" i="10"/>
  <c r="L901" i="10"/>
  <c r="K901" i="10"/>
  <c r="J901" i="10"/>
  <c r="I901" i="10"/>
  <c r="H901" i="10"/>
  <c r="G901" i="10"/>
  <c r="F901" i="10"/>
  <c r="E901" i="10"/>
  <c r="D901" i="10"/>
  <c r="C901" i="10"/>
  <c r="L900" i="10"/>
  <c r="K900" i="10"/>
  <c r="J900" i="10"/>
  <c r="I900" i="10"/>
  <c r="H900" i="10"/>
  <c r="G900" i="10"/>
  <c r="F900" i="10"/>
  <c r="E900" i="10"/>
  <c r="D900" i="10"/>
  <c r="C900" i="10"/>
  <c r="L899" i="10"/>
  <c r="K899" i="10"/>
  <c r="J899" i="10"/>
  <c r="I899" i="10"/>
  <c r="H899" i="10"/>
  <c r="G899" i="10"/>
  <c r="F899" i="10"/>
  <c r="E899" i="10"/>
  <c r="D899" i="10"/>
  <c r="C899" i="10"/>
  <c r="L898" i="10"/>
  <c r="K898" i="10"/>
  <c r="J898" i="10"/>
  <c r="I898" i="10"/>
  <c r="H898" i="10"/>
  <c r="G898" i="10"/>
  <c r="F898" i="10"/>
  <c r="E898" i="10"/>
  <c r="D898" i="10"/>
  <c r="C898" i="10"/>
  <c r="L897" i="10"/>
  <c r="K897" i="10"/>
  <c r="J897" i="10"/>
  <c r="I897" i="10"/>
  <c r="H897" i="10"/>
  <c r="G897" i="10"/>
  <c r="F897" i="10"/>
  <c r="E897" i="10"/>
  <c r="D897" i="10"/>
  <c r="C897" i="10"/>
  <c r="L896" i="10"/>
  <c r="K896" i="10"/>
  <c r="J896" i="10"/>
  <c r="I896" i="10"/>
  <c r="H896" i="10"/>
  <c r="G896" i="10"/>
  <c r="F896" i="10"/>
  <c r="E896" i="10"/>
  <c r="D896" i="10"/>
  <c r="C896" i="10"/>
  <c r="L895" i="10"/>
  <c r="K895" i="10"/>
  <c r="J895" i="10"/>
  <c r="I895" i="10"/>
  <c r="H895" i="10"/>
  <c r="G895" i="10"/>
  <c r="F895" i="10"/>
  <c r="E895" i="10"/>
  <c r="D895" i="10"/>
  <c r="C895" i="10"/>
  <c r="L894" i="10"/>
  <c r="K894" i="10"/>
  <c r="J894" i="10"/>
  <c r="I894" i="10"/>
  <c r="H894" i="10"/>
  <c r="G894" i="10"/>
  <c r="F894" i="10"/>
  <c r="E894" i="10"/>
  <c r="D894" i="10"/>
  <c r="C894" i="10"/>
  <c r="L893" i="10"/>
  <c r="K893" i="10"/>
  <c r="J893" i="10"/>
  <c r="I893" i="10"/>
  <c r="H893" i="10"/>
  <c r="G893" i="10"/>
  <c r="F893" i="10"/>
  <c r="E893" i="10"/>
  <c r="D893" i="10"/>
  <c r="C893" i="10"/>
  <c r="L892" i="10"/>
  <c r="K892" i="10"/>
  <c r="J892" i="10"/>
  <c r="I892" i="10"/>
  <c r="H892" i="10"/>
  <c r="G892" i="10"/>
  <c r="F892" i="10"/>
  <c r="E892" i="10"/>
  <c r="D892" i="10"/>
  <c r="C892" i="10"/>
  <c r="L891" i="10"/>
  <c r="K891" i="10"/>
  <c r="J891" i="10"/>
  <c r="I891" i="10"/>
  <c r="H891" i="10"/>
  <c r="G891" i="10"/>
  <c r="F891" i="10"/>
  <c r="E891" i="10"/>
  <c r="D891" i="10"/>
  <c r="C891" i="10"/>
  <c r="L890" i="10"/>
  <c r="K890" i="10"/>
  <c r="J890" i="10"/>
  <c r="I890" i="10"/>
  <c r="H890" i="10"/>
  <c r="G890" i="10"/>
  <c r="F890" i="10"/>
  <c r="E890" i="10"/>
  <c r="D890" i="10"/>
  <c r="C890" i="10"/>
  <c r="L889" i="10"/>
  <c r="K889" i="10"/>
  <c r="J889" i="10"/>
  <c r="I889" i="10"/>
  <c r="H889" i="10"/>
  <c r="G889" i="10"/>
  <c r="F889" i="10"/>
  <c r="E889" i="10"/>
  <c r="D889" i="10"/>
  <c r="C889" i="10"/>
  <c r="L888" i="10"/>
  <c r="K888" i="10"/>
  <c r="J888" i="10"/>
  <c r="I888" i="10"/>
  <c r="H888" i="10"/>
  <c r="G888" i="10"/>
  <c r="F888" i="10"/>
  <c r="E888" i="10"/>
  <c r="D888" i="10"/>
  <c r="C888" i="10"/>
  <c r="L887" i="10"/>
  <c r="K887" i="10"/>
  <c r="J887" i="10"/>
  <c r="I887" i="10"/>
  <c r="H887" i="10"/>
  <c r="G887" i="10"/>
  <c r="F887" i="10"/>
  <c r="E887" i="10"/>
  <c r="D887" i="10"/>
  <c r="C887" i="10"/>
  <c r="L886" i="10"/>
  <c r="K886" i="10"/>
  <c r="J886" i="10"/>
  <c r="I886" i="10"/>
  <c r="H886" i="10"/>
  <c r="G886" i="10"/>
  <c r="F886" i="10"/>
  <c r="E886" i="10"/>
  <c r="D886" i="10"/>
  <c r="C886" i="10"/>
  <c r="L885" i="10"/>
  <c r="K885" i="10"/>
  <c r="J885" i="10"/>
  <c r="I885" i="10"/>
  <c r="H885" i="10"/>
  <c r="G885" i="10"/>
  <c r="F885" i="10"/>
  <c r="E885" i="10"/>
  <c r="D885" i="10"/>
  <c r="C885" i="10"/>
  <c r="L884" i="10"/>
  <c r="K884" i="10"/>
  <c r="J884" i="10"/>
  <c r="I884" i="10"/>
  <c r="H884" i="10"/>
  <c r="G884" i="10"/>
  <c r="F884" i="10"/>
  <c r="E884" i="10"/>
  <c r="D884" i="10"/>
  <c r="C884" i="10"/>
  <c r="L883" i="10"/>
  <c r="K883" i="10"/>
  <c r="J883" i="10"/>
  <c r="I883" i="10"/>
  <c r="H883" i="10"/>
  <c r="G883" i="10"/>
  <c r="F883" i="10"/>
  <c r="E883" i="10"/>
  <c r="D883" i="10"/>
  <c r="C883" i="10"/>
  <c r="L882" i="10"/>
  <c r="K882" i="10"/>
  <c r="J882" i="10"/>
  <c r="I882" i="10"/>
  <c r="H882" i="10"/>
  <c r="G882" i="10"/>
  <c r="F882" i="10"/>
  <c r="E882" i="10"/>
  <c r="D882" i="10"/>
  <c r="C882" i="10"/>
  <c r="L881" i="10"/>
  <c r="K881" i="10"/>
  <c r="J881" i="10"/>
  <c r="I881" i="10"/>
  <c r="H881" i="10"/>
  <c r="G881" i="10"/>
  <c r="F881" i="10"/>
  <c r="E881" i="10"/>
  <c r="D881" i="10"/>
  <c r="C881" i="10"/>
  <c r="L880" i="10"/>
  <c r="K880" i="10"/>
  <c r="J880" i="10"/>
  <c r="I880" i="10"/>
  <c r="H880" i="10"/>
  <c r="G880" i="10"/>
  <c r="F880" i="10"/>
  <c r="E880" i="10"/>
  <c r="D880" i="10"/>
  <c r="C880" i="10"/>
  <c r="L879" i="10"/>
  <c r="K879" i="10"/>
  <c r="J879" i="10"/>
  <c r="I879" i="10"/>
  <c r="H879" i="10"/>
  <c r="G879" i="10"/>
  <c r="F879" i="10"/>
  <c r="E879" i="10"/>
  <c r="D879" i="10"/>
  <c r="C879" i="10"/>
  <c r="L878" i="10"/>
  <c r="K878" i="10"/>
  <c r="J878" i="10"/>
  <c r="I878" i="10"/>
  <c r="H878" i="10"/>
  <c r="G878" i="10"/>
  <c r="F878" i="10"/>
  <c r="E878" i="10"/>
  <c r="D878" i="10"/>
  <c r="C878" i="10"/>
  <c r="L877" i="10"/>
  <c r="K877" i="10"/>
  <c r="J877" i="10"/>
  <c r="I877" i="10"/>
  <c r="H877" i="10"/>
  <c r="G877" i="10"/>
  <c r="F877" i="10"/>
  <c r="E877" i="10"/>
  <c r="D877" i="10"/>
  <c r="C877" i="10"/>
  <c r="L876" i="10"/>
  <c r="K876" i="10"/>
  <c r="J876" i="10"/>
  <c r="I876" i="10"/>
  <c r="H876" i="10"/>
  <c r="G876" i="10"/>
  <c r="F876" i="10"/>
  <c r="E876" i="10"/>
  <c r="D876" i="10"/>
  <c r="C876" i="10"/>
  <c r="L875" i="10"/>
  <c r="K875" i="10"/>
  <c r="J875" i="10"/>
  <c r="I875" i="10"/>
  <c r="H875" i="10"/>
  <c r="G875" i="10"/>
  <c r="F875" i="10"/>
  <c r="E875" i="10"/>
  <c r="D875" i="10"/>
  <c r="C875" i="10"/>
  <c r="L874" i="10"/>
  <c r="K874" i="10"/>
  <c r="J874" i="10"/>
  <c r="I874" i="10"/>
  <c r="H874" i="10"/>
  <c r="G874" i="10"/>
  <c r="F874" i="10"/>
  <c r="E874" i="10"/>
  <c r="D874" i="10"/>
  <c r="C874" i="10"/>
  <c r="L873" i="10"/>
  <c r="K873" i="10"/>
  <c r="J873" i="10"/>
  <c r="I873" i="10"/>
  <c r="H873" i="10"/>
  <c r="G873" i="10"/>
  <c r="F873" i="10"/>
  <c r="E873" i="10"/>
  <c r="D873" i="10"/>
  <c r="C873" i="10"/>
  <c r="L872" i="10"/>
  <c r="K872" i="10"/>
  <c r="J872" i="10"/>
  <c r="I872" i="10"/>
  <c r="H872" i="10"/>
  <c r="G872" i="10"/>
  <c r="F872" i="10"/>
  <c r="E872" i="10"/>
  <c r="D872" i="10"/>
  <c r="C872" i="10"/>
  <c r="L871" i="10"/>
  <c r="K871" i="10"/>
  <c r="J871" i="10"/>
  <c r="I871" i="10"/>
  <c r="H871" i="10"/>
  <c r="G871" i="10"/>
  <c r="F871" i="10"/>
  <c r="E871" i="10"/>
  <c r="D871" i="10"/>
  <c r="C871" i="10"/>
  <c r="L870" i="10"/>
  <c r="K870" i="10"/>
  <c r="J870" i="10"/>
  <c r="I870" i="10"/>
  <c r="H870" i="10"/>
  <c r="G870" i="10"/>
  <c r="F870" i="10"/>
  <c r="E870" i="10"/>
  <c r="D870" i="10"/>
  <c r="C870" i="10"/>
  <c r="L869" i="10"/>
  <c r="K869" i="10"/>
  <c r="J869" i="10"/>
  <c r="I869" i="10"/>
  <c r="H869" i="10"/>
  <c r="G869" i="10"/>
  <c r="F869" i="10"/>
  <c r="E869" i="10"/>
  <c r="D869" i="10"/>
  <c r="C869" i="10"/>
  <c r="L868" i="10"/>
  <c r="K868" i="10"/>
  <c r="J868" i="10"/>
  <c r="I868" i="10"/>
  <c r="H868" i="10"/>
  <c r="G868" i="10"/>
  <c r="F868" i="10"/>
  <c r="E868" i="10"/>
  <c r="D868" i="10"/>
  <c r="C868" i="10"/>
  <c r="L867" i="10"/>
  <c r="K867" i="10"/>
  <c r="J867" i="10"/>
  <c r="I867" i="10"/>
  <c r="H867" i="10"/>
  <c r="G867" i="10"/>
  <c r="F867" i="10"/>
  <c r="E867" i="10"/>
  <c r="D867" i="10"/>
  <c r="C867" i="10"/>
  <c r="L866" i="10"/>
  <c r="K866" i="10"/>
  <c r="J866" i="10"/>
  <c r="I866" i="10"/>
  <c r="H866" i="10"/>
  <c r="G866" i="10"/>
  <c r="F866" i="10"/>
  <c r="E866" i="10"/>
  <c r="D866" i="10"/>
  <c r="C866" i="10"/>
  <c r="L865" i="10"/>
  <c r="K865" i="10"/>
  <c r="J865" i="10"/>
  <c r="I865" i="10"/>
  <c r="H865" i="10"/>
  <c r="G865" i="10"/>
  <c r="F865" i="10"/>
  <c r="E865" i="10"/>
  <c r="D865" i="10"/>
  <c r="C865" i="10"/>
  <c r="L864" i="10"/>
  <c r="K864" i="10"/>
  <c r="J864" i="10"/>
  <c r="I864" i="10"/>
  <c r="H864" i="10"/>
  <c r="G864" i="10"/>
  <c r="F864" i="10"/>
  <c r="E864" i="10"/>
  <c r="D864" i="10"/>
  <c r="C864" i="10"/>
  <c r="L863" i="10"/>
  <c r="K863" i="10"/>
  <c r="J863" i="10"/>
  <c r="I863" i="10"/>
  <c r="H863" i="10"/>
  <c r="G863" i="10"/>
  <c r="F863" i="10"/>
  <c r="E863" i="10"/>
  <c r="D863" i="10"/>
  <c r="C863" i="10"/>
  <c r="L862" i="10"/>
  <c r="K862" i="10"/>
  <c r="J862" i="10"/>
  <c r="I862" i="10"/>
  <c r="H862" i="10"/>
  <c r="G862" i="10"/>
  <c r="F862" i="10"/>
  <c r="E862" i="10"/>
  <c r="D862" i="10"/>
  <c r="C862" i="10"/>
  <c r="L861" i="10"/>
  <c r="K861" i="10"/>
  <c r="J861" i="10"/>
  <c r="I861" i="10"/>
  <c r="H861" i="10"/>
  <c r="G861" i="10"/>
  <c r="F861" i="10"/>
  <c r="E861" i="10"/>
  <c r="D861" i="10"/>
  <c r="C861" i="10"/>
  <c r="L860" i="10"/>
  <c r="K860" i="10"/>
  <c r="J860" i="10"/>
  <c r="I860" i="10"/>
  <c r="H860" i="10"/>
  <c r="G860" i="10"/>
  <c r="F860" i="10"/>
  <c r="E860" i="10"/>
  <c r="D860" i="10"/>
  <c r="C860" i="10"/>
  <c r="L859" i="10"/>
  <c r="K859" i="10"/>
  <c r="J859" i="10"/>
  <c r="I859" i="10"/>
  <c r="H859" i="10"/>
  <c r="G859" i="10"/>
  <c r="F859" i="10"/>
  <c r="E859" i="10"/>
  <c r="D859" i="10"/>
  <c r="C859" i="10"/>
  <c r="L858" i="10"/>
  <c r="K858" i="10"/>
  <c r="J858" i="10"/>
  <c r="I858" i="10"/>
  <c r="H858" i="10"/>
  <c r="G858" i="10"/>
  <c r="F858" i="10"/>
  <c r="E858" i="10"/>
  <c r="D858" i="10"/>
  <c r="C858" i="10"/>
  <c r="L857" i="10"/>
  <c r="K857" i="10"/>
  <c r="J857" i="10"/>
  <c r="I857" i="10"/>
  <c r="H857" i="10"/>
  <c r="G857" i="10"/>
  <c r="F857" i="10"/>
  <c r="E857" i="10"/>
  <c r="D857" i="10"/>
  <c r="C857" i="10"/>
  <c r="L856" i="10"/>
  <c r="K856" i="10"/>
  <c r="J856" i="10"/>
  <c r="I856" i="10"/>
  <c r="H856" i="10"/>
  <c r="G856" i="10"/>
  <c r="F856" i="10"/>
  <c r="E856" i="10"/>
  <c r="D856" i="10"/>
  <c r="C856" i="10"/>
  <c r="L855" i="10"/>
  <c r="K855" i="10"/>
  <c r="J855" i="10"/>
  <c r="I855" i="10"/>
  <c r="H855" i="10"/>
  <c r="G855" i="10"/>
  <c r="F855" i="10"/>
  <c r="E855" i="10"/>
  <c r="D855" i="10"/>
  <c r="C855" i="10"/>
  <c r="L854" i="10"/>
  <c r="K854" i="10"/>
  <c r="J854" i="10"/>
  <c r="I854" i="10"/>
  <c r="H854" i="10"/>
  <c r="G854" i="10"/>
  <c r="F854" i="10"/>
  <c r="E854" i="10"/>
  <c r="D854" i="10"/>
  <c r="C854" i="10"/>
  <c r="L853" i="10"/>
  <c r="K853" i="10"/>
  <c r="J853" i="10"/>
  <c r="I853" i="10"/>
  <c r="H853" i="10"/>
  <c r="G853" i="10"/>
  <c r="F853" i="10"/>
  <c r="E853" i="10"/>
  <c r="D853" i="10"/>
  <c r="C853" i="10"/>
  <c r="L852" i="10"/>
  <c r="K852" i="10"/>
  <c r="J852" i="10"/>
  <c r="I852" i="10"/>
  <c r="H852" i="10"/>
  <c r="G852" i="10"/>
  <c r="F852" i="10"/>
  <c r="E852" i="10"/>
  <c r="D852" i="10"/>
  <c r="C852" i="10"/>
  <c r="L851" i="10"/>
  <c r="K851" i="10"/>
  <c r="J851" i="10"/>
  <c r="I851" i="10"/>
  <c r="H851" i="10"/>
  <c r="G851" i="10"/>
  <c r="F851" i="10"/>
  <c r="E851" i="10"/>
  <c r="D851" i="10"/>
  <c r="C851" i="10"/>
  <c r="L850" i="10"/>
  <c r="K850" i="10"/>
  <c r="J850" i="10"/>
  <c r="I850" i="10"/>
  <c r="H850" i="10"/>
  <c r="G850" i="10"/>
  <c r="F850" i="10"/>
  <c r="E850" i="10"/>
  <c r="D850" i="10"/>
  <c r="C850" i="10"/>
  <c r="L849" i="10"/>
  <c r="K849" i="10"/>
  <c r="J849" i="10"/>
  <c r="I849" i="10"/>
  <c r="H849" i="10"/>
  <c r="G849" i="10"/>
  <c r="F849" i="10"/>
  <c r="E849" i="10"/>
  <c r="D849" i="10"/>
  <c r="C849" i="10"/>
  <c r="L848" i="10"/>
  <c r="K848" i="10"/>
  <c r="J848" i="10"/>
  <c r="I848" i="10"/>
  <c r="H848" i="10"/>
  <c r="G848" i="10"/>
  <c r="F848" i="10"/>
  <c r="E848" i="10"/>
  <c r="D848" i="10"/>
  <c r="C848" i="10"/>
  <c r="L847" i="10"/>
  <c r="K847" i="10"/>
  <c r="J847" i="10"/>
  <c r="I847" i="10"/>
  <c r="H847" i="10"/>
  <c r="G847" i="10"/>
  <c r="F847" i="10"/>
  <c r="E847" i="10"/>
  <c r="D847" i="10"/>
  <c r="C847" i="10"/>
  <c r="L846" i="10"/>
  <c r="K846" i="10"/>
  <c r="J846" i="10"/>
  <c r="I846" i="10"/>
  <c r="H846" i="10"/>
  <c r="G846" i="10"/>
  <c r="F846" i="10"/>
  <c r="E846" i="10"/>
  <c r="D846" i="10"/>
  <c r="C846" i="10"/>
  <c r="L845" i="10"/>
  <c r="K845" i="10"/>
  <c r="J845" i="10"/>
  <c r="I845" i="10"/>
  <c r="H845" i="10"/>
  <c r="G845" i="10"/>
  <c r="F845" i="10"/>
  <c r="E845" i="10"/>
  <c r="D845" i="10"/>
  <c r="C845" i="10"/>
  <c r="L844" i="10"/>
  <c r="K844" i="10"/>
  <c r="J844" i="10"/>
  <c r="I844" i="10"/>
  <c r="H844" i="10"/>
  <c r="G844" i="10"/>
  <c r="F844" i="10"/>
  <c r="E844" i="10"/>
  <c r="D844" i="10"/>
  <c r="C844" i="10"/>
  <c r="L843" i="10"/>
  <c r="K843" i="10"/>
  <c r="J843" i="10"/>
  <c r="I843" i="10"/>
  <c r="H843" i="10"/>
  <c r="G843" i="10"/>
  <c r="F843" i="10"/>
  <c r="E843" i="10"/>
  <c r="D843" i="10"/>
  <c r="C843" i="10"/>
  <c r="L842" i="10"/>
  <c r="K842" i="10"/>
  <c r="J842" i="10"/>
  <c r="I842" i="10"/>
  <c r="H842" i="10"/>
  <c r="G842" i="10"/>
  <c r="F842" i="10"/>
  <c r="E842" i="10"/>
  <c r="D842" i="10"/>
  <c r="C842" i="10"/>
  <c r="L841" i="10"/>
  <c r="K841" i="10"/>
  <c r="J841" i="10"/>
  <c r="I841" i="10"/>
  <c r="H841" i="10"/>
  <c r="G841" i="10"/>
  <c r="F841" i="10"/>
  <c r="E841" i="10"/>
  <c r="D841" i="10"/>
  <c r="C841" i="10"/>
  <c r="L840" i="10"/>
  <c r="K840" i="10"/>
  <c r="J840" i="10"/>
  <c r="I840" i="10"/>
  <c r="H840" i="10"/>
  <c r="G840" i="10"/>
  <c r="F840" i="10"/>
  <c r="E840" i="10"/>
  <c r="D840" i="10"/>
  <c r="C840" i="10"/>
  <c r="L839" i="10"/>
  <c r="K839" i="10"/>
  <c r="J839" i="10"/>
  <c r="I839" i="10"/>
  <c r="H839" i="10"/>
  <c r="G839" i="10"/>
  <c r="F839" i="10"/>
  <c r="E839" i="10"/>
  <c r="D839" i="10"/>
  <c r="C839" i="10"/>
  <c r="L838" i="10"/>
  <c r="K838" i="10"/>
  <c r="J838" i="10"/>
  <c r="I838" i="10"/>
  <c r="H838" i="10"/>
  <c r="G838" i="10"/>
  <c r="F838" i="10"/>
  <c r="E838" i="10"/>
  <c r="D838" i="10"/>
  <c r="C838" i="10"/>
  <c r="L837" i="10"/>
  <c r="K837" i="10"/>
  <c r="J837" i="10"/>
  <c r="I837" i="10"/>
  <c r="H837" i="10"/>
  <c r="G837" i="10"/>
  <c r="F837" i="10"/>
  <c r="E837" i="10"/>
  <c r="D837" i="10"/>
  <c r="C837" i="10"/>
  <c r="L836" i="10"/>
  <c r="K836" i="10"/>
  <c r="J836" i="10"/>
  <c r="I836" i="10"/>
  <c r="H836" i="10"/>
  <c r="G836" i="10"/>
  <c r="F836" i="10"/>
  <c r="E836" i="10"/>
  <c r="D836" i="10"/>
  <c r="C836" i="10"/>
  <c r="L835" i="10"/>
  <c r="K835" i="10"/>
  <c r="J835" i="10"/>
  <c r="I835" i="10"/>
  <c r="H835" i="10"/>
  <c r="G835" i="10"/>
  <c r="F835" i="10"/>
  <c r="E835" i="10"/>
  <c r="D835" i="10"/>
  <c r="C835" i="10"/>
  <c r="L834" i="10"/>
  <c r="K834" i="10"/>
  <c r="J834" i="10"/>
  <c r="I834" i="10"/>
  <c r="H834" i="10"/>
  <c r="G834" i="10"/>
  <c r="F834" i="10"/>
  <c r="E834" i="10"/>
  <c r="D834" i="10"/>
  <c r="C834" i="10"/>
  <c r="L833" i="10"/>
  <c r="K833" i="10"/>
  <c r="J833" i="10"/>
  <c r="I833" i="10"/>
  <c r="H833" i="10"/>
  <c r="G833" i="10"/>
  <c r="F833" i="10"/>
  <c r="E833" i="10"/>
  <c r="D833" i="10"/>
  <c r="C833" i="10"/>
  <c r="L832" i="10"/>
  <c r="K832" i="10"/>
  <c r="J832" i="10"/>
  <c r="I832" i="10"/>
  <c r="H832" i="10"/>
  <c r="G832" i="10"/>
  <c r="F832" i="10"/>
  <c r="E832" i="10"/>
  <c r="D832" i="10"/>
  <c r="C832" i="10"/>
  <c r="L831" i="10"/>
  <c r="K831" i="10"/>
  <c r="J831" i="10"/>
  <c r="I831" i="10"/>
  <c r="H831" i="10"/>
  <c r="G831" i="10"/>
  <c r="F831" i="10"/>
  <c r="E831" i="10"/>
  <c r="D831" i="10"/>
  <c r="C831" i="10"/>
  <c r="L830" i="10"/>
  <c r="K830" i="10"/>
  <c r="J830" i="10"/>
  <c r="I830" i="10"/>
  <c r="H830" i="10"/>
  <c r="G830" i="10"/>
  <c r="F830" i="10"/>
  <c r="E830" i="10"/>
  <c r="D830" i="10"/>
  <c r="C830" i="10"/>
  <c r="L829" i="10"/>
  <c r="K829" i="10"/>
  <c r="J829" i="10"/>
  <c r="I829" i="10"/>
  <c r="H829" i="10"/>
  <c r="G829" i="10"/>
  <c r="F829" i="10"/>
  <c r="E829" i="10"/>
  <c r="D829" i="10"/>
  <c r="C829" i="10"/>
  <c r="L828" i="10"/>
  <c r="K828" i="10"/>
  <c r="J828" i="10"/>
  <c r="I828" i="10"/>
  <c r="H828" i="10"/>
  <c r="G828" i="10"/>
  <c r="F828" i="10"/>
  <c r="E828" i="10"/>
  <c r="D828" i="10"/>
  <c r="C828" i="10"/>
  <c r="L827" i="10"/>
  <c r="K827" i="10"/>
  <c r="J827" i="10"/>
  <c r="I827" i="10"/>
  <c r="H827" i="10"/>
  <c r="G827" i="10"/>
  <c r="F827" i="10"/>
  <c r="E827" i="10"/>
  <c r="D827" i="10"/>
  <c r="C827" i="10"/>
  <c r="L826" i="10"/>
  <c r="K826" i="10"/>
  <c r="J826" i="10"/>
  <c r="I826" i="10"/>
  <c r="H826" i="10"/>
  <c r="G826" i="10"/>
  <c r="F826" i="10"/>
  <c r="E826" i="10"/>
  <c r="D826" i="10"/>
  <c r="C826" i="10"/>
  <c r="L825" i="10"/>
  <c r="K825" i="10"/>
  <c r="J825" i="10"/>
  <c r="I825" i="10"/>
  <c r="H825" i="10"/>
  <c r="G825" i="10"/>
  <c r="F825" i="10"/>
  <c r="E825" i="10"/>
  <c r="D825" i="10"/>
  <c r="C825" i="10"/>
  <c r="L824" i="10"/>
  <c r="K824" i="10"/>
  <c r="J824" i="10"/>
  <c r="I824" i="10"/>
  <c r="H824" i="10"/>
  <c r="G824" i="10"/>
  <c r="F824" i="10"/>
  <c r="E824" i="10"/>
  <c r="D824" i="10"/>
  <c r="C824" i="10"/>
  <c r="L823" i="10"/>
  <c r="K823" i="10"/>
  <c r="J823" i="10"/>
  <c r="I823" i="10"/>
  <c r="H823" i="10"/>
  <c r="G823" i="10"/>
  <c r="F823" i="10"/>
  <c r="E823" i="10"/>
  <c r="D823" i="10"/>
  <c r="C823" i="10"/>
  <c r="L822" i="10"/>
  <c r="K822" i="10"/>
  <c r="J822" i="10"/>
  <c r="I822" i="10"/>
  <c r="H822" i="10"/>
  <c r="G822" i="10"/>
  <c r="F822" i="10"/>
  <c r="E822" i="10"/>
  <c r="D822" i="10"/>
  <c r="C822" i="10"/>
  <c r="L821" i="10"/>
  <c r="K821" i="10"/>
  <c r="J821" i="10"/>
  <c r="I821" i="10"/>
  <c r="H821" i="10"/>
  <c r="G821" i="10"/>
  <c r="F821" i="10"/>
  <c r="E821" i="10"/>
  <c r="D821" i="10"/>
  <c r="C821" i="10"/>
  <c r="L820" i="10"/>
  <c r="K820" i="10"/>
  <c r="J820" i="10"/>
  <c r="I820" i="10"/>
  <c r="H820" i="10"/>
  <c r="G820" i="10"/>
  <c r="F820" i="10"/>
  <c r="E820" i="10"/>
  <c r="D820" i="10"/>
  <c r="C820" i="10"/>
  <c r="L819" i="10"/>
  <c r="K819" i="10"/>
  <c r="J819" i="10"/>
  <c r="I819" i="10"/>
  <c r="H819" i="10"/>
  <c r="G819" i="10"/>
  <c r="F819" i="10"/>
  <c r="E819" i="10"/>
  <c r="D819" i="10"/>
  <c r="C819" i="10"/>
  <c r="L818" i="10"/>
  <c r="K818" i="10"/>
  <c r="J818" i="10"/>
  <c r="I818" i="10"/>
  <c r="H818" i="10"/>
  <c r="G818" i="10"/>
  <c r="F818" i="10"/>
  <c r="E818" i="10"/>
  <c r="D818" i="10"/>
  <c r="C818" i="10"/>
  <c r="L817" i="10"/>
  <c r="K817" i="10"/>
  <c r="J817" i="10"/>
  <c r="I817" i="10"/>
  <c r="H817" i="10"/>
  <c r="G817" i="10"/>
  <c r="F817" i="10"/>
  <c r="E817" i="10"/>
  <c r="D817" i="10"/>
  <c r="C817" i="10"/>
  <c r="L816" i="10"/>
  <c r="K816" i="10"/>
  <c r="J816" i="10"/>
  <c r="I816" i="10"/>
  <c r="H816" i="10"/>
  <c r="G816" i="10"/>
  <c r="F816" i="10"/>
  <c r="E816" i="10"/>
  <c r="D816" i="10"/>
  <c r="C816" i="10"/>
  <c r="L815" i="10"/>
  <c r="K815" i="10"/>
  <c r="J815" i="10"/>
  <c r="I815" i="10"/>
  <c r="H815" i="10"/>
  <c r="G815" i="10"/>
  <c r="F815" i="10"/>
  <c r="E815" i="10"/>
  <c r="D815" i="10"/>
  <c r="C815" i="10"/>
  <c r="L814" i="10"/>
  <c r="K814" i="10"/>
  <c r="J814" i="10"/>
  <c r="I814" i="10"/>
  <c r="H814" i="10"/>
  <c r="G814" i="10"/>
  <c r="F814" i="10"/>
  <c r="E814" i="10"/>
  <c r="D814" i="10"/>
  <c r="C814" i="10"/>
  <c r="L813" i="10"/>
  <c r="K813" i="10"/>
  <c r="J813" i="10"/>
  <c r="I813" i="10"/>
  <c r="H813" i="10"/>
  <c r="G813" i="10"/>
  <c r="F813" i="10"/>
  <c r="E813" i="10"/>
  <c r="D813" i="10"/>
  <c r="C813" i="10"/>
  <c r="L812" i="10"/>
  <c r="K812" i="10"/>
  <c r="J812" i="10"/>
  <c r="I812" i="10"/>
  <c r="H812" i="10"/>
  <c r="G812" i="10"/>
  <c r="F812" i="10"/>
  <c r="E812" i="10"/>
  <c r="D812" i="10"/>
  <c r="C812" i="10"/>
  <c r="L811" i="10"/>
  <c r="K811" i="10"/>
  <c r="J811" i="10"/>
  <c r="I811" i="10"/>
  <c r="H811" i="10"/>
  <c r="G811" i="10"/>
  <c r="F811" i="10"/>
  <c r="E811" i="10"/>
  <c r="D811" i="10"/>
  <c r="C811" i="10"/>
  <c r="L810" i="10"/>
  <c r="K810" i="10"/>
  <c r="J810" i="10"/>
  <c r="I810" i="10"/>
  <c r="H810" i="10"/>
  <c r="G810" i="10"/>
  <c r="F810" i="10"/>
  <c r="E810" i="10"/>
  <c r="D810" i="10"/>
  <c r="C810" i="10"/>
  <c r="L809" i="10"/>
  <c r="K809" i="10"/>
  <c r="J809" i="10"/>
  <c r="I809" i="10"/>
  <c r="H809" i="10"/>
  <c r="G809" i="10"/>
  <c r="F809" i="10"/>
  <c r="E809" i="10"/>
  <c r="D809" i="10"/>
  <c r="C809" i="10"/>
  <c r="L808" i="10"/>
  <c r="K808" i="10"/>
  <c r="J808" i="10"/>
  <c r="I808" i="10"/>
  <c r="H808" i="10"/>
  <c r="G808" i="10"/>
  <c r="F808" i="10"/>
  <c r="E808" i="10"/>
  <c r="D808" i="10"/>
  <c r="C808" i="10"/>
  <c r="L807" i="10"/>
  <c r="K807" i="10"/>
  <c r="J807" i="10"/>
  <c r="I807" i="10"/>
  <c r="H807" i="10"/>
  <c r="G807" i="10"/>
  <c r="F807" i="10"/>
  <c r="E807" i="10"/>
  <c r="D807" i="10"/>
  <c r="C807" i="10"/>
  <c r="L806" i="10"/>
  <c r="K806" i="10"/>
  <c r="J806" i="10"/>
  <c r="I806" i="10"/>
  <c r="H806" i="10"/>
  <c r="G806" i="10"/>
  <c r="F806" i="10"/>
  <c r="E806" i="10"/>
  <c r="D806" i="10"/>
  <c r="C806" i="10"/>
  <c r="L805" i="10"/>
  <c r="K805" i="10"/>
  <c r="J805" i="10"/>
  <c r="I805" i="10"/>
  <c r="H805" i="10"/>
  <c r="G805" i="10"/>
  <c r="F805" i="10"/>
  <c r="E805" i="10"/>
  <c r="D805" i="10"/>
  <c r="C805" i="10"/>
  <c r="L804" i="10"/>
  <c r="K804" i="10"/>
  <c r="J804" i="10"/>
  <c r="I804" i="10"/>
  <c r="H804" i="10"/>
  <c r="G804" i="10"/>
  <c r="F804" i="10"/>
  <c r="E804" i="10"/>
  <c r="D804" i="10"/>
  <c r="C804" i="10"/>
  <c r="L803" i="10"/>
  <c r="K803" i="10"/>
  <c r="J803" i="10"/>
  <c r="I803" i="10"/>
  <c r="H803" i="10"/>
  <c r="G803" i="10"/>
  <c r="F803" i="10"/>
  <c r="E803" i="10"/>
  <c r="D803" i="10"/>
  <c r="C803" i="10"/>
  <c r="L802" i="10"/>
  <c r="K802" i="10"/>
  <c r="J802" i="10"/>
  <c r="I802" i="10"/>
  <c r="H802" i="10"/>
  <c r="G802" i="10"/>
  <c r="F802" i="10"/>
  <c r="E802" i="10"/>
  <c r="D802" i="10"/>
  <c r="C802" i="10"/>
  <c r="L801" i="10"/>
  <c r="K801" i="10"/>
  <c r="J801" i="10"/>
  <c r="I801" i="10"/>
  <c r="H801" i="10"/>
  <c r="G801" i="10"/>
  <c r="F801" i="10"/>
  <c r="E801" i="10"/>
  <c r="D801" i="10"/>
  <c r="C801" i="10"/>
  <c r="L800" i="10"/>
  <c r="K800" i="10"/>
  <c r="J800" i="10"/>
  <c r="I800" i="10"/>
  <c r="H800" i="10"/>
  <c r="G800" i="10"/>
  <c r="F800" i="10"/>
  <c r="E800" i="10"/>
  <c r="D800" i="10"/>
  <c r="C800" i="10"/>
  <c r="L799" i="10"/>
  <c r="K799" i="10"/>
  <c r="J799" i="10"/>
  <c r="I799" i="10"/>
  <c r="H799" i="10"/>
  <c r="G799" i="10"/>
  <c r="F799" i="10"/>
  <c r="E799" i="10"/>
  <c r="D799" i="10"/>
  <c r="C799" i="10"/>
  <c r="L798" i="10"/>
  <c r="K798" i="10"/>
  <c r="J798" i="10"/>
  <c r="I798" i="10"/>
  <c r="H798" i="10"/>
  <c r="G798" i="10"/>
  <c r="F798" i="10"/>
  <c r="E798" i="10"/>
  <c r="D798" i="10"/>
  <c r="C798" i="10"/>
  <c r="L797" i="10"/>
  <c r="K797" i="10"/>
  <c r="J797" i="10"/>
  <c r="I797" i="10"/>
  <c r="H797" i="10"/>
  <c r="G797" i="10"/>
  <c r="F797" i="10"/>
  <c r="E797" i="10"/>
  <c r="D797" i="10"/>
  <c r="C797" i="10"/>
  <c r="L796" i="10"/>
  <c r="K796" i="10"/>
  <c r="J796" i="10"/>
  <c r="I796" i="10"/>
  <c r="H796" i="10"/>
  <c r="G796" i="10"/>
  <c r="F796" i="10"/>
  <c r="E796" i="10"/>
  <c r="D796" i="10"/>
  <c r="C796" i="10"/>
  <c r="L795" i="10"/>
  <c r="K795" i="10"/>
  <c r="J795" i="10"/>
  <c r="I795" i="10"/>
  <c r="H795" i="10"/>
  <c r="G795" i="10"/>
  <c r="F795" i="10"/>
  <c r="E795" i="10"/>
  <c r="D795" i="10"/>
  <c r="C795" i="10"/>
  <c r="L794" i="10"/>
  <c r="K794" i="10"/>
  <c r="J794" i="10"/>
  <c r="I794" i="10"/>
  <c r="H794" i="10"/>
  <c r="G794" i="10"/>
  <c r="F794" i="10"/>
  <c r="E794" i="10"/>
  <c r="D794" i="10"/>
  <c r="C794" i="10"/>
  <c r="L793" i="10"/>
  <c r="K793" i="10"/>
  <c r="J793" i="10"/>
  <c r="I793" i="10"/>
  <c r="H793" i="10"/>
  <c r="G793" i="10"/>
  <c r="F793" i="10"/>
  <c r="E793" i="10"/>
  <c r="D793" i="10"/>
  <c r="C793" i="10"/>
  <c r="L792" i="10"/>
  <c r="K792" i="10"/>
  <c r="J792" i="10"/>
  <c r="I792" i="10"/>
  <c r="H792" i="10"/>
  <c r="G792" i="10"/>
  <c r="F792" i="10"/>
  <c r="E792" i="10"/>
  <c r="D792" i="10"/>
  <c r="C792" i="10"/>
  <c r="L791" i="10"/>
  <c r="K791" i="10"/>
  <c r="J791" i="10"/>
  <c r="I791" i="10"/>
  <c r="H791" i="10"/>
  <c r="G791" i="10"/>
  <c r="F791" i="10"/>
  <c r="E791" i="10"/>
  <c r="D791" i="10"/>
  <c r="C791" i="10"/>
  <c r="L790" i="10"/>
  <c r="K790" i="10"/>
  <c r="J790" i="10"/>
  <c r="I790" i="10"/>
  <c r="H790" i="10"/>
  <c r="G790" i="10"/>
  <c r="F790" i="10"/>
  <c r="E790" i="10"/>
  <c r="D790" i="10"/>
  <c r="C790" i="10"/>
  <c r="L789" i="10"/>
  <c r="K789" i="10"/>
  <c r="J789" i="10"/>
  <c r="I789" i="10"/>
  <c r="H789" i="10"/>
  <c r="G789" i="10"/>
  <c r="F789" i="10"/>
  <c r="E789" i="10"/>
  <c r="D789" i="10"/>
  <c r="C789" i="10"/>
  <c r="L788" i="10"/>
  <c r="K788" i="10"/>
  <c r="J788" i="10"/>
  <c r="I788" i="10"/>
  <c r="H788" i="10"/>
  <c r="G788" i="10"/>
  <c r="F788" i="10"/>
  <c r="E788" i="10"/>
  <c r="D788" i="10"/>
  <c r="C788" i="10"/>
  <c r="L787" i="10"/>
  <c r="K787" i="10"/>
  <c r="J787" i="10"/>
  <c r="I787" i="10"/>
  <c r="H787" i="10"/>
  <c r="G787" i="10"/>
  <c r="F787" i="10"/>
  <c r="E787" i="10"/>
  <c r="D787" i="10"/>
  <c r="C787" i="10"/>
  <c r="L786" i="10"/>
  <c r="K786" i="10"/>
  <c r="J786" i="10"/>
  <c r="I786" i="10"/>
  <c r="H786" i="10"/>
  <c r="G786" i="10"/>
  <c r="F786" i="10"/>
  <c r="E786" i="10"/>
  <c r="D786" i="10"/>
  <c r="C786" i="10"/>
  <c r="L785" i="10"/>
  <c r="K785" i="10"/>
  <c r="J785" i="10"/>
  <c r="I785" i="10"/>
  <c r="H785" i="10"/>
  <c r="G785" i="10"/>
  <c r="F785" i="10"/>
  <c r="E785" i="10"/>
  <c r="D785" i="10"/>
  <c r="C785" i="10"/>
  <c r="L784" i="10"/>
  <c r="K784" i="10"/>
  <c r="J784" i="10"/>
  <c r="I784" i="10"/>
  <c r="H784" i="10"/>
  <c r="G784" i="10"/>
  <c r="F784" i="10"/>
  <c r="E784" i="10"/>
  <c r="D784" i="10"/>
  <c r="C784" i="10"/>
  <c r="L783" i="10"/>
  <c r="K783" i="10"/>
  <c r="J783" i="10"/>
  <c r="I783" i="10"/>
  <c r="H783" i="10"/>
  <c r="G783" i="10"/>
  <c r="F783" i="10"/>
  <c r="E783" i="10"/>
  <c r="D783" i="10"/>
  <c r="C783" i="10"/>
  <c r="L782" i="10"/>
  <c r="K782" i="10"/>
  <c r="J782" i="10"/>
  <c r="I782" i="10"/>
  <c r="H782" i="10"/>
  <c r="G782" i="10"/>
  <c r="F782" i="10"/>
  <c r="E782" i="10"/>
  <c r="D782" i="10"/>
  <c r="C782" i="10"/>
  <c r="L781" i="10"/>
  <c r="K781" i="10"/>
  <c r="J781" i="10"/>
  <c r="I781" i="10"/>
  <c r="H781" i="10"/>
  <c r="G781" i="10"/>
  <c r="F781" i="10"/>
  <c r="E781" i="10"/>
  <c r="D781" i="10"/>
  <c r="C781" i="10"/>
  <c r="L780" i="10"/>
  <c r="K780" i="10"/>
  <c r="J780" i="10"/>
  <c r="I780" i="10"/>
  <c r="H780" i="10"/>
  <c r="G780" i="10"/>
  <c r="F780" i="10"/>
  <c r="E780" i="10"/>
  <c r="D780" i="10"/>
  <c r="C780" i="10"/>
  <c r="L779" i="10"/>
  <c r="K779" i="10"/>
  <c r="J779" i="10"/>
  <c r="I779" i="10"/>
  <c r="H779" i="10"/>
  <c r="G779" i="10"/>
  <c r="F779" i="10"/>
  <c r="E779" i="10"/>
  <c r="D779" i="10"/>
  <c r="C779" i="10"/>
  <c r="L778" i="10"/>
  <c r="K778" i="10"/>
  <c r="J778" i="10"/>
  <c r="I778" i="10"/>
  <c r="H778" i="10"/>
  <c r="G778" i="10"/>
  <c r="F778" i="10"/>
  <c r="E778" i="10"/>
  <c r="D778" i="10"/>
  <c r="C778" i="10"/>
  <c r="L777" i="10"/>
  <c r="K777" i="10"/>
  <c r="J777" i="10"/>
  <c r="I777" i="10"/>
  <c r="H777" i="10"/>
  <c r="G777" i="10"/>
  <c r="F777" i="10"/>
  <c r="E777" i="10"/>
  <c r="D777" i="10"/>
  <c r="C777" i="10"/>
  <c r="L776" i="10"/>
  <c r="K776" i="10"/>
  <c r="J776" i="10"/>
  <c r="I776" i="10"/>
  <c r="H776" i="10"/>
  <c r="G776" i="10"/>
  <c r="F776" i="10"/>
  <c r="E776" i="10"/>
  <c r="D776" i="10"/>
  <c r="C776" i="10"/>
  <c r="L775" i="10"/>
  <c r="K775" i="10"/>
  <c r="J775" i="10"/>
  <c r="I775" i="10"/>
  <c r="H775" i="10"/>
  <c r="G775" i="10"/>
  <c r="F775" i="10"/>
  <c r="E775" i="10"/>
  <c r="D775" i="10"/>
  <c r="C775" i="10"/>
  <c r="L774" i="10"/>
  <c r="K774" i="10"/>
  <c r="J774" i="10"/>
  <c r="I774" i="10"/>
  <c r="H774" i="10"/>
  <c r="G774" i="10"/>
  <c r="F774" i="10"/>
  <c r="E774" i="10"/>
  <c r="D774" i="10"/>
  <c r="C774" i="10"/>
  <c r="L773" i="10"/>
  <c r="K773" i="10"/>
  <c r="J773" i="10"/>
  <c r="I773" i="10"/>
  <c r="H773" i="10"/>
  <c r="G773" i="10"/>
  <c r="F773" i="10"/>
  <c r="E773" i="10"/>
  <c r="D773" i="10"/>
  <c r="C773" i="10"/>
  <c r="L772" i="10"/>
  <c r="K772" i="10"/>
  <c r="J772" i="10"/>
  <c r="I772" i="10"/>
  <c r="H772" i="10"/>
  <c r="G772" i="10"/>
  <c r="F772" i="10"/>
  <c r="E772" i="10"/>
  <c r="D772" i="10"/>
  <c r="C772" i="10"/>
  <c r="L771" i="10"/>
  <c r="K771" i="10"/>
  <c r="J771" i="10"/>
  <c r="I771" i="10"/>
  <c r="H771" i="10"/>
  <c r="G771" i="10"/>
  <c r="F771" i="10"/>
  <c r="E771" i="10"/>
  <c r="D771" i="10"/>
  <c r="C771" i="10"/>
  <c r="L770" i="10"/>
  <c r="K770" i="10"/>
  <c r="J770" i="10"/>
  <c r="I770" i="10"/>
  <c r="H770" i="10"/>
  <c r="G770" i="10"/>
  <c r="F770" i="10"/>
  <c r="E770" i="10"/>
  <c r="D770" i="10"/>
  <c r="C770" i="10"/>
  <c r="L769" i="10"/>
  <c r="K769" i="10"/>
  <c r="J769" i="10"/>
  <c r="I769" i="10"/>
  <c r="H769" i="10"/>
  <c r="G769" i="10"/>
  <c r="F769" i="10"/>
  <c r="E769" i="10"/>
  <c r="D769" i="10"/>
  <c r="C769" i="10"/>
  <c r="L768" i="10"/>
  <c r="K768" i="10"/>
  <c r="J768" i="10"/>
  <c r="I768" i="10"/>
  <c r="H768" i="10"/>
  <c r="G768" i="10"/>
  <c r="F768" i="10"/>
  <c r="E768" i="10"/>
  <c r="D768" i="10"/>
  <c r="C768" i="10"/>
  <c r="L767" i="10"/>
  <c r="K767" i="10"/>
  <c r="J767" i="10"/>
  <c r="I767" i="10"/>
  <c r="H767" i="10"/>
  <c r="G767" i="10"/>
  <c r="F767" i="10"/>
  <c r="E767" i="10"/>
  <c r="D767" i="10"/>
  <c r="C767" i="10"/>
  <c r="L766" i="10"/>
  <c r="K766" i="10"/>
  <c r="J766" i="10"/>
  <c r="I766" i="10"/>
  <c r="H766" i="10"/>
  <c r="G766" i="10"/>
  <c r="F766" i="10"/>
  <c r="E766" i="10"/>
  <c r="D766" i="10"/>
  <c r="C766" i="10"/>
  <c r="L765" i="10"/>
  <c r="K765" i="10"/>
  <c r="J765" i="10"/>
  <c r="I765" i="10"/>
  <c r="H765" i="10"/>
  <c r="G765" i="10"/>
  <c r="F765" i="10"/>
  <c r="E765" i="10"/>
  <c r="D765" i="10"/>
  <c r="C765" i="10"/>
  <c r="L764" i="10"/>
  <c r="K764" i="10"/>
  <c r="J764" i="10"/>
  <c r="I764" i="10"/>
  <c r="H764" i="10"/>
  <c r="G764" i="10"/>
  <c r="F764" i="10"/>
  <c r="E764" i="10"/>
  <c r="D764" i="10"/>
  <c r="C764" i="10"/>
  <c r="L763" i="10"/>
  <c r="K763" i="10"/>
  <c r="J763" i="10"/>
  <c r="I763" i="10"/>
  <c r="H763" i="10"/>
  <c r="G763" i="10"/>
  <c r="F763" i="10"/>
  <c r="E763" i="10"/>
  <c r="D763" i="10"/>
  <c r="C763" i="10"/>
  <c r="L762" i="10"/>
  <c r="K762" i="10"/>
  <c r="J762" i="10"/>
  <c r="I762" i="10"/>
  <c r="H762" i="10"/>
  <c r="G762" i="10"/>
  <c r="F762" i="10"/>
  <c r="E762" i="10"/>
  <c r="D762" i="10"/>
  <c r="C762" i="10"/>
  <c r="L761" i="10"/>
  <c r="K761" i="10"/>
  <c r="J761" i="10"/>
  <c r="I761" i="10"/>
  <c r="H761" i="10"/>
  <c r="G761" i="10"/>
  <c r="F761" i="10"/>
  <c r="E761" i="10"/>
  <c r="D761" i="10"/>
  <c r="C761" i="10"/>
  <c r="L760" i="10"/>
  <c r="K760" i="10"/>
  <c r="J760" i="10"/>
  <c r="I760" i="10"/>
  <c r="H760" i="10"/>
  <c r="G760" i="10"/>
  <c r="F760" i="10"/>
  <c r="E760" i="10"/>
  <c r="D760" i="10"/>
  <c r="C760" i="10"/>
  <c r="L759" i="10"/>
  <c r="K759" i="10"/>
  <c r="J759" i="10"/>
  <c r="I759" i="10"/>
  <c r="H759" i="10"/>
  <c r="G759" i="10"/>
  <c r="F759" i="10"/>
  <c r="E759" i="10"/>
  <c r="D759" i="10"/>
  <c r="C759" i="10"/>
  <c r="L758" i="10"/>
  <c r="K758" i="10"/>
  <c r="J758" i="10"/>
  <c r="I758" i="10"/>
  <c r="H758" i="10"/>
  <c r="G758" i="10"/>
  <c r="F758" i="10"/>
  <c r="E758" i="10"/>
  <c r="D758" i="10"/>
  <c r="C758" i="10"/>
  <c r="L757" i="10"/>
  <c r="K757" i="10"/>
  <c r="J757" i="10"/>
  <c r="I757" i="10"/>
  <c r="H757" i="10"/>
  <c r="G757" i="10"/>
  <c r="F757" i="10"/>
  <c r="E757" i="10"/>
  <c r="D757" i="10"/>
  <c r="C757" i="10"/>
  <c r="L756" i="10"/>
  <c r="K756" i="10"/>
  <c r="J756" i="10"/>
  <c r="I756" i="10"/>
  <c r="H756" i="10"/>
  <c r="G756" i="10"/>
  <c r="F756" i="10"/>
  <c r="E756" i="10"/>
  <c r="D756" i="10"/>
  <c r="C756" i="10"/>
  <c r="L755" i="10"/>
  <c r="K755" i="10"/>
  <c r="J755" i="10"/>
  <c r="I755" i="10"/>
  <c r="H755" i="10"/>
  <c r="G755" i="10"/>
  <c r="F755" i="10"/>
  <c r="E755" i="10"/>
  <c r="D755" i="10"/>
  <c r="C755" i="10"/>
  <c r="L754" i="10"/>
  <c r="K754" i="10"/>
  <c r="J754" i="10"/>
  <c r="I754" i="10"/>
  <c r="H754" i="10"/>
  <c r="G754" i="10"/>
  <c r="F754" i="10"/>
  <c r="E754" i="10"/>
  <c r="D754" i="10"/>
  <c r="C754" i="10"/>
  <c r="L753" i="10"/>
  <c r="K753" i="10"/>
  <c r="J753" i="10"/>
  <c r="I753" i="10"/>
  <c r="H753" i="10"/>
  <c r="G753" i="10"/>
  <c r="F753" i="10"/>
  <c r="E753" i="10"/>
  <c r="D753" i="10"/>
  <c r="C753" i="10"/>
  <c r="L752" i="10"/>
  <c r="K752" i="10"/>
  <c r="J752" i="10"/>
  <c r="I752" i="10"/>
  <c r="H752" i="10"/>
  <c r="G752" i="10"/>
  <c r="F752" i="10"/>
  <c r="E752" i="10"/>
  <c r="D752" i="10"/>
  <c r="C752" i="10"/>
  <c r="L751" i="10"/>
  <c r="K751" i="10"/>
  <c r="J751" i="10"/>
  <c r="I751" i="10"/>
  <c r="H751" i="10"/>
  <c r="G751" i="10"/>
  <c r="F751" i="10"/>
  <c r="E751" i="10"/>
  <c r="D751" i="10"/>
  <c r="C751" i="10"/>
  <c r="L750" i="10"/>
  <c r="K750" i="10"/>
  <c r="J750" i="10"/>
  <c r="I750" i="10"/>
  <c r="H750" i="10"/>
  <c r="G750" i="10"/>
  <c r="F750" i="10"/>
  <c r="E750" i="10"/>
  <c r="D750" i="10"/>
  <c r="C750" i="10"/>
  <c r="L749" i="10"/>
  <c r="K749" i="10"/>
  <c r="J749" i="10"/>
  <c r="I749" i="10"/>
  <c r="H749" i="10"/>
  <c r="G749" i="10"/>
  <c r="F749" i="10"/>
  <c r="E749" i="10"/>
  <c r="D749" i="10"/>
  <c r="C749" i="10"/>
  <c r="L748" i="10"/>
  <c r="K748" i="10"/>
  <c r="J748" i="10"/>
  <c r="I748" i="10"/>
  <c r="H748" i="10"/>
  <c r="G748" i="10"/>
  <c r="F748" i="10"/>
  <c r="E748" i="10"/>
  <c r="D748" i="10"/>
  <c r="C748" i="10"/>
  <c r="L747" i="10"/>
  <c r="K747" i="10"/>
  <c r="J747" i="10"/>
  <c r="I747" i="10"/>
  <c r="H747" i="10"/>
  <c r="G747" i="10"/>
  <c r="F747" i="10"/>
  <c r="E747" i="10"/>
  <c r="D747" i="10"/>
  <c r="C747" i="10"/>
  <c r="L746" i="10"/>
  <c r="K746" i="10"/>
  <c r="J746" i="10"/>
  <c r="I746" i="10"/>
  <c r="H746" i="10"/>
  <c r="G746" i="10"/>
  <c r="F746" i="10"/>
  <c r="E746" i="10"/>
  <c r="D746" i="10"/>
  <c r="C746" i="10"/>
  <c r="L745" i="10"/>
  <c r="K745" i="10"/>
  <c r="J745" i="10"/>
  <c r="I745" i="10"/>
  <c r="H745" i="10"/>
  <c r="G745" i="10"/>
  <c r="F745" i="10"/>
  <c r="E745" i="10"/>
  <c r="D745" i="10"/>
  <c r="C745" i="10"/>
  <c r="L744" i="10"/>
  <c r="K744" i="10"/>
  <c r="J744" i="10"/>
  <c r="I744" i="10"/>
  <c r="H744" i="10"/>
  <c r="G744" i="10"/>
  <c r="F744" i="10"/>
  <c r="E744" i="10"/>
  <c r="D744" i="10"/>
  <c r="C744" i="10"/>
  <c r="L743" i="10"/>
  <c r="K743" i="10"/>
  <c r="J743" i="10"/>
  <c r="I743" i="10"/>
  <c r="H743" i="10"/>
  <c r="G743" i="10"/>
  <c r="F743" i="10"/>
  <c r="E743" i="10"/>
  <c r="D743" i="10"/>
  <c r="C743" i="10"/>
  <c r="L742" i="10"/>
  <c r="K742" i="10"/>
  <c r="J742" i="10"/>
  <c r="I742" i="10"/>
  <c r="H742" i="10"/>
  <c r="G742" i="10"/>
  <c r="F742" i="10"/>
  <c r="E742" i="10"/>
  <c r="D742" i="10"/>
  <c r="C742" i="10"/>
  <c r="L741" i="10"/>
  <c r="K741" i="10"/>
  <c r="J741" i="10"/>
  <c r="I741" i="10"/>
  <c r="H741" i="10"/>
  <c r="G741" i="10"/>
  <c r="F741" i="10"/>
  <c r="E741" i="10"/>
  <c r="D741" i="10"/>
  <c r="C741" i="10"/>
  <c r="L740" i="10"/>
  <c r="K740" i="10"/>
  <c r="J740" i="10"/>
  <c r="I740" i="10"/>
  <c r="H740" i="10"/>
  <c r="G740" i="10"/>
  <c r="F740" i="10"/>
  <c r="E740" i="10"/>
  <c r="D740" i="10"/>
  <c r="C740" i="10"/>
  <c r="L739" i="10"/>
  <c r="K739" i="10"/>
  <c r="J739" i="10"/>
  <c r="I739" i="10"/>
  <c r="H739" i="10"/>
  <c r="G739" i="10"/>
  <c r="F739" i="10"/>
  <c r="E739" i="10"/>
  <c r="D739" i="10"/>
  <c r="C739" i="10"/>
  <c r="L738" i="10"/>
  <c r="K738" i="10"/>
  <c r="J738" i="10"/>
  <c r="I738" i="10"/>
  <c r="H738" i="10"/>
  <c r="G738" i="10"/>
  <c r="F738" i="10"/>
  <c r="E738" i="10"/>
  <c r="D738" i="10"/>
  <c r="C738" i="10"/>
  <c r="L737" i="10"/>
  <c r="K737" i="10"/>
  <c r="J737" i="10"/>
  <c r="I737" i="10"/>
  <c r="H737" i="10"/>
  <c r="G737" i="10"/>
  <c r="F737" i="10"/>
  <c r="E737" i="10"/>
  <c r="D737" i="10"/>
  <c r="C737" i="10"/>
  <c r="L736" i="10"/>
  <c r="K736" i="10"/>
  <c r="J736" i="10"/>
  <c r="I736" i="10"/>
  <c r="H736" i="10"/>
  <c r="G736" i="10"/>
  <c r="F736" i="10"/>
  <c r="E736" i="10"/>
  <c r="D736" i="10"/>
  <c r="C736" i="10"/>
  <c r="L735" i="10"/>
  <c r="K735" i="10"/>
  <c r="J735" i="10"/>
  <c r="I735" i="10"/>
  <c r="H735" i="10"/>
  <c r="G735" i="10"/>
  <c r="F735" i="10"/>
  <c r="E735" i="10"/>
  <c r="D735" i="10"/>
  <c r="C735" i="10"/>
  <c r="L734" i="10"/>
  <c r="K734" i="10"/>
  <c r="J734" i="10"/>
  <c r="I734" i="10"/>
  <c r="H734" i="10"/>
  <c r="G734" i="10"/>
  <c r="F734" i="10"/>
  <c r="E734" i="10"/>
  <c r="D734" i="10"/>
  <c r="C734" i="10"/>
  <c r="L733" i="10"/>
  <c r="K733" i="10"/>
  <c r="J733" i="10"/>
  <c r="I733" i="10"/>
  <c r="H733" i="10"/>
  <c r="G733" i="10"/>
  <c r="F733" i="10"/>
  <c r="E733" i="10"/>
  <c r="D733" i="10"/>
  <c r="C733" i="10"/>
  <c r="L732" i="10"/>
  <c r="K732" i="10"/>
  <c r="J732" i="10"/>
  <c r="I732" i="10"/>
  <c r="H732" i="10"/>
  <c r="G732" i="10"/>
  <c r="F732" i="10"/>
  <c r="E732" i="10"/>
  <c r="D732" i="10"/>
  <c r="C732" i="10"/>
  <c r="L731" i="10"/>
  <c r="K731" i="10"/>
  <c r="J731" i="10"/>
  <c r="I731" i="10"/>
  <c r="H731" i="10"/>
  <c r="G731" i="10"/>
  <c r="F731" i="10"/>
  <c r="E731" i="10"/>
  <c r="D731" i="10"/>
  <c r="C731" i="10"/>
  <c r="L730" i="10"/>
  <c r="K730" i="10"/>
  <c r="J730" i="10"/>
  <c r="I730" i="10"/>
  <c r="H730" i="10"/>
  <c r="G730" i="10"/>
  <c r="F730" i="10"/>
  <c r="E730" i="10"/>
  <c r="D730" i="10"/>
  <c r="C730" i="10"/>
  <c r="L729" i="10"/>
  <c r="K729" i="10"/>
  <c r="J729" i="10"/>
  <c r="I729" i="10"/>
  <c r="H729" i="10"/>
  <c r="G729" i="10"/>
  <c r="F729" i="10"/>
  <c r="E729" i="10"/>
  <c r="D729" i="10"/>
  <c r="C729" i="10"/>
  <c r="L728" i="10"/>
  <c r="K728" i="10"/>
  <c r="J728" i="10"/>
  <c r="I728" i="10"/>
  <c r="H728" i="10"/>
  <c r="G728" i="10"/>
  <c r="F728" i="10"/>
  <c r="E728" i="10"/>
  <c r="D728" i="10"/>
  <c r="C728" i="10"/>
  <c r="L727" i="10"/>
  <c r="K727" i="10"/>
  <c r="J727" i="10"/>
  <c r="I727" i="10"/>
  <c r="H727" i="10"/>
  <c r="G727" i="10"/>
  <c r="F727" i="10"/>
  <c r="E727" i="10"/>
  <c r="D727" i="10"/>
  <c r="C727" i="10"/>
  <c r="L726" i="10"/>
  <c r="K726" i="10"/>
  <c r="J726" i="10"/>
  <c r="I726" i="10"/>
  <c r="H726" i="10"/>
  <c r="G726" i="10"/>
  <c r="F726" i="10"/>
  <c r="E726" i="10"/>
  <c r="D726" i="10"/>
  <c r="C726" i="10"/>
  <c r="L725" i="10"/>
  <c r="K725" i="10"/>
  <c r="J725" i="10"/>
  <c r="I725" i="10"/>
  <c r="H725" i="10"/>
  <c r="G725" i="10"/>
  <c r="F725" i="10"/>
  <c r="E725" i="10"/>
  <c r="D725" i="10"/>
  <c r="C725" i="10"/>
  <c r="L724" i="10"/>
  <c r="K724" i="10"/>
  <c r="J724" i="10"/>
  <c r="I724" i="10"/>
  <c r="H724" i="10"/>
  <c r="G724" i="10"/>
  <c r="F724" i="10"/>
  <c r="E724" i="10"/>
  <c r="D724" i="10"/>
  <c r="C724" i="10"/>
  <c r="L723" i="10"/>
  <c r="K723" i="10"/>
  <c r="J723" i="10"/>
  <c r="I723" i="10"/>
  <c r="H723" i="10"/>
  <c r="G723" i="10"/>
  <c r="F723" i="10"/>
  <c r="E723" i="10"/>
  <c r="D723" i="10"/>
  <c r="C723" i="10"/>
  <c r="L722" i="10"/>
  <c r="K722" i="10"/>
  <c r="J722" i="10"/>
  <c r="I722" i="10"/>
  <c r="H722" i="10"/>
  <c r="G722" i="10"/>
  <c r="F722" i="10"/>
  <c r="E722" i="10"/>
  <c r="D722" i="10"/>
  <c r="C722" i="10"/>
  <c r="L721" i="10"/>
  <c r="K721" i="10"/>
  <c r="J721" i="10"/>
  <c r="I721" i="10"/>
  <c r="H721" i="10"/>
  <c r="G721" i="10"/>
  <c r="F721" i="10"/>
  <c r="E721" i="10"/>
  <c r="D721" i="10"/>
  <c r="C721" i="10"/>
  <c r="L720" i="10"/>
  <c r="K720" i="10"/>
  <c r="J720" i="10"/>
  <c r="I720" i="10"/>
  <c r="H720" i="10"/>
  <c r="G720" i="10"/>
  <c r="F720" i="10"/>
  <c r="E720" i="10"/>
  <c r="D720" i="10"/>
  <c r="C720" i="10"/>
  <c r="L719" i="10"/>
  <c r="K719" i="10"/>
  <c r="J719" i="10"/>
  <c r="I719" i="10"/>
  <c r="H719" i="10"/>
  <c r="G719" i="10"/>
  <c r="F719" i="10"/>
  <c r="E719" i="10"/>
  <c r="D719" i="10"/>
  <c r="C719" i="10"/>
  <c r="L718" i="10"/>
  <c r="K718" i="10"/>
  <c r="J718" i="10"/>
  <c r="I718" i="10"/>
  <c r="H718" i="10"/>
  <c r="G718" i="10"/>
  <c r="F718" i="10"/>
  <c r="E718" i="10"/>
  <c r="D718" i="10"/>
  <c r="C718" i="10"/>
  <c r="L717" i="10"/>
  <c r="K717" i="10"/>
  <c r="J717" i="10"/>
  <c r="I717" i="10"/>
  <c r="H717" i="10"/>
  <c r="G717" i="10"/>
  <c r="F717" i="10"/>
  <c r="E717" i="10"/>
  <c r="D717" i="10"/>
  <c r="C717" i="10"/>
  <c r="L716" i="10"/>
  <c r="K716" i="10"/>
  <c r="J716" i="10"/>
  <c r="I716" i="10"/>
  <c r="H716" i="10"/>
  <c r="G716" i="10"/>
  <c r="F716" i="10"/>
  <c r="E716" i="10"/>
  <c r="D716" i="10"/>
  <c r="C716" i="10"/>
  <c r="L715" i="10"/>
  <c r="K715" i="10"/>
  <c r="J715" i="10"/>
  <c r="I715" i="10"/>
  <c r="H715" i="10"/>
  <c r="G715" i="10"/>
  <c r="F715" i="10"/>
  <c r="E715" i="10"/>
  <c r="D715" i="10"/>
  <c r="C715" i="10"/>
  <c r="L714" i="10"/>
  <c r="K714" i="10"/>
  <c r="J714" i="10"/>
  <c r="I714" i="10"/>
  <c r="H714" i="10"/>
  <c r="G714" i="10"/>
  <c r="F714" i="10"/>
  <c r="E714" i="10"/>
  <c r="D714" i="10"/>
  <c r="C714" i="10"/>
  <c r="L713" i="10"/>
  <c r="K713" i="10"/>
  <c r="J713" i="10"/>
  <c r="I713" i="10"/>
  <c r="H713" i="10"/>
  <c r="G713" i="10"/>
  <c r="F713" i="10"/>
  <c r="E713" i="10"/>
  <c r="D713" i="10"/>
  <c r="C713" i="10"/>
  <c r="L712" i="10"/>
  <c r="K712" i="10"/>
  <c r="J712" i="10"/>
  <c r="I712" i="10"/>
  <c r="H712" i="10"/>
  <c r="G712" i="10"/>
  <c r="F712" i="10"/>
  <c r="E712" i="10"/>
  <c r="D712" i="10"/>
  <c r="C712" i="10"/>
  <c r="L711" i="10"/>
  <c r="K711" i="10"/>
  <c r="J711" i="10"/>
  <c r="I711" i="10"/>
  <c r="H711" i="10"/>
  <c r="G711" i="10"/>
  <c r="F711" i="10"/>
  <c r="E711" i="10"/>
  <c r="D711" i="10"/>
  <c r="C711" i="10"/>
  <c r="L710" i="10"/>
  <c r="K710" i="10"/>
  <c r="J710" i="10"/>
  <c r="I710" i="10"/>
  <c r="H710" i="10"/>
  <c r="G710" i="10"/>
  <c r="F710" i="10"/>
  <c r="E710" i="10"/>
  <c r="D710" i="10"/>
  <c r="C710" i="10"/>
  <c r="L709" i="10"/>
  <c r="K709" i="10"/>
  <c r="J709" i="10"/>
  <c r="I709" i="10"/>
  <c r="H709" i="10"/>
  <c r="G709" i="10"/>
  <c r="F709" i="10"/>
  <c r="E709" i="10"/>
  <c r="D709" i="10"/>
  <c r="C709" i="10"/>
  <c r="L708" i="10"/>
  <c r="K708" i="10"/>
  <c r="J708" i="10"/>
  <c r="I708" i="10"/>
  <c r="H708" i="10"/>
  <c r="G708" i="10"/>
  <c r="F708" i="10"/>
  <c r="E708" i="10"/>
  <c r="D708" i="10"/>
  <c r="C708" i="10"/>
  <c r="L707" i="10"/>
  <c r="K707" i="10"/>
  <c r="J707" i="10"/>
  <c r="I707" i="10"/>
  <c r="H707" i="10"/>
  <c r="G707" i="10"/>
  <c r="F707" i="10"/>
  <c r="E707" i="10"/>
  <c r="D707" i="10"/>
  <c r="C707" i="10"/>
  <c r="L706" i="10"/>
  <c r="K706" i="10"/>
  <c r="J706" i="10"/>
  <c r="I706" i="10"/>
  <c r="H706" i="10"/>
  <c r="G706" i="10"/>
  <c r="F706" i="10"/>
  <c r="E706" i="10"/>
  <c r="D706" i="10"/>
  <c r="C706" i="10"/>
  <c r="L705" i="10"/>
  <c r="K705" i="10"/>
  <c r="J705" i="10"/>
  <c r="I705" i="10"/>
  <c r="H705" i="10"/>
  <c r="G705" i="10"/>
  <c r="F705" i="10"/>
  <c r="E705" i="10"/>
  <c r="D705" i="10"/>
  <c r="C705" i="10"/>
  <c r="L704" i="10"/>
  <c r="K704" i="10"/>
  <c r="J704" i="10"/>
  <c r="I704" i="10"/>
  <c r="H704" i="10"/>
  <c r="G704" i="10"/>
  <c r="F704" i="10"/>
  <c r="E704" i="10"/>
  <c r="D704" i="10"/>
  <c r="C704" i="10"/>
  <c r="L703" i="10"/>
  <c r="K703" i="10"/>
  <c r="J703" i="10"/>
  <c r="I703" i="10"/>
  <c r="H703" i="10"/>
  <c r="G703" i="10"/>
  <c r="F703" i="10"/>
  <c r="E703" i="10"/>
  <c r="D703" i="10"/>
  <c r="C703" i="10"/>
  <c r="L702" i="10"/>
  <c r="K702" i="10"/>
  <c r="J702" i="10"/>
  <c r="I702" i="10"/>
  <c r="H702" i="10"/>
  <c r="G702" i="10"/>
  <c r="F702" i="10"/>
  <c r="E702" i="10"/>
  <c r="D702" i="10"/>
  <c r="C702" i="10"/>
  <c r="L701" i="10"/>
  <c r="K701" i="10"/>
  <c r="J701" i="10"/>
  <c r="I701" i="10"/>
  <c r="H701" i="10"/>
  <c r="G701" i="10"/>
  <c r="F701" i="10"/>
  <c r="E701" i="10"/>
  <c r="D701" i="10"/>
  <c r="C701" i="10"/>
  <c r="L700" i="10"/>
  <c r="K700" i="10"/>
  <c r="J700" i="10"/>
  <c r="I700" i="10"/>
  <c r="H700" i="10"/>
  <c r="G700" i="10"/>
  <c r="F700" i="10"/>
  <c r="E700" i="10"/>
  <c r="D700" i="10"/>
  <c r="C700" i="10"/>
  <c r="L699" i="10"/>
  <c r="K699" i="10"/>
  <c r="J699" i="10"/>
  <c r="I699" i="10"/>
  <c r="H699" i="10"/>
  <c r="G699" i="10"/>
  <c r="F699" i="10"/>
  <c r="E699" i="10"/>
  <c r="D699" i="10"/>
  <c r="C699" i="10"/>
  <c r="L698" i="10"/>
  <c r="K698" i="10"/>
  <c r="J698" i="10"/>
  <c r="I698" i="10"/>
  <c r="H698" i="10"/>
  <c r="G698" i="10"/>
  <c r="F698" i="10"/>
  <c r="E698" i="10"/>
  <c r="D698" i="10"/>
  <c r="C698" i="10"/>
  <c r="L697" i="10"/>
  <c r="K697" i="10"/>
  <c r="J697" i="10"/>
  <c r="I697" i="10"/>
  <c r="H697" i="10"/>
  <c r="G697" i="10"/>
  <c r="F697" i="10"/>
  <c r="E697" i="10"/>
  <c r="D697" i="10"/>
  <c r="C697" i="10"/>
  <c r="L696" i="10"/>
  <c r="K696" i="10"/>
  <c r="J696" i="10"/>
  <c r="I696" i="10"/>
  <c r="H696" i="10"/>
  <c r="G696" i="10"/>
  <c r="F696" i="10"/>
  <c r="E696" i="10"/>
  <c r="D696" i="10"/>
  <c r="C696" i="10"/>
  <c r="L695" i="10"/>
  <c r="K695" i="10"/>
  <c r="J695" i="10"/>
  <c r="I695" i="10"/>
  <c r="H695" i="10"/>
  <c r="G695" i="10"/>
  <c r="F695" i="10"/>
  <c r="E695" i="10"/>
  <c r="D695" i="10"/>
  <c r="C695" i="10"/>
  <c r="L694" i="10"/>
  <c r="K694" i="10"/>
  <c r="J694" i="10"/>
  <c r="I694" i="10"/>
  <c r="H694" i="10"/>
  <c r="G694" i="10"/>
  <c r="F694" i="10"/>
  <c r="E694" i="10"/>
  <c r="D694" i="10"/>
  <c r="C694" i="10"/>
  <c r="L693" i="10"/>
  <c r="K693" i="10"/>
  <c r="J693" i="10"/>
  <c r="I693" i="10"/>
  <c r="H693" i="10"/>
  <c r="G693" i="10"/>
  <c r="F693" i="10"/>
  <c r="E693" i="10"/>
  <c r="D693" i="10"/>
  <c r="C693" i="10"/>
  <c r="L692" i="10"/>
  <c r="K692" i="10"/>
  <c r="J692" i="10"/>
  <c r="I692" i="10"/>
  <c r="H692" i="10"/>
  <c r="G692" i="10"/>
  <c r="F692" i="10"/>
  <c r="E692" i="10"/>
  <c r="D692" i="10"/>
  <c r="C692" i="10"/>
  <c r="L691" i="10"/>
  <c r="K691" i="10"/>
  <c r="J691" i="10"/>
  <c r="I691" i="10"/>
  <c r="H691" i="10"/>
  <c r="G691" i="10"/>
  <c r="F691" i="10"/>
  <c r="E691" i="10"/>
  <c r="D691" i="10"/>
  <c r="C691" i="10"/>
  <c r="L690" i="10"/>
  <c r="K690" i="10"/>
  <c r="J690" i="10"/>
  <c r="I690" i="10"/>
  <c r="H690" i="10"/>
  <c r="G690" i="10"/>
  <c r="F690" i="10"/>
  <c r="E690" i="10"/>
  <c r="D690" i="10"/>
  <c r="C690" i="10"/>
  <c r="L689" i="10"/>
  <c r="K689" i="10"/>
  <c r="J689" i="10"/>
  <c r="I689" i="10"/>
  <c r="H689" i="10"/>
  <c r="G689" i="10"/>
  <c r="F689" i="10"/>
  <c r="E689" i="10"/>
  <c r="D689" i="10"/>
  <c r="C689" i="10"/>
  <c r="L688" i="10"/>
  <c r="K688" i="10"/>
  <c r="J688" i="10"/>
  <c r="I688" i="10"/>
  <c r="H688" i="10"/>
  <c r="G688" i="10"/>
  <c r="F688" i="10"/>
  <c r="E688" i="10"/>
  <c r="D688" i="10"/>
  <c r="C688" i="10"/>
  <c r="L687" i="10"/>
  <c r="K687" i="10"/>
  <c r="J687" i="10"/>
  <c r="I687" i="10"/>
  <c r="H687" i="10"/>
  <c r="G687" i="10"/>
  <c r="F687" i="10"/>
  <c r="E687" i="10"/>
  <c r="D687" i="10"/>
  <c r="C687" i="10"/>
  <c r="L686" i="10"/>
  <c r="K686" i="10"/>
  <c r="J686" i="10"/>
  <c r="I686" i="10"/>
  <c r="H686" i="10"/>
  <c r="G686" i="10"/>
  <c r="F686" i="10"/>
  <c r="E686" i="10"/>
  <c r="D686" i="10"/>
  <c r="C686" i="10"/>
  <c r="L685" i="10"/>
  <c r="K685" i="10"/>
  <c r="J685" i="10"/>
  <c r="I685" i="10"/>
  <c r="H685" i="10"/>
  <c r="G685" i="10"/>
  <c r="F685" i="10"/>
  <c r="E685" i="10"/>
  <c r="D685" i="10"/>
  <c r="C685" i="10"/>
  <c r="L684" i="10"/>
  <c r="K684" i="10"/>
  <c r="J684" i="10"/>
  <c r="I684" i="10"/>
  <c r="H684" i="10"/>
  <c r="G684" i="10"/>
  <c r="F684" i="10"/>
  <c r="E684" i="10"/>
  <c r="D684" i="10"/>
  <c r="C684" i="10"/>
  <c r="L683" i="10"/>
  <c r="K683" i="10"/>
  <c r="J683" i="10"/>
  <c r="I683" i="10"/>
  <c r="H683" i="10"/>
  <c r="G683" i="10"/>
  <c r="F683" i="10"/>
  <c r="E683" i="10"/>
  <c r="D683" i="10"/>
  <c r="C683" i="10"/>
  <c r="L682" i="10"/>
  <c r="K682" i="10"/>
  <c r="J682" i="10"/>
  <c r="I682" i="10"/>
  <c r="H682" i="10"/>
  <c r="G682" i="10"/>
  <c r="F682" i="10"/>
  <c r="E682" i="10"/>
  <c r="D682" i="10"/>
  <c r="C682" i="10"/>
  <c r="L681" i="10"/>
  <c r="K681" i="10"/>
  <c r="J681" i="10"/>
  <c r="I681" i="10"/>
  <c r="H681" i="10"/>
  <c r="G681" i="10"/>
  <c r="F681" i="10"/>
  <c r="E681" i="10"/>
  <c r="D681" i="10"/>
  <c r="C681" i="10"/>
  <c r="L680" i="10"/>
  <c r="K680" i="10"/>
  <c r="J680" i="10"/>
  <c r="I680" i="10"/>
  <c r="H680" i="10"/>
  <c r="G680" i="10"/>
  <c r="F680" i="10"/>
  <c r="E680" i="10"/>
  <c r="D680" i="10"/>
  <c r="C680" i="10"/>
  <c r="L679" i="10"/>
  <c r="K679" i="10"/>
  <c r="J679" i="10"/>
  <c r="I679" i="10"/>
  <c r="H679" i="10"/>
  <c r="G679" i="10"/>
  <c r="F679" i="10"/>
  <c r="E679" i="10"/>
  <c r="D679" i="10"/>
  <c r="C679" i="10"/>
  <c r="L678" i="10"/>
  <c r="K678" i="10"/>
  <c r="J678" i="10"/>
  <c r="I678" i="10"/>
  <c r="H678" i="10"/>
  <c r="G678" i="10"/>
  <c r="F678" i="10"/>
  <c r="E678" i="10"/>
  <c r="D678" i="10"/>
  <c r="C678" i="10"/>
  <c r="L677" i="10"/>
  <c r="K677" i="10"/>
  <c r="J677" i="10"/>
  <c r="I677" i="10"/>
  <c r="H677" i="10"/>
  <c r="G677" i="10"/>
  <c r="F677" i="10"/>
  <c r="E677" i="10"/>
  <c r="D677" i="10"/>
  <c r="C677" i="10"/>
  <c r="L676" i="10"/>
  <c r="K676" i="10"/>
  <c r="J676" i="10"/>
  <c r="I676" i="10"/>
  <c r="H676" i="10"/>
  <c r="G676" i="10"/>
  <c r="F676" i="10"/>
  <c r="E676" i="10"/>
  <c r="D676" i="10"/>
  <c r="C676" i="10"/>
  <c r="L675" i="10"/>
  <c r="K675" i="10"/>
  <c r="J675" i="10"/>
  <c r="I675" i="10"/>
  <c r="H675" i="10"/>
  <c r="G675" i="10"/>
  <c r="F675" i="10"/>
  <c r="E675" i="10"/>
  <c r="D675" i="10"/>
  <c r="C675" i="10"/>
  <c r="L674" i="10"/>
  <c r="K674" i="10"/>
  <c r="J674" i="10"/>
  <c r="I674" i="10"/>
  <c r="H674" i="10"/>
  <c r="G674" i="10"/>
  <c r="F674" i="10"/>
  <c r="E674" i="10"/>
  <c r="D674" i="10"/>
  <c r="C674" i="10"/>
  <c r="L673" i="10"/>
  <c r="K673" i="10"/>
  <c r="J673" i="10"/>
  <c r="I673" i="10"/>
  <c r="H673" i="10"/>
  <c r="G673" i="10"/>
  <c r="F673" i="10"/>
  <c r="E673" i="10"/>
  <c r="D673" i="10"/>
  <c r="C673" i="10"/>
  <c r="L672" i="10"/>
  <c r="K672" i="10"/>
  <c r="J672" i="10"/>
  <c r="I672" i="10"/>
  <c r="H672" i="10"/>
  <c r="G672" i="10"/>
  <c r="F672" i="10"/>
  <c r="E672" i="10"/>
  <c r="D672" i="10"/>
  <c r="C672" i="10"/>
  <c r="L671" i="10"/>
  <c r="K671" i="10"/>
  <c r="J671" i="10"/>
  <c r="I671" i="10"/>
  <c r="H671" i="10"/>
  <c r="G671" i="10"/>
  <c r="F671" i="10"/>
  <c r="E671" i="10"/>
  <c r="D671" i="10"/>
  <c r="C671" i="10"/>
  <c r="L670" i="10"/>
  <c r="K670" i="10"/>
  <c r="J670" i="10"/>
  <c r="I670" i="10"/>
  <c r="H670" i="10"/>
  <c r="G670" i="10"/>
  <c r="F670" i="10"/>
  <c r="E670" i="10"/>
  <c r="D670" i="10"/>
  <c r="C670" i="10"/>
  <c r="L669" i="10"/>
  <c r="K669" i="10"/>
  <c r="J669" i="10"/>
  <c r="I669" i="10"/>
  <c r="H669" i="10"/>
  <c r="G669" i="10"/>
  <c r="F669" i="10"/>
  <c r="E669" i="10"/>
  <c r="D669" i="10"/>
  <c r="C669" i="10"/>
  <c r="L668" i="10"/>
  <c r="K668" i="10"/>
  <c r="J668" i="10"/>
  <c r="I668" i="10"/>
  <c r="H668" i="10"/>
  <c r="G668" i="10"/>
  <c r="F668" i="10"/>
  <c r="E668" i="10"/>
  <c r="D668" i="10"/>
  <c r="C668" i="10"/>
  <c r="L667" i="10"/>
  <c r="K667" i="10"/>
  <c r="J667" i="10"/>
  <c r="I667" i="10"/>
  <c r="H667" i="10"/>
  <c r="G667" i="10"/>
  <c r="F667" i="10"/>
  <c r="E667" i="10"/>
  <c r="D667" i="10"/>
  <c r="C667" i="10"/>
  <c r="L666" i="10"/>
  <c r="K666" i="10"/>
  <c r="J666" i="10"/>
  <c r="I666" i="10"/>
  <c r="H666" i="10"/>
  <c r="G666" i="10"/>
  <c r="F666" i="10"/>
  <c r="E666" i="10"/>
  <c r="D666" i="10"/>
  <c r="C666" i="10"/>
  <c r="L665" i="10"/>
  <c r="K665" i="10"/>
  <c r="J665" i="10"/>
  <c r="I665" i="10"/>
  <c r="H665" i="10"/>
  <c r="G665" i="10"/>
  <c r="F665" i="10"/>
  <c r="E665" i="10"/>
  <c r="D665" i="10"/>
  <c r="C665" i="10"/>
  <c r="L664" i="10"/>
  <c r="K664" i="10"/>
  <c r="J664" i="10"/>
  <c r="I664" i="10"/>
  <c r="H664" i="10"/>
  <c r="G664" i="10"/>
  <c r="F664" i="10"/>
  <c r="E664" i="10"/>
  <c r="D664" i="10"/>
  <c r="C664" i="10"/>
  <c r="L663" i="10"/>
  <c r="K663" i="10"/>
  <c r="J663" i="10"/>
  <c r="I663" i="10"/>
  <c r="H663" i="10"/>
  <c r="G663" i="10"/>
  <c r="F663" i="10"/>
  <c r="E663" i="10"/>
  <c r="D663" i="10"/>
  <c r="C663" i="10"/>
  <c r="L662" i="10"/>
  <c r="K662" i="10"/>
  <c r="J662" i="10"/>
  <c r="I662" i="10"/>
  <c r="H662" i="10"/>
  <c r="G662" i="10"/>
  <c r="F662" i="10"/>
  <c r="E662" i="10"/>
  <c r="D662" i="10"/>
  <c r="C662" i="10"/>
  <c r="L661" i="10"/>
  <c r="K661" i="10"/>
  <c r="J661" i="10"/>
  <c r="I661" i="10"/>
  <c r="H661" i="10"/>
  <c r="G661" i="10"/>
  <c r="F661" i="10"/>
  <c r="E661" i="10"/>
  <c r="D661" i="10"/>
  <c r="C661" i="10"/>
  <c r="L660" i="10"/>
  <c r="K660" i="10"/>
  <c r="J660" i="10"/>
  <c r="I660" i="10"/>
  <c r="H660" i="10"/>
  <c r="G660" i="10"/>
  <c r="F660" i="10"/>
  <c r="E660" i="10"/>
  <c r="D660" i="10"/>
  <c r="C660" i="10"/>
  <c r="L659" i="10"/>
  <c r="K659" i="10"/>
  <c r="J659" i="10"/>
  <c r="I659" i="10"/>
  <c r="H659" i="10"/>
  <c r="G659" i="10"/>
  <c r="F659" i="10"/>
  <c r="E659" i="10"/>
  <c r="D659" i="10"/>
  <c r="C659" i="10"/>
  <c r="L658" i="10"/>
  <c r="K658" i="10"/>
  <c r="J658" i="10"/>
  <c r="I658" i="10"/>
  <c r="H658" i="10"/>
  <c r="G658" i="10"/>
  <c r="F658" i="10"/>
  <c r="E658" i="10"/>
  <c r="D658" i="10"/>
  <c r="C658" i="10"/>
  <c r="L657" i="10"/>
  <c r="K657" i="10"/>
  <c r="J657" i="10"/>
  <c r="I657" i="10"/>
  <c r="H657" i="10"/>
  <c r="G657" i="10"/>
  <c r="F657" i="10"/>
  <c r="E657" i="10"/>
  <c r="D657" i="10"/>
  <c r="C657" i="10"/>
  <c r="L656" i="10"/>
  <c r="K656" i="10"/>
  <c r="J656" i="10"/>
  <c r="I656" i="10"/>
  <c r="H656" i="10"/>
  <c r="G656" i="10"/>
  <c r="F656" i="10"/>
  <c r="E656" i="10"/>
  <c r="D656" i="10"/>
  <c r="C656" i="10"/>
  <c r="L655" i="10"/>
  <c r="K655" i="10"/>
  <c r="J655" i="10"/>
  <c r="I655" i="10"/>
  <c r="H655" i="10"/>
  <c r="G655" i="10"/>
  <c r="F655" i="10"/>
  <c r="E655" i="10"/>
  <c r="D655" i="10"/>
  <c r="C655" i="10"/>
  <c r="L654" i="10"/>
  <c r="K654" i="10"/>
  <c r="J654" i="10"/>
  <c r="I654" i="10"/>
  <c r="H654" i="10"/>
  <c r="G654" i="10"/>
  <c r="F654" i="10"/>
  <c r="E654" i="10"/>
  <c r="D654" i="10"/>
  <c r="C654" i="10"/>
  <c r="L653" i="10"/>
  <c r="K653" i="10"/>
  <c r="J653" i="10"/>
  <c r="I653" i="10"/>
  <c r="H653" i="10"/>
  <c r="G653" i="10"/>
  <c r="F653" i="10"/>
  <c r="E653" i="10"/>
  <c r="D653" i="10"/>
  <c r="C653" i="10"/>
  <c r="L652" i="10"/>
  <c r="K652" i="10"/>
  <c r="J652" i="10"/>
  <c r="I652" i="10"/>
  <c r="H652" i="10"/>
  <c r="G652" i="10"/>
  <c r="F652" i="10"/>
  <c r="E652" i="10"/>
  <c r="D652" i="10"/>
  <c r="C652" i="10"/>
  <c r="L651" i="10"/>
  <c r="K651" i="10"/>
  <c r="J651" i="10"/>
  <c r="I651" i="10"/>
  <c r="H651" i="10"/>
  <c r="G651" i="10"/>
  <c r="F651" i="10"/>
  <c r="E651" i="10"/>
  <c r="D651" i="10"/>
  <c r="C651" i="10"/>
  <c r="L650" i="10"/>
  <c r="K650" i="10"/>
  <c r="J650" i="10"/>
  <c r="I650" i="10"/>
  <c r="H650" i="10"/>
  <c r="G650" i="10"/>
  <c r="F650" i="10"/>
  <c r="E650" i="10"/>
  <c r="D650" i="10"/>
  <c r="C650" i="10"/>
  <c r="L649" i="10"/>
  <c r="K649" i="10"/>
  <c r="J649" i="10"/>
  <c r="I649" i="10"/>
  <c r="H649" i="10"/>
  <c r="G649" i="10"/>
  <c r="F649" i="10"/>
  <c r="E649" i="10"/>
  <c r="D649" i="10"/>
  <c r="C649" i="10"/>
  <c r="L648" i="10"/>
  <c r="K648" i="10"/>
  <c r="J648" i="10"/>
  <c r="I648" i="10"/>
  <c r="H648" i="10"/>
  <c r="G648" i="10"/>
  <c r="F648" i="10"/>
  <c r="E648" i="10"/>
  <c r="D648" i="10"/>
  <c r="C648" i="10"/>
  <c r="L647" i="10"/>
  <c r="K647" i="10"/>
  <c r="J647" i="10"/>
  <c r="I647" i="10"/>
  <c r="H647" i="10"/>
  <c r="G647" i="10"/>
  <c r="F647" i="10"/>
  <c r="E647" i="10"/>
  <c r="D647" i="10"/>
  <c r="C647" i="10"/>
  <c r="L646" i="10"/>
  <c r="K646" i="10"/>
  <c r="J646" i="10"/>
  <c r="I646" i="10"/>
  <c r="H646" i="10"/>
  <c r="G646" i="10"/>
  <c r="F646" i="10"/>
  <c r="E646" i="10"/>
  <c r="D646" i="10"/>
  <c r="C646" i="10"/>
  <c r="L645" i="10"/>
  <c r="K645" i="10"/>
  <c r="J645" i="10"/>
  <c r="I645" i="10"/>
  <c r="H645" i="10"/>
  <c r="G645" i="10"/>
  <c r="F645" i="10"/>
  <c r="E645" i="10"/>
  <c r="D645" i="10"/>
  <c r="C645" i="10"/>
  <c r="L644" i="10"/>
  <c r="K644" i="10"/>
  <c r="J644" i="10"/>
  <c r="I644" i="10"/>
  <c r="H644" i="10"/>
  <c r="G644" i="10"/>
  <c r="F644" i="10"/>
  <c r="E644" i="10"/>
  <c r="D644" i="10"/>
  <c r="C644" i="10"/>
  <c r="L643" i="10"/>
  <c r="K643" i="10"/>
  <c r="J643" i="10"/>
  <c r="I643" i="10"/>
  <c r="H643" i="10"/>
  <c r="G643" i="10"/>
  <c r="F643" i="10"/>
  <c r="E643" i="10"/>
  <c r="D643" i="10"/>
  <c r="C643" i="10"/>
  <c r="L642" i="10"/>
  <c r="K642" i="10"/>
  <c r="J642" i="10"/>
  <c r="I642" i="10"/>
  <c r="H642" i="10"/>
  <c r="G642" i="10"/>
  <c r="F642" i="10"/>
  <c r="E642" i="10"/>
  <c r="D642" i="10"/>
  <c r="C642" i="10"/>
  <c r="L641" i="10"/>
  <c r="K641" i="10"/>
  <c r="J641" i="10"/>
  <c r="I641" i="10"/>
  <c r="H641" i="10"/>
  <c r="G641" i="10"/>
  <c r="F641" i="10"/>
  <c r="E641" i="10"/>
  <c r="D641" i="10"/>
  <c r="C641" i="10"/>
  <c r="L640" i="10"/>
  <c r="K640" i="10"/>
  <c r="J640" i="10"/>
  <c r="I640" i="10"/>
  <c r="H640" i="10"/>
  <c r="G640" i="10"/>
  <c r="F640" i="10"/>
  <c r="E640" i="10"/>
  <c r="D640" i="10"/>
  <c r="C640" i="10"/>
  <c r="L639" i="10"/>
  <c r="K639" i="10"/>
  <c r="J639" i="10"/>
  <c r="I639" i="10"/>
  <c r="H639" i="10"/>
  <c r="G639" i="10"/>
  <c r="F639" i="10"/>
  <c r="E639" i="10"/>
  <c r="D639" i="10"/>
  <c r="C639" i="10"/>
  <c r="L638" i="10"/>
  <c r="K638" i="10"/>
  <c r="J638" i="10"/>
  <c r="I638" i="10"/>
  <c r="H638" i="10"/>
  <c r="G638" i="10"/>
  <c r="F638" i="10"/>
  <c r="E638" i="10"/>
  <c r="D638" i="10"/>
  <c r="C638" i="10"/>
  <c r="L637" i="10"/>
  <c r="K637" i="10"/>
  <c r="J637" i="10"/>
  <c r="I637" i="10"/>
  <c r="H637" i="10"/>
  <c r="G637" i="10"/>
  <c r="F637" i="10"/>
  <c r="E637" i="10"/>
  <c r="D637" i="10"/>
  <c r="C637" i="10"/>
  <c r="L636" i="10"/>
  <c r="K636" i="10"/>
  <c r="J636" i="10"/>
  <c r="I636" i="10"/>
  <c r="H636" i="10"/>
  <c r="G636" i="10"/>
  <c r="F636" i="10"/>
  <c r="E636" i="10"/>
  <c r="D636" i="10"/>
  <c r="C636" i="10"/>
  <c r="L635" i="10"/>
  <c r="K635" i="10"/>
  <c r="J635" i="10"/>
  <c r="I635" i="10"/>
  <c r="H635" i="10"/>
  <c r="G635" i="10"/>
  <c r="F635" i="10"/>
  <c r="E635" i="10"/>
  <c r="D635" i="10"/>
  <c r="C635" i="10"/>
  <c r="L634" i="10"/>
  <c r="K634" i="10"/>
  <c r="J634" i="10"/>
  <c r="I634" i="10"/>
  <c r="H634" i="10"/>
  <c r="G634" i="10"/>
  <c r="F634" i="10"/>
  <c r="E634" i="10"/>
  <c r="D634" i="10"/>
  <c r="C634" i="10"/>
  <c r="L633" i="10"/>
  <c r="K633" i="10"/>
  <c r="J633" i="10"/>
  <c r="I633" i="10"/>
  <c r="H633" i="10"/>
  <c r="G633" i="10"/>
  <c r="F633" i="10"/>
  <c r="E633" i="10"/>
  <c r="D633" i="10"/>
  <c r="C633" i="10"/>
  <c r="L632" i="10"/>
  <c r="K632" i="10"/>
  <c r="J632" i="10"/>
  <c r="I632" i="10"/>
  <c r="H632" i="10"/>
  <c r="G632" i="10"/>
  <c r="F632" i="10"/>
  <c r="E632" i="10"/>
  <c r="D632" i="10"/>
  <c r="C632" i="10"/>
  <c r="L631" i="10"/>
  <c r="K631" i="10"/>
  <c r="J631" i="10"/>
  <c r="I631" i="10"/>
  <c r="H631" i="10"/>
  <c r="G631" i="10"/>
  <c r="F631" i="10"/>
  <c r="E631" i="10"/>
  <c r="D631" i="10"/>
  <c r="C631" i="10"/>
  <c r="L630" i="10"/>
  <c r="K630" i="10"/>
  <c r="J630" i="10"/>
  <c r="I630" i="10"/>
  <c r="H630" i="10"/>
  <c r="G630" i="10"/>
  <c r="F630" i="10"/>
  <c r="E630" i="10"/>
  <c r="D630" i="10"/>
  <c r="C630" i="10"/>
  <c r="L629" i="10"/>
  <c r="K629" i="10"/>
  <c r="J629" i="10"/>
  <c r="I629" i="10"/>
  <c r="H629" i="10"/>
  <c r="G629" i="10"/>
  <c r="F629" i="10"/>
  <c r="E629" i="10"/>
  <c r="D629" i="10"/>
  <c r="C629" i="10"/>
  <c r="L628" i="10"/>
  <c r="K628" i="10"/>
  <c r="J628" i="10"/>
  <c r="I628" i="10"/>
  <c r="H628" i="10"/>
  <c r="G628" i="10"/>
  <c r="F628" i="10"/>
  <c r="E628" i="10"/>
  <c r="D628" i="10"/>
  <c r="C628" i="10"/>
  <c r="L627" i="10"/>
  <c r="K627" i="10"/>
  <c r="J627" i="10"/>
  <c r="I627" i="10"/>
  <c r="H627" i="10"/>
  <c r="G627" i="10"/>
  <c r="F627" i="10"/>
  <c r="E627" i="10"/>
  <c r="D627" i="10"/>
  <c r="C627" i="10"/>
  <c r="L626" i="10"/>
  <c r="K626" i="10"/>
  <c r="J626" i="10"/>
  <c r="I626" i="10"/>
  <c r="H626" i="10"/>
  <c r="G626" i="10"/>
  <c r="F626" i="10"/>
  <c r="E626" i="10"/>
  <c r="D626" i="10"/>
  <c r="C626" i="10"/>
  <c r="L625" i="10"/>
  <c r="K625" i="10"/>
  <c r="J625" i="10"/>
  <c r="I625" i="10"/>
  <c r="H625" i="10"/>
  <c r="G625" i="10"/>
  <c r="F625" i="10"/>
  <c r="E625" i="10"/>
  <c r="D625" i="10"/>
  <c r="C625" i="10"/>
  <c r="L624" i="10"/>
  <c r="K624" i="10"/>
  <c r="J624" i="10"/>
  <c r="I624" i="10"/>
  <c r="H624" i="10"/>
  <c r="G624" i="10"/>
  <c r="F624" i="10"/>
  <c r="E624" i="10"/>
  <c r="D624" i="10"/>
  <c r="C624" i="10"/>
  <c r="L623" i="10"/>
  <c r="K623" i="10"/>
  <c r="J623" i="10"/>
  <c r="I623" i="10"/>
  <c r="H623" i="10"/>
  <c r="G623" i="10"/>
  <c r="F623" i="10"/>
  <c r="E623" i="10"/>
  <c r="D623" i="10"/>
  <c r="C623" i="10"/>
  <c r="L622" i="10"/>
  <c r="K622" i="10"/>
  <c r="J622" i="10"/>
  <c r="I622" i="10"/>
  <c r="H622" i="10"/>
  <c r="G622" i="10"/>
  <c r="F622" i="10"/>
  <c r="E622" i="10"/>
  <c r="D622" i="10"/>
  <c r="C622" i="10"/>
  <c r="L621" i="10"/>
  <c r="K621" i="10"/>
  <c r="J621" i="10"/>
  <c r="I621" i="10"/>
  <c r="H621" i="10"/>
  <c r="G621" i="10"/>
  <c r="F621" i="10"/>
  <c r="E621" i="10"/>
  <c r="D621" i="10"/>
  <c r="C621" i="10"/>
  <c r="L620" i="10"/>
  <c r="K620" i="10"/>
  <c r="J620" i="10"/>
  <c r="I620" i="10"/>
  <c r="H620" i="10"/>
  <c r="G620" i="10"/>
  <c r="F620" i="10"/>
  <c r="E620" i="10"/>
  <c r="D620" i="10"/>
  <c r="C620" i="10"/>
  <c r="L619" i="10"/>
  <c r="K619" i="10"/>
  <c r="J619" i="10"/>
  <c r="I619" i="10"/>
  <c r="H619" i="10"/>
  <c r="G619" i="10"/>
  <c r="F619" i="10"/>
  <c r="E619" i="10"/>
  <c r="D619" i="10"/>
  <c r="C619" i="10"/>
  <c r="L618" i="10"/>
  <c r="K618" i="10"/>
  <c r="J618" i="10"/>
  <c r="I618" i="10"/>
  <c r="H618" i="10"/>
  <c r="G618" i="10"/>
  <c r="F618" i="10"/>
  <c r="E618" i="10"/>
  <c r="D618" i="10"/>
  <c r="C618" i="10"/>
  <c r="L617" i="10"/>
  <c r="K617" i="10"/>
  <c r="J617" i="10"/>
  <c r="I617" i="10"/>
  <c r="H617" i="10"/>
  <c r="G617" i="10"/>
  <c r="F617" i="10"/>
  <c r="E617" i="10"/>
  <c r="D617" i="10"/>
  <c r="C617" i="10"/>
  <c r="L616" i="10"/>
  <c r="K616" i="10"/>
  <c r="J616" i="10"/>
  <c r="I616" i="10"/>
  <c r="H616" i="10"/>
  <c r="G616" i="10"/>
  <c r="F616" i="10"/>
  <c r="E616" i="10"/>
  <c r="D616" i="10"/>
  <c r="C616" i="10"/>
  <c r="L615" i="10"/>
  <c r="K615" i="10"/>
  <c r="J615" i="10"/>
  <c r="I615" i="10"/>
  <c r="H615" i="10"/>
  <c r="G615" i="10"/>
  <c r="F615" i="10"/>
  <c r="E615" i="10"/>
  <c r="D615" i="10"/>
  <c r="C615" i="10"/>
  <c r="L614" i="10"/>
  <c r="K614" i="10"/>
  <c r="J614" i="10"/>
  <c r="I614" i="10"/>
  <c r="H614" i="10"/>
  <c r="G614" i="10"/>
  <c r="F614" i="10"/>
  <c r="E614" i="10"/>
  <c r="D614" i="10"/>
  <c r="C614" i="10"/>
  <c r="L613" i="10"/>
  <c r="K613" i="10"/>
  <c r="J613" i="10"/>
  <c r="I613" i="10"/>
  <c r="H613" i="10"/>
  <c r="G613" i="10"/>
  <c r="F613" i="10"/>
  <c r="E613" i="10"/>
  <c r="D613" i="10"/>
  <c r="C613" i="10"/>
  <c r="L612" i="10"/>
  <c r="K612" i="10"/>
  <c r="J612" i="10"/>
  <c r="I612" i="10"/>
  <c r="H612" i="10"/>
  <c r="G612" i="10"/>
  <c r="F612" i="10"/>
  <c r="E612" i="10"/>
  <c r="D612" i="10"/>
  <c r="C612" i="10"/>
  <c r="L611" i="10"/>
  <c r="K611" i="10"/>
  <c r="J611" i="10"/>
  <c r="I611" i="10"/>
  <c r="H611" i="10"/>
  <c r="G611" i="10"/>
  <c r="F611" i="10"/>
  <c r="E611" i="10"/>
  <c r="D611" i="10"/>
  <c r="C611" i="10"/>
  <c r="L610" i="10"/>
  <c r="K610" i="10"/>
  <c r="J610" i="10"/>
  <c r="I610" i="10"/>
  <c r="H610" i="10"/>
  <c r="G610" i="10"/>
  <c r="F610" i="10"/>
  <c r="E610" i="10"/>
  <c r="D610" i="10"/>
  <c r="C610" i="10"/>
  <c r="L609" i="10"/>
  <c r="K609" i="10"/>
  <c r="J609" i="10"/>
  <c r="I609" i="10"/>
  <c r="H609" i="10"/>
  <c r="G609" i="10"/>
  <c r="F609" i="10"/>
  <c r="E609" i="10"/>
  <c r="D609" i="10"/>
  <c r="C609" i="10"/>
  <c r="L608" i="10"/>
  <c r="K608" i="10"/>
  <c r="J608" i="10"/>
  <c r="I608" i="10"/>
  <c r="H608" i="10"/>
  <c r="G608" i="10"/>
  <c r="F608" i="10"/>
  <c r="E608" i="10"/>
  <c r="D608" i="10"/>
  <c r="C608" i="10"/>
  <c r="L607" i="10"/>
  <c r="K607" i="10"/>
  <c r="J607" i="10"/>
  <c r="I607" i="10"/>
  <c r="H607" i="10"/>
  <c r="G607" i="10"/>
  <c r="F607" i="10"/>
  <c r="E607" i="10"/>
  <c r="D607" i="10"/>
  <c r="C607" i="10"/>
  <c r="L606" i="10"/>
  <c r="K606" i="10"/>
  <c r="J606" i="10"/>
  <c r="I606" i="10"/>
  <c r="H606" i="10"/>
  <c r="G606" i="10"/>
  <c r="F606" i="10"/>
  <c r="E606" i="10"/>
  <c r="D606" i="10"/>
  <c r="C606" i="10"/>
  <c r="L605" i="10"/>
  <c r="K605" i="10"/>
  <c r="J605" i="10"/>
  <c r="I605" i="10"/>
  <c r="H605" i="10"/>
  <c r="G605" i="10"/>
  <c r="F605" i="10"/>
  <c r="E605" i="10"/>
  <c r="D605" i="10"/>
  <c r="C605" i="10"/>
  <c r="L604" i="10"/>
  <c r="K604" i="10"/>
  <c r="J604" i="10"/>
  <c r="I604" i="10"/>
  <c r="H604" i="10"/>
  <c r="G604" i="10"/>
  <c r="F604" i="10"/>
  <c r="E604" i="10"/>
  <c r="D604" i="10"/>
  <c r="C604" i="10"/>
  <c r="L603" i="10"/>
  <c r="K603" i="10"/>
  <c r="J603" i="10"/>
  <c r="I603" i="10"/>
  <c r="H603" i="10"/>
  <c r="G603" i="10"/>
  <c r="F603" i="10"/>
  <c r="E603" i="10"/>
  <c r="D603" i="10"/>
  <c r="C603" i="10"/>
  <c r="L602" i="10"/>
  <c r="K602" i="10"/>
  <c r="J602" i="10"/>
  <c r="I602" i="10"/>
  <c r="H602" i="10"/>
  <c r="G602" i="10"/>
  <c r="F602" i="10"/>
  <c r="E602" i="10"/>
  <c r="D602" i="10"/>
  <c r="C602" i="10"/>
  <c r="L601" i="10"/>
  <c r="K601" i="10"/>
  <c r="J601" i="10"/>
  <c r="I601" i="10"/>
  <c r="H601" i="10"/>
  <c r="G601" i="10"/>
  <c r="F601" i="10"/>
  <c r="E601" i="10"/>
  <c r="D601" i="10"/>
  <c r="C601" i="10"/>
  <c r="L600" i="10"/>
  <c r="K600" i="10"/>
  <c r="J600" i="10"/>
  <c r="I600" i="10"/>
  <c r="H600" i="10"/>
  <c r="G600" i="10"/>
  <c r="F600" i="10"/>
  <c r="E600" i="10"/>
  <c r="D600" i="10"/>
  <c r="C600" i="10"/>
  <c r="L599" i="10"/>
  <c r="K599" i="10"/>
  <c r="J599" i="10"/>
  <c r="I599" i="10"/>
  <c r="H599" i="10"/>
  <c r="G599" i="10"/>
  <c r="F599" i="10"/>
  <c r="E599" i="10"/>
  <c r="D599" i="10"/>
  <c r="C599" i="10"/>
  <c r="L598" i="10"/>
  <c r="K598" i="10"/>
  <c r="J598" i="10"/>
  <c r="I598" i="10"/>
  <c r="H598" i="10"/>
  <c r="G598" i="10"/>
  <c r="F598" i="10"/>
  <c r="E598" i="10"/>
  <c r="D598" i="10"/>
  <c r="C598" i="10"/>
  <c r="L597" i="10"/>
  <c r="K597" i="10"/>
  <c r="J597" i="10"/>
  <c r="I597" i="10"/>
  <c r="H597" i="10"/>
  <c r="G597" i="10"/>
  <c r="F597" i="10"/>
  <c r="E597" i="10"/>
  <c r="D597" i="10"/>
  <c r="C597" i="10"/>
  <c r="L596" i="10"/>
  <c r="K596" i="10"/>
  <c r="J596" i="10"/>
  <c r="I596" i="10"/>
  <c r="H596" i="10"/>
  <c r="G596" i="10"/>
  <c r="F596" i="10"/>
  <c r="E596" i="10"/>
  <c r="D596" i="10"/>
  <c r="C596" i="10"/>
  <c r="L595" i="10"/>
  <c r="K595" i="10"/>
  <c r="J595" i="10"/>
  <c r="I595" i="10"/>
  <c r="H595" i="10"/>
  <c r="G595" i="10"/>
  <c r="F595" i="10"/>
  <c r="E595" i="10"/>
  <c r="D595" i="10"/>
  <c r="C595" i="10"/>
  <c r="L594" i="10"/>
  <c r="K594" i="10"/>
  <c r="J594" i="10"/>
  <c r="I594" i="10"/>
  <c r="H594" i="10"/>
  <c r="G594" i="10"/>
  <c r="F594" i="10"/>
  <c r="E594" i="10"/>
  <c r="D594" i="10"/>
  <c r="C594" i="10"/>
  <c r="L593" i="10"/>
  <c r="K593" i="10"/>
  <c r="J593" i="10"/>
  <c r="I593" i="10"/>
  <c r="H593" i="10"/>
  <c r="G593" i="10"/>
  <c r="F593" i="10"/>
  <c r="E593" i="10"/>
  <c r="D593" i="10"/>
  <c r="C593" i="10"/>
  <c r="L592" i="10"/>
  <c r="K592" i="10"/>
  <c r="J592" i="10"/>
  <c r="I592" i="10"/>
  <c r="H592" i="10"/>
  <c r="G592" i="10"/>
  <c r="F592" i="10"/>
  <c r="E592" i="10"/>
  <c r="D592" i="10"/>
  <c r="C592" i="10"/>
  <c r="L591" i="10"/>
  <c r="K591" i="10"/>
  <c r="J591" i="10"/>
  <c r="I591" i="10"/>
  <c r="H591" i="10"/>
  <c r="G591" i="10"/>
  <c r="F591" i="10"/>
  <c r="E591" i="10"/>
  <c r="D591" i="10"/>
  <c r="C591" i="10"/>
  <c r="L590" i="10"/>
  <c r="K590" i="10"/>
  <c r="J590" i="10"/>
  <c r="I590" i="10"/>
  <c r="H590" i="10"/>
  <c r="G590" i="10"/>
  <c r="F590" i="10"/>
  <c r="E590" i="10"/>
  <c r="D590" i="10"/>
  <c r="C590" i="10"/>
  <c r="L589" i="10"/>
  <c r="K589" i="10"/>
  <c r="J589" i="10"/>
  <c r="I589" i="10"/>
  <c r="H589" i="10"/>
  <c r="G589" i="10"/>
  <c r="F589" i="10"/>
  <c r="E589" i="10"/>
  <c r="D589" i="10"/>
  <c r="C589" i="10"/>
  <c r="L588" i="10"/>
  <c r="K588" i="10"/>
  <c r="J588" i="10"/>
  <c r="I588" i="10"/>
  <c r="H588" i="10"/>
  <c r="G588" i="10"/>
  <c r="F588" i="10"/>
  <c r="E588" i="10"/>
  <c r="D588" i="10"/>
  <c r="C588" i="10"/>
  <c r="L587" i="10"/>
  <c r="K587" i="10"/>
  <c r="J587" i="10"/>
  <c r="I587" i="10"/>
  <c r="H587" i="10"/>
  <c r="G587" i="10"/>
  <c r="F587" i="10"/>
  <c r="E587" i="10"/>
  <c r="D587" i="10"/>
  <c r="C587" i="10"/>
  <c r="L586" i="10"/>
  <c r="K586" i="10"/>
  <c r="J586" i="10"/>
  <c r="I586" i="10"/>
  <c r="H586" i="10"/>
  <c r="G586" i="10"/>
  <c r="F586" i="10"/>
  <c r="E586" i="10"/>
  <c r="D586" i="10"/>
  <c r="C586" i="10"/>
  <c r="L585" i="10"/>
  <c r="K585" i="10"/>
  <c r="J585" i="10"/>
  <c r="I585" i="10"/>
  <c r="H585" i="10"/>
  <c r="G585" i="10"/>
  <c r="F585" i="10"/>
  <c r="E585" i="10"/>
  <c r="D585" i="10"/>
  <c r="C585" i="10"/>
  <c r="L584" i="10"/>
  <c r="K584" i="10"/>
  <c r="J584" i="10"/>
  <c r="I584" i="10"/>
  <c r="H584" i="10"/>
  <c r="G584" i="10"/>
  <c r="F584" i="10"/>
  <c r="E584" i="10"/>
  <c r="D584" i="10"/>
  <c r="C584" i="10"/>
  <c r="L583" i="10"/>
  <c r="K583" i="10"/>
  <c r="J583" i="10"/>
  <c r="I583" i="10"/>
  <c r="H583" i="10"/>
  <c r="G583" i="10"/>
  <c r="F583" i="10"/>
  <c r="E583" i="10"/>
  <c r="D583" i="10"/>
  <c r="C583" i="10"/>
  <c r="L582" i="10"/>
  <c r="K582" i="10"/>
  <c r="J582" i="10"/>
  <c r="I582" i="10"/>
  <c r="H582" i="10"/>
  <c r="G582" i="10"/>
  <c r="F582" i="10"/>
  <c r="E582" i="10"/>
  <c r="D582" i="10"/>
  <c r="C582" i="10"/>
  <c r="L581" i="10"/>
  <c r="K581" i="10"/>
  <c r="J581" i="10"/>
  <c r="I581" i="10"/>
  <c r="H581" i="10"/>
  <c r="G581" i="10"/>
  <c r="F581" i="10"/>
  <c r="E581" i="10"/>
  <c r="D581" i="10"/>
  <c r="C581" i="10"/>
  <c r="L580" i="10"/>
  <c r="K580" i="10"/>
  <c r="J580" i="10"/>
  <c r="I580" i="10"/>
  <c r="H580" i="10"/>
  <c r="G580" i="10"/>
  <c r="F580" i="10"/>
  <c r="E580" i="10"/>
  <c r="D580" i="10"/>
  <c r="C580" i="10"/>
  <c r="L579" i="10"/>
  <c r="K579" i="10"/>
  <c r="J579" i="10"/>
  <c r="I579" i="10"/>
  <c r="H579" i="10"/>
  <c r="G579" i="10"/>
  <c r="F579" i="10"/>
  <c r="E579" i="10"/>
  <c r="D579" i="10"/>
  <c r="C579" i="10"/>
  <c r="L578" i="10"/>
  <c r="K578" i="10"/>
  <c r="J578" i="10"/>
  <c r="I578" i="10"/>
  <c r="H578" i="10"/>
  <c r="G578" i="10"/>
  <c r="F578" i="10"/>
  <c r="E578" i="10"/>
  <c r="D578" i="10"/>
  <c r="C578" i="10"/>
  <c r="L577" i="10"/>
  <c r="K577" i="10"/>
  <c r="J577" i="10"/>
  <c r="I577" i="10"/>
  <c r="H577" i="10"/>
  <c r="G577" i="10"/>
  <c r="F577" i="10"/>
  <c r="E577" i="10"/>
  <c r="D577" i="10"/>
  <c r="C577" i="10"/>
  <c r="L576" i="10"/>
  <c r="K576" i="10"/>
  <c r="J576" i="10"/>
  <c r="I576" i="10"/>
  <c r="H576" i="10"/>
  <c r="G576" i="10"/>
  <c r="F576" i="10"/>
  <c r="E576" i="10"/>
  <c r="D576" i="10"/>
  <c r="C576" i="10"/>
  <c r="L575" i="10"/>
  <c r="K575" i="10"/>
  <c r="J575" i="10"/>
  <c r="I575" i="10"/>
  <c r="H575" i="10"/>
  <c r="G575" i="10"/>
  <c r="F575" i="10"/>
  <c r="E575" i="10"/>
  <c r="D575" i="10"/>
  <c r="C575" i="10"/>
  <c r="L574" i="10"/>
  <c r="K574" i="10"/>
  <c r="J574" i="10"/>
  <c r="I574" i="10"/>
  <c r="H574" i="10"/>
  <c r="G574" i="10"/>
  <c r="F574" i="10"/>
  <c r="E574" i="10"/>
  <c r="D574" i="10"/>
  <c r="C574" i="10"/>
  <c r="L573" i="10"/>
  <c r="K573" i="10"/>
  <c r="J573" i="10"/>
  <c r="I573" i="10"/>
  <c r="H573" i="10"/>
  <c r="G573" i="10"/>
  <c r="F573" i="10"/>
  <c r="E573" i="10"/>
  <c r="D573" i="10"/>
  <c r="C573" i="10"/>
  <c r="L572" i="10"/>
  <c r="K572" i="10"/>
  <c r="J572" i="10"/>
  <c r="I572" i="10"/>
  <c r="H572" i="10"/>
  <c r="G572" i="10"/>
  <c r="F572" i="10"/>
  <c r="E572" i="10"/>
  <c r="D572" i="10"/>
  <c r="C572" i="10"/>
  <c r="L571" i="10"/>
  <c r="K571" i="10"/>
  <c r="J571" i="10"/>
  <c r="I571" i="10"/>
  <c r="H571" i="10"/>
  <c r="G571" i="10"/>
  <c r="F571" i="10"/>
  <c r="E571" i="10"/>
  <c r="D571" i="10"/>
  <c r="C571" i="10"/>
  <c r="L570" i="10"/>
  <c r="K570" i="10"/>
  <c r="J570" i="10"/>
  <c r="I570" i="10"/>
  <c r="H570" i="10"/>
  <c r="G570" i="10"/>
  <c r="F570" i="10"/>
  <c r="E570" i="10"/>
  <c r="D570" i="10"/>
  <c r="C570" i="10"/>
  <c r="L569" i="10"/>
  <c r="K569" i="10"/>
  <c r="J569" i="10"/>
  <c r="I569" i="10"/>
  <c r="H569" i="10"/>
  <c r="G569" i="10"/>
  <c r="F569" i="10"/>
  <c r="E569" i="10"/>
  <c r="D569" i="10"/>
  <c r="C569" i="10"/>
  <c r="L568" i="10"/>
  <c r="K568" i="10"/>
  <c r="J568" i="10"/>
  <c r="I568" i="10"/>
  <c r="H568" i="10"/>
  <c r="G568" i="10"/>
  <c r="F568" i="10"/>
  <c r="E568" i="10"/>
  <c r="D568" i="10"/>
  <c r="C568" i="10"/>
  <c r="L567" i="10"/>
  <c r="K567" i="10"/>
  <c r="J567" i="10"/>
  <c r="I567" i="10"/>
  <c r="H567" i="10"/>
  <c r="G567" i="10"/>
  <c r="F567" i="10"/>
  <c r="E567" i="10"/>
  <c r="D567" i="10"/>
  <c r="C567" i="10"/>
  <c r="L566" i="10"/>
  <c r="K566" i="10"/>
  <c r="J566" i="10"/>
  <c r="I566" i="10"/>
  <c r="H566" i="10"/>
  <c r="G566" i="10"/>
  <c r="F566" i="10"/>
  <c r="E566" i="10"/>
  <c r="D566" i="10"/>
  <c r="C566" i="10"/>
  <c r="L565" i="10"/>
  <c r="K565" i="10"/>
  <c r="J565" i="10"/>
  <c r="I565" i="10"/>
  <c r="H565" i="10"/>
  <c r="G565" i="10"/>
  <c r="F565" i="10"/>
  <c r="E565" i="10"/>
  <c r="D565" i="10"/>
  <c r="C565" i="10"/>
  <c r="L564" i="10"/>
  <c r="K564" i="10"/>
  <c r="J564" i="10"/>
  <c r="I564" i="10"/>
  <c r="H564" i="10"/>
  <c r="G564" i="10"/>
  <c r="F564" i="10"/>
  <c r="E564" i="10"/>
  <c r="D564" i="10"/>
  <c r="C564" i="10"/>
  <c r="L563" i="10"/>
  <c r="K563" i="10"/>
  <c r="J563" i="10"/>
  <c r="I563" i="10"/>
  <c r="H563" i="10"/>
  <c r="G563" i="10"/>
  <c r="F563" i="10"/>
  <c r="E563" i="10"/>
  <c r="D563" i="10"/>
  <c r="C563" i="10"/>
  <c r="L562" i="10"/>
  <c r="K562" i="10"/>
  <c r="J562" i="10"/>
  <c r="I562" i="10"/>
  <c r="H562" i="10"/>
  <c r="G562" i="10"/>
  <c r="F562" i="10"/>
  <c r="E562" i="10"/>
  <c r="D562" i="10"/>
  <c r="C562" i="10"/>
  <c r="L561" i="10"/>
  <c r="K561" i="10"/>
  <c r="J561" i="10"/>
  <c r="I561" i="10"/>
  <c r="H561" i="10"/>
  <c r="G561" i="10"/>
  <c r="F561" i="10"/>
  <c r="E561" i="10"/>
  <c r="D561" i="10"/>
  <c r="C561" i="10"/>
  <c r="L560" i="10"/>
  <c r="K560" i="10"/>
  <c r="J560" i="10"/>
  <c r="I560" i="10"/>
  <c r="H560" i="10"/>
  <c r="G560" i="10"/>
  <c r="F560" i="10"/>
  <c r="E560" i="10"/>
  <c r="D560" i="10"/>
  <c r="C560" i="10"/>
  <c r="L559" i="10"/>
  <c r="K559" i="10"/>
  <c r="J559" i="10"/>
  <c r="I559" i="10"/>
  <c r="H559" i="10"/>
  <c r="G559" i="10"/>
  <c r="F559" i="10"/>
  <c r="E559" i="10"/>
  <c r="D559" i="10"/>
  <c r="C559" i="10"/>
  <c r="L558" i="10"/>
  <c r="K558" i="10"/>
  <c r="J558" i="10"/>
  <c r="I558" i="10"/>
  <c r="H558" i="10"/>
  <c r="G558" i="10"/>
  <c r="F558" i="10"/>
  <c r="E558" i="10"/>
  <c r="D558" i="10"/>
  <c r="C558" i="10"/>
  <c r="L557" i="10"/>
  <c r="K557" i="10"/>
  <c r="J557" i="10"/>
  <c r="I557" i="10"/>
  <c r="H557" i="10"/>
  <c r="G557" i="10"/>
  <c r="F557" i="10"/>
  <c r="E557" i="10"/>
  <c r="D557" i="10"/>
  <c r="C557" i="10"/>
  <c r="L556" i="10"/>
  <c r="K556" i="10"/>
  <c r="J556" i="10"/>
  <c r="I556" i="10"/>
  <c r="H556" i="10"/>
  <c r="G556" i="10"/>
  <c r="F556" i="10"/>
  <c r="E556" i="10"/>
  <c r="D556" i="10"/>
  <c r="C556" i="10"/>
  <c r="L555" i="10"/>
  <c r="K555" i="10"/>
  <c r="J555" i="10"/>
  <c r="I555" i="10"/>
  <c r="H555" i="10"/>
  <c r="G555" i="10"/>
  <c r="F555" i="10"/>
  <c r="E555" i="10"/>
  <c r="D555" i="10"/>
  <c r="C555" i="10"/>
  <c r="L554" i="10"/>
  <c r="K554" i="10"/>
  <c r="J554" i="10"/>
  <c r="I554" i="10"/>
  <c r="H554" i="10"/>
  <c r="G554" i="10"/>
  <c r="F554" i="10"/>
  <c r="E554" i="10"/>
  <c r="D554" i="10"/>
  <c r="C554" i="10"/>
  <c r="L553" i="10"/>
  <c r="K553" i="10"/>
  <c r="J553" i="10"/>
  <c r="I553" i="10"/>
  <c r="H553" i="10"/>
  <c r="G553" i="10"/>
  <c r="F553" i="10"/>
  <c r="E553" i="10"/>
  <c r="D553" i="10"/>
  <c r="C553" i="10"/>
  <c r="L552" i="10"/>
  <c r="K552" i="10"/>
  <c r="J552" i="10"/>
  <c r="I552" i="10"/>
  <c r="H552" i="10"/>
  <c r="G552" i="10"/>
  <c r="F552" i="10"/>
  <c r="E552" i="10"/>
  <c r="D552" i="10"/>
  <c r="C552" i="10"/>
  <c r="L551" i="10"/>
  <c r="K551" i="10"/>
  <c r="J551" i="10"/>
  <c r="I551" i="10"/>
  <c r="H551" i="10"/>
  <c r="G551" i="10"/>
  <c r="F551" i="10"/>
  <c r="E551" i="10"/>
  <c r="D551" i="10"/>
  <c r="C551" i="10"/>
  <c r="L550" i="10"/>
  <c r="K550" i="10"/>
  <c r="J550" i="10"/>
  <c r="I550" i="10"/>
  <c r="H550" i="10"/>
  <c r="G550" i="10"/>
  <c r="F550" i="10"/>
  <c r="E550" i="10"/>
  <c r="D550" i="10"/>
  <c r="C550" i="10"/>
  <c r="L549" i="10"/>
  <c r="K549" i="10"/>
  <c r="J549" i="10"/>
  <c r="I549" i="10"/>
  <c r="H549" i="10"/>
  <c r="G549" i="10"/>
  <c r="F549" i="10"/>
  <c r="E549" i="10"/>
  <c r="D549" i="10"/>
  <c r="C549" i="10"/>
  <c r="L548" i="10"/>
  <c r="K548" i="10"/>
  <c r="J548" i="10"/>
  <c r="I548" i="10"/>
  <c r="H548" i="10"/>
  <c r="G548" i="10"/>
  <c r="F548" i="10"/>
  <c r="E548" i="10"/>
  <c r="D548" i="10"/>
  <c r="C548" i="10"/>
  <c r="L547" i="10"/>
  <c r="K547" i="10"/>
  <c r="J547" i="10"/>
  <c r="I547" i="10"/>
  <c r="H547" i="10"/>
  <c r="G547" i="10"/>
  <c r="F547" i="10"/>
  <c r="E547" i="10"/>
  <c r="D547" i="10"/>
  <c r="C547" i="10"/>
  <c r="L546" i="10"/>
  <c r="K546" i="10"/>
  <c r="J546" i="10"/>
  <c r="I546" i="10"/>
  <c r="H546" i="10"/>
  <c r="G546" i="10"/>
  <c r="F546" i="10"/>
  <c r="E546" i="10"/>
  <c r="D546" i="10"/>
  <c r="C546" i="10"/>
  <c r="L545" i="10"/>
  <c r="K545" i="10"/>
  <c r="J545" i="10"/>
  <c r="I545" i="10"/>
  <c r="H545" i="10"/>
  <c r="G545" i="10"/>
  <c r="F545" i="10"/>
  <c r="E545" i="10"/>
  <c r="D545" i="10"/>
  <c r="C545" i="10"/>
  <c r="L544" i="10"/>
  <c r="K544" i="10"/>
  <c r="J544" i="10"/>
  <c r="I544" i="10"/>
  <c r="H544" i="10"/>
  <c r="G544" i="10"/>
  <c r="F544" i="10"/>
  <c r="E544" i="10"/>
  <c r="D544" i="10"/>
  <c r="C544" i="10"/>
  <c r="L543" i="10"/>
  <c r="K543" i="10"/>
  <c r="J543" i="10"/>
  <c r="I543" i="10"/>
  <c r="H543" i="10"/>
  <c r="G543" i="10"/>
  <c r="F543" i="10"/>
  <c r="E543" i="10"/>
  <c r="D543" i="10"/>
  <c r="C543" i="10"/>
  <c r="L542" i="10"/>
  <c r="K542" i="10"/>
  <c r="J542" i="10"/>
  <c r="I542" i="10"/>
  <c r="H542" i="10"/>
  <c r="G542" i="10"/>
  <c r="F542" i="10"/>
  <c r="E542" i="10"/>
  <c r="D542" i="10"/>
  <c r="C542" i="10"/>
  <c r="L541" i="10"/>
  <c r="K541" i="10"/>
  <c r="J541" i="10"/>
  <c r="I541" i="10"/>
  <c r="H541" i="10"/>
  <c r="G541" i="10"/>
  <c r="F541" i="10"/>
  <c r="E541" i="10"/>
  <c r="D541" i="10"/>
  <c r="C541" i="10"/>
  <c r="L540" i="10"/>
  <c r="K540" i="10"/>
  <c r="J540" i="10"/>
  <c r="I540" i="10"/>
  <c r="H540" i="10"/>
  <c r="G540" i="10"/>
  <c r="F540" i="10"/>
  <c r="E540" i="10"/>
  <c r="D540" i="10"/>
  <c r="C540" i="10"/>
  <c r="L539" i="10"/>
  <c r="K539" i="10"/>
  <c r="J539" i="10"/>
  <c r="I539" i="10"/>
  <c r="H539" i="10"/>
  <c r="G539" i="10"/>
  <c r="F539" i="10"/>
  <c r="E539" i="10"/>
  <c r="D539" i="10"/>
  <c r="C539" i="10"/>
  <c r="L538" i="10"/>
  <c r="K538" i="10"/>
  <c r="J538" i="10"/>
  <c r="I538" i="10"/>
  <c r="H538" i="10"/>
  <c r="G538" i="10"/>
  <c r="F538" i="10"/>
  <c r="E538" i="10"/>
  <c r="D538" i="10"/>
  <c r="C538" i="10"/>
  <c r="L537" i="10"/>
  <c r="K537" i="10"/>
  <c r="J537" i="10"/>
  <c r="I537" i="10"/>
  <c r="H537" i="10"/>
  <c r="G537" i="10"/>
  <c r="F537" i="10"/>
  <c r="E537" i="10"/>
  <c r="D537" i="10"/>
  <c r="C537" i="10"/>
  <c r="L536" i="10"/>
  <c r="K536" i="10"/>
  <c r="J536" i="10"/>
  <c r="I536" i="10"/>
  <c r="H536" i="10"/>
  <c r="G536" i="10"/>
  <c r="F536" i="10"/>
  <c r="E536" i="10"/>
  <c r="D536" i="10"/>
  <c r="C536" i="10"/>
  <c r="L535" i="10"/>
  <c r="K535" i="10"/>
  <c r="J535" i="10"/>
  <c r="I535" i="10"/>
  <c r="H535" i="10"/>
  <c r="G535" i="10"/>
  <c r="F535" i="10"/>
  <c r="E535" i="10"/>
  <c r="D535" i="10"/>
  <c r="C535" i="10"/>
  <c r="L534" i="10"/>
  <c r="K534" i="10"/>
  <c r="J534" i="10"/>
  <c r="I534" i="10"/>
  <c r="H534" i="10"/>
  <c r="G534" i="10"/>
  <c r="F534" i="10"/>
  <c r="E534" i="10"/>
  <c r="D534" i="10"/>
  <c r="C534" i="10"/>
  <c r="L533" i="10"/>
  <c r="K533" i="10"/>
  <c r="J533" i="10"/>
  <c r="I533" i="10"/>
  <c r="H533" i="10"/>
  <c r="G533" i="10"/>
  <c r="F533" i="10"/>
  <c r="E533" i="10"/>
  <c r="D533" i="10"/>
  <c r="C533" i="10"/>
  <c r="L532" i="10"/>
  <c r="K532" i="10"/>
  <c r="J532" i="10"/>
  <c r="I532" i="10"/>
  <c r="H532" i="10"/>
  <c r="G532" i="10"/>
  <c r="F532" i="10"/>
  <c r="E532" i="10"/>
  <c r="D532" i="10"/>
  <c r="C532" i="10"/>
  <c r="L531" i="10"/>
  <c r="K531" i="10"/>
  <c r="J531" i="10"/>
  <c r="I531" i="10"/>
  <c r="H531" i="10"/>
  <c r="G531" i="10"/>
  <c r="F531" i="10"/>
  <c r="E531" i="10"/>
  <c r="D531" i="10"/>
  <c r="C531" i="10"/>
  <c r="L530" i="10"/>
  <c r="K530" i="10"/>
  <c r="J530" i="10"/>
  <c r="I530" i="10"/>
  <c r="H530" i="10"/>
  <c r="G530" i="10"/>
  <c r="F530" i="10"/>
  <c r="E530" i="10"/>
  <c r="D530" i="10"/>
  <c r="C530" i="10"/>
  <c r="L529" i="10"/>
  <c r="K529" i="10"/>
  <c r="J529" i="10"/>
  <c r="I529" i="10"/>
  <c r="H529" i="10"/>
  <c r="G529" i="10"/>
  <c r="F529" i="10"/>
  <c r="E529" i="10"/>
  <c r="D529" i="10"/>
  <c r="C529" i="10"/>
  <c r="L528" i="10"/>
  <c r="K528" i="10"/>
  <c r="J528" i="10"/>
  <c r="I528" i="10"/>
  <c r="H528" i="10"/>
  <c r="G528" i="10"/>
  <c r="F528" i="10"/>
  <c r="E528" i="10"/>
  <c r="D528" i="10"/>
  <c r="C528" i="10"/>
  <c r="L527" i="10"/>
  <c r="K527" i="10"/>
  <c r="J527" i="10"/>
  <c r="I527" i="10"/>
  <c r="H527" i="10"/>
  <c r="G527" i="10"/>
  <c r="F527" i="10"/>
  <c r="E527" i="10"/>
  <c r="D527" i="10"/>
  <c r="C527" i="10"/>
  <c r="L526" i="10"/>
  <c r="K526" i="10"/>
  <c r="J526" i="10"/>
  <c r="I526" i="10"/>
  <c r="H526" i="10"/>
  <c r="G526" i="10"/>
  <c r="F526" i="10"/>
  <c r="E526" i="10"/>
  <c r="D526" i="10"/>
  <c r="C526" i="10"/>
  <c r="L525" i="10"/>
  <c r="K525" i="10"/>
  <c r="J525" i="10"/>
  <c r="I525" i="10"/>
  <c r="H525" i="10"/>
  <c r="G525" i="10"/>
  <c r="F525" i="10"/>
  <c r="E525" i="10"/>
  <c r="D525" i="10"/>
  <c r="C525" i="10"/>
  <c r="L524" i="10"/>
  <c r="K524" i="10"/>
  <c r="J524" i="10"/>
  <c r="I524" i="10"/>
  <c r="H524" i="10"/>
  <c r="G524" i="10"/>
  <c r="F524" i="10"/>
  <c r="E524" i="10"/>
  <c r="D524" i="10"/>
  <c r="C524" i="10"/>
  <c r="L523" i="10"/>
  <c r="K523" i="10"/>
  <c r="J523" i="10"/>
  <c r="I523" i="10"/>
  <c r="H523" i="10"/>
  <c r="G523" i="10"/>
  <c r="F523" i="10"/>
  <c r="E523" i="10"/>
  <c r="D523" i="10"/>
  <c r="C523" i="10"/>
  <c r="L522" i="10"/>
  <c r="K522" i="10"/>
  <c r="J522" i="10"/>
  <c r="I522" i="10"/>
  <c r="H522" i="10"/>
  <c r="G522" i="10"/>
  <c r="F522" i="10"/>
  <c r="E522" i="10"/>
  <c r="D522" i="10"/>
  <c r="C522" i="10"/>
  <c r="L521" i="10"/>
  <c r="K521" i="10"/>
  <c r="J521" i="10"/>
  <c r="I521" i="10"/>
  <c r="H521" i="10"/>
  <c r="G521" i="10"/>
  <c r="F521" i="10"/>
  <c r="E521" i="10"/>
  <c r="D521" i="10"/>
  <c r="C521" i="10"/>
  <c r="L520" i="10"/>
  <c r="K520" i="10"/>
  <c r="J520" i="10"/>
  <c r="I520" i="10"/>
  <c r="H520" i="10"/>
  <c r="G520" i="10"/>
  <c r="F520" i="10"/>
  <c r="E520" i="10"/>
  <c r="D520" i="10"/>
  <c r="C520" i="10"/>
  <c r="L519" i="10"/>
  <c r="K519" i="10"/>
  <c r="J519" i="10"/>
  <c r="I519" i="10"/>
  <c r="H519" i="10"/>
  <c r="G519" i="10"/>
  <c r="F519" i="10"/>
  <c r="E519" i="10"/>
  <c r="D519" i="10"/>
  <c r="C519" i="10"/>
  <c r="L518" i="10"/>
  <c r="K518" i="10"/>
  <c r="J518" i="10"/>
  <c r="I518" i="10"/>
  <c r="H518" i="10"/>
  <c r="G518" i="10"/>
  <c r="F518" i="10"/>
  <c r="E518" i="10"/>
  <c r="D518" i="10"/>
  <c r="C518" i="10"/>
  <c r="L517" i="10"/>
  <c r="K517" i="10"/>
  <c r="J517" i="10"/>
  <c r="I517" i="10"/>
  <c r="H517" i="10"/>
  <c r="G517" i="10"/>
  <c r="F517" i="10"/>
  <c r="E517" i="10"/>
  <c r="D517" i="10"/>
  <c r="C517" i="10"/>
  <c r="L516" i="10"/>
  <c r="K516" i="10"/>
  <c r="J516" i="10"/>
  <c r="I516" i="10"/>
  <c r="H516" i="10"/>
  <c r="G516" i="10"/>
  <c r="F516" i="10"/>
  <c r="E516" i="10"/>
  <c r="D516" i="10"/>
  <c r="C516" i="10"/>
  <c r="L515" i="10"/>
  <c r="K515" i="10"/>
  <c r="J515" i="10"/>
  <c r="I515" i="10"/>
  <c r="H515" i="10"/>
  <c r="G515" i="10"/>
  <c r="F515" i="10"/>
  <c r="E515" i="10"/>
  <c r="D515" i="10"/>
  <c r="C515" i="10"/>
  <c r="L514" i="10"/>
  <c r="K514" i="10"/>
  <c r="J514" i="10"/>
  <c r="I514" i="10"/>
  <c r="H514" i="10"/>
  <c r="G514" i="10"/>
  <c r="F514" i="10"/>
  <c r="E514" i="10"/>
  <c r="D514" i="10"/>
  <c r="C514" i="10"/>
  <c r="L513" i="10"/>
  <c r="K513" i="10"/>
  <c r="J513" i="10"/>
  <c r="I513" i="10"/>
  <c r="H513" i="10"/>
  <c r="G513" i="10"/>
  <c r="F513" i="10"/>
  <c r="E513" i="10"/>
  <c r="D513" i="10"/>
  <c r="C513" i="10"/>
  <c r="L512" i="10"/>
  <c r="K512" i="10"/>
  <c r="J512" i="10"/>
  <c r="I512" i="10"/>
  <c r="H512" i="10"/>
  <c r="G512" i="10"/>
  <c r="F512" i="10"/>
  <c r="E512" i="10"/>
  <c r="D512" i="10"/>
  <c r="C512" i="10"/>
  <c r="L511" i="10"/>
  <c r="K511" i="10"/>
  <c r="J511" i="10"/>
  <c r="I511" i="10"/>
  <c r="H511" i="10"/>
  <c r="G511" i="10"/>
  <c r="F511" i="10"/>
  <c r="E511" i="10"/>
  <c r="D511" i="10"/>
  <c r="C511" i="10"/>
  <c r="L510" i="10"/>
  <c r="K510" i="10"/>
  <c r="J510" i="10"/>
  <c r="I510" i="10"/>
  <c r="H510" i="10"/>
  <c r="G510" i="10"/>
  <c r="F510" i="10"/>
  <c r="E510" i="10"/>
  <c r="D510" i="10"/>
  <c r="C510" i="10"/>
  <c r="L509" i="10"/>
  <c r="K509" i="10"/>
  <c r="J509" i="10"/>
  <c r="I509" i="10"/>
  <c r="H509" i="10"/>
  <c r="G509" i="10"/>
  <c r="F509" i="10"/>
  <c r="E509" i="10"/>
  <c r="D509" i="10"/>
  <c r="C509" i="10"/>
  <c r="L508" i="10"/>
  <c r="K508" i="10"/>
  <c r="J508" i="10"/>
  <c r="I508" i="10"/>
  <c r="H508" i="10"/>
  <c r="G508" i="10"/>
  <c r="F508" i="10"/>
  <c r="E508" i="10"/>
  <c r="D508" i="10"/>
  <c r="C508" i="10"/>
  <c r="L507" i="10"/>
  <c r="K507" i="10"/>
  <c r="J507" i="10"/>
  <c r="I507" i="10"/>
  <c r="H507" i="10"/>
  <c r="G507" i="10"/>
  <c r="F507" i="10"/>
  <c r="E507" i="10"/>
  <c r="D507" i="10"/>
  <c r="C507" i="10"/>
  <c r="L506" i="10"/>
  <c r="K506" i="10"/>
  <c r="J506" i="10"/>
  <c r="I506" i="10"/>
  <c r="H506" i="10"/>
  <c r="G506" i="10"/>
  <c r="F506" i="10"/>
  <c r="E506" i="10"/>
  <c r="D506" i="10"/>
  <c r="C506" i="10"/>
  <c r="L505" i="10"/>
  <c r="K505" i="10"/>
  <c r="J505" i="10"/>
  <c r="I505" i="10"/>
  <c r="H505" i="10"/>
  <c r="G505" i="10"/>
  <c r="F505" i="10"/>
  <c r="E505" i="10"/>
  <c r="D505" i="10"/>
  <c r="C505" i="10"/>
  <c r="L504" i="10"/>
  <c r="K504" i="10"/>
  <c r="J504" i="10"/>
  <c r="I504" i="10"/>
  <c r="H504" i="10"/>
  <c r="G504" i="10"/>
  <c r="F504" i="10"/>
  <c r="E504" i="10"/>
  <c r="D504" i="10"/>
  <c r="C504" i="10"/>
  <c r="L503" i="10"/>
  <c r="K503" i="10"/>
  <c r="J503" i="10"/>
  <c r="I503" i="10"/>
  <c r="H503" i="10"/>
  <c r="G503" i="10"/>
  <c r="F503" i="10"/>
  <c r="E503" i="10"/>
  <c r="D503" i="10"/>
  <c r="C503" i="10"/>
  <c r="L502" i="10"/>
  <c r="K502" i="10"/>
  <c r="J502" i="10"/>
  <c r="I502" i="10"/>
  <c r="H502" i="10"/>
  <c r="G502" i="10"/>
  <c r="F502" i="10"/>
  <c r="E502" i="10"/>
  <c r="D502" i="10"/>
  <c r="C502" i="10"/>
  <c r="L501" i="10"/>
  <c r="K501" i="10"/>
  <c r="J501" i="10"/>
  <c r="I501" i="10"/>
  <c r="H501" i="10"/>
  <c r="G501" i="10"/>
  <c r="F501" i="10"/>
  <c r="E501" i="10"/>
  <c r="D501" i="10"/>
  <c r="C501" i="10"/>
  <c r="L500" i="10"/>
  <c r="K500" i="10"/>
  <c r="J500" i="10"/>
  <c r="I500" i="10"/>
  <c r="H500" i="10"/>
  <c r="G500" i="10"/>
  <c r="F500" i="10"/>
  <c r="E500" i="10"/>
  <c r="D500" i="10"/>
  <c r="C500" i="10"/>
  <c r="L499" i="10"/>
  <c r="K499" i="10"/>
  <c r="J499" i="10"/>
  <c r="I499" i="10"/>
  <c r="H499" i="10"/>
  <c r="G499" i="10"/>
  <c r="F499" i="10"/>
  <c r="E499" i="10"/>
  <c r="D499" i="10"/>
  <c r="C499" i="10"/>
  <c r="L498" i="10"/>
  <c r="K498" i="10"/>
  <c r="J498" i="10"/>
  <c r="I498" i="10"/>
  <c r="H498" i="10"/>
  <c r="G498" i="10"/>
  <c r="F498" i="10"/>
  <c r="E498" i="10"/>
  <c r="D498" i="10"/>
  <c r="C498" i="10"/>
  <c r="L497" i="10"/>
  <c r="K497" i="10"/>
  <c r="J497" i="10"/>
  <c r="I497" i="10"/>
  <c r="H497" i="10"/>
  <c r="G497" i="10"/>
  <c r="F497" i="10"/>
  <c r="E497" i="10"/>
  <c r="D497" i="10"/>
  <c r="C497" i="10"/>
  <c r="L496" i="10"/>
  <c r="K496" i="10"/>
  <c r="J496" i="10"/>
  <c r="I496" i="10"/>
  <c r="H496" i="10"/>
  <c r="G496" i="10"/>
  <c r="F496" i="10"/>
  <c r="E496" i="10"/>
  <c r="D496" i="10"/>
  <c r="C496" i="10"/>
  <c r="L495" i="10"/>
  <c r="K495" i="10"/>
  <c r="J495" i="10"/>
  <c r="I495" i="10"/>
  <c r="H495" i="10"/>
  <c r="G495" i="10"/>
  <c r="F495" i="10"/>
  <c r="E495" i="10"/>
  <c r="D495" i="10"/>
  <c r="C495" i="10"/>
  <c r="L494" i="10"/>
  <c r="K494" i="10"/>
  <c r="J494" i="10"/>
  <c r="I494" i="10"/>
  <c r="H494" i="10"/>
  <c r="G494" i="10"/>
  <c r="F494" i="10"/>
  <c r="E494" i="10"/>
  <c r="D494" i="10"/>
  <c r="C494" i="10"/>
  <c r="L493" i="10"/>
  <c r="K493" i="10"/>
  <c r="J493" i="10"/>
  <c r="I493" i="10"/>
  <c r="H493" i="10"/>
  <c r="G493" i="10"/>
  <c r="F493" i="10"/>
  <c r="E493" i="10"/>
  <c r="D493" i="10"/>
  <c r="C493" i="10"/>
  <c r="L492" i="10"/>
  <c r="K492" i="10"/>
  <c r="J492" i="10"/>
  <c r="I492" i="10"/>
  <c r="H492" i="10"/>
  <c r="G492" i="10"/>
  <c r="F492" i="10"/>
  <c r="E492" i="10"/>
  <c r="D492" i="10"/>
  <c r="C492" i="10"/>
  <c r="L491" i="10"/>
  <c r="K491" i="10"/>
  <c r="J491" i="10"/>
  <c r="I491" i="10"/>
  <c r="H491" i="10"/>
  <c r="G491" i="10"/>
  <c r="F491" i="10"/>
  <c r="E491" i="10"/>
  <c r="D491" i="10"/>
  <c r="C491" i="10"/>
  <c r="L490" i="10"/>
  <c r="K490" i="10"/>
  <c r="J490" i="10"/>
  <c r="I490" i="10"/>
  <c r="H490" i="10"/>
  <c r="G490" i="10"/>
  <c r="F490" i="10"/>
  <c r="E490" i="10"/>
  <c r="D490" i="10"/>
  <c r="C490" i="10"/>
  <c r="L489" i="10"/>
  <c r="K489" i="10"/>
  <c r="J489" i="10"/>
  <c r="I489" i="10"/>
  <c r="H489" i="10"/>
  <c r="G489" i="10"/>
  <c r="F489" i="10"/>
  <c r="E489" i="10"/>
  <c r="D489" i="10"/>
  <c r="C489" i="10"/>
  <c r="L488" i="10"/>
  <c r="K488" i="10"/>
  <c r="J488" i="10"/>
  <c r="I488" i="10"/>
  <c r="H488" i="10"/>
  <c r="G488" i="10"/>
  <c r="F488" i="10"/>
  <c r="E488" i="10"/>
  <c r="D488" i="10"/>
  <c r="C488" i="10"/>
  <c r="L487" i="10"/>
  <c r="K487" i="10"/>
  <c r="J487" i="10"/>
  <c r="I487" i="10"/>
  <c r="H487" i="10"/>
  <c r="G487" i="10"/>
  <c r="F487" i="10"/>
  <c r="E487" i="10"/>
  <c r="D487" i="10"/>
  <c r="C487" i="10"/>
  <c r="L486" i="10"/>
  <c r="K486" i="10"/>
  <c r="J486" i="10"/>
  <c r="I486" i="10"/>
  <c r="H486" i="10"/>
  <c r="G486" i="10"/>
  <c r="F486" i="10"/>
  <c r="E486" i="10"/>
  <c r="D486" i="10"/>
  <c r="C486" i="10"/>
  <c r="L485" i="10"/>
  <c r="K485" i="10"/>
  <c r="J485" i="10"/>
  <c r="I485" i="10"/>
  <c r="H485" i="10"/>
  <c r="G485" i="10"/>
  <c r="F485" i="10"/>
  <c r="E485" i="10"/>
  <c r="D485" i="10"/>
  <c r="C485" i="10"/>
  <c r="L484" i="10"/>
  <c r="K484" i="10"/>
  <c r="J484" i="10"/>
  <c r="I484" i="10"/>
  <c r="H484" i="10"/>
  <c r="G484" i="10"/>
  <c r="F484" i="10"/>
  <c r="E484" i="10"/>
  <c r="D484" i="10"/>
  <c r="C484" i="10"/>
  <c r="L483" i="10"/>
  <c r="K483" i="10"/>
  <c r="J483" i="10"/>
  <c r="I483" i="10"/>
  <c r="H483" i="10"/>
  <c r="G483" i="10"/>
  <c r="F483" i="10"/>
  <c r="E483" i="10"/>
  <c r="D483" i="10"/>
  <c r="C483" i="10"/>
  <c r="L482" i="10"/>
  <c r="K482" i="10"/>
  <c r="J482" i="10"/>
  <c r="I482" i="10"/>
  <c r="H482" i="10"/>
  <c r="G482" i="10"/>
  <c r="F482" i="10"/>
  <c r="E482" i="10"/>
  <c r="D482" i="10"/>
  <c r="C482" i="10"/>
  <c r="L481" i="10"/>
  <c r="K481" i="10"/>
  <c r="J481" i="10"/>
  <c r="I481" i="10"/>
  <c r="H481" i="10"/>
  <c r="G481" i="10"/>
  <c r="F481" i="10"/>
  <c r="E481" i="10"/>
  <c r="D481" i="10"/>
  <c r="C481" i="10"/>
  <c r="L480" i="10"/>
  <c r="K480" i="10"/>
  <c r="J480" i="10"/>
  <c r="I480" i="10"/>
  <c r="H480" i="10"/>
  <c r="G480" i="10"/>
  <c r="F480" i="10"/>
  <c r="E480" i="10"/>
  <c r="D480" i="10"/>
  <c r="C480" i="10"/>
  <c r="L479" i="10"/>
  <c r="K479" i="10"/>
  <c r="J479" i="10"/>
  <c r="I479" i="10"/>
  <c r="H479" i="10"/>
  <c r="G479" i="10"/>
  <c r="F479" i="10"/>
  <c r="E479" i="10"/>
  <c r="D479" i="10"/>
  <c r="C479" i="10"/>
  <c r="L478" i="10"/>
  <c r="K478" i="10"/>
  <c r="J478" i="10"/>
  <c r="I478" i="10"/>
  <c r="H478" i="10"/>
  <c r="G478" i="10"/>
  <c r="F478" i="10"/>
  <c r="E478" i="10"/>
  <c r="D478" i="10"/>
  <c r="C478" i="10"/>
  <c r="L477" i="10"/>
  <c r="K477" i="10"/>
  <c r="J477" i="10"/>
  <c r="I477" i="10"/>
  <c r="H477" i="10"/>
  <c r="G477" i="10"/>
  <c r="F477" i="10"/>
  <c r="E477" i="10"/>
  <c r="D477" i="10"/>
  <c r="C477" i="10"/>
  <c r="L476" i="10"/>
  <c r="K476" i="10"/>
  <c r="J476" i="10"/>
  <c r="I476" i="10"/>
  <c r="H476" i="10"/>
  <c r="G476" i="10"/>
  <c r="F476" i="10"/>
  <c r="E476" i="10"/>
  <c r="D476" i="10"/>
  <c r="C476" i="10"/>
  <c r="L475" i="10"/>
  <c r="K475" i="10"/>
  <c r="J475" i="10"/>
  <c r="I475" i="10"/>
  <c r="H475" i="10"/>
  <c r="G475" i="10"/>
  <c r="F475" i="10"/>
  <c r="E475" i="10"/>
  <c r="D475" i="10"/>
  <c r="C475" i="10"/>
  <c r="L474" i="10"/>
  <c r="K474" i="10"/>
  <c r="J474" i="10"/>
  <c r="I474" i="10"/>
  <c r="H474" i="10"/>
  <c r="G474" i="10"/>
  <c r="F474" i="10"/>
  <c r="E474" i="10"/>
  <c r="D474" i="10"/>
  <c r="C474" i="10"/>
  <c r="L473" i="10"/>
  <c r="K473" i="10"/>
  <c r="J473" i="10"/>
  <c r="I473" i="10"/>
  <c r="H473" i="10"/>
  <c r="G473" i="10"/>
  <c r="F473" i="10"/>
  <c r="E473" i="10"/>
  <c r="D473" i="10"/>
  <c r="C473" i="10"/>
  <c r="L472" i="10"/>
  <c r="K472" i="10"/>
  <c r="J472" i="10"/>
  <c r="I472" i="10"/>
  <c r="H472" i="10"/>
  <c r="G472" i="10"/>
  <c r="F472" i="10"/>
  <c r="E472" i="10"/>
  <c r="D472" i="10"/>
  <c r="C472" i="10"/>
  <c r="L471" i="10"/>
  <c r="K471" i="10"/>
  <c r="J471" i="10"/>
  <c r="I471" i="10"/>
  <c r="H471" i="10"/>
  <c r="G471" i="10"/>
  <c r="F471" i="10"/>
  <c r="E471" i="10"/>
  <c r="D471" i="10"/>
  <c r="C471" i="10"/>
  <c r="L470" i="10"/>
  <c r="K470" i="10"/>
  <c r="J470" i="10"/>
  <c r="I470" i="10"/>
  <c r="H470" i="10"/>
  <c r="G470" i="10"/>
  <c r="F470" i="10"/>
  <c r="E470" i="10"/>
  <c r="D470" i="10"/>
  <c r="C470" i="10"/>
  <c r="L469" i="10"/>
  <c r="K469" i="10"/>
  <c r="J469" i="10"/>
  <c r="I469" i="10"/>
  <c r="H469" i="10"/>
  <c r="G469" i="10"/>
  <c r="F469" i="10"/>
  <c r="E469" i="10"/>
  <c r="D469" i="10"/>
  <c r="C469" i="10"/>
  <c r="L468" i="10"/>
  <c r="K468" i="10"/>
  <c r="J468" i="10"/>
  <c r="I468" i="10"/>
  <c r="H468" i="10"/>
  <c r="G468" i="10"/>
  <c r="F468" i="10"/>
  <c r="E468" i="10"/>
  <c r="D468" i="10"/>
  <c r="C468" i="10"/>
  <c r="L467" i="10"/>
  <c r="K467" i="10"/>
  <c r="J467" i="10"/>
  <c r="I467" i="10"/>
  <c r="H467" i="10"/>
  <c r="G467" i="10"/>
  <c r="F467" i="10"/>
  <c r="E467" i="10"/>
  <c r="D467" i="10"/>
  <c r="C467" i="10"/>
  <c r="L466" i="10"/>
  <c r="K466" i="10"/>
  <c r="J466" i="10"/>
  <c r="I466" i="10"/>
  <c r="H466" i="10"/>
  <c r="G466" i="10"/>
  <c r="F466" i="10"/>
  <c r="E466" i="10"/>
  <c r="D466" i="10"/>
  <c r="C466" i="10"/>
  <c r="L465" i="10"/>
  <c r="K465" i="10"/>
  <c r="J465" i="10"/>
  <c r="I465" i="10"/>
  <c r="H465" i="10"/>
  <c r="G465" i="10"/>
  <c r="F465" i="10"/>
  <c r="E465" i="10"/>
  <c r="D465" i="10"/>
  <c r="C465" i="10"/>
  <c r="L464" i="10"/>
  <c r="K464" i="10"/>
  <c r="J464" i="10"/>
  <c r="I464" i="10"/>
  <c r="H464" i="10"/>
  <c r="G464" i="10"/>
  <c r="F464" i="10"/>
  <c r="E464" i="10"/>
  <c r="D464" i="10"/>
  <c r="C464" i="10"/>
  <c r="L463" i="10"/>
  <c r="K463" i="10"/>
  <c r="J463" i="10"/>
  <c r="I463" i="10"/>
  <c r="H463" i="10"/>
  <c r="G463" i="10"/>
  <c r="F463" i="10"/>
  <c r="E463" i="10"/>
  <c r="D463" i="10"/>
  <c r="C463" i="10"/>
  <c r="L462" i="10"/>
  <c r="K462" i="10"/>
  <c r="J462" i="10"/>
  <c r="I462" i="10"/>
  <c r="H462" i="10"/>
  <c r="G462" i="10"/>
  <c r="F462" i="10"/>
  <c r="E462" i="10"/>
  <c r="D462" i="10"/>
  <c r="C462" i="10"/>
  <c r="L461" i="10"/>
  <c r="K461" i="10"/>
  <c r="J461" i="10"/>
  <c r="I461" i="10"/>
  <c r="H461" i="10"/>
  <c r="G461" i="10"/>
  <c r="F461" i="10"/>
  <c r="E461" i="10"/>
  <c r="D461" i="10"/>
  <c r="C461" i="10"/>
  <c r="L460" i="10"/>
  <c r="K460" i="10"/>
  <c r="J460" i="10"/>
  <c r="I460" i="10"/>
  <c r="H460" i="10"/>
  <c r="G460" i="10"/>
  <c r="F460" i="10"/>
  <c r="E460" i="10"/>
  <c r="D460" i="10"/>
  <c r="C460" i="10"/>
  <c r="L459" i="10"/>
  <c r="K459" i="10"/>
  <c r="J459" i="10"/>
  <c r="I459" i="10"/>
  <c r="H459" i="10"/>
  <c r="G459" i="10"/>
  <c r="F459" i="10"/>
  <c r="E459" i="10"/>
  <c r="D459" i="10"/>
  <c r="C459" i="10"/>
  <c r="L458" i="10"/>
  <c r="K458" i="10"/>
  <c r="J458" i="10"/>
  <c r="I458" i="10"/>
  <c r="H458" i="10"/>
  <c r="G458" i="10"/>
  <c r="F458" i="10"/>
  <c r="E458" i="10"/>
  <c r="D458" i="10"/>
  <c r="C458" i="10"/>
  <c r="L457" i="10"/>
  <c r="K457" i="10"/>
  <c r="J457" i="10"/>
  <c r="I457" i="10"/>
  <c r="H457" i="10"/>
  <c r="G457" i="10"/>
  <c r="F457" i="10"/>
  <c r="E457" i="10"/>
  <c r="D457" i="10"/>
  <c r="C457" i="10"/>
  <c r="L456" i="10"/>
  <c r="K456" i="10"/>
  <c r="J456" i="10"/>
  <c r="I456" i="10"/>
  <c r="H456" i="10"/>
  <c r="G456" i="10"/>
  <c r="F456" i="10"/>
  <c r="E456" i="10"/>
  <c r="D456" i="10"/>
  <c r="C456" i="10"/>
  <c r="L455" i="10"/>
  <c r="K455" i="10"/>
  <c r="J455" i="10"/>
  <c r="I455" i="10"/>
  <c r="H455" i="10"/>
  <c r="G455" i="10"/>
  <c r="F455" i="10"/>
  <c r="E455" i="10"/>
  <c r="D455" i="10"/>
  <c r="C455" i="10"/>
  <c r="L454" i="10"/>
  <c r="K454" i="10"/>
  <c r="J454" i="10"/>
  <c r="I454" i="10"/>
  <c r="H454" i="10"/>
  <c r="G454" i="10"/>
  <c r="F454" i="10"/>
  <c r="E454" i="10"/>
  <c r="D454" i="10"/>
  <c r="C454" i="10"/>
  <c r="L453" i="10"/>
  <c r="K453" i="10"/>
  <c r="J453" i="10"/>
  <c r="I453" i="10"/>
  <c r="H453" i="10"/>
  <c r="G453" i="10"/>
  <c r="F453" i="10"/>
  <c r="E453" i="10"/>
  <c r="D453" i="10"/>
  <c r="C453" i="10"/>
  <c r="L452" i="10"/>
  <c r="K452" i="10"/>
  <c r="J452" i="10"/>
  <c r="I452" i="10"/>
  <c r="H452" i="10"/>
  <c r="G452" i="10"/>
  <c r="F452" i="10"/>
  <c r="E452" i="10"/>
  <c r="D452" i="10"/>
  <c r="C452" i="10"/>
  <c r="L451" i="10"/>
  <c r="K451" i="10"/>
  <c r="J451" i="10"/>
  <c r="I451" i="10"/>
  <c r="H451" i="10"/>
  <c r="G451" i="10"/>
  <c r="F451" i="10"/>
  <c r="E451" i="10"/>
  <c r="D451" i="10"/>
  <c r="C451" i="10"/>
  <c r="L450" i="10"/>
  <c r="K450" i="10"/>
  <c r="J450" i="10"/>
  <c r="I450" i="10"/>
  <c r="H450" i="10"/>
  <c r="G450" i="10"/>
  <c r="F450" i="10"/>
  <c r="E450" i="10"/>
  <c r="D450" i="10"/>
  <c r="C450" i="10"/>
  <c r="L449" i="10"/>
  <c r="K449" i="10"/>
  <c r="J449" i="10"/>
  <c r="I449" i="10"/>
  <c r="H449" i="10"/>
  <c r="G449" i="10"/>
  <c r="F449" i="10"/>
  <c r="E449" i="10"/>
  <c r="D449" i="10"/>
  <c r="C449" i="10"/>
  <c r="L448" i="10"/>
  <c r="K448" i="10"/>
  <c r="J448" i="10"/>
  <c r="I448" i="10"/>
  <c r="H448" i="10"/>
  <c r="G448" i="10"/>
  <c r="F448" i="10"/>
  <c r="E448" i="10"/>
  <c r="D448" i="10"/>
  <c r="C448" i="10"/>
  <c r="L447" i="10"/>
  <c r="K447" i="10"/>
  <c r="J447" i="10"/>
  <c r="I447" i="10"/>
  <c r="H447" i="10"/>
  <c r="G447" i="10"/>
  <c r="F447" i="10"/>
  <c r="E447" i="10"/>
  <c r="D447" i="10"/>
  <c r="C447" i="10"/>
  <c r="L446" i="10"/>
  <c r="K446" i="10"/>
  <c r="J446" i="10"/>
  <c r="I446" i="10"/>
  <c r="H446" i="10"/>
  <c r="G446" i="10"/>
  <c r="F446" i="10"/>
  <c r="E446" i="10"/>
  <c r="D446" i="10"/>
  <c r="C446" i="10"/>
  <c r="L445" i="10"/>
  <c r="K445" i="10"/>
  <c r="J445" i="10"/>
  <c r="I445" i="10"/>
  <c r="H445" i="10"/>
  <c r="G445" i="10"/>
  <c r="F445" i="10"/>
  <c r="E445" i="10"/>
  <c r="D445" i="10"/>
  <c r="C445" i="10"/>
  <c r="L444" i="10"/>
  <c r="K444" i="10"/>
  <c r="J444" i="10"/>
  <c r="I444" i="10"/>
  <c r="H444" i="10"/>
  <c r="G444" i="10"/>
  <c r="F444" i="10"/>
  <c r="E444" i="10"/>
  <c r="D444" i="10"/>
  <c r="C444" i="10"/>
  <c r="L443" i="10"/>
  <c r="K443" i="10"/>
  <c r="J443" i="10"/>
  <c r="I443" i="10"/>
  <c r="H443" i="10"/>
  <c r="G443" i="10"/>
  <c r="F443" i="10"/>
  <c r="E443" i="10"/>
  <c r="D443" i="10"/>
  <c r="C443" i="10"/>
  <c r="L442" i="10"/>
  <c r="K442" i="10"/>
  <c r="J442" i="10"/>
  <c r="I442" i="10"/>
  <c r="H442" i="10"/>
  <c r="G442" i="10"/>
  <c r="F442" i="10"/>
  <c r="E442" i="10"/>
  <c r="D442" i="10"/>
  <c r="C442" i="10"/>
  <c r="L441" i="10"/>
  <c r="K441" i="10"/>
  <c r="J441" i="10"/>
  <c r="I441" i="10"/>
  <c r="H441" i="10"/>
  <c r="G441" i="10"/>
  <c r="F441" i="10"/>
  <c r="E441" i="10"/>
  <c r="D441" i="10"/>
  <c r="C441" i="10"/>
  <c r="L440" i="10"/>
  <c r="K440" i="10"/>
  <c r="J440" i="10"/>
  <c r="I440" i="10"/>
  <c r="H440" i="10"/>
  <c r="G440" i="10"/>
  <c r="F440" i="10"/>
  <c r="E440" i="10"/>
  <c r="D440" i="10"/>
  <c r="C440" i="10"/>
  <c r="L439" i="10"/>
  <c r="K439" i="10"/>
  <c r="J439" i="10"/>
  <c r="I439" i="10"/>
  <c r="H439" i="10"/>
  <c r="G439" i="10"/>
  <c r="F439" i="10"/>
  <c r="E439" i="10"/>
  <c r="D439" i="10"/>
  <c r="C439" i="10"/>
  <c r="L438" i="10"/>
  <c r="K438" i="10"/>
  <c r="J438" i="10"/>
  <c r="I438" i="10"/>
  <c r="H438" i="10"/>
  <c r="G438" i="10"/>
  <c r="F438" i="10"/>
  <c r="E438" i="10"/>
  <c r="D438" i="10"/>
  <c r="C438" i="10"/>
  <c r="L437" i="10"/>
  <c r="K437" i="10"/>
  <c r="J437" i="10"/>
  <c r="I437" i="10"/>
  <c r="H437" i="10"/>
  <c r="G437" i="10"/>
  <c r="F437" i="10"/>
  <c r="E437" i="10"/>
  <c r="D437" i="10"/>
  <c r="C437" i="10"/>
  <c r="L436" i="10"/>
  <c r="K436" i="10"/>
  <c r="J436" i="10"/>
  <c r="I436" i="10"/>
  <c r="H436" i="10"/>
  <c r="G436" i="10"/>
  <c r="F436" i="10"/>
  <c r="E436" i="10"/>
  <c r="D436" i="10"/>
  <c r="C436" i="10"/>
  <c r="L435" i="10"/>
  <c r="K435" i="10"/>
  <c r="J435" i="10"/>
  <c r="I435" i="10"/>
  <c r="H435" i="10"/>
  <c r="G435" i="10"/>
  <c r="F435" i="10"/>
  <c r="E435" i="10"/>
  <c r="D435" i="10"/>
  <c r="C435" i="10"/>
  <c r="L434" i="10"/>
  <c r="K434" i="10"/>
  <c r="J434" i="10"/>
  <c r="I434" i="10"/>
  <c r="H434" i="10"/>
  <c r="G434" i="10"/>
  <c r="F434" i="10"/>
  <c r="E434" i="10"/>
  <c r="D434" i="10"/>
  <c r="C434" i="10"/>
  <c r="L433" i="10"/>
  <c r="K433" i="10"/>
  <c r="J433" i="10"/>
  <c r="I433" i="10"/>
  <c r="H433" i="10"/>
  <c r="G433" i="10"/>
  <c r="F433" i="10"/>
  <c r="E433" i="10"/>
  <c r="D433" i="10"/>
  <c r="C433" i="10"/>
  <c r="L432" i="10"/>
  <c r="K432" i="10"/>
  <c r="J432" i="10"/>
  <c r="I432" i="10"/>
  <c r="H432" i="10"/>
  <c r="G432" i="10"/>
  <c r="F432" i="10"/>
  <c r="E432" i="10"/>
  <c r="D432" i="10"/>
  <c r="C432" i="10"/>
  <c r="L431" i="10"/>
  <c r="K431" i="10"/>
  <c r="J431" i="10"/>
  <c r="I431" i="10"/>
  <c r="H431" i="10"/>
  <c r="G431" i="10"/>
  <c r="F431" i="10"/>
  <c r="E431" i="10"/>
  <c r="D431" i="10"/>
  <c r="C431" i="10"/>
  <c r="L430" i="10"/>
  <c r="K430" i="10"/>
  <c r="J430" i="10"/>
  <c r="I430" i="10"/>
  <c r="H430" i="10"/>
  <c r="G430" i="10"/>
  <c r="F430" i="10"/>
  <c r="E430" i="10"/>
  <c r="D430" i="10"/>
  <c r="C430" i="10"/>
  <c r="L429" i="10"/>
  <c r="K429" i="10"/>
  <c r="J429" i="10"/>
  <c r="I429" i="10"/>
  <c r="H429" i="10"/>
  <c r="G429" i="10"/>
  <c r="F429" i="10"/>
  <c r="E429" i="10"/>
  <c r="D429" i="10"/>
  <c r="C429" i="10"/>
  <c r="L428" i="10"/>
  <c r="K428" i="10"/>
  <c r="J428" i="10"/>
  <c r="I428" i="10"/>
  <c r="H428" i="10"/>
  <c r="G428" i="10"/>
  <c r="F428" i="10"/>
  <c r="E428" i="10"/>
  <c r="D428" i="10"/>
  <c r="C428" i="10"/>
  <c r="L427" i="10"/>
  <c r="K427" i="10"/>
  <c r="J427" i="10"/>
  <c r="I427" i="10"/>
  <c r="H427" i="10"/>
  <c r="G427" i="10"/>
  <c r="F427" i="10"/>
  <c r="E427" i="10"/>
  <c r="D427" i="10"/>
  <c r="C427" i="10"/>
  <c r="L426" i="10"/>
  <c r="K426" i="10"/>
  <c r="J426" i="10"/>
  <c r="I426" i="10"/>
  <c r="H426" i="10"/>
  <c r="G426" i="10"/>
  <c r="F426" i="10"/>
  <c r="E426" i="10"/>
  <c r="D426" i="10"/>
  <c r="C426" i="10"/>
  <c r="L425" i="10"/>
  <c r="K425" i="10"/>
  <c r="J425" i="10"/>
  <c r="I425" i="10"/>
  <c r="H425" i="10"/>
  <c r="G425" i="10"/>
  <c r="F425" i="10"/>
  <c r="E425" i="10"/>
  <c r="D425" i="10"/>
  <c r="C425" i="10"/>
  <c r="L424" i="10"/>
  <c r="K424" i="10"/>
  <c r="J424" i="10"/>
  <c r="I424" i="10"/>
  <c r="H424" i="10"/>
  <c r="G424" i="10"/>
  <c r="F424" i="10"/>
  <c r="E424" i="10"/>
  <c r="D424" i="10"/>
  <c r="C424" i="10"/>
  <c r="L423" i="10"/>
  <c r="K423" i="10"/>
  <c r="J423" i="10"/>
  <c r="I423" i="10"/>
  <c r="H423" i="10"/>
  <c r="G423" i="10"/>
  <c r="F423" i="10"/>
  <c r="E423" i="10"/>
  <c r="D423" i="10"/>
  <c r="C423" i="10"/>
  <c r="L422" i="10"/>
  <c r="K422" i="10"/>
  <c r="J422" i="10"/>
  <c r="I422" i="10"/>
  <c r="H422" i="10"/>
  <c r="G422" i="10"/>
  <c r="F422" i="10"/>
  <c r="E422" i="10"/>
  <c r="D422" i="10"/>
  <c r="C422" i="10"/>
  <c r="L421" i="10"/>
  <c r="K421" i="10"/>
  <c r="J421" i="10"/>
  <c r="I421" i="10"/>
  <c r="H421" i="10"/>
  <c r="G421" i="10"/>
  <c r="F421" i="10"/>
  <c r="E421" i="10"/>
  <c r="D421" i="10"/>
  <c r="C421" i="10"/>
  <c r="L420" i="10"/>
  <c r="K420" i="10"/>
  <c r="J420" i="10"/>
  <c r="I420" i="10"/>
  <c r="H420" i="10"/>
  <c r="G420" i="10"/>
  <c r="F420" i="10"/>
  <c r="E420" i="10"/>
  <c r="D420" i="10"/>
  <c r="C420" i="10"/>
  <c r="L419" i="10"/>
  <c r="K419" i="10"/>
  <c r="J419" i="10"/>
  <c r="I419" i="10"/>
  <c r="H419" i="10"/>
  <c r="G419" i="10"/>
  <c r="F419" i="10"/>
  <c r="E419" i="10"/>
  <c r="D419" i="10"/>
  <c r="C419" i="10"/>
  <c r="L418" i="10"/>
  <c r="K418" i="10"/>
  <c r="J418" i="10"/>
  <c r="I418" i="10"/>
  <c r="H418" i="10"/>
  <c r="G418" i="10"/>
  <c r="F418" i="10"/>
  <c r="E418" i="10"/>
  <c r="D418" i="10"/>
  <c r="C418" i="10"/>
  <c r="L417" i="10"/>
  <c r="K417" i="10"/>
  <c r="J417" i="10"/>
  <c r="I417" i="10"/>
  <c r="H417" i="10"/>
  <c r="G417" i="10"/>
  <c r="F417" i="10"/>
  <c r="E417" i="10"/>
  <c r="D417" i="10"/>
  <c r="C417" i="10"/>
  <c r="L416" i="10"/>
  <c r="K416" i="10"/>
  <c r="J416" i="10"/>
  <c r="I416" i="10"/>
  <c r="H416" i="10"/>
  <c r="G416" i="10"/>
  <c r="F416" i="10"/>
  <c r="E416" i="10"/>
  <c r="D416" i="10"/>
  <c r="C416" i="10"/>
  <c r="L415" i="10"/>
  <c r="K415" i="10"/>
  <c r="J415" i="10"/>
  <c r="I415" i="10"/>
  <c r="H415" i="10"/>
  <c r="G415" i="10"/>
  <c r="F415" i="10"/>
  <c r="E415" i="10"/>
  <c r="D415" i="10"/>
  <c r="C415" i="10"/>
  <c r="L414" i="10"/>
  <c r="K414" i="10"/>
  <c r="J414" i="10"/>
  <c r="I414" i="10"/>
  <c r="H414" i="10"/>
  <c r="G414" i="10"/>
  <c r="F414" i="10"/>
  <c r="E414" i="10"/>
  <c r="D414" i="10"/>
  <c r="C414" i="10"/>
  <c r="L413" i="10"/>
  <c r="K413" i="10"/>
  <c r="J413" i="10"/>
  <c r="I413" i="10"/>
  <c r="H413" i="10"/>
  <c r="G413" i="10"/>
  <c r="F413" i="10"/>
  <c r="E413" i="10"/>
  <c r="D413" i="10"/>
  <c r="C413" i="10"/>
  <c r="L412" i="10"/>
  <c r="K412" i="10"/>
  <c r="J412" i="10"/>
  <c r="I412" i="10"/>
  <c r="H412" i="10"/>
  <c r="G412" i="10"/>
  <c r="F412" i="10"/>
  <c r="E412" i="10"/>
  <c r="D412" i="10"/>
  <c r="C412" i="10"/>
  <c r="L411" i="10"/>
  <c r="K411" i="10"/>
  <c r="J411" i="10"/>
  <c r="I411" i="10"/>
  <c r="H411" i="10"/>
  <c r="G411" i="10"/>
  <c r="F411" i="10"/>
  <c r="E411" i="10"/>
  <c r="D411" i="10"/>
  <c r="C411" i="10"/>
  <c r="L410" i="10"/>
  <c r="K410" i="10"/>
  <c r="J410" i="10"/>
  <c r="I410" i="10"/>
  <c r="H410" i="10"/>
  <c r="G410" i="10"/>
  <c r="F410" i="10"/>
  <c r="E410" i="10"/>
  <c r="D410" i="10"/>
  <c r="C410" i="10"/>
  <c r="L409" i="10"/>
  <c r="K409" i="10"/>
  <c r="J409" i="10"/>
  <c r="I409" i="10"/>
  <c r="H409" i="10"/>
  <c r="G409" i="10"/>
  <c r="F409" i="10"/>
  <c r="E409" i="10"/>
  <c r="D409" i="10"/>
  <c r="C409" i="10"/>
  <c r="L408" i="10"/>
  <c r="K408" i="10"/>
  <c r="J408" i="10"/>
  <c r="I408" i="10"/>
  <c r="H408" i="10"/>
  <c r="G408" i="10"/>
  <c r="F408" i="10"/>
  <c r="E408" i="10"/>
  <c r="D408" i="10"/>
  <c r="C408" i="10"/>
  <c r="L407" i="10"/>
  <c r="K407" i="10"/>
  <c r="J407" i="10"/>
  <c r="I407" i="10"/>
  <c r="H407" i="10"/>
  <c r="G407" i="10"/>
  <c r="F407" i="10"/>
  <c r="E407" i="10"/>
  <c r="D407" i="10"/>
  <c r="C407" i="10"/>
  <c r="L406" i="10"/>
  <c r="K406" i="10"/>
  <c r="J406" i="10"/>
  <c r="I406" i="10"/>
  <c r="H406" i="10"/>
  <c r="G406" i="10"/>
  <c r="F406" i="10"/>
  <c r="E406" i="10"/>
  <c r="D406" i="10"/>
  <c r="C406" i="10"/>
  <c r="L405" i="10"/>
  <c r="K405" i="10"/>
  <c r="J405" i="10"/>
  <c r="I405" i="10"/>
  <c r="H405" i="10"/>
  <c r="G405" i="10"/>
  <c r="F405" i="10"/>
  <c r="E405" i="10"/>
  <c r="D405" i="10"/>
  <c r="C405" i="10"/>
  <c r="L404" i="10"/>
  <c r="K404" i="10"/>
  <c r="J404" i="10"/>
  <c r="I404" i="10"/>
  <c r="H404" i="10"/>
  <c r="G404" i="10"/>
  <c r="F404" i="10"/>
  <c r="E404" i="10"/>
  <c r="D404" i="10"/>
  <c r="C404" i="10"/>
  <c r="L403" i="10"/>
  <c r="K403" i="10"/>
  <c r="J403" i="10"/>
  <c r="I403" i="10"/>
  <c r="H403" i="10"/>
  <c r="G403" i="10"/>
  <c r="F403" i="10"/>
  <c r="E403" i="10"/>
  <c r="D403" i="10"/>
  <c r="C403" i="10"/>
  <c r="L402" i="10"/>
  <c r="K402" i="10"/>
  <c r="J402" i="10"/>
  <c r="I402" i="10"/>
  <c r="H402" i="10"/>
  <c r="G402" i="10"/>
  <c r="F402" i="10"/>
  <c r="E402" i="10"/>
  <c r="D402" i="10"/>
  <c r="C402" i="10"/>
  <c r="L401" i="10"/>
  <c r="K401" i="10"/>
  <c r="J401" i="10"/>
  <c r="I401" i="10"/>
  <c r="H401" i="10"/>
  <c r="G401" i="10"/>
  <c r="F401" i="10"/>
  <c r="E401" i="10"/>
  <c r="D401" i="10"/>
  <c r="C401" i="10"/>
  <c r="L400" i="10"/>
  <c r="K400" i="10"/>
  <c r="J400" i="10"/>
  <c r="I400" i="10"/>
  <c r="H400" i="10"/>
  <c r="G400" i="10"/>
  <c r="F400" i="10"/>
  <c r="E400" i="10"/>
  <c r="D400" i="10"/>
  <c r="C400" i="10"/>
  <c r="L399" i="10"/>
  <c r="K399" i="10"/>
  <c r="J399" i="10"/>
  <c r="I399" i="10"/>
  <c r="H399" i="10"/>
  <c r="G399" i="10"/>
  <c r="F399" i="10"/>
  <c r="E399" i="10"/>
  <c r="D399" i="10"/>
  <c r="C399" i="10"/>
  <c r="L398" i="10"/>
  <c r="K398" i="10"/>
  <c r="J398" i="10"/>
  <c r="I398" i="10"/>
  <c r="H398" i="10"/>
  <c r="G398" i="10"/>
  <c r="F398" i="10"/>
  <c r="E398" i="10"/>
  <c r="D398" i="10"/>
  <c r="C398" i="10"/>
  <c r="L397" i="10"/>
  <c r="K397" i="10"/>
  <c r="J397" i="10"/>
  <c r="I397" i="10"/>
  <c r="H397" i="10"/>
  <c r="G397" i="10"/>
  <c r="F397" i="10"/>
  <c r="E397" i="10"/>
  <c r="D397" i="10"/>
  <c r="C397" i="10"/>
  <c r="L396" i="10"/>
  <c r="K396" i="10"/>
  <c r="J396" i="10"/>
  <c r="I396" i="10"/>
  <c r="H396" i="10"/>
  <c r="G396" i="10"/>
  <c r="F396" i="10"/>
  <c r="E396" i="10"/>
  <c r="D396" i="10"/>
  <c r="C396" i="10"/>
  <c r="L395" i="10"/>
  <c r="K395" i="10"/>
  <c r="J395" i="10"/>
  <c r="I395" i="10"/>
  <c r="H395" i="10"/>
  <c r="G395" i="10"/>
  <c r="F395" i="10"/>
  <c r="E395" i="10"/>
  <c r="D395" i="10"/>
  <c r="C395" i="10"/>
  <c r="L394" i="10"/>
  <c r="K394" i="10"/>
  <c r="J394" i="10"/>
  <c r="I394" i="10"/>
  <c r="H394" i="10"/>
  <c r="G394" i="10"/>
  <c r="F394" i="10"/>
  <c r="E394" i="10"/>
  <c r="D394" i="10"/>
  <c r="C394" i="10"/>
  <c r="L393" i="10"/>
  <c r="K393" i="10"/>
  <c r="J393" i="10"/>
  <c r="I393" i="10"/>
  <c r="H393" i="10"/>
  <c r="G393" i="10"/>
  <c r="F393" i="10"/>
  <c r="E393" i="10"/>
  <c r="D393" i="10"/>
  <c r="C393" i="10"/>
  <c r="L392" i="10"/>
  <c r="K392" i="10"/>
  <c r="J392" i="10"/>
  <c r="I392" i="10"/>
  <c r="H392" i="10"/>
  <c r="G392" i="10"/>
  <c r="F392" i="10"/>
  <c r="E392" i="10"/>
  <c r="D392" i="10"/>
  <c r="C392" i="10"/>
  <c r="L391" i="10"/>
  <c r="K391" i="10"/>
  <c r="J391" i="10"/>
  <c r="I391" i="10"/>
  <c r="H391" i="10"/>
  <c r="G391" i="10"/>
  <c r="F391" i="10"/>
  <c r="E391" i="10"/>
  <c r="D391" i="10"/>
  <c r="C391" i="10"/>
  <c r="L390" i="10"/>
  <c r="K390" i="10"/>
  <c r="J390" i="10"/>
  <c r="I390" i="10"/>
  <c r="H390" i="10"/>
  <c r="G390" i="10"/>
  <c r="F390" i="10"/>
  <c r="E390" i="10"/>
  <c r="D390" i="10"/>
  <c r="C390" i="10"/>
  <c r="L389" i="10"/>
  <c r="K389" i="10"/>
  <c r="J389" i="10"/>
  <c r="I389" i="10"/>
  <c r="H389" i="10"/>
  <c r="G389" i="10"/>
  <c r="F389" i="10"/>
  <c r="E389" i="10"/>
  <c r="D389" i="10"/>
  <c r="C389" i="10"/>
  <c r="L388" i="10"/>
  <c r="K388" i="10"/>
  <c r="J388" i="10"/>
  <c r="I388" i="10"/>
  <c r="H388" i="10"/>
  <c r="G388" i="10"/>
  <c r="F388" i="10"/>
  <c r="E388" i="10"/>
  <c r="D388" i="10"/>
  <c r="C388" i="10"/>
  <c r="L387" i="10"/>
  <c r="K387" i="10"/>
  <c r="J387" i="10"/>
  <c r="I387" i="10"/>
  <c r="H387" i="10"/>
  <c r="G387" i="10"/>
  <c r="F387" i="10"/>
  <c r="E387" i="10"/>
  <c r="D387" i="10"/>
  <c r="C387" i="10"/>
  <c r="L386" i="10"/>
  <c r="K386" i="10"/>
  <c r="J386" i="10"/>
  <c r="I386" i="10"/>
  <c r="H386" i="10"/>
  <c r="G386" i="10"/>
  <c r="F386" i="10"/>
  <c r="E386" i="10"/>
  <c r="D386" i="10"/>
  <c r="C386" i="10"/>
  <c r="L385" i="10"/>
  <c r="K385" i="10"/>
  <c r="J385" i="10"/>
  <c r="I385" i="10"/>
  <c r="H385" i="10"/>
  <c r="G385" i="10"/>
  <c r="F385" i="10"/>
  <c r="E385" i="10"/>
  <c r="D385" i="10"/>
  <c r="C385" i="10"/>
  <c r="L384" i="10"/>
  <c r="K384" i="10"/>
  <c r="J384" i="10"/>
  <c r="I384" i="10"/>
  <c r="H384" i="10"/>
  <c r="G384" i="10"/>
  <c r="F384" i="10"/>
  <c r="E384" i="10"/>
  <c r="D384" i="10"/>
  <c r="C384" i="10"/>
  <c r="L383" i="10"/>
  <c r="K383" i="10"/>
  <c r="J383" i="10"/>
  <c r="I383" i="10"/>
  <c r="H383" i="10"/>
  <c r="G383" i="10"/>
  <c r="F383" i="10"/>
  <c r="E383" i="10"/>
  <c r="D383" i="10"/>
  <c r="C383" i="10"/>
  <c r="L382" i="10"/>
  <c r="K382" i="10"/>
  <c r="J382" i="10"/>
  <c r="I382" i="10"/>
  <c r="H382" i="10"/>
  <c r="G382" i="10"/>
  <c r="F382" i="10"/>
  <c r="E382" i="10"/>
  <c r="D382" i="10"/>
  <c r="C382" i="10"/>
  <c r="L381" i="10"/>
  <c r="K381" i="10"/>
  <c r="J381" i="10"/>
  <c r="I381" i="10"/>
  <c r="H381" i="10"/>
  <c r="G381" i="10"/>
  <c r="F381" i="10"/>
  <c r="E381" i="10"/>
  <c r="D381" i="10"/>
  <c r="C381" i="10"/>
  <c r="L380" i="10"/>
  <c r="K380" i="10"/>
  <c r="J380" i="10"/>
  <c r="I380" i="10"/>
  <c r="H380" i="10"/>
  <c r="G380" i="10"/>
  <c r="F380" i="10"/>
  <c r="E380" i="10"/>
  <c r="D380" i="10"/>
  <c r="C380" i="10"/>
  <c r="L379" i="10"/>
  <c r="K379" i="10"/>
  <c r="J379" i="10"/>
  <c r="I379" i="10"/>
  <c r="H379" i="10"/>
  <c r="G379" i="10"/>
  <c r="F379" i="10"/>
  <c r="E379" i="10"/>
  <c r="D379" i="10"/>
  <c r="C379" i="10"/>
  <c r="L378" i="10"/>
  <c r="K378" i="10"/>
  <c r="J378" i="10"/>
  <c r="I378" i="10"/>
  <c r="H378" i="10"/>
  <c r="G378" i="10"/>
  <c r="F378" i="10"/>
  <c r="E378" i="10"/>
  <c r="D378" i="10"/>
  <c r="C378" i="10"/>
  <c r="L377" i="10"/>
  <c r="K377" i="10"/>
  <c r="J377" i="10"/>
  <c r="I377" i="10"/>
  <c r="H377" i="10"/>
  <c r="G377" i="10"/>
  <c r="F377" i="10"/>
  <c r="E377" i="10"/>
  <c r="D377" i="10"/>
  <c r="C377" i="10"/>
  <c r="L376" i="10"/>
  <c r="K376" i="10"/>
  <c r="J376" i="10"/>
  <c r="I376" i="10"/>
  <c r="H376" i="10"/>
  <c r="G376" i="10"/>
  <c r="F376" i="10"/>
  <c r="E376" i="10"/>
  <c r="D376" i="10"/>
  <c r="C376" i="10"/>
  <c r="L375" i="10"/>
  <c r="K375" i="10"/>
  <c r="J375" i="10"/>
  <c r="I375" i="10"/>
  <c r="H375" i="10"/>
  <c r="G375" i="10"/>
  <c r="F375" i="10"/>
  <c r="E375" i="10"/>
  <c r="D375" i="10"/>
  <c r="C375" i="10"/>
  <c r="L374" i="10"/>
  <c r="K374" i="10"/>
  <c r="J374" i="10"/>
  <c r="I374" i="10"/>
  <c r="H374" i="10"/>
  <c r="G374" i="10"/>
  <c r="F374" i="10"/>
  <c r="E374" i="10"/>
  <c r="D374" i="10"/>
  <c r="C374" i="10"/>
  <c r="L373" i="10"/>
  <c r="K373" i="10"/>
  <c r="J373" i="10"/>
  <c r="I373" i="10"/>
  <c r="H373" i="10"/>
  <c r="G373" i="10"/>
  <c r="F373" i="10"/>
  <c r="E373" i="10"/>
  <c r="D373" i="10"/>
  <c r="C373" i="10"/>
  <c r="L372" i="10"/>
  <c r="K372" i="10"/>
  <c r="J372" i="10"/>
  <c r="I372" i="10"/>
  <c r="H372" i="10"/>
  <c r="G372" i="10"/>
  <c r="F372" i="10"/>
  <c r="E372" i="10"/>
  <c r="D372" i="10"/>
  <c r="C372" i="10"/>
  <c r="L371" i="10"/>
  <c r="K371" i="10"/>
  <c r="J371" i="10"/>
  <c r="I371" i="10"/>
  <c r="H371" i="10"/>
  <c r="G371" i="10"/>
  <c r="F371" i="10"/>
  <c r="E371" i="10"/>
  <c r="D371" i="10"/>
  <c r="C371" i="10"/>
  <c r="L370" i="10"/>
  <c r="K370" i="10"/>
  <c r="J370" i="10"/>
  <c r="I370" i="10"/>
  <c r="H370" i="10"/>
  <c r="G370" i="10"/>
  <c r="F370" i="10"/>
  <c r="E370" i="10"/>
  <c r="D370" i="10"/>
  <c r="C370" i="10"/>
  <c r="L369" i="10"/>
  <c r="K369" i="10"/>
  <c r="J369" i="10"/>
  <c r="I369" i="10"/>
  <c r="H369" i="10"/>
  <c r="G369" i="10"/>
  <c r="F369" i="10"/>
  <c r="E369" i="10"/>
  <c r="D369" i="10"/>
  <c r="C369" i="10"/>
  <c r="L368" i="10"/>
  <c r="K368" i="10"/>
  <c r="J368" i="10"/>
  <c r="I368" i="10"/>
  <c r="H368" i="10"/>
  <c r="G368" i="10"/>
  <c r="F368" i="10"/>
  <c r="E368" i="10"/>
  <c r="D368" i="10"/>
  <c r="C368" i="10"/>
  <c r="L367" i="10"/>
  <c r="K367" i="10"/>
  <c r="J367" i="10"/>
  <c r="I367" i="10"/>
  <c r="H367" i="10"/>
  <c r="G367" i="10"/>
  <c r="F367" i="10"/>
  <c r="E367" i="10"/>
  <c r="D367" i="10"/>
  <c r="C367" i="10"/>
  <c r="L366" i="10"/>
  <c r="K366" i="10"/>
  <c r="J366" i="10"/>
  <c r="I366" i="10"/>
  <c r="H366" i="10"/>
  <c r="G366" i="10"/>
  <c r="F366" i="10"/>
  <c r="E366" i="10"/>
  <c r="D366" i="10"/>
  <c r="C366" i="10"/>
  <c r="L365" i="10"/>
  <c r="K365" i="10"/>
  <c r="J365" i="10"/>
  <c r="I365" i="10"/>
  <c r="H365" i="10"/>
  <c r="G365" i="10"/>
  <c r="F365" i="10"/>
  <c r="E365" i="10"/>
  <c r="D365" i="10"/>
  <c r="C365" i="10"/>
  <c r="L364" i="10"/>
  <c r="K364" i="10"/>
  <c r="J364" i="10"/>
  <c r="I364" i="10"/>
  <c r="H364" i="10"/>
  <c r="G364" i="10"/>
  <c r="F364" i="10"/>
  <c r="E364" i="10"/>
  <c r="D364" i="10"/>
  <c r="C364" i="10"/>
  <c r="L363" i="10"/>
  <c r="K363" i="10"/>
  <c r="J363" i="10"/>
  <c r="I363" i="10"/>
  <c r="H363" i="10"/>
  <c r="G363" i="10"/>
  <c r="F363" i="10"/>
  <c r="E363" i="10"/>
  <c r="D363" i="10"/>
  <c r="C363" i="10"/>
  <c r="L362" i="10"/>
  <c r="K362" i="10"/>
  <c r="J362" i="10"/>
  <c r="I362" i="10"/>
  <c r="H362" i="10"/>
  <c r="G362" i="10"/>
  <c r="F362" i="10"/>
  <c r="E362" i="10"/>
  <c r="D362" i="10"/>
  <c r="C362" i="10"/>
  <c r="L361" i="10"/>
  <c r="K361" i="10"/>
  <c r="J361" i="10"/>
  <c r="I361" i="10"/>
  <c r="H361" i="10"/>
  <c r="G361" i="10"/>
  <c r="F361" i="10"/>
  <c r="E361" i="10"/>
  <c r="D361" i="10"/>
  <c r="C361" i="10"/>
  <c r="L360" i="10"/>
  <c r="K360" i="10"/>
  <c r="J360" i="10"/>
  <c r="I360" i="10"/>
  <c r="H360" i="10"/>
  <c r="G360" i="10"/>
  <c r="F360" i="10"/>
  <c r="E360" i="10"/>
  <c r="D360" i="10"/>
  <c r="C360" i="10"/>
  <c r="L359" i="10"/>
  <c r="K359" i="10"/>
  <c r="J359" i="10"/>
  <c r="I359" i="10"/>
  <c r="H359" i="10"/>
  <c r="G359" i="10"/>
  <c r="F359" i="10"/>
  <c r="E359" i="10"/>
  <c r="D359" i="10"/>
  <c r="C359" i="10"/>
  <c r="L358" i="10"/>
  <c r="K358" i="10"/>
  <c r="J358" i="10"/>
  <c r="I358" i="10"/>
  <c r="H358" i="10"/>
  <c r="G358" i="10"/>
  <c r="F358" i="10"/>
  <c r="E358" i="10"/>
  <c r="D358" i="10"/>
  <c r="C358" i="10"/>
  <c r="L357" i="10"/>
  <c r="K357" i="10"/>
  <c r="J357" i="10"/>
  <c r="I357" i="10"/>
  <c r="H357" i="10"/>
  <c r="G357" i="10"/>
  <c r="F357" i="10"/>
  <c r="E357" i="10"/>
  <c r="D357" i="10"/>
  <c r="C357" i="10"/>
  <c r="L356" i="10"/>
  <c r="K356" i="10"/>
  <c r="J356" i="10"/>
  <c r="I356" i="10"/>
  <c r="H356" i="10"/>
  <c r="G356" i="10"/>
  <c r="F356" i="10"/>
  <c r="E356" i="10"/>
  <c r="D356" i="10"/>
  <c r="C356" i="10"/>
  <c r="L355" i="10"/>
  <c r="K355" i="10"/>
  <c r="J355" i="10"/>
  <c r="I355" i="10"/>
  <c r="H355" i="10"/>
  <c r="G355" i="10"/>
  <c r="F355" i="10"/>
  <c r="E355" i="10"/>
  <c r="D355" i="10"/>
  <c r="C355" i="10"/>
  <c r="L354" i="10"/>
  <c r="K354" i="10"/>
  <c r="J354" i="10"/>
  <c r="I354" i="10"/>
  <c r="H354" i="10"/>
  <c r="G354" i="10"/>
  <c r="F354" i="10"/>
  <c r="E354" i="10"/>
  <c r="D354" i="10"/>
  <c r="C354" i="10"/>
  <c r="L353" i="10"/>
  <c r="K353" i="10"/>
  <c r="J353" i="10"/>
  <c r="I353" i="10"/>
  <c r="H353" i="10"/>
  <c r="G353" i="10"/>
  <c r="F353" i="10"/>
  <c r="E353" i="10"/>
  <c r="D353" i="10"/>
  <c r="C353" i="10"/>
  <c r="L352" i="10"/>
  <c r="K352" i="10"/>
  <c r="J352" i="10"/>
  <c r="I352" i="10"/>
  <c r="H352" i="10"/>
  <c r="G352" i="10"/>
  <c r="F352" i="10"/>
  <c r="E352" i="10"/>
  <c r="D352" i="10"/>
  <c r="C352" i="10"/>
  <c r="L351" i="10"/>
  <c r="K351" i="10"/>
  <c r="J351" i="10"/>
  <c r="I351" i="10"/>
  <c r="H351" i="10"/>
  <c r="G351" i="10"/>
  <c r="F351" i="10"/>
  <c r="E351" i="10"/>
  <c r="D351" i="10"/>
  <c r="C351" i="10"/>
  <c r="L350" i="10"/>
  <c r="K350" i="10"/>
  <c r="J350" i="10"/>
  <c r="I350" i="10"/>
  <c r="H350" i="10"/>
  <c r="G350" i="10"/>
  <c r="F350" i="10"/>
  <c r="E350" i="10"/>
  <c r="D350" i="10"/>
  <c r="C350" i="10"/>
  <c r="L349" i="10"/>
  <c r="K349" i="10"/>
  <c r="J349" i="10"/>
  <c r="I349" i="10"/>
  <c r="H349" i="10"/>
  <c r="G349" i="10"/>
  <c r="F349" i="10"/>
  <c r="E349" i="10"/>
  <c r="D349" i="10"/>
  <c r="C349" i="10"/>
  <c r="L348" i="10"/>
  <c r="K348" i="10"/>
  <c r="J348" i="10"/>
  <c r="I348" i="10"/>
  <c r="H348" i="10"/>
  <c r="G348" i="10"/>
  <c r="F348" i="10"/>
  <c r="E348" i="10"/>
  <c r="D348" i="10"/>
  <c r="C348" i="10"/>
  <c r="L347" i="10"/>
  <c r="K347" i="10"/>
  <c r="J347" i="10"/>
  <c r="I347" i="10"/>
  <c r="H347" i="10"/>
  <c r="G347" i="10"/>
  <c r="F347" i="10"/>
  <c r="E347" i="10"/>
  <c r="D347" i="10"/>
  <c r="C347" i="10"/>
  <c r="L346" i="10"/>
  <c r="K346" i="10"/>
  <c r="J346" i="10"/>
  <c r="I346" i="10"/>
  <c r="H346" i="10"/>
  <c r="G346" i="10"/>
  <c r="F346" i="10"/>
  <c r="E346" i="10"/>
  <c r="D346" i="10"/>
  <c r="C346" i="10"/>
  <c r="L345" i="10"/>
  <c r="K345" i="10"/>
  <c r="J345" i="10"/>
  <c r="I345" i="10"/>
  <c r="H345" i="10"/>
  <c r="G345" i="10"/>
  <c r="F345" i="10"/>
  <c r="E345" i="10"/>
  <c r="D345" i="10"/>
  <c r="C345" i="10"/>
  <c r="L344" i="10"/>
  <c r="K344" i="10"/>
  <c r="J344" i="10"/>
  <c r="I344" i="10"/>
  <c r="H344" i="10"/>
  <c r="G344" i="10"/>
  <c r="F344" i="10"/>
  <c r="E344" i="10"/>
  <c r="D344" i="10"/>
  <c r="C344" i="10"/>
  <c r="L343" i="10"/>
  <c r="K343" i="10"/>
  <c r="J343" i="10"/>
  <c r="I343" i="10"/>
  <c r="H343" i="10"/>
  <c r="G343" i="10"/>
  <c r="F343" i="10"/>
  <c r="E343" i="10"/>
  <c r="D343" i="10"/>
  <c r="C343" i="10"/>
  <c r="L342" i="10"/>
  <c r="K342" i="10"/>
  <c r="J342" i="10"/>
  <c r="I342" i="10"/>
  <c r="H342" i="10"/>
  <c r="G342" i="10"/>
  <c r="F342" i="10"/>
  <c r="E342" i="10"/>
  <c r="D342" i="10"/>
  <c r="C342" i="10"/>
  <c r="L341" i="10"/>
  <c r="K341" i="10"/>
  <c r="J341" i="10"/>
  <c r="I341" i="10"/>
  <c r="H341" i="10"/>
  <c r="G341" i="10"/>
  <c r="F341" i="10"/>
  <c r="E341" i="10"/>
  <c r="D341" i="10"/>
  <c r="C341" i="10"/>
  <c r="L340" i="10"/>
  <c r="K340" i="10"/>
  <c r="J340" i="10"/>
  <c r="I340" i="10"/>
  <c r="H340" i="10"/>
  <c r="G340" i="10"/>
  <c r="F340" i="10"/>
  <c r="E340" i="10"/>
  <c r="D340" i="10"/>
  <c r="C340" i="10"/>
  <c r="L339" i="10"/>
  <c r="K339" i="10"/>
  <c r="J339" i="10"/>
  <c r="I339" i="10"/>
  <c r="H339" i="10"/>
  <c r="G339" i="10"/>
  <c r="F339" i="10"/>
  <c r="E339" i="10"/>
  <c r="D339" i="10"/>
  <c r="C339" i="10"/>
  <c r="L338" i="10"/>
  <c r="K338" i="10"/>
  <c r="J338" i="10"/>
  <c r="I338" i="10"/>
  <c r="H338" i="10"/>
  <c r="G338" i="10"/>
  <c r="F338" i="10"/>
  <c r="E338" i="10"/>
  <c r="D338" i="10"/>
  <c r="C338" i="10"/>
  <c r="L337" i="10"/>
  <c r="K337" i="10"/>
  <c r="J337" i="10"/>
  <c r="I337" i="10"/>
  <c r="H337" i="10"/>
  <c r="G337" i="10"/>
  <c r="F337" i="10"/>
  <c r="E337" i="10"/>
  <c r="D337" i="10"/>
  <c r="C337" i="10"/>
  <c r="L336" i="10"/>
  <c r="K336" i="10"/>
  <c r="J336" i="10"/>
  <c r="I336" i="10"/>
  <c r="H336" i="10"/>
  <c r="G336" i="10"/>
  <c r="F336" i="10"/>
  <c r="E336" i="10"/>
  <c r="D336" i="10"/>
  <c r="C336" i="10"/>
  <c r="L335" i="10"/>
  <c r="K335" i="10"/>
  <c r="J335" i="10"/>
  <c r="I335" i="10"/>
  <c r="H335" i="10"/>
  <c r="G335" i="10"/>
  <c r="F335" i="10"/>
  <c r="E335" i="10"/>
  <c r="D335" i="10"/>
  <c r="C335" i="10"/>
  <c r="L334" i="10"/>
  <c r="K334" i="10"/>
  <c r="J334" i="10"/>
  <c r="I334" i="10"/>
  <c r="H334" i="10"/>
  <c r="G334" i="10"/>
  <c r="F334" i="10"/>
  <c r="E334" i="10"/>
  <c r="D334" i="10"/>
  <c r="C334" i="10"/>
  <c r="L333" i="10"/>
  <c r="K333" i="10"/>
  <c r="J333" i="10"/>
  <c r="I333" i="10"/>
  <c r="H333" i="10"/>
  <c r="G333" i="10"/>
  <c r="F333" i="10"/>
  <c r="E333" i="10"/>
  <c r="D333" i="10"/>
  <c r="C333" i="10"/>
  <c r="L332" i="10"/>
  <c r="K332" i="10"/>
  <c r="J332" i="10"/>
  <c r="I332" i="10"/>
  <c r="H332" i="10"/>
  <c r="G332" i="10"/>
  <c r="F332" i="10"/>
  <c r="E332" i="10"/>
  <c r="D332" i="10"/>
  <c r="C332" i="10"/>
  <c r="L331" i="10"/>
  <c r="K331" i="10"/>
  <c r="J331" i="10"/>
  <c r="I331" i="10"/>
  <c r="H331" i="10"/>
  <c r="G331" i="10"/>
  <c r="F331" i="10"/>
  <c r="E331" i="10"/>
  <c r="D331" i="10"/>
  <c r="C331" i="10"/>
  <c r="L330" i="10"/>
  <c r="K330" i="10"/>
  <c r="J330" i="10"/>
  <c r="I330" i="10"/>
  <c r="H330" i="10"/>
  <c r="G330" i="10"/>
  <c r="F330" i="10"/>
  <c r="E330" i="10"/>
  <c r="D330" i="10"/>
  <c r="C330" i="10"/>
  <c r="L329" i="10"/>
  <c r="K329" i="10"/>
  <c r="J329" i="10"/>
  <c r="I329" i="10"/>
  <c r="H329" i="10"/>
  <c r="G329" i="10"/>
  <c r="F329" i="10"/>
  <c r="E329" i="10"/>
  <c r="D329" i="10"/>
  <c r="C329" i="10"/>
  <c r="L328" i="10"/>
  <c r="K328" i="10"/>
  <c r="J328" i="10"/>
  <c r="I328" i="10"/>
  <c r="H328" i="10"/>
  <c r="G328" i="10"/>
  <c r="F328" i="10"/>
  <c r="E328" i="10"/>
  <c r="D328" i="10"/>
  <c r="C328" i="10"/>
  <c r="L327" i="10"/>
  <c r="K327" i="10"/>
  <c r="J327" i="10"/>
  <c r="I327" i="10"/>
  <c r="H327" i="10"/>
  <c r="G327" i="10"/>
  <c r="F327" i="10"/>
  <c r="E327" i="10"/>
  <c r="D327" i="10"/>
  <c r="C327" i="10"/>
  <c r="L326" i="10"/>
  <c r="K326" i="10"/>
  <c r="J326" i="10"/>
  <c r="I326" i="10"/>
  <c r="H326" i="10"/>
  <c r="G326" i="10"/>
  <c r="F326" i="10"/>
  <c r="E326" i="10"/>
  <c r="D326" i="10"/>
  <c r="C326" i="10"/>
  <c r="L325" i="10"/>
  <c r="K325" i="10"/>
  <c r="J325" i="10"/>
  <c r="I325" i="10"/>
  <c r="H325" i="10"/>
  <c r="G325" i="10"/>
  <c r="F325" i="10"/>
  <c r="E325" i="10"/>
  <c r="D325" i="10"/>
  <c r="C325" i="10"/>
  <c r="L324" i="10"/>
  <c r="K324" i="10"/>
  <c r="J324" i="10"/>
  <c r="I324" i="10"/>
  <c r="H324" i="10"/>
  <c r="G324" i="10"/>
  <c r="F324" i="10"/>
  <c r="E324" i="10"/>
  <c r="D324" i="10"/>
  <c r="C324" i="10"/>
  <c r="L323" i="10"/>
  <c r="K323" i="10"/>
  <c r="J323" i="10"/>
  <c r="I323" i="10"/>
  <c r="H323" i="10"/>
  <c r="G323" i="10"/>
  <c r="F323" i="10"/>
  <c r="E323" i="10"/>
  <c r="D323" i="10"/>
  <c r="C323" i="10"/>
  <c r="L322" i="10"/>
  <c r="K322" i="10"/>
  <c r="J322" i="10"/>
  <c r="I322" i="10"/>
  <c r="H322" i="10"/>
  <c r="G322" i="10"/>
  <c r="F322" i="10"/>
  <c r="E322" i="10"/>
  <c r="D322" i="10"/>
  <c r="C322" i="10"/>
  <c r="L321" i="10"/>
  <c r="K321" i="10"/>
  <c r="J321" i="10"/>
  <c r="I321" i="10"/>
  <c r="H321" i="10"/>
  <c r="G321" i="10"/>
  <c r="F321" i="10"/>
  <c r="E321" i="10"/>
  <c r="D321" i="10"/>
  <c r="C321" i="10"/>
  <c r="L320" i="10"/>
  <c r="K320" i="10"/>
  <c r="J320" i="10"/>
  <c r="I320" i="10"/>
  <c r="H320" i="10"/>
  <c r="G320" i="10"/>
  <c r="F320" i="10"/>
  <c r="E320" i="10"/>
  <c r="D320" i="10"/>
  <c r="C320" i="10"/>
  <c r="L319" i="10"/>
  <c r="K319" i="10"/>
  <c r="J319" i="10"/>
  <c r="I319" i="10"/>
  <c r="H319" i="10"/>
  <c r="G319" i="10"/>
  <c r="F319" i="10"/>
  <c r="E319" i="10"/>
  <c r="D319" i="10"/>
  <c r="C319" i="10"/>
  <c r="L318" i="10"/>
  <c r="K318" i="10"/>
  <c r="J318" i="10"/>
  <c r="I318" i="10"/>
  <c r="H318" i="10"/>
  <c r="G318" i="10"/>
  <c r="F318" i="10"/>
  <c r="E318" i="10"/>
  <c r="D318" i="10"/>
  <c r="C318" i="10"/>
  <c r="L317" i="10"/>
  <c r="K317" i="10"/>
  <c r="J317" i="10"/>
  <c r="I317" i="10"/>
  <c r="H317" i="10"/>
  <c r="G317" i="10"/>
  <c r="F317" i="10"/>
  <c r="E317" i="10"/>
  <c r="D317" i="10"/>
  <c r="C317" i="10"/>
  <c r="L316" i="10"/>
  <c r="K316" i="10"/>
  <c r="J316" i="10"/>
  <c r="I316" i="10"/>
  <c r="H316" i="10"/>
  <c r="G316" i="10"/>
  <c r="F316" i="10"/>
  <c r="E316" i="10"/>
  <c r="D316" i="10"/>
  <c r="C316" i="10"/>
  <c r="L315" i="10"/>
  <c r="K315" i="10"/>
  <c r="J315" i="10"/>
  <c r="I315" i="10"/>
  <c r="H315" i="10"/>
  <c r="G315" i="10"/>
  <c r="F315" i="10"/>
  <c r="E315" i="10"/>
  <c r="D315" i="10"/>
  <c r="C315" i="10"/>
  <c r="L314" i="10"/>
  <c r="K314" i="10"/>
  <c r="J314" i="10"/>
  <c r="I314" i="10"/>
  <c r="H314" i="10"/>
  <c r="G314" i="10"/>
  <c r="F314" i="10"/>
  <c r="E314" i="10"/>
  <c r="D314" i="10"/>
  <c r="C314" i="10"/>
  <c r="L313" i="10"/>
  <c r="K313" i="10"/>
  <c r="J313" i="10"/>
  <c r="I313" i="10"/>
  <c r="H313" i="10"/>
  <c r="G313" i="10"/>
  <c r="F313" i="10"/>
  <c r="E313" i="10"/>
  <c r="D313" i="10"/>
  <c r="C313" i="10"/>
  <c r="L312" i="10"/>
  <c r="K312" i="10"/>
  <c r="J312" i="10"/>
  <c r="I312" i="10"/>
  <c r="H312" i="10"/>
  <c r="G312" i="10"/>
  <c r="F312" i="10"/>
  <c r="E312" i="10"/>
  <c r="D312" i="10"/>
  <c r="C312" i="10"/>
  <c r="L311" i="10"/>
  <c r="K311" i="10"/>
  <c r="J311" i="10"/>
  <c r="I311" i="10"/>
  <c r="H311" i="10"/>
  <c r="G311" i="10"/>
  <c r="F311" i="10"/>
  <c r="E311" i="10"/>
  <c r="D311" i="10"/>
  <c r="C311" i="10"/>
  <c r="L310" i="10"/>
  <c r="K310" i="10"/>
  <c r="J310" i="10"/>
  <c r="I310" i="10"/>
  <c r="H310" i="10"/>
  <c r="G310" i="10"/>
  <c r="F310" i="10"/>
  <c r="E310" i="10"/>
  <c r="D310" i="10"/>
  <c r="C310" i="10"/>
  <c r="L309" i="10"/>
  <c r="K309" i="10"/>
  <c r="J309" i="10"/>
  <c r="I309" i="10"/>
  <c r="H309" i="10"/>
  <c r="G309" i="10"/>
  <c r="F309" i="10"/>
  <c r="E309" i="10"/>
  <c r="D309" i="10"/>
  <c r="C309" i="10"/>
  <c r="L308" i="10"/>
  <c r="K308" i="10"/>
  <c r="J308" i="10"/>
  <c r="I308" i="10"/>
  <c r="H308" i="10"/>
  <c r="G308" i="10"/>
  <c r="F308" i="10"/>
  <c r="E308" i="10"/>
  <c r="D308" i="10"/>
  <c r="C308" i="10"/>
  <c r="L307" i="10"/>
  <c r="K307" i="10"/>
  <c r="J307" i="10"/>
  <c r="I307" i="10"/>
  <c r="H307" i="10"/>
  <c r="G307" i="10"/>
  <c r="F307" i="10"/>
  <c r="E307" i="10"/>
  <c r="D307" i="10"/>
  <c r="C307" i="10"/>
  <c r="L306" i="10"/>
  <c r="K306" i="10"/>
  <c r="J306" i="10"/>
  <c r="I306" i="10"/>
  <c r="H306" i="10"/>
  <c r="G306" i="10"/>
  <c r="F306" i="10"/>
  <c r="E306" i="10"/>
  <c r="D306" i="10"/>
  <c r="C306" i="10"/>
  <c r="L305" i="10"/>
  <c r="K305" i="10"/>
  <c r="J305" i="10"/>
  <c r="I305" i="10"/>
  <c r="H305" i="10"/>
  <c r="G305" i="10"/>
  <c r="F305" i="10"/>
  <c r="E305" i="10"/>
  <c r="D305" i="10"/>
  <c r="C305" i="10"/>
  <c r="L304" i="10"/>
  <c r="K304" i="10"/>
  <c r="J304" i="10"/>
  <c r="I304" i="10"/>
  <c r="H304" i="10"/>
  <c r="G304" i="10"/>
  <c r="F304" i="10"/>
  <c r="E304" i="10"/>
  <c r="D304" i="10"/>
  <c r="C304" i="10"/>
  <c r="L303" i="10"/>
  <c r="K303" i="10"/>
  <c r="J303" i="10"/>
  <c r="I303" i="10"/>
  <c r="H303" i="10"/>
  <c r="G303" i="10"/>
  <c r="F303" i="10"/>
  <c r="E303" i="10"/>
  <c r="D303" i="10"/>
  <c r="C303" i="10"/>
  <c r="L302" i="10"/>
  <c r="K302" i="10"/>
  <c r="J302" i="10"/>
  <c r="I302" i="10"/>
  <c r="H302" i="10"/>
  <c r="G302" i="10"/>
  <c r="F302" i="10"/>
  <c r="E302" i="10"/>
  <c r="D302" i="10"/>
  <c r="C302" i="10"/>
  <c r="L301" i="10"/>
  <c r="K301" i="10"/>
  <c r="J301" i="10"/>
  <c r="I301" i="10"/>
  <c r="H301" i="10"/>
  <c r="G301" i="10"/>
  <c r="F301" i="10"/>
  <c r="E301" i="10"/>
  <c r="D301" i="10"/>
  <c r="C301" i="10"/>
  <c r="L300" i="10"/>
  <c r="K300" i="10"/>
  <c r="J300" i="10"/>
  <c r="I300" i="10"/>
  <c r="H300" i="10"/>
  <c r="G300" i="10"/>
  <c r="F300" i="10"/>
  <c r="E300" i="10"/>
  <c r="D300" i="10"/>
  <c r="C300" i="10"/>
  <c r="L299" i="10"/>
  <c r="K299" i="10"/>
  <c r="J299" i="10"/>
  <c r="I299" i="10"/>
  <c r="H299" i="10"/>
  <c r="G299" i="10"/>
  <c r="F299" i="10"/>
  <c r="E299" i="10"/>
  <c r="D299" i="10"/>
  <c r="C299" i="10"/>
  <c r="L298" i="10"/>
  <c r="K298" i="10"/>
  <c r="J298" i="10"/>
  <c r="I298" i="10"/>
  <c r="H298" i="10"/>
  <c r="G298" i="10"/>
  <c r="F298" i="10"/>
  <c r="E298" i="10"/>
  <c r="D298" i="10"/>
  <c r="C298" i="10"/>
  <c r="L297" i="10"/>
  <c r="K297" i="10"/>
  <c r="J297" i="10"/>
  <c r="I297" i="10"/>
  <c r="H297" i="10"/>
  <c r="G297" i="10"/>
  <c r="F297" i="10"/>
  <c r="E297" i="10"/>
  <c r="D297" i="10"/>
  <c r="C297" i="10"/>
  <c r="L296" i="10"/>
  <c r="K296" i="10"/>
  <c r="J296" i="10"/>
  <c r="I296" i="10"/>
  <c r="H296" i="10"/>
  <c r="G296" i="10"/>
  <c r="F296" i="10"/>
  <c r="E296" i="10"/>
  <c r="D296" i="10"/>
  <c r="C296" i="10"/>
  <c r="L295" i="10"/>
  <c r="K295" i="10"/>
  <c r="J295" i="10"/>
  <c r="I295" i="10"/>
  <c r="H295" i="10"/>
  <c r="G295" i="10"/>
  <c r="F295" i="10"/>
  <c r="E295" i="10"/>
  <c r="D295" i="10"/>
  <c r="C295" i="10"/>
  <c r="L294" i="10"/>
  <c r="K294" i="10"/>
  <c r="J294" i="10"/>
  <c r="I294" i="10"/>
  <c r="H294" i="10"/>
  <c r="G294" i="10"/>
  <c r="F294" i="10"/>
  <c r="E294" i="10"/>
  <c r="D294" i="10"/>
  <c r="C294" i="10"/>
  <c r="L293" i="10"/>
  <c r="K293" i="10"/>
  <c r="J293" i="10"/>
  <c r="I293" i="10"/>
  <c r="H293" i="10"/>
  <c r="G293" i="10"/>
  <c r="F293" i="10"/>
  <c r="E293" i="10"/>
  <c r="D293" i="10"/>
  <c r="C293" i="10"/>
  <c r="L292" i="10"/>
  <c r="K292" i="10"/>
  <c r="J292" i="10"/>
  <c r="I292" i="10"/>
  <c r="H292" i="10"/>
  <c r="G292" i="10"/>
  <c r="F292" i="10"/>
  <c r="E292" i="10"/>
  <c r="D292" i="10"/>
  <c r="C292" i="10"/>
  <c r="L291" i="10"/>
  <c r="K291" i="10"/>
  <c r="J291" i="10"/>
  <c r="I291" i="10"/>
  <c r="H291" i="10"/>
  <c r="G291" i="10"/>
  <c r="F291" i="10"/>
  <c r="E291" i="10"/>
  <c r="D291" i="10"/>
  <c r="C291" i="10"/>
  <c r="L290" i="10"/>
  <c r="K290" i="10"/>
  <c r="J290" i="10"/>
  <c r="I290" i="10"/>
  <c r="H290" i="10"/>
  <c r="G290" i="10"/>
  <c r="F290" i="10"/>
  <c r="E290" i="10"/>
  <c r="D290" i="10"/>
  <c r="C290" i="10"/>
  <c r="L289" i="10"/>
  <c r="K289" i="10"/>
  <c r="J289" i="10"/>
  <c r="I289" i="10"/>
  <c r="H289" i="10"/>
  <c r="G289" i="10"/>
  <c r="F289" i="10"/>
  <c r="E289" i="10"/>
  <c r="D289" i="10"/>
  <c r="C289" i="10"/>
  <c r="L288" i="10"/>
  <c r="K288" i="10"/>
  <c r="J288" i="10"/>
  <c r="I288" i="10"/>
  <c r="H288" i="10"/>
  <c r="G288" i="10"/>
  <c r="F288" i="10"/>
  <c r="E288" i="10"/>
  <c r="D288" i="10"/>
  <c r="C288" i="10"/>
  <c r="L287" i="10"/>
  <c r="K287" i="10"/>
  <c r="J287" i="10"/>
  <c r="I287" i="10"/>
  <c r="H287" i="10"/>
  <c r="G287" i="10"/>
  <c r="F287" i="10"/>
  <c r="E287" i="10"/>
  <c r="D287" i="10"/>
  <c r="C287" i="10"/>
  <c r="L286" i="10"/>
  <c r="K286" i="10"/>
  <c r="J286" i="10"/>
  <c r="I286" i="10"/>
  <c r="H286" i="10"/>
  <c r="G286" i="10"/>
  <c r="F286" i="10"/>
  <c r="E286" i="10"/>
  <c r="D286" i="10"/>
  <c r="C286" i="10"/>
  <c r="L285" i="10"/>
  <c r="K285" i="10"/>
  <c r="J285" i="10"/>
  <c r="I285" i="10"/>
  <c r="H285" i="10"/>
  <c r="G285" i="10"/>
  <c r="F285" i="10"/>
  <c r="E285" i="10"/>
  <c r="D285" i="10"/>
  <c r="C285" i="10"/>
  <c r="L284" i="10"/>
  <c r="K284" i="10"/>
  <c r="J284" i="10"/>
  <c r="I284" i="10"/>
  <c r="H284" i="10"/>
  <c r="G284" i="10"/>
  <c r="F284" i="10"/>
  <c r="E284" i="10"/>
  <c r="D284" i="10"/>
  <c r="C284" i="10"/>
  <c r="L283" i="10"/>
  <c r="K283" i="10"/>
  <c r="J283" i="10"/>
  <c r="I283" i="10"/>
  <c r="H283" i="10"/>
  <c r="G283" i="10"/>
  <c r="F283" i="10"/>
  <c r="E283" i="10"/>
  <c r="D283" i="10"/>
  <c r="C283" i="10"/>
  <c r="L282" i="10"/>
  <c r="K282" i="10"/>
  <c r="J282" i="10"/>
  <c r="I282" i="10"/>
  <c r="H282" i="10"/>
  <c r="G282" i="10"/>
  <c r="F282" i="10"/>
  <c r="E282" i="10"/>
  <c r="D282" i="10"/>
  <c r="C282" i="10"/>
  <c r="L281" i="10"/>
  <c r="K281" i="10"/>
  <c r="J281" i="10"/>
  <c r="I281" i="10"/>
  <c r="H281" i="10"/>
  <c r="G281" i="10"/>
  <c r="F281" i="10"/>
  <c r="E281" i="10"/>
  <c r="D281" i="10"/>
  <c r="C281" i="10"/>
  <c r="L280" i="10"/>
  <c r="K280" i="10"/>
  <c r="J280" i="10"/>
  <c r="I280" i="10"/>
  <c r="H280" i="10"/>
  <c r="G280" i="10"/>
  <c r="F280" i="10"/>
  <c r="E280" i="10"/>
  <c r="D280" i="10"/>
  <c r="C280" i="10"/>
  <c r="L279" i="10"/>
  <c r="K279" i="10"/>
  <c r="J279" i="10"/>
  <c r="I279" i="10"/>
  <c r="H279" i="10"/>
  <c r="G279" i="10"/>
  <c r="F279" i="10"/>
  <c r="E279" i="10"/>
  <c r="D279" i="10"/>
  <c r="C279" i="10"/>
  <c r="L278" i="10"/>
  <c r="K278" i="10"/>
  <c r="J278" i="10"/>
  <c r="I278" i="10"/>
  <c r="H278" i="10"/>
  <c r="G278" i="10"/>
  <c r="F278" i="10"/>
  <c r="E278" i="10"/>
  <c r="D278" i="10"/>
  <c r="C278" i="10"/>
  <c r="L277" i="10"/>
  <c r="K277" i="10"/>
  <c r="J277" i="10"/>
  <c r="I277" i="10"/>
  <c r="H277" i="10"/>
  <c r="G277" i="10"/>
  <c r="F277" i="10"/>
  <c r="E277" i="10"/>
  <c r="D277" i="10"/>
  <c r="C277" i="10"/>
  <c r="L276" i="10"/>
  <c r="K276" i="10"/>
  <c r="J276" i="10"/>
  <c r="I276" i="10"/>
  <c r="H276" i="10"/>
  <c r="G276" i="10"/>
  <c r="F276" i="10"/>
  <c r="E276" i="10"/>
  <c r="D276" i="10"/>
  <c r="C276" i="10"/>
  <c r="L275" i="10"/>
  <c r="K275" i="10"/>
  <c r="J275" i="10"/>
  <c r="I275" i="10"/>
  <c r="H275" i="10"/>
  <c r="G275" i="10"/>
  <c r="F275" i="10"/>
  <c r="E275" i="10"/>
  <c r="D275" i="10"/>
  <c r="C275" i="10"/>
  <c r="L274" i="10"/>
  <c r="K274" i="10"/>
  <c r="J274" i="10"/>
  <c r="I274" i="10"/>
  <c r="H274" i="10"/>
  <c r="G274" i="10"/>
  <c r="F274" i="10"/>
  <c r="E274" i="10"/>
  <c r="D274" i="10"/>
  <c r="C274" i="10"/>
  <c r="L273" i="10"/>
  <c r="K273" i="10"/>
  <c r="J273" i="10"/>
  <c r="I273" i="10"/>
  <c r="H273" i="10"/>
  <c r="G273" i="10"/>
  <c r="F273" i="10"/>
  <c r="E273" i="10"/>
  <c r="D273" i="10"/>
  <c r="C273" i="10"/>
  <c r="L272" i="10"/>
  <c r="K272" i="10"/>
  <c r="J272" i="10"/>
  <c r="I272" i="10"/>
  <c r="H272" i="10"/>
  <c r="G272" i="10"/>
  <c r="F272" i="10"/>
  <c r="E272" i="10"/>
  <c r="D272" i="10"/>
  <c r="C272" i="10"/>
  <c r="L271" i="10"/>
  <c r="K271" i="10"/>
  <c r="J271" i="10"/>
  <c r="I271" i="10"/>
  <c r="H271" i="10"/>
  <c r="G271" i="10"/>
  <c r="F271" i="10"/>
  <c r="E271" i="10"/>
  <c r="D271" i="10"/>
  <c r="C271" i="10"/>
  <c r="L270" i="10"/>
  <c r="K270" i="10"/>
  <c r="J270" i="10"/>
  <c r="I270" i="10"/>
  <c r="H270" i="10"/>
  <c r="G270" i="10"/>
  <c r="F270" i="10"/>
  <c r="E270" i="10"/>
  <c r="D270" i="10"/>
  <c r="C270" i="10"/>
  <c r="L269" i="10"/>
  <c r="K269" i="10"/>
  <c r="J269" i="10"/>
  <c r="I269" i="10"/>
  <c r="H269" i="10"/>
  <c r="G269" i="10"/>
  <c r="F269" i="10"/>
  <c r="E269" i="10"/>
  <c r="D269" i="10"/>
  <c r="C269" i="10"/>
  <c r="L268" i="10"/>
  <c r="K268" i="10"/>
  <c r="J268" i="10"/>
  <c r="I268" i="10"/>
  <c r="H268" i="10"/>
  <c r="G268" i="10"/>
  <c r="F268" i="10"/>
  <c r="E268" i="10"/>
  <c r="D268" i="10"/>
  <c r="C268" i="10"/>
  <c r="L267" i="10"/>
  <c r="K267" i="10"/>
  <c r="J267" i="10"/>
  <c r="I267" i="10"/>
  <c r="H267" i="10"/>
  <c r="G267" i="10"/>
  <c r="F267" i="10"/>
  <c r="E267" i="10"/>
  <c r="D267" i="10"/>
  <c r="C267" i="10"/>
  <c r="L266" i="10"/>
  <c r="K266" i="10"/>
  <c r="J266" i="10"/>
  <c r="I266" i="10"/>
  <c r="H266" i="10"/>
  <c r="G266" i="10"/>
  <c r="F266" i="10"/>
  <c r="E266" i="10"/>
  <c r="D266" i="10"/>
  <c r="C266" i="10"/>
  <c r="L265" i="10"/>
  <c r="K265" i="10"/>
  <c r="J265" i="10"/>
  <c r="I265" i="10"/>
  <c r="H265" i="10"/>
  <c r="G265" i="10"/>
  <c r="F265" i="10"/>
  <c r="E265" i="10"/>
  <c r="D265" i="10"/>
  <c r="C265" i="10"/>
  <c r="L264" i="10"/>
  <c r="K264" i="10"/>
  <c r="J264" i="10"/>
  <c r="I264" i="10"/>
  <c r="H264" i="10"/>
  <c r="G264" i="10"/>
  <c r="F264" i="10"/>
  <c r="E264" i="10"/>
  <c r="D264" i="10"/>
  <c r="C264" i="10"/>
  <c r="L263" i="10"/>
  <c r="K263" i="10"/>
  <c r="J263" i="10"/>
  <c r="I263" i="10"/>
  <c r="H263" i="10"/>
  <c r="G263" i="10"/>
  <c r="F263" i="10"/>
  <c r="E263" i="10"/>
  <c r="D263" i="10"/>
  <c r="C263" i="10"/>
  <c r="L262" i="10"/>
  <c r="K262" i="10"/>
  <c r="J262" i="10"/>
  <c r="I262" i="10"/>
  <c r="H262" i="10"/>
  <c r="G262" i="10"/>
  <c r="F262" i="10"/>
  <c r="E262" i="10"/>
  <c r="D262" i="10"/>
  <c r="C262" i="10"/>
  <c r="L261" i="10"/>
  <c r="K261" i="10"/>
  <c r="J261" i="10"/>
  <c r="I261" i="10"/>
  <c r="H261" i="10"/>
  <c r="G261" i="10"/>
  <c r="F261" i="10"/>
  <c r="E261" i="10"/>
  <c r="D261" i="10"/>
  <c r="C261" i="10"/>
  <c r="L260" i="10"/>
  <c r="K260" i="10"/>
  <c r="J260" i="10"/>
  <c r="I260" i="10"/>
  <c r="H260" i="10"/>
  <c r="G260" i="10"/>
  <c r="F260" i="10"/>
  <c r="E260" i="10"/>
  <c r="D260" i="10"/>
  <c r="C260" i="10"/>
  <c r="L259" i="10"/>
  <c r="K259" i="10"/>
  <c r="J259" i="10"/>
  <c r="I259" i="10"/>
  <c r="H259" i="10"/>
  <c r="G259" i="10"/>
  <c r="F259" i="10"/>
  <c r="E259" i="10"/>
  <c r="D259" i="10"/>
  <c r="C259" i="10"/>
  <c r="L258" i="10"/>
  <c r="K258" i="10"/>
  <c r="J258" i="10"/>
  <c r="I258" i="10"/>
  <c r="H258" i="10"/>
  <c r="G258" i="10"/>
  <c r="F258" i="10"/>
  <c r="E258" i="10"/>
  <c r="D258" i="10"/>
  <c r="C258" i="10"/>
  <c r="L257" i="10"/>
  <c r="K257" i="10"/>
  <c r="J257" i="10"/>
  <c r="I257" i="10"/>
  <c r="H257" i="10"/>
  <c r="G257" i="10"/>
  <c r="F257" i="10"/>
  <c r="E257" i="10"/>
  <c r="D257" i="10"/>
  <c r="C257" i="10"/>
  <c r="L256" i="10"/>
  <c r="K256" i="10"/>
  <c r="J256" i="10"/>
  <c r="I256" i="10"/>
  <c r="H256" i="10"/>
  <c r="G256" i="10"/>
  <c r="F256" i="10"/>
  <c r="E256" i="10"/>
  <c r="D256" i="10"/>
  <c r="C256" i="10"/>
  <c r="L255" i="10"/>
  <c r="K255" i="10"/>
  <c r="J255" i="10"/>
  <c r="I255" i="10"/>
  <c r="H255" i="10"/>
  <c r="G255" i="10"/>
  <c r="F255" i="10"/>
  <c r="E255" i="10"/>
  <c r="D255" i="10"/>
  <c r="C255" i="10"/>
  <c r="L254" i="10"/>
  <c r="K254" i="10"/>
  <c r="J254" i="10"/>
  <c r="I254" i="10"/>
  <c r="H254" i="10"/>
  <c r="G254" i="10"/>
  <c r="F254" i="10"/>
  <c r="E254" i="10"/>
  <c r="D254" i="10"/>
  <c r="C254" i="10"/>
  <c r="L253" i="10"/>
  <c r="K253" i="10"/>
  <c r="J253" i="10"/>
  <c r="I253" i="10"/>
  <c r="H253" i="10"/>
  <c r="G253" i="10"/>
  <c r="F253" i="10"/>
  <c r="E253" i="10"/>
  <c r="D253" i="10"/>
  <c r="C253" i="10"/>
  <c r="L252" i="10"/>
  <c r="K252" i="10"/>
  <c r="J252" i="10"/>
  <c r="I252" i="10"/>
  <c r="H252" i="10"/>
  <c r="G252" i="10"/>
  <c r="F252" i="10"/>
  <c r="E252" i="10"/>
  <c r="D252" i="10"/>
  <c r="C252" i="10"/>
  <c r="L251" i="10"/>
  <c r="K251" i="10"/>
  <c r="J251" i="10"/>
  <c r="I251" i="10"/>
  <c r="H251" i="10"/>
  <c r="G251" i="10"/>
  <c r="F251" i="10"/>
  <c r="E251" i="10"/>
  <c r="D251" i="10"/>
  <c r="C251" i="10"/>
  <c r="L250" i="10"/>
  <c r="K250" i="10"/>
  <c r="J250" i="10"/>
  <c r="I250" i="10"/>
  <c r="H250" i="10"/>
  <c r="G250" i="10"/>
  <c r="F250" i="10"/>
  <c r="E250" i="10"/>
  <c r="D250" i="10"/>
  <c r="C250" i="10"/>
  <c r="L249" i="10"/>
  <c r="K249" i="10"/>
  <c r="J249" i="10"/>
  <c r="I249" i="10"/>
  <c r="H249" i="10"/>
  <c r="G249" i="10"/>
  <c r="F249" i="10"/>
  <c r="E249" i="10"/>
  <c r="D249" i="10"/>
  <c r="C249" i="10"/>
  <c r="L248" i="10"/>
  <c r="K248" i="10"/>
  <c r="J248" i="10"/>
  <c r="I248" i="10"/>
  <c r="H248" i="10"/>
  <c r="G248" i="10"/>
  <c r="F248" i="10"/>
  <c r="E248" i="10"/>
  <c r="D248" i="10"/>
  <c r="C248" i="10"/>
  <c r="L247" i="10"/>
  <c r="K247" i="10"/>
  <c r="J247" i="10"/>
  <c r="I247" i="10"/>
  <c r="H247" i="10"/>
  <c r="G247" i="10"/>
  <c r="F247" i="10"/>
  <c r="E247" i="10"/>
  <c r="D247" i="10"/>
  <c r="C247" i="10"/>
  <c r="L246" i="10"/>
  <c r="K246" i="10"/>
  <c r="J246" i="10"/>
  <c r="I246" i="10"/>
  <c r="H246" i="10"/>
  <c r="G246" i="10"/>
  <c r="F246" i="10"/>
  <c r="E246" i="10"/>
  <c r="D246" i="10"/>
  <c r="C246" i="10"/>
  <c r="L245" i="10"/>
  <c r="K245" i="10"/>
  <c r="J245" i="10"/>
  <c r="I245" i="10"/>
  <c r="H245" i="10"/>
  <c r="G245" i="10"/>
  <c r="F245" i="10"/>
  <c r="E245" i="10"/>
  <c r="D245" i="10"/>
  <c r="C245" i="10"/>
  <c r="L244" i="10"/>
  <c r="K244" i="10"/>
  <c r="J244" i="10"/>
  <c r="I244" i="10"/>
  <c r="H244" i="10"/>
  <c r="G244" i="10"/>
  <c r="F244" i="10"/>
  <c r="E244" i="10"/>
  <c r="D244" i="10"/>
  <c r="C244" i="10"/>
  <c r="L243" i="10"/>
  <c r="K243" i="10"/>
  <c r="J243" i="10"/>
  <c r="I243" i="10"/>
  <c r="H243" i="10"/>
  <c r="G243" i="10"/>
  <c r="F243" i="10"/>
  <c r="E243" i="10"/>
  <c r="D243" i="10"/>
  <c r="C243" i="10"/>
  <c r="L242" i="10"/>
  <c r="K242" i="10"/>
  <c r="J242" i="10"/>
  <c r="I242" i="10"/>
  <c r="H242" i="10"/>
  <c r="G242" i="10"/>
  <c r="F242" i="10"/>
  <c r="E242" i="10"/>
  <c r="D242" i="10"/>
  <c r="C242" i="10"/>
  <c r="L241" i="10"/>
  <c r="K241" i="10"/>
  <c r="J241" i="10"/>
  <c r="I241" i="10"/>
  <c r="H241" i="10"/>
  <c r="G241" i="10"/>
  <c r="F241" i="10"/>
  <c r="E241" i="10"/>
  <c r="D241" i="10"/>
  <c r="C241" i="10"/>
  <c r="L240" i="10"/>
  <c r="K240" i="10"/>
  <c r="J240" i="10"/>
  <c r="I240" i="10"/>
  <c r="H240" i="10"/>
  <c r="G240" i="10"/>
  <c r="F240" i="10"/>
  <c r="E240" i="10"/>
  <c r="D240" i="10"/>
  <c r="C240" i="10"/>
  <c r="L239" i="10"/>
  <c r="K239" i="10"/>
  <c r="J239" i="10"/>
  <c r="I239" i="10"/>
  <c r="H239" i="10"/>
  <c r="G239" i="10"/>
  <c r="F239" i="10"/>
  <c r="E239" i="10"/>
  <c r="D239" i="10"/>
  <c r="C239" i="10"/>
  <c r="L238" i="10"/>
  <c r="K238" i="10"/>
  <c r="J238" i="10"/>
  <c r="I238" i="10"/>
  <c r="H238" i="10"/>
  <c r="G238" i="10"/>
  <c r="F238" i="10"/>
  <c r="E238" i="10"/>
  <c r="D238" i="10"/>
  <c r="C238" i="10"/>
  <c r="L237" i="10"/>
  <c r="K237" i="10"/>
  <c r="J237" i="10"/>
  <c r="I237" i="10"/>
  <c r="H237" i="10"/>
  <c r="G237" i="10"/>
  <c r="F237" i="10"/>
  <c r="E237" i="10"/>
  <c r="D237" i="10"/>
  <c r="C237" i="10"/>
  <c r="L236" i="10"/>
  <c r="K236" i="10"/>
  <c r="J236" i="10"/>
  <c r="I236" i="10"/>
  <c r="H236" i="10"/>
  <c r="G236" i="10"/>
  <c r="F236" i="10"/>
  <c r="E236" i="10"/>
  <c r="D236" i="10"/>
  <c r="C236" i="10"/>
  <c r="L235" i="10"/>
  <c r="K235" i="10"/>
  <c r="J235" i="10"/>
  <c r="I235" i="10"/>
  <c r="H235" i="10"/>
  <c r="G235" i="10"/>
  <c r="F235" i="10"/>
  <c r="E235" i="10"/>
  <c r="D235" i="10"/>
  <c r="C235" i="10"/>
  <c r="L234" i="10"/>
  <c r="K234" i="10"/>
  <c r="J234" i="10"/>
  <c r="I234" i="10"/>
  <c r="H234" i="10"/>
  <c r="G234" i="10"/>
  <c r="F234" i="10"/>
  <c r="E234" i="10"/>
  <c r="D234" i="10"/>
  <c r="C234" i="10"/>
  <c r="L233" i="10"/>
  <c r="K233" i="10"/>
  <c r="J233" i="10"/>
  <c r="I233" i="10"/>
  <c r="H233" i="10"/>
  <c r="G233" i="10"/>
  <c r="F233" i="10"/>
  <c r="E233" i="10"/>
  <c r="D233" i="10"/>
  <c r="C233" i="10"/>
  <c r="L232" i="10"/>
  <c r="K232" i="10"/>
  <c r="J232" i="10"/>
  <c r="I232" i="10"/>
  <c r="H232" i="10"/>
  <c r="G232" i="10"/>
  <c r="F232" i="10"/>
  <c r="E232" i="10"/>
  <c r="D232" i="10"/>
  <c r="C232" i="10"/>
  <c r="L231" i="10"/>
  <c r="K231" i="10"/>
  <c r="J231" i="10"/>
  <c r="I231" i="10"/>
  <c r="H231" i="10"/>
  <c r="G231" i="10"/>
  <c r="F231" i="10"/>
  <c r="E231" i="10"/>
  <c r="D231" i="10"/>
  <c r="C231" i="10"/>
  <c r="L230" i="10"/>
  <c r="K230" i="10"/>
  <c r="J230" i="10"/>
  <c r="I230" i="10"/>
  <c r="H230" i="10"/>
  <c r="G230" i="10"/>
  <c r="F230" i="10"/>
  <c r="E230" i="10"/>
  <c r="D230" i="10"/>
  <c r="C230" i="10"/>
  <c r="L229" i="10"/>
  <c r="K229" i="10"/>
  <c r="J229" i="10"/>
  <c r="I229" i="10"/>
  <c r="H229" i="10"/>
  <c r="G229" i="10"/>
  <c r="F229" i="10"/>
  <c r="E229" i="10"/>
  <c r="D229" i="10"/>
  <c r="C229" i="10"/>
  <c r="L228" i="10"/>
  <c r="K228" i="10"/>
  <c r="J228" i="10"/>
  <c r="I228" i="10"/>
  <c r="H228" i="10"/>
  <c r="G228" i="10"/>
  <c r="F228" i="10"/>
  <c r="E228" i="10"/>
  <c r="D228" i="10"/>
  <c r="C228" i="10"/>
  <c r="L227" i="10"/>
  <c r="K227" i="10"/>
  <c r="J227" i="10"/>
  <c r="I227" i="10"/>
  <c r="H227" i="10"/>
  <c r="G227" i="10"/>
  <c r="F227" i="10"/>
  <c r="E227" i="10"/>
  <c r="D227" i="10"/>
  <c r="C227" i="10"/>
  <c r="L226" i="10"/>
  <c r="K226" i="10"/>
  <c r="J226" i="10"/>
  <c r="I226" i="10"/>
  <c r="H226" i="10"/>
  <c r="G226" i="10"/>
  <c r="F226" i="10"/>
  <c r="E226" i="10"/>
  <c r="D226" i="10"/>
  <c r="C226" i="10"/>
  <c r="L225" i="10"/>
  <c r="K225" i="10"/>
  <c r="J225" i="10"/>
  <c r="I225" i="10"/>
  <c r="H225" i="10"/>
  <c r="G225" i="10"/>
  <c r="F225" i="10"/>
  <c r="E225" i="10"/>
  <c r="D225" i="10"/>
  <c r="C225" i="10"/>
  <c r="L224" i="10"/>
  <c r="K224" i="10"/>
  <c r="J224" i="10"/>
  <c r="I224" i="10"/>
  <c r="H224" i="10"/>
  <c r="G224" i="10"/>
  <c r="F224" i="10"/>
  <c r="E224" i="10"/>
  <c r="D224" i="10"/>
  <c r="C224" i="10"/>
  <c r="L223" i="10"/>
  <c r="K223" i="10"/>
  <c r="J223" i="10"/>
  <c r="I223" i="10"/>
  <c r="H223" i="10"/>
  <c r="G223" i="10"/>
  <c r="F223" i="10"/>
  <c r="E223" i="10"/>
  <c r="D223" i="10"/>
  <c r="C223" i="10"/>
  <c r="L222" i="10"/>
  <c r="K222" i="10"/>
  <c r="J222" i="10"/>
  <c r="I222" i="10"/>
  <c r="H222" i="10"/>
  <c r="G222" i="10"/>
  <c r="F222" i="10"/>
  <c r="E222" i="10"/>
  <c r="D222" i="10"/>
  <c r="C222" i="10"/>
  <c r="L221" i="10"/>
  <c r="K221" i="10"/>
  <c r="J221" i="10"/>
  <c r="I221" i="10"/>
  <c r="H221" i="10"/>
  <c r="G221" i="10"/>
  <c r="F221" i="10"/>
  <c r="E221" i="10"/>
  <c r="D221" i="10"/>
  <c r="C221" i="10"/>
  <c r="L220" i="10"/>
  <c r="K220" i="10"/>
  <c r="J220" i="10"/>
  <c r="I220" i="10"/>
  <c r="H220" i="10"/>
  <c r="G220" i="10"/>
  <c r="F220" i="10"/>
  <c r="E220" i="10"/>
  <c r="D220" i="10"/>
  <c r="C220" i="10"/>
  <c r="L219" i="10"/>
  <c r="K219" i="10"/>
  <c r="J219" i="10"/>
  <c r="I219" i="10"/>
  <c r="H219" i="10"/>
  <c r="G219" i="10"/>
  <c r="F219" i="10"/>
  <c r="E219" i="10"/>
  <c r="D219" i="10"/>
  <c r="C219" i="10"/>
  <c r="L218" i="10"/>
  <c r="K218" i="10"/>
  <c r="J218" i="10"/>
  <c r="I218" i="10"/>
  <c r="H218" i="10"/>
  <c r="G218" i="10"/>
  <c r="F218" i="10"/>
  <c r="E218" i="10"/>
  <c r="D218" i="10"/>
  <c r="C218" i="10"/>
  <c r="L217" i="10"/>
  <c r="K217" i="10"/>
  <c r="J217" i="10"/>
  <c r="I217" i="10"/>
  <c r="H217" i="10"/>
  <c r="G217" i="10"/>
  <c r="F217" i="10"/>
  <c r="E217" i="10"/>
  <c r="D217" i="10"/>
  <c r="C217" i="10"/>
  <c r="L216" i="10"/>
  <c r="K216" i="10"/>
  <c r="J216" i="10"/>
  <c r="I216" i="10"/>
  <c r="H216" i="10"/>
  <c r="G216" i="10"/>
  <c r="F216" i="10"/>
  <c r="E216" i="10"/>
  <c r="D216" i="10"/>
  <c r="C216" i="10"/>
  <c r="L215" i="10"/>
  <c r="K215" i="10"/>
  <c r="J215" i="10"/>
  <c r="I215" i="10"/>
  <c r="H215" i="10"/>
  <c r="G215" i="10"/>
  <c r="F215" i="10"/>
  <c r="E215" i="10"/>
  <c r="D215" i="10"/>
  <c r="C215" i="10"/>
  <c r="L214" i="10"/>
  <c r="K214" i="10"/>
  <c r="J214" i="10"/>
  <c r="I214" i="10"/>
  <c r="H214" i="10"/>
  <c r="G214" i="10"/>
  <c r="F214" i="10"/>
  <c r="E214" i="10"/>
  <c r="D214" i="10"/>
  <c r="C214" i="10"/>
  <c r="L213" i="10"/>
  <c r="K213" i="10"/>
  <c r="J213" i="10"/>
  <c r="I213" i="10"/>
  <c r="H213" i="10"/>
  <c r="G213" i="10"/>
  <c r="F213" i="10"/>
  <c r="E213" i="10"/>
  <c r="D213" i="10"/>
  <c r="C213" i="10"/>
  <c r="L212" i="10"/>
  <c r="K212" i="10"/>
  <c r="J212" i="10"/>
  <c r="I212" i="10"/>
  <c r="H212" i="10"/>
  <c r="G212" i="10"/>
  <c r="F212" i="10"/>
  <c r="E212" i="10"/>
  <c r="D212" i="10"/>
  <c r="C212" i="10"/>
  <c r="L211" i="10"/>
  <c r="K211" i="10"/>
  <c r="J211" i="10"/>
  <c r="I211" i="10"/>
  <c r="H211" i="10"/>
  <c r="G211" i="10"/>
  <c r="F211" i="10"/>
  <c r="E211" i="10"/>
  <c r="D211" i="10"/>
  <c r="C211" i="10"/>
  <c r="L210" i="10"/>
  <c r="K210" i="10"/>
  <c r="J210" i="10"/>
  <c r="I210" i="10"/>
  <c r="H210" i="10"/>
  <c r="G210" i="10"/>
  <c r="F210" i="10"/>
  <c r="E210" i="10"/>
  <c r="D210" i="10"/>
  <c r="C210" i="10"/>
  <c r="L209" i="10"/>
  <c r="K209" i="10"/>
  <c r="J209" i="10"/>
  <c r="I209" i="10"/>
  <c r="H209" i="10"/>
  <c r="G209" i="10"/>
  <c r="F209" i="10"/>
  <c r="E209" i="10"/>
  <c r="D209" i="10"/>
  <c r="C209" i="10"/>
  <c r="L208" i="10"/>
  <c r="K208" i="10"/>
  <c r="J208" i="10"/>
  <c r="I208" i="10"/>
  <c r="H208" i="10"/>
  <c r="G208" i="10"/>
  <c r="F208" i="10"/>
  <c r="E208" i="10"/>
  <c r="D208" i="10"/>
  <c r="C208" i="10"/>
  <c r="L207" i="10"/>
  <c r="K207" i="10"/>
  <c r="J207" i="10"/>
  <c r="I207" i="10"/>
  <c r="H207" i="10"/>
  <c r="G207" i="10"/>
  <c r="F207" i="10"/>
  <c r="E207" i="10"/>
  <c r="D207" i="10"/>
  <c r="C207" i="10"/>
  <c r="L206" i="10"/>
  <c r="K206" i="10"/>
  <c r="J206" i="10"/>
  <c r="I206" i="10"/>
  <c r="H206" i="10"/>
  <c r="G206" i="10"/>
  <c r="F206" i="10"/>
  <c r="E206" i="10"/>
  <c r="D206" i="10"/>
  <c r="C206" i="10"/>
  <c r="L205" i="10"/>
  <c r="K205" i="10"/>
  <c r="J205" i="10"/>
  <c r="I205" i="10"/>
  <c r="H205" i="10"/>
  <c r="G205" i="10"/>
  <c r="F205" i="10"/>
  <c r="E205" i="10"/>
  <c r="D205" i="10"/>
  <c r="C205" i="10"/>
  <c r="L204" i="10"/>
  <c r="K204" i="10"/>
  <c r="J204" i="10"/>
  <c r="I204" i="10"/>
  <c r="H204" i="10"/>
  <c r="G204" i="10"/>
  <c r="F204" i="10"/>
  <c r="E204" i="10"/>
  <c r="D204" i="10"/>
  <c r="C204" i="10"/>
  <c r="L203" i="10"/>
  <c r="K203" i="10"/>
  <c r="J203" i="10"/>
  <c r="I203" i="10"/>
  <c r="H203" i="10"/>
  <c r="G203" i="10"/>
  <c r="F203" i="10"/>
  <c r="E203" i="10"/>
  <c r="D203" i="10"/>
  <c r="C203" i="10"/>
  <c r="L202" i="10"/>
  <c r="K202" i="10"/>
  <c r="J202" i="10"/>
  <c r="I202" i="10"/>
  <c r="H202" i="10"/>
  <c r="G202" i="10"/>
  <c r="F202" i="10"/>
  <c r="E202" i="10"/>
  <c r="D202" i="10"/>
  <c r="C202" i="10"/>
  <c r="L201" i="10"/>
  <c r="K201" i="10"/>
  <c r="J201" i="10"/>
  <c r="I201" i="10"/>
  <c r="H201" i="10"/>
  <c r="G201" i="10"/>
  <c r="F201" i="10"/>
  <c r="E201" i="10"/>
  <c r="D201" i="10"/>
  <c r="C201" i="10"/>
  <c r="L200" i="10"/>
  <c r="K200" i="10"/>
  <c r="J200" i="10"/>
  <c r="I200" i="10"/>
  <c r="H200" i="10"/>
  <c r="G200" i="10"/>
  <c r="F200" i="10"/>
  <c r="E200" i="10"/>
  <c r="D200" i="10"/>
  <c r="C200" i="10"/>
  <c r="L199" i="10"/>
  <c r="K199" i="10"/>
  <c r="J199" i="10"/>
  <c r="I199" i="10"/>
  <c r="H199" i="10"/>
  <c r="G199" i="10"/>
  <c r="F199" i="10"/>
  <c r="E199" i="10"/>
  <c r="D199" i="10"/>
  <c r="C199" i="10"/>
  <c r="L198" i="10"/>
  <c r="K198" i="10"/>
  <c r="J198" i="10"/>
  <c r="I198" i="10"/>
  <c r="H198" i="10"/>
  <c r="G198" i="10"/>
  <c r="F198" i="10"/>
  <c r="E198" i="10"/>
  <c r="D198" i="10"/>
  <c r="C198" i="10"/>
  <c r="L197" i="10"/>
  <c r="K197" i="10"/>
  <c r="J197" i="10"/>
  <c r="I197" i="10"/>
  <c r="H197" i="10"/>
  <c r="G197" i="10"/>
  <c r="F197" i="10"/>
  <c r="E197" i="10"/>
  <c r="D197" i="10"/>
  <c r="C197" i="10"/>
  <c r="L196" i="10"/>
  <c r="K196" i="10"/>
  <c r="J196" i="10"/>
  <c r="I196" i="10"/>
  <c r="H196" i="10"/>
  <c r="G196" i="10"/>
  <c r="F196" i="10"/>
  <c r="E196" i="10"/>
  <c r="D196" i="10"/>
  <c r="C196" i="10"/>
  <c r="L195" i="10"/>
  <c r="K195" i="10"/>
  <c r="J195" i="10"/>
  <c r="I195" i="10"/>
  <c r="H195" i="10"/>
  <c r="G195" i="10"/>
  <c r="F195" i="10"/>
  <c r="E195" i="10"/>
  <c r="D195" i="10"/>
  <c r="C195" i="10"/>
  <c r="L194" i="10"/>
  <c r="K194" i="10"/>
  <c r="J194" i="10"/>
  <c r="I194" i="10"/>
  <c r="H194" i="10"/>
  <c r="G194" i="10"/>
  <c r="F194" i="10"/>
  <c r="E194" i="10"/>
  <c r="D194" i="10"/>
  <c r="C194" i="10"/>
  <c r="L193" i="10"/>
  <c r="K193" i="10"/>
  <c r="J193" i="10"/>
  <c r="I193" i="10"/>
  <c r="H193" i="10"/>
  <c r="G193" i="10"/>
  <c r="F193" i="10"/>
  <c r="E193" i="10"/>
  <c r="D193" i="10"/>
  <c r="C193" i="10"/>
  <c r="L192" i="10"/>
  <c r="K192" i="10"/>
  <c r="J192" i="10"/>
  <c r="I192" i="10"/>
  <c r="H192" i="10"/>
  <c r="G192" i="10"/>
  <c r="F192" i="10"/>
  <c r="E192" i="10"/>
  <c r="D192" i="10"/>
  <c r="C192" i="10"/>
  <c r="L191" i="10"/>
  <c r="K191" i="10"/>
  <c r="J191" i="10"/>
  <c r="I191" i="10"/>
  <c r="H191" i="10"/>
  <c r="G191" i="10"/>
  <c r="F191" i="10"/>
  <c r="E191" i="10"/>
  <c r="D191" i="10"/>
  <c r="C191" i="10"/>
  <c r="L190" i="10"/>
  <c r="K190" i="10"/>
  <c r="J190" i="10"/>
  <c r="I190" i="10"/>
  <c r="H190" i="10"/>
  <c r="G190" i="10"/>
  <c r="F190" i="10"/>
  <c r="E190" i="10"/>
  <c r="D190" i="10"/>
  <c r="C190" i="10"/>
  <c r="L189" i="10"/>
  <c r="K189" i="10"/>
  <c r="J189" i="10"/>
  <c r="I189" i="10"/>
  <c r="H189" i="10"/>
  <c r="G189" i="10"/>
  <c r="F189" i="10"/>
  <c r="E189" i="10"/>
  <c r="D189" i="10"/>
  <c r="C189" i="10"/>
  <c r="L188" i="10"/>
  <c r="K188" i="10"/>
  <c r="J188" i="10"/>
  <c r="I188" i="10"/>
  <c r="H188" i="10"/>
  <c r="G188" i="10"/>
  <c r="F188" i="10"/>
  <c r="E188" i="10"/>
  <c r="D188" i="10"/>
  <c r="C188" i="10"/>
  <c r="L187" i="10"/>
  <c r="K187" i="10"/>
  <c r="J187" i="10"/>
  <c r="I187" i="10"/>
  <c r="H187" i="10"/>
  <c r="G187" i="10"/>
  <c r="F187" i="10"/>
  <c r="E187" i="10"/>
  <c r="D187" i="10"/>
  <c r="C187" i="10"/>
  <c r="L186" i="10"/>
  <c r="K186" i="10"/>
  <c r="J186" i="10"/>
  <c r="I186" i="10"/>
  <c r="H186" i="10"/>
  <c r="G186" i="10"/>
  <c r="F186" i="10"/>
  <c r="E186" i="10"/>
  <c r="D186" i="10"/>
  <c r="C186" i="10"/>
  <c r="L185" i="10"/>
  <c r="K185" i="10"/>
  <c r="J185" i="10"/>
  <c r="I185" i="10"/>
  <c r="H185" i="10"/>
  <c r="G185" i="10"/>
  <c r="F185" i="10"/>
  <c r="E185" i="10"/>
  <c r="D185" i="10"/>
  <c r="C185" i="10"/>
  <c r="L184" i="10"/>
  <c r="K184" i="10"/>
  <c r="J184" i="10"/>
  <c r="I184" i="10"/>
  <c r="H184" i="10"/>
  <c r="G184" i="10"/>
  <c r="F184" i="10"/>
  <c r="E184" i="10"/>
  <c r="D184" i="10"/>
  <c r="C184" i="10"/>
  <c r="L183" i="10"/>
  <c r="K183" i="10"/>
  <c r="J183" i="10"/>
  <c r="I183" i="10"/>
  <c r="H183" i="10"/>
  <c r="G183" i="10"/>
  <c r="F183" i="10"/>
  <c r="E183" i="10"/>
  <c r="D183" i="10"/>
  <c r="C183" i="10"/>
  <c r="L182" i="10"/>
  <c r="K182" i="10"/>
  <c r="J182" i="10"/>
  <c r="I182" i="10"/>
  <c r="H182" i="10"/>
  <c r="G182" i="10"/>
  <c r="F182" i="10"/>
  <c r="E182" i="10"/>
  <c r="D182" i="10"/>
  <c r="C182" i="10"/>
  <c r="L181" i="10"/>
  <c r="K181" i="10"/>
  <c r="J181" i="10"/>
  <c r="I181" i="10"/>
  <c r="H181" i="10"/>
  <c r="G181" i="10"/>
  <c r="F181" i="10"/>
  <c r="E181" i="10"/>
  <c r="D181" i="10"/>
  <c r="C181" i="10"/>
  <c r="L180" i="10"/>
  <c r="K180" i="10"/>
  <c r="J180" i="10"/>
  <c r="I180" i="10"/>
  <c r="H180" i="10"/>
  <c r="G180" i="10"/>
  <c r="F180" i="10"/>
  <c r="E180" i="10"/>
  <c r="D180" i="10"/>
  <c r="C180" i="10"/>
  <c r="L179" i="10"/>
  <c r="K179" i="10"/>
  <c r="J179" i="10"/>
  <c r="I179" i="10"/>
  <c r="H179" i="10"/>
  <c r="G179" i="10"/>
  <c r="F179" i="10"/>
  <c r="E179" i="10"/>
  <c r="D179" i="10"/>
  <c r="C179" i="10"/>
  <c r="L178" i="10"/>
  <c r="K178" i="10"/>
  <c r="J178" i="10"/>
  <c r="I178" i="10"/>
  <c r="H178" i="10"/>
  <c r="G178" i="10"/>
  <c r="F178" i="10"/>
  <c r="E178" i="10"/>
  <c r="D178" i="10"/>
  <c r="C178" i="10"/>
  <c r="L177" i="10"/>
  <c r="K177" i="10"/>
  <c r="J177" i="10"/>
  <c r="I177" i="10"/>
  <c r="H177" i="10"/>
  <c r="G177" i="10"/>
  <c r="F177" i="10"/>
  <c r="E177" i="10"/>
  <c r="D177" i="10"/>
  <c r="C177" i="10"/>
  <c r="L176" i="10"/>
  <c r="K176" i="10"/>
  <c r="J176" i="10"/>
  <c r="I176" i="10"/>
  <c r="H176" i="10"/>
  <c r="G176" i="10"/>
  <c r="F176" i="10"/>
  <c r="E176" i="10"/>
  <c r="D176" i="10"/>
  <c r="C176" i="10"/>
  <c r="L175" i="10"/>
  <c r="K175" i="10"/>
  <c r="J175" i="10"/>
  <c r="I175" i="10"/>
  <c r="H175" i="10"/>
  <c r="G175" i="10"/>
  <c r="F175" i="10"/>
  <c r="E175" i="10"/>
  <c r="D175" i="10"/>
  <c r="C175" i="10"/>
  <c r="L174" i="10"/>
  <c r="K174" i="10"/>
  <c r="J174" i="10"/>
  <c r="I174" i="10"/>
  <c r="H174" i="10"/>
  <c r="G174" i="10"/>
  <c r="F174" i="10"/>
  <c r="E174" i="10"/>
  <c r="D174" i="10"/>
  <c r="C174" i="10"/>
  <c r="L173" i="10"/>
  <c r="K173" i="10"/>
  <c r="J173" i="10"/>
  <c r="I173" i="10"/>
  <c r="H173" i="10"/>
  <c r="G173" i="10"/>
  <c r="F173" i="10"/>
  <c r="E173" i="10"/>
  <c r="D173" i="10"/>
  <c r="C173" i="10"/>
  <c r="L172" i="10"/>
  <c r="K172" i="10"/>
  <c r="J172" i="10"/>
  <c r="I172" i="10"/>
  <c r="H172" i="10"/>
  <c r="G172" i="10"/>
  <c r="F172" i="10"/>
  <c r="E172" i="10"/>
  <c r="D172" i="10"/>
  <c r="C172" i="10"/>
  <c r="L171" i="10"/>
  <c r="K171" i="10"/>
  <c r="J171" i="10"/>
  <c r="I171" i="10"/>
  <c r="H171" i="10"/>
  <c r="G171" i="10"/>
  <c r="F171" i="10"/>
  <c r="E171" i="10"/>
  <c r="D171" i="10"/>
  <c r="C171" i="10"/>
  <c r="L170" i="10"/>
  <c r="K170" i="10"/>
  <c r="J170" i="10"/>
  <c r="I170" i="10"/>
  <c r="H170" i="10"/>
  <c r="G170" i="10"/>
  <c r="F170" i="10"/>
  <c r="E170" i="10"/>
  <c r="D170" i="10"/>
  <c r="C170" i="10"/>
  <c r="L169" i="10"/>
  <c r="K169" i="10"/>
  <c r="J169" i="10"/>
  <c r="I169" i="10"/>
  <c r="H169" i="10"/>
  <c r="G169" i="10"/>
  <c r="F169" i="10"/>
  <c r="E169" i="10"/>
  <c r="D169" i="10"/>
  <c r="C169" i="10"/>
  <c r="L168" i="10"/>
  <c r="K168" i="10"/>
  <c r="J168" i="10"/>
  <c r="I168" i="10"/>
  <c r="H168" i="10"/>
  <c r="G168" i="10"/>
  <c r="F168" i="10"/>
  <c r="E168" i="10"/>
  <c r="D168" i="10"/>
  <c r="C168" i="10"/>
  <c r="L167" i="10"/>
  <c r="K167" i="10"/>
  <c r="J167" i="10"/>
  <c r="I167" i="10"/>
  <c r="H167" i="10"/>
  <c r="G167" i="10"/>
  <c r="F167" i="10"/>
  <c r="E167" i="10"/>
  <c r="D167" i="10"/>
  <c r="C167" i="10"/>
  <c r="L166" i="10"/>
  <c r="K166" i="10"/>
  <c r="J166" i="10"/>
  <c r="I166" i="10"/>
  <c r="H166" i="10"/>
  <c r="G166" i="10"/>
  <c r="F166" i="10"/>
  <c r="E166" i="10"/>
  <c r="D166" i="10"/>
  <c r="C166" i="10"/>
  <c r="L165" i="10"/>
  <c r="K165" i="10"/>
  <c r="J165" i="10"/>
  <c r="I165" i="10"/>
  <c r="H165" i="10"/>
  <c r="G165" i="10"/>
  <c r="F165" i="10"/>
  <c r="E165" i="10"/>
  <c r="D165" i="10"/>
  <c r="C165" i="10"/>
  <c r="L164" i="10"/>
  <c r="K164" i="10"/>
  <c r="J164" i="10"/>
  <c r="I164" i="10"/>
  <c r="H164" i="10"/>
  <c r="G164" i="10"/>
  <c r="F164" i="10"/>
  <c r="E164" i="10"/>
  <c r="D164" i="10"/>
  <c r="C164" i="10"/>
  <c r="L163" i="10"/>
  <c r="K163" i="10"/>
  <c r="J163" i="10"/>
  <c r="I163" i="10"/>
  <c r="H163" i="10"/>
  <c r="G163" i="10"/>
  <c r="F163" i="10"/>
  <c r="E163" i="10"/>
  <c r="D163" i="10"/>
  <c r="C163" i="10"/>
  <c r="L162" i="10"/>
  <c r="K162" i="10"/>
  <c r="J162" i="10"/>
  <c r="I162" i="10"/>
  <c r="H162" i="10"/>
  <c r="G162" i="10"/>
  <c r="F162" i="10"/>
  <c r="E162" i="10"/>
  <c r="D162" i="10"/>
  <c r="C162" i="10"/>
  <c r="L161" i="10"/>
  <c r="K161" i="10"/>
  <c r="J161" i="10"/>
  <c r="I161" i="10"/>
  <c r="H161" i="10"/>
  <c r="G161" i="10"/>
  <c r="F161" i="10"/>
  <c r="E161" i="10"/>
  <c r="D161" i="10"/>
  <c r="C161" i="10"/>
  <c r="L160" i="10"/>
  <c r="K160" i="10"/>
  <c r="J160" i="10"/>
  <c r="I160" i="10"/>
  <c r="H160" i="10"/>
  <c r="G160" i="10"/>
  <c r="F160" i="10"/>
  <c r="E160" i="10"/>
  <c r="D160" i="10"/>
  <c r="C160" i="10"/>
  <c r="L159" i="10"/>
  <c r="K159" i="10"/>
  <c r="J159" i="10"/>
  <c r="I159" i="10"/>
  <c r="H159" i="10"/>
  <c r="G159" i="10"/>
  <c r="F159" i="10"/>
  <c r="E159" i="10"/>
  <c r="D159" i="10"/>
  <c r="C159" i="10"/>
  <c r="L158" i="10"/>
  <c r="K158" i="10"/>
  <c r="J158" i="10"/>
  <c r="I158" i="10"/>
  <c r="H158" i="10"/>
  <c r="G158" i="10"/>
  <c r="F158" i="10"/>
  <c r="E158" i="10"/>
  <c r="D158" i="10"/>
  <c r="C158" i="10"/>
  <c r="L157" i="10"/>
  <c r="K157" i="10"/>
  <c r="J157" i="10"/>
  <c r="I157" i="10"/>
  <c r="H157" i="10"/>
  <c r="G157" i="10"/>
  <c r="F157" i="10"/>
  <c r="E157" i="10"/>
  <c r="D157" i="10"/>
  <c r="C157" i="10"/>
  <c r="L156" i="10"/>
  <c r="K156" i="10"/>
  <c r="J156" i="10"/>
  <c r="I156" i="10"/>
  <c r="H156" i="10"/>
  <c r="G156" i="10"/>
  <c r="F156" i="10"/>
  <c r="E156" i="10"/>
  <c r="D156" i="10"/>
  <c r="C156" i="10"/>
  <c r="L155" i="10"/>
  <c r="K155" i="10"/>
  <c r="J155" i="10"/>
  <c r="I155" i="10"/>
  <c r="H155" i="10"/>
  <c r="G155" i="10"/>
  <c r="F155" i="10"/>
  <c r="E155" i="10"/>
  <c r="D155" i="10"/>
  <c r="C155" i="10"/>
  <c r="L154" i="10"/>
  <c r="K154" i="10"/>
  <c r="J154" i="10"/>
  <c r="I154" i="10"/>
  <c r="H154" i="10"/>
  <c r="G154" i="10"/>
  <c r="F154" i="10"/>
  <c r="E154" i="10"/>
  <c r="D154" i="10"/>
  <c r="C154" i="10"/>
  <c r="L153" i="10"/>
  <c r="K153" i="10"/>
  <c r="J153" i="10"/>
  <c r="I153" i="10"/>
  <c r="H153" i="10"/>
  <c r="G153" i="10"/>
  <c r="F153" i="10"/>
  <c r="E153" i="10"/>
  <c r="D153" i="10"/>
  <c r="C153" i="10"/>
  <c r="L152" i="10"/>
  <c r="K152" i="10"/>
  <c r="J152" i="10"/>
  <c r="I152" i="10"/>
  <c r="H152" i="10"/>
  <c r="G152" i="10"/>
  <c r="F152" i="10"/>
  <c r="E152" i="10"/>
  <c r="D152" i="10"/>
  <c r="C152" i="10"/>
  <c r="L151" i="10"/>
  <c r="K151" i="10"/>
  <c r="J151" i="10"/>
  <c r="I151" i="10"/>
  <c r="H151" i="10"/>
  <c r="G151" i="10"/>
  <c r="F151" i="10"/>
  <c r="E151" i="10"/>
  <c r="D151" i="10"/>
  <c r="C151" i="10"/>
  <c r="L150" i="10"/>
  <c r="K150" i="10"/>
  <c r="J150" i="10"/>
  <c r="I150" i="10"/>
  <c r="H150" i="10"/>
  <c r="G150" i="10"/>
  <c r="F150" i="10"/>
  <c r="E150" i="10"/>
  <c r="D150" i="10"/>
  <c r="C150" i="10"/>
  <c r="L149" i="10"/>
  <c r="K149" i="10"/>
  <c r="J149" i="10"/>
  <c r="I149" i="10"/>
  <c r="H149" i="10"/>
  <c r="G149" i="10"/>
  <c r="F149" i="10"/>
  <c r="E149" i="10"/>
  <c r="D149" i="10"/>
  <c r="C149" i="10"/>
  <c r="L148" i="10"/>
  <c r="K148" i="10"/>
  <c r="J148" i="10"/>
  <c r="I148" i="10"/>
  <c r="H148" i="10"/>
  <c r="G148" i="10"/>
  <c r="F148" i="10"/>
  <c r="E148" i="10"/>
  <c r="D148" i="10"/>
  <c r="C148" i="10"/>
  <c r="L147" i="10"/>
  <c r="K147" i="10"/>
  <c r="J147" i="10"/>
  <c r="I147" i="10"/>
  <c r="H147" i="10"/>
  <c r="G147" i="10"/>
  <c r="F147" i="10"/>
  <c r="E147" i="10"/>
  <c r="D147" i="10"/>
  <c r="C147" i="10"/>
  <c r="L146" i="10"/>
  <c r="K146" i="10"/>
  <c r="J146" i="10"/>
  <c r="I146" i="10"/>
  <c r="H146" i="10"/>
  <c r="G146" i="10"/>
  <c r="F146" i="10"/>
  <c r="E146" i="10"/>
  <c r="D146" i="10"/>
  <c r="C146" i="10"/>
  <c r="L145" i="10"/>
  <c r="K145" i="10"/>
  <c r="J145" i="10"/>
  <c r="I145" i="10"/>
  <c r="H145" i="10"/>
  <c r="G145" i="10"/>
  <c r="F145" i="10"/>
  <c r="E145" i="10"/>
  <c r="D145" i="10"/>
  <c r="C145" i="10"/>
  <c r="L144" i="10"/>
  <c r="K144" i="10"/>
  <c r="J144" i="10"/>
  <c r="I144" i="10"/>
  <c r="H144" i="10"/>
  <c r="G144" i="10"/>
  <c r="F144" i="10"/>
  <c r="E144" i="10"/>
  <c r="D144" i="10"/>
  <c r="C144" i="10"/>
  <c r="L143" i="10"/>
  <c r="K143" i="10"/>
  <c r="J143" i="10"/>
  <c r="I143" i="10"/>
  <c r="H143" i="10"/>
  <c r="G143" i="10"/>
  <c r="F143" i="10"/>
  <c r="E143" i="10"/>
  <c r="D143" i="10"/>
  <c r="C143" i="10"/>
  <c r="L142" i="10"/>
  <c r="K142" i="10"/>
  <c r="J142" i="10"/>
  <c r="I142" i="10"/>
  <c r="H142" i="10"/>
  <c r="G142" i="10"/>
  <c r="F142" i="10"/>
  <c r="E142" i="10"/>
  <c r="D142" i="10"/>
  <c r="C142" i="10"/>
  <c r="L141" i="10"/>
  <c r="K141" i="10"/>
  <c r="J141" i="10"/>
  <c r="I141" i="10"/>
  <c r="H141" i="10"/>
  <c r="G141" i="10"/>
  <c r="F141" i="10"/>
  <c r="E141" i="10"/>
  <c r="D141" i="10"/>
  <c r="C141" i="10"/>
  <c r="L140" i="10"/>
  <c r="K140" i="10"/>
  <c r="J140" i="10"/>
  <c r="I140" i="10"/>
  <c r="H140" i="10"/>
  <c r="G140" i="10"/>
  <c r="F140" i="10"/>
  <c r="E140" i="10"/>
  <c r="D140" i="10"/>
  <c r="C140" i="10"/>
  <c r="L139" i="10"/>
  <c r="K139" i="10"/>
  <c r="J139" i="10"/>
  <c r="I139" i="10"/>
  <c r="H139" i="10"/>
  <c r="G139" i="10"/>
  <c r="F139" i="10"/>
  <c r="E139" i="10"/>
  <c r="D139" i="10"/>
  <c r="C139" i="10"/>
  <c r="L138" i="10"/>
  <c r="K138" i="10"/>
  <c r="J138" i="10"/>
  <c r="I138" i="10"/>
  <c r="H138" i="10"/>
  <c r="G138" i="10"/>
  <c r="F138" i="10"/>
  <c r="E138" i="10"/>
  <c r="D138" i="10"/>
  <c r="C138" i="10"/>
  <c r="L137" i="10"/>
  <c r="K137" i="10"/>
  <c r="J137" i="10"/>
  <c r="I137" i="10"/>
  <c r="H137" i="10"/>
  <c r="G137" i="10"/>
  <c r="F137" i="10"/>
  <c r="E137" i="10"/>
  <c r="D137" i="10"/>
  <c r="C137" i="10"/>
  <c r="L136" i="10"/>
  <c r="K136" i="10"/>
  <c r="J136" i="10"/>
  <c r="I136" i="10"/>
  <c r="H136" i="10"/>
  <c r="G136" i="10"/>
  <c r="F136" i="10"/>
  <c r="E136" i="10"/>
  <c r="D136" i="10"/>
  <c r="C136" i="10"/>
  <c r="L135" i="10"/>
  <c r="K135" i="10"/>
  <c r="J135" i="10"/>
  <c r="I135" i="10"/>
  <c r="H135" i="10"/>
  <c r="G135" i="10"/>
  <c r="F135" i="10"/>
  <c r="E135" i="10"/>
  <c r="D135" i="10"/>
  <c r="C135" i="10"/>
  <c r="L134" i="10"/>
  <c r="K134" i="10"/>
  <c r="J134" i="10"/>
  <c r="I134" i="10"/>
  <c r="H134" i="10"/>
  <c r="G134" i="10"/>
  <c r="F134" i="10"/>
  <c r="E134" i="10"/>
  <c r="D134" i="10"/>
  <c r="C134" i="10"/>
  <c r="L133" i="10"/>
  <c r="K133" i="10"/>
  <c r="J133" i="10"/>
  <c r="I133" i="10"/>
  <c r="H133" i="10"/>
  <c r="G133" i="10"/>
  <c r="F133" i="10"/>
  <c r="E133" i="10"/>
  <c r="D133" i="10"/>
  <c r="C133" i="10"/>
  <c r="L132" i="10"/>
  <c r="K132" i="10"/>
  <c r="J132" i="10"/>
  <c r="I132" i="10"/>
  <c r="H132" i="10"/>
  <c r="G132" i="10"/>
  <c r="F132" i="10"/>
  <c r="E132" i="10"/>
  <c r="D132" i="10"/>
  <c r="C132" i="10"/>
  <c r="L131" i="10"/>
  <c r="K131" i="10"/>
  <c r="J131" i="10"/>
  <c r="I131" i="10"/>
  <c r="H131" i="10"/>
  <c r="G131" i="10"/>
  <c r="F131" i="10"/>
  <c r="E131" i="10"/>
  <c r="D131" i="10"/>
  <c r="C131" i="10"/>
  <c r="L130" i="10"/>
  <c r="K130" i="10"/>
  <c r="J130" i="10"/>
  <c r="I130" i="10"/>
  <c r="H130" i="10"/>
  <c r="G130" i="10"/>
  <c r="F130" i="10"/>
  <c r="E130" i="10"/>
  <c r="D130" i="10"/>
  <c r="C130" i="10"/>
  <c r="L129" i="10"/>
  <c r="K129" i="10"/>
  <c r="J129" i="10"/>
  <c r="I129" i="10"/>
  <c r="H129" i="10"/>
  <c r="G129" i="10"/>
  <c r="F129" i="10"/>
  <c r="E129" i="10"/>
  <c r="D129" i="10"/>
  <c r="C129" i="10"/>
  <c r="L128" i="10"/>
  <c r="K128" i="10"/>
  <c r="J128" i="10"/>
  <c r="I128" i="10"/>
  <c r="H128" i="10"/>
  <c r="G128" i="10"/>
  <c r="F128" i="10"/>
  <c r="E128" i="10"/>
  <c r="D128" i="10"/>
  <c r="C128" i="10"/>
  <c r="L127" i="10"/>
  <c r="K127" i="10"/>
  <c r="J127" i="10"/>
  <c r="I127" i="10"/>
  <c r="H127" i="10"/>
  <c r="G127" i="10"/>
  <c r="F127" i="10"/>
  <c r="E127" i="10"/>
  <c r="D127" i="10"/>
  <c r="C127" i="10"/>
  <c r="L126" i="10"/>
  <c r="K126" i="10"/>
  <c r="J126" i="10"/>
  <c r="I126" i="10"/>
  <c r="H126" i="10"/>
  <c r="G126" i="10"/>
  <c r="F126" i="10"/>
  <c r="E126" i="10"/>
  <c r="D126" i="10"/>
  <c r="C126" i="10"/>
  <c r="L125" i="10"/>
  <c r="K125" i="10"/>
  <c r="J125" i="10"/>
  <c r="I125" i="10"/>
  <c r="H125" i="10"/>
  <c r="G125" i="10"/>
  <c r="F125" i="10"/>
  <c r="E125" i="10"/>
  <c r="D125" i="10"/>
  <c r="C125" i="10"/>
  <c r="L124" i="10"/>
  <c r="K124" i="10"/>
  <c r="J124" i="10"/>
  <c r="I124" i="10"/>
  <c r="H124" i="10"/>
  <c r="G124" i="10"/>
  <c r="F124" i="10"/>
  <c r="E124" i="10"/>
  <c r="D124" i="10"/>
  <c r="C124" i="10"/>
  <c r="L123" i="10"/>
  <c r="K123" i="10"/>
  <c r="J123" i="10"/>
  <c r="I123" i="10"/>
  <c r="H123" i="10"/>
  <c r="G123" i="10"/>
  <c r="F123" i="10"/>
  <c r="E123" i="10"/>
  <c r="D123" i="10"/>
  <c r="C123" i="10"/>
  <c r="L122" i="10"/>
  <c r="K122" i="10"/>
  <c r="J122" i="10"/>
  <c r="I122" i="10"/>
  <c r="H122" i="10"/>
  <c r="G122" i="10"/>
  <c r="F122" i="10"/>
  <c r="E122" i="10"/>
  <c r="D122" i="10"/>
  <c r="C122" i="10"/>
  <c r="L121" i="10"/>
  <c r="K121" i="10"/>
  <c r="J121" i="10"/>
  <c r="I121" i="10"/>
  <c r="H121" i="10"/>
  <c r="G121" i="10"/>
  <c r="F121" i="10"/>
  <c r="E121" i="10"/>
  <c r="D121" i="10"/>
  <c r="C121" i="10"/>
  <c r="L120" i="10"/>
  <c r="K120" i="10"/>
  <c r="J120" i="10"/>
  <c r="I120" i="10"/>
  <c r="H120" i="10"/>
  <c r="G120" i="10"/>
  <c r="F120" i="10"/>
  <c r="E120" i="10"/>
  <c r="D120" i="10"/>
  <c r="C120" i="10"/>
  <c r="L119" i="10"/>
  <c r="K119" i="10"/>
  <c r="J119" i="10"/>
  <c r="I119" i="10"/>
  <c r="H119" i="10"/>
  <c r="G119" i="10"/>
  <c r="F119" i="10"/>
  <c r="E119" i="10"/>
  <c r="D119" i="10"/>
  <c r="C119" i="10"/>
  <c r="L118" i="10"/>
  <c r="K118" i="10"/>
  <c r="J118" i="10"/>
  <c r="I118" i="10"/>
  <c r="H118" i="10"/>
  <c r="G118" i="10"/>
  <c r="F118" i="10"/>
  <c r="E118" i="10"/>
  <c r="D118" i="10"/>
  <c r="C118" i="10"/>
  <c r="L117" i="10"/>
  <c r="K117" i="10"/>
  <c r="J117" i="10"/>
  <c r="I117" i="10"/>
  <c r="H117" i="10"/>
  <c r="G117" i="10"/>
  <c r="F117" i="10"/>
  <c r="E117" i="10"/>
  <c r="D117" i="10"/>
  <c r="C117" i="10"/>
  <c r="L116" i="10"/>
  <c r="K116" i="10"/>
  <c r="J116" i="10"/>
  <c r="I116" i="10"/>
  <c r="H116" i="10"/>
  <c r="G116" i="10"/>
  <c r="F116" i="10"/>
  <c r="E116" i="10"/>
  <c r="D116" i="10"/>
  <c r="C116" i="10"/>
  <c r="L115" i="10"/>
  <c r="K115" i="10"/>
  <c r="J115" i="10"/>
  <c r="I115" i="10"/>
  <c r="H115" i="10"/>
  <c r="G115" i="10"/>
  <c r="F115" i="10"/>
  <c r="E115" i="10"/>
  <c r="D115" i="10"/>
  <c r="C115" i="10"/>
  <c r="L114" i="10"/>
  <c r="K114" i="10"/>
  <c r="J114" i="10"/>
  <c r="I114" i="10"/>
  <c r="H114" i="10"/>
  <c r="G114" i="10"/>
  <c r="F114" i="10"/>
  <c r="E114" i="10"/>
  <c r="D114" i="10"/>
  <c r="C114" i="10"/>
  <c r="L113" i="10"/>
  <c r="K113" i="10"/>
  <c r="J113" i="10"/>
  <c r="I113" i="10"/>
  <c r="H113" i="10"/>
  <c r="G113" i="10"/>
  <c r="F113" i="10"/>
  <c r="E113" i="10"/>
  <c r="D113" i="10"/>
  <c r="C113" i="10"/>
  <c r="L112" i="10"/>
  <c r="K112" i="10"/>
  <c r="J112" i="10"/>
  <c r="I112" i="10"/>
  <c r="H112" i="10"/>
  <c r="G112" i="10"/>
  <c r="F112" i="10"/>
  <c r="E112" i="10"/>
  <c r="D112" i="10"/>
  <c r="C112" i="10"/>
  <c r="L111" i="10"/>
  <c r="K111" i="10"/>
  <c r="J111" i="10"/>
  <c r="I111" i="10"/>
  <c r="H111" i="10"/>
  <c r="G111" i="10"/>
  <c r="F111" i="10"/>
  <c r="E111" i="10"/>
  <c r="D111" i="10"/>
  <c r="C111" i="10"/>
  <c r="L110" i="10"/>
  <c r="K110" i="10"/>
  <c r="J110" i="10"/>
  <c r="I110" i="10"/>
  <c r="H110" i="10"/>
  <c r="G110" i="10"/>
  <c r="F110" i="10"/>
  <c r="E110" i="10"/>
  <c r="D110" i="10"/>
  <c r="C110" i="10"/>
  <c r="L109" i="10"/>
  <c r="K109" i="10"/>
  <c r="J109" i="10"/>
  <c r="I109" i="10"/>
  <c r="H109" i="10"/>
  <c r="G109" i="10"/>
  <c r="F109" i="10"/>
  <c r="E109" i="10"/>
  <c r="D109" i="10"/>
  <c r="C109" i="10"/>
  <c r="L108" i="10"/>
  <c r="K108" i="10"/>
  <c r="J108" i="10"/>
  <c r="I108" i="10"/>
  <c r="H108" i="10"/>
  <c r="G108" i="10"/>
  <c r="F108" i="10"/>
  <c r="E108" i="10"/>
  <c r="D108" i="10"/>
  <c r="C108" i="10"/>
  <c r="L107" i="10"/>
  <c r="K107" i="10"/>
  <c r="J107" i="10"/>
  <c r="I107" i="10"/>
  <c r="H107" i="10"/>
  <c r="G107" i="10"/>
  <c r="F107" i="10"/>
  <c r="E107" i="10"/>
  <c r="D107" i="10"/>
  <c r="C107" i="10"/>
  <c r="L106" i="10"/>
  <c r="K106" i="10"/>
  <c r="J106" i="10"/>
  <c r="I106" i="10"/>
  <c r="H106" i="10"/>
  <c r="G106" i="10"/>
  <c r="F106" i="10"/>
  <c r="E106" i="10"/>
  <c r="D106" i="10"/>
  <c r="C106" i="10"/>
  <c r="L105" i="10"/>
  <c r="K105" i="10"/>
  <c r="J105" i="10"/>
  <c r="I105" i="10"/>
  <c r="H105" i="10"/>
  <c r="G105" i="10"/>
  <c r="F105" i="10"/>
  <c r="E105" i="10"/>
  <c r="D105" i="10"/>
  <c r="C105" i="10"/>
  <c r="L104" i="10"/>
  <c r="K104" i="10"/>
  <c r="J104" i="10"/>
  <c r="I104" i="10"/>
  <c r="H104" i="10"/>
  <c r="G104" i="10"/>
  <c r="F104" i="10"/>
  <c r="E104" i="10"/>
  <c r="D104" i="10"/>
  <c r="C104" i="10"/>
  <c r="L103" i="10"/>
  <c r="K103" i="10"/>
  <c r="J103" i="10"/>
  <c r="I103" i="10"/>
  <c r="H103" i="10"/>
  <c r="G103" i="10"/>
  <c r="F103" i="10"/>
  <c r="E103" i="10"/>
  <c r="D103" i="10"/>
  <c r="C103" i="10"/>
  <c r="L102" i="10"/>
  <c r="K102" i="10"/>
  <c r="J102" i="10"/>
  <c r="I102" i="10"/>
  <c r="H102" i="10"/>
  <c r="G102" i="10"/>
  <c r="F102" i="10"/>
  <c r="E102" i="10"/>
  <c r="D102" i="10"/>
  <c r="C102" i="10"/>
  <c r="L101" i="10"/>
  <c r="K101" i="10"/>
  <c r="J101" i="10"/>
  <c r="I101" i="10"/>
  <c r="H101" i="10"/>
  <c r="G101" i="10"/>
  <c r="F101" i="10"/>
  <c r="E101" i="10"/>
  <c r="D101" i="10"/>
  <c r="C101" i="10"/>
  <c r="L100" i="10"/>
  <c r="K100" i="10"/>
  <c r="J100" i="10"/>
  <c r="I100" i="10"/>
  <c r="H100" i="10"/>
  <c r="G100" i="10"/>
  <c r="F100" i="10"/>
  <c r="E100" i="10"/>
  <c r="D100" i="10"/>
  <c r="C100" i="10"/>
  <c r="L99" i="10"/>
  <c r="K99" i="10"/>
  <c r="J99" i="10"/>
  <c r="I99" i="10"/>
  <c r="H99" i="10"/>
  <c r="G99" i="10"/>
  <c r="F99" i="10"/>
  <c r="E99" i="10"/>
  <c r="D99" i="10"/>
  <c r="C99" i="10"/>
  <c r="L98" i="10"/>
  <c r="K98" i="10"/>
  <c r="J98" i="10"/>
  <c r="I98" i="10"/>
  <c r="H98" i="10"/>
  <c r="G98" i="10"/>
  <c r="F98" i="10"/>
  <c r="E98" i="10"/>
  <c r="D98" i="10"/>
  <c r="C98" i="10"/>
  <c r="L97" i="10"/>
  <c r="K97" i="10"/>
  <c r="J97" i="10"/>
  <c r="I97" i="10"/>
  <c r="H97" i="10"/>
  <c r="G97" i="10"/>
  <c r="F97" i="10"/>
  <c r="E97" i="10"/>
  <c r="D97" i="10"/>
  <c r="C97" i="10"/>
  <c r="L96" i="10"/>
  <c r="K96" i="10"/>
  <c r="J96" i="10"/>
  <c r="I96" i="10"/>
  <c r="H96" i="10"/>
  <c r="G96" i="10"/>
  <c r="F96" i="10"/>
  <c r="E96" i="10"/>
  <c r="D96" i="10"/>
  <c r="C96" i="10"/>
  <c r="L95" i="10"/>
  <c r="K95" i="10"/>
  <c r="J95" i="10"/>
  <c r="I95" i="10"/>
  <c r="H95" i="10"/>
  <c r="G95" i="10"/>
  <c r="F95" i="10"/>
  <c r="E95" i="10"/>
  <c r="D95" i="10"/>
  <c r="C95" i="10"/>
  <c r="L94" i="10"/>
  <c r="K94" i="10"/>
  <c r="J94" i="10"/>
  <c r="I94" i="10"/>
  <c r="H94" i="10"/>
  <c r="G94" i="10"/>
  <c r="F94" i="10"/>
  <c r="E94" i="10"/>
  <c r="D94" i="10"/>
  <c r="C94" i="10"/>
  <c r="L93" i="10"/>
  <c r="K93" i="10"/>
  <c r="J93" i="10"/>
  <c r="I93" i="10"/>
  <c r="H93" i="10"/>
  <c r="G93" i="10"/>
  <c r="F93" i="10"/>
  <c r="E93" i="10"/>
  <c r="D93" i="10"/>
  <c r="C93" i="10"/>
  <c r="L92" i="10"/>
  <c r="K92" i="10"/>
  <c r="J92" i="10"/>
  <c r="I92" i="10"/>
  <c r="H92" i="10"/>
  <c r="G92" i="10"/>
  <c r="F92" i="10"/>
  <c r="E92" i="10"/>
  <c r="D92" i="10"/>
  <c r="C92" i="10"/>
  <c r="L91" i="10"/>
  <c r="K91" i="10"/>
  <c r="J91" i="10"/>
  <c r="I91" i="10"/>
  <c r="H91" i="10"/>
  <c r="G91" i="10"/>
  <c r="F91" i="10"/>
  <c r="E91" i="10"/>
  <c r="D91" i="10"/>
  <c r="C91" i="10"/>
  <c r="L90" i="10"/>
  <c r="K90" i="10"/>
  <c r="J90" i="10"/>
  <c r="I90" i="10"/>
  <c r="H90" i="10"/>
  <c r="G90" i="10"/>
  <c r="F90" i="10"/>
  <c r="E90" i="10"/>
  <c r="D90" i="10"/>
  <c r="C90" i="10"/>
  <c r="L89" i="10"/>
  <c r="K89" i="10"/>
  <c r="J89" i="10"/>
  <c r="I89" i="10"/>
  <c r="H89" i="10"/>
  <c r="G89" i="10"/>
  <c r="F89" i="10"/>
  <c r="E89" i="10"/>
  <c r="D89" i="10"/>
  <c r="C89" i="10"/>
  <c r="L88" i="10"/>
  <c r="K88" i="10"/>
  <c r="J88" i="10"/>
  <c r="I88" i="10"/>
  <c r="H88" i="10"/>
  <c r="G88" i="10"/>
  <c r="F88" i="10"/>
  <c r="E88" i="10"/>
  <c r="D88" i="10"/>
  <c r="C88" i="10"/>
  <c r="L87" i="10"/>
  <c r="K87" i="10"/>
  <c r="J87" i="10"/>
  <c r="I87" i="10"/>
  <c r="H87" i="10"/>
  <c r="G87" i="10"/>
  <c r="F87" i="10"/>
  <c r="E87" i="10"/>
  <c r="D87" i="10"/>
  <c r="C87" i="10"/>
  <c r="L86" i="10"/>
  <c r="K86" i="10"/>
  <c r="J86" i="10"/>
  <c r="I86" i="10"/>
  <c r="H86" i="10"/>
  <c r="G86" i="10"/>
  <c r="F86" i="10"/>
  <c r="E86" i="10"/>
  <c r="D86" i="10"/>
  <c r="C86" i="10"/>
  <c r="L85" i="10"/>
  <c r="K85" i="10"/>
  <c r="J85" i="10"/>
  <c r="I85" i="10"/>
  <c r="H85" i="10"/>
  <c r="G85" i="10"/>
  <c r="F85" i="10"/>
  <c r="E85" i="10"/>
  <c r="D85" i="10"/>
  <c r="C85" i="10"/>
  <c r="Q79" i="12" l="1"/>
  <c r="O79" i="12"/>
  <c r="Q19" i="12"/>
  <c r="O19" i="12"/>
  <c r="J26" i="10" l="1"/>
  <c r="I26" i="10"/>
  <c r="H26" i="10"/>
  <c r="G26" i="10"/>
  <c r="F26" i="10"/>
  <c r="E26" i="10"/>
  <c r="D26" i="10"/>
  <c r="C26" i="10"/>
  <c r="J25" i="10"/>
  <c r="I25" i="10"/>
  <c r="H25" i="10"/>
  <c r="G25" i="10"/>
  <c r="F25" i="10"/>
  <c r="E25" i="10"/>
  <c r="D25" i="10"/>
  <c r="C25" i="10"/>
  <c r="J24" i="10"/>
  <c r="I24" i="10"/>
  <c r="H24" i="10"/>
  <c r="G24" i="10"/>
  <c r="F24" i="10"/>
  <c r="E24" i="10"/>
  <c r="D24" i="10"/>
  <c r="C24" i="10"/>
  <c r="J23" i="10"/>
  <c r="I23" i="10"/>
  <c r="H23" i="10"/>
  <c r="G23" i="10"/>
  <c r="F23" i="10"/>
  <c r="E23" i="10"/>
  <c r="D23" i="10"/>
  <c r="C23" i="10"/>
  <c r="J22" i="10"/>
  <c r="I22" i="10"/>
  <c r="H22" i="10"/>
  <c r="G22" i="10"/>
  <c r="F22" i="10"/>
  <c r="E22" i="10"/>
  <c r="D22" i="10"/>
  <c r="C22" i="10"/>
  <c r="J21" i="10"/>
  <c r="I21" i="10"/>
  <c r="H21" i="10"/>
  <c r="G21" i="10"/>
  <c r="F21" i="10"/>
  <c r="E21" i="10"/>
  <c r="D21" i="10"/>
  <c r="C21" i="10"/>
  <c r="J20" i="10"/>
  <c r="I20" i="10"/>
  <c r="H20" i="10"/>
  <c r="G20" i="10"/>
  <c r="F20" i="10"/>
  <c r="E20" i="10"/>
  <c r="D20" i="10"/>
  <c r="C20" i="10"/>
  <c r="J19" i="10"/>
  <c r="I19" i="10"/>
  <c r="H19" i="10"/>
  <c r="G19" i="10"/>
  <c r="F19" i="10"/>
  <c r="E19" i="10"/>
  <c r="D19" i="10"/>
  <c r="C19" i="10"/>
  <c r="J18" i="10"/>
  <c r="I18" i="10"/>
  <c r="H18" i="10"/>
  <c r="G18" i="10"/>
  <c r="F18" i="10"/>
  <c r="E18" i="10"/>
  <c r="D18" i="10"/>
  <c r="C18" i="10"/>
  <c r="J17" i="10"/>
  <c r="I17" i="10"/>
  <c r="H17" i="10"/>
  <c r="G17" i="10"/>
  <c r="F17" i="10"/>
  <c r="E17" i="10"/>
  <c r="D17" i="10"/>
  <c r="C17" i="10"/>
  <c r="J16" i="10"/>
  <c r="I16" i="10"/>
  <c r="H16" i="10"/>
  <c r="G16" i="10"/>
  <c r="F16" i="10"/>
  <c r="E16" i="10"/>
  <c r="D16" i="10"/>
  <c r="C16" i="10"/>
  <c r="J15" i="10"/>
  <c r="I15" i="10"/>
  <c r="H15" i="10"/>
  <c r="G15" i="10"/>
  <c r="F15" i="10"/>
  <c r="E15" i="10"/>
  <c r="D15" i="10"/>
  <c r="C15" i="10"/>
  <c r="J14" i="10"/>
  <c r="I14" i="10"/>
  <c r="H14" i="10"/>
  <c r="G14" i="10"/>
  <c r="F14" i="10"/>
  <c r="E14" i="10"/>
  <c r="D14" i="10"/>
  <c r="C14" i="10"/>
  <c r="J13" i="10"/>
  <c r="I13" i="10"/>
  <c r="H13" i="10"/>
  <c r="G13" i="10"/>
  <c r="F13" i="10"/>
  <c r="E13" i="10"/>
  <c r="D13" i="10"/>
  <c r="C13" i="10"/>
  <c r="J12" i="10"/>
  <c r="I12" i="10"/>
  <c r="H12" i="10"/>
  <c r="G12" i="10"/>
  <c r="F12" i="10"/>
  <c r="E12" i="10"/>
  <c r="D12" i="10"/>
  <c r="C12" i="10"/>
  <c r="J11" i="10"/>
  <c r="I11" i="10"/>
  <c r="H11" i="10"/>
  <c r="G11" i="10"/>
  <c r="F11" i="10"/>
  <c r="E11" i="10"/>
  <c r="D11" i="10"/>
  <c r="C11" i="10"/>
  <c r="J10" i="10"/>
  <c r="I10" i="10"/>
  <c r="H10" i="10"/>
  <c r="G10" i="10"/>
  <c r="F10" i="10"/>
  <c r="E10" i="10"/>
  <c r="D10" i="10"/>
  <c r="C10" i="10"/>
  <c r="J9" i="10"/>
  <c r="I9" i="10"/>
  <c r="H9" i="10"/>
  <c r="G9" i="10"/>
  <c r="F9" i="10"/>
  <c r="E9" i="10"/>
  <c r="D9" i="10"/>
  <c r="C9" i="10"/>
  <c r="J8" i="10"/>
  <c r="I8" i="10"/>
  <c r="H8" i="10"/>
  <c r="G8" i="10"/>
  <c r="F8" i="10"/>
  <c r="E8" i="10"/>
  <c r="D8" i="10"/>
  <c r="C8" i="10"/>
  <c r="J7" i="10"/>
  <c r="I7" i="10"/>
  <c r="H7" i="10"/>
  <c r="G7" i="10"/>
  <c r="F7" i="10"/>
  <c r="E7" i="10"/>
  <c r="D7" i="10"/>
  <c r="C7" i="10"/>
  <c r="J6" i="10"/>
  <c r="I6" i="10"/>
  <c r="H6" i="10"/>
  <c r="G6" i="10"/>
  <c r="F6" i="10"/>
  <c r="E6" i="10"/>
  <c r="D6" i="10"/>
  <c r="C6" i="10"/>
  <c r="J5" i="10"/>
  <c r="I5" i="10"/>
  <c r="H5" i="10"/>
  <c r="G5" i="10"/>
  <c r="F5" i="10"/>
  <c r="E5" i="10"/>
  <c r="D5" i="10"/>
  <c r="C5" i="10"/>
  <c r="B158" i="4" l="1"/>
  <c r="T6" i="3"/>
  <c r="S6" i="3"/>
  <c r="R6" i="3"/>
  <c r="Q6" i="3"/>
  <c r="P6" i="3"/>
  <c r="O6" i="3"/>
  <c r="N6" i="3"/>
  <c r="M6" i="3"/>
  <c r="F4" i="7"/>
  <c r="N4" i="7"/>
  <c r="M4" i="7"/>
  <c r="L4" i="7"/>
  <c r="K4" i="7"/>
  <c r="J4" i="7"/>
  <c r="I4" i="7"/>
  <c r="H4" i="7"/>
  <c r="G4" i="7"/>
  <c r="F61" i="7"/>
  <c r="F170" i="7"/>
  <c r="F169" i="7"/>
  <c r="F28" i="7"/>
  <c r="F123" i="7"/>
  <c r="F168" i="7"/>
  <c r="F47" i="7"/>
  <c r="F167" i="7"/>
  <c r="F101" i="7"/>
  <c r="F166" i="7"/>
  <c r="F90" i="7"/>
  <c r="F12" i="7"/>
  <c r="F48" i="7"/>
  <c r="F16" i="7"/>
  <c r="F37" i="7"/>
  <c r="F115" i="7"/>
  <c r="F77" i="7"/>
  <c r="F111" i="7"/>
  <c r="F18" i="7"/>
  <c r="F53" i="7"/>
  <c r="F165" i="7"/>
  <c r="F80" i="7"/>
  <c r="F116" i="7"/>
  <c r="F19" i="7"/>
  <c r="F103" i="7"/>
  <c r="F130" i="7"/>
  <c r="F34" i="7"/>
  <c r="F164" i="7"/>
  <c r="F76" i="7"/>
  <c r="F102" i="7"/>
  <c r="F52" i="7"/>
  <c r="F163" i="7"/>
  <c r="F33" i="7"/>
  <c r="F162" i="7"/>
  <c r="F161" i="7"/>
  <c r="F133" i="7"/>
  <c r="F127" i="7"/>
  <c r="F99" i="7"/>
  <c r="F31" i="7"/>
  <c r="F86" i="7"/>
  <c r="F110" i="7"/>
  <c r="F54" i="7"/>
  <c r="F10" i="7"/>
  <c r="F21" i="7"/>
  <c r="F46" i="7"/>
  <c r="F160" i="7"/>
  <c r="F65" i="7"/>
  <c r="F49" i="7"/>
  <c r="F66" i="7"/>
  <c r="F159" i="7"/>
  <c r="F44" i="7"/>
  <c r="F79" i="7"/>
  <c r="F158" i="7"/>
  <c r="F113" i="7"/>
  <c r="F25" i="7"/>
  <c r="F30" i="7"/>
  <c r="F38" i="7"/>
  <c r="F36" i="7"/>
  <c r="F157" i="7"/>
  <c r="F156" i="7"/>
  <c r="F56" i="7"/>
  <c r="F155" i="7"/>
  <c r="F119" i="7"/>
  <c r="F72" i="7"/>
  <c r="F128" i="7"/>
  <c r="F108" i="7"/>
  <c r="F154" i="7"/>
  <c r="F20" i="7"/>
  <c r="F105" i="7"/>
  <c r="F153" i="7"/>
  <c r="F87" i="7"/>
  <c r="F106" i="7"/>
  <c r="F152" i="7"/>
  <c r="F104" i="7"/>
  <c r="F70" i="7"/>
  <c r="F151" i="7"/>
  <c r="F74" i="7"/>
  <c r="F150" i="7"/>
  <c r="F57" i="7"/>
  <c r="F109" i="7"/>
  <c r="F67" i="7"/>
  <c r="F149" i="7"/>
  <c r="F50" i="7"/>
  <c r="F148" i="7"/>
  <c r="F60" i="7"/>
  <c r="F94" i="7"/>
  <c r="F120" i="7"/>
  <c r="F43" i="7"/>
  <c r="F147" i="7"/>
  <c r="F13" i="7"/>
  <c r="F22" i="7"/>
  <c r="F114" i="7"/>
  <c r="F35" i="7"/>
  <c r="F39" i="7"/>
  <c r="F15" i="7"/>
  <c r="F32" i="7"/>
  <c r="F122" i="7"/>
  <c r="F97" i="7"/>
  <c r="F63" i="7"/>
  <c r="F41" i="7"/>
  <c r="F11" i="7"/>
  <c r="F26" i="7"/>
  <c r="F100" i="7"/>
  <c r="F62" i="7"/>
  <c r="F69" i="7"/>
  <c r="F68" i="7"/>
  <c r="F146" i="7"/>
  <c r="F124" i="7"/>
  <c r="F145" i="7"/>
  <c r="F89" i="7"/>
  <c r="F95" i="7"/>
  <c r="F134" i="7"/>
  <c r="F144" i="7"/>
  <c r="F51" i="7"/>
  <c r="F40" i="7"/>
  <c r="F143" i="7"/>
  <c r="F88" i="7"/>
  <c r="F23" i="7"/>
  <c r="F85" i="7"/>
  <c r="F83" i="7"/>
  <c r="F112" i="7"/>
  <c r="F58" i="7"/>
  <c r="F129" i="7"/>
  <c r="F91" i="7"/>
  <c r="F84" i="7"/>
  <c r="F142" i="7"/>
  <c r="F117" i="7"/>
  <c r="F59" i="7"/>
  <c r="F141" i="7"/>
  <c r="F140" i="7"/>
  <c r="F92" i="7"/>
  <c r="F82" i="7"/>
  <c r="F8" i="7"/>
  <c r="F64" i="7"/>
  <c r="F9" i="7"/>
  <c r="F42" i="7"/>
  <c r="F107" i="7"/>
  <c r="F75" i="7"/>
  <c r="F121" i="7"/>
  <c r="F139" i="7"/>
  <c r="F14" i="7"/>
  <c r="F135" i="7"/>
  <c r="F125" i="7"/>
  <c r="F98" i="7"/>
  <c r="F71" i="7"/>
  <c r="F138" i="7"/>
  <c r="F45" i="7"/>
  <c r="F55" i="7"/>
  <c r="F118" i="7"/>
  <c r="F137" i="7"/>
  <c r="F132" i="7"/>
  <c r="F93" i="7"/>
  <c r="F17" i="7"/>
  <c r="F131" i="7"/>
  <c r="F78" i="7"/>
  <c r="F27" i="7"/>
  <c r="F29" i="7"/>
  <c r="F7" i="7"/>
  <c r="F136" i="7"/>
  <c r="F73" i="7"/>
  <c r="F96" i="7"/>
  <c r="F126" i="7"/>
  <c r="F81" i="7"/>
  <c r="F24" i="7"/>
  <c r="J4698" i="3"/>
  <c r="G4698" i="3"/>
  <c r="F4698" i="3"/>
  <c r="J4697" i="3"/>
  <c r="G4697" i="3"/>
  <c r="F4697" i="3"/>
  <c r="J3753" i="3"/>
  <c r="G3753" i="3"/>
  <c r="F3753" i="3"/>
  <c r="J3313" i="3"/>
  <c r="G3313" i="3"/>
  <c r="F3313" i="3"/>
  <c r="J2921" i="3"/>
  <c r="G2921" i="3"/>
  <c r="F2921" i="3"/>
  <c r="J2445" i="3"/>
  <c r="G2445" i="3"/>
  <c r="F2445" i="3"/>
  <c r="J1846" i="3"/>
  <c r="G1846" i="3"/>
  <c r="F1846" i="3"/>
  <c r="J482" i="3"/>
  <c r="G482" i="3"/>
  <c r="F482" i="3"/>
  <c r="J3568" i="3"/>
  <c r="G3568" i="3"/>
  <c r="F3568" i="3"/>
  <c r="J2100" i="3"/>
  <c r="G2100" i="3"/>
  <c r="F2100" i="3"/>
  <c r="J2005" i="3"/>
  <c r="G2005" i="3"/>
  <c r="F2005" i="3"/>
  <c r="J1422" i="3"/>
  <c r="G1422" i="3"/>
  <c r="F1422" i="3"/>
  <c r="J600" i="3"/>
  <c r="G600" i="3"/>
  <c r="F600" i="3"/>
  <c r="J4696" i="3"/>
  <c r="G4696" i="3"/>
  <c r="F4696" i="3"/>
  <c r="J1705" i="3"/>
  <c r="G1705" i="3"/>
  <c r="F1705" i="3"/>
  <c r="J3803" i="3"/>
  <c r="G3803" i="3"/>
  <c r="F3803" i="3"/>
  <c r="J1265" i="3"/>
  <c r="G1265" i="3"/>
  <c r="F1265" i="3"/>
  <c r="J2432" i="3"/>
  <c r="G2432" i="3"/>
  <c r="F2432" i="3"/>
  <c r="J1091" i="3"/>
  <c r="G1091" i="3"/>
  <c r="F1091" i="3"/>
  <c r="J3135" i="3"/>
  <c r="G3135" i="3"/>
  <c r="F3135" i="3"/>
  <c r="J1797" i="3"/>
  <c r="G1797" i="3"/>
  <c r="F1797" i="3"/>
  <c r="J2994" i="3"/>
  <c r="G2994" i="3"/>
  <c r="F2994" i="3"/>
  <c r="J1856" i="3"/>
  <c r="G1856" i="3"/>
  <c r="F1856" i="3"/>
  <c r="J3042" i="3"/>
  <c r="G3042" i="3"/>
  <c r="F3042" i="3"/>
  <c r="J2524" i="3"/>
  <c r="G2524" i="3"/>
  <c r="F2524" i="3"/>
  <c r="J2689" i="3"/>
  <c r="G2689" i="3"/>
  <c r="F2689" i="3"/>
  <c r="J3353" i="3"/>
  <c r="G3353" i="3"/>
  <c r="F3353" i="3"/>
  <c r="J4695" i="3"/>
  <c r="G4695" i="3"/>
  <c r="F4695" i="3"/>
  <c r="J4694" i="3"/>
  <c r="G4694" i="3"/>
  <c r="F4694" i="3"/>
  <c r="J3097" i="3"/>
  <c r="G3097" i="3"/>
  <c r="F3097" i="3"/>
  <c r="J1717" i="3"/>
  <c r="G1717" i="3"/>
  <c r="F1717" i="3"/>
  <c r="J1457" i="3"/>
  <c r="G1457" i="3"/>
  <c r="F1457" i="3"/>
  <c r="J3596" i="3"/>
  <c r="G3596" i="3"/>
  <c r="F3596" i="3"/>
  <c r="J1815" i="3"/>
  <c r="G1815" i="3"/>
  <c r="F1815" i="3"/>
  <c r="J721" i="3"/>
  <c r="G721" i="3"/>
  <c r="F721" i="3"/>
  <c r="J3455" i="3"/>
  <c r="G3455" i="3"/>
  <c r="F3455" i="3"/>
  <c r="J3427" i="3"/>
  <c r="G3427" i="3"/>
  <c r="F3427" i="3"/>
  <c r="J2861" i="3"/>
  <c r="G2861" i="3"/>
  <c r="F2861" i="3"/>
  <c r="J4693" i="3"/>
  <c r="G4693" i="3"/>
  <c r="F4693" i="3"/>
  <c r="J3562" i="3"/>
  <c r="G3562" i="3"/>
  <c r="F3562" i="3"/>
  <c r="J4692" i="3"/>
  <c r="G4692" i="3"/>
  <c r="F4692" i="3"/>
  <c r="J4691" i="3"/>
  <c r="G4691" i="3"/>
  <c r="F4691" i="3"/>
  <c r="J4690" i="3"/>
  <c r="G4690" i="3"/>
  <c r="F4690" i="3"/>
  <c r="J3179" i="3"/>
  <c r="G3179" i="3"/>
  <c r="F3179" i="3"/>
  <c r="J2442" i="3"/>
  <c r="G2442" i="3"/>
  <c r="F2442" i="3"/>
  <c r="J2300" i="3"/>
  <c r="G2300" i="3"/>
  <c r="F2300" i="3"/>
  <c r="J2602" i="3"/>
  <c r="G2602" i="3"/>
  <c r="F2602" i="3"/>
  <c r="J1644" i="3"/>
  <c r="G1644" i="3"/>
  <c r="F1644" i="3"/>
  <c r="J3373" i="3"/>
  <c r="G3373" i="3"/>
  <c r="F3373" i="3"/>
  <c r="J2919" i="3"/>
  <c r="G2919" i="3"/>
  <c r="F2919" i="3"/>
  <c r="J1387" i="3"/>
  <c r="G1387" i="3"/>
  <c r="F1387" i="3"/>
  <c r="J1206" i="3"/>
  <c r="G1206" i="3"/>
  <c r="F1206" i="3"/>
  <c r="J1848" i="3"/>
  <c r="G1848" i="3"/>
  <c r="F1848" i="3"/>
  <c r="J3468" i="3"/>
  <c r="G3468" i="3"/>
  <c r="F3468" i="3"/>
  <c r="J3459" i="3"/>
  <c r="G3459" i="3"/>
  <c r="F3459" i="3"/>
  <c r="J1616" i="3"/>
  <c r="G1616" i="3"/>
  <c r="F1616" i="3"/>
  <c r="J4689" i="3"/>
  <c r="G4689" i="3"/>
  <c r="F4689" i="3"/>
  <c r="J1770" i="3"/>
  <c r="G1770" i="3"/>
  <c r="F1770" i="3"/>
  <c r="J3425" i="3"/>
  <c r="G3425" i="3"/>
  <c r="F3425" i="3"/>
  <c r="J2110" i="3"/>
  <c r="G2110" i="3"/>
  <c r="F2110" i="3"/>
  <c r="J4688" i="3"/>
  <c r="G4688" i="3"/>
  <c r="F4688" i="3"/>
  <c r="J1506" i="3"/>
  <c r="G1506" i="3"/>
  <c r="F1506" i="3"/>
  <c r="J969" i="3"/>
  <c r="G969" i="3"/>
  <c r="F969" i="3"/>
  <c r="J4687" i="3"/>
  <c r="G4687" i="3"/>
  <c r="F4687" i="3"/>
  <c r="J1511" i="3"/>
  <c r="G1511" i="3"/>
  <c r="F1511" i="3"/>
  <c r="J847" i="3"/>
  <c r="G847" i="3"/>
  <c r="F847" i="3"/>
  <c r="J4686" i="3"/>
  <c r="G4686" i="3"/>
  <c r="F4686" i="3"/>
  <c r="J4685" i="3"/>
  <c r="G4685" i="3"/>
  <c r="F4685" i="3"/>
  <c r="J3256" i="3"/>
  <c r="G3256" i="3"/>
  <c r="F3256" i="3"/>
  <c r="J2688" i="3"/>
  <c r="G2688" i="3"/>
  <c r="F2688" i="3"/>
  <c r="J4684" i="3"/>
  <c r="G4684" i="3"/>
  <c r="F4684" i="3"/>
  <c r="J4683" i="3"/>
  <c r="G4683" i="3"/>
  <c r="F4683" i="3"/>
  <c r="J4682" i="3"/>
  <c r="G4682" i="3"/>
  <c r="F4682" i="3"/>
  <c r="J4681" i="3"/>
  <c r="G4681" i="3"/>
  <c r="F4681" i="3"/>
  <c r="J4680" i="3"/>
  <c r="G4680" i="3"/>
  <c r="F4680" i="3"/>
  <c r="J3706" i="3"/>
  <c r="G3706" i="3"/>
  <c r="F3706" i="3"/>
  <c r="J4679" i="3"/>
  <c r="G4679" i="3"/>
  <c r="F4679" i="3"/>
  <c r="J1721" i="3"/>
  <c r="G1721" i="3"/>
  <c r="F1721" i="3"/>
  <c r="J1159" i="3"/>
  <c r="G1159" i="3"/>
  <c r="F1159" i="3"/>
  <c r="J527" i="3"/>
  <c r="G527" i="3"/>
  <c r="F527" i="3"/>
  <c r="J1934" i="3"/>
  <c r="G1934" i="3"/>
  <c r="F1934" i="3"/>
  <c r="J2603" i="3"/>
  <c r="G2603" i="3"/>
  <c r="F2603" i="3"/>
  <c r="J2637" i="3"/>
  <c r="G2637" i="3"/>
  <c r="F2637" i="3"/>
  <c r="J2188" i="3"/>
  <c r="G2188" i="3"/>
  <c r="F2188" i="3"/>
  <c r="J945" i="3"/>
  <c r="G945" i="3"/>
  <c r="F945" i="3"/>
  <c r="J4678" i="3"/>
  <c r="G4678" i="3"/>
  <c r="F4678" i="3"/>
  <c r="J4677" i="3"/>
  <c r="G4677" i="3"/>
  <c r="F4677" i="3"/>
  <c r="J4676" i="3"/>
  <c r="G4676" i="3"/>
  <c r="F4676" i="3"/>
  <c r="J4675" i="3"/>
  <c r="G4675" i="3"/>
  <c r="F4675" i="3"/>
  <c r="J4674" i="3"/>
  <c r="G4674" i="3"/>
  <c r="F4674" i="3"/>
  <c r="J4673" i="3"/>
  <c r="G4673" i="3"/>
  <c r="F4673" i="3"/>
  <c r="J4672" i="3"/>
  <c r="G4672" i="3"/>
  <c r="F4672" i="3"/>
  <c r="J4671" i="3"/>
  <c r="G4671" i="3"/>
  <c r="F4671" i="3"/>
  <c r="J4670" i="3"/>
  <c r="G4670" i="3"/>
  <c r="F4670" i="3"/>
  <c r="J4669" i="3"/>
  <c r="G4669" i="3"/>
  <c r="F4669" i="3"/>
  <c r="J4668" i="3"/>
  <c r="G4668" i="3"/>
  <c r="F4668" i="3"/>
  <c r="J4667" i="3"/>
  <c r="G4667" i="3"/>
  <c r="F4667" i="3"/>
  <c r="J339" i="3"/>
  <c r="G339" i="3"/>
  <c r="F339" i="3"/>
  <c r="J1417" i="3"/>
  <c r="G1417" i="3"/>
  <c r="F1417" i="3"/>
  <c r="J2942" i="3"/>
  <c r="G2942" i="3"/>
  <c r="F2942" i="3"/>
  <c r="J1894" i="3"/>
  <c r="G1894" i="3"/>
  <c r="F1894" i="3"/>
  <c r="J2666" i="3"/>
  <c r="G2666" i="3"/>
  <c r="F2666" i="3"/>
  <c r="J1292" i="3"/>
  <c r="G1292" i="3"/>
  <c r="F1292" i="3"/>
  <c r="J865" i="3"/>
  <c r="G865" i="3"/>
  <c r="F865" i="3"/>
  <c r="J4666" i="3"/>
  <c r="G4666" i="3"/>
  <c r="F4666" i="3"/>
  <c r="J1502" i="3"/>
  <c r="G1502" i="3"/>
  <c r="F1502" i="3"/>
  <c r="J864" i="3"/>
  <c r="G864" i="3"/>
  <c r="F864" i="3"/>
  <c r="J1285" i="3"/>
  <c r="G1285" i="3"/>
  <c r="F1285" i="3"/>
  <c r="J2577" i="3"/>
  <c r="G2577" i="3"/>
  <c r="F2577" i="3"/>
  <c r="J1916" i="3"/>
  <c r="G1916" i="3"/>
  <c r="F1916" i="3"/>
  <c r="J1040" i="3"/>
  <c r="G1040" i="3"/>
  <c r="F1040" i="3"/>
  <c r="J1413" i="3"/>
  <c r="G1413" i="3"/>
  <c r="F1413" i="3"/>
  <c r="J531" i="3"/>
  <c r="G531" i="3"/>
  <c r="F531" i="3"/>
  <c r="J330" i="3"/>
  <c r="G330" i="3"/>
  <c r="F330" i="3"/>
  <c r="J530" i="3"/>
  <c r="G530" i="3"/>
  <c r="F530" i="3"/>
  <c r="J412" i="3"/>
  <c r="G412" i="3"/>
  <c r="F412" i="3"/>
  <c r="J485" i="3"/>
  <c r="G485" i="3"/>
  <c r="F485" i="3"/>
  <c r="J1748" i="3"/>
  <c r="G1748" i="3"/>
  <c r="F1748" i="3"/>
  <c r="J448" i="3"/>
  <c r="G448" i="3"/>
  <c r="F448" i="3"/>
  <c r="J1002" i="3"/>
  <c r="G1002" i="3"/>
  <c r="F1002" i="3"/>
  <c r="J730" i="3"/>
  <c r="G730" i="3"/>
  <c r="F730" i="3"/>
  <c r="J975" i="3"/>
  <c r="G975" i="3"/>
  <c r="F975" i="3"/>
  <c r="J2177" i="3"/>
  <c r="G2177" i="3"/>
  <c r="F2177" i="3"/>
  <c r="J1882" i="3"/>
  <c r="G1882" i="3"/>
  <c r="F1882" i="3"/>
  <c r="J862" i="3"/>
  <c r="G862" i="3"/>
  <c r="F862" i="3"/>
  <c r="J1753" i="3"/>
  <c r="G1753" i="3"/>
  <c r="F1753" i="3"/>
  <c r="J3043" i="3"/>
  <c r="G3043" i="3"/>
  <c r="F3043" i="3"/>
  <c r="J2235" i="3"/>
  <c r="G2235" i="3"/>
  <c r="F2235" i="3"/>
  <c r="J1866" i="3"/>
  <c r="G1866" i="3"/>
  <c r="F1866" i="3"/>
  <c r="J1780" i="3"/>
  <c r="G1780" i="3"/>
  <c r="F1780" i="3"/>
  <c r="J3324" i="3"/>
  <c r="G3324" i="3"/>
  <c r="F3324" i="3"/>
  <c r="J1308" i="3"/>
  <c r="G1308" i="3"/>
  <c r="F1308" i="3"/>
  <c r="J2462" i="3"/>
  <c r="G2462" i="3"/>
  <c r="F2462" i="3"/>
  <c r="J2335" i="3"/>
  <c r="G2335" i="3"/>
  <c r="F2335" i="3"/>
  <c r="J3594" i="3"/>
  <c r="G3594" i="3"/>
  <c r="F3594" i="3"/>
  <c r="J2163" i="3"/>
  <c r="G2163" i="3"/>
  <c r="F2163" i="3"/>
  <c r="J4665" i="3"/>
  <c r="G4665" i="3"/>
  <c r="F4665" i="3"/>
  <c r="J4664" i="3"/>
  <c r="G4664" i="3"/>
  <c r="F4664" i="3"/>
  <c r="J4663" i="3"/>
  <c r="G4663" i="3"/>
  <c r="F4663" i="3"/>
  <c r="J4662" i="3"/>
  <c r="G4662" i="3"/>
  <c r="F4662" i="3"/>
  <c r="J4661" i="3"/>
  <c r="G4661" i="3"/>
  <c r="F4661" i="3"/>
  <c r="J3839" i="3"/>
  <c r="G3839" i="3"/>
  <c r="F3839" i="3"/>
  <c r="J4660" i="3"/>
  <c r="G4660" i="3"/>
  <c r="F4660" i="3"/>
  <c r="J3291" i="3"/>
  <c r="G3291" i="3"/>
  <c r="F3291" i="3"/>
  <c r="J4659" i="3"/>
  <c r="G4659" i="3"/>
  <c r="F4659" i="3"/>
  <c r="J2780" i="3"/>
  <c r="G2780" i="3"/>
  <c r="F2780" i="3"/>
  <c r="J4658" i="3"/>
  <c r="G4658" i="3"/>
  <c r="F4658" i="3"/>
  <c r="J3519" i="3"/>
  <c r="G3519" i="3"/>
  <c r="F3519" i="3"/>
  <c r="J4657" i="3"/>
  <c r="G4657" i="3"/>
  <c r="F4657" i="3"/>
  <c r="J4656" i="3"/>
  <c r="G4656" i="3"/>
  <c r="F4656" i="3"/>
  <c r="J4655" i="3"/>
  <c r="G4655" i="3"/>
  <c r="F4655" i="3"/>
  <c r="J4654" i="3"/>
  <c r="G4654" i="3"/>
  <c r="F4654" i="3"/>
  <c r="J4653" i="3"/>
  <c r="G4653" i="3"/>
  <c r="F4653" i="3"/>
  <c r="J4652" i="3"/>
  <c r="G4652" i="3"/>
  <c r="F4652" i="3"/>
  <c r="J2812" i="3"/>
  <c r="G2812" i="3"/>
  <c r="F2812" i="3"/>
  <c r="J2821" i="3"/>
  <c r="G2821" i="3"/>
  <c r="F2821" i="3"/>
  <c r="J3624" i="3"/>
  <c r="G3624" i="3"/>
  <c r="F3624" i="3"/>
  <c r="J3846" i="3"/>
  <c r="G3846" i="3"/>
  <c r="F3846" i="3"/>
  <c r="J4651" i="3"/>
  <c r="G4651" i="3"/>
  <c r="F4651" i="3"/>
  <c r="J4650" i="3"/>
  <c r="G4650" i="3"/>
  <c r="F4650" i="3"/>
  <c r="J4649" i="3"/>
  <c r="G4649" i="3"/>
  <c r="F4649" i="3"/>
  <c r="J3771" i="3"/>
  <c r="G3771" i="3"/>
  <c r="F3771" i="3"/>
  <c r="J3321" i="3"/>
  <c r="G3321" i="3"/>
  <c r="F3321" i="3"/>
  <c r="J3599" i="3"/>
  <c r="G3599" i="3"/>
  <c r="F3599" i="3"/>
  <c r="J4648" i="3"/>
  <c r="G4648" i="3"/>
  <c r="F4648" i="3"/>
  <c r="J3709" i="3"/>
  <c r="G3709" i="3"/>
  <c r="F3709" i="3"/>
  <c r="J3318" i="3"/>
  <c r="G3318" i="3"/>
  <c r="F3318" i="3"/>
  <c r="J4647" i="3"/>
  <c r="G4647" i="3"/>
  <c r="F4647" i="3"/>
  <c r="J4646" i="3"/>
  <c r="G4646" i="3"/>
  <c r="F4646" i="3"/>
  <c r="J4645" i="3"/>
  <c r="G4645" i="3"/>
  <c r="F4645" i="3"/>
  <c r="J2656" i="3"/>
  <c r="G2656" i="3"/>
  <c r="F2656" i="3"/>
  <c r="J2652" i="3"/>
  <c r="G2652" i="3"/>
  <c r="F2652" i="3"/>
  <c r="J3631" i="3"/>
  <c r="G3631" i="3"/>
  <c r="F3631" i="3"/>
  <c r="J3420" i="3"/>
  <c r="G3420" i="3"/>
  <c r="F3420" i="3"/>
  <c r="J4644" i="3"/>
  <c r="G4644" i="3"/>
  <c r="F4644" i="3"/>
  <c r="J3675" i="3"/>
  <c r="G3675" i="3"/>
  <c r="F3675" i="3"/>
  <c r="J3058" i="3"/>
  <c r="G3058" i="3"/>
  <c r="F3058" i="3"/>
  <c r="J3607" i="3"/>
  <c r="G3607" i="3"/>
  <c r="F3607" i="3"/>
  <c r="J3331" i="3"/>
  <c r="G3331" i="3"/>
  <c r="F3331" i="3"/>
  <c r="J3667" i="3"/>
  <c r="G3667" i="3"/>
  <c r="F3667" i="3"/>
  <c r="J3730" i="3"/>
  <c r="G3730" i="3"/>
  <c r="F3730" i="3"/>
  <c r="J4643" i="3"/>
  <c r="G4643" i="3"/>
  <c r="F4643" i="3"/>
  <c r="J4642" i="3"/>
  <c r="G4642" i="3"/>
  <c r="F4642" i="3"/>
  <c r="J3801" i="3"/>
  <c r="G3801" i="3"/>
  <c r="F3801" i="3"/>
  <c r="J4641" i="3"/>
  <c r="G4641" i="3"/>
  <c r="F4641" i="3"/>
  <c r="J4640" i="3"/>
  <c r="G4640" i="3"/>
  <c r="F4640" i="3"/>
  <c r="J4639" i="3"/>
  <c r="G4639" i="3"/>
  <c r="F4639" i="3"/>
  <c r="J3155" i="3"/>
  <c r="G3155" i="3"/>
  <c r="F3155" i="3"/>
  <c r="J4638" i="3"/>
  <c r="G4638" i="3"/>
  <c r="F4638" i="3"/>
  <c r="J3726" i="3"/>
  <c r="G3726" i="3"/>
  <c r="F3726" i="3"/>
  <c r="J3759" i="3"/>
  <c r="G3759" i="3"/>
  <c r="F3759" i="3"/>
  <c r="J1485" i="3"/>
  <c r="G1485" i="3"/>
  <c r="F1485" i="3"/>
  <c r="J3435" i="3"/>
  <c r="G3435" i="3"/>
  <c r="F3435" i="3"/>
  <c r="J2098" i="3"/>
  <c r="G2098" i="3"/>
  <c r="F2098" i="3"/>
  <c r="J2032" i="3"/>
  <c r="G2032" i="3"/>
  <c r="F2032" i="3"/>
  <c r="J1936" i="3"/>
  <c r="G1936" i="3"/>
  <c r="F1936" i="3"/>
  <c r="J1183" i="3"/>
  <c r="G1183" i="3"/>
  <c r="F1183" i="3"/>
  <c r="J1814" i="3"/>
  <c r="G1814" i="3"/>
  <c r="F1814" i="3"/>
  <c r="J3121" i="3"/>
  <c r="G3121" i="3"/>
  <c r="F3121" i="3"/>
  <c r="J3728" i="3"/>
  <c r="G3728" i="3"/>
  <c r="F3728" i="3"/>
  <c r="J2428" i="3"/>
  <c r="G2428" i="3"/>
  <c r="F2428" i="3"/>
  <c r="J1851" i="3"/>
  <c r="G1851" i="3"/>
  <c r="F1851" i="3"/>
  <c r="J2464" i="3"/>
  <c r="G2464" i="3"/>
  <c r="F2464" i="3"/>
  <c r="J1104" i="3"/>
  <c r="G1104" i="3"/>
  <c r="F1104" i="3"/>
  <c r="J1829" i="3"/>
  <c r="G1829" i="3"/>
  <c r="F1829" i="3"/>
  <c r="J1729" i="3"/>
  <c r="G1729" i="3"/>
  <c r="F1729" i="3"/>
  <c r="J1179" i="3"/>
  <c r="G1179" i="3"/>
  <c r="F1179" i="3"/>
  <c r="J1713" i="3"/>
  <c r="G1713" i="3"/>
  <c r="F1713" i="3"/>
  <c r="J1950" i="3"/>
  <c r="G1950" i="3"/>
  <c r="F1950" i="3"/>
  <c r="J1060" i="3"/>
  <c r="G1060" i="3"/>
  <c r="F1060" i="3"/>
  <c r="J3758" i="3"/>
  <c r="G3758" i="3"/>
  <c r="F3758" i="3"/>
  <c r="J3248" i="3"/>
  <c r="G3248" i="3"/>
  <c r="F3248" i="3"/>
  <c r="J1653" i="3"/>
  <c r="G1653" i="3"/>
  <c r="F1653" i="3"/>
  <c r="J2427" i="3"/>
  <c r="G2427" i="3"/>
  <c r="F2427" i="3"/>
  <c r="J2215" i="3"/>
  <c r="G2215" i="3"/>
  <c r="F2215" i="3"/>
  <c r="J4637" i="3"/>
  <c r="G4637" i="3"/>
  <c r="F4637" i="3"/>
  <c r="J882" i="3"/>
  <c r="G882" i="3"/>
  <c r="F882" i="3"/>
  <c r="J1429" i="3"/>
  <c r="G1429" i="3"/>
  <c r="F1429" i="3"/>
  <c r="J1617" i="3"/>
  <c r="G1617" i="3"/>
  <c r="F1617" i="3"/>
  <c r="J1108" i="3"/>
  <c r="G1108" i="3"/>
  <c r="F1108" i="3"/>
  <c r="J1567" i="3"/>
  <c r="G1567" i="3"/>
  <c r="F1567" i="3"/>
  <c r="J1549" i="3"/>
  <c r="G1549" i="3"/>
  <c r="F1549" i="3"/>
  <c r="J1858" i="3"/>
  <c r="G1858" i="3"/>
  <c r="F1858" i="3"/>
  <c r="J1188" i="3"/>
  <c r="G1188" i="3"/>
  <c r="F1188" i="3"/>
  <c r="J411" i="3"/>
  <c r="G411" i="3"/>
  <c r="F411" i="3"/>
  <c r="J2160" i="3"/>
  <c r="G2160" i="3"/>
  <c r="F2160" i="3"/>
  <c r="J2979" i="3"/>
  <c r="G2979" i="3"/>
  <c r="F2979" i="3"/>
  <c r="J4636" i="3"/>
  <c r="G4636" i="3"/>
  <c r="F4636" i="3"/>
  <c r="J2318" i="3"/>
  <c r="G2318" i="3"/>
  <c r="F2318" i="3"/>
  <c r="J2667" i="3"/>
  <c r="G2667" i="3"/>
  <c r="F2667" i="3"/>
  <c r="J1897" i="3"/>
  <c r="G1897" i="3"/>
  <c r="F1897" i="3"/>
  <c r="J1364" i="3"/>
  <c r="G1364" i="3"/>
  <c r="F1364" i="3"/>
  <c r="J1031" i="3"/>
  <c r="G1031" i="3"/>
  <c r="F1031" i="3"/>
  <c r="J1530" i="3"/>
  <c r="G1530" i="3"/>
  <c r="F1530" i="3"/>
  <c r="J1886" i="3"/>
  <c r="G1886" i="3"/>
  <c r="F1886" i="3"/>
  <c r="J1898" i="3"/>
  <c r="G1898" i="3"/>
  <c r="F1898" i="3"/>
  <c r="J2028" i="3"/>
  <c r="G2028" i="3"/>
  <c r="F2028" i="3"/>
  <c r="J2974" i="3"/>
  <c r="G2974" i="3"/>
  <c r="F2974" i="3"/>
  <c r="J1981" i="3"/>
  <c r="G1981" i="3"/>
  <c r="F1981" i="3"/>
  <c r="J2932" i="3"/>
  <c r="G2932" i="3"/>
  <c r="F2932" i="3"/>
  <c r="J1460" i="3"/>
  <c r="G1460" i="3"/>
  <c r="F1460" i="3"/>
  <c r="J2440" i="3"/>
  <c r="G2440" i="3"/>
  <c r="F2440" i="3"/>
  <c r="J1819" i="3"/>
  <c r="G1819" i="3"/>
  <c r="F1819" i="3"/>
  <c r="J731" i="3"/>
  <c r="G731" i="3"/>
  <c r="F731" i="3"/>
  <c r="J594" i="3"/>
  <c r="G594" i="3"/>
  <c r="F594" i="3"/>
  <c r="J2302" i="3"/>
  <c r="G2302" i="3"/>
  <c r="F2302" i="3"/>
  <c r="J735" i="3"/>
  <c r="G735" i="3"/>
  <c r="F735" i="3"/>
  <c r="J551" i="3"/>
  <c r="G551" i="3"/>
  <c r="F551" i="3"/>
  <c r="J1063" i="3"/>
  <c r="G1063" i="3"/>
  <c r="F1063" i="3"/>
  <c r="J4635" i="3"/>
  <c r="G4635" i="3"/>
  <c r="F4635" i="3"/>
  <c r="J1344" i="3"/>
  <c r="G1344" i="3"/>
  <c r="F1344" i="3"/>
  <c r="J2125" i="3"/>
  <c r="G2125" i="3"/>
  <c r="F2125" i="3"/>
  <c r="J794" i="3"/>
  <c r="G794" i="3"/>
  <c r="F794" i="3"/>
  <c r="J756" i="3"/>
  <c r="G756" i="3"/>
  <c r="F756" i="3"/>
  <c r="J726" i="3"/>
  <c r="G726" i="3"/>
  <c r="F726" i="3"/>
  <c r="J917" i="3"/>
  <c r="G917" i="3"/>
  <c r="F917" i="3"/>
  <c r="J492" i="3"/>
  <c r="G492" i="3"/>
  <c r="F492" i="3"/>
  <c r="J2720" i="3"/>
  <c r="G2720" i="3"/>
  <c r="F2720" i="3"/>
  <c r="J880" i="3"/>
  <c r="G880" i="3"/>
  <c r="F880" i="3"/>
  <c r="J2139" i="3"/>
  <c r="G2139" i="3"/>
  <c r="F2139" i="3"/>
  <c r="J2065" i="3"/>
  <c r="G2065" i="3"/>
  <c r="F2065" i="3"/>
  <c r="J2344" i="3"/>
  <c r="G2344" i="3"/>
  <c r="F2344" i="3"/>
  <c r="J1520" i="3"/>
  <c r="G1520" i="3"/>
  <c r="F1520" i="3"/>
  <c r="J2461" i="3"/>
  <c r="G2461" i="3"/>
  <c r="F2461" i="3"/>
  <c r="J829" i="3"/>
  <c r="G829" i="3"/>
  <c r="F829" i="3"/>
  <c r="J1259" i="3"/>
  <c r="G1259" i="3"/>
  <c r="F1259" i="3"/>
  <c r="J1706" i="3"/>
  <c r="G1706" i="3"/>
  <c r="F1706" i="3"/>
  <c r="J1857" i="3"/>
  <c r="G1857" i="3"/>
  <c r="F1857" i="3"/>
  <c r="J2070" i="3"/>
  <c r="G2070" i="3"/>
  <c r="F2070" i="3"/>
  <c r="J1414" i="3"/>
  <c r="G1414" i="3"/>
  <c r="F1414" i="3"/>
  <c r="J1012" i="3"/>
  <c r="G1012" i="3"/>
  <c r="F1012" i="3"/>
  <c r="J2041" i="3"/>
  <c r="G2041" i="3"/>
  <c r="F2041" i="3"/>
  <c r="J911" i="3"/>
  <c r="G911" i="3"/>
  <c r="F911" i="3"/>
  <c r="J1116" i="3"/>
  <c r="G1116" i="3"/>
  <c r="F1116" i="3"/>
  <c r="J1845" i="3"/>
  <c r="G1845" i="3"/>
  <c r="F1845" i="3"/>
  <c r="J2172" i="3"/>
  <c r="G2172" i="3"/>
  <c r="F2172" i="3"/>
  <c r="J1487" i="3"/>
  <c r="G1487" i="3"/>
  <c r="F1487" i="3"/>
  <c r="J888" i="3"/>
  <c r="G888" i="3"/>
  <c r="F888" i="3"/>
  <c r="J2544" i="3"/>
  <c r="G2544" i="3"/>
  <c r="F2544" i="3"/>
  <c r="J3424" i="3"/>
  <c r="G3424" i="3"/>
  <c r="F3424" i="3"/>
  <c r="J1180" i="3"/>
  <c r="G1180" i="3"/>
  <c r="F1180" i="3"/>
  <c r="J2222" i="3"/>
  <c r="G2222" i="3"/>
  <c r="F2222" i="3"/>
  <c r="J1126" i="3"/>
  <c r="G1126" i="3"/>
  <c r="F1126" i="3"/>
  <c r="J1883" i="3"/>
  <c r="G1883" i="3"/>
  <c r="F1883" i="3"/>
  <c r="J87" i="3"/>
  <c r="G87" i="3"/>
  <c r="F87" i="3"/>
  <c r="J1374" i="3"/>
  <c r="G1374" i="3"/>
  <c r="F1374" i="3"/>
  <c r="J940" i="3"/>
  <c r="G940" i="3"/>
  <c r="F940" i="3"/>
  <c r="J2429" i="3"/>
  <c r="G2429" i="3"/>
  <c r="F2429" i="3"/>
  <c r="J420" i="3"/>
  <c r="G420" i="3"/>
  <c r="F420" i="3"/>
  <c r="J907" i="3"/>
  <c r="G907" i="3"/>
  <c r="F907" i="3"/>
  <c r="J260" i="3"/>
  <c r="G260" i="3"/>
  <c r="F260" i="3"/>
  <c r="J931" i="3"/>
  <c r="G931" i="3"/>
  <c r="F931" i="3"/>
  <c r="J796" i="3"/>
  <c r="G796" i="3"/>
  <c r="F796" i="3"/>
  <c r="J1365" i="3"/>
  <c r="G1365" i="3"/>
  <c r="F1365" i="3"/>
  <c r="J994" i="3"/>
  <c r="G994" i="3"/>
  <c r="F994" i="3"/>
  <c r="J845" i="3"/>
  <c r="G845" i="3"/>
  <c r="F845" i="3"/>
  <c r="J732" i="3"/>
  <c r="G732" i="3"/>
  <c r="F732" i="3"/>
  <c r="J3081" i="3"/>
  <c r="G3081" i="3"/>
  <c r="F3081" i="3"/>
  <c r="J1601" i="3"/>
  <c r="G1601" i="3"/>
  <c r="F1601" i="3"/>
  <c r="J2144" i="3"/>
  <c r="G2144" i="3"/>
  <c r="F2144" i="3"/>
  <c r="J2088" i="3"/>
  <c r="G2088" i="3"/>
  <c r="F2088" i="3"/>
  <c r="J3597" i="3"/>
  <c r="G3597" i="3"/>
  <c r="F3597" i="3"/>
  <c r="J1991" i="3"/>
  <c r="G1991" i="3"/>
  <c r="F1991" i="3"/>
  <c r="J639" i="3"/>
  <c r="G639" i="3"/>
  <c r="F639" i="3"/>
  <c r="J544" i="3"/>
  <c r="G544" i="3"/>
  <c r="F544" i="3"/>
  <c r="J2500" i="3"/>
  <c r="G2500" i="3"/>
  <c r="F2500" i="3"/>
  <c r="J2251" i="3"/>
  <c r="G2251" i="3"/>
  <c r="F2251" i="3"/>
  <c r="J3145" i="3"/>
  <c r="G3145" i="3"/>
  <c r="F3145" i="3"/>
  <c r="J1694" i="3"/>
  <c r="G1694" i="3"/>
  <c r="F1694" i="3"/>
  <c r="J2466" i="3"/>
  <c r="G2466" i="3"/>
  <c r="F2466" i="3"/>
  <c r="J2507" i="3"/>
  <c r="G2507" i="3"/>
  <c r="F2507" i="3"/>
  <c r="J1164" i="3"/>
  <c r="G1164" i="3"/>
  <c r="F1164" i="3"/>
  <c r="J3203" i="3"/>
  <c r="G3203" i="3"/>
  <c r="F3203" i="3"/>
  <c r="J3833" i="3"/>
  <c r="G3833" i="3"/>
  <c r="F3833" i="3"/>
  <c r="J3053" i="3"/>
  <c r="G3053" i="3"/>
  <c r="F3053" i="3"/>
  <c r="J3800" i="3"/>
  <c r="G3800" i="3"/>
  <c r="F3800" i="3"/>
  <c r="J4634" i="3"/>
  <c r="G4634" i="3"/>
  <c r="F4634" i="3"/>
  <c r="J4633" i="3"/>
  <c r="G4633" i="3"/>
  <c r="F4633" i="3"/>
  <c r="J4632" i="3"/>
  <c r="G4632" i="3"/>
  <c r="F4632" i="3"/>
  <c r="J2363" i="3"/>
  <c r="G2363" i="3"/>
  <c r="F2363" i="3"/>
  <c r="J1982" i="3"/>
  <c r="G1982" i="3"/>
  <c r="F1982" i="3"/>
  <c r="J2845" i="3"/>
  <c r="G2845" i="3"/>
  <c r="F2845" i="3"/>
  <c r="J2136" i="3"/>
  <c r="G2136" i="3"/>
  <c r="F2136" i="3"/>
  <c r="J2562" i="3"/>
  <c r="G2562" i="3"/>
  <c r="F2562" i="3"/>
  <c r="J1924" i="3"/>
  <c r="G1924" i="3"/>
  <c r="F1924" i="3"/>
  <c r="J2654" i="3"/>
  <c r="G2654" i="3"/>
  <c r="F2654" i="3"/>
  <c r="J4631" i="3"/>
  <c r="G4631" i="3"/>
  <c r="F4631" i="3"/>
  <c r="J4630" i="3"/>
  <c r="G4630" i="3"/>
  <c r="F4630" i="3"/>
  <c r="J2308" i="3"/>
  <c r="G2308" i="3"/>
  <c r="F2308" i="3"/>
  <c r="J4629" i="3"/>
  <c r="G4629" i="3"/>
  <c r="F4629" i="3"/>
  <c r="J4628" i="3"/>
  <c r="G4628" i="3"/>
  <c r="F4628" i="3"/>
  <c r="J4627" i="3"/>
  <c r="G4627" i="3"/>
  <c r="F4627" i="3"/>
  <c r="J4626" i="3"/>
  <c r="G4626" i="3"/>
  <c r="F4626" i="3"/>
  <c r="J4625" i="3"/>
  <c r="G4625" i="3"/>
  <c r="F4625" i="3"/>
  <c r="J4624" i="3"/>
  <c r="G4624" i="3"/>
  <c r="F4624" i="3"/>
  <c r="J4623" i="3"/>
  <c r="G4623" i="3"/>
  <c r="F4623" i="3"/>
  <c r="J4622" i="3"/>
  <c r="G4622" i="3"/>
  <c r="F4622" i="3"/>
  <c r="J4621" i="3"/>
  <c r="G4621" i="3"/>
  <c r="F4621" i="3"/>
  <c r="J3335" i="3"/>
  <c r="G3335" i="3"/>
  <c r="F3335" i="3"/>
  <c r="J4620" i="3"/>
  <c r="G4620" i="3"/>
  <c r="F4620" i="3"/>
  <c r="J3640" i="3"/>
  <c r="G3640" i="3"/>
  <c r="F3640" i="3"/>
  <c r="J3377" i="3"/>
  <c r="G3377" i="3"/>
  <c r="F3377" i="3"/>
  <c r="J4619" i="3"/>
  <c r="G4619" i="3"/>
  <c r="F4619" i="3"/>
  <c r="J4618" i="3"/>
  <c r="G4618" i="3"/>
  <c r="F4618" i="3"/>
  <c r="J2164" i="3"/>
  <c r="G2164" i="3"/>
  <c r="F2164" i="3"/>
  <c r="J4617" i="3"/>
  <c r="G4617" i="3"/>
  <c r="F4617" i="3"/>
  <c r="J1482" i="3"/>
  <c r="G1482" i="3"/>
  <c r="F1482" i="3"/>
  <c r="J1798" i="3"/>
  <c r="G1798" i="3"/>
  <c r="F1798" i="3"/>
  <c r="J2556" i="3"/>
  <c r="G2556" i="3"/>
  <c r="F2556" i="3"/>
  <c r="J906" i="3"/>
  <c r="G906" i="3"/>
  <c r="F906" i="3"/>
  <c r="J3311" i="3"/>
  <c r="G3311" i="3"/>
  <c r="F3311" i="3"/>
  <c r="J4616" i="3"/>
  <c r="G4616" i="3"/>
  <c r="F4616" i="3"/>
  <c r="J2926" i="3"/>
  <c r="G2926" i="3"/>
  <c r="F2926" i="3"/>
  <c r="J1315" i="3"/>
  <c r="G1315" i="3"/>
  <c r="F1315" i="3"/>
  <c r="J1968" i="3"/>
  <c r="G1968" i="3"/>
  <c r="F1968" i="3"/>
  <c r="J3680" i="3"/>
  <c r="G3680" i="3"/>
  <c r="F3680" i="3"/>
  <c r="J3278" i="3"/>
  <c r="G3278" i="3"/>
  <c r="F3278" i="3"/>
  <c r="J1222" i="3"/>
  <c r="G1222" i="3"/>
  <c r="F1222" i="3"/>
  <c r="J3716" i="3"/>
  <c r="G3716" i="3"/>
  <c r="F3716" i="3"/>
  <c r="J4615" i="3"/>
  <c r="G4615" i="3"/>
  <c r="F4615" i="3"/>
  <c r="J950" i="3"/>
  <c r="G950" i="3"/>
  <c r="F950" i="3"/>
  <c r="J3496" i="3"/>
  <c r="G3496" i="3"/>
  <c r="F3496" i="3"/>
  <c r="J3340" i="3"/>
  <c r="G3340" i="3"/>
  <c r="F3340" i="3"/>
  <c r="J2579" i="3"/>
  <c r="G2579" i="3"/>
  <c r="F2579" i="3"/>
  <c r="J1893" i="3"/>
  <c r="G1893" i="3"/>
  <c r="F1893" i="3"/>
  <c r="J1744" i="3"/>
  <c r="G1744" i="3"/>
  <c r="F1744" i="3"/>
  <c r="J2594" i="3"/>
  <c r="G2594" i="3"/>
  <c r="F2594" i="3"/>
  <c r="J2612" i="3"/>
  <c r="G2612" i="3"/>
  <c r="F2612" i="3"/>
  <c r="J2593" i="3"/>
  <c r="G2593" i="3"/>
  <c r="F2593" i="3"/>
  <c r="J1555" i="3"/>
  <c r="G1555" i="3"/>
  <c r="F1555" i="3"/>
  <c r="J1058" i="3"/>
  <c r="G1058" i="3"/>
  <c r="F1058" i="3"/>
  <c r="J2941" i="3"/>
  <c r="G2941" i="3"/>
  <c r="F2941" i="3"/>
  <c r="J3226" i="3"/>
  <c r="G3226" i="3"/>
  <c r="F3226" i="3"/>
  <c r="J2532" i="3"/>
  <c r="G2532" i="3"/>
  <c r="F2532" i="3"/>
  <c r="J1741" i="3"/>
  <c r="G1741" i="3"/>
  <c r="F1741" i="3"/>
  <c r="J2357" i="3"/>
  <c r="G2357" i="3"/>
  <c r="F2357" i="3"/>
  <c r="J2037" i="3"/>
  <c r="G2037" i="3"/>
  <c r="F2037" i="3"/>
  <c r="J3421" i="3"/>
  <c r="G3421" i="3"/>
  <c r="F3421" i="3"/>
  <c r="J1114" i="3"/>
  <c r="G1114" i="3"/>
  <c r="F1114" i="3"/>
  <c r="J3662" i="3"/>
  <c r="G3662" i="3"/>
  <c r="F3662" i="3"/>
  <c r="J2515" i="3"/>
  <c r="G2515" i="3"/>
  <c r="F2515" i="3"/>
  <c r="J1122" i="3"/>
  <c r="G1122" i="3"/>
  <c r="F1122" i="3"/>
  <c r="J2804" i="3"/>
  <c r="G2804" i="3"/>
  <c r="F2804" i="3"/>
  <c r="J850" i="3"/>
  <c r="G850" i="3"/>
  <c r="F850" i="3"/>
  <c r="J4614" i="3"/>
  <c r="G4614" i="3"/>
  <c r="F4614" i="3"/>
  <c r="J4613" i="3"/>
  <c r="G4613" i="3"/>
  <c r="F4613" i="3"/>
  <c r="J88" i="3"/>
  <c r="G88" i="3"/>
  <c r="F88" i="3"/>
  <c r="J2316" i="3"/>
  <c r="G2316" i="3"/>
  <c r="F2316" i="3"/>
  <c r="J1011" i="3"/>
  <c r="G1011" i="3"/>
  <c r="F1011" i="3"/>
  <c r="J2378" i="3"/>
  <c r="G2378" i="3"/>
  <c r="F2378" i="3"/>
  <c r="J3305" i="3"/>
  <c r="G3305" i="3"/>
  <c r="F3305" i="3"/>
  <c r="J3319" i="3"/>
  <c r="G3319" i="3"/>
  <c r="F3319" i="3"/>
  <c r="J4612" i="3"/>
  <c r="G4612" i="3"/>
  <c r="F4612" i="3"/>
  <c r="J3438" i="3"/>
  <c r="G3438" i="3"/>
  <c r="F3438" i="3"/>
  <c r="J3328" i="3"/>
  <c r="G3328" i="3"/>
  <c r="F3328" i="3"/>
  <c r="J3777" i="3"/>
  <c r="G3777" i="3"/>
  <c r="F3777" i="3"/>
  <c r="J711" i="3"/>
  <c r="G711" i="3"/>
  <c r="F711" i="3"/>
  <c r="J101" i="3"/>
  <c r="G101" i="3"/>
  <c r="F101" i="3"/>
  <c r="J267" i="3"/>
  <c r="G267" i="3"/>
  <c r="F267" i="3"/>
  <c r="J2008" i="3"/>
  <c r="G2008" i="3"/>
  <c r="F2008" i="3"/>
  <c r="J4611" i="3"/>
  <c r="G4611" i="3"/>
  <c r="F4611" i="3"/>
  <c r="J4610" i="3"/>
  <c r="G4610" i="3"/>
  <c r="F4610" i="3"/>
  <c r="J163" i="3"/>
  <c r="G163" i="3"/>
  <c r="F163" i="3"/>
  <c r="J271" i="3"/>
  <c r="G271" i="3"/>
  <c r="F271" i="3"/>
  <c r="J2809" i="3"/>
  <c r="G2809" i="3"/>
  <c r="F2809" i="3"/>
  <c r="J1131" i="3"/>
  <c r="G1131" i="3"/>
  <c r="F1131" i="3"/>
  <c r="J788" i="3"/>
  <c r="G788" i="3"/>
  <c r="F788" i="3"/>
  <c r="J1047" i="3"/>
  <c r="G1047" i="3"/>
  <c r="F1047" i="3"/>
  <c r="J377" i="3"/>
  <c r="G377" i="3"/>
  <c r="F377" i="3"/>
  <c r="J272" i="3"/>
  <c r="G272" i="3"/>
  <c r="F272" i="3"/>
  <c r="J1214" i="3"/>
  <c r="G1214" i="3"/>
  <c r="F1214" i="3"/>
  <c r="J1288" i="3"/>
  <c r="G1288" i="3"/>
  <c r="F1288" i="3"/>
  <c r="J913" i="3"/>
  <c r="G913" i="3"/>
  <c r="F913" i="3"/>
  <c r="J473" i="3"/>
  <c r="G473" i="3"/>
  <c r="F473" i="3"/>
  <c r="J3644" i="3"/>
  <c r="G3644" i="3"/>
  <c r="F3644" i="3"/>
  <c r="J3223" i="3"/>
  <c r="G3223" i="3"/>
  <c r="F3223" i="3"/>
  <c r="J3653" i="3"/>
  <c r="G3653" i="3"/>
  <c r="F3653" i="3"/>
  <c r="J3076" i="3"/>
  <c r="G3076" i="3"/>
  <c r="F3076" i="3"/>
  <c r="J2549" i="3"/>
  <c r="G2549" i="3"/>
  <c r="F2549" i="3"/>
  <c r="J1730" i="3"/>
  <c r="G1730" i="3"/>
  <c r="F1730" i="3"/>
  <c r="J3463" i="3"/>
  <c r="G3463" i="3"/>
  <c r="F3463" i="3"/>
  <c r="J110" i="3"/>
  <c r="G110" i="3"/>
  <c r="F110" i="3"/>
  <c r="J3636" i="3"/>
  <c r="G3636" i="3"/>
  <c r="F3636" i="3"/>
  <c r="J2084" i="3"/>
  <c r="G2084" i="3"/>
  <c r="F2084" i="3"/>
  <c r="J1193" i="3"/>
  <c r="G1193" i="3"/>
  <c r="F1193" i="3"/>
  <c r="J294" i="3"/>
  <c r="G294" i="3"/>
  <c r="F294" i="3"/>
  <c r="J2073" i="3"/>
  <c r="G2073" i="3"/>
  <c r="F2073" i="3"/>
  <c r="J1318" i="3"/>
  <c r="G1318" i="3"/>
  <c r="F1318" i="3"/>
  <c r="J2230" i="3"/>
  <c r="G2230" i="3"/>
  <c r="F2230" i="3"/>
  <c r="J1229" i="3"/>
  <c r="G1229" i="3"/>
  <c r="F1229" i="3"/>
  <c r="J650" i="3"/>
  <c r="G650" i="3"/>
  <c r="F650" i="3"/>
  <c r="J760" i="3"/>
  <c r="G760" i="3"/>
  <c r="F760" i="3"/>
  <c r="J379" i="3"/>
  <c r="G379" i="3"/>
  <c r="F379" i="3"/>
  <c r="J520" i="3"/>
  <c r="G520" i="3"/>
  <c r="F520" i="3"/>
  <c r="J2330" i="3"/>
  <c r="G2330" i="3"/>
  <c r="F2330" i="3"/>
  <c r="J2880" i="3"/>
  <c r="G2880" i="3"/>
  <c r="F2880" i="3"/>
  <c r="J49" i="3"/>
  <c r="G49" i="3"/>
  <c r="F49" i="3"/>
  <c r="J2745" i="3"/>
  <c r="G2745" i="3"/>
  <c r="F2745" i="3"/>
  <c r="J1820" i="3"/>
  <c r="G1820" i="3"/>
  <c r="F1820" i="3"/>
  <c r="J1303" i="3"/>
  <c r="G1303" i="3"/>
  <c r="F1303" i="3"/>
  <c r="J834" i="3"/>
  <c r="G834" i="3"/>
  <c r="F834" i="3"/>
  <c r="J1317" i="3"/>
  <c r="G1317" i="3"/>
  <c r="F1317" i="3"/>
  <c r="J943" i="3"/>
  <c r="G943" i="3"/>
  <c r="F943" i="3"/>
  <c r="J4609" i="3"/>
  <c r="G4609" i="3"/>
  <c r="F4609" i="3"/>
  <c r="J1410" i="3"/>
  <c r="G1410" i="3"/>
  <c r="F1410" i="3"/>
  <c r="J1289" i="3"/>
  <c r="G1289" i="3"/>
  <c r="F1289" i="3"/>
  <c r="J1201" i="3"/>
  <c r="G1201" i="3"/>
  <c r="F1201" i="3"/>
  <c r="J4608" i="3"/>
  <c r="G4608" i="3"/>
  <c r="F4608" i="3"/>
  <c r="J221" i="3"/>
  <c r="G221" i="3"/>
  <c r="F221" i="3"/>
  <c r="J3072" i="3"/>
  <c r="G3072" i="3"/>
  <c r="F3072" i="3"/>
  <c r="J1045" i="3"/>
  <c r="G1045" i="3"/>
  <c r="F1045" i="3"/>
  <c r="J2120" i="3"/>
  <c r="G2120" i="3"/>
  <c r="F2120" i="3"/>
  <c r="J1359" i="3"/>
  <c r="G1359" i="3"/>
  <c r="F1359" i="3"/>
  <c r="J3110" i="3"/>
  <c r="G3110" i="3"/>
  <c r="F3110" i="3"/>
  <c r="J403" i="3"/>
  <c r="G403" i="3"/>
  <c r="F403" i="3"/>
  <c r="J304" i="3"/>
  <c r="G304" i="3"/>
  <c r="F304" i="3"/>
  <c r="J877" i="3"/>
  <c r="G877" i="3"/>
  <c r="F877" i="3"/>
  <c r="J805" i="3"/>
  <c r="G805" i="3"/>
  <c r="F805" i="3"/>
  <c r="J474" i="3"/>
  <c r="G474" i="3"/>
  <c r="F474" i="3"/>
  <c r="J344" i="3"/>
  <c r="G344" i="3"/>
  <c r="F344" i="3"/>
  <c r="J468" i="3"/>
  <c r="G468" i="3"/>
  <c r="F468" i="3"/>
  <c r="J118" i="3"/>
  <c r="G118" i="3"/>
  <c r="F118" i="3"/>
  <c r="J303" i="3"/>
  <c r="G303" i="3"/>
  <c r="F303" i="3"/>
  <c r="J108" i="3"/>
  <c r="G108" i="3"/>
  <c r="F108" i="3"/>
  <c r="J44" i="3"/>
  <c r="G44" i="3"/>
  <c r="F44" i="3"/>
  <c r="J442" i="3"/>
  <c r="G442" i="3"/>
  <c r="F442" i="3"/>
  <c r="J48" i="3"/>
  <c r="G48" i="3"/>
  <c r="F48" i="3"/>
  <c r="J263" i="3"/>
  <c r="G263" i="3"/>
  <c r="F263" i="3"/>
  <c r="J76" i="3"/>
  <c r="G76" i="3"/>
  <c r="F76" i="3"/>
  <c r="J66" i="3"/>
  <c r="G66" i="3"/>
  <c r="F66" i="3"/>
  <c r="J51" i="3"/>
  <c r="G51" i="3"/>
  <c r="F51" i="3"/>
  <c r="J36" i="3"/>
  <c r="G36" i="3"/>
  <c r="F36" i="3"/>
  <c r="J83" i="3"/>
  <c r="G83" i="3"/>
  <c r="F83" i="3"/>
  <c r="J139" i="3"/>
  <c r="G139" i="3"/>
  <c r="F139" i="3"/>
  <c r="J2661" i="3"/>
  <c r="G2661" i="3"/>
  <c r="F2661" i="3"/>
  <c r="J92" i="3"/>
  <c r="G92" i="3"/>
  <c r="F92" i="3"/>
  <c r="J56" i="3"/>
  <c r="G56" i="3"/>
  <c r="F56" i="3"/>
  <c r="J622" i="3"/>
  <c r="G622" i="3"/>
  <c r="F622" i="3"/>
  <c r="J4607" i="3"/>
  <c r="G4607" i="3"/>
  <c r="F4607" i="3"/>
  <c r="J77" i="3"/>
  <c r="G77" i="3"/>
  <c r="F77" i="3"/>
  <c r="J564" i="3"/>
  <c r="G564" i="3"/>
  <c r="F564" i="3"/>
  <c r="J217" i="3"/>
  <c r="G217" i="3"/>
  <c r="F217" i="3"/>
  <c r="J3467" i="3"/>
  <c r="G3467" i="3"/>
  <c r="F3467" i="3"/>
  <c r="J2863" i="3"/>
  <c r="G2863" i="3"/>
  <c r="F2863" i="3"/>
  <c r="J3828" i="3"/>
  <c r="G3828" i="3"/>
  <c r="F3828" i="3"/>
  <c r="J4606" i="3"/>
  <c r="G4606" i="3"/>
  <c r="F4606" i="3"/>
  <c r="J3670" i="3"/>
  <c r="G3670" i="3"/>
  <c r="F3670" i="3"/>
  <c r="J4605" i="3"/>
  <c r="G4605" i="3"/>
  <c r="F4605" i="3"/>
  <c r="J4604" i="3"/>
  <c r="G4604" i="3"/>
  <c r="F4604" i="3"/>
  <c r="J4603" i="3"/>
  <c r="G4603" i="3"/>
  <c r="F4603" i="3"/>
  <c r="J3632" i="3"/>
  <c r="G3632" i="3"/>
  <c r="F3632" i="3"/>
  <c r="J4602" i="3"/>
  <c r="G4602" i="3"/>
  <c r="F4602" i="3"/>
  <c r="J4601" i="3"/>
  <c r="G4601" i="3"/>
  <c r="F4601" i="3"/>
  <c r="J3077" i="3"/>
  <c r="G3077" i="3"/>
  <c r="F3077" i="3"/>
  <c r="J1817" i="3"/>
  <c r="G1817" i="3"/>
  <c r="F1817" i="3"/>
  <c r="J2535" i="3"/>
  <c r="G2535" i="3"/>
  <c r="F2535" i="3"/>
  <c r="J4600" i="3"/>
  <c r="G4600" i="3"/>
  <c r="F4600" i="3"/>
  <c r="J4599" i="3"/>
  <c r="G4599" i="3"/>
  <c r="F4599" i="3"/>
  <c r="J3701" i="3"/>
  <c r="G3701" i="3"/>
  <c r="F3701" i="3"/>
  <c r="J202" i="3"/>
  <c r="G202" i="3"/>
  <c r="F202" i="3"/>
  <c r="J1844" i="3"/>
  <c r="G1844" i="3"/>
  <c r="F1844" i="3"/>
  <c r="J1927" i="3"/>
  <c r="G1927" i="3"/>
  <c r="F1927" i="3"/>
  <c r="J2273" i="3"/>
  <c r="G2273" i="3"/>
  <c r="F2273" i="3"/>
  <c r="J3022" i="3"/>
  <c r="G3022" i="3"/>
  <c r="F3022" i="3"/>
  <c r="J1103" i="3"/>
  <c r="G1103" i="3"/>
  <c r="F1103" i="3"/>
  <c r="J1525" i="3"/>
  <c r="G1525" i="3"/>
  <c r="F1525" i="3"/>
  <c r="J3356" i="3"/>
  <c r="G3356" i="3"/>
  <c r="F3356" i="3"/>
  <c r="J3061" i="3"/>
  <c r="G3061" i="3"/>
  <c r="F3061" i="3"/>
  <c r="J2505" i="3"/>
  <c r="G2505" i="3"/>
  <c r="F2505" i="3"/>
  <c r="J3142" i="3"/>
  <c r="G3142" i="3"/>
  <c r="F3142" i="3"/>
  <c r="J2964" i="3"/>
  <c r="G2964" i="3"/>
  <c r="F2964" i="3"/>
  <c r="J1137" i="3"/>
  <c r="G1137" i="3"/>
  <c r="F1137" i="3"/>
  <c r="J546" i="3"/>
  <c r="G546" i="3"/>
  <c r="F546" i="3"/>
  <c r="J419" i="3"/>
  <c r="G419" i="3"/>
  <c r="F419" i="3"/>
  <c r="J4598" i="3"/>
  <c r="G4598" i="3"/>
  <c r="F4598" i="3"/>
  <c r="J4597" i="3"/>
  <c r="G4597" i="3"/>
  <c r="F4597" i="3"/>
  <c r="J426" i="3"/>
  <c r="G426" i="3"/>
  <c r="F426" i="3"/>
  <c r="J977" i="3"/>
  <c r="G977" i="3"/>
  <c r="F977" i="3"/>
  <c r="J129" i="3"/>
  <c r="G129" i="3"/>
  <c r="F129" i="3"/>
  <c r="J824" i="3"/>
  <c r="G824" i="3"/>
  <c r="F824" i="3"/>
  <c r="J777" i="3"/>
  <c r="G777" i="3"/>
  <c r="F777" i="3"/>
  <c r="J878" i="3"/>
  <c r="G878" i="3"/>
  <c r="F878" i="3"/>
  <c r="J1072" i="3"/>
  <c r="G1072" i="3"/>
  <c r="F1072" i="3"/>
  <c r="J4596" i="3"/>
  <c r="G4596" i="3"/>
  <c r="F4596" i="3"/>
  <c r="J4595" i="3"/>
  <c r="G4595" i="3"/>
  <c r="F4595" i="3"/>
  <c r="J736" i="3"/>
  <c r="G736" i="3"/>
  <c r="F736" i="3"/>
  <c r="J3030" i="3"/>
  <c r="G3030" i="3"/>
  <c r="F3030" i="3"/>
  <c r="J4594" i="3"/>
  <c r="G4594" i="3"/>
  <c r="F4594" i="3"/>
  <c r="J4593" i="3"/>
  <c r="G4593" i="3"/>
  <c r="F4593" i="3"/>
  <c r="J1740" i="3"/>
  <c r="G1740" i="3"/>
  <c r="F1740" i="3"/>
  <c r="J4592" i="3"/>
  <c r="G4592" i="3"/>
  <c r="F4592" i="3"/>
  <c r="J4591" i="3"/>
  <c r="G4591" i="3"/>
  <c r="F4591" i="3"/>
  <c r="J1038" i="3"/>
  <c r="G1038" i="3"/>
  <c r="F1038" i="3"/>
  <c r="J458" i="3"/>
  <c r="G458" i="3"/>
  <c r="F458" i="3"/>
  <c r="J182" i="3"/>
  <c r="G182" i="3"/>
  <c r="F182" i="3"/>
  <c r="J2243" i="3"/>
  <c r="G2243" i="3"/>
  <c r="F2243" i="3"/>
  <c r="J3332" i="3"/>
  <c r="G3332" i="3"/>
  <c r="F3332" i="3"/>
  <c r="J2710" i="3"/>
  <c r="G2710" i="3"/>
  <c r="F2710" i="3"/>
  <c r="J1363" i="3"/>
  <c r="G1363" i="3"/>
  <c r="F1363" i="3"/>
  <c r="J3159" i="3"/>
  <c r="G3159" i="3"/>
  <c r="F3159" i="3"/>
  <c r="J3225" i="3"/>
  <c r="G3225" i="3"/>
  <c r="F3225" i="3"/>
  <c r="J2877" i="3"/>
  <c r="G2877" i="3"/>
  <c r="F2877" i="3"/>
  <c r="J1975" i="3"/>
  <c r="G1975" i="3"/>
  <c r="F1975" i="3"/>
  <c r="J3479" i="3"/>
  <c r="G3479" i="3"/>
  <c r="F3479" i="3"/>
  <c r="J3574" i="3"/>
  <c r="G3574" i="3"/>
  <c r="F3574" i="3"/>
  <c r="J1794" i="3"/>
  <c r="G1794" i="3"/>
  <c r="F1794" i="3"/>
  <c r="J2159" i="3"/>
  <c r="G2159" i="3"/>
  <c r="F2159" i="3"/>
  <c r="J4590" i="3"/>
  <c r="G4590" i="3"/>
  <c r="F4590" i="3"/>
  <c r="J4589" i="3"/>
  <c r="G4589" i="3"/>
  <c r="F4589" i="3"/>
  <c r="J2347" i="3"/>
  <c r="G2347" i="3"/>
  <c r="F2347" i="3"/>
  <c r="J3772" i="3"/>
  <c r="G3772" i="3"/>
  <c r="F3772" i="3"/>
  <c r="J4588" i="3"/>
  <c r="G4588" i="3"/>
  <c r="F4588" i="3"/>
  <c r="J4587" i="3"/>
  <c r="G4587" i="3"/>
  <c r="F4587" i="3"/>
  <c r="J3538" i="3"/>
  <c r="G3538" i="3"/>
  <c r="F3538" i="3"/>
  <c r="J2856" i="3"/>
  <c r="G2856" i="3"/>
  <c r="F2856" i="3"/>
  <c r="J3423" i="3"/>
  <c r="G3423" i="3"/>
  <c r="F3423" i="3"/>
  <c r="J2261" i="3"/>
  <c r="G2261" i="3"/>
  <c r="F2261" i="3"/>
  <c r="J2034" i="3"/>
  <c r="G2034" i="3"/>
  <c r="F2034" i="3"/>
  <c r="J2807" i="3"/>
  <c r="G2807" i="3"/>
  <c r="F2807" i="3"/>
  <c r="J1524" i="3"/>
  <c r="G1524" i="3"/>
  <c r="F1524" i="3"/>
  <c r="J2485" i="3"/>
  <c r="G2485" i="3"/>
  <c r="F2485" i="3"/>
  <c r="J1128" i="3"/>
  <c r="G1128" i="3"/>
  <c r="F1128" i="3"/>
  <c r="J1389" i="3"/>
  <c r="G1389" i="3"/>
  <c r="F1389" i="3"/>
  <c r="J1380" i="3"/>
  <c r="G1380" i="3"/>
  <c r="F1380" i="3"/>
  <c r="J1425" i="3"/>
  <c r="G1425" i="3"/>
  <c r="F1425" i="3"/>
  <c r="J206" i="3"/>
  <c r="G206" i="3"/>
  <c r="F206" i="3"/>
  <c r="J725" i="3"/>
  <c r="G725" i="3"/>
  <c r="F725" i="3"/>
  <c r="J422" i="3"/>
  <c r="G422" i="3"/>
  <c r="F422" i="3"/>
  <c r="J338" i="3"/>
  <c r="G338" i="3"/>
  <c r="F338" i="3"/>
  <c r="J376" i="3"/>
  <c r="G376" i="3"/>
  <c r="F376" i="3"/>
  <c r="J132" i="3"/>
  <c r="G132" i="3"/>
  <c r="F132" i="3"/>
  <c r="J946" i="3"/>
  <c r="G946" i="3"/>
  <c r="F946" i="3"/>
  <c r="J1560" i="3"/>
  <c r="G1560" i="3"/>
  <c r="F1560" i="3"/>
  <c r="J852" i="3"/>
  <c r="G852" i="3"/>
  <c r="F852" i="3"/>
  <c r="J1419" i="3"/>
  <c r="G1419" i="3"/>
  <c r="F1419" i="3"/>
  <c r="J2322" i="3"/>
  <c r="G2322" i="3"/>
  <c r="F2322" i="3"/>
  <c r="J1367" i="3"/>
  <c r="G1367" i="3"/>
  <c r="F1367" i="3"/>
  <c r="J734" i="3"/>
  <c r="G734" i="3"/>
  <c r="F734" i="3"/>
  <c r="J826" i="3"/>
  <c r="G826" i="3"/>
  <c r="F826" i="3"/>
  <c r="J410" i="3"/>
  <c r="G410" i="3"/>
  <c r="F410" i="3"/>
  <c r="J968" i="3"/>
  <c r="G968" i="3"/>
  <c r="F968" i="3"/>
  <c r="J542" i="3"/>
  <c r="G542" i="3"/>
  <c r="F542" i="3"/>
  <c r="J1447" i="3"/>
  <c r="G1447" i="3"/>
  <c r="F1447" i="3"/>
  <c r="J1855" i="3"/>
  <c r="G1855" i="3"/>
  <c r="F1855" i="3"/>
  <c r="J1110" i="3"/>
  <c r="G1110" i="3"/>
  <c r="F1110" i="3"/>
  <c r="J3160" i="3"/>
  <c r="G3160" i="3"/>
  <c r="F3160" i="3"/>
  <c r="J1980" i="3"/>
  <c r="G1980" i="3"/>
  <c r="F1980" i="3"/>
  <c r="J1196" i="3"/>
  <c r="G1196" i="3"/>
  <c r="F1196" i="3"/>
  <c r="J3250" i="3"/>
  <c r="G3250" i="3"/>
  <c r="F3250" i="3"/>
  <c r="J3130" i="3"/>
  <c r="G3130" i="3"/>
  <c r="F3130" i="3"/>
  <c r="J3285" i="3"/>
  <c r="G3285" i="3"/>
  <c r="F3285" i="3"/>
  <c r="J3013" i="3"/>
  <c r="G3013" i="3"/>
  <c r="F3013" i="3"/>
  <c r="J4586" i="3"/>
  <c r="G4586" i="3"/>
  <c r="F4586" i="3"/>
  <c r="J2495" i="3"/>
  <c r="G2495" i="3"/>
  <c r="F2495" i="3"/>
  <c r="J3322" i="3"/>
  <c r="G3322" i="3"/>
  <c r="F3322" i="3"/>
  <c r="J2425" i="3"/>
  <c r="G2425" i="3"/>
  <c r="F2425" i="3"/>
  <c r="J3413" i="3"/>
  <c r="G3413" i="3"/>
  <c r="F3413" i="3"/>
  <c r="J3656" i="3"/>
  <c r="G3656" i="3"/>
  <c r="F3656" i="3"/>
  <c r="J3497" i="3"/>
  <c r="G3497" i="3"/>
  <c r="F3497" i="3"/>
  <c r="J3099" i="3"/>
  <c r="G3099" i="3"/>
  <c r="F3099" i="3"/>
  <c r="J3555" i="3"/>
  <c r="G3555" i="3"/>
  <c r="F3555" i="3"/>
  <c r="J2109" i="3"/>
  <c r="G2109" i="3"/>
  <c r="F2109" i="3"/>
  <c r="J1624" i="3"/>
  <c r="G1624" i="3"/>
  <c r="F1624" i="3"/>
  <c r="J1761" i="3"/>
  <c r="G1761" i="3"/>
  <c r="F1761" i="3"/>
  <c r="J1939" i="3"/>
  <c r="G1939" i="3"/>
  <c r="F1939" i="3"/>
  <c r="J1016" i="3"/>
  <c r="G1016" i="3"/>
  <c r="F1016" i="3"/>
  <c r="J528" i="3"/>
  <c r="G528" i="3"/>
  <c r="F528" i="3"/>
  <c r="J1426" i="3"/>
  <c r="G1426" i="3"/>
  <c r="F1426" i="3"/>
  <c r="J1762" i="3"/>
  <c r="G1762" i="3"/>
  <c r="F1762" i="3"/>
  <c r="J526" i="3"/>
  <c r="G526" i="3"/>
  <c r="F526" i="3"/>
  <c r="J231" i="3"/>
  <c r="G231" i="3"/>
  <c r="F231" i="3"/>
  <c r="J2375" i="3"/>
  <c r="G2375" i="3"/>
  <c r="F2375" i="3"/>
  <c r="J4585" i="3"/>
  <c r="G4585" i="3"/>
  <c r="F4585" i="3"/>
  <c r="J1295" i="3"/>
  <c r="G1295" i="3"/>
  <c r="F1295" i="3"/>
  <c r="J1402" i="3"/>
  <c r="G1402" i="3"/>
  <c r="F1402" i="3"/>
  <c r="J161" i="3"/>
  <c r="G161" i="3"/>
  <c r="F161" i="3"/>
  <c r="J4584" i="3"/>
  <c r="G4584" i="3"/>
  <c r="F4584" i="3"/>
  <c r="J1822" i="3"/>
  <c r="G1822" i="3"/>
  <c r="F1822" i="3"/>
  <c r="J2670" i="3"/>
  <c r="G2670" i="3"/>
  <c r="F2670" i="3"/>
  <c r="J2050" i="3"/>
  <c r="G2050" i="3"/>
  <c r="F2050" i="3"/>
  <c r="J2540" i="3"/>
  <c r="G2540" i="3"/>
  <c r="F2540" i="3"/>
  <c r="J1871" i="3"/>
  <c r="G1871" i="3"/>
  <c r="F1871" i="3"/>
  <c r="J1584" i="3"/>
  <c r="G1584" i="3"/>
  <c r="F1584" i="3"/>
  <c r="J625" i="3"/>
  <c r="G625" i="3"/>
  <c r="F625" i="3"/>
  <c r="J836" i="3"/>
  <c r="G836" i="3"/>
  <c r="F836" i="3"/>
  <c r="J2493" i="3"/>
  <c r="G2493" i="3"/>
  <c r="F2493" i="3"/>
  <c r="J2266" i="3"/>
  <c r="G2266" i="3"/>
  <c r="F2266" i="3"/>
  <c r="J724" i="3"/>
  <c r="G724" i="3"/>
  <c r="F724" i="3"/>
  <c r="J757" i="3"/>
  <c r="G757" i="3"/>
  <c r="F757" i="3"/>
  <c r="J4583" i="3"/>
  <c r="G4583" i="3"/>
  <c r="F4583" i="3"/>
  <c r="J185" i="3"/>
  <c r="G185" i="3"/>
  <c r="F185" i="3"/>
  <c r="J170" i="3"/>
  <c r="G170" i="3"/>
  <c r="F170" i="3"/>
  <c r="J4582" i="3"/>
  <c r="G4582" i="3"/>
  <c r="F4582" i="3"/>
  <c r="J4581" i="3"/>
  <c r="G4581" i="3"/>
  <c r="F4581" i="3"/>
  <c r="J4580" i="3"/>
  <c r="G4580" i="3"/>
  <c r="F4580" i="3"/>
  <c r="J4579" i="3"/>
  <c r="G4579" i="3"/>
  <c r="F4579" i="3"/>
  <c r="J4578" i="3"/>
  <c r="G4578" i="3"/>
  <c r="F4578" i="3"/>
  <c r="J4577" i="3"/>
  <c r="G4577" i="3"/>
  <c r="F4577" i="3"/>
  <c r="J4576" i="3"/>
  <c r="G4576" i="3"/>
  <c r="F4576" i="3"/>
  <c r="J1959" i="3"/>
  <c r="G1959" i="3"/>
  <c r="F1959" i="3"/>
  <c r="J4575" i="3"/>
  <c r="G4575" i="3"/>
  <c r="F4575" i="3"/>
  <c r="J4574" i="3"/>
  <c r="G4574" i="3"/>
  <c r="F4574" i="3"/>
  <c r="J4573" i="3"/>
  <c r="G4573" i="3"/>
  <c r="F4573" i="3"/>
  <c r="J962" i="3"/>
  <c r="G962" i="3"/>
  <c r="F962" i="3"/>
  <c r="J390" i="3"/>
  <c r="G390" i="3"/>
  <c r="F390" i="3"/>
  <c r="J555" i="3"/>
  <c r="G555" i="3"/>
  <c r="F555" i="3"/>
  <c r="J4572" i="3"/>
  <c r="G4572" i="3"/>
  <c r="F4572" i="3"/>
  <c r="J4571" i="3"/>
  <c r="G4571" i="3"/>
  <c r="F4571" i="3"/>
  <c r="J4570" i="3"/>
  <c r="G4570" i="3"/>
  <c r="F4570" i="3"/>
  <c r="J423" i="3"/>
  <c r="G423" i="3"/>
  <c r="F423" i="3"/>
  <c r="J3334" i="3"/>
  <c r="G3334" i="3"/>
  <c r="F3334" i="3"/>
  <c r="J2137" i="3"/>
  <c r="G2137" i="3"/>
  <c r="F2137" i="3"/>
  <c r="J2263" i="3"/>
  <c r="G2263" i="3"/>
  <c r="F2263" i="3"/>
  <c r="J4569" i="3"/>
  <c r="G4569" i="3"/>
  <c r="F4569" i="3"/>
  <c r="J4568" i="3"/>
  <c r="G4568" i="3"/>
  <c r="F4568" i="3"/>
  <c r="J4567" i="3"/>
  <c r="G4567" i="3"/>
  <c r="F4567" i="3"/>
  <c r="J4566" i="3"/>
  <c r="G4566" i="3"/>
  <c r="F4566" i="3"/>
  <c r="J3309" i="3"/>
  <c r="G3309" i="3"/>
  <c r="F3309" i="3"/>
  <c r="J4565" i="3"/>
  <c r="G4565" i="3"/>
  <c r="F4565" i="3"/>
  <c r="J1266" i="3"/>
  <c r="G1266" i="3"/>
  <c r="F1266" i="3"/>
  <c r="J4564" i="3"/>
  <c r="G4564" i="3"/>
  <c r="F4564" i="3"/>
  <c r="J4563" i="3"/>
  <c r="G4563" i="3"/>
  <c r="F4563" i="3"/>
  <c r="J4562" i="3"/>
  <c r="G4562" i="3"/>
  <c r="F4562" i="3"/>
  <c r="J1994" i="3"/>
  <c r="G1994" i="3"/>
  <c r="F1994" i="3"/>
  <c r="J4561" i="3"/>
  <c r="G4561" i="3"/>
  <c r="F4561" i="3"/>
  <c r="J4560" i="3"/>
  <c r="G4560" i="3"/>
  <c r="F4560" i="3"/>
  <c r="J4559" i="3"/>
  <c r="G4559" i="3"/>
  <c r="F4559" i="3"/>
  <c r="J1240" i="3"/>
  <c r="G1240" i="3"/>
  <c r="F1240" i="3"/>
  <c r="J2002" i="3"/>
  <c r="G2002" i="3"/>
  <c r="F2002" i="3"/>
  <c r="J1660" i="3"/>
  <c r="G1660" i="3"/>
  <c r="F1660" i="3"/>
  <c r="J570" i="3"/>
  <c r="G570" i="3"/>
  <c r="F570" i="3"/>
  <c r="J1165" i="3"/>
  <c r="G1165" i="3"/>
  <c r="F1165" i="3"/>
  <c r="J2788" i="3"/>
  <c r="G2788" i="3"/>
  <c r="F2788" i="3"/>
  <c r="J2093" i="3"/>
  <c r="G2093" i="3"/>
  <c r="F2093" i="3"/>
  <c r="J1876" i="3"/>
  <c r="G1876" i="3"/>
  <c r="F1876" i="3"/>
  <c r="J94" i="3"/>
  <c r="G94" i="3"/>
  <c r="F94" i="3"/>
  <c r="J554" i="3"/>
  <c r="G554" i="3"/>
  <c r="F554" i="3"/>
  <c r="J216" i="3"/>
  <c r="G216" i="3"/>
  <c r="F216" i="3"/>
  <c r="J4558" i="3"/>
  <c r="G4558" i="3"/>
  <c r="F4558" i="3"/>
  <c r="J4557" i="3"/>
  <c r="G4557" i="3"/>
  <c r="F4557" i="3"/>
  <c r="J4556" i="3"/>
  <c r="G4556" i="3"/>
  <c r="F4556" i="3"/>
  <c r="J167" i="3"/>
  <c r="G167" i="3"/>
  <c r="F167" i="3"/>
  <c r="J144" i="3"/>
  <c r="G144" i="3"/>
  <c r="F144" i="3"/>
  <c r="J2306" i="3"/>
  <c r="G2306" i="3"/>
  <c r="F2306" i="3"/>
  <c r="J2655" i="3"/>
  <c r="G2655" i="3"/>
  <c r="F2655" i="3"/>
  <c r="J1632" i="3"/>
  <c r="G1632" i="3"/>
  <c r="F1632" i="3"/>
  <c r="J3232" i="3"/>
  <c r="G3232" i="3"/>
  <c r="F3232" i="3"/>
  <c r="J1769" i="3"/>
  <c r="G1769" i="3"/>
  <c r="F1769" i="3"/>
  <c r="J1366" i="3"/>
  <c r="G1366" i="3"/>
  <c r="F1366" i="3"/>
  <c r="J1930" i="3"/>
  <c r="G1930" i="3"/>
  <c r="F1930" i="3"/>
  <c r="J1186" i="3"/>
  <c r="G1186" i="3"/>
  <c r="F1186" i="3"/>
  <c r="J3032" i="3"/>
  <c r="G3032" i="3"/>
  <c r="F3032" i="3"/>
  <c r="J1969" i="3"/>
  <c r="G1969" i="3"/>
  <c r="F1969" i="3"/>
  <c r="J1493" i="3"/>
  <c r="G1493" i="3"/>
  <c r="F1493" i="3"/>
  <c r="J2275" i="3"/>
  <c r="G2275" i="3"/>
  <c r="F2275" i="3"/>
  <c r="J2465" i="3"/>
  <c r="G2465" i="3"/>
  <c r="F2465" i="3"/>
  <c r="J467" i="3"/>
  <c r="G467" i="3"/>
  <c r="F467" i="3"/>
  <c r="J2201" i="3"/>
  <c r="G2201" i="3"/>
  <c r="F2201" i="3"/>
  <c r="J1500" i="3"/>
  <c r="G1500" i="3"/>
  <c r="F1500" i="3"/>
  <c r="J1370" i="3"/>
  <c r="G1370" i="3"/>
  <c r="F1370" i="3"/>
  <c r="J2690" i="3"/>
  <c r="G2690" i="3"/>
  <c r="F2690" i="3"/>
  <c r="J2512" i="3"/>
  <c r="G2512" i="3"/>
  <c r="F2512" i="3"/>
  <c r="J3235" i="3"/>
  <c r="G3235" i="3"/>
  <c r="F3235" i="3"/>
  <c r="J2031" i="3"/>
  <c r="G2031" i="3"/>
  <c r="F2031" i="3"/>
  <c r="J1578" i="3"/>
  <c r="G1578" i="3"/>
  <c r="F1578" i="3"/>
  <c r="J1456" i="3"/>
  <c r="G1456" i="3"/>
  <c r="F1456" i="3"/>
  <c r="J3052" i="3"/>
  <c r="G3052" i="3"/>
  <c r="F3052" i="3"/>
  <c r="J2699" i="3"/>
  <c r="G2699" i="3"/>
  <c r="F2699" i="3"/>
  <c r="J2359" i="3"/>
  <c r="G2359" i="3"/>
  <c r="F2359" i="3"/>
  <c r="J2744" i="3"/>
  <c r="G2744" i="3"/>
  <c r="F2744" i="3"/>
  <c r="J1534" i="3"/>
  <c r="G1534" i="3"/>
  <c r="F1534" i="3"/>
  <c r="J259" i="3"/>
  <c r="G259" i="3"/>
  <c r="F259" i="3"/>
  <c r="J1722" i="3"/>
  <c r="G1722" i="3"/>
  <c r="F1722" i="3"/>
  <c r="J3336" i="3"/>
  <c r="G3336" i="3"/>
  <c r="F3336" i="3"/>
  <c r="J2477" i="3"/>
  <c r="G2477" i="3"/>
  <c r="F2477" i="3"/>
  <c r="J1255" i="3"/>
  <c r="G1255" i="3"/>
  <c r="F1255" i="3"/>
  <c r="J2435" i="3"/>
  <c r="G2435" i="3"/>
  <c r="F2435" i="3"/>
  <c r="J1239" i="3"/>
  <c r="G1239" i="3"/>
  <c r="F1239" i="3"/>
  <c r="J1884" i="3"/>
  <c r="G1884" i="3"/>
  <c r="F1884" i="3"/>
  <c r="J331" i="3"/>
  <c r="G331" i="3"/>
  <c r="F331" i="3"/>
  <c r="J2313" i="3"/>
  <c r="G2313" i="3"/>
  <c r="F2313" i="3"/>
  <c r="J2217" i="3"/>
  <c r="G2217" i="3"/>
  <c r="F2217" i="3"/>
  <c r="J740" i="3"/>
  <c r="G740" i="3"/>
  <c r="F740" i="3"/>
  <c r="J1880" i="3"/>
  <c r="G1880" i="3"/>
  <c r="F1880" i="3"/>
  <c r="J2891" i="3"/>
  <c r="G2891" i="3"/>
  <c r="F2891" i="3"/>
  <c r="J2042" i="3"/>
  <c r="G2042" i="3"/>
  <c r="F2042" i="3"/>
  <c r="J2849" i="3"/>
  <c r="G2849" i="3"/>
  <c r="F2849" i="3"/>
  <c r="J1268" i="3"/>
  <c r="G1268" i="3"/>
  <c r="F1268" i="3"/>
  <c r="J1346" i="3"/>
  <c r="G1346" i="3"/>
  <c r="F1346" i="3"/>
  <c r="J855" i="3"/>
  <c r="G855" i="3"/>
  <c r="F855" i="3"/>
  <c r="J607" i="3"/>
  <c r="G607" i="3"/>
  <c r="F607" i="3"/>
  <c r="J4555" i="3"/>
  <c r="G4555" i="3"/>
  <c r="F4555" i="3"/>
  <c r="J4554" i="3"/>
  <c r="G4554" i="3"/>
  <c r="F4554" i="3"/>
  <c r="J823" i="3"/>
  <c r="G823" i="3"/>
  <c r="F823" i="3"/>
  <c r="J1432" i="3"/>
  <c r="G1432" i="3"/>
  <c r="F1432" i="3"/>
  <c r="J345" i="3"/>
  <c r="G345" i="3"/>
  <c r="F345" i="3"/>
  <c r="J1405" i="3"/>
  <c r="G1405" i="3"/>
  <c r="F1405" i="3"/>
  <c r="J899" i="3"/>
  <c r="G899" i="3"/>
  <c r="F899" i="3"/>
  <c r="J275" i="3"/>
  <c r="G275" i="3"/>
  <c r="F275" i="3"/>
  <c r="J134" i="3"/>
  <c r="G134" i="3"/>
  <c r="F134" i="3"/>
  <c r="J1700" i="3"/>
  <c r="G1700" i="3"/>
  <c r="F1700" i="3"/>
  <c r="J373" i="3"/>
  <c r="G373" i="3"/>
  <c r="F373" i="3"/>
  <c r="J1527" i="3"/>
  <c r="G1527" i="3"/>
  <c r="F1527" i="3"/>
  <c r="J1684" i="3"/>
  <c r="G1684" i="3"/>
  <c r="F1684" i="3"/>
  <c r="J2825" i="3"/>
  <c r="G2825" i="3"/>
  <c r="F2825" i="3"/>
  <c r="J1427" i="3"/>
  <c r="G1427" i="3"/>
  <c r="F1427" i="3"/>
  <c r="J181" i="3"/>
  <c r="G181" i="3"/>
  <c r="F181" i="3"/>
  <c r="J2264" i="3"/>
  <c r="G2264" i="3"/>
  <c r="F2264" i="3"/>
  <c r="J4553" i="3"/>
  <c r="G4553" i="3"/>
  <c r="F4553" i="3"/>
  <c r="J2918" i="3"/>
  <c r="G2918" i="3"/>
  <c r="F2918" i="3"/>
  <c r="J2387" i="3"/>
  <c r="G2387" i="3"/>
  <c r="F2387" i="3"/>
  <c r="J3588" i="3"/>
  <c r="G3588" i="3"/>
  <c r="F3588" i="3"/>
  <c r="J397" i="3"/>
  <c r="G397" i="3"/>
  <c r="F397" i="3"/>
  <c r="J511" i="3"/>
  <c r="G511" i="3"/>
  <c r="F511" i="3"/>
  <c r="J605" i="3"/>
  <c r="G605" i="3"/>
  <c r="F605" i="3"/>
  <c r="J214" i="3"/>
  <c r="G214" i="3"/>
  <c r="F214" i="3"/>
  <c r="J427" i="3"/>
  <c r="G427" i="3"/>
  <c r="F427" i="3"/>
  <c r="J1238" i="3"/>
  <c r="G1238" i="3"/>
  <c r="F1238" i="3"/>
  <c r="J954" i="3"/>
  <c r="G954" i="3"/>
  <c r="F954" i="3"/>
  <c r="J814" i="3"/>
  <c r="G814" i="3"/>
  <c r="F814" i="3"/>
  <c r="J252" i="3"/>
  <c r="G252" i="3"/>
  <c r="F252" i="3"/>
  <c r="J292" i="3"/>
  <c r="G292" i="3"/>
  <c r="F292" i="3"/>
  <c r="J896" i="3"/>
  <c r="G896" i="3"/>
  <c r="F896" i="3"/>
  <c r="J114" i="3"/>
  <c r="G114" i="3"/>
  <c r="F114" i="3"/>
  <c r="J838" i="3"/>
  <c r="G838" i="3"/>
  <c r="F838" i="3"/>
  <c r="J158" i="3"/>
  <c r="G158" i="3"/>
  <c r="F158" i="3"/>
  <c r="J841" i="3"/>
  <c r="G841" i="3"/>
  <c r="F841" i="3"/>
  <c r="J316" i="3"/>
  <c r="G316" i="3"/>
  <c r="F316" i="3"/>
  <c r="J224" i="3"/>
  <c r="G224" i="3"/>
  <c r="F224" i="3"/>
  <c r="J96" i="3"/>
  <c r="G96" i="3"/>
  <c r="F96" i="3"/>
  <c r="J199" i="3"/>
  <c r="G199" i="3"/>
  <c r="F199" i="3"/>
  <c r="J237" i="3"/>
  <c r="G237" i="3"/>
  <c r="F237" i="3"/>
  <c r="J565" i="3"/>
  <c r="G565" i="3"/>
  <c r="F565" i="3"/>
  <c r="J293" i="3"/>
  <c r="G293" i="3"/>
  <c r="F293" i="3"/>
  <c r="J251" i="3"/>
  <c r="G251" i="3"/>
  <c r="F251" i="3"/>
  <c r="J837" i="3"/>
  <c r="G837" i="3"/>
  <c r="F837" i="3"/>
  <c r="J1155" i="3"/>
  <c r="G1155" i="3"/>
  <c r="F1155" i="3"/>
  <c r="J1480" i="3"/>
  <c r="G1480" i="3"/>
  <c r="F1480" i="3"/>
  <c r="J2056" i="3"/>
  <c r="G2056" i="3"/>
  <c r="F2056" i="3"/>
  <c r="J346" i="3"/>
  <c r="G346" i="3"/>
  <c r="F346" i="3"/>
  <c r="J359" i="3"/>
  <c r="G359" i="3"/>
  <c r="F359" i="3"/>
  <c r="J767" i="3"/>
  <c r="G767" i="3"/>
  <c r="F767" i="3"/>
  <c r="J1057" i="3"/>
  <c r="G1057" i="3"/>
  <c r="F1057" i="3"/>
  <c r="J1349" i="3"/>
  <c r="G1349" i="3"/>
  <c r="F1349" i="3"/>
  <c r="J955" i="3"/>
  <c r="G955" i="3"/>
  <c r="F955" i="3"/>
  <c r="J928" i="3"/>
  <c r="G928" i="3"/>
  <c r="F928" i="3"/>
  <c r="J1662" i="3"/>
  <c r="G1662" i="3"/>
  <c r="F1662" i="3"/>
  <c r="J964" i="3"/>
  <c r="G964" i="3"/>
  <c r="F964" i="3"/>
  <c r="J617" i="3"/>
  <c r="G617" i="3"/>
  <c r="F617" i="3"/>
  <c r="J737" i="3"/>
  <c r="G737" i="3"/>
  <c r="F737" i="3"/>
  <c r="J1583" i="3"/>
  <c r="G1583" i="3"/>
  <c r="F1583" i="3"/>
  <c r="J1703" i="3"/>
  <c r="G1703" i="3"/>
  <c r="F1703" i="3"/>
  <c r="J1646" i="3"/>
  <c r="G1646" i="3"/>
  <c r="F1646" i="3"/>
  <c r="J1323" i="3"/>
  <c r="G1323" i="3"/>
  <c r="F1323" i="3"/>
  <c r="J1618" i="3"/>
  <c r="G1618" i="3"/>
  <c r="F1618" i="3"/>
  <c r="J2324" i="3"/>
  <c r="G2324" i="3"/>
  <c r="F2324" i="3"/>
  <c r="J618" i="3"/>
  <c r="G618" i="3"/>
  <c r="F618" i="3"/>
  <c r="J2908" i="3"/>
  <c r="G2908" i="3"/>
  <c r="F2908" i="3"/>
  <c r="J3152" i="3"/>
  <c r="G3152" i="3"/>
  <c r="F3152" i="3"/>
  <c r="J1789" i="3"/>
  <c r="G1789" i="3"/>
  <c r="F1789" i="3"/>
  <c r="J2457" i="3"/>
  <c r="G2457" i="3"/>
  <c r="F2457" i="3"/>
  <c r="J2946" i="3"/>
  <c r="G2946" i="3"/>
  <c r="F2946" i="3"/>
  <c r="J3375" i="3"/>
  <c r="G3375" i="3"/>
  <c r="F3375" i="3"/>
  <c r="J1828" i="3"/>
  <c r="G1828" i="3"/>
  <c r="F1828" i="3"/>
  <c r="J465" i="3"/>
  <c r="G465" i="3"/>
  <c r="F465" i="3"/>
  <c r="J590" i="3"/>
  <c r="G590" i="3"/>
  <c r="F590" i="3"/>
  <c r="J398" i="3"/>
  <c r="G398" i="3"/>
  <c r="F398" i="3"/>
  <c r="J418" i="3"/>
  <c r="G418" i="3"/>
  <c r="F418" i="3"/>
  <c r="J453" i="3"/>
  <c r="G453" i="3"/>
  <c r="F453" i="3"/>
  <c r="J580" i="3"/>
  <c r="G580" i="3"/>
  <c r="F580" i="3"/>
  <c r="J192" i="3"/>
  <c r="G192" i="3"/>
  <c r="F192" i="3"/>
  <c r="J857" i="3"/>
  <c r="G857" i="3"/>
  <c r="F857" i="3"/>
  <c r="J472" i="3"/>
  <c r="G472" i="3"/>
  <c r="F472" i="3"/>
  <c r="J1691" i="3"/>
  <c r="G1691" i="3"/>
  <c r="F1691" i="3"/>
  <c r="J2649" i="3"/>
  <c r="G2649" i="3"/>
  <c r="F2649" i="3"/>
  <c r="J2621" i="3"/>
  <c r="G2621" i="3"/>
  <c r="F2621" i="3"/>
  <c r="J2653" i="3"/>
  <c r="G2653" i="3"/>
  <c r="F2653" i="3"/>
  <c r="J2190" i="3"/>
  <c r="G2190" i="3"/>
  <c r="F2190" i="3"/>
  <c r="J2314" i="3"/>
  <c r="G2314" i="3"/>
  <c r="F2314" i="3"/>
  <c r="J179" i="3"/>
  <c r="G179" i="3"/>
  <c r="F179" i="3"/>
  <c r="J636" i="3"/>
  <c r="G636" i="3"/>
  <c r="F636" i="3"/>
  <c r="J640" i="3"/>
  <c r="G640" i="3"/>
  <c r="F640" i="3"/>
  <c r="J1279" i="3"/>
  <c r="G1279" i="3"/>
  <c r="F1279" i="3"/>
  <c r="J1173" i="3"/>
  <c r="G1173" i="3"/>
  <c r="F1173" i="3"/>
  <c r="J4552" i="3"/>
  <c r="G4552" i="3"/>
  <c r="F4552" i="3"/>
  <c r="J1777" i="3"/>
  <c r="G1777" i="3"/>
  <c r="F1777" i="3"/>
  <c r="J1328" i="3"/>
  <c r="G1328" i="3"/>
  <c r="F1328" i="3"/>
  <c r="J3361" i="3"/>
  <c r="G3361" i="3"/>
  <c r="F3361" i="3"/>
  <c r="J501" i="3"/>
  <c r="G501" i="3"/>
  <c r="F501" i="3"/>
  <c r="J540" i="3"/>
  <c r="G540" i="3"/>
  <c r="F540" i="3"/>
  <c r="J1149" i="3"/>
  <c r="G1149" i="3"/>
  <c r="F1149" i="3"/>
  <c r="J537" i="3"/>
  <c r="G537" i="3"/>
  <c r="F537" i="3"/>
  <c r="J578" i="3"/>
  <c r="G578" i="3"/>
  <c r="F578" i="3"/>
  <c r="J1194" i="3"/>
  <c r="G1194" i="3"/>
  <c r="F1194" i="3"/>
  <c r="J2151" i="3"/>
  <c r="G2151" i="3"/>
  <c r="F2151" i="3"/>
  <c r="J2181" i="3"/>
  <c r="G2181" i="3"/>
  <c r="F2181" i="3"/>
  <c r="J559" i="3"/>
  <c r="G559" i="3"/>
  <c r="F559" i="3"/>
  <c r="J1044" i="3"/>
  <c r="G1044" i="3"/>
  <c r="F1044" i="3"/>
  <c r="J268" i="3"/>
  <c r="G268" i="3"/>
  <c r="F268" i="3"/>
  <c r="J2668" i="3"/>
  <c r="G2668" i="3"/>
  <c r="F2668" i="3"/>
  <c r="J680" i="3"/>
  <c r="G680" i="3"/>
  <c r="F680" i="3"/>
  <c r="J4551" i="3"/>
  <c r="G4551" i="3"/>
  <c r="F4551" i="3"/>
  <c r="J4550" i="3"/>
  <c r="G4550" i="3"/>
  <c r="F4550" i="3"/>
  <c r="J3426" i="3"/>
  <c r="G3426" i="3"/>
  <c r="F3426" i="3"/>
  <c r="J3654" i="3"/>
  <c r="G3654" i="3"/>
  <c r="F3654" i="3"/>
  <c r="J1821" i="3"/>
  <c r="G1821" i="3"/>
  <c r="F1821" i="3"/>
  <c r="J2272" i="3"/>
  <c r="G2272" i="3"/>
  <c r="F2272" i="3"/>
  <c r="J549" i="3"/>
  <c r="G549" i="3"/>
  <c r="F549" i="3"/>
  <c r="J973" i="3"/>
  <c r="G973" i="3"/>
  <c r="F973" i="3"/>
  <c r="J697" i="3"/>
  <c r="G697" i="3"/>
  <c r="F697" i="3"/>
  <c r="J1375" i="3"/>
  <c r="G1375" i="3"/>
  <c r="F1375" i="3"/>
  <c r="J538" i="3"/>
  <c r="G538" i="3"/>
  <c r="F538" i="3"/>
  <c r="J861" i="3"/>
  <c r="G861" i="3"/>
  <c r="F861" i="3"/>
  <c r="J689" i="3"/>
  <c r="G689" i="3"/>
  <c r="F689" i="3"/>
  <c r="J886" i="3"/>
  <c r="G886" i="3"/>
  <c r="F886" i="3"/>
  <c r="J1041" i="3"/>
  <c r="G1041" i="3"/>
  <c r="F1041" i="3"/>
  <c r="J391" i="3"/>
  <c r="G391" i="3"/>
  <c r="F391" i="3"/>
  <c r="J1167" i="3"/>
  <c r="G1167" i="3"/>
  <c r="F1167" i="3"/>
  <c r="J2204" i="3"/>
  <c r="G2204" i="3"/>
  <c r="F2204" i="3"/>
  <c r="J758" i="3"/>
  <c r="G758" i="3"/>
  <c r="F758" i="3"/>
  <c r="J556" i="3"/>
  <c r="G556" i="3"/>
  <c r="F556" i="3"/>
  <c r="J2737" i="3"/>
  <c r="G2737" i="3"/>
  <c r="F2737" i="3"/>
  <c r="J4549" i="3"/>
  <c r="G4549" i="3"/>
  <c r="F4549" i="3"/>
  <c r="J1840" i="3"/>
  <c r="G1840" i="3"/>
  <c r="F1840" i="3"/>
  <c r="J1024" i="3"/>
  <c r="G1024" i="3"/>
  <c r="F1024" i="3"/>
  <c r="J1281" i="3"/>
  <c r="G1281" i="3"/>
  <c r="F1281" i="3"/>
  <c r="J612" i="3"/>
  <c r="G612" i="3"/>
  <c r="F612" i="3"/>
  <c r="J362" i="3"/>
  <c r="G362" i="3"/>
  <c r="F362" i="3"/>
  <c r="J509" i="3"/>
  <c r="G509" i="3"/>
  <c r="F509" i="3"/>
  <c r="J764" i="3"/>
  <c r="G764" i="3"/>
  <c r="F764" i="3"/>
  <c r="J386" i="3"/>
  <c r="G386" i="3"/>
  <c r="F386" i="3"/>
  <c r="J317" i="3"/>
  <c r="G317" i="3"/>
  <c r="F317" i="3"/>
  <c r="J4548" i="3"/>
  <c r="G4548" i="3"/>
  <c r="F4548" i="3"/>
  <c r="J3698" i="3"/>
  <c r="G3698" i="3"/>
  <c r="F3698" i="3"/>
  <c r="J3329" i="3"/>
  <c r="G3329" i="3"/>
  <c r="F3329" i="3"/>
  <c r="J4547" i="3"/>
  <c r="G4547" i="3"/>
  <c r="F4547" i="3"/>
  <c r="J2145" i="3"/>
  <c r="G2145" i="3"/>
  <c r="F2145" i="3"/>
  <c r="J2827" i="3"/>
  <c r="G2827" i="3"/>
  <c r="F2827" i="3"/>
  <c r="J3660" i="3"/>
  <c r="G3660" i="3"/>
  <c r="F3660" i="3"/>
  <c r="J2209" i="3"/>
  <c r="G2209" i="3"/>
  <c r="F2209" i="3"/>
  <c r="J4546" i="3"/>
  <c r="G4546" i="3"/>
  <c r="F4546" i="3"/>
  <c r="J2169" i="3"/>
  <c r="G2169" i="3"/>
  <c r="F2169" i="3"/>
  <c r="J4545" i="3"/>
  <c r="G4545" i="3"/>
  <c r="F4545" i="3"/>
  <c r="J4544" i="3"/>
  <c r="G4544" i="3"/>
  <c r="F4544" i="3"/>
  <c r="J1764" i="3"/>
  <c r="G1764" i="3"/>
  <c r="F1764" i="3"/>
  <c r="J1251" i="3"/>
  <c r="G1251" i="3"/>
  <c r="F1251" i="3"/>
  <c r="J2705" i="3"/>
  <c r="G2705" i="3"/>
  <c r="F2705" i="3"/>
  <c r="J2130" i="3"/>
  <c r="G2130" i="3"/>
  <c r="F2130" i="3"/>
  <c r="J1870" i="3"/>
  <c r="G1870" i="3"/>
  <c r="F1870" i="3"/>
  <c r="J2472" i="3"/>
  <c r="G2472" i="3"/>
  <c r="F2472" i="3"/>
  <c r="J3564" i="3"/>
  <c r="G3564" i="3"/>
  <c r="F3564" i="3"/>
  <c r="J2672" i="3"/>
  <c r="G2672" i="3"/>
  <c r="F2672" i="3"/>
  <c r="J3101" i="3"/>
  <c r="G3101" i="3"/>
  <c r="F3101" i="3"/>
  <c r="J1902" i="3"/>
  <c r="G1902" i="3"/>
  <c r="F1902" i="3"/>
  <c r="J1891" i="3"/>
  <c r="G1891" i="3"/>
  <c r="F1891" i="3"/>
  <c r="J585" i="3"/>
  <c r="G585" i="3"/>
  <c r="F585" i="3"/>
  <c r="J1147" i="3"/>
  <c r="G1147" i="3"/>
  <c r="F1147" i="3"/>
  <c r="J1157" i="3"/>
  <c r="G1157" i="3"/>
  <c r="F1157" i="3"/>
  <c r="J1392" i="3"/>
  <c r="G1392" i="3"/>
  <c r="F1392" i="3"/>
  <c r="J2112" i="3"/>
  <c r="G2112" i="3"/>
  <c r="F2112" i="3"/>
  <c r="J2722" i="3"/>
  <c r="G2722" i="3"/>
  <c r="F2722" i="3"/>
  <c r="J2795" i="3"/>
  <c r="G2795" i="3"/>
  <c r="F2795" i="3"/>
  <c r="J4543" i="3"/>
  <c r="G4543" i="3"/>
  <c r="F4543" i="3"/>
  <c r="J4542" i="3"/>
  <c r="G4542" i="3"/>
  <c r="F4542" i="3"/>
  <c r="J3298" i="3"/>
  <c r="G3298" i="3"/>
  <c r="F3298" i="3"/>
  <c r="J1756" i="3"/>
  <c r="G1756" i="3"/>
  <c r="F1756" i="3"/>
  <c r="J1311" i="3"/>
  <c r="G1311" i="3"/>
  <c r="F1311" i="3"/>
  <c r="J2267" i="3"/>
  <c r="G2267" i="3"/>
  <c r="F2267" i="3"/>
  <c r="J3509" i="3"/>
  <c r="G3509" i="3"/>
  <c r="F3509" i="3"/>
  <c r="J3450" i="3"/>
  <c r="G3450" i="3"/>
  <c r="F3450" i="3"/>
  <c r="J4541" i="3"/>
  <c r="G4541" i="3"/>
  <c r="F4541" i="3"/>
  <c r="J2550" i="3"/>
  <c r="G2550" i="3"/>
  <c r="F2550" i="3"/>
  <c r="J1626" i="3"/>
  <c r="G1626" i="3"/>
  <c r="F1626" i="3"/>
  <c r="J883" i="3"/>
  <c r="G883" i="3"/>
  <c r="F883" i="3"/>
  <c r="J1235" i="3"/>
  <c r="G1235" i="3"/>
  <c r="F1235" i="3"/>
  <c r="J900" i="3"/>
  <c r="G900" i="3"/>
  <c r="F900" i="3"/>
  <c r="J1430" i="3"/>
  <c r="G1430" i="3"/>
  <c r="F1430" i="3"/>
  <c r="J1953" i="3"/>
  <c r="G1953" i="3"/>
  <c r="F1953" i="3"/>
  <c r="J3671" i="3"/>
  <c r="G3671" i="3"/>
  <c r="F3671" i="3"/>
  <c r="J2226" i="3"/>
  <c r="G2226" i="3"/>
  <c r="F2226" i="3"/>
  <c r="J2399" i="3"/>
  <c r="G2399" i="3"/>
  <c r="F2399" i="3"/>
  <c r="J1775" i="3"/>
  <c r="G1775" i="3"/>
  <c r="F1775" i="3"/>
  <c r="J2933" i="3"/>
  <c r="G2933" i="3"/>
  <c r="F2933" i="3"/>
  <c r="J2490" i="3"/>
  <c r="G2490" i="3"/>
  <c r="F2490" i="3"/>
  <c r="J2192" i="3"/>
  <c r="G2192" i="3"/>
  <c r="F2192" i="3"/>
  <c r="J1875" i="3"/>
  <c r="G1875" i="3"/>
  <c r="F1875" i="3"/>
  <c r="J1628" i="3"/>
  <c r="G1628" i="3"/>
  <c r="F1628" i="3"/>
  <c r="J1868" i="3"/>
  <c r="G1868" i="3"/>
  <c r="F1868" i="3"/>
  <c r="J1106" i="3"/>
  <c r="G1106" i="3"/>
  <c r="F1106" i="3"/>
  <c r="J1961" i="3"/>
  <c r="G1961" i="3"/>
  <c r="F1961" i="3"/>
  <c r="J1614" i="3"/>
  <c r="G1614" i="3"/>
  <c r="F1614" i="3"/>
  <c r="J2740" i="3"/>
  <c r="G2740" i="3"/>
  <c r="F2740" i="3"/>
  <c r="J4540" i="3"/>
  <c r="G4540" i="3"/>
  <c r="F4540" i="3"/>
  <c r="J3461" i="3"/>
  <c r="G3461" i="3"/>
  <c r="F3461" i="3"/>
  <c r="J1956" i="3"/>
  <c r="G1956" i="3"/>
  <c r="F1956" i="3"/>
  <c r="J2900" i="3"/>
  <c r="G2900" i="3"/>
  <c r="F2900" i="3"/>
  <c r="J3207" i="3"/>
  <c r="G3207" i="3"/>
  <c r="F3207" i="3"/>
  <c r="J4539" i="3"/>
  <c r="G4539" i="3"/>
  <c r="F4539" i="3"/>
  <c r="J4538" i="3"/>
  <c r="G4538" i="3"/>
  <c r="F4538" i="3"/>
  <c r="J4537" i="3"/>
  <c r="G4537" i="3"/>
  <c r="F4537" i="3"/>
  <c r="J3392" i="3"/>
  <c r="G3392" i="3"/>
  <c r="F3392" i="3"/>
  <c r="J793" i="3"/>
  <c r="G793" i="3"/>
  <c r="F793" i="3"/>
  <c r="J3433" i="3"/>
  <c r="G3433" i="3"/>
  <c r="F3433" i="3"/>
  <c r="J3306" i="3"/>
  <c r="G3306" i="3"/>
  <c r="F3306" i="3"/>
  <c r="J3270" i="3"/>
  <c r="G3270" i="3"/>
  <c r="F3270" i="3"/>
  <c r="J3339" i="3"/>
  <c r="G3339" i="3"/>
  <c r="F3339" i="3"/>
  <c r="J3047" i="3"/>
  <c r="G3047" i="3"/>
  <c r="F3047" i="3"/>
  <c r="J2058" i="3"/>
  <c r="G2058" i="3"/>
  <c r="F2058" i="3"/>
  <c r="J2743" i="3"/>
  <c r="G2743" i="3"/>
  <c r="F2743" i="3"/>
  <c r="J4536" i="3"/>
  <c r="G4536" i="3"/>
  <c r="F4536" i="3"/>
  <c r="J2610" i="3"/>
  <c r="G2610" i="3"/>
  <c r="F2610" i="3"/>
  <c r="J3107" i="3"/>
  <c r="G3107" i="3"/>
  <c r="F3107" i="3"/>
  <c r="J4535" i="3"/>
  <c r="G4535" i="3"/>
  <c r="F4535" i="3"/>
  <c r="J2140" i="3"/>
  <c r="G2140" i="3"/>
  <c r="F2140" i="3"/>
  <c r="J2354" i="3"/>
  <c r="G2354" i="3"/>
  <c r="F2354" i="3"/>
  <c r="J1687" i="3"/>
  <c r="G1687" i="3"/>
  <c r="F1687" i="3"/>
  <c r="J1972" i="3"/>
  <c r="G1972" i="3"/>
  <c r="F1972" i="3"/>
  <c r="J2067" i="3"/>
  <c r="G2067" i="3"/>
  <c r="F2067" i="3"/>
  <c r="J3015" i="3"/>
  <c r="G3015" i="3"/>
  <c r="F3015" i="3"/>
  <c r="J2411" i="3"/>
  <c r="G2411" i="3"/>
  <c r="F2411" i="3"/>
  <c r="J1745" i="3"/>
  <c r="G1745" i="3"/>
  <c r="F1745" i="3"/>
  <c r="J4534" i="3"/>
  <c r="G4534" i="3"/>
  <c r="F4534" i="3"/>
  <c r="J533" i="3"/>
  <c r="G533" i="3"/>
  <c r="F533" i="3"/>
  <c r="J3793" i="3"/>
  <c r="G3793" i="3"/>
  <c r="F3793" i="3"/>
  <c r="J2513" i="3"/>
  <c r="G2513" i="3"/>
  <c r="F2513" i="3"/>
  <c r="J3008" i="3"/>
  <c r="G3008" i="3"/>
  <c r="F3008" i="3"/>
  <c r="J2805" i="3"/>
  <c r="G2805" i="3"/>
  <c r="F2805" i="3"/>
  <c r="J2255" i="3"/>
  <c r="G2255" i="3"/>
  <c r="F2255" i="3"/>
  <c r="J3367" i="3"/>
  <c r="G3367" i="3"/>
  <c r="F3367" i="3"/>
  <c r="J3342" i="3"/>
  <c r="G3342" i="3"/>
  <c r="F3342" i="3"/>
  <c r="J2320" i="3"/>
  <c r="G2320" i="3"/>
  <c r="F2320" i="3"/>
  <c r="J4533" i="3"/>
  <c r="G4533" i="3"/>
  <c r="F4533" i="3"/>
  <c r="J2792" i="3"/>
  <c r="G2792" i="3"/>
  <c r="F2792" i="3"/>
  <c r="J4532" i="3"/>
  <c r="G4532" i="3"/>
  <c r="F4532" i="3"/>
  <c r="J3693" i="3"/>
  <c r="G3693" i="3"/>
  <c r="F3693" i="3"/>
  <c r="J2732" i="3"/>
  <c r="G2732" i="3"/>
  <c r="F2732" i="3"/>
  <c r="J3678" i="3"/>
  <c r="G3678" i="3"/>
  <c r="F3678" i="3"/>
  <c r="J2090" i="3"/>
  <c r="G2090" i="3"/>
  <c r="F2090" i="3"/>
  <c r="J1431" i="3"/>
  <c r="G1431" i="3"/>
  <c r="F1431" i="3"/>
  <c r="J2374" i="3"/>
  <c r="G2374" i="3"/>
  <c r="F2374" i="3"/>
  <c r="J2558" i="3"/>
  <c r="G2558" i="3"/>
  <c r="F2558" i="3"/>
  <c r="J1399" i="3"/>
  <c r="G1399" i="3"/>
  <c r="F1399" i="3"/>
  <c r="J2213" i="3"/>
  <c r="G2213" i="3"/>
  <c r="F2213" i="3"/>
  <c r="J897" i="3"/>
  <c r="G897" i="3"/>
  <c r="F897" i="3"/>
  <c r="J1979" i="3"/>
  <c r="G1979" i="3"/>
  <c r="F1979" i="3"/>
  <c r="J4531" i="3"/>
  <c r="G4531" i="3"/>
  <c r="F4531" i="3"/>
  <c r="J3403" i="3"/>
  <c r="G3403" i="3"/>
  <c r="F3403" i="3"/>
  <c r="J708" i="3"/>
  <c r="G708" i="3"/>
  <c r="F708" i="3"/>
  <c r="J2708" i="3"/>
  <c r="G2708" i="3"/>
  <c r="F2708" i="3"/>
  <c r="J4530" i="3"/>
  <c r="G4530" i="3"/>
  <c r="F4530" i="3"/>
  <c r="J1639" i="3"/>
  <c r="G1639" i="3"/>
  <c r="F1639" i="3"/>
  <c r="J2509" i="3"/>
  <c r="G2509" i="3"/>
  <c r="F2509" i="3"/>
  <c r="J1174" i="3"/>
  <c r="G1174" i="3"/>
  <c r="F1174" i="3"/>
  <c r="J939" i="3"/>
  <c r="G939" i="3"/>
  <c r="F939" i="3"/>
  <c r="J662" i="3"/>
  <c r="G662" i="3"/>
  <c r="F662" i="3"/>
  <c r="J413" i="3"/>
  <c r="G413" i="3"/>
  <c r="F413" i="3"/>
  <c r="J187" i="3"/>
  <c r="G187" i="3"/>
  <c r="F187" i="3"/>
  <c r="J2940" i="3"/>
  <c r="G2940" i="3"/>
  <c r="F2940" i="3"/>
  <c r="J1411" i="3"/>
  <c r="G1411" i="3"/>
  <c r="F1411" i="3"/>
  <c r="J3792" i="3"/>
  <c r="G3792" i="3"/>
  <c r="F3792" i="3"/>
  <c r="J2847" i="3"/>
  <c r="G2847" i="3"/>
  <c r="F2847" i="3"/>
  <c r="J2830" i="3"/>
  <c r="G2830" i="3"/>
  <c r="F2830" i="3"/>
  <c r="J4529" i="3"/>
  <c r="G4529" i="3"/>
  <c r="F4529" i="3"/>
  <c r="J1779" i="3"/>
  <c r="G1779" i="3"/>
  <c r="F1779" i="3"/>
  <c r="J4528" i="3"/>
  <c r="G4528" i="3"/>
  <c r="F4528" i="3"/>
  <c r="J3722" i="3"/>
  <c r="G3722" i="3"/>
  <c r="F3722" i="3"/>
  <c r="J4527" i="3"/>
  <c r="G4527" i="3"/>
  <c r="F4527" i="3"/>
  <c r="J2185" i="3"/>
  <c r="G2185" i="3"/>
  <c r="F2185" i="3"/>
  <c r="J1786" i="3"/>
  <c r="G1786" i="3"/>
  <c r="F1786" i="3"/>
  <c r="J3713" i="3"/>
  <c r="G3713" i="3"/>
  <c r="F3713" i="3"/>
  <c r="J3390" i="3"/>
  <c r="G3390" i="3"/>
  <c r="F3390" i="3"/>
  <c r="J4526" i="3"/>
  <c r="G4526" i="3"/>
  <c r="F4526" i="3"/>
  <c r="J2924" i="3"/>
  <c r="G2924" i="3"/>
  <c r="F2924" i="3"/>
  <c r="J4525" i="3"/>
  <c r="G4525" i="3"/>
  <c r="F4525" i="3"/>
  <c r="J3634" i="3"/>
  <c r="G3634" i="3"/>
  <c r="F3634" i="3"/>
  <c r="J4524" i="3"/>
  <c r="G4524" i="3"/>
  <c r="F4524" i="3"/>
  <c r="J4523" i="3"/>
  <c r="G4523" i="3"/>
  <c r="F4523" i="3"/>
  <c r="J3388" i="3"/>
  <c r="G3388" i="3"/>
  <c r="F3388" i="3"/>
  <c r="J3825" i="3"/>
  <c r="G3825" i="3"/>
  <c r="F3825" i="3"/>
  <c r="J4522" i="3"/>
  <c r="G4522" i="3"/>
  <c r="F4522" i="3"/>
  <c r="J4521" i="3"/>
  <c r="G4521" i="3"/>
  <c r="F4521" i="3"/>
  <c r="J3794" i="3"/>
  <c r="G3794" i="3"/>
  <c r="F3794" i="3"/>
  <c r="J4520" i="3"/>
  <c r="G4520" i="3"/>
  <c r="F4520" i="3"/>
  <c r="J3451" i="3"/>
  <c r="G3451" i="3"/>
  <c r="F3451" i="3"/>
  <c r="J2416" i="3"/>
  <c r="G2416" i="3"/>
  <c r="F2416" i="3"/>
  <c r="J702" i="3"/>
  <c r="G702" i="3"/>
  <c r="F702" i="3"/>
  <c r="J4519" i="3"/>
  <c r="G4519" i="3"/>
  <c r="F4519" i="3"/>
  <c r="J719" i="3"/>
  <c r="G719" i="3"/>
  <c r="F719" i="3"/>
  <c r="J4518" i="3"/>
  <c r="G4518" i="3"/>
  <c r="F4518" i="3"/>
  <c r="J2643" i="3"/>
  <c r="G2643" i="3"/>
  <c r="F2643" i="3"/>
  <c r="J3277" i="3"/>
  <c r="G3277" i="3"/>
  <c r="F3277" i="3"/>
  <c r="J2683" i="3"/>
  <c r="G2683" i="3"/>
  <c r="F2683" i="3"/>
  <c r="J2202" i="3"/>
  <c r="G2202" i="3"/>
  <c r="F2202" i="3"/>
  <c r="J430" i="3"/>
  <c r="G430" i="3"/>
  <c r="F430" i="3"/>
  <c r="J348" i="3"/>
  <c r="G348" i="3"/>
  <c r="F348" i="3"/>
  <c r="J438" i="3"/>
  <c r="G438" i="3"/>
  <c r="F438" i="3"/>
  <c r="J881" i="3"/>
  <c r="G881" i="3"/>
  <c r="F881" i="3"/>
  <c r="J1654" i="3"/>
  <c r="G1654" i="3"/>
  <c r="F1654" i="3"/>
  <c r="J643" i="3"/>
  <c r="G643" i="3"/>
  <c r="F643" i="3"/>
  <c r="J4517" i="3"/>
  <c r="G4517" i="3"/>
  <c r="F4517" i="3"/>
  <c r="J4516" i="3"/>
  <c r="G4516" i="3"/>
  <c r="F4516" i="3"/>
  <c r="J1307" i="3"/>
  <c r="G1307" i="3"/>
  <c r="F1307" i="3"/>
  <c r="J1089" i="3"/>
  <c r="G1089" i="3"/>
  <c r="F1089" i="3"/>
  <c r="J1788" i="3"/>
  <c r="G1788" i="3"/>
  <c r="F1788" i="3"/>
  <c r="J2391" i="3"/>
  <c r="G2391" i="3"/>
  <c r="F2391" i="3"/>
  <c r="J2597" i="3"/>
  <c r="G2597" i="3"/>
  <c r="F2597" i="3"/>
  <c r="J1166" i="3"/>
  <c r="G1166" i="3"/>
  <c r="F1166" i="3"/>
  <c r="J1983" i="3"/>
  <c r="G1983" i="3"/>
  <c r="F1983" i="3"/>
  <c r="J478" i="3"/>
  <c r="G478" i="3"/>
  <c r="F478" i="3"/>
  <c r="J3049" i="3"/>
  <c r="G3049" i="3"/>
  <c r="F3049" i="3"/>
  <c r="J3595" i="3"/>
  <c r="G3595" i="3"/>
  <c r="F3595" i="3"/>
  <c r="J1810" i="3"/>
  <c r="G1810" i="3"/>
  <c r="F1810" i="3"/>
  <c r="J1978" i="3"/>
  <c r="G1978" i="3"/>
  <c r="F1978" i="3"/>
  <c r="J3751" i="3"/>
  <c r="G3751" i="3"/>
  <c r="F3751" i="3"/>
  <c r="J487" i="3"/>
  <c r="G487" i="3"/>
  <c r="F487" i="3"/>
  <c r="J320" i="3"/>
  <c r="G320" i="3"/>
  <c r="F320" i="3"/>
  <c r="J1305" i="3"/>
  <c r="G1305" i="3"/>
  <c r="F1305" i="3"/>
  <c r="J3138" i="3"/>
  <c r="G3138" i="3"/>
  <c r="F3138" i="3"/>
  <c r="J986" i="3"/>
  <c r="G986" i="3"/>
  <c r="F986" i="3"/>
  <c r="J1498" i="3"/>
  <c r="G1498" i="3"/>
  <c r="F1498" i="3"/>
  <c r="J464" i="3"/>
  <c r="G464" i="3"/>
  <c r="F464" i="3"/>
  <c r="J514" i="3"/>
  <c r="G514" i="3"/>
  <c r="F514" i="3"/>
  <c r="J685" i="3"/>
  <c r="G685" i="3"/>
  <c r="F685" i="3"/>
  <c r="J209" i="3"/>
  <c r="G209" i="3"/>
  <c r="F209" i="3"/>
  <c r="J2021" i="3"/>
  <c r="G2021" i="3"/>
  <c r="F2021" i="3"/>
  <c r="J974" i="3"/>
  <c r="G974" i="3"/>
  <c r="F974" i="3"/>
  <c r="J2514" i="3"/>
  <c r="G2514" i="3"/>
  <c r="F2514" i="3"/>
  <c r="J663" i="3"/>
  <c r="G663" i="3"/>
  <c r="F663" i="3"/>
  <c r="J1135" i="3"/>
  <c r="G1135" i="3"/>
  <c r="F1135" i="3"/>
  <c r="J2158" i="3"/>
  <c r="G2158" i="3"/>
  <c r="F2158" i="3"/>
  <c r="J3531" i="3"/>
  <c r="G3531" i="3"/>
  <c r="F3531" i="3"/>
  <c r="J1720" i="3"/>
  <c r="G1720" i="3"/>
  <c r="F1720" i="3"/>
  <c r="J1019" i="3"/>
  <c r="G1019" i="3"/>
  <c r="F1019" i="3"/>
  <c r="J463" i="3"/>
  <c r="G463" i="3"/>
  <c r="F463" i="3"/>
  <c r="J2301" i="3"/>
  <c r="G2301" i="3"/>
  <c r="F2301" i="3"/>
  <c r="J2004" i="3"/>
  <c r="G2004" i="3"/>
  <c r="F2004" i="3"/>
  <c r="J2043" i="3"/>
  <c r="G2043" i="3"/>
  <c r="F2043" i="3"/>
  <c r="J868" i="3"/>
  <c r="G868" i="3"/>
  <c r="F868" i="3"/>
  <c r="J2906" i="3"/>
  <c r="G2906" i="3"/>
  <c r="F2906" i="3"/>
  <c r="J2193" i="3"/>
  <c r="G2193" i="3"/>
  <c r="F2193" i="3"/>
  <c r="J1838" i="3"/>
  <c r="G1838" i="3"/>
  <c r="F1838" i="3"/>
  <c r="J2017" i="3"/>
  <c r="G2017" i="3"/>
  <c r="F2017" i="3"/>
  <c r="J1488" i="3"/>
  <c r="G1488" i="3"/>
  <c r="F1488" i="3"/>
  <c r="J1733" i="3"/>
  <c r="G1733" i="3"/>
  <c r="F1733" i="3"/>
  <c r="J2783" i="3"/>
  <c r="G2783" i="3"/>
  <c r="F2783" i="3"/>
  <c r="J1854" i="3"/>
  <c r="G1854" i="3"/>
  <c r="F1854" i="3"/>
  <c r="J1391" i="3"/>
  <c r="G1391" i="3"/>
  <c r="F1391" i="3"/>
  <c r="J1409" i="3"/>
  <c r="G1409" i="3"/>
  <c r="F1409" i="3"/>
  <c r="J3249" i="3"/>
  <c r="G3249" i="3"/>
  <c r="F3249" i="3"/>
  <c r="J4515" i="3"/>
  <c r="G4515" i="3"/>
  <c r="F4515" i="3"/>
  <c r="J626" i="3"/>
  <c r="G626" i="3"/>
  <c r="F626" i="3"/>
  <c r="J2333" i="3"/>
  <c r="G2333" i="3"/>
  <c r="F2333" i="3"/>
  <c r="J494" i="3"/>
  <c r="G494" i="3"/>
  <c r="F494" i="3"/>
  <c r="J138" i="3"/>
  <c r="G138" i="3"/>
  <c r="F138" i="3"/>
  <c r="J68" i="3"/>
  <c r="G68" i="3"/>
  <c r="F68" i="3"/>
  <c r="J941" i="3"/>
  <c r="G941" i="3"/>
  <c r="F941" i="3"/>
  <c r="J1013" i="3"/>
  <c r="G1013" i="3"/>
  <c r="F1013" i="3"/>
  <c r="J762" i="3"/>
  <c r="G762" i="3"/>
  <c r="F762" i="3"/>
  <c r="J895" i="3"/>
  <c r="G895" i="3"/>
  <c r="F895" i="3"/>
  <c r="J1379" i="3"/>
  <c r="G1379" i="3"/>
  <c r="F1379" i="3"/>
  <c r="J513" i="3"/>
  <c r="G513" i="3"/>
  <c r="F513" i="3"/>
  <c r="J2345" i="3"/>
  <c r="G2345" i="3"/>
  <c r="F2345" i="3"/>
  <c r="J1230" i="3"/>
  <c r="G1230" i="3"/>
  <c r="F1230" i="3"/>
  <c r="J165" i="3"/>
  <c r="G165" i="3"/>
  <c r="F165" i="3"/>
  <c r="J775" i="3"/>
  <c r="G775" i="3"/>
  <c r="F775" i="3"/>
  <c r="J282" i="3"/>
  <c r="G282" i="3"/>
  <c r="F282" i="3"/>
  <c r="J1177" i="3"/>
  <c r="G1177" i="3"/>
  <c r="F1177" i="3"/>
  <c r="J409" i="3"/>
  <c r="G409" i="3"/>
  <c r="F409" i="3"/>
  <c r="J4514" i="3"/>
  <c r="G4514" i="3"/>
  <c r="F4514" i="3"/>
  <c r="J1569" i="3"/>
  <c r="G1569" i="3"/>
  <c r="F1569" i="3"/>
  <c r="J360" i="3"/>
  <c r="G360" i="3"/>
  <c r="F360" i="3"/>
  <c r="J770" i="3"/>
  <c r="G770" i="3"/>
  <c r="F770" i="3"/>
  <c r="J164" i="3"/>
  <c r="G164" i="3"/>
  <c r="F164" i="3"/>
  <c r="J748" i="3"/>
  <c r="G748" i="3"/>
  <c r="F748" i="3"/>
  <c r="J388" i="3"/>
  <c r="G388" i="3"/>
  <c r="F388" i="3"/>
  <c r="J351" i="3"/>
  <c r="G351" i="3"/>
  <c r="F351" i="3"/>
  <c r="J574" i="3"/>
  <c r="G574" i="3"/>
  <c r="F574" i="3"/>
  <c r="J343" i="3"/>
  <c r="G343" i="3"/>
  <c r="F343" i="3"/>
  <c r="J1050" i="3"/>
  <c r="G1050" i="3"/>
  <c r="F1050" i="3"/>
  <c r="J4513" i="3"/>
  <c r="G4513" i="3"/>
  <c r="F4513" i="3"/>
  <c r="J1938" i="3"/>
  <c r="G1938" i="3"/>
  <c r="F1938" i="3"/>
  <c r="J1221" i="3"/>
  <c r="G1221" i="3"/>
  <c r="F1221" i="3"/>
  <c r="J587" i="3"/>
  <c r="G587" i="3"/>
  <c r="F587" i="3"/>
  <c r="J1944" i="3"/>
  <c r="G1944" i="3"/>
  <c r="F1944" i="3"/>
  <c r="J2234" i="3"/>
  <c r="G2234" i="3"/>
  <c r="F2234" i="3"/>
  <c r="J1955" i="3"/>
  <c r="G1955" i="3"/>
  <c r="F1955" i="3"/>
  <c r="J363" i="3"/>
  <c r="G363" i="3"/>
  <c r="F363" i="3"/>
  <c r="J1795" i="3"/>
  <c r="G1795" i="3"/>
  <c r="F1795" i="3"/>
  <c r="J2281" i="3"/>
  <c r="G2281" i="3"/>
  <c r="F2281" i="3"/>
  <c r="J1030" i="3"/>
  <c r="G1030" i="3"/>
  <c r="F1030" i="3"/>
  <c r="J2560" i="3"/>
  <c r="G2560" i="3"/>
  <c r="F2560" i="3"/>
  <c r="J1816" i="3"/>
  <c r="G1816" i="3"/>
  <c r="F1816" i="3"/>
  <c r="J1123" i="3"/>
  <c r="G1123" i="3"/>
  <c r="F1123" i="3"/>
  <c r="J1023" i="3"/>
  <c r="G1023" i="3"/>
  <c r="F1023" i="3"/>
  <c r="J460" i="3"/>
  <c r="G460" i="3"/>
  <c r="F460" i="3"/>
  <c r="J970" i="3"/>
  <c r="G970" i="3"/>
  <c r="F970" i="3"/>
  <c r="J4512" i="3"/>
  <c r="G4512" i="3"/>
  <c r="F4512" i="3"/>
  <c r="J557" i="3"/>
  <c r="G557" i="3"/>
  <c r="F557" i="3"/>
  <c r="J1649" i="3"/>
  <c r="G1649" i="3"/>
  <c r="F1649" i="3"/>
  <c r="J563" i="3"/>
  <c r="G563" i="3"/>
  <c r="F563" i="3"/>
  <c r="J2015" i="3"/>
  <c r="G2015" i="3"/>
  <c r="F2015" i="3"/>
  <c r="J3398" i="3"/>
  <c r="G3398" i="3"/>
  <c r="F3398" i="3"/>
  <c r="J198" i="3"/>
  <c r="G198" i="3"/>
  <c r="F198" i="3"/>
  <c r="J1516" i="3"/>
  <c r="G1516" i="3"/>
  <c r="F1516" i="3"/>
  <c r="J4511" i="3"/>
  <c r="G4511" i="3"/>
  <c r="F4511" i="3"/>
  <c r="J2036" i="3"/>
  <c r="G2036" i="3"/>
  <c r="F2036" i="3"/>
  <c r="J1348" i="3"/>
  <c r="G1348" i="3"/>
  <c r="F1348" i="3"/>
  <c r="J727" i="3"/>
  <c r="G727" i="3"/>
  <c r="F727" i="3"/>
  <c r="J1125" i="3"/>
  <c r="G1125" i="3"/>
  <c r="F1125" i="3"/>
  <c r="J679" i="3"/>
  <c r="G679" i="3"/>
  <c r="F679" i="3"/>
  <c r="J1942" i="3"/>
  <c r="G1942" i="3"/>
  <c r="F1942" i="3"/>
  <c r="J1161" i="3"/>
  <c r="G1161" i="3"/>
  <c r="F1161" i="3"/>
  <c r="J733" i="3"/>
  <c r="G733" i="3"/>
  <c r="F733" i="3"/>
  <c r="J1791" i="3"/>
  <c r="G1791" i="3"/>
  <c r="F1791" i="3"/>
  <c r="J2289" i="3"/>
  <c r="G2289" i="3"/>
  <c r="F2289" i="3"/>
  <c r="J1899" i="3"/>
  <c r="G1899" i="3"/>
  <c r="F1899" i="3"/>
  <c r="J2279" i="3"/>
  <c r="G2279" i="3"/>
  <c r="F2279" i="3"/>
  <c r="J1615" i="3"/>
  <c r="G1615" i="3"/>
  <c r="F1615" i="3"/>
  <c r="J2398" i="3"/>
  <c r="G2398" i="3"/>
  <c r="F2398" i="3"/>
  <c r="J1874" i="3"/>
  <c r="G1874" i="3"/>
  <c r="F1874" i="3"/>
  <c r="J177" i="3"/>
  <c r="G177" i="3"/>
  <c r="F177" i="3"/>
  <c r="J145" i="3"/>
  <c r="G145" i="3"/>
  <c r="F145" i="3"/>
  <c r="J299" i="3"/>
  <c r="G299" i="3"/>
  <c r="F299" i="3"/>
  <c r="J1231" i="3"/>
  <c r="G1231" i="3"/>
  <c r="F1231" i="3"/>
  <c r="J1711" i="3"/>
  <c r="G1711" i="3"/>
  <c r="F1711" i="3"/>
  <c r="J1471" i="3"/>
  <c r="G1471" i="3"/>
  <c r="F1471" i="3"/>
  <c r="J795" i="3"/>
  <c r="G795" i="3"/>
  <c r="F795" i="3"/>
  <c r="J2127" i="3"/>
  <c r="G2127" i="3"/>
  <c r="F2127" i="3"/>
  <c r="J651" i="3"/>
  <c r="G651" i="3"/>
  <c r="F651" i="3"/>
  <c r="J510" i="3"/>
  <c r="G510" i="3"/>
  <c r="F510" i="3"/>
  <c r="J234" i="3"/>
  <c r="G234" i="3"/>
  <c r="F234" i="3"/>
  <c r="J380" i="3"/>
  <c r="G380" i="3"/>
  <c r="F380" i="3"/>
  <c r="J1189" i="3"/>
  <c r="G1189" i="3"/>
  <c r="F1189" i="3"/>
  <c r="J445" i="3"/>
  <c r="G445" i="3"/>
  <c r="F445" i="3"/>
  <c r="J1025" i="3"/>
  <c r="G1025" i="3"/>
  <c r="F1025" i="3"/>
  <c r="J4510" i="3"/>
  <c r="G4510" i="3"/>
  <c r="F4510" i="3"/>
  <c r="J2418" i="3"/>
  <c r="G2418" i="3"/>
  <c r="F2418" i="3"/>
  <c r="J3020" i="3"/>
  <c r="G3020" i="3"/>
  <c r="F3020" i="3"/>
  <c r="J2879" i="3"/>
  <c r="G2879" i="3"/>
  <c r="F2879" i="3"/>
  <c r="J3089" i="3"/>
  <c r="G3089" i="3"/>
  <c r="F3089" i="3"/>
  <c r="J745" i="3"/>
  <c r="G745" i="3"/>
  <c r="F745" i="3"/>
  <c r="J394" i="3"/>
  <c r="G394" i="3"/>
  <c r="F394" i="3"/>
  <c r="J1964" i="3"/>
  <c r="G1964" i="3"/>
  <c r="F1964" i="3"/>
  <c r="J2016" i="3"/>
  <c r="G2016" i="3"/>
  <c r="F2016" i="3"/>
  <c r="J832" i="3"/>
  <c r="G832" i="3"/>
  <c r="F832" i="3"/>
  <c r="J128" i="3"/>
  <c r="G128" i="3"/>
  <c r="F128" i="3"/>
  <c r="J1900" i="3"/>
  <c r="G1900" i="3"/>
  <c r="F1900" i="3"/>
  <c r="J3362" i="3"/>
  <c r="G3362" i="3"/>
  <c r="F3362" i="3"/>
  <c r="J4509" i="3"/>
  <c r="G4509" i="3"/>
  <c r="F4509" i="3"/>
  <c r="J827" i="3"/>
  <c r="G827" i="3"/>
  <c r="F827" i="3"/>
  <c r="J1001" i="3"/>
  <c r="G1001" i="3"/>
  <c r="F1001" i="3"/>
  <c r="J1812" i="3"/>
  <c r="G1812" i="3"/>
  <c r="F1812" i="3"/>
  <c r="J655" i="3"/>
  <c r="G655" i="3"/>
  <c r="F655" i="3"/>
  <c r="J1718" i="3"/>
  <c r="G1718" i="3"/>
  <c r="F1718" i="3"/>
  <c r="J432" i="3"/>
  <c r="G432" i="3"/>
  <c r="F432" i="3"/>
  <c r="J1326" i="3"/>
  <c r="G1326" i="3"/>
  <c r="F1326" i="3"/>
  <c r="J428" i="3"/>
  <c r="G428" i="3"/>
  <c r="F428" i="3"/>
  <c r="J780" i="3"/>
  <c r="G780" i="3"/>
  <c r="F780" i="3"/>
  <c r="J532" i="3"/>
  <c r="G532" i="3"/>
  <c r="F532" i="3"/>
  <c r="J183" i="3"/>
  <c r="G183" i="3"/>
  <c r="F183" i="3"/>
  <c r="J4508" i="3"/>
  <c r="G4508" i="3"/>
  <c r="F4508" i="3"/>
  <c r="J313" i="3"/>
  <c r="G313" i="3"/>
  <c r="F313" i="3"/>
  <c r="J123" i="3"/>
  <c r="G123" i="3"/>
  <c r="F123" i="3"/>
  <c r="J1486" i="3"/>
  <c r="G1486" i="3"/>
  <c r="F1486" i="3"/>
  <c r="J1339" i="3"/>
  <c r="G1339" i="3"/>
  <c r="F1339" i="3"/>
  <c r="J1283" i="3"/>
  <c r="G1283" i="3"/>
  <c r="F1283" i="3"/>
  <c r="J1664" i="3"/>
  <c r="G1664" i="3"/>
  <c r="F1664" i="3"/>
  <c r="J1333" i="3"/>
  <c r="G1333" i="3"/>
  <c r="F1333" i="3"/>
  <c r="J772" i="3"/>
  <c r="G772" i="3"/>
  <c r="F772" i="3"/>
  <c r="J1923" i="3"/>
  <c r="G1923" i="3"/>
  <c r="F1923" i="3"/>
  <c r="J1596" i="3"/>
  <c r="G1596" i="3"/>
  <c r="F1596" i="3"/>
  <c r="J586" i="3"/>
  <c r="G586" i="3"/>
  <c r="F586" i="3"/>
  <c r="J1062" i="3"/>
  <c r="G1062" i="3"/>
  <c r="F1062" i="3"/>
  <c r="J859" i="3"/>
  <c r="G859" i="3"/>
  <c r="F859" i="3"/>
  <c r="J1574" i="3"/>
  <c r="G1574" i="3"/>
  <c r="F1574" i="3"/>
  <c r="J3443" i="3"/>
  <c r="G3443" i="3"/>
  <c r="F3443" i="3"/>
  <c r="J133" i="3"/>
  <c r="G133" i="3"/>
  <c r="F133" i="3"/>
  <c r="J358" i="3"/>
  <c r="G358" i="3"/>
  <c r="F358" i="3"/>
  <c r="J957" i="3"/>
  <c r="G957" i="3"/>
  <c r="F957" i="3"/>
  <c r="J1464" i="3"/>
  <c r="G1464" i="3"/>
  <c r="F1464" i="3"/>
  <c r="J407" i="3"/>
  <c r="G407" i="3"/>
  <c r="F407" i="3"/>
  <c r="J329" i="3"/>
  <c r="G329" i="3"/>
  <c r="F329" i="3"/>
  <c r="J761" i="3"/>
  <c r="G761" i="3"/>
  <c r="F761" i="3"/>
  <c r="J1175" i="3"/>
  <c r="G1175" i="3"/>
  <c r="F1175" i="3"/>
  <c r="J1901" i="3"/>
  <c r="G1901" i="3"/>
  <c r="F1901" i="3"/>
  <c r="J262" i="3"/>
  <c r="G262" i="3"/>
  <c r="F262" i="3"/>
  <c r="J295" i="3"/>
  <c r="G295" i="3"/>
  <c r="F295" i="3"/>
  <c r="J230" i="3"/>
  <c r="G230" i="3"/>
  <c r="F230" i="3"/>
  <c r="J207" i="3"/>
  <c r="G207" i="3"/>
  <c r="F207" i="3"/>
  <c r="J274" i="3"/>
  <c r="G274" i="3"/>
  <c r="F274" i="3"/>
  <c r="J319" i="3"/>
  <c r="G319" i="3"/>
  <c r="F319" i="3"/>
  <c r="J649" i="3"/>
  <c r="G649" i="3"/>
  <c r="F649" i="3"/>
  <c r="J573" i="3"/>
  <c r="G573" i="3"/>
  <c r="F573" i="3"/>
  <c r="J606" i="3"/>
  <c r="G606" i="3"/>
  <c r="F606" i="3"/>
  <c r="J675" i="3"/>
  <c r="G675" i="3"/>
  <c r="F675" i="3"/>
  <c r="J1472" i="3"/>
  <c r="G1472" i="3"/>
  <c r="F1472" i="3"/>
  <c r="J553" i="3"/>
  <c r="G553" i="3"/>
  <c r="F553" i="3"/>
  <c r="J470" i="3"/>
  <c r="G470" i="3"/>
  <c r="F470" i="3"/>
  <c r="J693" i="3"/>
  <c r="G693" i="3"/>
  <c r="F693" i="3"/>
  <c r="J1513" i="3"/>
  <c r="G1513" i="3"/>
  <c r="F1513" i="3"/>
  <c r="J2537" i="3"/>
  <c r="G2537" i="3"/>
  <c r="F2537" i="3"/>
  <c r="J1948" i="3"/>
  <c r="G1948" i="3"/>
  <c r="F1948" i="3"/>
  <c r="J1577" i="3"/>
  <c r="G1577" i="3"/>
  <c r="F1577" i="3"/>
  <c r="J1746" i="3"/>
  <c r="G1746" i="3"/>
  <c r="F1746" i="3"/>
  <c r="J3827" i="3"/>
  <c r="G3827" i="3"/>
  <c r="F3827" i="3"/>
  <c r="J755" i="3"/>
  <c r="G755" i="3"/>
  <c r="F755" i="3"/>
  <c r="J1710" i="3"/>
  <c r="G1710" i="3"/>
  <c r="F1710" i="3"/>
  <c r="J525" i="3"/>
  <c r="G525" i="3"/>
  <c r="F525" i="3"/>
  <c r="J809" i="3"/>
  <c r="G809" i="3"/>
  <c r="F809" i="3"/>
  <c r="J4507" i="3"/>
  <c r="G4507" i="3"/>
  <c r="F4507" i="3"/>
  <c r="J3187" i="3"/>
  <c r="G3187" i="3"/>
  <c r="F3187" i="3"/>
  <c r="J840" i="3"/>
  <c r="G840" i="3"/>
  <c r="F840" i="3"/>
  <c r="J2627" i="3"/>
  <c r="G2627" i="3"/>
  <c r="F2627" i="3"/>
  <c r="J4506" i="3"/>
  <c r="G4506" i="3"/>
  <c r="F4506" i="3"/>
  <c r="J4505" i="3"/>
  <c r="G4505" i="3"/>
  <c r="F4505" i="3"/>
  <c r="J4504" i="3"/>
  <c r="G4504" i="3"/>
  <c r="F4504" i="3"/>
  <c r="J4503" i="3"/>
  <c r="G4503" i="3"/>
  <c r="F4503" i="3"/>
  <c r="J93" i="3"/>
  <c r="G93" i="3"/>
  <c r="F93" i="3"/>
  <c r="J318" i="3"/>
  <c r="G318" i="3"/>
  <c r="F318" i="3"/>
  <c r="J1988" i="3"/>
  <c r="G1988" i="3"/>
  <c r="F1988" i="3"/>
  <c r="J121" i="3"/>
  <c r="G121" i="3"/>
  <c r="F121" i="3"/>
  <c r="J399" i="3"/>
  <c r="G399" i="3"/>
  <c r="F399" i="3"/>
  <c r="J665" i="3"/>
  <c r="G665" i="3"/>
  <c r="F665" i="3"/>
  <c r="J1327" i="3"/>
  <c r="G1327" i="3"/>
  <c r="F1327" i="3"/>
  <c r="J515" i="3"/>
  <c r="G515" i="3"/>
  <c r="F515" i="3"/>
  <c r="J712" i="3"/>
  <c r="G712" i="3"/>
  <c r="F712" i="3"/>
  <c r="J672" i="3"/>
  <c r="G672" i="3"/>
  <c r="F672" i="3"/>
  <c r="J1377" i="3"/>
  <c r="G1377" i="3"/>
  <c r="F1377" i="3"/>
  <c r="J1589" i="3"/>
  <c r="G1589" i="3"/>
  <c r="F1589" i="3"/>
  <c r="J1406" i="3"/>
  <c r="G1406" i="3"/>
  <c r="F1406" i="3"/>
  <c r="J457" i="3"/>
  <c r="G457" i="3"/>
  <c r="F457" i="3"/>
  <c r="J866" i="3"/>
  <c r="G866" i="3"/>
  <c r="F866" i="3"/>
  <c r="J871" i="3"/>
  <c r="G871" i="3"/>
  <c r="F871" i="3"/>
  <c r="J4502" i="3"/>
  <c r="G4502" i="3"/>
  <c r="F4502" i="3"/>
  <c r="J4501" i="3"/>
  <c r="G4501" i="3"/>
  <c r="F4501" i="3"/>
  <c r="J1300" i="3"/>
  <c r="G1300" i="3"/>
  <c r="F1300" i="3"/>
  <c r="J257" i="3"/>
  <c r="G257" i="3"/>
  <c r="F257" i="3"/>
  <c r="J894" i="3"/>
  <c r="G894" i="3"/>
  <c r="F894" i="3"/>
  <c r="J2669" i="3"/>
  <c r="G2669" i="3"/>
  <c r="F2669" i="3"/>
  <c r="J1134" i="3"/>
  <c r="G1134" i="3"/>
  <c r="F1134" i="3"/>
  <c r="J3252" i="3"/>
  <c r="G3252" i="3"/>
  <c r="F3252" i="3"/>
  <c r="J1521" i="3"/>
  <c r="G1521" i="3"/>
  <c r="F1521" i="3"/>
  <c r="J1026" i="3"/>
  <c r="G1026" i="3"/>
  <c r="F1026" i="3"/>
  <c r="J4500" i="3"/>
  <c r="G4500" i="3"/>
  <c r="F4500" i="3"/>
  <c r="J261" i="3"/>
  <c r="G261" i="3"/>
  <c r="F261" i="3"/>
  <c r="J2063" i="3"/>
  <c r="G2063" i="3"/>
  <c r="F2063" i="3"/>
  <c r="J942" i="3"/>
  <c r="G942" i="3"/>
  <c r="F942" i="3"/>
  <c r="J4499" i="3"/>
  <c r="G4499" i="3"/>
  <c r="F4499" i="3"/>
  <c r="J3276" i="3"/>
  <c r="G3276" i="3"/>
  <c r="F3276" i="3"/>
  <c r="J1997" i="3"/>
  <c r="G1997" i="3"/>
  <c r="F1997" i="3"/>
  <c r="J4498" i="3"/>
  <c r="G4498" i="3"/>
  <c r="F4498" i="3"/>
  <c r="J2768" i="3"/>
  <c r="G2768" i="3"/>
  <c r="F2768" i="3"/>
  <c r="J1719" i="3"/>
  <c r="G1719" i="3"/>
  <c r="F1719" i="3"/>
  <c r="J1759" i="3"/>
  <c r="G1759" i="3"/>
  <c r="F1759" i="3"/>
  <c r="J469" i="3"/>
  <c r="G469" i="3"/>
  <c r="F469" i="3"/>
  <c r="J1650" i="3"/>
  <c r="G1650" i="3"/>
  <c r="F1650" i="3"/>
  <c r="J433" i="3"/>
  <c r="G433" i="3"/>
  <c r="F433" i="3"/>
  <c r="J1621" i="3"/>
  <c r="G1621" i="3"/>
  <c r="F1621" i="3"/>
  <c r="J3584" i="3"/>
  <c r="G3584" i="3"/>
  <c r="F3584" i="3"/>
  <c r="J3033" i="3"/>
  <c r="G3033" i="3"/>
  <c r="F3033" i="3"/>
  <c r="J2660" i="3"/>
  <c r="G2660" i="3"/>
  <c r="F2660" i="3"/>
  <c r="J1481" i="3"/>
  <c r="G1481" i="3"/>
  <c r="F1481" i="3"/>
  <c r="J1033" i="3"/>
  <c r="G1033" i="3"/>
  <c r="F1033" i="3"/>
  <c r="J3229" i="3"/>
  <c r="G3229" i="3"/>
  <c r="F3229" i="3"/>
  <c r="J3034" i="3"/>
  <c r="G3034" i="3"/>
  <c r="F3034" i="3"/>
  <c r="J3094" i="3"/>
  <c r="G3094" i="3"/>
  <c r="F3094" i="3"/>
  <c r="J2884" i="3"/>
  <c r="G2884" i="3"/>
  <c r="F2884" i="3"/>
  <c r="J2134" i="3"/>
  <c r="G2134" i="3"/>
  <c r="F2134" i="3"/>
  <c r="J2701" i="3"/>
  <c r="G2701" i="3"/>
  <c r="F2701" i="3"/>
  <c r="J2571" i="3"/>
  <c r="G2571" i="3"/>
  <c r="F2571" i="3"/>
  <c r="J2822" i="3"/>
  <c r="G2822" i="3"/>
  <c r="F2822" i="3"/>
  <c r="J892" i="3"/>
  <c r="G892" i="3"/>
  <c r="F892" i="3"/>
  <c r="J2197" i="3"/>
  <c r="G2197" i="3"/>
  <c r="F2197" i="3"/>
  <c r="J2614" i="3"/>
  <c r="G2614" i="3"/>
  <c r="F2614" i="3"/>
  <c r="J1337" i="3"/>
  <c r="G1337" i="3"/>
  <c r="F1337" i="3"/>
  <c r="J1296" i="3"/>
  <c r="G1296" i="3"/>
  <c r="F1296" i="3"/>
  <c r="J1304" i="3"/>
  <c r="G1304" i="3"/>
  <c r="F1304" i="3"/>
  <c r="J1709" i="3"/>
  <c r="G1709" i="3"/>
  <c r="F1709" i="3"/>
  <c r="J2131" i="3"/>
  <c r="G2131" i="3"/>
  <c r="F2131" i="3"/>
  <c r="J342" i="3"/>
  <c r="G342" i="3"/>
  <c r="F342" i="3"/>
  <c r="J2713" i="3"/>
  <c r="G2713" i="3"/>
  <c r="F2713" i="3"/>
  <c r="J2066" i="3"/>
  <c r="G2066" i="3"/>
  <c r="F2066" i="3"/>
  <c r="J1960" i="3"/>
  <c r="G1960" i="3"/>
  <c r="F1960" i="3"/>
  <c r="J1538" i="3"/>
  <c r="G1538" i="3"/>
  <c r="F1538" i="3"/>
  <c r="J831" i="3"/>
  <c r="G831" i="3"/>
  <c r="F831" i="3"/>
  <c r="J2673" i="3"/>
  <c r="G2673" i="3"/>
  <c r="F2673" i="3"/>
  <c r="J766" i="3"/>
  <c r="G766" i="3"/>
  <c r="F766" i="3"/>
  <c r="J1582" i="3"/>
  <c r="G1582" i="3"/>
  <c r="F1582" i="3"/>
  <c r="J2242" i="3"/>
  <c r="G2242" i="3"/>
  <c r="F2242" i="3"/>
  <c r="J2315" i="3"/>
  <c r="G2315" i="3"/>
  <c r="F2315" i="3"/>
  <c r="J2463" i="3"/>
  <c r="G2463" i="3"/>
  <c r="F2463" i="3"/>
  <c r="J1919" i="3"/>
  <c r="G1919" i="3"/>
  <c r="F1919" i="3"/>
  <c r="J2984" i="3"/>
  <c r="G2984" i="3"/>
  <c r="F2984" i="3"/>
  <c r="J2103" i="3"/>
  <c r="G2103" i="3"/>
  <c r="F2103" i="3"/>
  <c r="J1452" i="3"/>
  <c r="G1452" i="3"/>
  <c r="F1452" i="3"/>
  <c r="J3216" i="3"/>
  <c r="G3216" i="3"/>
  <c r="F3216" i="3"/>
  <c r="J2596" i="3"/>
  <c r="G2596" i="3"/>
  <c r="F2596" i="3"/>
  <c r="J519" i="3"/>
  <c r="G519" i="3"/>
  <c r="F519" i="3"/>
  <c r="J1824" i="3"/>
  <c r="G1824" i="3"/>
  <c r="F1824" i="3"/>
  <c r="J2904" i="3"/>
  <c r="G2904" i="3"/>
  <c r="F2904" i="3"/>
  <c r="J3018" i="3"/>
  <c r="G3018" i="3"/>
  <c r="F3018" i="3"/>
  <c r="J2433" i="3"/>
  <c r="G2433" i="3"/>
  <c r="F2433" i="3"/>
  <c r="J2311" i="3"/>
  <c r="G2311" i="3"/>
  <c r="F2311" i="3"/>
  <c r="J2564" i="3"/>
  <c r="G2564" i="3"/>
  <c r="F2564" i="3"/>
  <c r="J1622" i="3"/>
  <c r="G1622" i="3"/>
  <c r="F1622" i="3"/>
  <c r="J2806" i="3"/>
  <c r="G2806" i="3"/>
  <c r="F2806" i="3"/>
  <c r="J1386" i="3"/>
  <c r="G1386" i="3"/>
  <c r="F1386" i="3"/>
  <c r="J4497" i="3"/>
  <c r="G4497" i="3"/>
  <c r="F4497" i="3"/>
  <c r="J1935" i="3"/>
  <c r="G1935" i="3"/>
  <c r="F1935" i="3"/>
  <c r="J3268" i="3"/>
  <c r="G3268" i="3"/>
  <c r="F3268" i="3"/>
  <c r="J1641" i="3"/>
  <c r="G1641" i="3"/>
  <c r="F1641" i="3"/>
  <c r="J1449" i="3"/>
  <c r="G1449" i="3"/>
  <c r="F1449" i="3"/>
  <c r="J2724" i="3"/>
  <c r="G2724" i="3"/>
  <c r="F2724" i="3"/>
  <c r="J2949" i="3"/>
  <c r="G2949" i="3"/>
  <c r="F2949" i="3"/>
  <c r="J3393" i="3"/>
  <c r="G3393" i="3"/>
  <c r="F3393" i="3"/>
  <c r="J1965" i="3"/>
  <c r="G1965" i="3"/>
  <c r="F1965" i="3"/>
  <c r="J3583" i="3"/>
  <c r="G3583" i="3"/>
  <c r="F3583" i="3"/>
  <c r="J2260" i="3"/>
  <c r="G2260" i="3"/>
  <c r="F2260" i="3"/>
  <c r="J3269" i="3"/>
  <c r="G3269" i="3"/>
  <c r="F3269" i="3"/>
  <c r="J459" i="3"/>
  <c r="G459" i="3"/>
  <c r="F459" i="3"/>
  <c r="J830" i="3"/>
  <c r="G830" i="3"/>
  <c r="F830" i="3"/>
  <c r="J137" i="3"/>
  <c r="G137" i="3"/>
  <c r="F137" i="3"/>
  <c r="J804" i="3"/>
  <c r="G804" i="3"/>
  <c r="F804" i="3"/>
  <c r="J4496" i="3"/>
  <c r="G4496" i="3"/>
  <c r="F4496" i="3"/>
  <c r="J2931" i="3"/>
  <c r="G2931" i="3"/>
  <c r="F2931" i="3"/>
  <c r="J3281" i="3"/>
  <c r="G3281" i="3"/>
  <c r="F3281" i="3"/>
  <c r="J1015" i="3"/>
  <c r="G1015" i="3"/>
  <c r="F1015" i="3"/>
  <c r="J2081" i="3"/>
  <c r="G2081" i="3"/>
  <c r="F2081" i="3"/>
  <c r="J1996" i="3"/>
  <c r="G1996" i="3"/>
  <c r="F1996" i="3"/>
  <c r="J2936" i="3"/>
  <c r="G2936" i="3"/>
  <c r="F2936" i="3"/>
  <c r="J1182" i="3"/>
  <c r="G1182" i="3"/>
  <c r="F1182" i="3"/>
  <c r="J1330" i="3"/>
  <c r="G1330" i="3"/>
  <c r="F1330" i="3"/>
  <c r="J1701" i="3"/>
  <c r="G1701" i="3"/>
  <c r="F1701" i="3"/>
  <c r="J2362" i="3"/>
  <c r="G2362" i="3"/>
  <c r="F2362" i="3"/>
  <c r="J1598" i="3"/>
  <c r="G1598" i="3"/>
  <c r="F1598" i="3"/>
  <c r="J1887" i="3"/>
  <c r="G1887" i="3"/>
  <c r="F1887" i="3"/>
  <c r="J2894" i="3"/>
  <c r="G2894" i="3"/>
  <c r="F2894" i="3"/>
  <c r="J2024" i="3"/>
  <c r="G2024" i="3"/>
  <c r="F2024" i="3"/>
  <c r="J2681" i="3"/>
  <c r="G2681" i="3"/>
  <c r="F2681" i="3"/>
  <c r="J1634" i="3"/>
  <c r="G1634" i="3"/>
  <c r="F1634" i="3"/>
  <c r="J3530" i="3"/>
  <c r="G3530" i="3"/>
  <c r="F3530" i="3"/>
  <c r="J2993" i="3"/>
  <c r="G2993" i="3"/>
  <c r="F2993" i="3"/>
  <c r="J2014" i="3"/>
  <c r="G2014" i="3"/>
  <c r="F2014" i="3"/>
  <c r="J2480" i="3"/>
  <c r="G2480" i="3"/>
  <c r="F2480" i="3"/>
  <c r="J2182" i="3"/>
  <c r="G2182" i="3"/>
  <c r="F2182" i="3"/>
  <c r="J1766" i="3"/>
  <c r="G1766" i="3"/>
  <c r="F1766" i="3"/>
  <c r="J995" i="3"/>
  <c r="G995" i="3"/>
  <c r="F995" i="3"/>
  <c r="J2115" i="3"/>
  <c r="G2115" i="3"/>
  <c r="F2115" i="3"/>
  <c r="J2450" i="3"/>
  <c r="G2450" i="3"/>
  <c r="F2450" i="3"/>
  <c r="J3113" i="3"/>
  <c r="G3113" i="3"/>
  <c r="F3113" i="3"/>
  <c r="J1946" i="3"/>
  <c r="G1946" i="3"/>
  <c r="F1946" i="3"/>
  <c r="J4495" i="3"/>
  <c r="G4495" i="3"/>
  <c r="F4495" i="3"/>
  <c r="J1197" i="3"/>
  <c r="G1197" i="3"/>
  <c r="F1197" i="3"/>
  <c r="J2734" i="3"/>
  <c r="G2734" i="3"/>
  <c r="F2734" i="3"/>
  <c r="J4494" i="3"/>
  <c r="G4494" i="3"/>
  <c r="F4494" i="3"/>
  <c r="J4493" i="3"/>
  <c r="G4493" i="3"/>
  <c r="F4493" i="3"/>
  <c r="J4492" i="3"/>
  <c r="G4492" i="3"/>
  <c r="F4492" i="3"/>
  <c r="J2423" i="3"/>
  <c r="G2423" i="3"/>
  <c r="F2423" i="3"/>
  <c r="J3371" i="3"/>
  <c r="G3371" i="3"/>
  <c r="F3371" i="3"/>
  <c r="J4491" i="3"/>
  <c r="G4491" i="3"/>
  <c r="F4491" i="3"/>
  <c r="J4490" i="3"/>
  <c r="G4490" i="3"/>
  <c r="F4490" i="3"/>
  <c r="J4489" i="3"/>
  <c r="G4489" i="3"/>
  <c r="F4489" i="3"/>
  <c r="J3432" i="3"/>
  <c r="G3432" i="3"/>
  <c r="F3432" i="3"/>
  <c r="J4488" i="3"/>
  <c r="G4488" i="3"/>
  <c r="F4488" i="3"/>
  <c r="J4487" i="3"/>
  <c r="G4487" i="3"/>
  <c r="F4487" i="3"/>
  <c r="J4486" i="3"/>
  <c r="G4486" i="3"/>
  <c r="F4486" i="3"/>
  <c r="J4485" i="3"/>
  <c r="G4485" i="3"/>
  <c r="F4485" i="3"/>
  <c r="J4484" i="3"/>
  <c r="G4484" i="3"/>
  <c r="F4484" i="3"/>
  <c r="J4483" i="3"/>
  <c r="G4483" i="3"/>
  <c r="F4483" i="3"/>
  <c r="J3773" i="3"/>
  <c r="G3773" i="3"/>
  <c r="F3773" i="3"/>
  <c r="J1301" i="3"/>
  <c r="G1301" i="3"/>
  <c r="F1301" i="3"/>
  <c r="J4482" i="3"/>
  <c r="G4482" i="3"/>
  <c r="F4482" i="3"/>
  <c r="J4481" i="3"/>
  <c r="G4481" i="3"/>
  <c r="F4481" i="3"/>
  <c r="J4480" i="3"/>
  <c r="G4480" i="3"/>
  <c r="F4480" i="3"/>
  <c r="J3685" i="3"/>
  <c r="G3685" i="3"/>
  <c r="F3685" i="3"/>
  <c r="J3493" i="3"/>
  <c r="G3493" i="3"/>
  <c r="F3493" i="3"/>
  <c r="J4479" i="3"/>
  <c r="G4479" i="3"/>
  <c r="F4479" i="3"/>
  <c r="J2715" i="3"/>
  <c r="G2715" i="3"/>
  <c r="F2715" i="3"/>
  <c r="J1977" i="3"/>
  <c r="G1977" i="3"/>
  <c r="F1977" i="3"/>
  <c r="J4478" i="3"/>
  <c r="G4478" i="3"/>
  <c r="F4478" i="3"/>
  <c r="J2147" i="3"/>
  <c r="G2147" i="3"/>
  <c r="F2147" i="3"/>
  <c r="J3733" i="3"/>
  <c r="G3733" i="3"/>
  <c r="F3733" i="3"/>
  <c r="J4477" i="3"/>
  <c r="G4477" i="3"/>
  <c r="F4477" i="3"/>
  <c r="J2888" i="3"/>
  <c r="G2888" i="3"/>
  <c r="F2888" i="3"/>
  <c r="J4476" i="3"/>
  <c r="G4476" i="3"/>
  <c r="F4476" i="3"/>
  <c r="J3296" i="3"/>
  <c r="G3296" i="3"/>
  <c r="F3296" i="3"/>
  <c r="J4475" i="3"/>
  <c r="G4475" i="3"/>
  <c r="F4475" i="3"/>
  <c r="J3299" i="3"/>
  <c r="G3299" i="3"/>
  <c r="F3299" i="3"/>
  <c r="J4474" i="3"/>
  <c r="G4474" i="3"/>
  <c r="F4474" i="3"/>
  <c r="J4473" i="3"/>
  <c r="G4473" i="3"/>
  <c r="F4473" i="3"/>
  <c r="J4472" i="3"/>
  <c r="G4472" i="3"/>
  <c r="F4472" i="3"/>
  <c r="J4471" i="3"/>
  <c r="G4471" i="3"/>
  <c r="F4471" i="3"/>
  <c r="J4470" i="3"/>
  <c r="G4470" i="3"/>
  <c r="F4470" i="3"/>
  <c r="J372" i="3"/>
  <c r="G372" i="3"/>
  <c r="F372" i="3"/>
  <c r="J2241" i="3"/>
  <c r="G2241" i="3"/>
  <c r="F2241" i="3"/>
  <c r="J2077" i="3"/>
  <c r="G2077" i="3"/>
  <c r="F2077" i="3"/>
  <c r="J2099" i="3"/>
  <c r="G2099" i="3"/>
  <c r="F2099" i="3"/>
  <c r="J576" i="3"/>
  <c r="G576" i="3"/>
  <c r="F576" i="3"/>
  <c r="J3567" i="3"/>
  <c r="G3567" i="3"/>
  <c r="F3567" i="3"/>
  <c r="J1085" i="3"/>
  <c r="G1085" i="3"/>
  <c r="F1085" i="3"/>
  <c r="J437" i="3"/>
  <c r="G437" i="3"/>
  <c r="F437" i="3"/>
  <c r="J2467" i="3"/>
  <c r="G2467" i="3"/>
  <c r="F2467" i="3"/>
  <c r="J454" i="3"/>
  <c r="G454" i="3"/>
  <c r="F454" i="3"/>
  <c r="J1522" i="3"/>
  <c r="G1522" i="3"/>
  <c r="F1522" i="3"/>
  <c r="J799" i="3"/>
  <c r="G799" i="3"/>
  <c r="F799" i="3"/>
  <c r="J960" i="3"/>
  <c r="G960" i="3"/>
  <c r="F960" i="3"/>
  <c r="J1627" i="3"/>
  <c r="G1627" i="3"/>
  <c r="F1627" i="3"/>
  <c r="J1734" i="3"/>
  <c r="G1734" i="3"/>
  <c r="F1734" i="3"/>
  <c r="J3838" i="3"/>
  <c r="G3838" i="3"/>
  <c r="F3838" i="3"/>
  <c r="J3192" i="3"/>
  <c r="G3192" i="3"/>
  <c r="F3192" i="3"/>
  <c r="J289" i="3"/>
  <c r="G289" i="3"/>
  <c r="F289" i="3"/>
  <c r="J611" i="3"/>
  <c r="G611" i="3"/>
  <c r="F611" i="3"/>
  <c r="J452" i="3"/>
  <c r="G452" i="3"/>
  <c r="F452" i="3"/>
  <c r="J1043" i="3"/>
  <c r="G1043" i="3"/>
  <c r="F1043" i="3"/>
  <c r="J569" i="3"/>
  <c r="G569" i="3"/>
  <c r="F569" i="3"/>
  <c r="J774" i="3"/>
  <c r="G774" i="3"/>
  <c r="F774" i="3"/>
  <c r="J374" i="3"/>
  <c r="G374" i="3"/>
  <c r="F374" i="3"/>
  <c r="J2533" i="3"/>
  <c r="G2533" i="3"/>
  <c r="F2533" i="3"/>
  <c r="J1138" i="3"/>
  <c r="G1138" i="3"/>
  <c r="F1138" i="3"/>
  <c r="J3006" i="3"/>
  <c r="G3006" i="3"/>
  <c r="F3006" i="3"/>
  <c r="J779" i="3"/>
  <c r="G779" i="3"/>
  <c r="F779" i="3"/>
  <c r="J668" i="3"/>
  <c r="G668" i="3"/>
  <c r="F668" i="3"/>
  <c r="J242" i="3"/>
  <c r="G242" i="3"/>
  <c r="F242" i="3"/>
  <c r="J119" i="3"/>
  <c r="G119" i="3"/>
  <c r="F119" i="3"/>
  <c r="J4469" i="3"/>
  <c r="G4469" i="3"/>
  <c r="F4469" i="3"/>
  <c r="J3069" i="3"/>
  <c r="G3069" i="3"/>
  <c r="F3069" i="3"/>
  <c r="J4468" i="3"/>
  <c r="G4468" i="3"/>
  <c r="F4468" i="3"/>
  <c r="J3544" i="3"/>
  <c r="G3544" i="3"/>
  <c r="F3544" i="3"/>
  <c r="J997" i="3"/>
  <c r="G997" i="3"/>
  <c r="F997" i="3"/>
  <c r="J1755" i="3"/>
  <c r="G1755" i="3"/>
  <c r="F1755" i="3"/>
  <c r="J2915" i="3"/>
  <c r="G2915" i="3"/>
  <c r="F2915" i="3"/>
  <c r="J2072" i="3"/>
  <c r="G2072" i="3"/>
  <c r="F2072" i="3"/>
  <c r="J2823" i="3"/>
  <c r="G2823" i="3"/>
  <c r="F2823" i="3"/>
  <c r="J3755" i="3"/>
  <c r="G3755" i="3"/>
  <c r="F3755" i="3"/>
  <c r="J3820" i="3"/>
  <c r="G3820" i="3"/>
  <c r="F3820" i="3"/>
  <c r="J4467" i="3"/>
  <c r="G4467" i="3"/>
  <c r="F4467" i="3"/>
  <c r="J4466" i="3"/>
  <c r="G4466" i="3"/>
  <c r="F4466" i="3"/>
  <c r="J2645" i="3"/>
  <c r="G2645" i="3"/>
  <c r="F2645" i="3"/>
  <c r="J4465" i="3"/>
  <c r="G4465" i="3"/>
  <c r="F4465" i="3"/>
  <c r="J4464" i="3"/>
  <c r="G4464" i="3"/>
  <c r="F4464" i="3"/>
  <c r="J4463" i="3"/>
  <c r="G4463" i="3"/>
  <c r="F4463" i="3"/>
  <c r="J3190" i="3"/>
  <c r="G3190" i="3"/>
  <c r="F3190" i="3"/>
  <c r="J3378" i="3"/>
  <c r="G3378" i="3"/>
  <c r="F3378" i="3"/>
  <c r="J4462" i="3"/>
  <c r="G4462" i="3"/>
  <c r="F4462" i="3"/>
  <c r="J4461" i="3"/>
  <c r="G4461" i="3"/>
  <c r="F4461" i="3"/>
  <c r="J2119" i="3"/>
  <c r="G2119" i="3"/>
  <c r="F2119" i="3"/>
  <c r="J3485" i="3"/>
  <c r="G3485" i="3"/>
  <c r="F3485" i="3"/>
  <c r="J3104" i="3"/>
  <c r="G3104" i="3"/>
  <c r="F3104" i="3"/>
  <c r="J3137" i="3"/>
  <c r="G3137" i="3"/>
  <c r="F3137" i="3"/>
  <c r="J3707" i="3"/>
  <c r="G3707" i="3"/>
  <c r="F3707" i="3"/>
  <c r="J4460" i="3"/>
  <c r="G4460" i="3"/>
  <c r="F4460" i="3"/>
  <c r="J4459" i="3"/>
  <c r="G4459" i="3"/>
  <c r="F4459" i="3"/>
  <c r="J4458" i="3"/>
  <c r="G4458" i="3"/>
  <c r="F4458" i="3"/>
  <c r="J2405" i="3"/>
  <c r="G2405" i="3"/>
  <c r="F2405" i="3"/>
  <c r="J1232" i="3"/>
  <c r="G1232" i="3"/>
  <c r="F1232" i="3"/>
  <c r="J3650" i="3"/>
  <c r="G3650" i="3"/>
  <c r="F3650" i="3"/>
  <c r="J1908" i="3"/>
  <c r="G1908" i="3"/>
  <c r="F1908" i="3"/>
  <c r="J2576" i="3"/>
  <c r="G2576" i="3"/>
  <c r="F2576" i="3"/>
  <c r="J4457" i="3"/>
  <c r="G4457" i="3"/>
  <c r="F4457" i="3"/>
  <c r="J4456" i="3"/>
  <c r="G4456" i="3"/>
  <c r="F4456" i="3"/>
  <c r="J302" i="3"/>
  <c r="G302" i="3"/>
  <c r="F302" i="3"/>
  <c r="J2401" i="3"/>
  <c r="G2401" i="3"/>
  <c r="F2401" i="3"/>
  <c r="J2049" i="3"/>
  <c r="G2049" i="3"/>
  <c r="F2049" i="3"/>
  <c r="J1903" i="3"/>
  <c r="G1903" i="3"/>
  <c r="F1903" i="3"/>
  <c r="J1008" i="3"/>
  <c r="G1008" i="3"/>
  <c r="F1008" i="3"/>
  <c r="J2481" i="3"/>
  <c r="G2481" i="3"/>
  <c r="F2481" i="3"/>
  <c r="J2421" i="3"/>
  <c r="G2421" i="3"/>
  <c r="F2421" i="3"/>
  <c r="J3537" i="3"/>
  <c r="G3537" i="3"/>
  <c r="F3537" i="3"/>
  <c r="J3514" i="3"/>
  <c r="G3514" i="3"/>
  <c r="F3514" i="3"/>
  <c r="J2676" i="3"/>
  <c r="G2676" i="3"/>
  <c r="F2676" i="3"/>
  <c r="J4455" i="3"/>
  <c r="G4455" i="3"/>
  <c r="F4455" i="3"/>
  <c r="J3396" i="3"/>
  <c r="G3396" i="3"/>
  <c r="F3396" i="3"/>
  <c r="J3697" i="3"/>
  <c r="G3697" i="3"/>
  <c r="F3697" i="3"/>
  <c r="J4454" i="3"/>
  <c r="G4454" i="3"/>
  <c r="F4454" i="3"/>
  <c r="J4453" i="3"/>
  <c r="G4453" i="3"/>
  <c r="F4453" i="3"/>
  <c r="J2764" i="3"/>
  <c r="G2764" i="3"/>
  <c r="F2764" i="3"/>
  <c r="J1306" i="3"/>
  <c r="G1306" i="3"/>
  <c r="F1306" i="3"/>
  <c r="J842" i="3"/>
  <c r="G842" i="3"/>
  <c r="F842" i="3"/>
  <c r="J4452" i="3"/>
  <c r="G4452" i="3"/>
  <c r="F4452" i="3"/>
  <c r="J2709" i="3"/>
  <c r="G2709" i="3"/>
  <c r="F2709" i="3"/>
  <c r="J624" i="3"/>
  <c r="G624" i="3"/>
  <c r="F624" i="3"/>
  <c r="J1396" i="3"/>
  <c r="G1396" i="3"/>
  <c r="F1396" i="3"/>
  <c r="J694" i="3"/>
  <c r="G694" i="3"/>
  <c r="F694" i="3"/>
  <c r="J4451" i="3"/>
  <c r="G4451" i="3"/>
  <c r="F4451" i="3"/>
  <c r="J2767" i="3"/>
  <c r="G2767" i="3"/>
  <c r="F2767" i="3"/>
  <c r="J956" i="3"/>
  <c r="G956" i="3"/>
  <c r="F956" i="3"/>
  <c r="J3795" i="3"/>
  <c r="G3795" i="3"/>
  <c r="F3795" i="3"/>
  <c r="J3669" i="3"/>
  <c r="G3669" i="3"/>
  <c r="F3669" i="3"/>
  <c r="J3503" i="3"/>
  <c r="G3503" i="3"/>
  <c r="F3503" i="3"/>
  <c r="J4450" i="3"/>
  <c r="G4450" i="3"/>
  <c r="F4450" i="3"/>
  <c r="J4449" i="3"/>
  <c r="G4449" i="3"/>
  <c r="F4449" i="3"/>
  <c r="J4448" i="3"/>
  <c r="G4448" i="3"/>
  <c r="F4448" i="3"/>
  <c r="J2914" i="3"/>
  <c r="G2914" i="3"/>
  <c r="F2914" i="3"/>
  <c r="J3831" i="3"/>
  <c r="G3831" i="3"/>
  <c r="F3831" i="3"/>
  <c r="J387" i="3"/>
  <c r="G387" i="3"/>
  <c r="F387" i="3"/>
  <c r="J3858" i="3"/>
  <c r="G3858" i="3"/>
  <c r="F3858" i="3"/>
  <c r="J1054" i="3"/>
  <c r="G1054" i="3"/>
  <c r="F1054" i="3"/>
  <c r="J4447" i="3"/>
  <c r="G4447" i="3"/>
  <c r="F4447" i="3"/>
  <c r="J3659" i="3"/>
  <c r="G3659" i="3"/>
  <c r="F3659" i="3"/>
  <c r="J176" i="3"/>
  <c r="G176" i="3"/>
  <c r="F176" i="3"/>
  <c r="J698" i="3"/>
  <c r="G698" i="3"/>
  <c r="F698" i="3"/>
  <c r="J496" i="3"/>
  <c r="G496" i="3"/>
  <c r="F496" i="3"/>
  <c r="J630" i="3"/>
  <c r="G630" i="3"/>
  <c r="F630" i="3"/>
  <c r="J85" i="3"/>
  <c r="G85" i="3"/>
  <c r="F85" i="3"/>
  <c r="J1064" i="3"/>
  <c r="G1064" i="3"/>
  <c r="F1064" i="3"/>
  <c r="J424" i="3"/>
  <c r="G424" i="3"/>
  <c r="F424" i="3"/>
  <c r="J1782" i="3"/>
  <c r="G1782" i="3"/>
  <c r="F1782" i="3"/>
  <c r="J2988" i="3"/>
  <c r="G2988" i="3"/>
  <c r="F2988" i="3"/>
  <c r="J3822" i="3"/>
  <c r="G3822" i="3"/>
  <c r="F3822" i="3"/>
  <c r="J1355" i="3"/>
  <c r="G1355" i="3"/>
  <c r="F1355" i="3"/>
  <c r="J691" i="3"/>
  <c r="G691" i="3"/>
  <c r="F691" i="3"/>
  <c r="J1581" i="3"/>
  <c r="G1581" i="3"/>
  <c r="F1581" i="3"/>
  <c r="J1022" i="3"/>
  <c r="G1022" i="3"/>
  <c r="F1022" i="3"/>
  <c r="J870" i="3"/>
  <c r="G870" i="3"/>
  <c r="F870" i="3"/>
  <c r="J352" i="3"/>
  <c r="G352" i="3"/>
  <c r="F352" i="3"/>
  <c r="J1371" i="3"/>
  <c r="G1371" i="3"/>
  <c r="F1371" i="3"/>
  <c r="J2415" i="3"/>
  <c r="G2415" i="3"/>
  <c r="F2415" i="3"/>
  <c r="J3003" i="3"/>
  <c r="G3003" i="3"/>
  <c r="F3003" i="3"/>
  <c r="J3265" i="3"/>
  <c r="G3265" i="3"/>
  <c r="F3265" i="3"/>
  <c r="J1551" i="3"/>
  <c r="G1551" i="3"/>
  <c r="F1551" i="3"/>
  <c r="J3585" i="3"/>
  <c r="G3585" i="3"/>
  <c r="F3585" i="3"/>
  <c r="J3623" i="3"/>
  <c r="G3623" i="3"/>
  <c r="F3623" i="3"/>
  <c r="J2135" i="3"/>
  <c r="G2135" i="3"/>
  <c r="F2135" i="3"/>
  <c r="J1184" i="3"/>
  <c r="G1184" i="3"/>
  <c r="F1184" i="3"/>
  <c r="J633" i="3"/>
  <c r="G633" i="3"/>
  <c r="F633" i="3"/>
  <c r="J239" i="3"/>
  <c r="G239" i="3"/>
  <c r="F239" i="3"/>
  <c r="J903" i="3"/>
  <c r="G903" i="3"/>
  <c r="F903" i="3"/>
  <c r="J634" i="3"/>
  <c r="G634" i="3"/>
  <c r="F634" i="3"/>
  <c r="J965" i="3"/>
  <c r="G965" i="3"/>
  <c r="F965" i="3"/>
  <c r="J2003" i="3"/>
  <c r="G2003" i="3"/>
  <c r="F2003" i="3"/>
  <c r="J2872" i="3"/>
  <c r="G2872" i="3"/>
  <c r="F2872" i="3"/>
  <c r="J3610" i="3"/>
  <c r="G3610" i="3"/>
  <c r="F3610" i="3"/>
  <c r="J4446" i="3"/>
  <c r="G4446" i="3"/>
  <c r="F4446" i="3"/>
  <c r="J681" i="3"/>
  <c r="G681" i="3"/>
  <c r="F681" i="3"/>
  <c r="J1595" i="3"/>
  <c r="G1595" i="3"/>
  <c r="F1595" i="3"/>
  <c r="J1562" i="3"/>
  <c r="G1562" i="3"/>
  <c r="F1562" i="3"/>
  <c r="J784" i="3"/>
  <c r="G784" i="3"/>
  <c r="F784" i="3"/>
  <c r="J414" i="3"/>
  <c r="G414" i="3"/>
  <c r="F414" i="3"/>
  <c r="J284" i="3"/>
  <c r="G284" i="3"/>
  <c r="F284" i="3"/>
  <c r="J1253" i="3"/>
  <c r="G1253" i="3"/>
  <c r="F1253" i="3"/>
  <c r="J247" i="3"/>
  <c r="G247" i="3"/>
  <c r="F247" i="3"/>
  <c r="J1401" i="3"/>
  <c r="G1401" i="3"/>
  <c r="F1401" i="3"/>
  <c r="J1726" i="3"/>
  <c r="G1726" i="3"/>
  <c r="F1726" i="3"/>
  <c r="J1140" i="3"/>
  <c r="G1140" i="3"/>
  <c r="F1140" i="3"/>
  <c r="J846" i="3"/>
  <c r="G846" i="3"/>
  <c r="F846" i="3"/>
  <c r="J723" i="3"/>
  <c r="G723" i="3"/>
  <c r="F723" i="3"/>
  <c r="J2095" i="3"/>
  <c r="G2095" i="3"/>
  <c r="F2095" i="3"/>
  <c r="J2191" i="3"/>
  <c r="G2191" i="3"/>
  <c r="F2191" i="3"/>
  <c r="J1421" i="3"/>
  <c r="G1421" i="3"/>
  <c r="F1421" i="3"/>
  <c r="J2269" i="3"/>
  <c r="G2269" i="3"/>
  <c r="F2269" i="3"/>
  <c r="J2574" i="3"/>
  <c r="G2574" i="3"/>
  <c r="F2574" i="3"/>
  <c r="J2539" i="3"/>
  <c r="G2539" i="3"/>
  <c r="F2539" i="3"/>
  <c r="J1932" i="3"/>
  <c r="G1932" i="3"/>
  <c r="F1932" i="3"/>
  <c r="J1444" i="3"/>
  <c r="G1444" i="3"/>
  <c r="F1444" i="3"/>
  <c r="J1573" i="3"/>
  <c r="G1573" i="3"/>
  <c r="F1573" i="3"/>
  <c r="J2000" i="3"/>
  <c r="G2000" i="3"/>
  <c r="F2000" i="3"/>
  <c r="J982" i="3"/>
  <c r="G982" i="3"/>
  <c r="F982" i="3"/>
  <c r="J2832" i="3"/>
  <c r="G2832" i="3"/>
  <c r="F2832" i="3"/>
  <c r="J1335" i="3"/>
  <c r="G1335" i="3"/>
  <c r="F1335" i="3"/>
  <c r="J1032" i="3"/>
  <c r="G1032" i="3"/>
  <c r="F1032" i="3"/>
  <c r="J1282" i="3"/>
  <c r="G1282" i="3"/>
  <c r="F1282" i="3"/>
  <c r="J987" i="3"/>
  <c r="G987" i="3"/>
  <c r="F987" i="3"/>
  <c r="J3513" i="3"/>
  <c r="G3513" i="3"/>
  <c r="F3513" i="3"/>
  <c r="J2236" i="3"/>
  <c r="G2236" i="3"/>
  <c r="F2236" i="3"/>
  <c r="J4445" i="3"/>
  <c r="G4445" i="3"/>
  <c r="F4445" i="3"/>
  <c r="J2471" i="3"/>
  <c r="G2471" i="3"/>
  <c r="F2471" i="3"/>
  <c r="J1783" i="3"/>
  <c r="G1783" i="3"/>
  <c r="F1783" i="3"/>
  <c r="J752" i="3"/>
  <c r="G752" i="3"/>
  <c r="F752" i="3"/>
  <c r="J312" i="3"/>
  <c r="G312" i="3"/>
  <c r="F312" i="3"/>
  <c r="J191" i="3"/>
  <c r="G191" i="3"/>
  <c r="F191" i="3"/>
  <c r="J647" i="3"/>
  <c r="G647" i="3"/>
  <c r="F647" i="3"/>
  <c r="J148" i="3"/>
  <c r="G148" i="3"/>
  <c r="F148" i="3"/>
  <c r="J998" i="3"/>
  <c r="G998" i="3"/>
  <c r="F998" i="3"/>
  <c r="J335" i="3"/>
  <c r="G335" i="3"/>
  <c r="F335" i="3"/>
  <c r="J149" i="3"/>
  <c r="G149" i="3"/>
  <c r="F149" i="3"/>
  <c r="J583" i="3"/>
  <c r="G583" i="3"/>
  <c r="F583" i="3"/>
  <c r="J674" i="3"/>
  <c r="G674" i="3"/>
  <c r="F674" i="3"/>
  <c r="J436" i="3"/>
  <c r="G436" i="3"/>
  <c r="F436" i="3"/>
  <c r="J290" i="3"/>
  <c r="G290" i="3"/>
  <c r="F290" i="3"/>
  <c r="J768" i="3"/>
  <c r="G768" i="3"/>
  <c r="F768" i="3"/>
  <c r="J1867" i="3"/>
  <c r="G1867" i="3"/>
  <c r="F1867" i="3"/>
  <c r="J1381" i="3"/>
  <c r="G1381" i="3"/>
  <c r="F1381" i="3"/>
  <c r="J568" i="3"/>
  <c r="G568" i="3"/>
  <c r="F568" i="3"/>
  <c r="J1503" i="3"/>
  <c r="G1503" i="3"/>
  <c r="F1503" i="3"/>
  <c r="J2452" i="3"/>
  <c r="G2452" i="3"/>
  <c r="F2452" i="3"/>
  <c r="J1257" i="3"/>
  <c r="G1257" i="3"/>
  <c r="F1257" i="3"/>
  <c r="J729" i="3"/>
  <c r="G729" i="3"/>
  <c r="F729" i="3"/>
  <c r="J791" i="3"/>
  <c r="G791" i="3"/>
  <c r="F791" i="3"/>
  <c r="J819" i="3"/>
  <c r="G819" i="3"/>
  <c r="F819" i="3"/>
  <c r="J225" i="3"/>
  <c r="G225" i="3"/>
  <c r="F225" i="3"/>
  <c r="J535" i="3"/>
  <c r="G535" i="3"/>
  <c r="F535" i="3"/>
  <c r="J1294" i="3"/>
  <c r="G1294" i="3"/>
  <c r="F1294" i="3"/>
  <c r="J2639" i="3"/>
  <c r="G2639" i="3"/>
  <c r="F2639" i="3"/>
  <c r="J322" i="3"/>
  <c r="G322" i="3"/>
  <c r="F322" i="3"/>
  <c r="J985" i="3"/>
  <c r="G985" i="3"/>
  <c r="F985" i="3"/>
  <c r="J306" i="3"/>
  <c r="G306" i="3"/>
  <c r="F306" i="3"/>
  <c r="J1667" i="3"/>
  <c r="G1667" i="3"/>
  <c r="F1667" i="3"/>
  <c r="J2189" i="3"/>
  <c r="G2189" i="3"/>
  <c r="F2189" i="3"/>
  <c r="J1669" i="3"/>
  <c r="G1669" i="3"/>
  <c r="F1669" i="3"/>
  <c r="J1518" i="3"/>
  <c r="G1518" i="3"/>
  <c r="F1518" i="3"/>
  <c r="J1688" i="3"/>
  <c r="G1688" i="3"/>
  <c r="F1688" i="3"/>
  <c r="J431" i="3"/>
  <c r="G431" i="3"/>
  <c r="F431" i="3"/>
  <c r="J1176" i="3"/>
  <c r="G1176" i="3"/>
  <c r="F1176" i="3"/>
  <c r="J704" i="3"/>
  <c r="G704" i="3"/>
  <c r="F704" i="3"/>
  <c r="J1792" i="3"/>
  <c r="G1792" i="3"/>
  <c r="F1792" i="3"/>
  <c r="J2116" i="3"/>
  <c r="G2116" i="3"/>
  <c r="F2116" i="3"/>
  <c r="J1145" i="3"/>
  <c r="G1145" i="3"/>
  <c r="F1145" i="3"/>
  <c r="J1638" i="3"/>
  <c r="G1638" i="3"/>
  <c r="F1638" i="3"/>
  <c r="J367" i="3"/>
  <c r="G367" i="3"/>
  <c r="F367" i="3"/>
  <c r="J1144" i="3"/>
  <c r="G1144" i="3"/>
  <c r="F1144" i="3"/>
  <c r="J277" i="3"/>
  <c r="G277" i="3"/>
  <c r="F277" i="3"/>
  <c r="J476" i="3"/>
  <c r="G476" i="3"/>
  <c r="F476" i="3"/>
  <c r="J122" i="3"/>
  <c r="G122" i="3"/>
  <c r="F122" i="3"/>
  <c r="J188" i="3"/>
  <c r="G188" i="3"/>
  <c r="F188" i="3"/>
  <c r="J1610" i="3"/>
  <c r="G1610" i="3"/>
  <c r="F1610" i="3"/>
  <c r="J1219" i="3"/>
  <c r="G1219" i="3"/>
  <c r="F1219" i="3"/>
  <c r="J1382" i="3"/>
  <c r="G1382" i="3"/>
  <c r="F1382" i="3"/>
  <c r="J2508" i="3"/>
  <c r="G2508" i="3"/>
  <c r="F2508" i="3"/>
  <c r="J455" i="3"/>
  <c r="G455" i="3"/>
  <c r="F455" i="3"/>
  <c r="J1092" i="3"/>
  <c r="G1092" i="3"/>
  <c r="F1092" i="3"/>
  <c r="J1704" i="3"/>
  <c r="G1704" i="3"/>
  <c r="F1704" i="3"/>
  <c r="J2800" i="3"/>
  <c r="G2800" i="3"/>
  <c r="F2800" i="3"/>
  <c r="J4444" i="3"/>
  <c r="G4444" i="3"/>
  <c r="F4444" i="3"/>
  <c r="J4443" i="3"/>
  <c r="G4443" i="3"/>
  <c r="F4443" i="3"/>
  <c r="J1097" i="3"/>
  <c r="G1097" i="3"/>
  <c r="F1097" i="3"/>
  <c r="J2426" i="3"/>
  <c r="G2426" i="3"/>
  <c r="F2426" i="3"/>
  <c r="J3208" i="3"/>
  <c r="G3208" i="3"/>
  <c r="F3208" i="3"/>
  <c r="J3355" i="3"/>
  <c r="G3355" i="3"/>
  <c r="F3355" i="3"/>
  <c r="J1351" i="3"/>
  <c r="G1351" i="3"/>
  <c r="F1351" i="3"/>
  <c r="J4442" i="3"/>
  <c r="G4442" i="3"/>
  <c r="F4442" i="3"/>
  <c r="J3508" i="3"/>
  <c r="G3508" i="3"/>
  <c r="F3508" i="3"/>
  <c r="J4441" i="3"/>
  <c r="G4441" i="3"/>
  <c r="F4441" i="3"/>
  <c r="J4440" i="3"/>
  <c r="G4440" i="3"/>
  <c r="F4440" i="3"/>
  <c r="J2366" i="3"/>
  <c r="G2366" i="3"/>
  <c r="F2366" i="3"/>
  <c r="J4439" i="3"/>
  <c r="G4439" i="3"/>
  <c r="F4439" i="3"/>
  <c r="J4438" i="3"/>
  <c r="G4438" i="3"/>
  <c r="F4438" i="3"/>
  <c r="J2129" i="3"/>
  <c r="G2129" i="3"/>
  <c r="F2129" i="3"/>
  <c r="J2711" i="3"/>
  <c r="G2711" i="3"/>
  <c r="F2711" i="3"/>
  <c r="J4437" i="3"/>
  <c r="G4437" i="3"/>
  <c r="F4437" i="3"/>
  <c r="J4436" i="3"/>
  <c r="G4436" i="3"/>
  <c r="F4436" i="3"/>
  <c r="J3527" i="3"/>
  <c r="G3527" i="3"/>
  <c r="F3527" i="3"/>
  <c r="J3143" i="3"/>
  <c r="G3143" i="3"/>
  <c r="F3143" i="3"/>
  <c r="J4435" i="3"/>
  <c r="G4435" i="3"/>
  <c r="F4435" i="3"/>
  <c r="J4434" i="3"/>
  <c r="G4434" i="3"/>
  <c r="F4434" i="3"/>
  <c r="J1079" i="3"/>
  <c r="G1079" i="3"/>
  <c r="F1079" i="3"/>
  <c r="J1441" i="3"/>
  <c r="G1441" i="3"/>
  <c r="F1441" i="3"/>
  <c r="J1629" i="3"/>
  <c r="G1629" i="3"/>
  <c r="F1629" i="3"/>
  <c r="J4433" i="3"/>
  <c r="G4433" i="3"/>
  <c r="F4433" i="3"/>
  <c r="J4432" i="3"/>
  <c r="G4432" i="3"/>
  <c r="F4432" i="3"/>
  <c r="J1806" i="3"/>
  <c r="G1806" i="3"/>
  <c r="F1806" i="3"/>
  <c r="J2583" i="3"/>
  <c r="G2583" i="3"/>
  <c r="F2583" i="3"/>
  <c r="J2071" i="3"/>
  <c r="G2071" i="3"/>
  <c r="F2071" i="3"/>
  <c r="J2010" i="3"/>
  <c r="G2010" i="3"/>
  <c r="F2010" i="3"/>
  <c r="J3114" i="3"/>
  <c r="G3114" i="3"/>
  <c r="F3114" i="3"/>
  <c r="J4431" i="3"/>
  <c r="G4431" i="3"/>
  <c r="F4431" i="3"/>
  <c r="J3171" i="3"/>
  <c r="G3171" i="3"/>
  <c r="F3171" i="3"/>
  <c r="J851" i="3"/>
  <c r="G851" i="3"/>
  <c r="F851" i="3"/>
  <c r="J4430" i="3"/>
  <c r="G4430" i="3"/>
  <c r="F4430" i="3"/>
  <c r="J4429" i="3"/>
  <c r="G4429" i="3"/>
  <c r="F4429" i="3"/>
  <c r="J2634" i="3"/>
  <c r="G2634" i="3"/>
  <c r="F2634" i="3"/>
  <c r="J3083" i="3"/>
  <c r="G3083" i="3"/>
  <c r="F3083" i="3"/>
  <c r="J4428" i="3"/>
  <c r="G4428" i="3"/>
  <c r="F4428" i="3"/>
  <c r="J4427" i="3"/>
  <c r="G4427" i="3"/>
  <c r="F4427" i="3"/>
  <c r="J4426" i="3"/>
  <c r="G4426" i="3"/>
  <c r="F4426" i="3"/>
  <c r="J2793" i="3"/>
  <c r="G2793" i="3"/>
  <c r="F2793" i="3"/>
  <c r="J3550" i="3"/>
  <c r="G3550" i="3"/>
  <c r="F3550" i="3"/>
  <c r="J3287" i="3"/>
  <c r="G3287" i="3"/>
  <c r="F3287" i="3"/>
  <c r="J4425" i="3"/>
  <c r="G4425" i="3"/>
  <c r="F4425" i="3"/>
  <c r="J2305" i="3"/>
  <c r="G2305" i="3"/>
  <c r="F2305" i="3"/>
  <c r="J4424" i="3"/>
  <c r="G4424" i="3"/>
  <c r="F4424" i="3"/>
  <c r="J1834" i="3"/>
  <c r="G1834" i="3"/>
  <c r="F1834" i="3"/>
  <c r="J3551" i="3"/>
  <c r="G3551" i="3"/>
  <c r="F3551" i="3"/>
  <c r="J887" i="3"/>
  <c r="G887" i="3"/>
  <c r="F887" i="3"/>
  <c r="J1671" i="3"/>
  <c r="G1671" i="3"/>
  <c r="F1671" i="3"/>
  <c r="J401" i="3"/>
  <c r="G401" i="3"/>
  <c r="F401" i="3"/>
  <c r="J393" i="3"/>
  <c r="G393" i="3"/>
  <c r="F393" i="3"/>
  <c r="J1236" i="3"/>
  <c r="G1236" i="3"/>
  <c r="F1236" i="3"/>
  <c r="J1686" i="3"/>
  <c r="G1686" i="3"/>
  <c r="F1686" i="3"/>
  <c r="J1559" i="3"/>
  <c r="G1559" i="3"/>
  <c r="F1559" i="3"/>
  <c r="J3605" i="3"/>
  <c r="G3605" i="3"/>
  <c r="F3605" i="3"/>
  <c r="J1105" i="3"/>
  <c r="G1105" i="3"/>
  <c r="F1105" i="3"/>
  <c r="J2384" i="3"/>
  <c r="G2384" i="3"/>
  <c r="F2384" i="3"/>
  <c r="J1436" i="3"/>
  <c r="G1436" i="3"/>
  <c r="F1436" i="3"/>
  <c r="J1003" i="3"/>
  <c r="G1003" i="3"/>
  <c r="F1003" i="3"/>
  <c r="J1466" i="3"/>
  <c r="G1466" i="3"/>
  <c r="F1466" i="3"/>
  <c r="J3191" i="3"/>
  <c r="G3191" i="3"/>
  <c r="F3191" i="3"/>
  <c r="J429" i="3"/>
  <c r="G429" i="3"/>
  <c r="F429" i="3"/>
  <c r="J104" i="3"/>
  <c r="G104" i="3"/>
  <c r="F104" i="3"/>
  <c r="J46" i="3"/>
  <c r="G46" i="3"/>
  <c r="F46" i="3"/>
  <c r="J1712" i="3"/>
  <c r="G1712" i="3"/>
  <c r="F1712" i="3"/>
  <c r="J1042" i="3"/>
  <c r="G1042" i="3"/>
  <c r="F1042" i="3"/>
  <c r="J41" i="3"/>
  <c r="G41" i="3"/>
  <c r="F41" i="3"/>
  <c r="J495" i="3"/>
  <c r="G495" i="3"/>
  <c r="F495" i="3"/>
  <c r="J2553" i="3"/>
  <c r="G2553" i="3"/>
  <c r="F2553" i="3"/>
  <c r="J285" i="3"/>
  <c r="G285" i="3"/>
  <c r="F285" i="3"/>
  <c r="J160" i="3"/>
  <c r="G160" i="3"/>
  <c r="F160" i="3"/>
  <c r="J1070" i="3"/>
  <c r="G1070" i="3"/>
  <c r="F1070" i="3"/>
  <c r="J835" i="3"/>
  <c r="G835" i="3"/>
  <c r="F835" i="3"/>
  <c r="J3522" i="3"/>
  <c r="G3522" i="3"/>
  <c r="F3522" i="3"/>
  <c r="J2679" i="3"/>
  <c r="G2679" i="3"/>
  <c r="F2679" i="3"/>
  <c r="J1537" i="3"/>
  <c r="G1537" i="3"/>
  <c r="F1537" i="3"/>
  <c r="J1384" i="3"/>
  <c r="G1384" i="3"/>
  <c r="F1384" i="3"/>
  <c r="J2588" i="3"/>
  <c r="G2588" i="3"/>
  <c r="F2588" i="3"/>
  <c r="J2718" i="3"/>
  <c r="G2718" i="3"/>
  <c r="F2718" i="3"/>
  <c r="J4423" i="3"/>
  <c r="G4423" i="3"/>
  <c r="F4423" i="3"/>
  <c r="J2647" i="3"/>
  <c r="G2647" i="3"/>
  <c r="F2647" i="3"/>
  <c r="J2321" i="3"/>
  <c r="G2321" i="3"/>
  <c r="F2321" i="3"/>
  <c r="J908" i="3"/>
  <c r="G908" i="3"/>
  <c r="F908" i="3"/>
  <c r="J2853" i="3"/>
  <c r="G2853" i="3"/>
  <c r="F2853" i="3"/>
  <c r="J3027" i="3"/>
  <c r="G3027" i="3"/>
  <c r="F3027" i="3"/>
  <c r="J2552" i="3"/>
  <c r="G2552" i="3"/>
  <c r="F2552" i="3"/>
  <c r="J1647" i="3"/>
  <c r="G1647" i="3"/>
  <c r="F1647" i="3"/>
  <c r="J627" i="3"/>
  <c r="G627" i="3"/>
  <c r="F627" i="3"/>
  <c r="J598" i="3"/>
  <c r="G598" i="3"/>
  <c r="F598" i="3"/>
  <c r="J2439" i="3"/>
  <c r="G2439" i="3"/>
  <c r="F2439" i="3"/>
  <c r="J2054" i="3"/>
  <c r="G2054" i="3"/>
  <c r="F2054" i="3"/>
  <c r="J1017" i="3"/>
  <c r="G1017" i="3"/>
  <c r="F1017" i="3"/>
  <c r="J620" i="3"/>
  <c r="G620" i="3"/>
  <c r="F620" i="3"/>
  <c r="J1111" i="3"/>
  <c r="G1111" i="3"/>
  <c r="F1111" i="3"/>
  <c r="J1109" i="3"/>
  <c r="G1109" i="3"/>
  <c r="F1109" i="3"/>
  <c r="J3218" i="3"/>
  <c r="G3218" i="3"/>
  <c r="F3218" i="3"/>
  <c r="J103" i="3"/>
  <c r="G103" i="3"/>
  <c r="F103" i="3"/>
  <c r="J116" i="3"/>
  <c r="G116" i="3"/>
  <c r="F116" i="3"/>
  <c r="J280" i="3"/>
  <c r="G280" i="3"/>
  <c r="F280" i="3"/>
  <c r="J2091" i="3"/>
  <c r="G2091" i="3"/>
  <c r="F2091" i="3"/>
  <c r="J1971" i="3"/>
  <c r="G1971" i="3"/>
  <c r="F1971" i="3"/>
  <c r="J3630" i="3"/>
  <c r="G3630" i="3"/>
  <c r="F3630" i="3"/>
  <c r="J3440" i="3"/>
  <c r="G3440" i="3"/>
  <c r="F3440" i="3"/>
  <c r="J1217" i="3"/>
  <c r="G1217" i="3"/>
  <c r="F1217" i="3"/>
  <c r="J853" i="3"/>
  <c r="G853" i="3"/>
  <c r="F853" i="3"/>
  <c r="J2971" i="3"/>
  <c r="G2971" i="3"/>
  <c r="F2971" i="3"/>
  <c r="J336" i="3"/>
  <c r="G336" i="3"/>
  <c r="F336" i="3"/>
  <c r="J241" i="3"/>
  <c r="G241" i="3"/>
  <c r="F241" i="3"/>
  <c r="J1158" i="3"/>
  <c r="G1158" i="3"/>
  <c r="F1158" i="3"/>
  <c r="J709" i="3"/>
  <c r="G709" i="3"/>
  <c r="F709" i="3"/>
  <c r="J1185" i="3"/>
  <c r="G1185" i="3"/>
  <c r="F1185" i="3"/>
  <c r="J255" i="3"/>
  <c r="G255" i="3"/>
  <c r="F255" i="3"/>
  <c r="J1000" i="3"/>
  <c r="G1000" i="3"/>
  <c r="F1000" i="3"/>
  <c r="J683" i="3"/>
  <c r="G683" i="3"/>
  <c r="F683" i="3"/>
  <c r="J2389" i="3"/>
  <c r="G2389" i="3"/>
  <c r="F2389" i="3"/>
  <c r="J1198" i="3"/>
  <c r="G1198" i="3"/>
  <c r="F1198" i="3"/>
  <c r="J1917" i="3"/>
  <c r="G1917" i="3"/>
  <c r="F1917" i="3"/>
  <c r="J3352" i="3"/>
  <c r="G3352" i="3"/>
  <c r="F3352" i="3"/>
  <c r="J2862" i="3"/>
  <c r="G2862" i="3"/>
  <c r="F2862" i="3"/>
  <c r="J916" i="3"/>
  <c r="G916" i="3"/>
  <c r="F916" i="3"/>
  <c r="J98" i="3"/>
  <c r="G98" i="3"/>
  <c r="F98" i="3"/>
  <c r="J1263" i="3"/>
  <c r="G1263" i="3"/>
  <c r="F1263" i="3"/>
  <c r="J2595" i="3"/>
  <c r="G2595" i="3"/>
  <c r="F2595" i="3"/>
  <c r="J512" i="3"/>
  <c r="G512" i="3"/>
  <c r="F512" i="3"/>
  <c r="J2478" i="3"/>
  <c r="G2478" i="3"/>
  <c r="F2478" i="3"/>
  <c r="J3400" i="3"/>
  <c r="G3400" i="3"/>
  <c r="F3400" i="3"/>
  <c r="J3189" i="3"/>
  <c r="G3189" i="3"/>
  <c r="F3189" i="3"/>
  <c r="J2835" i="3"/>
  <c r="G2835" i="3"/>
  <c r="F2835" i="3"/>
  <c r="J3847" i="3"/>
  <c r="G3847" i="3"/>
  <c r="F3847" i="3"/>
  <c r="J1681" i="3"/>
  <c r="G1681" i="3"/>
  <c r="F1681" i="3"/>
  <c r="J4422" i="3"/>
  <c r="G4422" i="3"/>
  <c r="F4422" i="3"/>
  <c r="J3469" i="3"/>
  <c r="G3469" i="3"/>
  <c r="F3469" i="3"/>
  <c r="J2388" i="3"/>
  <c r="G2388" i="3"/>
  <c r="F2388" i="3"/>
  <c r="J4421" i="3"/>
  <c r="G4421" i="3"/>
  <c r="F4421" i="3"/>
  <c r="J3320" i="3"/>
  <c r="G3320" i="3"/>
  <c r="F3320" i="3"/>
  <c r="J3452" i="3"/>
  <c r="G3452" i="3"/>
  <c r="F3452" i="3"/>
  <c r="J1715" i="3"/>
  <c r="G1715" i="3"/>
  <c r="F1715" i="3"/>
  <c r="J4420" i="3"/>
  <c r="G4420" i="3"/>
  <c r="F4420" i="3"/>
  <c r="J1659" i="3"/>
  <c r="G1659" i="3"/>
  <c r="F1659" i="3"/>
  <c r="J3710" i="3"/>
  <c r="G3710" i="3"/>
  <c r="F3710" i="3"/>
  <c r="J3581" i="3"/>
  <c r="G3581" i="3"/>
  <c r="F3581" i="3"/>
  <c r="J3195" i="3"/>
  <c r="G3195" i="3"/>
  <c r="F3195" i="3"/>
  <c r="J1739" i="3"/>
  <c r="G1739" i="3"/>
  <c r="F1739" i="3"/>
  <c r="J4419" i="3"/>
  <c r="G4419" i="3"/>
  <c r="F4419" i="3"/>
  <c r="J536" i="3"/>
  <c r="G536" i="3"/>
  <c r="F536" i="3"/>
  <c r="J4418" i="3"/>
  <c r="G4418" i="3"/>
  <c r="F4418" i="3"/>
  <c r="J2102" i="3"/>
  <c r="G2102" i="3"/>
  <c r="F2102" i="3"/>
  <c r="J4417" i="3"/>
  <c r="G4417" i="3"/>
  <c r="F4417" i="3"/>
  <c r="J1211" i="3"/>
  <c r="G1211" i="3"/>
  <c r="F1211" i="3"/>
  <c r="J1237" i="3"/>
  <c r="G1237" i="3"/>
  <c r="F1237" i="3"/>
  <c r="J2632" i="3"/>
  <c r="G2632" i="3"/>
  <c r="F2632" i="3"/>
  <c r="J1352" i="3"/>
  <c r="G1352" i="3"/>
  <c r="F1352" i="3"/>
  <c r="J3540" i="3"/>
  <c r="G3540" i="3"/>
  <c r="F3540" i="3"/>
  <c r="J595" i="3"/>
  <c r="G595" i="3"/>
  <c r="F595" i="3"/>
  <c r="J1737" i="3"/>
  <c r="G1737" i="3"/>
  <c r="F1737" i="3"/>
  <c r="J2851" i="3"/>
  <c r="G2851" i="3"/>
  <c r="F2851" i="3"/>
  <c r="J3622" i="3"/>
  <c r="G3622" i="3"/>
  <c r="F3622" i="3"/>
  <c r="J3721" i="3"/>
  <c r="G3721" i="3"/>
  <c r="F3721" i="3"/>
  <c r="J3541" i="3"/>
  <c r="G3541" i="3"/>
  <c r="F3541" i="3"/>
  <c r="J4416" i="3"/>
  <c r="G4416" i="3"/>
  <c r="F4416" i="3"/>
  <c r="J3295" i="3"/>
  <c r="G3295" i="3"/>
  <c r="F3295" i="3"/>
  <c r="J2726" i="3"/>
  <c r="G2726" i="3"/>
  <c r="F2726" i="3"/>
  <c r="J2349" i="3"/>
  <c r="G2349" i="3"/>
  <c r="F2349" i="3"/>
  <c r="J2945" i="3"/>
  <c r="G2945" i="3"/>
  <c r="F2945" i="3"/>
  <c r="J848" i="3"/>
  <c r="G848" i="3"/>
  <c r="F848" i="3"/>
  <c r="J1356" i="3"/>
  <c r="G1356" i="3"/>
  <c r="F1356" i="3"/>
  <c r="J3498" i="3"/>
  <c r="G3498" i="3"/>
  <c r="F3498" i="3"/>
  <c r="J1847" i="3"/>
  <c r="G1847" i="3"/>
  <c r="F1847" i="3"/>
  <c r="J3804" i="3"/>
  <c r="G3804" i="3"/>
  <c r="F3804" i="3"/>
  <c r="J4415" i="3"/>
  <c r="G4415" i="3"/>
  <c r="F4415" i="3"/>
  <c r="J4414" i="3"/>
  <c r="G4414" i="3"/>
  <c r="F4414" i="3"/>
  <c r="J947" i="3"/>
  <c r="G947" i="3"/>
  <c r="F947" i="3"/>
  <c r="J113" i="3"/>
  <c r="G113" i="3"/>
  <c r="F113" i="3"/>
  <c r="J4413" i="3"/>
  <c r="G4413" i="3"/>
  <c r="F4413" i="3"/>
  <c r="J2920" i="3"/>
  <c r="G2920" i="3"/>
  <c r="F2920" i="3"/>
  <c r="J2992" i="3"/>
  <c r="G2992" i="3"/>
  <c r="F2992" i="3"/>
  <c r="J3505" i="3"/>
  <c r="G3505" i="3"/>
  <c r="F3505" i="3"/>
  <c r="J3744" i="3"/>
  <c r="G3744" i="3"/>
  <c r="F3744" i="3"/>
  <c r="J4412" i="3"/>
  <c r="G4412" i="3"/>
  <c r="F4412" i="3"/>
  <c r="J4411" i="3"/>
  <c r="G4411" i="3"/>
  <c r="F4411" i="3"/>
  <c r="J3528" i="3"/>
  <c r="G3528" i="3"/>
  <c r="F3528" i="3"/>
  <c r="J3799" i="3"/>
  <c r="G3799" i="3"/>
  <c r="F3799" i="3"/>
  <c r="J3115" i="3"/>
  <c r="G3115" i="3"/>
  <c r="F3115" i="3"/>
  <c r="J4410" i="3"/>
  <c r="G4410" i="3"/>
  <c r="F4410" i="3"/>
  <c r="J4409" i="3"/>
  <c r="G4409" i="3"/>
  <c r="F4409" i="3"/>
  <c r="J1890" i="3"/>
  <c r="G1890" i="3"/>
  <c r="F1890" i="3"/>
  <c r="J1453" i="3"/>
  <c r="G1453" i="3"/>
  <c r="F1453" i="3"/>
  <c r="J2721" i="3"/>
  <c r="G2721" i="3"/>
  <c r="F2721" i="3"/>
  <c r="J1985" i="3"/>
  <c r="G1985" i="3"/>
  <c r="F1985" i="3"/>
  <c r="J3691" i="3"/>
  <c r="G3691" i="3"/>
  <c r="F3691" i="3"/>
  <c r="J2483" i="3"/>
  <c r="G2483" i="3"/>
  <c r="F2483" i="3"/>
  <c r="J2717" i="3"/>
  <c r="G2717" i="3"/>
  <c r="F2717" i="3"/>
  <c r="J1689" i="3"/>
  <c r="G1689" i="3"/>
  <c r="F1689" i="3"/>
  <c r="J2117" i="3"/>
  <c r="G2117" i="3"/>
  <c r="F2117" i="3"/>
  <c r="J2530" i="3"/>
  <c r="G2530" i="3"/>
  <c r="F2530" i="3"/>
  <c r="J2253" i="3"/>
  <c r="G2253" i="3"/>
  <c r="F2253" i="3"/>
  <c r="J2048" i="3"/>
  <c r="G2048" i="3"/>
  <c r="F2048" i="3"/>
  <c r="J4408" i="3"/>
  <c r="G4408" i="3"/>
  <c r="F4408" i="3"/>
  <c r="J3742" i="3"/>
  <c r="G3742" i="3"/>
  <c r="F3742" i="3"/>
  <c r="J1075" i="3"/>
  <c r="G1075" i="3"/>
  <c r="F1075" i="3"/>
  <c r="J1723" i="3"/>
  <c r="G1723" i="3"/>
  <c r="F1723" i="3"/>
  <c r="J2781" i="3"/>
  <c r="G2781" i="3"/>
  <c r="F2781" i="3"/>
  <c r="J2519" i="3"/>
  <c r="G2519" i="3"/>
  <c r="F2519" i="3"/>
  <c r="J2468" i="3"/>
  <c r="G2468" i="3"/>
  <c r="F2468" i="3"/>
  <c r="J2799" i="3"/>
  <c r="G2799" i="3"/>
  <c r="F2799" i="3"/>
  <c r="J3684" i="3"/>
  <c r="G3684" i="3"/>
  <c r="F3684" i="3"/>
  <c r="J3652" i="3"/>
  <c r="G3652" i="3"/>
  <c r="F3652" i="3"/>
  <c r="J2479" i="3"/>
  <c r="G2479" i="3"/>
  <c r="F2479" i="3"/>
  <c r="J1273" i="3"/>
  <c r="G1273" i="3"/>
  <c r="F1273" i="3"/>
  <c r="J2706" i="3"/>
  <c r="G2706" i="3"/>
  <c r="F2706" i="3"/>
  <c r="J715" i="3"/>
  <c r="G715" i="3"/>
  <c r="F715" i="3"/>
  <c r="J1146" i="3"/>
  <c r="G1146" i="3"/>
  <c r="F1146" i="3"/>
  <c r="J1260" i="3"/>
  <c r="G1260" i="3"/>
  <c r="F1260" i="3"/>
  <c r="J481" i="3"/>
  <c r="G481" i="3"/>
  <c r="F481" i="3"/>
  <c r="J1020" i="3"/>
  <c r="G1020" i="3"/>
  <c r="F1020" i="3"/>
  <c r="J1424" i="3"/>
  <c r="G1424" i="3"/>
  <c r="F1424" i="3"/>
  <c r="J4407" i="3"/>
  <c r="G4407" i="3"/>
  <c r="F4407" i="3"/>
  <c r="J1505" i="3"/>
  <c r="G1505" i="3"/>
  <c r="F1505" i="3"/>
  <c r="J4406" i="3"/>
  <c r="G4406" i="3"/>
  <c r="F4406" i="3"/>
  <c r="J3023" i="3"/>
  <c r="G3023" i="3"/>
  <c r="F3023" i="3"/>
  <c r="J168" i="3"/>
  <c r="G168" i="3"/>
  <c r="F168" i="3"/>
  <c r="J1434" i="3"/>
  <c r="G1434" i="3"/>
  <c r="F1434" i="3"/>
  <c r="J2410" i="3"/>
  <c r="G2410" i="3"/>
  <c r="F2410" i="3"/>
  <c r="J1350" i="3"/>
  <c r="G1350" i="3"/>
  <c r="F1350" i="3"/>
  <c r="J1121" i="3"/>
  <c r="G1121" i="3"/>
  <c r="F1121" i="3"/>
  <c r="J1776" i="3"/>
  <c r="G1776" i="3"/>
  <c r="F1776" i="3"/>
  <c r="J3372" i="3"/>
  <c r="G3372" i="3"/>
  <c r="F3372" i="3"/>
  <c r="J2372" i="3"/>
  <c r="G2372" i="3"/>
  <c r="F2372" i="3"/>
  <c r="J1127" i="3"/>
  <c r="G1127" i="3"/>
  <c r="F1127" i="3"/>
  <c r="J1519" i="3"/>
  <c r="G1519" i="3"/>
  <c r="F1519" i="3"/>
  <c r="J798" i="3"/>
  <c r="G798" i="3"/>
  <c r="F798" i="3"/>
  <c r="J2504" i="3"/>
  <c r="G2504" i="3"/>
  <c r="F2504" i="3"/>
  <c r="J1526" i="3"/>
  <c r="G1526" i="3"/>
  <c r="F1526" i="3"/>
  <c r="J341" i="3"/>
  <c r="G341" i="3"/>
  <c r="F341" i="3"/>
  <c r="J929" i="3"/>
  <c r="G929" i="3"/>
  <c r="F929" i="3"/>
  <c r="J446" i="3"/>
  <c r="G446" i="3"/>
  <c r="F446" i="3"/>
  <c r="J2458" i="3"/>
  <c r="G2458" i="3"/>
  <c r="F2458" i="3"/>
  <c r="J2476" i="3"/>
  <c r="G2476" i="3"/>
  <c r="F2476" i="3"/>
  <c r="J2987" i="3"/>
  <c r="G2987" i="3"/>
  <c r="F2987" i="3"/>
  <c r="J1785" i="3"/>
  <c r="G1785" i="3"/>
  <c r="F1785" i="3"/>
  <c r="J1831" i="3"/>
  <c r="G1831" i="3"/>
  <c r="F1831" i="3"/>
  <c r="J2403" i="3"/>
  <c r="G2403" i="3"/>
  <c r="F2403" i="3"/>
  <c r="J2220" i="3"/>
  <c r="G2220" i="3"/>
  <c r="F2220" i="3"/>
  <c r="J3173" i="3"/>
  <c r="G3173" i="3"/>
  <c r="F3173" i="3"/>
  <c r="J4405" i="3"/>
  <c r="G4405" i="3"/>
  <c r="F4405" i="3"/>
  <c r="J4404" i="3"/>
  <c r="G4404" i="3"/>
  <c r="F4404" i="3"/>
  <c r="J2178" i="3"/>
  <c r="G2178" i="3"/>
  <c r="F2178" i="3"/>
  <c r="J3645" i="3"/>
  <c r="G3645" i="3"/>
  <c r="F3645" i="3"/>
  <c r="J1484" i="3"/>
  <c r="G1484" i="3"/>
  <c r="F1484" i="3"/>
  <c r="J2843" i="3"/>
  <c r="G2843" i="3"/>
  <c r="F2843" i="3"/>
  <c r="J1895" i="3"/>
  <c r="G1895" i="3"/>
  <c r="F1895" i="3"/>
  <c r="J1357" i="3"/>
  <c r="G1357" i="3"/>
  <c r="F1357" i="3"/>
  <c r="J1009" i="3"/>
  <c r="G1009" i="3"/>
  <c r="F1009" i="3"/>
  <c r="J1478" i="3"/>
  <c r="G1478" i="3"/>
  <c r="F1478" i="3"/>
  <c r="J382" i="3"/>
  <c r="G382" i="3"/>
  <c r="F382" i="3"/>
  <c r="J370" i="3"/>
  <c r="G370" i="3"/>
  <c r="F370" i="3"/>
  <c r="J504" i="3"/>
  <c r="G504" i="3"/>
  <c r="F504" i="3"/>
  <c r="J3502" i="3"/>
  <c r="G3502" i="3"/>
  <c r="F3502" i="3"/>
  <c r="J3484" i="3"/>
  <c r="G3484" i="3"/>
  <c r="F3484" i="3"/>
  <c r="J3385" i="3"/>
  <c r="G3385" i="3"/>
  <c r="F3385" i="3"/>
  <c r="J3144" i="3"/>
  <c r="G3144" i="3"/>
  <c r="F3144" i="3"/>
  <c r="J90" i="3"/>
  <c r="G90" i="3"/>
  <c r="F90" i="3"/>
  <c r="J89" i="3"/>
  <c r="G89" i="3"/>
  <c r="F89" i="3"/>
  <c r="J1892" i="3"/>
  <c r="G1892" i="3"/>
  <c r="F1892" i="3"/>
  <c r="J3401" i="3"/>
  <c r="G3401" i="3"/>
  <c r="F3401" i="3"/>
  <c r="J1476" i="3"/>
  <c r="G1476" i="3"/>
  <c r="F1476" i="3"/>
  <c r="J2451" i="3"/>
  <c r="G2451" i="3"/>
  <c r="F2451" i="3"/>
  <c r="J1754" i="3"/>
  <c r="G1754" i="3"/>
  <c r="F1754" i="3"/>
  <c r="J4403" i="3"/>
  <c r="G4403" i="3"/>
  <c r="F4403" i="3"/>
  <c r="J632" i="3"/>
  <c r="G632" i="3"/>
  <c r="F632" i="3"/>
  <c r="J2277" i="3"/>
  <c r="G2277" i="3"/>
  <c r="F2277" i="3"/>
  <c r="J4402" i="3"/>
  <c r="G4402" i="3"/>
  <c r="F4402" i="3"/>
  <c r="J2978" i="3"/>
  <c r="G2978" i="3"/>
  <c r="F2978" i="3"/>
  <c r="J844" i="3"/>
  <c r="G844" i="3"/>
  <c r="F844" i="3"/>
  <c r="J1242" i="3"/>
  <c r="G1242" i="3"/>
  <c r="F1242" i="3"/>
  <c r="J1341" i="3"/>
  <c r="G1341" i="3"/>
  <c r="F1341" i="3"/>
  <c r="J1397" i="3"/>
  <c r="G1397" i="3"/>
  <c r="F1397" i="3"/>
  <c r="J2262" i="3"/>
  <c r="G2262" i="3"/>
  <c r="F2262" i="3"/>
  <c r="J3529" i="3"/>
  <c r="G3529" i="3"/>
  <c r="F3529" i="3"/>
  <c r="J3129" i="3"/>
  <c r="G3129" i="3"/>
  <c r="F3129" i="3"/>
  <c r="J2865" i="3"/>
  <c r="G2865" i="3"/>
  <c r="F2865" i="3"/>
  <c r="J4401" i="3"/>
  <c r="G4401" i="3"/>
  <c r="F4401" i="3"/>
  <c r="J2212" i="3"/>
  <c r="G2212" i="3"/>
  <c r="F2212" i="3"/>
  <c r="J1036" i="3"/>
  <c r="G1036" i="3"/>
  <c r="F1036" i="3"/>
  <c r="J1404" i="3"/>
  <c r="G1404" i="3"/>
  <c r="F1404" i="3"/>
  <c r="J2789" i="3"/>
  <c r="G2789" i="3"/>
  <c r="F2789" i="3"/>
  <c r="J3074" i="3"/>
  <c r="G3074" i="3"/>
  <c r="F3074" i="3"/>
  <c r="J2902" i="3"/>
  <c r="G2902" i="3"/>
  <c r="F2902" i="3"/>
  <c r="J898" i="3"/>
  <c r="G898" i="3"/>
  <c r="F898" i="3"/>
  <c r="J2369" i="3"/>
  <c r="G2369" i="3"/>
  <c r="F2369" i="3"/>
  <c r="J1885" i="3"/>
  <c r="G1885" i="3"/>
  <c r="F1885" i="3"/>
  <c r="J2326" i="3"/>
  <c r="G2326" i="3"/>
  <c r="F2326" i="3"/>
  <c r="J2407" i="3"/>
  <c r="G2407" i="3"/>
  <c r="F2407" i="3"/>
  <c r="J2210" i="3"/>
  <c r="G2210" i="3"/>
  <c r="F2210" i="3"/>
  <c r="J958" i="3"/>
  <c r="G958" i="3"/>
  <c r="F958" i="3"/>
  <c r="J2797" i="3"/>
  <c r="G2797" i="3"/>
  <c r="F2797" i="3"/>
  <c r="J1115" i="3"/>
  <c r="G1115" i="3"/>
  <c r="F1115" i="3"/>
  <c r="J921" i="3"/>
  <c r="G921" i="3"/>
  <c r="F921" i="3"/>
  <c r="J776" i="3"/>
  <c r="G776" i="3"/>
  <c r="F776" i="3"/>
  <c r="J2025" i="3"/>
  <c r="G2025" i="3"/>
  <c r="F2025" i="3"/>
  <c r="J904" i="3"/>
  <c r="G904" i="3"/>
  <c r="F904" i="3"/>
  <c r="J416" i="3"/>
  <c r="G416" i="3"/>
  <c r="F416" i="3"/>
  <c r="J1120" i="3"/>
  <c r="G1120" i="3"/>
  <c r="F1120" i="3"/>
  <c r="J4400" i="3"/>
  <c r="G4400" i="3"/>
  <c r="F4400" i="3"/>
  <c r="J1090" i="3"/>
  <c r="G1090" i="3"/>
  <c r="F1090" i="3"/>
  <c r="J1132" i="3"/>
  <c r="G1132" i="3"/>
  <c r="F1132" i="3"/>
  <c r="J2586" i="3"/>
  <c r="G2586" i="3"/>
  <c r="F2586" i="3"/>
  <c r="J3217" i="3"/>
  <c r="G3217" i="3"/>
  <c r="F3217" i="3"/>
  <c r="J1657" i="3"/>
  <c r="G1657" i="3"/>
  <c r="F1657" i="3"/>
  <c r="J2053" i="3"/>
  <c r="G2053" i="3"/>
  <c r="F2053" i="3"/>
  <c r="J2062" i="3"/>
  <c r="G2062" i="3"/>
  <c r="F2062" i="3"/>
  <c r="J3743" i="3"/>
  <c r="G3743" i="3"/>
  <c r="F3743" i="3"/>
  <c r="J1056" i="3"/>
  <c r="G1056" i="3"/>
  <c r="F1056" i="3"/>
  <c r="J4399" i="3"/>
  <c r="G4399" i="3"/>
  <c r="F4399" i="3"/>
  <c r="J2400" i="3"/>
  <c r="G2400" i="3"/>
  <c r="F2400" i="3"/>
  <c r="J383" i="3"/>
  <c r="G383" i="3"/>
  <c r="F383" i="3"/>
  <c r="J3037" i="3"/>
  <c r="G3037" i="3"/>
  <c r="F3037" i="3"/>
  <c r="J707" i="3"/>
  <c r="G707" i="3"/>
  <c r="F707" i="3"/>
  <c r="J3575" i="3"/>
  <c r="G3575" i="3"/>
  <c r="F3575" i="3"/>
  <c r="J628" i="3"/>
  <c r="G628" i="3"/>
  <c r="F628" i="3"/>
  <c r="J4398" i="3"/>
  <c r="G4398" i="3"/>
  <c r="F4398" i="3"/>
  <c r="J1049" i="3"/>
  <c r="G1049" i="3"/>
  <c r="F1049" i="3"/>
  <c r="J1548" i="3"/>
  <c r="G1548" i="3"/>
  <c r="F1548" i="3"/>
  <c r="J2903" i="3"/>
  <c r="G2903" i="3"/>
  <c r="F2903" i="3"/>
  <c r="J4397" i="3"/>
  <c r="G4397" i="3"/>
  <c r="F4397" i="3"/>
  <c r="J4396" i="3"/>
  <c r="G4396" i="3"/>
  <c r="F4396" i="3"/>
  <c r="J3790" i="3"/>
  <c r="G3790" i="3"/>
  <c r="F3790" i="3"/>
  <c r="J1270" i="3"/>
  <c r="G1270" i="3"/>
  <c r="F1270" i="3"/>
  <c r="J1342" i="3"/>
  <c r="G1342" i="3"/>
  <c r="F1342" i="3"/>
  <c r="J4395" i="3"/>
  <c r="G4395" i="3"/>
  <c r="F4395" i="3"/>
  <c r="J2811" i="3"/>
  <c r="G2811" i="3"/>
  <c r="F2811" i="3"/>
  <c r="J3559" i="3"/>
  <c r="G3559" i="3"/>
  <c r="F3559" i="3"/>
  <c r="J4394" i="3"/>
  <c r="G4394" i="3"/>
  <c r="F4394" i="3"/>
  <c r="J1998" i="3"/>
  <c r="G1998" i="3"/>
  <c r="F1998" i="3"/>
  <c r="J1696" i="3"/>
  <c r="G1696" i="3"/>
  <c r="F1696" i="3"/>
  <c r="J1373" i="3"/>
  <c r="G1373" i="3"/>
  <c r="F1373" i="3"/>
  <c r="J1800" i="3"/>
  <c r="G1800" i="3"/>
  <c r="F1800" i="3"/>
  <c r="J3251" i="3"/>
  <c r="G3251" i="3"/>
  <c r="F3251" i="3"/>
  <c r="J2970" i="3"/>
  <c r="G2970" i="3"/>
  <c r="F2970" i="3"/>
  <c r="J4393" i="3"/>
  <c r="G4393" i="3"/>
  <c r="F4393" i="3"/>
  <c r="J3391" i="3"/>
  <c r="G3391" i="3"/>
  <c r="F3391" i="3"/>
  <c r="J2779" i="3"/>
  <c r="G2779" i="3"/>
  <c r="F2779" i="3"/>
  <c r="J1918" i="3"/>
  <c r="G1918" i="3"/>
  <c r="F1918" i="3"/>
  <c r="J3259" i="3"/>
  <c r="G3259" i="3"/>
  <c r="F3259" i="3"/>
  <c r="J2219" i="3"/>
  <c r="G2219" i="3"/>
  <c r="F2219" i="3"/>
  <c r="J4392" i="3"/>
  <c r="G4392" i="3"/>
  <c r="F4392" i="3"/>
  <c r="J3201" i="3"/>
  <c r="G3201" i="3"/>
  <c r="F3201" i="3"/>
  <c r="J2939" i="3"/>
  <c r="G2939" i="3"/>
  <c r="F2939" i="3"/>
  <c r="J3084" i="3"/>
  <c r="G3084" i="3"/>
  <c r="F3084" i="3"/>
  <c r="J4391" i="3"/>
  <c r="G4391" i="3"/>
  <c r="F4391" i="3"/>
  <c r="J2529" i="3"/>
  <c r="G2529" i="3"/>
  <c r="F2529" i="3"/>
  <c r="J3297" i="3"/>
  <c r="G3297" i="3"/>
  <c r="F3297" i="3"/>
  <c r="J73" i="3"/>
  <c r="G73" i="3"/>
  <c r="F73" i="3"/>
  <c r="J1299" i="3"/>
  <c r="G1299" i="3"/>
  <c r="F1299" i="3"/>
  <c r="J1170" i="3"/>
  <c r="G1170" i="3"/>
  <c r="F1170" i="3"/>
  <c r="J1931" i="3"/>
  <c r="G1931" i="3"/>
  <c r="F1931" i="3"/>
  <c r="J500" i="3"/>
  <c r="G500" i="3"/>
  <c r="F500" i="3"/>
  <c r="J2772" i="3"/>
  <c r="G2772" i="3"/>
  <c r="F2772" i="3"/>
  <c r="J754" i="3"/>
  <c r="G754" i="3"/>
  <c r="F754" i="3"/>
  <c r="J1784" i="3"/>
  <c r="G1784" i="3"/>
  <c r="F1784" i="3"/>
  <c r="J2173" i="3"/>
  <c r="G2173" i="3"/>
  <c r="F2173" i="3"/>
  <c r="J2635" i="3"/>
  <c r="G2635" i="3"/>
  <c r="F2635" i="3"/>
  <c r="J1666" i="3"/>
  <c r="G1666" i="3"/>
  <c r="F1666" i="3"/>
  <c r="J4390" i="3"/>
  <c r="G4390" i="3"/>
  <c r="F4390" i="3"/>
  <c r="J2296" i="3"/>
  <c r="G2296" i="3"/>
  <c r="F2296" i="3"/>
  <c r="J2460" i="3"/>
  <c r="G2460" i="3"/>
  <c r="F2460" i="3"/>
  <c r="J4389" i="3"/>
  <c r="G4389" i="3"/>
  <c r="F4389" i="3"/>
  <c r="J1203" i="3"/>
  <c r="G1203" i="3"/>
  <c r="F1203" i="3"/>
  <c r="J1310" i="3"/>
  <c r="G1310" i="3"/>
  <c r="F1310" i="3"/>
  <c r="J4388" i="3"/>
  <c r="G4388" i="3"/>
  <c r="F4388" i="3"/>
  <c r="J932" i="3"/>
  <c r="G932" i="3"/>
  <c r="F932" i="3"/>
  <c r="J1813" i="3"/>
  <c r="G1813" i="3"/>
  <c r="F1813" i="3"/>
  <c r="J3615" i="3"/>
  <c r="G3615" i="3"/>
  <c r="F3615" i="3"/>
  <c r="J2307" i="3"/>
  <c r="G2307" i="3"/>
  <c r="F2307" i="3"/>
  <c r="J2475" i="3"/>
  <c r="G2475" i="3"/>
  <c r="F2475" i="3"/>
  <c r="J4387" i="3"/>
  <c r="G4387" i="3"/>
  <c r="F4387" i="3"/>
  <c r="J2044" i="3"/>
  <c r="G2044" i="3"/>
  <c r="F2044" i="3"/>
  <c r="J2355" i="3"/>
  <c r="G2355" i="3"/>
  <c r="F2355" i="3"/>
  <c r="J2133" i="3"/>
  <c r="G2133" i="3"/>
  <c r="F2133" i="3"/>
  <c r="J488" i="3"/>
  <c r="G488" i="3"/>
  <c r="F488" i="3"/>
  <c r="J2455" i="3"/>
  <c r="G2455" i="3"/>
  <c r="F2455" i="3"/>
  <c r="J1531" i="3"/>
  <c r="G1531" i="3"/>
  <c r="F1531" i="3"/>
  <c r="J2516" i="3"/>
  <c r="G2516" i="3"/>
  <c r="F2516" i="3"/>
  <c r="J1873" i="3"/>
  <c r="G1873" i="3"/>
  <c r="F1873" i="3"/>
  <c r="J1863" i="3"/>
  <c r="G1863" i="3"/>
  <c r="F1863" i="3"/>
  <c r="J4386" i="3"/>
  <c r="G4386" i="3"/>
  <c r="F4386" i="3"/>
  <c r="J1929" i="3"/>
  <c r="G1929" i="3"/>
  <c r="F1929" i="3"/>
  <c r="J4385" i="3"/>
  <c r="G4385" i="3"/>
  <c r="F4385" i="3"/>
  <c r="J4384" i="3"/>
  <c r="G4384" i="3"/>
  <c r="F4384" i="3"/>
  <c r="J3414" i="3"/>
  <c r="G3414" i="3"/>
  <c r="F3414" i="3"/>
  <c r="J769" i="3"/>
  <c r="G769" i="3"/>
  <c r="F769" i="3"/>
  <c r="J1055" i="3"/>
  <c r="G1055" i="3"/>
  <c r="F1055" i="3"/>
  <c r="J4383" i="3"/>
  <c r="G4383" i="3"/>
  <c r="F4383" i="3"/>
  <c r="J447" i="3"/>
  <c r="G447" i="3"/>
  <c r="F447" i="3"/>
  <c r="J807" i="3"/>
  <c r="G807" i="3"/>
  <c r="F807" i="3"/>
  <c r="J4382" i="3"/>
  <c r="G4382" i="3"/>
  <c r="F4382" i="3"/>
  <c r="J660" i="3"/>
  <c r="G660" i="3"/>
  <c r="F660" i="3"/>
  <c r="J616" i="3"/>
  <c r="G616" i="3"/>
  <c r="F616" i="3"/>
  <c r="J653" i="3"/>
  <c r="G653" i="3"/>
  <c r="F653" i="3"/>
  <c r="J534" i="3"/>
  <c r="G534" i="3"/>
  <c r="F534" i="3"/>
  <c r="J2664" i="3"/>
  <c r="G2664" i="3"/>
  <c r="F2664" i="3"/>
  <c r="J638" i="3"/>
  <c r="G638" i="3"/>
  <c r="F638" i="3"/>
  <c r="J2171" i="3"/>
  <c r="G2171" i="3"/>
  <c r="F2171" i="3"/>
  <c r="J2342" i="3"/>
  <c r="G2342" i="3"/>
  <c r="F2342" i="3"/>
  <c r="J3627" i="3"/>
  <c r="G3627" i="3"/>
  <c r="F3627" i="3"/>
  <c r="J2075" i="3"/>
  <c r="G2075" i="3"/>
  <c r="F2075" i="3"/>
  <c r="J2459" i="3"/>
  <c r="G2459" i="3"/>
  <c r="F2459" i="3"/>
  <c r="J2786" i="3"/>
  <c r="G2786" i="3"/>
  <c r="F2786" i="3"/>
  <c r="J1572" i="3"/>
  <c r="G1572" i="3"/>
  <c r="F1572" i="3"/>
  <c r="J3475" i="3"/>
  <c r="G3475" i="3"/>
  <c r="F3475" i="3"/>
  <c r="J2521" i="3"/>
  <c r="G2521" i="3"/>
  <c r="F2521" i="3"/>
  <c r="J3483" i="3"/>
  <c r="G3483" i="3"/>
  <c r="F3483" i="3"/>
  <c r="J2337" i="3"/>
  <c r="G2337" i="3"/>
  <c r="F2337" i="3"/>
  <c r="J3070" i="3"/>
  <c r="G3070" i="3"/>
  <c r="F3070" i="3"/>
  <c r="J1415" i="3"/>
  <c r="G1415" i="3"/>
  <c r="F1415" i="3"/>
  <c r="J1223" i="3"/>
  <c r="G1223" i="3"/>
  <c r="F1223" i="3"/>
  <c r="J4381" i="3"/>
  <c r="G4381" i="3"/>
  <c r="F4381" i="3"/>
  <c r="J1393" i="3"/>
  <c r="G1393" i="3"/>
  <c r="F1393" i="3"/>
  <c r="J2578" i="3"/>
  <c r="G2578" i="3"/>
  <c r="F2578" i="3"/>
  <c r="J3096" i="3"/>
  <c r="G3096" i="3"/>
  <c r="F3096" i="3"/>
  <c r="J2447" i="3"/>
  <c r="G2447" i="3"/>
  <c r="F2447" i="3"/>
  <c r="J4380" i="3"/>
  <c r="G4380" i="3"/>
  <c r="F4380" i="3"/>
  <c r="J2796" i="3"/>
  <c r="G2796" i="3"/>
  <c r="F2796" i="3"/>
  <c r="J2742" i="3"/>
  <c r="G2742" i="3"/>
  <c r="F2742" i="3"/>
  <c r="J1178" i="3"/>
  <c r="G1178" i="3"/>
  <c r="F1178" i="3"/>
  <c r="J1475" i="3"/>
  <c r="G1475" i="3"/>
  <c r="F1475" i="3"/>
  <c r="J1940" i="3"/>
  <c r="G1940" i="3"/>
  <c r="F1940" i="3"/>
  <c r="J714" i="3"/>
  <c r="G714" i="3"/>
  <c r="F714" i="3"/>
  <c r="J978" i="3"/>
  <c r="G978" i="3"/>
  <c r="F978" i="3"/>
  <c r="J1850" i="3"/>
  <c r="G1850" i="3"/>
  <c r="F1850" i="3"/>
  <c r="J854" i="3"/>
  <c r="G854" i="3"/>
  <c r="F854" i="3"/>
  <c r="J219" i="3"/>
  <c r="G219" i="3"/>
  <c r="F219" i="3"/>
  <c r="J548" i="3"/>
  <c r="G548" i="3"/>
  <c r="F548" i="3"/>
  <c r="J1383" i="3"/>
  <c r="G1383" i="3"/>
  <c r="F1383" i="3"/>
  <c r="J1862" i="3"/>
  <c r="G1862" i="3"/>
  <c r="F1862" i="3"/>
  <c r="J3169" i="3"/>
  <c r="G3169" i="3"/>
  <c r="F3169" i="3"/>
  <c r="J1027" i="3"/>
  <c r="G1027" i="3"/>
  <c r="F1027" i="3"/>
  <c r="J1888" i="3"/>
  <c r="G1888" i="3"/>
  <c r="F1888" i="3"/>
  <c r="J1029" i="3"/>
  <c r="G1029" i="3"/>
  <c r="F1029" i="3"/>
  <c r="J2790" i="3"/>
  <c r="G2790" i="3"/>
  <c r="F2790" i="3"/>
  <c r="J4379" i="3"/>
  <c r="G4379" i="3"/>
  <c r="F4379" i="3"/>
  <c r="J2893" i="3"/>
  <c r="G2893" i="3"/>
  <c r="F2893" i="3"/>
  <c r="J688" i="3"/>
  <c r="G688" i="3"/>
  <c r="F688" i="3"/>
  <c r="J1905" i="3"/>
  <c r="G1905" i="3"/>
  <c r="F1905" i="3"/>
  <c r="J1593" i="3"/>
  <c r="G1593" i="3"/>
  <c r="F1593" i="3"/>
  <c r="J1827" i="3"/>
  <c r="G1827" i="3"/>
  <c r="F1827" i="3"/>
  <c r="J1028" i="3"/>
  <c r="G1028" i="3"/>
  <c r="F1028" i="3"/>
  <c r="J2729" i="3"/>
  <c r="G2729" i="3"/>
  <c r="F2729" i="3"/>
  <c r="J3346" i="3"/>
  <c r="G3346" i="3"/>
  <c r="F3346" i="3"/>
  <c r="J4378" i="3"/>
  <c r="G4378" i="3"/>
  <c r="F4378" i="3"/>
  <c r="J2977" i="3"/>
  <c r="G2977" i="3"/>
  <c r="F2977" i="3"/>
  <c r="J3708" i="3"/>
  <c r="G3708" i="3"/>
  <c r="F3708" i="3"/>
  <c r="J1068" i="3"/>
  <c r="G1068" i="3"/>
  <c r="F1068" i="3"/>
  <c r="J2662" i="3"/>
  <c r="G2662" i="3"/>
  <c r="F2662" i="3"/>
  <c r="J2009" i="3"/>
  <c r="G2009" i="3"/>
  <c r="F2009" i="3"/>
  <c r="J1086" i="3"/>
  <c r="G1086" i="3"/>
  <c r="F1086" i="3"/>
  <c r="J3255" i="3"/>
  <c r="G3255" i="3"/>
  <c r="F3255" i="3"/>
  <c r="J3314" i="3"/>
  <c r="G3314" i="3"/>
  <c r="F3314" i="3"/>
  <c r="J1468" i="3"/>
  <c r="G1468" i="3"/>
  <c r="F1468" i="3"/>
  <c r="J1119" i="3"/>
  <c r="G1119" i="3"/>
  <c r="F1119" i="3"/>
  <c r="J1580" i="3"/>
  <c r="G1580" i="3"/>
  <c r="F1580" i="3"/>
  <c r="J4377" i="3"/>
  <c r="G4377" i="3"/>
  <c r="F4377" i="3"/>
  <c r="J3775" i="3"/>
  <c r="G3775" i="3"/>
  <c r="F3775" i="3"/>
  <c r="J2491" i="3"/>
  <c r="G2491" i="3"/>
  <c r="F2491" i="3"/>
  <c r="J2826" i="3"/>
  <c r="G2826" i="3"/>
  <c r="F2826" i="3"/>
  <c r="J57" i="3"/>
  <c r="G57" i="3"/>
  <c r="F57" i="3"/>
  <c r="J406" i="3"/>
  <c r="G406" i="3"/>
  <c r="F406" i="3"/>
  <c r="J1458" i="3"/>
  <c r="G1458" i="3"/>
  <c r="F1458" i="3"/>
  <c r="J1256" i="3"/>
  <c r="G1256" i="3"/>
  <c r="F1256" i="3"/>
  <c r="J300" i="3"/>
  <c r="G300" i="3"/>
  <c r="F300" i="3"/>
  <c r="J1483" i="3"/>
  <c r="G1483" i="3"/>
  <c r="F1483" i="3"/>
  <c r="J2155" i="3"/>
  <c r="G2155" i="3"/>
  <c r="F2155" i="3"/>
  <c r="J2489" i="3"/>
  <c r="G2489" i="3"/>
  <c r="F2489" i="3"/>
  <c r="J4376" i="3"/>
  <c r="G4376" i="3"/>
  <c r="F4376" i="3"/>
  <c r="J2492" i="3"/>
  <c r="G2492" i="3"/>
  <c r="F2492" i="3"/>
  <c r="J2735" i="3"/>
  <c r="G2735" i="3"/>
  <c r="F2735" i="3"/>
  <c r="J2738" i="3"/>
  <c r="G2738" i="3"/>
  <c r="F2738" i="3"/>
  <c r="J1655" i="3"/>
  <c r="G1655" i="3"/>
  <c r="F1655" i="3"/>
  <c r="J1651" i="3"/>
  <c r="G1651" i="3"/>
  <c r="F1651" i="3"/>
  <c r="J2770" i="3"/>
  <c r="G2770" i="3"/>
  <c r="F2770" i="3"/>
  <c r="J2111" i="3"/>
  <c r="G2111" i="3"/>
  <c r="F2111" i="3"/>
  <c r="J2719" i="3"/>
  <c r="G2719" i="3"/>
  <c r="F2719" i="3"/>
  <c r="J3473" i="3"/>
  <c r="G3473" i="3"/>
  <c r="F3473" i="3"/>
  <c r="J3536" i="3"/>
  <c r="G3536" i="3"/>
  <c r="F3536" i="3"/>
  <c r="J3163" i="3"/>
  <c r="G3163" i="3"/>
  <c r="F3163" i="3"/>
  <c r="J2761" i="3"/>
  <c r="G2761" i="3"/>
  <c r="F2761" i="3"/>
  <c r="J2138" i="3"/>
  <c r="G2138" i="3"/>
  <c r="F2138" i="3"/>
  <c r="J3587" i="3"/>
  <c r="G3587" i="3"/>
  <c r="F3587" i="3"/>
  <c r="J1808" i="3"/>
  <c r="G1808" i="3"/>
  <c r="F1808" i="3"/>
  <c r="J2292" i="3"/>
  <c r="G2292" i="3"/>
  <c r="F2292" i="3"/>
  <c r="J1992" i="3"/>
  <c r="G1992" i="3"/>
  <c r="F1992" i="3"/>
  <c r="J3194" i="3"/>
  <c r="G3194" i="3"/>
  <c r="F3194" i="3"/>
  <c r="J2695" i="3"/>
  <c r="G2695" i="3"/>
  <c r="F2695" i="3"/>
  <c r="J3188" i="3"/>
  <c r="G3188" i="3"/>
  <c r="F3188" i="3"/>
  <c r="J2766" i="3"/>
  <c r="G2766" i="3"/>
  <c r="F2766" i="3"/>
  <c r="J1069" i="3"/>
  <c r="G1069" i="3"/>
  <c r="F1069" i="3"/>
  <c r="J1433" i="3"/>
  <c r="G1433" i="3"/>
  <c r="F1433" i="3"/>
  <c r="J1656" i="3"/>
  <c r="G1656" i="3"/>
  <c r="F1656" i="3"/>
  <c r="J4375" i="3"/>
  <c r="G4375" i="3"/>
  <c r="F4375" i="3"/>
  <c r="J1830" i="3"/>
  <c r="G1830" i="3"/>
  <c r="F1830" i="3"/>
  <c r="J2674" i="3"/>
  <c r="G2674" i="3"/>
  <c r="F2674" i="3"/>
  <c r="J3149" i="3"/>
  <c r="G3149" i="3"/>
  <c r="F3149" i="3"/>
  <c r="J3815" i="3"/>
  <c r="G3815" i="3"/>
  <c r="F3815" i="3"/>
  <c r="J2525" i="3"/>
  <c r="G2525" i="3"/>
  <c r="F2525" i="3"/>
  <c r="J3300" i="3"/>
  <c r="G3300" i="3"/>
  <c r="F3300" i="3"/>
  <c r="J3029" i="3"/>
  <c r="G3029" i="3"/>
  <c r="F3029" i="3"/>
  <c r="J4374" i="3"/>
  <c r="G4374" i="3"/>
  <c r="F4374" i="3"/>
  <c r="J1613" i="3"/>
  <c r="G1613" i="3"/>
  <c r="F1613" i="3"/>
  <c r="J2319" i="3"/>
  <c r="G2319" i="3"/>
  <c r="F2319" i="3"/>
  <c r="J1990" i="3"/>
  <c r="G1990" i="3"/>
  <c r="F1990" i="3"/>
  <c r="J3582" i="3"/>
  <c r="G3582" i="3"/>
  <c r="F3582" i="3"/>
  <c r="J3222" i="3"/>
  <c r="G3222" i="3"/>
  <c r="F3222" i="3"/>
  <c r="J2585" i="3"/>
  <c r="G2585" i="3"/>
  <c r="F2585" i="3"/>
  <c r="J3614" i="3"/>
  <c r="G3614" i="3"/>
  <c r="F3614" i="3"/>
  <c r="J4373" i="3"/>
  <c r="G4373" i="3"/>
  <c r="F4373" i="3"/>
  <c r="J3643" i="3"/>
  <c r="G3643" i="3"/>
  <c r="F3643" i="3"/>
  <c r="J1325" i="3"/>
  <c r="G1325" i="3"/>
  <c r="F1325" i="3"/>
  <c r="J2183" i="3"/>
  <c r="G2183" i="3"/>
  <c r="F2183" i="3"/>
  <c r="J2299" i="3"/>
  <c r="G2299" i="3"/>
  <c r="F2299" i="3"/>
  <c r="J3123" i="3"/>
  <c r="G3123" i="3"/>
  <c r="F3123" i="3"/>
  <c r="J1080" i="3"/>
  <c r="G1080" i="3"/>
  <c r="F1080" i="3"/>
  <c r="J1515" i="3"/>
  <c r="G1515" i="3"/>
  <c r="F1515" i="3"/>
  <c r="J2441" i="3"/>
  <c r="G2441" i="3"/>
  <c r="F2441" i="3"/>
  <c r="J2338" i="3"/>
  <c r="G2338" i="3"/>
  <c r="F2338" i="3"/>
  <c r="J1021" i="3"/>
  <c r="G1021" i="3"/>
  <c r="F1021" i="3"/>
  <c r="J2104" i="3"/>
  <c r="G2104" i="3"/>
  <c r="F2104" i="3"/>
  <c r="J3109" i="3"/>
  <c r="G3109" i="3"/>
  <c r="F3109" i="3"/>
  <c r="J3007" i="3"/>
  <c r="G3007" i="3"/>
  <c r="F3007" i="3"/>
  <c r="J2258" i="3"/>
  <c r="G2258" i="3"/>
  <c r="F2258" i="3"/>
  <c r="J2404" i="3"/>
  <c r="G2404" i="3"/>
  <c r="F2404" i="3"/>
  <c r="J2997" i="3"/>
  <c r="G2997" i="3"/>
  <c r="F2997" i="3"/>
  <c r="J3095" i="3"/>
  <c r="G3095" i="3"/>
  <c r="F3095" i="3"/>
  <c r="J923" i="3"/>
  <c r="G923" i="3"/>
  <c r="F923" i="3"/>
  <c r="J1716" i="3"/>
  <c r="G1716" i="3"/>
  <c r="F1716" i="3"/>
  <c r="J2367" i="3"/>
  <c r="G2367" i="3"/>
  <c r="F2367" i="3"/>
  <c r="J4372" i="3"/>
  <c r="G4372" i="3"/>
  <c r="F4372" i="3"/>
  <c r="J952" i="3"/>
  <c r="G952" i="3"/>
  <c r="F952" i="3"/>
  <c r="J1545" i="3"/>
  <c r="G1545" i="3"/>
  <c r="F1545" i="3"/>
  <c r="J1490" i="3"/>
  <c r="G1490" i="3"/>
  <c r="F1490" i="3"/>
  <c r="J4371" i="3"/>
  <c r="G4371" i="3"/>
  <c r="F4371" i="3"/>
  <c r="J4370" i="3"/>
  <c r="G4370" i="3"/>
  <c r="F4370" i="3"/>
  <c r="J4369" i="3"/>
  <c r="G4369" i="3"/>
  <c r="F4369" i="3"/>
  <c r="J4368" i="3"/>
  <c r="G4368" i="3"/>
  <c r="F4368" i="3"/>
  <c r="J3408" i="3"/>
  <c r="G3408" i="3"/>
  <c r="F3408" i="3"/>
  <c r="J3561" i="3"/>
  <c r="G3561" i="3"/>
  <c r="F3561" i="3"/>
  <c r="J4367" i="3"/>
  <c r="G4367" i="3"/>
  <c r="F4367" i="3"/>
  <c r="J2983" i="3"/>
  <c r="G2983" i="3"/>
  <c r="F2983" i="3"/>
  <c r="J1765" i="3"/>
  <c r="G1765" i="3"/>
  <c r="F1765" i="3"/>
  <c r="J4366" i="3"/>
  <c r="G4366" i="3"/>
  <c r="F4366" i="3"/>
  <c r="J3031" i="3"/>
  <c r="G3031" i="3"/>
  <c r="F3031" i="3"/>
  <c r="J3120" i="3"/>
  <c r="G3120" i="3"/>
  <c r="F3120" i="3"/>
  <c r="J3546" i="3"/>
  <c r="G3546" i="3"/>
  <c r="F3546" i="3"/>
  <c r="J3764" i="3"/>
  <c r="G3764" i="3"/>
  <c r="F3764" i="3"/>
  <c r="J2923" i="3"/>
  <c r="G2923" i="3"/>
  <c r="F2923" i="3"/>
  <c r="J992" i="3"/>
  <c r="G992" i="3"/>
  <c r="F992" i="3"/>
  <c r="J1603" i="3"/>
  <c r="G1603" i="3"/>
  <c r="F1603" i="3"/>
  <c r="J4365" i="3"/>
  <c r="G4365" i="3"/>
  <c r="F4365" i="3"/>
  <c r="J1052" i="3"/>
  <c r="G1052" i="3"/>
  <c r="F1052" i="3"/>
  <c r="J2437" i="3"/>
  <c r="G2437" i="3"/>
  <c r="F2437" i="3"/>
  <c r="J3165" i="3"/>
  <c r="G3165" i="3"/>
  <c r="F3165" i="3"/>
  <c r="J3147" i="3"/>
  <c r="G3147" i="3"/>
  <c r="F3147" i="3"/>
  <c r="J3397" i="3"/>
  <c r="G3397" i="3"/>
  <c r="F3397" i="3"/>
  <c r="J2376" i="3"/>
  <c r="G2376" i="3"/>
  <c r="F2376" i="3"/>
  <c r="J1156" i="3"/>
  <c r="G1156" i="3"/>
  <c r="F1156" i="3"/>
  <c r="J2122" i="3"/>
  <c r="G2122" i="3"/>
  <c r="F2122" i="3"/>
  <c r="J1911" i="3"/>
  <c r="G1911" i="3"/>
  <c r="F1911" i="3"/>
  <c r="J1088" i="3"/>
  <c r="G1088" i="3"/>
  <c r="F1088" i="3"/>
  <c r="J1920" i="3"/>
  <c r="G1920" i="3"/>
  <c r="F1920" i="3"/>
  <c r="J3487" i="3"/>
  <c r="G3487" i="3"/>
  <c r="F3487" i="3"/>
  <c r="J2503" i="3"/>
  <c r="G2503" i="3"/>
  <c r="F2503" i="3"/>
  <c r="J2052" i="3"/>
  <c r="G2052" i="3"/>
  <c r="F2052" i="3"/>
  <c r="J1312" i="3"/>
  <c r="G1312" i="3"/>
  <c r="F1312" i="3"/>
  <c r="J1142" i="3"/>
  <c r="G1142" i="3"/>
  <c r="F1142" i="3"/>
  <c r="J1731" i="3"/>
  <c r="G1731" i="3"/>
  <c r="F1731" i="3"/>
  <c r="J4364" i="3"/>
  <c r="G4364" i="3"/>
  <c r="F4364" i="3"/>
  <c r="J2938" i="3"/>
  <c r="G2938" i="3"/>
  <c r="F2938" i="3"/>
  <c r="J4363" i="3"/>
  <c r="G4363" i="3"/>
  <c r="F4363" i="3"/>
  <c r="J3679" i="3"/>
  <c r="G3679" i="3"/>
  <c r="F3679" i="3"/>
  <c r="J4362" i="3"/>
  <c r="G4362" i="3"/>
  <c r="F4362" i="3"/>
  <c r="J4361" i="3"/>
  <c r="G4361" i="3"/>
  <c r="F4361" i="3"/>
  <c r="J4360" i="3"/>
  <c r="G4360" i="3"/>
  <c r="F4360" i="3"/>
  <c r="J3387" i="3"/>
  <c r="G3387" i="3"/>
  <c r="F3387" i="3"/>
  <c r="J3181" i="3"/>
  <c r="G3181" i="3"/>
  <c r="F3181" i="3"/>
  <c r="J2496" i="3"/>
  <c r="G2496" i="3"/>
  <c r="F2496" i="3"/>
  <c r="J2561" i="3"/>
  <c r="G2561" i="3"/>
  <c r="F2561" i="3"/>
  <c r="J3215" i="3"/>
  <c r="G3215" i="3"/>
  <c r="F3215" i="3"/>
  <c r="J4359" i="3"/>
  <c r="G4359" i="3"/>
  <c r="F4359" i="3"/>
  <c r="J2617" i="3"/>
  <c r="G2617" i="3"/>
  <c r="F2617" i="3"/>
  <c r="J2951" i="3"/>
  <c r="G2951" i="3"/>
  <c r="F2951" i="3"/>
  <c r="J3178" i="3"/>
  <c r="G3178" i="3"/>
  <c r="F3178" i="3"/>
  <c r="J2954" i="3"/>
  <c r="G2954" i="3"/>
  <c r="F2954" i="3"/>
  <c r="J2438" i="3"/>
  <c r="G2438" i="3"/>
  <c r="F2438" i="3"/>
  <c r="J1408" i="3"/>
  <c r="G1408" i="3"/>
  <c r="F1408" i="3"/>
  <c r="J1957" i="3"/>
  <c r="G1957" i="3"/>
  <c r="F1957" i="3"/>
  <c r="J3199" i="3"/>
  <c r="G3199" i="3"/>
  <c r="F3199" i="3"/>
  <c r="J2678" i="3"/>
  <c r="G2678" i="3"/>
  <c r="F2678" i="3"/>
  <c r="J1209" i="3"/>
  <c r="G1209" i="3"/>
  <c r="F1209" i="3"/>
  <c r="J2848" i="3"/>
  <c r="G2848" i="3"/>
  <c r="F2848" i="3"/>
  <c r="J2494" i="3"/>
  <c r="G2494" i="3"/>
  <c r="F2494" i="3"/>
  <c r="J4358" i="3"/>
  <c r="G4358" i="3"/>
  <c r="F4358" i="3"/>
  <c r="J2820" i="3"/>
  <c r="G2820" i="3"/>
  <c r="F2820" i="3"/>
  <c r="J3009" i="3"/>
  <c r="G3009" i="3"/>
  <c r="F3009" i="3"/>
  <c r="J2885" i="3"/>
  <c r="G2885" i="3"/>
  <c r="F2885" i="3"/>
  <c r="J3672" i="3"/>
  <c r="G3672" i="3"/>
  <c r="F3672" i="3"/>
  <c r="J4357" i="3"/>
  <c r="G4357" i="3"/>
  <c r="F4357" i="3"/>
  <c r="J3712" i="3"/>
  <c r="G3712" i="3"/>
  <c r="F3712" i="3"/>
  <c r="J4356" i="3"/>
  <c r="G4356" i="3"/>
  <c r="F4356" i="3"/>
  <c r="J2943" i="3"/>
  <c r="G2943" i="3"/>
  <c r="F2943" i="3"/>
  <c r="J2046" i="3"/>
  <c r="G2046" i="3"/>
  <c r="F2046" i="3"/>
  <c r="J4355" i="3"/>
  <c r="G4355" i="3"/>
  <c r="F4355" i="3"/>
  <c r="J3437" i="3"/>
  <c r="G3437" i="3"/>
  <c r="F3437" i="3"/>
  <c r="J3118" i="3"/>
  <c r="G3118" i="3"/>
  <c r="F3118" i="3"/>
  <c r="J3720" i="3"/>
  <c r="G3720" i="3"/>
  <c r="F3720" i="3"/>
  <c r="J2224" i="3"/>
  <c r="G2224" i="3"/>
  <c r="F2224" i="3"/>
  <c r="J3406" i="3"/>
  <c r="G3406" i="3"/>
  <c r="F3406" i="3"/>
  <c r="J3535" i="3"/>
  <c r="G3535" i="3"/>
  <c r="F3535" i="3"/>
  <c r="J2947" i="3"/>
  <c r="G2947" i="3"/>
  <c r="F2947" i="3"/>
  <c r="J2153" i="3"/>
  <c r="G2153" i="3"/>
  <c r="F2153" i="3"/>
  <c r="J3001" i="3"/>
  <c r="G3001" i="3"/>
  <c r="F3001" i="3"/>
  <c r="J2801" i="3"/>
  <c r="G2801" i="3"/>
  <c r="F2801" i="3"/>
  <c r="J2205" i="3"/>
  <c r="G2205" i="3"/>
  <c r="F2205" i="3"/>
  <c r="J3785" i="3"/>
  <c r="G3785" i="3"/>
  <c r="F3785" i="3"/>
  <c r="J3844" i="3"/>
  <c r="G3844" i="3"/>
  <c r="F3844" i="3"/>
  <c r="J4354" i="3"/>
  <c r="G4354" i="3"/>
  <c r="F4354" i="3"/>
  <c r="J4353" i="3"/>
  <c r="G4353" i="3"/>
  <c r="F4353" i="3"/>
  <c r="J3696" i="3"/>
  <c r="G3696" i="3"/>
  <c r="F3696" i="3"/>
  <c r="J4352" i="3"/>
  <c r="G4352" i="3"/>
  <c r="F4352" i="3"/>
  <c r="J3470" i="3"/>
  <c r="G3470" i="3"/>
  <c r="F3470" i="3"/>
  <c r="J2870" i="3"/>
  <c r="G2870" i="3"/>
  <c r="F2870" i="3"/>
  <c r="J3384" i="3"/>
  <c r="G3384" i="3"/>
  <c r="F3384" i="3"/>
  <c r="J3629" i="3"/>
  <c r="G3629" i="3"/>
  <c r="F3629" i="3"/>
  <c r="J2934" i="3"/>
  <c r="G2934" i="3"/>
  <c r="F2934" i="3"/>
  <c r="J3410" i="3"/>
  <c r="G3410" i="3"/>
  <c r="F3410" i="3"/>
  <c r="J4351" i="3"/>
  <c r="G4351" i="3"/>
  <c r="F4351" i="3"/>
  <c r="J3806" i="3"/>
  <c r="G3806" i="3"/>
  <c r="F3806" i="3"/>
  <c r="J3681" i="3"/>
  <c r="G3681" i="3"/>
  <c r="F3681" i="3"/>
  <c r="J4350" i="3"/>
  <c r="G4350" i="3"/>
  <c r="F4350" i="3"/>
  <c r="J3593" i="3"/>
  <c r="G3593" i="3"/>
  <c r="F3593" i="3"/>
  <c r="J2901" i="3"/>
  <c r="G2901" i="3"/>
  <c r="F2901" i="3"/>
  <c r="J1915" i="3"/>
  <c r="G1915" i="3"/>
  <c r="F1915" i="3"/>
  <c r="J4349" i="3"/>
  <c r="G4349" i="3"/>
  <c r="F4349" i="3"/>
  <c r="J2575" i="3"/>
  <c r="G2575" i="3"/>
  <c r="F2575" i="3"/>
  <c r="J2778" i="3"/>
  <c r="G2778" i="3"/>
  <c r="F2778" i="3"/>
  <c r="J4348" i="3"/>
  <c r="G4348" i="3"/>
  <c r="F4348" i="3"/>
  <c r="J4347" i="3"/>
  <c r="G4347" i="3"/>
  <c r="F4347" i="3"/>
  <c r="J2777" i="3"/>
  <c r="G2777" i="3"/>
  <c r="F2777" i="3"/>
  <c r="J2484" i="3"/>
  <c r="G2484" i="3"/>
  <c r="F2484" i="3"/>
  <c r="J3688" i="3"/>
  <c r="G3688" i="3"/>
  <c r="F3688" i="3"/>
  <c r="J2227" i="3"/>
  <c r="G2227" i="3"/>
  <c r="F2227" i="3"/>
  <c r="J2303" i="3"/>
  <c r="G2303" i="3"/>
  <c r="F2303" i="3"/>
  <c r="J2758" i="3"/>
  <c r="G2758" i="3"/>
  <c r="F2758" i="3"/>
  <c r="J2909" i="3"/>
  <c r="G2909" i="3"/>
  <c r="F2909" i="3"/>
  <c r="J2287" i="3"/>
  <c r="G2287" i="3"/>
  <c r="F2287" i="3"/>
  <c r="J2414" i="3"/>
  <c r="G2414" i="3"/>
  <c r="F2414" i="3"/>
  <c r="J2328" i="3"/>
  <c r="G2328" i="3"/>
  <c r="F2328" i="3"/>
  <c r="J3233" i="3"/>
  <c r="G3233" i="3"/>
  <c r="F3233" i="3"/>
  <c r="J4346" i="3"/>
  <c r="G4346" i="3"/>
  <c r="F4346" i="3"/>
  <c r="J1635" i="3"/>
  <c r="G1635" i="3"/>
  <c r="F1635" i="3"/>
  <c r="J4345" i="3"/>
  <c r="G4345" i="3"/>
  <c r="F4345" i="3"/>
  <c r="J1945" i="3"/>
  <c r="G1945" i="3"/>
  <c r="F1945" i="3"/>
  <c r="J3434" i="3"/>
  <c r="G3434" i="3"/>
  <c r="F3434" i="3"/>
  <c r="J3151" i="3"/>
  <c r="G3151" i="3"/>
  <c r="F3151" i="3"/>
  <c r="J3419" i="3"/>
  <c r="G3419" i="3"/>
  <c r="F3419" i="3"/>
  <c r="J3237" i="3"/>
  <c r="G3237" i="3"/>
  <c r="F3237" i="3"/>
  <c r="J3504" i="3"/>
  <c r="G3504" i="3"/>
  <c r="F3504" i="3"/>
  <c r="J3856" i="3"/>
  <c r="G3856" i="3"/>
  <c r="F3856" i="3"/>
  <c r="J2086" i="3"/>
  <c r="G2086" i="3"/>
  <c r="F2086" i="3"/>
  <c r="J4344" i="3"/>
  <c r="G4344" i="3"/>
  <c r="F4344" i="3"/>
  <c r="J2858" i="3"/>
  <c r="G2858" i="3"/>
  <c r="F2858" i="3"/>
  <c r="J2420" i="3"/>
  <c r="G2420" i="3"/>
  <c r="F2420" i="3"/>
  <c r="J3465" i="3"/>
  <c r="G3465" i="3"/>
  <c r="F3465" i="3"/>
  <c r="J4343" i="3"/>
  <c r="G4343" i="3"/>
  <c r="F4343" i="3"/>
  <c r="J3543" i="3"/>
  <c r="G3543" i="3"/>
  <c r="F3543" i="3"/>
  <c r="J4342" i="3"/>
  <c r="G4342" i="3"/>
  <c r="F4342" i="3"/>
  <c r="J4341" i="3"/>
  <c r="G4341" i="3"/>
  <c r="F4341" i="3"/>
  <c r="J3444" i="3"/>
  <c r="G3444" i="3"/>
  <c r="F3444" i="3"/>
  <c r="J4340" i="3"/>
  <c r="G4340" i="3"/>
  <c r="F4340" i="3"/>
  <c r="J3819" i="3"/>
  <c r="G3819" i="3"/>
  <c r="F3819" i="3"/>
  <c r="J3221" i="3"/>
  <c r="G3221" i="3"/>
  <c r="F3221" i="3"/>
  <c r="J4339" i="3"/>
  <c r="G4339" i="3"/>
  <c r="F4339" i="3"/>
  <c r="J4338" i="3"/>
  <c r="G4338" i="3"/>
  <c r="F4338" i="3"/>
  <c r="J3824" i="3"/>
  <c r="G3824" i="3"/>
  <c r="F3824" i="3"/>
  <c r="J4337" i="3"/>
  <c r="G4337" i="3"/>
  <c r="F4337" i="3"/>
  <c r="J3686" i="3"/>
  <c r="G3686" i="3"/>
  <c r="F3686" i="3"/>
  <c r="J3262" i="3"/>
  <c r="G3262" i="3"/>
  <c r="F3262" i="3"/>
  <c r="J4336" i="3"/>
  <c r="G4336" i="3"/>
  <c r="F4336" i="3"/>
  <c r="J2630" i="3"/>
  <c r="G2630" i="3"/>
  <c r="F2630" i="3"/>
  <c r="J2917" i="3"/>
  <c r="G2917" i="3"/>
  <c r="F2917" i="3"/>
  <c r="J2925" i="3"/>
  <c r="G2925" i="3"/>
  <c r="F2925" i="3"/>
  <c r="J2340" i="3"/>
  <c r="G2340" i="3"/>
  <c r="F2340" i="3"/>
  <c r="J2882" i="3"/>
  <c r="G2882" i="3"/>
  <c r="F2882" i="3"/>
  <c r="J3176" i="3"/>
  <c r="G3176" i="3"/>
  <c r="F3176" i="3"/>
  <c r="J3560" i="3"/>
  <c r="G3560" i="3"/>
  <c r="F3560" i="3"/>
  <c r="J2837" i="3"/>
  <c r="G2837" i="3"/>
  <c r="F2837" i="3"/>
  <c r="J4335" i="3"/>
  <c r="G4335" i="3"/>
  <c r="F4335" i="3"/>
  <c r="J2265" i="3"/>
  <c r="G2265" i="3"/>
  <c r="F2265" i="3"/>
  <c r="J2601" i="3"/>
  <c r="G2601" i="3"/>
  <c r="F2601" i="3"/>
  <c r="J2696" i="3"/>
  <c r="G2696" i="3"/>
  <c r="F2696" i="3"/>
  <c r="J2246" i="3"/>
  <c r="G2246" i="3"/>
  <c r="F2246" i="3"/>
  <c r="J3164" i="3"/>
  <c r="G3164" i="3"/>
  <c r="F3164" i="3"/>
  <c r="J750" i="3"/>
  <c r="G750" i="3"/>
  <c r="F750" i="3"/>
  <c r="J1853" i="3"/>
  <c r="G1853" i="3"/>
  <c r="F1853" i="3"/>
  <c r="J1823" i="3"/>
  <c r="G1823" i="3"/>
  <c r="F1823" i="3"/>
  <c r="J3174" i="3"/>
  <c r="G3174" i="3"/>
  <c r="F3174" i="3"/>
  <c r="J3060" i="3"/>
  <c r="G3060" i="3"/>
  <c r="F3060" i="3"/>
  <c r="J3271" i="3"/>
  <c r="G3271" i="3"/>
  <c r="F3271" i="3"/>
  <c r="J1597" i="3"/>
  <c r="G1597" i="3"/>
  <c r="F1597" i="3"/>
  <c r="J3853" i="3"/>
  <c r="G3853" i="3"/>
  <c r="F3853" i="3"/>
  <c r="J615" i="3"/>
  <c r="G615" i="3"/>
  <c r="F615" i="3"/>
  <c r="J1543" i="3"/>
  <c r="G1543" i="3"/>
  <c r="F1543" i="3"/>
  <c r="J930" i="3"/>
  <c r="G930" i="3"/>
  <c r="F930" i="3"/>
  <c r="J3200" i="3"/>
  <c r="G3200" i="3"/>
  <c r="F3200" i="3"/>
  <c r="J1514" i="3"/>
  <c r="G1514" i="3"/>
  <c r="F1514" i="3"/>
  <c r="J3345" i="3"/>
  <c r="G3345" i="3"/>
  <c r="F3345" i="3"/>
  <c r="J3525" i="3"/>
  <c r="G3525" i="3"/>
  <c r="F3525" i="3"/>
  <c r="J3325" i="3"/>
  <c r="G3325" i="3"/>
  <c r="F3325" i="3"/>
  <c r="J3518" i="3"/>
  <c r="G3518" i="3"/>
  <c r="F3518" i="3"/>
  <c r="J2981" i="3"/>
  <c r="G2981" i="3"/>
  <c r="F2981" i="3"/>
  <c r="J3154" i="3"/>
  <c r="G3154" i="3"/>
  <c r="F3154" i="3"/>
  <c r="J3854" i="3"/>
  <c r="G3854" i="3"/>
  <c r="F3854" i="3"/>
  <c r="J1479" i="3"/>
  <c r="G1479" i="3"/>
  <c r="F1479" i="3"/>
  <c r="J2257" i="3"/>
  <c r="G2257" i="3"/>
  <c r="F2257" i="3"/>
  <c r="J4334" i="3"/>
  <c r="G4334" i="3"/>
  <c r="F4334" i="3"/>
  <c r="J3638" i="3"/>
  <c r="G3638" i="3"/>
  <c r="F3638" i="3"/>
  <c r="J3383" i="3"/>
  <c r="G3383" i="3"/>
  <c r="F3383" i="3"/>
  <c r="J3821" i="3"/>
  <c r="G3821" i="3"/>
  <c r="F3821" i="3"/>
  <c r="J3172" i="3"/>
  <c r="G3172" i="3"/>
  <c r="F3172" i="3"/>
  <c r="J3051" i="3"/>
  <c r="G3051" i="3"/>
  <c r="F3051" i="3"/>
  <c r="J2739" i="3"/>
  <c r="G2739" i="3"/>
  <c r="F2739" i="3"/>
  <c r="J1512" i="3"/>
  <c r="G1512" i="3"/>
  <c r="F1512" i="3"/>
  <c r="J1557" i="3"/>
  <c r="G1557" i="3"/>
  <c r="F1557" i="3"/>
  <c r="J3088" i="3"/>
  <c r="G3088" i="3"/>
  <c r="F3088" i="3"/>
  <c r="J2887" i="3"/>
  <c r="G2887" i="3"/>
  <c r="F2887" i="3"/>
  <c r="J1226" i="3"/>
  <c r="G1226" i="3"/>
  <c r="F1226" i="3"/>
  <c r="J4333" i="3"/>
  <c r="G4333" i="3"/>
  <c r="F4333" i="3"/>
  <c r="J4332" i="3"/>
  <c r="G4332" i="3"/>
  <c r="F4332" i="3"/>
  <c r="J3727" i="3"/>
  <c r="G3727" i="3"/>
  <c r="F3727" i="3"/>
  <c r="J4331" i="3"/>
  <c r="G4331" i="3"/>
  <c r="F4331" i="3"/>
  <c r="J3275" i="3"/>
  <c r="G3275" i="3"/>
  <c r="F3275" i="3"/>
  <c r="J4330" i="3"/>
  <c r="G4330" i="3"/>
  <c r="F4330" i="3"/>
  <c r="J4329" i="3"/>
  <c r="G4329" i="3"/>
  <c r="F4329" i="3"/>
  <c r="J3692" i="3"/>
  <c r="G3692" i="3"/>
  <c r="F3692" i="3"/>
  <c r="J3762" i="3"/>
  <c r="G3762" i="3"/>
  <c r="F3762" i="3"/>
  <c r="J3787" i="3"/>
  <c r="G3787" i="3"/>
  <c r="F3787" i="3"/>
  <c r="J3166" i="3"/>
  <c r="G3166" i="3"/>
  <c r="F3166" i="3"/>
  <c r="J1623" i="3"/>
  <c r="G1623" i="3"/>
  <c r="F1623" i="3"/>
  <c r="J4328" i="3"/>
  <c r="G4328" i="3"/>
  <c r="F4328" i="3"/>
  <c r="J3774" i="3"/>
  <c r="G3774" i="3"/>
  <c r="F3774" i="3"/>
  <c r="J4327" i="3"/>
  <c r="G4327" i="3"/>
  <c r="F4327" i="3"/>
  <c r="J2274" i="3"/>
  <c r="G2274" i="3"/>
  <c r="F2274" i="3"/>
  <c r="J2707" i="3"/>
  <c r="G2707" i="3"/>
  <c r="F2707" i="3"/>
  <c r="J2175" i="3"/>
  <c r="G2175" i="3"/>
  <c r="F2175" i="3"/>
  <c r="J3417" i="3"/>
  <c r="G3417" i="3"/>
  <c r="F3417" i="3"/>
  <c r="J4326" i="3"/>
  <c r="G4326" i="3"/>
  <c r="F4326" i="3"/>
  <c r="J3782" i="3"/>
  <c r="G3782" i="3"/>
  <c r="F3782" i="3"/>
  <c r="J3431" i="3"/>
  <c r="G3431" i="3"/>
  <c r="F3431" i="3"/>
  <c r="J3766" i="3"/>
  <c r="G3766" i="3"/>
  <c r="F3766" i="3"/>
  <c r="J3330" i="3"/>
  <c r="G3330" i="3"/>
  <c r="F3330" i="3"/>
  <c r="J1566" i="3"/>
  <c r="G1566" i="3"/>
  <c r="F1566" i="3"/>
  <c r="J435" i="3"/>
  <c r="G435" i="3"/>
  <c r="F435" i="3"/>
  <c r="J2141" i="3"/>
  <c r="G2141" i="3"/>
  <c r="F2141" i="3"/>
  <c r="J2852" i="3"/>
  <c r="G2852" i="3"/>
  <c r="F2852" i="3"/>
  <c r="J1407" i="3"/>
  <c r="G1407" i="3"/>
  <c r="F1407" i="3"/>
  <c r="J1448" i="3"/>
  <c r="G1448" i="3"/>
  <c r="F1448" i="3"/>
  <c r="J2352" i="3"/>
  <c r="G2352" i="3"/>
  <c r="F2352" i="3"/>
  <c r="J2297" i="3"/>
  <c r="G2297" i="3"/>
  <c r="F2297" i="3"/>
  <c r="J1172" i="3"/>
  <c r="G1172" i="3"/>
  <c r="F1172" i="3"/>
  <c r="J753" i="3"/>
  <c r="G753" i="3"/>
  <c r="F753" i="3"/>
  <c r="J2443" i="3"/>
  <c r="G2443" i="3"/>
  <c r="F2443" i="3"/>
  <c r="J2859" i="3"/>
  <c r="G2859" i="3"/>
  <c r="F2859" i="3"/>
  <c r="J4325" i="3"/>
  <c r="G4325" i="3"/>
  <c r="F4325" i="3"/>
  <c r="J4324" i="3"/>
  <c r="G4324" i="3"/>
  <c r="F4324" i="3"/>
  <c r="J2083" i="3"/>
  <c r="G2083" i="3"/>
  <c r="F2083" i="3"/>
  <c r="J811" i="3"/>
  <c r="G811" i="3"/>
  <c r="F811" i="3"/>
  <c r="J2247" i="3"/>
  <c r="G2247" i="3"/>
  <c r="F2247" i="3"/>
  <c r="J2844" i="3"/>
  <c r="G2844" i="3"/>
  <c r="F2844" i="3"/>
  <c r="J747" i="3"/>
  <c r="G747" i="3"/>
  <c r="F747" i="3"/>
  <c r="J2869" i="3"/>
  <c r="G2869" i="3"/>
  <c r="F2869" i="3"/>
  <c r="J3542" i="3"/>
  <c r="G3542" i="3"/>
  <c r="F3542" i="3"/>
  <c r="J1677" i="3"/>
  <c r="G1677" i="3"/>
  <c r="F1677" i="3"/>
  <c r="J491" i="3"/>
  <c r="G491" i="3"/>
  <c r="F491" i="3"/>
  <c r="J484" i="3"/>
  <c r="G484" i="3"/>
  <c r="F484" i="3"/>
  <c r="J2454" i="3"/>
  <c r="G2454" i="3"/>
  <c r="F2454" i="3"/>
  <c r="J778" i="3"/>
  <c r="G778" i="3"/>
  <c r="F778" i="3"/>
  <c r="J1151" i="3"/>
  <c r="G1151" i="3"/>
  <c r="F1151" i="3"/>
  <c r="J966" i="3"/>
  <c r="G966" i="3"/>
  <c r="F966" i="3"/>
  <c r="J1586" i="3"/>
  <c r="G1586" i="3"/>
  <c r="F1586" i="3"/>
  <c r="J1544" i="3"/>
  <c r="G1544" i="3"/>
  <c r="F1544" i="3"/>
  <c r="J781" i="3"/>
  <c r="G781" i="3"/>
  <c r="F781" i="3"/>
  <c r="J860" i="3"/>
  <c r="G860" i="3"/>
  <c r="F860" i="3"/>
  <c r="J678" i="3"/>
  <c r="G678" i="3"/>
  <c r="F678" i="3"/>
  <c r="J1826" i="3"/>
  <c r="G1826" i="3"/>
  <c r="F1826" i="3"/>
  <c r="J4323" i="3"/>
  <c r="G4323" i="3"/>
  <c r="F4323" i="3"/>
  <c r="J2566" i="3"/>
  <c r="G2566" i="3"/>
  <c r="F2566" i="3"/>
  <c r="J2995" i="3"/>
  <c r="G2995" i="3"/>
  <c r="F2995" i="3"/>
  <c r="J3359" i="3"/>
  <c r="G3359" i="3"/>
  <c r="F3359" i="3"/>
  <c r="J4322" i="3"/>
  <c r="G4322" i="3"/>
  <c r="F4322" i="3"/>
  <c r="J2762" i="3"/>
  <c r="G2762" i="3"/>
  <c r="F2762" i="3"/>
  <c r="J1652" i="3"/>
  <c r="G1652" i="3"/>
  <c r="F1652" i="3"/>
  <c r="J3816" i="3"/>
  <c r="G3816" i="3"/>
  <c r="F3816" i="3"/>
  <c r="J3283" i="3"/>
  <c r="G3283" i="3"/>
  <c r="F3283" i="3"/>
  <c r="J3161" i="3"/>
  <c r="G3161" i="3"/>
  <c r="F3161" i="3"/>
  <c r="J3260" i="3"/>
  <c r="G3260" i="3"/>
  <c r="F3260" i="3"/>
  <c r="J3279" i="3"/>
  <c r="G3279" i="3"/>
  <c r="F3279" i="3"/>
  <c r="J3133" i="3"/>
  <c r="G3133" i="3"/>
  <c r="F3133" i="3"/>
  <c r="J1951" i="3"/>
  <c r="G1951" i="3"/>
  <c r="F1951" i="3"/>
  <c r="J3108" i="3"/>
  <c r="G3108" i="3"/>
  <c r="F3108" i="3"/>
  <c r="J3768" i="3"/>
  <c r="G3768" i="3"/>
  <c r="F3768" i="3"/>
  <c r="J4321" i="3"/>
  <c r="G4321" i="3"/>
  <c r="F4321" i="3"/>
  <c r="J3598" i="3"/>
  <c r="G3598" i="3"/>
  <c r="F3598" i="3"/>
  <c r="J2746" i="3"/>
  <c r="G2746" i="3"/>
  <c r="F2746" i="3"/>
  <c r="J2020" i="3"/>
  <c r="G2020" i="3"/>
  <c r="F2020" i="3"/>
  <c r="J1625" i="3"/>
  <c r="G1625" i="3"/>
  <c r="F1625" i="3"/>
  <c r="J1084" i="3"/>
  <c r="G1084" i="3"/>
  <c r="F1084" i="3"/>
  <c r="J863" i="3"/>
  <c r="G863" i="3"/>
  <c r="F863" i="3"/>
  <c r="J2803" i="3"/>
  <c r="G2803" i="3"/>
  <c r="F2803" i="3"/>
  <c r="J1912" i="3"/>
  <c r="G1912" i="3"/>
  <c r="F1912" i="3"/>
  <c r="J3422" i="3"/>
  <c r="G3422" i="3"/>
  <c r="F3422" i="3"/>
  <c r="J3789" i="3"/>
  <c r="G3789" i="3"/>
  <c r="F3789" i="3"/>
  <c r="J3813" i="3"/>
  <c r="G3813" i="3"/>
  <c r="F3813" i="3"/>
  <c r="J4320" i="3"/>
  <c r="G4320" i="3"/>
  <c r="F4320" i="3"/>
  <c r="J3832" i="3"/>
  <c r="G3832" i="3"/>
  <c r="F3832" i="3"/>
  <c r="J3770" i="3"/>
  <c r="G3770" i="3"/>
  <c r="F3770" i="3"/>
  <c r="J4319" i="3"/>
  <c r="G4319" i="3"/>
  <c r="F4319" i="3"/>
  <c r="J3549" i="3"/>
  <c r="G3549" i="3"/>
  <c r="F3549" i="3"/>
  <c r="J3316" i="3"/>
  <c r="G3316" i="3"/>
  <c r="F3316" i="3"/>
  <c r="J4318" i="3"/>
  <c r="G4318" i="3"/>
  <c r="F4318" i="3"/>
  <c r="J4317" i="3"/>
  <c r="G4317" i="3"/>
  <c r="F4317" i="3"/>
  <c r="J2834" i="3"/>
  <c r="G2834" i="3"/>
  <c r="F2834" i="3"/>
  <c r="J3545" i="3"/>
  <c r="G3545" i="3"/>
  <c r="F3545" i="3"/>
  <c r="J4316" i="3"/>
  <c r="G4316" i="3"/>
  <c r="F4316" i="3"/>
  <c r="J2268" i="3"/>
  <c r="G2268" i="3"/>
  <c r="F2268" i="3"/>
  <c r="J4315" i="3"/>
  <c r="G4315" i="3"/>
  <c r="F4315" i="3"/>
  <c r="J2802" i="3"/>
  <c r="G2802" i="3"/>
  <c r="F2802" i="3"/>
  <c r="J1999" i="3"/>
  <c r="G1999" i="3"/>
  <c r="F1999" i="3"/>
  <c r="J3687" i="3"/>
  <c r="G3687" i="3"/>
  <c r="F3687" i="3"/>
  <c r="J1954" i="3"/>
  <c r="G1954" i="3"/>
  <c r="F1954" i="3"/>
  <c r="J1790" i="3"/>
  <c r="G1790" i="3"/>
  <c r="F1790" i="3"/>
  <c r="J3705" i="3"/>
  <c r="G3705" i="3"/>
  <c r="F3705" i="3"/>
  <c r="J4314" i="3"/>
  <c r="G4314" i="3"/>
  <c r="F4314" i="3"/>
  <c r="J4313" i="3"/>
  <c r="G4313" i="3"/>
  <c r="F4313" i="3"/>
  <c r="J4312" i="3"/>
  <c r="G4312" i="3"/>
  <c r="F4312" i="3"/>
  <c r="J2240" i="3"/>
  <c r="G2240" i="3"/>
  <c r="F2240" i="3"/>
  <c r="J4311" i="3"/>
  <c r="G4311" i="3"/>
  <c r="F4311" i="3"/>
  <c r="J3601" i="3"/>
  <c r="G3601" i="3"/>
  <c r="F3601" i="3"/>
  <c r="J2868" i="3"/>
  <c r="G2868" i="3"/>
  <c r="F2868" i="3"/>
  <c r="J2700" i="3"/>
  <c r="G2700" i="3"/>
  <c r="F2700" i="3"/>
  <c r="J2704" i="3"/>
  <c r="G2704" i="3"/>
  <c r="F2704" i="3"/>
  <c r="J3429" i="3"/>
  <c r="G3429" i="3"/>
  <c r="F3429" i="3"/>
  <c r="J2559" i="3"/>
  <c r="G2559" i="3"/>
  <c r="F2559" i="3"/>
  <c r="J2351" i="3"/>
  <c r="G2351" i="3"/>
  <c r="F2351" i="3"/>
  <c r="J3140" i="3"/>
  <c r="G3140" i="3"/>
  <c r="F3140" i="3"/>
  <c r="J4310" i="3"/>
  <c r="G4310" i="3"/>
  <c r="F4310" i="3"/>
  <c r="J2618" i="3"/>
  <c r="G2618" i="3"/>
  <c r="F2618" i="3"/>
  <c r="J4309" i="3"/>
  <c r="G4309" i="3"/>
  <c r="F4309" i="3"/>
  <c r="J4308" i="3"/>
  <c r="G4308" i="3"/>
  <c r="F4308" i="3"/>
  <c r="J1467" i="3"/>
  <c r="G1467" i="3"/>
  <c r="F1467" i="3"/>
  <c r="J2523" i="3"/>
  <c r="G2523" i="3"/>
  <c r="F2523" i="3"/>
  <c r="J3016" i="3"/>
  <c r="G3016" i="3"/>
  <c r="F3016" i="3"/>
  <c r="J2572" i="3"/>
  <c r="G2572" i="3"/>
  <c r="F2572" i="3"/>
  <c r="J1291" i="3"/>
  <c r="G1291" i="3"/>
  <c r="F1291" i="3"/>
  <c r="J2295" i="3"/>
  <c r="G2295" i="3"/>
  <c r="F2295" i="3"/>
  <c r="J2784" i="3"/>
  <c r="G2784" i="3"/>
  <c r="F2784" i="3"/>
  <c r="J1832" i="3"/>
  <c r="G1832" i="3"/>
  <c r="F1832" i="3"/>
  <c r="J2651" i="3"/>
  <c r="G2651" i="3"/>
  <c r="F2651" i="3"/>
  <c r="J2959" i="3"/>
  <c r="G2959" i="3"/>
  <c r="F2959" i="3"/>
  <c r="J3462" i="3"/>
  <c r="G3462" i="3"/>
  <c r="F3462" i="3"/>
  <c r="J4307" i="3"/>
  <c r="G4307" i="3"/>
  <c r="F4307" i="3"/>
  <c r="J2207" i="3"/>
  <c r="G2207" i="3"/>
  <c r="F2207" i="3"/>
  <c r="J1394" i="3"/>
  <c r="G1394" i="3"/>
  <c r="F1394" i="3"/>
  <c r="J3210" i="3"/>
  <c r="G3210" i="3"/>
  <c r="F3210" i="3"/>
  <c r="J3516" i="3"/>
  <c r="G3516" i="3"/>
  <c r="F3516" i="3"/>
  <c r="J3711" i="3"/>
  <c r="G3711" i="3"/>
  <c r="F3711" i="3"/>
  <c r="J3805" i="3"/>
  <c r="G3805" i="3"/>
  <c r="F3805" i="3"/>
  <c r="J3000" i="3"/>
  <c r="G3000" i="3"/>
  <c r="F3000" i="3"/>
  <c r="J3673" i="3"/>
  <c r="G3673" i="3"/>
  <c r="F3673" i="3"/>
  <c r="J3639" i="3"/>
  <c r="G3639" i="3"/>
  <c r="F3639" i="3"/>
  <c r="J3780" i="3"/>
  <c r="G3780" i="3"/>
  <c r="F3780" i="3"/>
  <c r="J2867" i="3"/>
  <c r="G2867" i="3"/>
  <c r="F2867" i="3"/>
  <c r="J4306" i="3"/>
  <c r="G4306" i="3"/>
  <c r="F4306" i="3"/>
  <c r="J2245" i="3"/>
  <c r="G2245" i="3"/>
  <c r="F2245" i="3"/>
  <c r="J2794" i="3"/>
  <c r="G2794" i="3"/>
  <c r="F2794" i="3"/>
  <c r="J4305" i="3"/>
  <c r="G4305" i="3"/>
  <c r="F4305" i="3"/>
  <c r="J2928" i="3"/>
  <c r="G2928" i="3"/>
  <c r="F2928" i="3"/>
  <c r="J1630" i="3"/>
  <c r="G1630" i="3"/>
  <c r="F1630" i="3"/>
  <c r="J909" i="3"/>
  <c r="G909" i="3"/>
  <c r="F909" i="3"/>
  <c r="J1913" i="3"/>
  <c r="G1913" i="3"/>
  <c r="F1913" i="3"/>
  <c r="J1811" i="3"/>
  <c r="G1811" i="3"/>
  <c r="F1811" i="3"/>
  <c r="J1343" i="3"/>
  <c r="G1343" i="3"/>
  <c r="F1343" i="3"/>
  <c r="J2547" i="3"/>
  <c r="G2547" i="3"/>
  <c r="F2547" i="3"/>
  <c r="J2108" i="3"/>
  <c r="G2108" i="3"/>
  <c r="F2108" i="3"/>
  <c r="J1499" i="3"/>
  <c r="G1499" i="3"/>
  <c r="F1499" i="3"/>
  <c r="J2107" i="3"/>
  <c r="G2107" i="3"/>
  <c r="F2107" i="3"/>
  <c r="J1690" i="3"/>
  <c r="G1690" i="3"/>
  <c r="F1690" i="3"/>
  <c r="J3065" i="3"/>
  <c r="G3065" i="3"/>
  <c r="F3065" i="3"/>
  <c r="J4304" i="3"/>
  <c r="G4304" i="3"/>
  <c r="F4304" i="3"/>
  <c r="J2929" i="3"/>
  <c r="G2929" i="3"/>
  <c r="F2929" i="3"/>
  <c r="J4303" i="3"/>
  <c r="G4303" i="3"/>
  <c r="F4303" i="3"/>
  <c r="J4302" i="3"/>
  <c r="G4302" i="3"/>
  <c r="F4302" i="3"/>
  <c r="J4301" i="3"/>
  <c r="G4301" i="3"/>
  <c r="F4301" i="3"/>
  <c r="J4300" i="3"/>
  <c r="G4300" i="3"/>
  <c r="F4300" i="3"/>
  <c r="J3739" i="3"/>
  <c r="G3739" i="3"/>
  <c r="F3739" i="3"/>
  <c r="J4299" i="3"/>
  <c r="G4299" i="3"/>
  <c r="F4299" i="3"/>
  <c r="J3117" i="3"/>
  <c r="G3117" i="3"/>
  <c r="F3117" i="3"/>
  <c r="J3280" i="3"/>
  <c r="G3280" i="3"/>
  <c r="F3280" i="3"/>
  <c r="J1329" i="3"/>
  <c r="G1329" i="3"/>
  <c r="F1329" i="3"/>
  <c r="J2397" i="3"/>
  <c r="G2397" i="3"/>
  <c r="F2397" i="3"/>
  <c r="J269" i="3"/>
  <c r="G269" i="3"/>
  <c r="F269" i="3"/>
  <c r="J3442" i="3"/>
  <c r="G3442" i="3"/>
  <c r="F3442" i="3"/>
  <c r="J4298" i="3"/>
  <c r="G4298" i="3"/>
  <c r="F4298" i="3"/>
  <c r="J1768" i="3"/>
  <c r="G1768" i="3"/>
  <c r="F1768" i="3"/>
  <c r="J2498" i="3"/>
  <c r="G2498" i="3"/>
  <c r="F2498" i="3"/>
  <c r="J69" i="3"/>
  <c r="G69" i="3"/>
  <c r="F69" i="3"/>
  <c r="J1925" i="3"/>
  <c r="G1925" i="3"/>
  <c r="F1925" i="3"/>
  <c r="J2417" i="3"/>
  <c r="G2417" i="3"/>
  <c r="F2417" i="3"/>
  <c r="J990" i="3"/>
  <c r="G990" i="3"/>
  <c r="F990" i="3"/>
  <c r="J3220" i="3"/>
  <c r="G3220" i="3"/>
  <c r="F3220" i="3"/>
  <c r="J4297" i="3"/>
  <c r="G4297" i="3"/>
  <c r="F4297" i="3"/>
  <c r="J4296" i="3"/>
  <c r="G4296" i="3"/>
  <c r="F4296" i="3"/>
  <c r="J3141" i="3"/>
  <c r="G3141" i="3"/>
  <c r="F3141" i="3"/>
  <c r="J3247" i="3"/>
  <c r="G3247" i="3"/>
  <c r="F3247" i="3"/>
  <c r="J2497" i="3"/>
  <c r="G2497" i="3"/>
  <c r="F2497" i="3"/>
  <c r="J2663" i="3"/>
  <c r="G2663" i="3"/>
  <c r="F2663" i="3"/>
  <c r="J2143" i="3"/>
  <c r="G2143" i="3"/>
  <c r="F2143" i="3"/>
  <c r="J1576" i="3"/>
  <c r="G1576" i="3"/>
  <c r="F1576" i="3"/>
  <c r="J3572" i="3"/>
  <c r="G3572" i="3"/>
  <c r="F3572" i="3"/>
  <c r="J4295" i="3"/>
  <c r="G4295" i="3"/>
  <c r="F4295" i="3"/>
  <c r="J4294" i="3"/>
  <c r="G4294" i="3"/>
  <c r="F4294" i="3"/>
  <c r="J2580" i="3"/>
  <c r="G2580" i="3"/>
  <c r="F2580" i="3"/>
  <c r="J2691" i="3"/>
  <c r="G2691" i="3"/>
  <c r="F2691" i="3"/>
  <c r="J2817" i="3"/>
  <c r="G2817" i="3"/>
  <c r="F2817" i="3"/>
  <c r="J2749" i="3"/>
  <c r="G2749" i="3"/>
  <c r="F2749" i="3"/>
  <c r="J1708" i="3"/>
  <c r="G1708" i="3"/>
  <c r="F1708" i="3"/>
  <c r="J2030" i="3"/>
  <c r="G2030" i="3"/>
  <c r="F2030" i="3"/>
  <c r="J2239" i="3"/>
  <c r="G2239" i="3"/>
  <c r="F2239" i="3"/>
  <c r="J2027" i="3"/>
  <c r="G2027" i="3"/>
  <c r="F2027" i="3"/>
  <c r="J961" i="3"/>
  <c r="G961" i="3"/>
  <c r="F961" i="3"/>
  <c r="J2047" i="3"/>
  <c r="G2047" i="3"/>
  <c r="F2047" i="3"/>
  <c r="J910" i="3"/>
  <c r="G910" i="3"/>
  <c r="F910" i="3"/>
  <c r="J1163" i="3"/>
  <c r="G1163" i="3"/>
  <c r="F1163" i="3"/>
  <c r="J1542" i="3"/>
  <c r="G1542" i="3"/>
  <c r="F1542" i="3"/>
  <c r="J1039" i="3"/>
  <c r="G1039" i="3"/>
  <c r="F1039" i="3"/>
  <c r="J1321" i="3"/>
  <c r="G1321" i="3"/>
  <c r="F1321" i="3"/>
  <c r="J1129" i="3"/>
  <c r="G1129" i="3"/>
  <c r="F1129" i="3"/>
  <c r="J739" i="3"/>
  <c r="G739" i="3"/>
  <c r="F739" i="3"/>
  <c r="J265" i="3"/>
  <c r="G265" i="3"/>
  <c r="F265" i="3"/>
  <c r="J4293" i="3"/>
  <c r="G4293" i="3"/>
  <c r="F4293" i="3"/>
  <c r="J1801" i="3"/>
  <c r="G1801" i="3"/>
  <c r="F1801" i="3"/>
  <c r="J4292" i="3"/>
  <c r="G4292" i="3"/>
  <c r="F4292" i="3"/>
  <c r="J3613" i="3"/>
  <c r="G3613" i="3"/>
  <c r="F3613" i="3"/>
  <c r="J2200" i="3"/>
  <c r="G2200" i="3"/>
  <c r="F2200" i="3"/>
  <c r="J3093" i="3"/>
  <c r="G3093" i="3"/>
  <c r="F3093" i="3"/>
  <c r="J3399" i="3"/>
  <c r="G3399" i="3"/>
  <c r="F3399" i="3"/>
  <c r="J1508" i="3"/>
  <c r="G1508" i="3"/>
  <c r="F1508" i="3"/>
  <c r="J4291" i="3"/>
  <c r="G4291" i="3"/>
  <c r="F4291" i="3"/>
  <c r="J4290" i="3"/>
  <c r="G4290" i="3"/>
  <c r="F4290" i="3"/>
  <c r="J3579" i="3"/>
  <c r="G3579" i="3"/>
  <c r="F3579" i="3"/>
  <c r="J4289" i="3"/>
  <c r="G4289" i="3"/>
  <c r="F4289" i="3"/>
  <c r="J2232" i="3"/>
  <c r="G2232" i="3"/>
  <c r="F2232" i="3"/>
  <c r="J2518" i="3"/>
  <c r="G2518" i="3"/>
  <c r="F2518" i="3"/>
  <c r="J1833" i="3"/>
  <c r="G1833" i="3"/>
  <c r="F1833" i="3"/>
  <c r="J2237" i="3"/>
  <c r="G2237" i="3"/>
  <c r="F2237" i="3"/>
  <c r="J2589" i="3"/>
  <c r="G2589" i="3"/>
  <c r="F2589" i="3"/>
  <c r="J2624" i="3"/>
  <c r="G2624" i="3"/>
  <c r="F2624" i="3"/>
  <c r="J1550" i="3"/>
  <c r="G1550" i="3"/>
  <c r="F1550" i="3"/>
  <c r="J790" i="3"/>
  <c r="G790" i="3"/>
  <c r="F790" i="3"/>
  <c r="J2620" i="3"/>
  <c r="G2620" i="3"/>
  <c r="F2620" i="3"/>
  <c r="J1774" i="3"/>
  <c r="G1774" i="3"/>
  <c r="F1774" i="3"/>
  <c r="J2196" i="3"/>
  <c r="G2196" i="3"/>
  <c r="F2196" i="3"/>
  <c r="J2976" i="3"/>
  <c r="G2976" i="3"/>
  <c r="F2976" i="3"/>
  <c r="J1494" i="3"/>
  <c r="G1494" i="3"/>
  <c r="F1494" i="3"/>
  <c r="J3796" i="3"/>
  <c r="G3796" i="3"/>
  <c r="F3796" i="3"/>
  <c r="J4288" i="3"/>
  <c r="G4288" i="3"/>
  <c r="F4288" i="3"/>
  <c r="J1849" i="3"/>
  <c r="G1849" i="3"/>
  <c r="F1849" i="3"/>
  <c r="J2570" i="3"/>
  <c r="G2570" i="3"/>
  <c r="F2570" i="3"/>
  <c r="J2080" i="3"/>
  <c r="G2080" i="3"/>
  <c r="F2080" i="3"/>
  <c r="J475" i="3"/>
  <c r="G475" i="3"/>
  <c r="F475" i="3"/>
  <c r="J3657" i="3"/>
  <c r="G3657" i="3"/>
  <c r="F3657" i="3"/>
  <c r="J2284" i="3"/>
  <c r="G2284" i="3"/>
  <c r="F2284" i="3"/>
  <c r="J2365" i="3"/>
  <c r="G2365" i="3"/>
  <c r="F2365" i="3"/>
  <c r="J1682" i="3"/>
  <c r="G1682" i="3"/>
  <c r="F1682" i="3"/>
  <c r="J3062" i="3"/>
  <c r="G3062" i="3"/>
  <c r="F3062" i="3"/>
  <c r="J2759" i="3"/>
  <c r="G2759" i="3"/>
  <c r="F2759" i="3"/>
  <c r="J3566" i="3"/>
  <c r="G3566" i="3"/>
  <c r="F3566" i="3"/>
  <c r="J4287" i="3"/>
  <c r="G4287" i="3"/>
  <c r="F4287" i="3"/>
  <c r="J3405" i="3"/>
  <c r="G3405" i="3"/>
  <c r="F3405" i="3"/>
  <c r="J4286" i="3"/>
  <c r="G4286" i="3"/>
  <c r="F4286" i="3"/>
  <c r="J4285" i="3"/>
  <c r="G4285" i="3"/>
  <c r="F4285" i="3"/>
  <c r="J4284" i="3"/>
  <c r="G4284" i="3"/>
  <c r="F4284" i="3"/>
  <c r="J4283" i="3"/>
  <c r="G4283" i="3"/>
  <c r="F4283" i="3"/>
  <c r="J4282" i="3"/>
  <c r="G4282" i="3"/>
  <c r="F4282" i="3"/>
  <c r="J3092" i="3"/>
  <c r="G3092" i="3"/>
  <c r="F3092" i="3"/>
  <c r="J3236" i="3"/>
  <c r="G3236" i="3"/>
  <c r="F3236" i="3"/>
  <c r="J4281" i="3"/>
  <c r="G4281" i="3"/>
  <c r="F4281" i="3"/>
  <c r="J4280" i="3"/>
  <c r="G4280" i="3"/>
  <c r="F4280" i="3"/>
  <c r="J3836" i="3"/>
  <c r="G3836" i="3"/>
  <c r="F3836" i="3"/>
  <c r="J3492" i="3"/>
  <c r="G3492" i="3"/>
  <c r="F3492" i="3"/>
  <c r="J4279" i="3"/>
  <c r="G4279" i="3"/>
  <c r="F4279" i="3"/>
  <c r="J3717" i="3"/>
  <c r="G3717" i="3"/>
  <c r="F3717" i="3"/>
  <c r="J3802" i="3"/>
  <c r="G3802" i="3"/>
  <c r="F3802" i="3"/>
  <c r="J4278" i="3"/>
  <c r="G4278" i="3"/>
  <c r="F4278" i="3"/>
  <c r="J4277" i="3"/>
  <c r="G4277" i="3"/>
  <c r="F4277" i="3"/>
  <c r="J4276" i="3"/>
  <c r="G4276" i="3"/>
  <c r="F4276" i="3"/>
  <c r="J2622" i="3"/>
  <c r="G2622" i="3"/>
  <c r="F2622" i="3"/>
  <c r="J4275" i="3"/>
  <c r="G4275" i="3"/>
  <c r="F4275" i="3"/>
  <c r="J4274" i="3"/>
  <c r="G4274" i="3"/>
  <c r="F4274" i="3"/>
  <c r="J3073" i="3"/>
  <c r="G3073" i="3"/>
  <c r="F3073" i="3"/>
  <c r="J4273" i="3"/>
  <c r="G4273" i="3"/>
  <c r="F4273" i="3"/>
  <c r="J4272" i="3"/>
  <c r="G4272" i="3"/>
  <c r="F4272" i="3"/>
  <c r="J4271" i="3"/>
  <c r="G4271" i="3"/>
  <c r="F4271" i="3"/>
  <c r="J3776" i="3"/>
  <c r="G3776" i="3"/>
  <c r="F3776" i="3"/>
  <c r="J4270" i="3"/>
  <c r="G4270" i="3"/>
  <c r="F4270" i="3"/>
  <c r="J3718" i="3"/>
  <c r="G3718" i="3"/>
  <c r="F3718" i="3"/>
  <c r="J4269" i="3"/>
  <c r="G4269" i="3"/>
  <c r="F4269" i="3"/>
  <c r="J2873" i="3"/>
  <c r="G2873" i="3"/>
  <c r="F2873" i="3"/>
  <c r="J4268" i="3"/>
  <c r="G4268" i="3"/>
  <c r="F4268" i="3"/>
  <c r="J4267" i="3"/>
  <c r="G4267" i="3"/>
  <c r="F4267" i="3"/>
  <c r="J4266" i="3"/>
  <c r="G4266" i="3"/>
  <c r="F4266" i="3"/>
  <c r="J4265" i="3"/>
  <c r="G4265" i="3"/>
  <c r="F4265" i="3"/>
  <c r="J3797" i="3"/>
  <c r="G3797" i="3"/>
  <c r="F3797" i="3"/>
  <c r="J4264" i="3"/>
  <c r="G4264" i="3"/>
  <c r="F4264" i="3"/>
  <c r="J4263" i="3"/>
  <c r="G4263" i="3"/>
  <c r="F4263" i="3"/>
  <c r="J4262" i="3"/>
  <c r="G4262" i="3"/>
  <c r="F4262" i="3"/>
  <c r="J4261" i="3"/>
  <c r="G4261" i="3"/>
  <c r="F4261" i="3"/>
  <c r="J4260" i="3"/>
  <c r="G4260" i="3"/>
  <c r="F4260" i="3"/>
  <c r="J4259" i="3"/>
  <c r="G4259" i="3"/>
  <c r="F4259" i="3"/>
  <c r="J3471" i="3"/>
  <c r="G3471" i="3"/>
  <c r="F3471" i="3"/>
  <c r="J3612" i="3"/>
  <c r="G3612" i="3"/>
  <c r="F3612" i="3"/>
  <c r="J3273" i="3"/>
  <c r="G3273" i="3"/>
  <c r="F3273" i="3"/>
  <c r="J3703" i="3"/>
  <c r="G3703" i="3"/>
  <c r="F3703" i="3"/>
  <c r="J4258" i="3"/>
  <c r="G4258" i="3"/>
  <c r="F4258" i="3"/>
  <c r="J4257" i="3"/>
  <c r="G4257" i="3"/>
  <c r="F4257" i="3"/>
  <c r="J3602" i="3"/>
  <c r="G3602" i="3"/>
  <c r="F3602" i="3"/>
  <c r="J4256" i="3"/>
  <c r="G4256" i="3"/>
  <c r="F4256" i="3"/>
  <c r="J4255" i="3"/>
  <c r="G4255" i="3"/>
  <c r="F4255" i="3"/>
  <c r="J2567" i="3"/>
  <c r="G2567" i="3"/>
  <c r="F2567" i="3"/>
  <c r="J4254" i="3"/>
  <c r="G4254" i="3"/>
  <c r="F4254" i="3"/>
  <c r="J2528" i="3"/>
  <c r="G2528" i="3"/>
  <c r="F2528" i="3"/>
  <c r="J3343" i="3"/>
  <c r="G3343" i="3"/>
  <c r="F3343" i="3"/>
  <c r="J2948" i="3"/>
  <c r="G2948" i="3"/>
  <c r="F2948" i="3"/>
  <c r="J3068" i="3"/>
  <c r="G3068" i="3"/>
  <c r="F3068" i="3"/>
  <c r="J3829" i="3"/>
  <c r="G3829" i="3"/>
  <c r="F3829" i="3"/>
  <c r="J4253" i="3"/>
  <c r="G4253" i="3"/>
  <c r="F4253" i="3"/>
  <c r="J3196" i="3"/>
  <c r="G3196" i="3"/>
  <c r="F3196" i="3"/>
  <c r="J2886" i="3"/>
  <c r="G2886" i="3"/>
  <c r="F2886" i="3"/>
  <c r="J4252" i="3"/>
  <c r="G4252" i="3"/>
  <c r="F4252" i="3"/>
  <c r="J4251" i="3"/>
  <c r="G4251" i="3"/>
  <c r="F4251" i="3"/>
  <c r="J4250" i="3"/>
  <c r="G4250" i="3"/>
  <c r="F4250" i="3"/>
  <c r="J3663" i="3"/>
  <c r="G3663" i="3"/>
  <c r="F3663" i="3"/>
  <c r="J4249" i="3"/>
  <c r="G4249" i="3"/>
  <c r="F4249" i="3"/>
  <c r="J4248" i="3"/>
  <c r="G4248" i="3"/>
  <c r="F4248" i="3"/>
  <c r="J2680" i="3"/>
  <c r="G2680" i="3"/>
  <c r="F2680" i="3"/>
  <c r="J3840" i="3"/>
  <c r="G3840" i="3"/>
  <c r="F3840" i="3"/>
  <c r="J3489" i="3"/>
  <c r="G3489" i="3"/>
  <c r="F3489" i="3"/>
  <c r="J2309" i="3"/>
  <c r="G2309" i="3"/>
  <c r="F2309" i="3"/>
  <c r="J2910" i="3"/>
  <c r="G2910" i="3"/>
  <c r="F2910" i="3"/>
  <c r="J2659" i="3"/>
  <c r="G2659" i="3"/>
  <c r="F2659" i="3"/>
  <c r="J2665" i="3"/>
  <c r="G2665" i="3"/>
  <c r="F2665" i="3"/>
  <c r="J3665" i="3"/>
  <c r="G3665" i="3"/>
  <c r="F3665" i="3"/>
  <c r="J4247" i="3"/>
  <c r="G4247" i="3"/>
  <c r="F4247" i="3"/>
  <c r="J2631" i="3"/>
  <c r="G2631" i="3"/>
  <c r="F2631" i="3"/>
  <c r="J3616" i="3"/>
  <c r="G3616" i="3"/>
  <c r="F3616" i="3"/>
  <c r="J3626" i="3"/>
  <c r="G3626" i="3"/>
  <c r="F3626" i="3"/>
  <c r="J4246" i="3"/>
  <c r="G4246" i="3"/>
  <c r="F4246" i="3"/>
  <c r="J4245" i="3"/>
  <c r="G4245" i="3"/>
  <c r="F4245" i="3"/>
  <c r="J4244" i="3"/>
  <c r="G4244" i="3"/>
  <c r="F4244" i="3"/>
  <c r="J4243" i="3"/>
  <c r="G4243" i="3"/>
  <c r="F4243" i="3"/>
  <c r="J4242" i="3"/>
  <c r="G4242" i="3"/>
  <c r="F4242" i="3"/>
  <c r="J4241" i="3"/>
  <c r="G4241" i="3"/>
  <c r="F4241" i="3"/>
  <c r="J4240" i="3"/>
  <c r="G4240" i="3"/>
  <c r="F4240" i="3"/>
  <c r="J4239" i="3"/>
  <c r="G4239" i="3"/>
  <c r="F4239" i="3"/>
  <c r="J2598" i="3"/>
  <c r="G2598" i="3"/>
  <c r="F2598" i="3"/>
  <c r="J671" i="3"/>
  <c r="G671" i="3"/>
  <c r="F671" i="3"/>
  <c r="J2989" i="3"/>
  <c r="G2989" i="3"/>
  <c r="F2989" i="3"/>
  <c r="J4238" i="3"/>
  <c r="G4238" i="3"/>
  <c r="F4238" i="3"/>
  <c r="J4237" i="3"/>
  <c r="G4237" i="3"/>
  <c r="F4237" i="3"/>
  <c r="J3724" i="3"/>
  <c r="G3724" i="3"/>
  <c r="F3724" i="3"/>
  <c r="J2600" i="3"/>
  <c r="G2600" i="3"/>
  <c r="F2600" i="3"/>
  <c r="J2501" i="3"/>
  <c r="G2501" i="3"/>
  <c r="F2501" i="3"/>
  <c r="J4236" i="3"/>
  <c r="G4236" i="3"/>
  <c r="F4236" i="3"/>
  <c r="J2228" i="3"/>
  <c r="G2228" i="3"/>
  <c r="F2228" i="3"/>
  <c r="J3767" i="3"/>
  <c r="G3767" i="3"/>
  <c r="F3767" i="3"/>
  <c r="J4235" i="3"/>
  <c r="G4235" i="3"/>
  <c r="F4235" i="3"/>
  <c r="J2271" i="3"/>
  <c r="G2271" i="3"/>
  <c r="F2271" i="3"/>
  <c r="J2753" i="3"/>
  <c r="G2753" i="3"/>
  <c r="F2753" i="3"/>
  <c r="J2771" i="3"/>
  <c r="G2771" i="3"/>
  <c r="F2771" i="3"/>
  <c r="J4234" i="3"/>
  <c r="G4234" i="3"/>
  <c r="F4234" i="3"/>
  <c r="J347" i="3"/>
  <c r="G347" i="3"/>
  <c r="F347" i="3"/>
  <c r="J3066" i="3"/>
  <c r="G3066" i="3"/>
  <c r="F3066" i="3"/>
  <c r="J254" i="3"/>
  <c r="G254" i="3"/>
  <c r="F254" i="3"/>
  <c r="J1643" i="3"/>
  <c r="G1643" i="3"/>
  <c r="F1643" i="3"/>
  <c r="J1066" i="3"/>
  <c r="G1066" i="3"/>
  <c r="F1066" i="3"/>
  <c r="J1600" i="3"/>
  <c r="G1600" i="3"/>
  <c r="F1600" i="3"/>
  <c r="J2339" i="3"/>
  <c r="G2339" i="3"/>
  <c r="F2339" i="3"/>
  <c r="J43" i="3"/>
  <c r="G43" i="3"/>
  <c r="F43" i="3"/>
  <c r="J3363" i="3"/>
  <c r="G3363" i="3"/>
  <c r="F3363" i="3"/>
  <c r="J3642" i="3"/>
  <c r="G3642" i="3"/>
  <c r="F3642" i="3"/>
  <c r="J3106" i="3"/>
  <c r="G3106" i="3"/>
  <c r="F3106" i="3"/>
  <c r="J3761" i="3"/>
  <c r="G3761" i="3"/>
  <c r="F3761" i="3"/>
  <c r="J3826" i="3"/>
  <c r="G3826" i="3"/>
  <c r="F3826" i="3"/>
  <c r="J3153" i="3"/>
  <c r="G3153" i="3"/>
  <c r="F3153" i="3"/>
  <c r="J2229" i="3"/>
  <c r="G2229" i="3"/>
  <c r="F2229" i="3"/>
  <c r="J2325" i="3"/>
  <c r="G2325" i="3"/>
  <c r="F2325" i="3"/>
  <c r="J822" i="3"/>
  <c r="G822" i="3"/>
  <c r="F822" i="3"/>
  <c r="J3290" i="3"/>
  <c r="G3290" i="3"/>
  <c r="F3290" i="3"/>
  <c r="J579" i="3"/>
  <c r="G579" i="3"/>
  <c r="F579" i="3"/>
  <c r="J62" i="3"/>
  <c r="G62" i="3"/>
  <c r="F62" i="3"/>
  <c r="J1796" i="3"/>
  <c r="G1796" i="3"/>
  <c r="F1796" i="3"/>
  <c r="J1455" i="3"/>
  <c r="G1455" i="3"/>
  <c r="F1455" i="3"/>
  <c r="J2114" i="3"/>
  <c r="G2114" i="3"/>
  <c r="F2114" i="3"/>
  <c r="J2336" i="3"/>
  <c r="G2336" i="3"/>
  <c r="F2336" i="3"/>
  <c r="J3812" i="3"/>
  <c r="G3812" i="3"/>
  <c r="F3812" i="3"/>
  <c r="J1683" i="3"/>
  <c r="G1683" i="3"/>
  <c r="F1683" i="3"/>
  <c r="J2094" i="3"/>
  <c r="G2094" i="3"/>
  <c r="F2094" i="3"/>
  <c r="J2148" i="3"/>
  <c r="G2148" i="3"/>
  <c r="F2148" i="3"/>
  <c r="J1736" i="3"/>
  <c r="G1736" i="3"/>
  <c r="F1736" i="3"/>
  <c r="J483" i="3"/>
  <c r="G483" i="3"/>
  <c r="F483" i="3"/>
  <c r="J2736" i="3"/>
  <c r="G2736" i="3"/>
  <c r="F2736" i="3"/>
  <c r="J2712" i="3"/>
  <c r="G2712" i="3"/>
  <c r="F2712" i="3"/>
  <c r="J3349" i="3"/>
  <c r="G3349" i="3"/>
  <c r="F3349" i="3"/>
  <c r="J1074" i="3"/>
  <c r="G1074" i="3"/>
  <c r="F1074" i="3"/>
  <c r="J273" i="3"/>
  <c r="G273" i="3"/>
  <c r="F273" i="3"/>
  <c r="J856" i="3"/>
  <c r="G856" i="3"/>
  <c r="F856" i="3"/>
  <c r="J1636" i="3"/>
  <c r="G1636" i="3"/>
  <c r="F1636" i="3"/>
  <c r="J2628" i="3"/>
  <c r="G2628" i="3"/>
  <c r="F2628" i="3"/>
  <c r="J1678" i="3"/>
  <c r="G1678" i="3"/>
  <c r="F1678" i="3"/>
  <c r="J270" i="3"/>
  <c r="G270" i="3"/>
  <c r="F270" i="3"/>
  <c r="J281" i="3"/>
  <c r="G281" i="3"/>
  <c r="F281" i="3"/>
  <c r="J178" i="3"/>
  <c r="G178" i="3"/>
  <c r="F178" i="3"/>
  <c r="J684" i="3"/>
  <c r="G684" i="3"/>
  <c r="F684" i="3"/>
  <c r="J2394" i="3"/>
  <c r="G2394" i="3"/>
  <c r="F2394" i="3"/>
  <c r="J107" i="3"/>
  <c r="G107" i="3"/>
  <c r="F107" i="3"/>
  <c r="J2751" i="3"/>
  <c r="G2751" i="3"/>
  <c r="F2751" i="3"/>
  <c r="J828" i="3"/>
  <c r="G828" i="3"/>
  <c r="F828" i="3"/>
  <c r="J1037" i="3"/>
  <c r="G1037" i="3"/>
  <c r="F1037" i="3"/>
  <c r="J2334" i="3"/>
  <c r="G2334" i="3"/>
  <c r="F2334" i="3"/>
  <c r="J3050" i="3"/>
  <c r="G3050" i="3"/>
  <c r="F3050" i="3"/>
  <c r="J1218" i="3"/>
  <c r="G1218" i="3"/>
  <c r="F1218" i="3"/>
  <c r="J3014" i="3"/>
  <c r="G3014" i="3"/>
  <c r="F3014" i="3"/>
  <c r="J4233" i="3"/>
  <c r="G4233" i="3"/>
  <c r="F4233" i="3"/>
  <c r="J641" i="3"/>
  <c r="G641" i="3"/>
  <c r="F641" i="3"/>
  <c r="J4232" i="3"/>
  <c r="G4232" i="3"/>
  <c r="F4232" i="3"/>
  <c r="J4231" i="3"/>
  <c r="G4231" i="3"/>
  <c r="F4231" i="3"/>
  <c r="J4230" i="3"/>
  <c r="G4230" i="3"/>
  <c r="F4230" i="3"/>
  <c r="J4229" i="3"/>
  <c r="G4229" i="3"/>
  <c r="F4229" i="3"/>
  <c r="J2304" i="3"/>
  <c r="G2304" i="3"/>
  <c r="F2304" i="3"/>
  <c r="J4228" i="3"/>
  <c r="G4228" i="3"/>
  <c r="F4228" i="3"/>
  <c r="J765" i="3"/>
  <c r="G765" i="3"/>
  <c r="F765" i="3"/>
  <c r="J250" i="3"/>
  <c r="G250" i="3"/>
  <c r="F250" i="3"/>
  <c r="J2453" i="3"/>
  <c r="G2453" i="3"/>
  <c r="F2453" i="3"/>
  <c r="J2225" i="3"/>
  <c r="G2225" i="3"/>
  <c r="F2225" i="3"/>
  <c r="J1594" i="3"/>
  <c r="G1594" i="3"/>
  <c r="F1594" i="3"/>
  <c r="J2685" i="3"/>
  <c r="G2685" i="3"/>
  <c r="F2685" i="3"/>
  <c r="J197" i="3"/>
  <c r="G197" i="3"/>
  <c r="F197" i="3"/>
  <c r="J1861" i="3"/>
  <c r="G1861" i="3"/>
  <c r="F1861" i="3"/>
  <c r="J4227" i="3"/>
  <c r="G4227" i="3"/>
  <c r="F4227" i="3"/>
  <c r="J2174" i="3"/>
  <c r="G2174" i="3"/>
  <c r="F2174" i="3"/>
  <c r="J1807" i="3"/>
  <c r="G1807" i="3"/>
  <c r="F1807" i="3"/>
  <c r="J2074" i="3"/>
  <c r="G2074" i="3"/>
  <c r="F2074" i="3"/>
  <c r="J321" i="3"/>
  <c r="G321" i="3"/>
  <c r="F321" i="3"/>
  <c r="J2881" i="3"/>
  <c r="G2881" i="3"/>
  <c r="F2881" i="3"/>
  <c r="J2892" i="3"/>
  <c r="G2892" i="3"/>
  <c r="F2892" i="3"/>
  <c r="J1702" i="3"/>
  <c r="G1702" i="3"/>
  <c r="F1702" i="3"/>
  <c r="J1590" i="3"/>
  <c r="G1590" i="3"/>
  <c r="F1590" i="3"/>
  <c r="J1250" i="3"/>
  <c r="G1250" i="3"/>
  <c r="F1250" i="3"/>
  <c r="J286" i="3"/>
  <c r="G286" i="3"/>
  <c r="F286" i="3"/>
  <c r="J236" i="3"/>
  <c r="G236" i="3"/>
  <c r="F236" i="3"/>
  <c r="J385" i="3"/>
  <c r="G385" i="3"/>
  <c r="F385" i="3"/>
  <c r="J375" i="3"/>
  <c r="G375" i="3"/>
  <c r="F375" i="3"/>
  <c r="J686" i="3"/>
  <c r="G686" i="3"/>
  <c r="F686" i="3"/>
  <c r="J4226" i="3"/>
  <c r="G4226" i="3"/>
  <c r="F4226" i="3"/>
  <c r="J2636" i="3"/>
  <c r="G2636" i="3"/>
  <c r="F2636" i="3"/>
  <c r="J1609" i="3"/>
  <c r="G1609" i="3"/>
  <c r="F1609" i="3"/>
  <c r="J4225" i="3"/>
  <c r="G4225" i="3"/>
  <c r="F4225" i="3"/>
  <c r="J1233" i="3"/>
  <c r="G1233" i="3"/>
  <c r="F1233" i="3"/>
  <c r="J2082" i="3"/>
  <c r="G2082" i="3"/>
  <c r="F2082" i="3"/>
  <c r="J3085" i="3"/>
  <c r="G3085" i="3"/>
  <c r="F3085" i="3"/>
  <c r="J4224" i="3"/>
  <c r="G4224" i="3"/>
  <c r="F4224" i="3"/>
  <c r="J4223" i="3"/>
  <c r="G4223" i="3"/>
  <c r="F4223" i="3"/>
  <c r="J3592" i="3"/>
  <c r="G3592" i="3"/>
  <c r="F3592" i="3"/>
  <c r="J2409" i="3"/>
  <c r="G2409" i="3"/>
  <c r="F2409" i="3"/>
  <c r="J1014" i="3"/>
  <c r="G1014" i="3"/>
  <c r="F1014" i="3"/>
  <c r="J1805" i="3"/>
  <c r="G1805" i="3"/>
  <c r="F1805" i="3"/>
  <c r="J2128" i="3"/>
  <c r="G2128" i="3"/>
  <c r="F2128" i="3"/>
  <c r="J1169" i="3"/>
  <c r="G1169" i="3"/>
  <c r="F1169" i="3"/>
  <c r="J976" i="3"/>
  <c r="G976" i="3"/>
  <c r="F976" i="3"/>
  <c r="J205" i="3"/>
  <c r="G205" i="3"/>
  <c r="F205" i="3"/>
  <c r="J879" i="3"/>
  <c r="G879" i="3"/>
  <c r="F879" i="3"/>
  <c r="J2012" i="3"/>
  <c r="G2012" i="3"/>
  <c r="F2012" i="3"/>
  <c r="J4222" i="3"/>
  <c r="G4222" i="3"/>
  <c r="F4222" i="3"/>
  <c r="J155" i="3"/>
  <c r="G155" i="3"/>
  <c r="F155" i="3"/>
  <c r="J180" i="3"/>
  <c r="G180" i="3"/>
  <c r="F180" i="3"/>
  <c r="J1860" i="3"/>
  <c r="G1860" i="3"/>
  <c r="F1860" i="3"/>
  <c r="J1672" i="3"/>
  <c r="G1672" i="3"/>
  <c r="F1672" i="3"/>
  <c r="J2470" i="3"/>
  <c r="G2470" i="3"/>
  <c r="F2470" i="3"/>
  <c r="J4221" i="3"/>
  <c r="G4221" i="3"/>
  <c r="F4221" i="3"/>
  <c r="J3263" i="3"/>
  <c r="G3263" i="3"/>
  <c r="F3263" i="3"/>
  <c r="J1314" i="3"/>
  <c r="G1314" i="3"/>
  <c r="F1314" i="3"/>
  <c r="J443" i="3"/>
  <c r="G443" i="3"/>
  <c r="F443" i="3"/>
  <c r="J4220" i="3"/>
  <c r="G4220" i="3"/>
  <c r="F4220" i="3"/>
  <c r="J1376" i="3"/>
  <c r="G1376" i="3"/>
  <c r="F1376" i="3"/>
  <c r="J1602" i="3"/>
  <c r="G1602" i="3"/>
  <c r="F1602" i="3"/>
  <c r="J218" i="3"/>
  <c r="G218" i="3"/>
  <c r="F218" i="3"/>
  <c r="J131" i="3"/>
  <c r="G131" i="3"/>
  <c r="F131" i="3"/>
  <c r="J971" i="3"/>
  <c r="G971" i="3"/>
  <c r="F971" i="3"/>
  <c r="J2591" i="3"/>
  <c r="G2591" i="3"/>
  <c r="F2591" i="3"/>
  <c r="J2754" i="3"/>
  <c r="G2754" i="3"/>
  <c r="F2754" i="3"/>
  <c r="J480" i="3"/>
  <c r="G480" i="3"/>
  <c r="F480" i="3"/>
  <c r="J562" i="3"/>
  <c r="G562" i="3"/>
  <c r="F562" i="3"/>
  <c r="J253" i="3"/>
  <c r="G253" i="3"/>
  <c r="F253" i="3"/>
  <c r="J291" i="3"/>
  <c r="G291" i="3"/>
  <c r="F291" i="3"/>
  <c r="J621" i="3"/>
  <c r="G621" i="3"/>
  <c r="F621" i="3"/>
  <c r="J2186" i="3"/>
  <c r="G2186" i="3"/>
  <c r="F2186" i="3"/>
  <c r="J4219" i="3"/>
  <c r="G4219" i="3"/>
  <c r="F4219" i="3"/>
  <c r="J1758" i="3"/>
  <c r="G1758" i="3"/>
  <c r="F1758" i="3"/>
  <c r="J659" i="3"/>
  <c r="G659" i="3"/>
  <c r="F659" i="3"/>
  <c r="J441" i="3"/>
  <c r="G441" i="3"/>
  <c r="F441" i="3"/>
  <c r="J1412" i="3"/>
  <c r="G1412" i="3"/>
  <c r="F1412" i="3"/>
  <c r="J889" i="3"/>
  <c r="G889" i="3"/>
  <c r="F889" i="3"/>
  <c r="J1941" i="3"/>
  <c r="G1941" i="3"/>
  <c r="F1941" i="3"/>
  <c r="J1984" i="3"/>
  <c r="G1984" i="3"/>
  <c r="F1984" i="3"/>
  <c r="J4218" i="3"/>
  <c r="G4218" i="3"/>
  <c r="F4218" i="3"/>
  <c r="J3253" i="3"/>
  <c r="G3253" i="3"/>
  <c r="F3253" i="3"/>
  <c r="J2412" i="3"/>
  <c r="G2412" i="3"/>
  <c r="F2412" i="3"/>
  <c r="J4217" i="3"/>
  <c r="G4217" i="3"/>
  <c r="F4217" i="3"/>
  <c r="J4216" i="3"/>
  <c r="G4216" i="3"/>
  <c r="F4216" i="3"/>
  <c r="J4215" i="3"/>
  <c r="G4215" i="3"/>
  <c r="F4215" i="3"/>
  <c r="J4214" i="3"/>
  <c r="G4214" i="3"/>
  <c r="F4214" i="3"/>
  <c r="J4213" i="3"/>
  <c r="G4213" i="3"/>
  <c r="F4213" i="3"/>
  <c r="J4212" i="3"/>
  <c r="G4212" i="3"/>
  <c r="F4212" i="3"/>
  <c r="J1836" i="3"/>
  <c r="G1836" i="3"/>
  <c r="F1836" i="3"/>
  <c r="J3202" i="3"/>
  <c r="G3202" i="3"/>
  <c r="F3202" i="3"/>
  <c r="J1661" i="3"/>
  <c r="G1661" i="3"/>
  <c r="F1661" i="3"/>
  <c r="J2838" i="3"/>
  <c r="G2838" i="3"/>
  <c r="F2838" i="3"/>
  <c r="J2154" i="3"/>
  <c r="G2154" i="3"/>
  <c r="F2154" i="3"/>
  <c r="J3704" i="3"/>
  <c r="G3704" i="3"/>
  <c r="F3704" i="3"/>
  <c r="J2386" i="3"/>
  <c r="G2386" i="3"/>
  <c r="F2386" i="3"/>
  <c r="J2791" i="3"/>
  <c r="G2791" i="3"/>
  <c r="F2791" i="3"/>
  <c r="J2763" i="3"/>
  <c r="G2763" i="3"/>
  <c r="F2763" i="3"/>
  <c r="J4211" i="3"/>
  <c r="G4211" i="3"/>
  <c r="F4211" i="3"/>
  <c r="J3736" i="3"/>
  <c r="G3736" i="3"/>
  <c r="F3736" i="3"/>
  <c r="J920" i="3"/>
  <c r="G920" i="3"/>
  <c r="F920" i="3"/>
  <c r="J2254" i="3"/>
  <c r="G2254" i="3"/>
  <c r="F2254" i="3"/>
  <c r="J2850" i="3"/>
  <c r="G2850" i="3"/>
  <c r="F2850" i="3"/>
  <c r="J2370" i="3"/>
  <c r="G2370" i="3"/>
  <c r="F2370" i="3"/>
  <c r="J2221" i="3"/>
  <c r="G2221" i="3"/>
  <c r="F2221" i="3"/>
  <c r="J524" i="3"/>
  <c r="G524" i="3"/>
  <c r="F524" i="3"/>
  <c r="J3689" i="3"/>
  <c r="G3689" i="3"/>
  <c r="F3689" i="3"/>
  <c r="J3668" i="3"/>
  <c r="G3668" i="3"/>
  <c r="F3668" i="3"/>
  <c r="J2522" i="3"/>
  <c r="G2522" i="3"/>
  <c r="F2522" i="3"/>
  <c r="J1094" i="3"/>
  <c r="G1094" i="3"/>
  <c r="F1094" i="3"/>
  <c r="J3449" i="3"/>
  <c r="G3449" i="3"/>
  <c r="F3449" i="3"/>
  <c r="J1113" i="3"/>
  <c r="G1113" i="3"/>
  <c r="F1113" i="3"/>
  <c r="J3230" i="3"/>
  <c r="G3230" i="3"/>
  <c r="F3230" i="3"/>
  <c r="J1909" i="3"/>
  <c r="G1909" i="3"/>
  <c r="F1909" i="3"/>
  <c r="J1922" i="3"/>
  <c r="G1922" i="3"/>
  <c r="F1922" i="3"/>
  <c r="J1751" i="3"/>
  <c r="G1751" i="3"/>
  <c r="F1751" i="3"/>
  <c r="J4210" i="3"/>
  <c r="G4210" i="3"/>
  <c r="F4210" i="3"/>
  <c r="J61" i="3"/>
  <c r="G61" i="3"/>
  <c r="F61" i="3"/>
  <c r="J4209" i="3"/>
  <c r="G4209" i="3"/>
  <c r="F4209" i="3"/>
  <c r="J4208" i="3"/>
  <c r="G4208" i="3"/>
  <c r="F4208" i="3"/>
  <c r="J4207" i="3"/>
  <c r="G4207" i="3"/>
  <c r="F4207" i="3"/>
  <c r="J4206" i="3"/>
  <c r="G4206" i="3"/>
  <c r="F4206" i="3"/>
  <c r="J4205" i="3"/>
  <c r="G4205" i="3"/>
  <c r="F4205" i="3"/>
  <c r="J1910" i="3"/>
  <c r="G1910" i="3"/>
  <c r="F1910" i="3"/>
  <c r="J2625" i="3"/>
  <c r="G2625" i="3"/>
  <c r="F2625" i="3"/>
  <c r="J2011" i="3"/>
  <c r="G2011" i="3"/>
  <c r="F2011" i="3"/>
  <c r="J1668" i="3"/>
  <c r="G1668" i="3"/>
  <c r="F1668" i="3"/>
  <c r="J4204" i="3"/>
  <c r="G4204" i="3"/>
  <c r="F4204" i="3"/>
  <c r="J552" i="3"/>
  <c r="G552" i="3"/>
  <c r="F552" i="3"/>
  <c r="J4203" i="3"/>
  <c r="G4203" i="3"/>
  <c r="F4203" i="3"/>
  <c r="J813" i="3"/>
  <c r="G813" i="3"/>
  <c r="F813" i="3"/>
  <c r="J806" i="3"/>
  <c r="G806" i="3"/>
  <c r="F806" i="3"/>
  <c r="J637" i="3"/>
  <c r="G637" i="3"/>
  <c r="F637" i="3"/>
  <c r="J4202" i="3"/>
  <c r="G4202" i="3"/>
  <c r="F4202" i="3"/>
  <c r="J1290" i="3"/>
  <c r="G1290" i="3"/>
  <c r="F1290" i="3"/>
  <c r="J645" i="3"/>
  <c r="G645" i="3"/>
  <c r="F645" i="3"/>
  <c r="J4201" i="3"/>
  <c r="G4201" i="3"/>
  <c r="F4201" i="3"/>
  <c r="J3193" i="3"/>
  <c r="G3193" i="3"/>
  <c r="F3193" i="3"/>
  <c r="J4200" i="3"/>
  <c r="G4200" i="3"/>
  <c r="F4200" i="3"/>
  <c r="J4199" i="3"/>
  <c r="G4199" i="3"/>
  <c r="F4199" i="3"/>
  <c r="J4198" i="3"/>
  <c r="G4198" i="3"/>
  <c r="F4198" i="3"/>
  <c r="J1679" i="3"/>
  <c r="G1679" i="3"/>
  <c r="F1679" i="3"/>
  <c r="J2310" i="3"/>
  <c r="G2310" i="3"/>
  <c r="F2310" i="3"/>
  <c r="J100" i="3"/>
  <c r="G100" i="3"/>
  <c r="F100" i="3"/>
  <c r="J4197" i="3"/>
  <c r="G4197" i="3"/>
  <c r="F4197" i="3"/>
  <c r="J4196" i="3"/>
  <c r="G4196" i="3"/>
  <c r="F4196" i="3"/>
  <c r="J2510" i="3"/>
  <c r="G2510" i="3"/>
  <c r="F2510" i="3"/>
  <c r="J53" i="3"/>
  <c r="G53" i="3"/>
  <c r="F53" i="3"/>
  <c r="J2592" i="3"/>
  <c r="G2592" i="3"/>
  <c r="F2592" i="3"/>
  <c r="J324" i="3"/>
  <c r="G324" i="3"/>
  <c r="F324" i="3"/>
  <c r="J311" i="3"/>
  <c r="G311" i="3"/>
  <c r="F311" i="3"/>
  <c r="J599" i="3"/>
  <c r="G599" i="3"/>
  <c r="F599" i="3"/>
  <c r="J1446" i="3"/>
  <c r="G1446" i="3"/>
  <c r="F1446" i="3"/>
  <c r="J1048" i="3"/>
  <c r="G1048" i="3"/>
  <c r="F1048" i="3"/>
  <c r="J3511" i="3"/>
  <c r="G3511" i="3"/>
  <c r="F3511" i="3"/>
  <c r="J3557" i="3"/>
  <c r="G3557" i="3"/>
  <c r="F3557" i="3"/>
  <c r="J3855" i="3"/>
  <c r="G3855" i="3"/>
  <c r="F3855" i="3"/>
  <c r="J4195" i="3"/>
  <c r="G4195" i="3"/>
  <c r="F4195" i="3"/>
  <c r="J1261" i="3"/>
  <c r="G1261" i="3"/>
  <c r="F1261" i="3"/>
  <c r="J3628" i="3"/>
  <c r="G3628" i="3"/>
  <c r="F3628" i="3"/>
  <c r="J1928" i="3"/>
  <c r="G1928" i="3"/>
  <c r="F1928" i="3"/>
  <c r="J1262" i="3"/>
  <c r="G1262" i="3"/>
  <c r="F1262" i="3"/>
  <c r="J4194" i="3"/>
  <c r="G4194" i="3"/>
  <c r="F4194" i="3"/>
  <c r="J226" i="3"/>
  <c r="G226" i="3"/>
  <c r="F226" i="3"/>
  <c r="J3745" i="3"/>
  <c r="G3745" i="3"/>
  <c r="F3745" i="3"/>
  <c r="J2312" i="3"/>
  <c r="G2312" i="3"/>
  <c r="F2312" i="3"/>
  <c r="J4193" i="3"/>
  <c r="G4193" i="3"/>
  <c r="F4193" i="3"/>
  <c r="J4192" i="3"/>
  <c r="G4192" i="3"/>
  <c r="F4192" i="3"/>
  <c r="J3798" i="3"/>
  <c r="G3798" i="3"/>
  <c r="F3798" i="3"/>
  <c r="J4191" i="3"/>
  <c r="G4191" i="3"/>
  <c r="F4191" i="3"/>
  <c r="J3808" i="3"/>
  <c r="G3808" i="3"/>
  <c r="F3808" i="3"/>
  <c r="J4190" i="3"/>
  <c r="G4190" i="3"/>
  <c r="F4190" i="3"/>
  <c r="J4189" i="3"/>
  <c r="G4189" i="3"/>
  <c r="F4189" i="3"/>
  <c r="J4188" i="3"/>
  <c r="G4188" i="3"/>
  <c r="F4188" i="3"/>
  <c r="J3087" i="3"/>
  <c r="G3087" i="3"/>
  <c r="F3087" i="3"/>
  <c r="J2531" i="3"/>
  <c r="G2531" i="3"/>
  <c r="F2531" i="3"/>
  <c r="J3274" i="3"/>
  <c r="G3274" i="3"/>
  <c r="F3274" i="3"/>
  <c r="J4187" i="3"/>
  <c r="G4187" i="3"/>
  <c r="F4187" i="3"/>
  <c r="J3552" i="3"/>
  <c r="G3552" i="3"/>
  <c r="F3552" i="3"/>
  <c r="J2060" i="3"/>
  <c r="G2060" i="3"/>
  <c r="F2060" i="3"/>
  <c r="J2991" i="3"/>
  <c r="G2991" i="3"/>
  <c r="F2991" i="3"/>
  <c r="J3524" i="3"/>
  <c r="G3524" i="3"/>
  <c r="F3524" i="3"/>
  <c r="J2874" i="3"/>
  <c r="G2874" i="3"/>
  <c r="F2874" i="3"/>
  <c r="J2752" i="3"/>
  <c r="G2752" i="3"/>
  <c r="F2752" i="3"/>
  <c r="J2051" i="3"/>
  <c r="G2051" i="3"/>
  <c r="F2051" i="3"/>
  <c r="J3024" i="3"/>
  <c r="G3024" i="3"/>
  <c r="F3024" i="3"/>
  <c r="J2584" i="3"/>
  <c r="G2584" i="3"/>
  <c r="F2584" i="3"/>
  <c r="J2697" i="3"/>
  <c r="G2697" i="3"/>
  <c r="F2697" i="3"/>
  <c r="J2607" i="3"/>
  <c r="G2607" i="3"/>
  <c r="F2607" i="3"/>
  <c r="J1604" i="3"/>
  <c r="G1604" i="3"/>
  <c r="F1604" i="3"/>
  <c r="J466" i="3"/>
  <c r="G466" i="3"/>
  <c r="F466" i="3"/>
  <c r="J652" i="3"/>
  <c r="G652" i="3"/>
  <c r="F652" i="3"/>
  <c r="J922" i="3"/>
  <c r="G922" i="3"/>
  <c r="F922" i="3"/>
  <c r="J744" i="3"/>
  <c r="G744" i="3"/>
  <c r="F744" i="3"/>
  <c r="J677" i="3"/>
  <c r="G677" i="3"/>
  <c r="F677" i="3"/>
  <c r="J3111" i="3"/>
  <c r="G3111" i="3"/>
  <c r="F3111" i="3"/>
  <c r="J4186" i="3"/>
  <c r="G4186" i="3"/>
  <c r="F4186" i="3"/>
  <c r="J2187" i="3"/>
  <c r="G2187" i="3"/>
  <c r="F2187" i="3"/>
  <c r="J1743" i="3"/>
  <c r="G1743" i="3"/>
  <c r="F1743" i="3"/>
  <c r="J3197" i="3"/>
  <c r="G3197" i="3"/>
  <c r="F3197" i="3"/>
  <c r="J2675" i="3"/>
  <c r="G2675" i="3"/>
  <c r="F2675" i="3"/>
  <c r="J4185" i="3"/>
  <c r="G4185" i="3"/>
  <c r="F4185" i="3"/>
  <c r="J1865" i="3"/>
  <c r="G1865" i="3"/>
  <c r="F1865" i="3"/>
  <c r="J3004" i="3"/>
  <c r="G3004" i="3"/>
  <c r="F3004" i="3"/>
  <c r="J4184" i="3"/>
  <c r="G4184" i="3"/>
  <c r="F4184" i="3"/>
  <c r="J3198" i="3"/>
  <c r="G3198" i="3"/>
  <c r="F3198" i="3"/>
  <c r="J4183" i="3"/>
  <c r="G4183" i="3"/>
  <c r="F4183" i="3"/>
  <c r="J3105" i="3"/>
  <c r="G3105" i="3"/>
  <c r="F3105" i="3"/>
  <c r="J2829" i="3"/>
  <c r="G2829" i="3"/>
  <c r="F2829" i="3"/>
  <c r="J2381" i="3"/>
  <c r="G2381" i="3"/>
  <c r="F2381" i="3"/>
  <c r="J3323" i="3"/>
  <c r="G3323" i="3"/>
  <c r="F3323" i="3"/>
  <c r="J2896" i="3"/>
  <c r="G2896" i="3"/>
  <c r="F2896" i="3"/>
  <c r="J3368" i="3"/>
  <c r="G3368" i="3"/>
  <c r="F3368" i="3"/>
  <c r="J3071" i="3"/>
  <c r="G3071" i="3"/>
  <c r="F3071" i="3"/>
  <c r="J2895" i="3"/>
  <c r="G2895" i="3"/>
  <c r="F2895" i="3"/>
  <c r="J4182" i="3"/>
  <c r="G4182" i="3"/>
  <c r="F4182" i="3"/>
  <c r="J4181" i="3"/>
  <c r="G4181" i="3"/>
  <c r="F4181" i="3"/>
  <c r="J3082" i="3"/>
  <c r="G3082" i="3"/>
  <c r="F3082" i="3"/>
  <c r="J2864" i="3"/>
  <c r="G2864" i="3"/>
  <c r="F2864" i="3"/>
  <c r="J905" i="3"/>
  <c r="G905" i="3"/>
  <c r="F905" i="3"/>
  <c r="J2395" i="3"/>
  <c r="G2395" i="3"/>
  <c r="F2395" i="3"/>
  <c r="J2029" i="3"/>
  <c r="G2029" i="3"/>
  <c r="F2029" i="3"/>
  <c r="J498" i="3"/>
  <c r="G498" i="3"/>
  <c r="F498" i="3"/>
  <c r="J2456" i="3"/>
  <c r="G2456" i="3"/>
  <c r="F2456" i="3"/>
  <c r="J1738" i="3"/>
  <c r="G1738" i="3"/>
  <c r="F1738" i="3"/>
  <c r="J1469" i="3"/>
  <c r="G1469" i="3"/>
  <c r="F1469" i="3"/>
  <c r="J2446" i="3"/>
  <c r="G2446" i="3"/>
  <c r="F2446" i="3"/>
  <c r="J705" i="3"/>
  <c r="G705" i="3"/>
  <c r="F705" i="3"/>
  <c r="J664" i="3"/>
  <c r="G664" i="3"/>
  <c r="F664" i="3"/>
  <c r="J1353" i="3"/>
  <c r="G1353" i="3"/>
  <c r="F1353" i="3"/>
  <c r="J2018" i="3"/>
  <c r="G2018" i="3"/>
  <c r="F2018" i="3"/>
  <c r="J1461" i="3"/>
  <c r="G1461" i="3"/>
  <c r="F1461" i="3"/>
  <c r="J1400" i="3"/>
  <c r="G1400" i="3"/>
  <c r="F1400" i="3"/>
  <c r="J644" i="3"/>
  <c r="G644" i="3"/>
  <c r="F644" i="3"/>
  <c r="J2214" i="3"/>
  <c r="G2214" i="3"/>
  <c r="F2214" i="3"/>
  <c r="J3842" i="3"/>
  <c r="G3842" i="3"/>
  <c r="F3842" i="3"/>
  <c r="J4180" i="3"/>
  <c r="G4180" i="3"/>
  <c r="F4180" i="3"/>
  <c r="J4179" i="3"/>
  <c r="G4179" i="3"/>
  <c r="F4179" i="3"/>
  <c r="J983" i="3"/>
  <c r="G983" i="3"/>
  <c r="F983" i="3"/>
  <c r="J3246" i="3"/>
  <c r="G3246" i="3"/>
  <c r="F3246" i="3"/>
  <c r="J1143" i="3"/>
  <c r="G1143" i="3"/>
  <c r="F1143" i="3"/>
  <c r="J2448" i="3"/>
  <c r="G2448" i="3"/>
  <c r="F2448" i="3"/>
  <c r="J1750" i="3"/>
  <c r="G1750" i="3"/>
  <c r="F1750" i="3"/>
  <c r="J2899" i="3"/>
  <c r="G2899" i="3"/>
  <c r="F2899" i="3"/>
  <c r="J1418" i="3"/>
  <c r="G1418" i="3"/>
  <c r="F1418" i="3"/>
  <c r="J1489" i="3"/>
  <c r="G1489" i="3"/>
  <c r="F1489" i="3"/>
  <c r="J1269" i="3"/>
  <c r="G1269" i="3"/>
  <c r="F1269" i="3"/>
  <c r="J545" i="3"/>
  <c r="G545" i="3"/>
  <c r="F545" i="3"/>
  <c r="J786" i="3"/>
  <c r="G786" i="3"/>
  <c r="F786" i="3"/>
  <c r="J95" i="3"/>
  <c r="G95" i="3"/>
  <c r="F95" i="3"/>
  <c r="J64" i="3"/>
  <c r="G64" i="3"/>
  <c r="F64" i="3"/>
  <c r="J1297" i="3"/>
  <c r="G1297" i="3"/>
  <c r="F1297" i="3"/>
  <c r="J3382" i="3"/>
  <c r="G3382" i="3"/>
  <c r="F3382" i="3"/>
  <c r="J2150" i="3"/>
  <c r="G2150" i="3"/>
  <c r="F2150" i="3"/>
  <c r="J2854" i="3"/>
  <c r="G2854" i="3"/>
  <c r="F2854" i="3"/>
  <c r="J2353" i="3"/>
  <c r="G2353" i="3"/>
  <c r="F2353" i="3"/>
  <c r="J2013" i="3"/>
  <c r="G2013" i="3"/>
  <c r="F2013" i="3"/>
  <c r="J2390" i="3"/>
  <c r="G2390" i="3"/>
  <c r="F2390" i="3"/>
  <c r="J1642" i="3"/>
  <c r="G1642" i="3"/>
  <c r="F1642" i="3"/>
  <c r="J4178" i="3"/>
  <c r="G4178" i="3"/>
  <c r="F4178" i="3"/>
  <c r="J1378" i="3"/>
  <c r="G1378" i="3"/>
  <c r="F1378" i="3"/>
  <c r="J1358" i="3"/>
  <c r="G1358" i="3"/>
  <c r="F1358" i="3"/>
  <c r="J1225" i="3"/>
  <c r="G1225" i="3"/>
  <c r="F1225" i="3"/>
  <c r="J2059" i="3"/>
  <c r="G2059" i="3"/>
  <c r="F2059" i="3"/>
  <c r="J3304" i="3"/>
  <c r="G3304" i="3"/>
  <c r="F3304" i="3"/>
  <c r="J2730" i="3"/>
  <c r="G2730" i="3"/>
  <c r="F2730" i="3"/>
  <c r="J3102" i="3"/>
  <c r="G3102" i="3"/>
  <c r="F3102" i="3"/>
  <c r="J1881" i="3"/>
  <c r="G1881" i="3"/>
  <c r="F1881" i="3"/>
  <c r="J1987" i="3"/>
  <c r="G1987" i="3"/>
  <c r="F1987" i="3"/>
  <c r="J1445" i="3"/>
  <c r="G1445" i="3"/>
  <c r="F1445" i="3"/>
  <c r="J3430" i="3"/>
  <c r="G3430" i="3"/>
  <c r="F3430" i="3"/>
  <c r="J2203" i="3"/>
  <c r="G2203" i="3"/>
  <c r="F2203" i="3"/>
  <c r="J3026" i="3"/>
  <c r="G3026" i="3"/>
  <c r="F3026" i="3"/>
  <c r="J2022" i="3"/>
  <c r="G2022" i="3"/>
  <c r="F2022" i="3"/>
  <c r="J1570" i="3"/>
  <c r="G1570" i="3"/>
  <c r="F1570" i="3"/>
  <c r="J2368" i="3"/>
  <c r="G2368" i="3"/>
  <c r="F2368" i="3"/>
  <c r="J1532" i="3"/>
  <c r="G1532" i="3"/>
  <c r="F1532" i="3"/>
  <c r="J3702" i="3"/>
  <c r="G3702" i="3"/>
  <c r="F3702" i="3"/>
  <c r="J1234" i="3"/>
  <c r="G1234" i="3"/>
  <c r="F1234" i="3"/>
  <c r="J3360" i="3"/>
  <c r="G3360" i="3"/>
  <c r="F3360" i="3"/>
  <c r="J2898" i="3"/>
  <c r="G2898" i="3"/>
  <c r="F2898" i="3"/>
  <c r="J3044" i="3"/>
  <c r="G3044" i="3"/>
  <c r="F3044" i="3"/>
  <c r="J1620" i="3"/>
  <c r="G1620" i="3"/>
  <c r="F1620" i="3"/>
  <c r="J3098" i="3"/>
  <c r="G3098" i="3"/>
  <c r="F3098" i="3"/>
  <c r="J1395" i="3"/>
  <c r="G1395" i="3"/>
  <c r="F1395" i="3"/>
  <c r="J3548" i="3"/>
  <c r="G3548" i="3"/>
  <c r="F3548" i="3"/>
  <c r="J1976" i="3"/>
  <c r="G1976" i="3"/>
  <c r="F1976" i="3"/>
  <c r="J4177" i="3"/>
  <c r="G4177" i="3"/>
  <c r="F4177" i="3"/>
  <c r="J3571" i="3"/>
  <c r="G3571" i="3"/>
  <c r="F3571" i="3"/>
  <c r="J4176" i="3"/>
  <c r="G4176" i="3"/>
  <c r="F4176" i="3"/>
  <c r="J3754" i="3"/>
  <c r="G3754" i="3"/>
  <c r="F3754" i="3"/>
  <c r="J3835" i="3"/>
  <c r="G3835" i="3"/>
  <c r="F3835" i="3"/>
  <c r="J4175" i="3"/>
  <c r="G4175" i="3"/>
  <c r="F4175" i="3"/>
  <c r="J3002" i="3"/>
  <c r="G3002" i="3"/>
  <c r="F3002" i="3"/>
  <c r="J3591" i="3"/>
  <c r="G3591" i="3"/>
  <c r="F3591" i="3"/>
  <c r="J2179" i="3"/>
  <c r="G2179" i="3"/>
  <c r="F2179" i="3"/>
  <c r="J1083" i="3"/>
  <c r="G1083" i="3"/>
  <c r="F1083" i="3"/>
  <c r="J4174" i="3"/>
  <c r="G4174" i="3"/>
  <c r="F4174" i="3"/>
  <c r="J1773" i="3"/>
  <c r="G1773" i="3"/>
  <c r="F1773" i="3"/>
  <c r="J3490" i="3"/>
  <c r="G3490" i="3"/>
  <c r="F3490" i="3"/>
  <c r="J4173" i="3"/>
  <c r="G4173" i="3"/>
  <c r="F4173" i="3"/>
  <c r="J3374" i="3"/>
  <c r="G3374" i="3"/>
  <c r="F3374" i="3"/>
  <c r="J125" i="3"/>
  <c r="G125" i="3"/>
  <c r="F125" i="3"/>
  <c r="J588" i="3"/>
  <c r="G588" i="3"/>
  <c r="F588" i="3"/>
  <c r="J771" i="3"/>
  <c r="G771" i="3"/>
  <c r="F771" i="3"/>
  <c r="J1611" i="3"/>
  <c r="G1611" i="3"/>
  <c r="F1611" i="3"/>
  <c r="J440" i="3"/>
  <c r="G440" i="3"/>
  <c r="F440" i="3"/>
  <c r="J876" i="3"/>
  <c r="G876" i="3"/>
  <c r="F876" i="3"/>
  <c r="J2436" i="3"/>
  <c r="G2436" i="3"/>
  <c r="F2436" i="3"/>
  <c r="J1509" i="3"/>
  <c r="G1509" i="3"/>
  <c r="F1509" i="3"/>
  <c r="J792" i="3"/>
  <c r="G792" i="3"/>
  <c r="F792" i="3"/>
  <c r="J310" i="3"/>
  <c r="G310" i="3"/>
  <c r="F310" i="3"/>
  <c r="J169" i="3"/>
  <c r="G169" i="3"/>
  <c r="F169" i="3"/>
  <c r="J575" i="3"/>
  <c r="G575" i="3"/>
  <c r="F575" i="3"/>
  <c r="J193" i="3"/>
  <c r="G193" i="3"/>
  <c r="F193" i="3"/>
  <c r="J2078" i="3"/>
  <c r="G2078" i="3"/>
  <c r="F2078" i="3"/>
  <c r="J60" i="3"/>
  <c r="G60" i="3"/>
  <c r="F60" i="3"/>
  <c r="J349" i="3"/>
  <c r="G349" i="3"/>
  <c r="F349" i="3"/>
  <c r="J490" i="3"/>
  <c r="G490" i="3"/>
  <c r="F490" i="3"/>
  <c r="J558" i="3"/>
  <c r="G558" i="3"/>
  <c r="F558" i="3"/>
  <c r="J1117" i="3"/>
  <c r="G1117" i="3"/>
  <c r="F1117" i="3"/>
  <c r="J2935" i="3"/>
  <c r="G2935" i="3"/>
  <c r="F2935" i="3"/>
  <c r="J700" i="3"/>
  <c r="G700" i="3"/>
  <c r="F700" i="3"/>
  <c r="J471" i="3"/>
  <c r="G471" i="3"/>
  <c r="F471" i="3"/>
  <c r="J567" i="3"/>
  <c r="G567" i="3"/>
  <c r="F567" i="3"/>
  <c r="J3690" i="3"/>
  <c r="G3690" i="3"/>
  <c r="F3690" i="3"/>
  <c r="J1276" i="3"/>
  <c r="G1276" i="3"/>
  <c r="F1276" i="3"/>
  <c r="J1921" i="3"/>
  <c r="G1921" i="3"/>
  <c r="F1921" i="3"/>
  <c r="J802" i="3"/>
  <c r="G802" i="3"/>
  <c r="F802" i="3"/>
  <c r="J210" i="3"/>
  <c r="G210" i="3"/>
  <c r="F210" i="3"/>
  <c r="J1107" i="3"/>
  <c r="G1107" i="3"/>
  <c r="F1107" i="3"/>
  <c r="J2208" i="3"/>
  <c r="G2208" i="3"/>
  <c r="F2208" i="3"/>
  <c r="J2358" i="3"/>
  <c r="G2358" i="3"/>
  <c r="F2358" i="3"/>
  <c r="J1181" i="3"/>
  <c r="G1181" i="3"/>
  <c r="F1181" i="3"/>
  <c r="J3682" i="3"/>
  <c r="G3682" i="3"/>
  <c r="F3682" i="3"/>
  <c r="J4172" i="3"/>
  <c r="G4172" i="3"/>
  <c r="F4172" i="3"/>
  <c r="J4171" i="3"/>
  <c r="G4171" i="3"/>
  <c r="F4171" i="3"/>
  <c r="J3185" i="3"/>
  <c r="G3185" i="3"/>
  <c r="F3185" i="3"/>
  <c r="J1139" i="3"/>
  <c r="G1139" i="3"/>
  <c r="F1139" i="3"/>
  <c r="J3590" i="3"/>
  <c r="G3590" i="3"/>
  <c r="F3590" i="3"/>
  <c r="J948" i="3"/>
  <c r="G948" i="3"/>
  <c r="F948" i="3"/>
  <c r="J1778" i="3"/>
  <c r="G1778" i="3"/>
  <c r="F1778" i="3"/>
  <c r="J3312" i="3"/>
  <c r="G3312" i="3"/>
  <c r="F3312" i="3"/>
  <c r="J3837" i="3"/>
  <c r="G3837" i="3"/>
  <c r="F3837" i="3"/>
  <c r="J1556" i="3"/>
  <c r="G1556" i="3"/>
  <c r="F1556" i="3"/>
  <c r="J1277" i="3"/>
  <c r="G1277" i="3"/>
  <c r="F1277" i="3"/>
  <c r="J572" i="3"/>
  <c r="G572" i="3"/>
  <c r="F572" i="3"/>
  <c r="J256" i="3"/>
  <c r="G256" i="3"/>
  <c r="F256" i="3"/>
  <c r="J117" i="3"/>
  <c r="G117" i="3"/>
  <c r="F117" i="3"/>
  <c r="J356" i="3"/>
  <c r="G356" i="3"/>
  <c r="F356" i="3"/>
  <c r="J325" i="3"/>
  <c r="G325" i="3"/>
  <c r="F325" i="3"/>
  <c r="J602" i="3"/>
  <c r="G602" i="3"/>
  <c r="F602" i="3"/>
  <c r="J716" i="3"/>
  <c r="G716" i="3"/>
  <c r="F716" i="3"/>
  <c r="J381" i="3"/>
  <c r="G381" i="3"/>
  <c r="F381" i="3"/>
  <c r="J245" i="3"/>
  <c r="G245" i="3"/>
  <c r="F245" i="3"/>
  <c r="J936" i="3"/>
  <c r="G936" i="3"/>
  <c r="F936" i="3"/>
  <c r="J676" i="3"/>
  <c r="G676" i="3"/>
  <c r="F676" i="3"/>
  <c r="J337" i="3"/>
  <c r="G337" i="3"/>
  <c r="F337" i="3"/>
  <c r="J354" i="3"/>
  <c r="G354" i="3"/>
  <c r="F354" i="3"/>
  <c r="J1059" i="3"/>
  <c r="G1059" i="3"/>
  <c r="F1059" i="3"/>
  <c r="J658" i="3"/>
  <c r="G658" i="3"/>
  <c r="F658" i="3"/>
  <c r="J301" i="3"/>
  <c r="G301" i="3"/>
  <c r="F301" i="3"/>
  <c r="J2623" i="3"/>
  <c r="G2623" i="3"/>
  <c r="F2623" i="3"/>
  <c r="J1658" i="3"/>
  <c r="G1658" i="3"/>
  <c r="F1658" i="3"/>
  <c r="J1438" i="3"/>
  <c r="G1438" i="3"/>
  <c r="F1438" i="3"/>
  <c r="J1228" i="3"/>
  <c r="G1228" i="3"/>
  <c r="F1228" i="3"/>
  <c r="J547" i="3"/>
  <c r="G547" i="3"/>
  <c r="F547" i="3"/>
  <c r="J4170" i="3"/>
  <c r="G4170" i="3"/>
  <c r="F4170" i="3"/>
  <c r="J2733" i="3"/>
  <c r="G2733" i="3"/>
  <c r="F2733" i="3"/>
  <c r="J1005" i="3"/>
  <c r="G1005" i="3"/>
  <c r="F1005" i="3"/>
  <c r="J2985" i="3"/>
  <c r="G2985" i="3"/>
  <c r="F2985" i="3"/>
  <c r="J893" i="3"/>
  <c r="G893" i="3"/>
  <c r="F893" i="3"/>
  <c r="J3547" i="3"/>
  <c r="G3547" i="3"/>
  <c r="F3547" i="3"/>
  <c r="J949" i="3"/>
  <c r="G949" i="3"/>
  <c r="F949" i="3"/>
  <c r="J1648" i="3"/>
  <c r="G1648" i="3"/>
  <c r="F1648" i="3"/>
  <c r="J560" i="3"/>
  <c r="G560" i="3"/>
  <c r="F560" i="3"/>
  <c r="J2156" i="3"/>
  <c r="G2156" i="3"/>
  <c r="F2156" i="3"/>
  <c r="J3122" i="3"/>
  <c r="G3122" i="3"/>
  <c r="F3122" i="3"/>
  <c r="J3512" i="3"/>
  <c r="G3512" i="3"/>
  <c r="F3512" i="3"/>
  <c r="J2972" i="3"/>
  <c r="G2972" i="3"/>
  <c r="F2972" i="3"/>
  <c r="J3664" i="3"/>
  <c r="G3664" i="3"/>
  <c r="F3664" i="3"/>
  <c r="J1093" i="3"/>
  <c r="G1093" i="3"/>
  <c r="F1093" i="3"/>
  <c r="J309" i="3"/>
  <c r="G309" i="3"/>
  <c r="F309" i="3"/>
  <c r="J4169" i="3"/>
  <c r="G4169" i="3"/>
  <c r="F4169" i="3"/>
  <c r="J773" i="3"/>
  <c r="G773" i="3"/>
  <c r="F773" i="3"/>
  <c r="J1523" i="3"/>
  <c r="G1523" i="3"/>
  <c r="F1523" i="3"/>
  <c r="J2223" i="3"/>
  <c r="G2223" i="3"/>
  <c r="F2223" i="3"/>
  <c r="J2038" i="3"/>
  <c r="G2038" i="3"/>
  <c r="F2038" i="3"/>
  <c r="J2860" i="3"/>
  <c r="G2860" i="3"/>
  <c r="F2860" i="3"/>
  <c r="J1540" i="3"/>
  <c r="G1540" i="3"/>
  <c r="F1540" i="3"/>
  <c r="J1771" i="3"/>
  <c r="G1771" i="3"/>
  <c r="F1771" i="3"/>
  <c r="J151" i="3"/>
  <c r="G151" i="3"/>
  <c r="F151" i="3"/>
  <c r="J195" i="3"/>
  <c r="G195" i="3"/>
  <c r="F195" i="3"/>
  <c r="J2132" i="3"/>
  <c r="G2132" i="3"/>
  <c r="F2132" i="3"/>
  <c r="J1153" i="3"/>
  <c r="G1153" i="3"/>
  <c r="F1153" i="3"/>
  <c r="J421" i="3"/>
  <c r="G421" i="3"/>
  <c r="F421" i="3"/>
  <c r="J357" i="3"/>
  <c r="G357" i="3"/>
  <c r="F357" i="3"/>
  <c r="J959" i="3"/>
  <c r="G959" i="3"/>
  <c r="F959" i="3"/>
  <c r="J2379" i="3"/>
  <c r="G2379" i="3"/>
  <c r="F2379" i="3"/>
  <c r="J1568" i="3"/>
  <c r="G1568" i="3"/>
  <c r="F1568" i="3"/>
  <c r="J2619" i="3"/>
  <c r="G2619" i="3"/>
  <c r="F2619" i="3"/>
  <c r="J2813" i="3"/>
  <c r="G2813" i="3"/>
  <c r="F2813" i="3"/>
  <c r="J2536" i="3"/>
  <c r="G2536" i="3"/>
  <c r="F2536" i="3"/>
  <c r="J682" i="3"/>
  <c r="G682" i="3"/>
  <c r="F682" i="3"/>
  <c r="J1249" i="3"/>
  <c r="G1249" i="3"/>
  <c r="F1249" i="3"/>
  <c r="J821" i="3"/>
  <c r="G821" i="3"/>
  <c r="F821" i="3"/>
  <c r="J288" i="3"/>
  <c r="G288" i="3"/>
  <c r="F288" i="3"/>
  <c r="J1877" i="3"/>
  <c r="G1877" i="3"/>
  <c r="F1877" i="3"/>
  <c r="J127" i="3"/>
  <c r="G127" i="3"/>
  <c r="F127" i="3"/>
  <c r="J1986" i="3"/>
  <c r="G1986" i="3"/>
  <c r="F1986" i="3"/>
  <c r="J2198" i="3"/>
  <c r="G2198" i="3"/>
  <c r="F2198" i="3"/>
  <c r="J1322" i="3"/>
  <c r="G1322" i="3"/>
  <c r="F1322" i="3"/>
  <c r="J687" i="3"/>
  <c r="G687" i="3"/>
  <c r="F687" i="3"/>
  <c r="J327" i="3"/>
  <c r="G327" i="3"/>
  <c r="F327" i="3"/>
  <c r="J248" i="3"/>
  <c r="G248" i="3"/>
  <c r="F248" i="3"/>
  <c r="J2270" i="3"/>
  <c r="G2270" i="3"/>
  <c r="F2270" i="3"/>
  <c r="J4168" i="3"/>
  <c r="G4168" i="3"/>
  <c r="F4168" i="3"/>
  <c r="J2106" i="3"/>
  <c r="G2106" i="3"/>
  <c r="F2106" i="3"/>
  <c r="J1474" i="3"/>
  <c r="G1474" i="3"/>
  <c r="F1474" i="3"/>
  <c r="J369" i="3"/>
  <c r="G369" i="3"/>
  <c r="F369" i="3"/>
  <c r="J1496" i="3"/>
  <c r="G1496" i="3"/>
  <c r="F1496" i="3"/>
  <c r="J722" i="3"/>
  <c r="G722" i="3"/>
  <c r="F722" i="3"/>
  <c r="J4167" i="3"/>
  <c r="G4167" i="3"/>
  <c r="F4167" i="3"/>
  <c r="J109" i="3"/>
  <c r="G109" i="3"/>
  <c r="F109" i="3"/>
  <c r="J328" i="3"/>
  <c r="G328" i="3"/>
  <c r="F328" i="3"/>
  <c r="J874" i="3"/>
  <c r="G874" i="3"/>
  <c r="F874" i="3"/>
  <c r="J71" i="3"/>
  <c r="G71" i="3"/>
  <c r="F71" i="3"/>
  <c r="J70" i="3"/>
  <c r="G70" i="3"/>
  <c r="F70" i="3"/>
  <c r="J4166" i="3"/>
  <c r="G4166" i="3"/>
  <c r="F4166" i="3"/>
  <c r="J153" i="3"/>
  <c r="G153" i="3"/>
  <c r="F153" i="3"/>
  <c r="J4165" i="3"/>
  <c r="G4165" i="3"/>
  <c r="F4165" i="3"/>
  <c r="J4164" i="3"/>
  <c r="G4164" i="3"/>
  <c r="F4164" i="3"/>
  <c r="J2402" i="3"/>
  <c r="G2402" i="3"/>
  <c r="F2402" i="3"/>
  <c r="J2527" i="3"/>
  <c r="G2527" i="3"/>
  <c r="F2527" i="3"/>
  <c r="J517" i="3"/>
  <c r="G517" i="3"/>
  <c r="F517" i="3"/>
  <c r="J4163" i="3"/>
  <c r="G4163" i="3"/>
  <c r="F4163" i="3"/>
  <c r="J4162" i="3"/>
  <c r="G4162" i="3"/>
  <c r="F4162" i="3"/>
  <c r="J2238" i="3"/>
  <c r="G2238" i="3"/>
  <c r="F2238" i="3"/>
  <c r="J2605" i="3"/>
  <c r="G2605" i="3"/>
  <c r="F2605" i="3"/>
  <c r="J1612" i="3"/>
  <c r="G1612" i="3"/>
  <c r="F1612" i="3"/>
  <c r="J4161" i="3"/>
  <c r="G4161" i="3"/>
  <c r="F4161" i="3"/>
  <c r="J3146" i="3"/>
  <c r="G3146" i="3"/>
  <c r="F3146" i="3"/>
  <c r="J249" i="3"/>
  <c r="G249" i="3"/>
  <c r="F249" i="3"/>
  <c r="J506" i="3"/>
  <c r="G506" i="3"/>
  <c r="F506" i="3"/>
  <c r="J1906" i="3"/>
  <c r="G1906" i="3"/>
  <c r="F1906" i="3"/>
  <c r="J743" i="3"/>
  <c r="G743" i="3"/>
  <c r="F743" i="3"/>
  <c r="J3180" i="3"/>
  <c r="G3180" i="3"/>
  <c r="F3180" i="3"/>
  <c r="J150" i="3"/>
  <c r="G150" i="3"/>
  <c r="F150" i="3"/>
  <c r="J741" i="3"/>
  <c r="G741" i="3"/>
  <c r="F741" i="3"/>
  <c r="J1451" i="3"/>
  <c r="G1451" i="3"/>
  <c r="F1451" i="3"/>
  <c r="J2980" i="3"/>
  <c r="G2980" i="3"/>
  <c r="F2980" i="3"/>
  <c r="J1535" i="3"/>
  <c r="G1535" i="3"/>
  <c r="F1535" i="3"/>
  <c r="J508" i="3"/>
  <c r="G508" i="3"/>
  <c r="F508" i="3"/>
  <c r="J1608" i="3"/>
  <c r="G1608" i="3"/>
  <c r="F1608" i="3"/>
  <c r="J1199" i="3"/>
  <c r="G1199" i="3"/>
  <c r="F1199" i="3"/>
  <c r="J2085" i="3"/>
  <c r="G2085" i="3"/>
  <c r="F2085" i="3"/>
  <c r="J1280" i="3"/>
  <c r="G1280" i="3"/>
  <c r="F1280" i="3"/>
  <c r="J642" i="3"/>
  <c r="G642" i="3"/>
  <c r="F642" i="3"/>
  <c r="J3729" i="3"/>
  <c r="G3729" i="3"/>
  <c r="F3729" i="3"/>
  <c r="J869" i="3"/>
  <c r="G869" i="3"/>
  <c r="F869" i="3"/>
  <c r="J166" i="3"/>
  <c r="G166" i="3"/>
  <c r="F166" i="3"/>
  <c r="J1331" i="3"/>
  <c r="G1331" i="3"/>
  <c r="F1331" i="3"/>
  <c r="J2069" i="3"/>
  <c r="G2069" i="3"/>
  <c r="F2069" i="3"/>
  <c r="J305" i="3"/>
  <c r="G305" i="3"/>
  <c r="F305" i="3"/>
  <c r="J2798" i="3"/>
  <c r="G2798" i="3"/>
  <c r="F2798" i="3"/>
  <c r="J3317" i="3"/>
  <c r="G3317" i="3"/>
  <c r="F3317" i="3"/>
  <c r="J1162" i="3"/>
  <c r="G1162" i="3"/>
  <c r="F1162" i="3"/>
  <c r="J479" i="3"/>
  <c r="G479" i="3"/>
  <c r="F479" i="3"/>
  <c r="J1150" i="3"/>
  <c r="G1150" i="3"/>
  <c r="F1150" i="3"/>
  <c r="J3258" i="3"/>
  <c r="G3258" i="3"/>
  <c r="F3258" i="3"/>
  <c r="J938" i="3"/>
  <c r="G938" i="3"/>
  <c r="F938" i="3"/>
  <c r="J365" i="3"/>
  <c r="G365" i="3"/>
  <c r="F365" i="3"/>
  <c r="J2294" i="3"/>
  <c r="G2294" i="3"/>
  <c r="F2294" i="3"/>
  <c r="J2907" i="3"/>
  <c r="G2907" i="3"/>
  <c r="F2907" i="3"/>
  <c r="J1443" i="3"/>
  <c r="G1443" i="3"/>
  <c r="F1443" i="3"/>
  <c r="J3474" i="3"/>
  <c r="G3474" i="3"/>
  <c r="F3474" i="3"/>
  <c r="J701" i="3"/>
  <c r="G701" i="3"/>
  <c r="F701" i="3"/>
  <c r="J4160" i="3"/>
  <c r="G4160" i="3"/>
  <c r="F4160" i="3"/>
  <c r="J4159" i="3"/>
  <c r="G4159" i="3"/>
  <c r="F4159" i="3"/>
  <c r="J4158" i="3"/>
  <c r="G4158" i="3"/>
  <c r="F4158" i="3"/>
  <c r="J2283" i="3"/>
  <c r="G2283" i="3"/>
  <c r="F2283" i="3"/>
  <c r="J1839" i="3"/>
  <c r="G1839" i="3"/>
  <c r="F1839" i="3"/>
  <c r="J1361" i="3"/>
  <c r="G1361" i="3"/>
  <c r="F1361" i="3"/>
  <c r="J3284" i="3"/>
  <c r="G3284" i="3"/>
  <c r="F3284" i="3"/>
  <c r="J4157" i="3"/>
  <c r="G4157" i="3"/>
  <c r="F4157" i="3"/>
  <c r="J4156" i="3"/>
  <c r="G4156" i="3"/>
  <c r="F4156" i="3"/>
  <c r="J4155" i="3"/>
  <c r="G4155" i="3"/>
  <c r="F4155" i="3"/>
  <c r="J3533" i="3"/>
  <c r="G3533" i="3"/>
  <c r="F3533" i="3"/>
  <c r="J849" i="3"/>
  <c r="G849" i="3"/>
  <c r="F849" i="3"/>
  <c r="J3184" i="3"/>
  <c r="G3184" i="3"/>
  <c r="F3184" i="3"/>
  <c r="J4154" i="3"/>
  <c r="G4154" i="3"/>
  <c r="F4154" i="3"/>
  <c r="J4153" i="3"/>
  <c r="G4153" i="3"/>
  <c r="F4153" i="3"/>
  <c r="J2982" i="3"/>
  <c r="G2982" i="3"/>
  <c r="F2982" i="3"/>
  <c r="J4152" i="3"/>
  <c r="G4152" i="3"/>
  <c r="F4152" i="3"/>
  <c r="J3348" i="3"/>
  <c r="G3348" i="3"/>
  <c r="F3348" i="3"/>
  <c r="J2819" i="3"/>
  <c r="G2819" i="3"/>
  <c r="F2819" i="3"/>
  <c r="J1958" i="3"/>
  <c r="G1958" i="3"/>
  <c r="F1958" i="3"/>
  <c r="J3005" i="3"/>
  <c r="G3005" i="3"/>
  <c r="F3005" i="3"/>
  <c r="J1889" i="3"/>
  <c r="G1889" i="3"/>
  <c r="F1889" i="3"/>
  <c r="J3286" i="3"/>
  <c r="G3286" i="3"/>
  <c r="F3286" i="3"/>
  <c r="J3834" i="3"/>
  <c r="G3834" i="3"/>
  <c r="F3834" i="3"/>
  <c r="J3447" i="3"/>
  <c r="G3447" i="3"/>
  <c r="F3447" i="3"/>
  <c r="J4151" i="3"/>
  <c r="G4151" i="3"/>
  <c r="F4151" i="3"/>
  <c r="J4150" i="3"/>
  <c r="G4150" i="3"/>
  <c r="F4150" i="3"/>
  <c r="J4149" i="3"/>
  <c r="G4149" i="3"/>
  <c r="F4149" i="3"/>
  <c r="J3655" i="3"/>
  <c r="G3655" i="3"/>
  <c r="F3655" i="3"/>
  <c r="J4148" i="3"/>
  <c r="G4148" i="3"/>
  <c r="F4148" i="3"/>
  <c r="J4147" i="3"/>
  <c r="G4147" i="3"/>
  <c r="F4147" i="3"/>
  <c r="J3647" i="3"/>
  <c r="G3647" i="3"/>
  <c r="F3647" i="3"/>
  <c r="J2546" i="3"/>
  <c r="G2546" i="3"/>
  <c r="F2546" i="3"/>
  <c r="J3369" i="3"/>
  <c r="G3369" i="3"/>
  <c r="F3369" i="3"/>
  <c r="J3637" i="3"/>
  <c r="G3637" i="3"/>
  <c r="F3637" i="3"/>
  <c r="J2469" i="3"/>
  <c r="G2469" i="3"/>
  <c r="F2469" i="3"/>
  <c r="J4146" i="3"/>
  <c r="G4146" i="3"/>
  <c r="F4146" i="3"/>
  <c r="J2396" i="3"/>
  <c r="G2396" i="3"/>
  <c r="F2396" i="3"/>
  <c r="J1952" i="3"/>
  <c r="G1952" i="3"/>
  <c r="F1952" i="3"/>
  <c r="J3017" i="3"/>
  <c r="G3017" i="3"/>
  <c r="F3017" i="3"/>
  <c r="J935" i="3"/>
  <c r="G935" i="3"/>
  <c r="F935" i="3"/>
  <c r="J2555" i="3"/>
  <c r="G2555" i="3"/>
  <c r="F2555" i="3"/>
  <c r="J912" i="3"/>
  <c r="G912" i="3"/>
  <c r="F912" i="3"/>
  <c r="J2969" i="3"/>
  <c r="G2969" i="3"/>
  <c r="F2969" i="3"/>
  <c r="J3648" i="3"/>
  <c r="G3648" i="3"/>
  <c r="F3648" i="3"/>
  <c r="J400" i="3"/>
  <c r="G400" i="3"/>
  <c r="F400" i="3"/>
  <c r="J1316" i="3"/>
  <c r="G1316" i="3"/>
  <c r="F1316" i="3"/>
  <c r="J3158" i="3"/>
  <c r="G3158" i="3"/>
  <c r="F3158" i="3"/>
  <c r="J1271" i="3"/>
  <c r="G1271" i="3"/>
  <c r="F1271" i="3"/>
  <c r="J4145" i="3"/>
  <c r="G4145" i="3"/>
  <c r="F4145" i="3"/>
  <c r="J706" i="3"/>
  <c r="G706" i="3"/>
  <c r="F706" i="3"/>
  <c r="J3234" i="3"/>
  <c r="G3234" i="3"/>
  <c r="F3234" i="3"/>
  <c r="J486" i="3"/>
  <c r="G486" i="3"/>
  <c r="F486" i="3"/>
  <c r="J566" i="3"/>
  <c r="G566" i="3"/>
  <c r="F566" i="3"/>
  <c r="J666" i="3"/>
  <c r="G666" i="3"/>
  <c r="F666" i="3"/>
  <c r="J884" i="3"/>
  <c r="G884" i="3"/>
  <c r="F884" i="3"/>
  <c r="J1362" i="3"/>
  <c r="G1362" i="3"/>
  <c r="F1362" i="3"/>
  <c r="J2760" i="3"/>
  <c r="G2760" i="3"/>
  <c r="F2760" i="3"/>
  <c r="J2068" i="3"/>
  <c r="G2068" i="3"/>
  <c r="F2068" i="3"/>
  <c r="J3219" i="3"/>
  <c r="G3219" i="3"/>
  <c r="F3219" i="3"/>
  <c r="J4144" i="3"/>
  <c r="G4144" i="3"/>
  <c r="F4144" i="3"/>
  <c r="J1674" i="3"/>
  <c r="G1674" i="3"/>
  <c r="F1674" i="3"/>
  <c r="J1168" i="3"/>
  <c r="G1168" i="3"/>
  <c r="F1168" i="3"/>
  <c r="J4143" i="3"/>
  <c r="G4143" i="3"/>
  <c r="F4143" i="3"/>
  <c r="J1599" i="3"/>
  <c r="G1599" i="3"/>
  <c r="F1599" i="3"/>
  <c r="J405" i="3"/>
  <c r="G405" i="3"/>
  <c r="F405" i="3"/>
  <c r="J2045" i="3"/>
  <c r="G2045" i="3"/>
  <c r="F2045" i="3"/>
  <c r="J2113" i="3"/>
  <c r="G2113" i="3"/>
  <c r="F2113" i="3"/>
  <c r="J2124" i="3"/>
  <c r="G2124" i="3"/>
  <c r="F2124" i="3"/>
  <c r="J1190" i="3"/>
  <c r="G1190" i="3"/>
  <c r="F1190" i="3"/>
  <c r="J2371" i="3"/>
  <c r="G2371" i="3"/>
  <c r="F2371" i="3"/>
  <c r="J1077" i="3"/>
  <c r="G1077" i="3"/>
  <c r="F1077" i="3"/>
  <c r="J2613" i="3"/>
  <c r="G2613" i="3"/>
  <c r="F2613" i="3"/>
  <c r="J4142" i="3"/>
  <c r="G4142" i="3"/>
  <c r="F4142" i="3"/>
  <c r="J808" i="3"/>
  <c r="G808" i="3"/>
  <c r="F808" i="3"/>
  <c r="J2944" i="3"/>
  <c r="G2944" i="3"/>
  <c r="F2944" i="3"/>
  <c r="J763" i="3"/>
  <c r="G763" i="3"/>
  <c r="F763" i="3"/>
  <c r="J2343" i="3"/>
  <c r="G2343" i="3"/>
  <c r="F2343" i="3"/>
  <c r="J212" i="3"/>
  <c r="G212" i="3"/>
  <c r="F212" i="3"/>
  <c r="J106" i="3"/>
  <c r="G106" i="3"/>
  <c r="F106" i="3"/>
  <c r="J502" i="3"/>
  <c r="G502" i="3"/>
  <c r="F502" i="3"/>
  <c r="J1200" i="3"/>
  <c r="G1200" i="3"/>
  <c r="F1200" i="3"/>
  <c r="J1837" i="3"/>
  <c r="G1837" i="3"/>
  <c r="F1837" i="3"/>
  <c r="J126" i="3"/>
  <c r="G126" i="3"/>
  <c r="F126" i="3"/>
  <c r="J1099" i="3"/>
  <c r="G1099" i="3"/>
  <c r="F1099" i="3"/>
  <c r="J189" i="3"/>
  <c r="G189" i="3"/>
  <c r="F189" i="3"/>
  <c r="J402" i="3"/>
  <c r="G402" i="3"/>
  <c r="F402" i="3"/>
  <c r="J266" i="3"/>
  <c r="G266" i="3"/>
  <c r="F266" i="3"/>
  <c r="J1275" i="3"/>
  <c r="G1275" i="3"/>
  <c r="F1275" i="3"/>
  <c r="J902" i="3"/>
  <c r="G902" i="3"/>
  <c r="F902" i="3"/>
  <c r="J1388" i="3"/>
  <c r="G1388" i="3"/>
  <c r="F1388" i="3"/>
  <c r="J3333" i="3"/>
  <c r="G3333" i="3"/>
  <c r="F3333" i="3"/>
  <c r="J951" i="3"/>
  <c r="G951" i="3"/>
  <c r="F951" i="3"/>
  <c r="J2166" i="3"/>
  <c r="G2166" i="3"/>
  <c r="F2166" i="3"/>
  <c r="J577" i="3"/>
  <c r="G577" i="3"/>
  <c r="F577" i="3"/>
  <c r="J3124" i="3"/>
  <c r="G3124" i="3"/>
  <c r="F3124" i="3"/>
  <c r="J378" i="3"/>
  <c r="G378" i="3"/>
  <c r="F378" i="3"/>
  <c r="J235" i="3"/>
  <c r="G235" i="3"/>
  <c r="F235" i="3"/>
  <c r="J1781" i="3"/>
  <c r="G1781" i="3"/>
  <c r="F1781" i="3"/>
  <c r="J1591" i="3"/>
  <c r="G1591" i="3"/>
  <c r="F1591" i="3"/>
  <c r="J135" i="3"/>
  <c r="G135" i="3"/>
  <c r="F135" i="3"/>
  <c r="J154" i="3"/>
  <c r="G154" i="3"/>
  <c r="F154" i="3"/>
  <c r="J1212" i="3"/>
  <c r="G1212" i="3"/>
  <c r="F1212" i="3"/>
  <c r="J1207" i="3"/>
  <c r="G1207" i="3"/>
  <c r="F1207" i="3"/>
  <c r="J1693" i="3"/>
  <c r="G1693" i="3"/>
  <c r="F1693" i="3"/>
  <c r="J1757" i="3"/>
  <c r="G1757" i="3"/>
  <c r="F1757" i="3"/>
  <c r="J228" i="3"/>
  <c r="G228" i="3"/>
  <c r="F228" i="3"/>
  <c r="J326" i="3"/>
  <c r="G326" i="3"/>
  <c r="F326" i="3"/>
  <c r="J186" i="3"/>
  <c r="G186" i="3"/>
  <c r="F186" i="3"/>
  <c r="J1191" i="3"/>
  <c r="G1191" i="3"/>
  <c r="F1191" i="3"/>
  <c r="J3857" i="3"/>
  <c r="G3857" i="3"/>
  <c r="F3857" i="3"/>
  <c r="J1247" i="3"/>
  <c r="G1247" i="3"/>
  <c r="F1247" i="3"/>
  <c r="J4141" i="3"/>
  <c r="G4141" i="3"/>
  <c r="F4141" i="3"/>
  <c r="J2765" i="3"/>
  <c r="G2765" i="3"/>
  <c r="F2765" i="3"/>
  <c r="J3128" i="3"/>
  <c r="G3128" i="3"/>
  <c r="F3128" i="3"/>
  <c r="J4140" i="3"/>
  <c r="G4140" i="3"/>
  <c r="F4140" i="3"/>
  <c r="J4139" i="3"/>
  <c r="G4139" i="3"/>
  <c r="F4139" i="3"/>
  <c r="J4138" i="3"/>
  <c r="G4138" i="3"/>
  <c r="F4138" i="3"/>
  <c r="J984" i="3"/>
  <c r="G984" i="3"/>
  <c r="F984" i="3"/>
  <c r="J3243" i="3"/>
  <c r="G3243" i="3"/>
  <c r="F3243" i="3"/>
  <c r="J1390" i="3"/>
  <c r="G1390" i="3"/>
  <c r="F1390" i="3"/>
  <c r="J4137" i="3"/>
  <c r="G4137" i="3"/>
  <c r="F4137" i="3"/>
  <c r="J613" i="3"/>
  <c r="G613" i="3"/>
  <c r="F613" i="3"/>
  <c r="J503" i="3"/>
  <c r="G503" i="3"/>
  <c r="F503" i="3"/>
  <c r="J648" i="3"/>
  <c r="G648" i="3"/>
  <c r="F648" i="3"/>
  <c r="J1492" i="3"/>
  <c r="G1492" i="3"/>
  <c r="F1492" i="3"/>
  <c r="J384" i="3"/>
  <c r="G384" i="3"/>
  <c r="F384" i="3"/>
  <c r="J2218" i="3"/>
  <c r="G2218" i="3"/>
  <c r="F2218" i="3"/>
  <c r="J1760" i="3"/>
  <c r="G1760" i="3"/>
  <c r="F1760" i="3"/>
  <c r="J1160" i="3"/>
  <c r="G1160" i="3"/>
  <c r="F1160" i="3"/>
  <c r="J2248" i="3"/>
  <c r="G2248" i="3"/>
  <c r="F2248" i="3"/>
  <c r="J1320" i="3"/>
  <c r="G1320" i="3"/>
  <c r="F1320" i="3"/>
  <c r="J539" i="3"/>
  <c r="G539" i="3"/>
  <c r="F539" i="3"/>
  <c r="J815" i="3"/>
  <c r="G815" i="3"/>
  <c r="F815" i="3"/>
  <c r="J1284" i="3"/>
  <c r="G1284" i="3"/>
  <c r="F1284" i="3"/>
  <c r="J593" i="3"/>
  <c r="G593" i="3"/>
  <c r="F593" i="3"/>
  <c r="J1278" i="3"/>
  <c r="G1278" i="3"/>
  <c r="F1278" i="3"/>
  <c r="J919" i="3"/>
  <c r="G919" i="3"/>
  <c r="F919" i="3"/>
  <c r="J1585" i="3"/>
  <c r="G1585" i="3"/>
  <c r="F1585" i="3"/>
  <c r="J389" i="3"/>
  <c r="G389" i="3"/>
  <c r="F389" i="3"/>
  <c r="J1962" i="3"/>
  <c r="G1962" i="3"/>
  <c r="F1962" i="3"/>
  <c r="J1793" i="3"/>
  <c r="G1793" i="3"/>
  <c r="F1793" i="3"/>
  <c r="J901" i="3"/>
  <c r="G901" i="3"/>
  <c r="F901" i="3"/>
  <c r="J1087" i="3"/>
  <c r="G1087" i="3"/>
  <c r="F1087" i="3"/>
  <c r="J4136" i="3"/>
  <c r="G4136" i="3"/>
  <c r="F4136" i="3"/>
  <c r="J2194" i="3"/>
  <c r="G2194" i="3"/>
  <c r="F2194" i="3"/>
  <c r="J4135" i="3"/>
  <c r="G4135" i="3"/>
  <c r="F4135" i="3"/>
  <c r="J4134" i="3"/>
  <c r="G4134" i="3"/>
  <c r="F4134" i="3"/>
  <c r="J3407" i="3"/>
  <c r="G3407" i="3"/>
  <c r="F3407" i="3"/>
  <c r="J1202" i="3"/>
  <c r="G1202" i="3"/>
  <c r="F1202" i="3"/>
  <c r="J211" i="3"/>
  <c r="G211" i="3"/>
  <c r="F211" i="3"/>
  <c r="J989" i="3"/>
  <c r="G989" i="3"/>
  <c r="F989" i="3"/>
  <c r="J1645" i="3"/>
  <c r="G1645" i="3"/>
  <c r="F1645" i="3"/>
  <c r="J1491" i="3"/>
  <c r="G1491" i="3"/>
  <c r="F1491" i="3"/>
  <c r="J596" i="3"/>
  <c r="G596" i="3"/>
  <c r="F596" i="3"/>
  <c r="J1224" i="3"/>
  <c r="G1224" i="3"/>
  <c r="F1224" i="3"/>
  <c r="J2582" i="3"/>
  <c r="G2582" i="3"/>
  <c r="F2582" i="3"/>
  <c r="J3131" i="3"/>
  <c r="G3131" i="3"/>
  <c r="F3131" i="3"/>
  <c r="J2006" i="3"/>
  <c r="G2006" i="3"/>
  <c r="F2006" i="3"/>
  <c r="J2534" i="3"/>
  <c r="G2534" i="3"/>
  <c r="F2534" i="3"/>
  <c r="J1592" i="3"/>
  <c r="G1592" i="3"/>
  <c r="F1592" i="3"/>
  <c r="J1547" i="3"/>
  <c r="G1547" i="3"/>
  <c r="F1547" i="3"/>
  <c r="J2839" i="3"/>
  <c r="G2839" i="3"/>
  <c r="F2839" i="3"/>
  <c r="J891" i="3"/>
  <c r="G891" i="3"/>
  <c r="F891" i="3"/>
  <c r="J2105" i="3"/>
  <c r="G2105" i="3"/>
  <c r="F2105" i="3"/>
  <c r="J2615" i="3"/>
  <c r="G2615" i="3"/>
  <c r="F2615" i="3"/>
  <c r="J2563" i="3"/>
  <c r="G2563" i="3"/>
  <c r="F2563" i="3"/>
  <c r="J4133" i="3"/>
  <c r="G4133" i="3"/>
  <c r="F4133" i="3"/>
  <c r="J172" i="3"/>
  <c r="G172" i="3"/>
  <c r="F172" i="3"/>
  <c r="J2361" i="3"/>
  <c r="G2361" i="3"/>
  <c r="F2361" i="3"/>
  <c r="J1302" i="3"/>
  <c r="G1302" i="3"/>
  <c r="F1302" i="3"/>
  <c r="J2298" i="3"/>
  <c r="G2298" i="3"/>
  <c r="F2298" i="3"/>
  <c r="J4132" i="3"/>
  <c r="G4132" i="3"/>
  <c r="F4132" i="3"/>
  <c r="J4131" i="3"/>
  <c r="G4131" i="3"/>
  <c r="F4131" i="3"/>
  <c r="J425" i="3"/>
  <c r="G425" i="3"/>
  <c r="F425" i="3"/>
  <c r="J2916" i="3"/>
  <c r="G2916" i="3"/>
  <c r="F2916" i="3"/>
  <c r="J890" i="3"/>
  <c r="G890" i="3"/>
  <c r="F890" i="3"/>
  <c r="J3238" i="3"/>
  <c r="G3238" i="3"/>
  <c r="F3238" i="3"/>
  <c r="J1680" i="3"/>
  <c r="G1680" i="3"/>
  <c r="F1680" i="3"/>
  <c r="J4130" i="3"/>
  <c r="G4130" i="3"/>
  <c r="F4130" i="3"/>
  <c r="J157" i="3"/>
  <c r="G157" i="3"/>
  <c r="F157" i="3"/>
  <c r="J1747" i="3"/>
  <c r="G1747" i="3"/>
  <c r="F1747" i="3"/>
  <c r="J1081" i="3"/>
  <c r="G1081" i="3"/>
  <c r="F1081" i="3"/>
  <c r="J396" i="3"/>
  <c r="G396" i="3"/>
  <c r="F396" i="3"/>
  <c r="J4129" i="3"/>
  <c r="G4129" i="3"/>
  <c r="F4129" i="3"/>
  <c r="J4128" i="3"/>
  <c r="G4128" i="3"/>
  <c r="F4128" i="3"/>
  <c r="J2905" i="3"/>
  <c r="G2905" i="3"/>
  <c r="F2905" i="3"/>
  <c r="J3075" i="3"/>
  <c r="G3075" i="3"/>
  <c r="F3075" i="3"/>
  <c r="J1553" i="3"/>
  <c r="G1553" i="3"/>
  <c r="F1553" i="3"/>
  <c r="J2757" i="3"/>
  <c r="G2757" i="3"/>
  <c r="F2757" i="3"/>
  <c r="J2741" i="3"/>
  <c r="G2741" i="3"/>
  <c r="F2741" i="3"/>
  <c r="J233" i="3"/>
  <c r="G233" i="3"/>
  <c r="F233" i="3"/>
  <c r="J450" i="3"/>
  <c r="G450" i="3"/>
  <c r="F450" i="3"/>
  <c r="J988" i="3"/>
  <c r="G988" i="3"/>
  <c r="F988" i="3"/>
  <c r="J631" i="3"/>
  <c r="G631" i="3"/>
  <c r="F631" i="3"/>
  <c r="J1517" i="3"/>
  <c r="G1517" i="3"/>
  <c r="F1517" i="3"/>
  <c r="J1369" i="3"/>
  <c r="G1369" i="3"/>
  <c r="F1369" i="3"/>
  <c r="J801" i="3"/>
  <c r="G801" i="3"/>
  <c r="F801" i="3"/>
  <c r="J1963" i="3"/>
  <c r="G1963" i="3"/>
  <c r="F1963" i="3"/>
  <c r="J609" i="3"/>
  <c r="G609" i="3"/>
  <c r="F609" i="3"/>
  <c r="J499" i="3"/>
  <c r="G499" i="3"/>
  <c r="F499" i="3"/>
  <c r="J817" i="3"/>
  <c r="G817" i="3"/>
  <c r="F817" i="3"/>
  <c r="J38" i="3"/>
  <c r="G38" i="3"/>
  <c r="F38" i="3"/>
  <c r="J493" i="3"/>
  <c r="G493" i="3"/>
  <c r="F493" i="3"/>
  <c r="J315" i="3"/>
  <c r="G315" i="3"/>
  <c r="F315" i="3"/>
  <c r="J173" i="3"/>
  <c r="G173" i="3"/>
  <c r="F173" i="3"/>
  <c r="J2170" i="3"/>
  <c r="G2170" i="3"/>
  <c r="F2170" i="3"/>
  <c r="J1215" i="3"/>
  <c r="G1215" i="3"/>
  <c r="F1215" i="3"/>
  <c r="J156" i="3"/>
  <c r="G156" i="3"/>
  <c r="F156" i="3"/>
  <c r="J50" i="3"/>
  <c r="G50" i="3"/>
  <c r="F50" i="3"/>
  <c r="J229" i="3"/>
  <c r="G229" i="3"/>
  <c r="F229" i="3"/>
  <c r="J1588" i="3"/>
  <c r="G1588" i="3"/>
  <c r="F1588" i="3"/>
  <c r="J2165" i="3"/>
  <c r="G2165" i="3"/>
  <c r="F2165" i="3"/>
  <c r="J1835" i="3"/>
  <c r="G1835" i="3"/>
  <c r="F1835" i="3"/>
  <c r="J1423" i="3"/>
  <c r="G1423" i="3"/>
  <c r="F1423" i="3"/>
  <c r="J937" i="3"/>
  <c r="G937" i="3"/>
  <c r="F937" i="3"/>
  <c r="J2380" i="3"/>
  <c r="G2380" i="3"/>
  <c r="F2380" i="3"/>
  <c r="J203" i="3"/>
  <c r="G203" i="3"/>
  <c r="F203" i="3"/>
  <c r="J84" i="3"/>
  <c r="G84" i="3"/>
  <c r="F84" i="3"/>
  <c r="J529" i="3"/>
  <c r="G529" i="3"/>
  <c r="F529" i="3"/>
  <c r="J3500" i="3"/>
  <c r="G3500" i="3"/>
  <c r="F3500" i="3"/>
  <c r="J1670" i="3"/>
  <c r="G1670" i="3"/>
  <c r="F1670" i="3"/>
  <c r="J4127" i="3"/>
  <c r="G4127" i="3"/>
  <c r="F4127" i="3"/>
  <c r="J523" i="3"/>
  <c r="G523" i="3"/>
  <c r="F523" i="3"/>
  <c r="J667" i="3"/>
  <c r="G667" i="3"/>
  <c r="F667" i="3"/>
  <c r="J1213" i="3"/>
  <c r="G1213" i="3"/>
  <c r="F1213" i="3"/>
  <c r="J3501" i="3"/>
  <c r="G3501" i="3"/>
  <c r="F3501" i="3"/>
  <c r="J1579" i="3"/>
  <c r="G1579" i="3"/>
  <c r="F1579" i="3"/>
  <c r="J1675" i="3"/>
  <c r="G1675" i="3"/>
  <c r="F1675" i="3"/>
  <c r="J783" i="3"/>
  <c r="G783" i="3"/>
  <c r="F783" i="3"/>
  <c r="J2692" i="3"/>
  <c r="G2692" i="3"/>
  <c r="F2692" i="3"/>
  <c r="J1195" i="3"/>
  <c r="G1195" i="3"/>
  <c r="F1195" i="3"/>
  <c r="J4126" i="3"/>
  <c r="G4126" i="3"/>
  <c r="F4126" i="3"/>
  <c r="J3231" i="3"/>
  <c r="G3231" i="3"/>
  <c r="F3231" i="3"/>
  <c r="J4125" i="3"/>
  <c r="G4125" i="3"/>
  <c r="F4125" i="3"/>
  <c r="J4124" i="3"/>
  <c r="G4124" i="3"/>
  <c r="F4124" i="3"/>
  <c r="J2157" i="3"/>
  <c r="G2157" i="3"/>
  <c r="F2157" i="3"/>
  <c r="J3695" i="3"/>
  <c r="G3695" i="3"/>
  <c r="F3695" i="3"/>
  <c r="J2256" i="3"/>
  <c r="G2256" i="3"/>
  <c r="F2256" i="3"/>
  <c r="J4123" i="3"/>
  <c r="G4123" i="3"/>
  <c r="F4123" i="3"/>
  <c r="J3302" i="3"/>
  <c r="G3302" i="3"/>
  <c r="F3302" i="3"/>
  <c r="J4122" i="3"/>
  <c r="G4122" i="3"/>
  <c r="F4122" i="3"/>
  <c r="J3499" i="3"/>
  <c r="G3499" i="3"/>
  <c r="F3499" i="3"/>
  <c r="J2146" i="3"/>
  <c r="G2146" i="3"/>
  <c r="F2146" i="3"/>
  <c r="J4121" i="3"/>
  <c r="G4121" i="3"/>
  <c r="F4121" i="3"/>
  <c r="J4120" i="3"/>
  <c r="G4120" i="3"/>
  <c r="F4120" i="3"/>
  <c r="J4119" i="3"/>
  <c r="G4119" i="3"/>
  <c r="F4119" i="3"/>
  <c r="J3843" i="3"/>
  <c r="G3843" i="3"/>
  <c r="F3843" i="3"/>
  <c r="J2686" i="3"/>
  <c r="G2686" i="3"/>
  <c r="F2686" i="3"/>
  <c r="J3817" i="3"/>
  <c r="G3817" i="3"/>
  <c r="F3817" i="3"/>
  <c r="J4118" i="3"/>
  <c r="G4118" i="3"/>
  <c r="F4118" i="3"/>
  <c r="J3725" i="3"/>
  <c r="G3725" i="3"/>
  <c r="F3725" i="3"/>
  <c r="J4117" i="3"/>
  <c r="G4117" i="3"/>
  <c r="F4117" i="3"/>
  <c r="J1563" i="3"/>
  <c r="G1563" i="3"/>
  <c r="F1563" i="3"/>
  <c r="J355" i="3"/>
  <c r="G355" i="3"/>
  <c r="F355" i="3"/>
  <c r="J2775" i="3"/>
  <c r="G2775" i="3"/>
  <c r="F2775" i="3"/>
  <c r="J2244" i="3"/>
  <c r="G2244" i="3"/>
  <c r="F2244" i="3"/>
  <c r="J3168" i="3"/>
  <c r="G3168" i="3"/>
  <c r="F3168" i="3"/>
  <c r="J2408" i="3"/>
  <c r="G2408" i="3"/>
  <c r="F2408" i="3"/>
  <c r="J2814" i="3"/>
  <c r="G2814" i="3"/>
  <c r="F2814" i="3"/>
  <c r="J2079" i="3"/>
  <c r="G2079" i="3"/>
  <c r="F2079" i="3"/>
  <c r="J2346" i="3"/>
  <c r="G2346" i="3"/>
  <c r="F2346" i="3"/>
  <c r="J1216" i="3"/>
  <c r="G1216" i="3"/>
  <c r="F1216" i="3"/>
  <c r="J4116" i="3"/>
  <c r="G4116" i="3"/>
  <c r="F4116" i="3"/>
  <c r="J1699" i="3"/>
  <c r="G1699" i="3"/>
  <c r="F1699" i="3"/>
  <c r="J1345" i="3"/>
  <c r="G1345" i="3"/>
  <c r="F1345" i="3"/>
  <c r="J4115" i="3"/>
  <c r="G4115" i="3"/>
  <c r="F4115" i="3"/>
  <c r="J3577" i="3"/>
  <c r="G3577" i="3"/>
  <c r="F3577" i="3"/>
  <c r="J2609" i="3"/>
  <c r="G2609" i="3"/>
  <c r="F2609" i="3"/>
  <c r="J1435" i="3"/>
  <c r="G1435" i="3"/>
  <c r="F1435" i="3"/>
  <c r="J3389" i="3"/>
  <c r="G3389" i="3"/>
  <c r="F3389" i="3"/>
  <c r="J2687" i="3"/>
  <c r="G2687" i="3"/>
  <c r="F2687" i="3"/>
  <c r="J3344" i="3"/>
  <c r="G3344" i="3"/>
  <c r="F3344" i="3"/>
  <c r="J2419" i="3"/>
  <c r="G2419" i="3"/>
  <c r="F2419" i="3"/>
  <c r="J1825" i="3"/>
  <c r="G1825" i="3"/>
  <c r="F1825" i="3"/>
  <c r="J3338" i="3"/>
  <c r="G3338" i="3"/>
  <c r="F3338" i="3"/>
  <c r="J2040" i="3"/>
  <c r="G2040" i="3"/>
  <c r="F2040" i="3"/>
  <c r="J2967" i="3"/>
  <c r="G2967" i="3"/>
  <c r="F2967" i="3"/>
  <c r="J4114" i="3"/>
  <c r="G4114" i="3"/>
  <c r="F4114" i="3"/>
  <c r="J1245" i="3"/>
  <c r="G1245" i="3"/>
  <c r="F1245" i="3"/>
  <c r="J1403" i="3"/>
  <c r="G1403" i="3"/>
  <c r="F1403" i="3"/>
  <c r="J2064" i="3"/>
  <c r="G2064" i="3"/>
  <c r="F2064" i="3"/>
  <c r="J2599" i="3"/>
  <c r="G2599" i="3"/>
  <c r="F2599" i="3"/>
  <c r="J3054" i="3"/>
  <c r="G3054" i="3"/>
  <c r="F3054" i="3"/>
  <c r="J4113" i="3"/>
  <c r="G4113" i="3"/>
  <c r="F4113" i="3"/>
  <c r="J1869" i="3"/>
  <c r="G1869" i="3"/>
  <c r="F1869" i="3"/>
  <c r="J3080" i="3"/>
  <c r="G3080" i="3"/>
  <c r="F3080" i="3"/>
  <c r="J2350" i="3"/>
  <c r="G2350" i="3"/>
  <c r="F2350" i="3"/>
  <c r="J2810" i="3"/>
  <c r="G2810" i="3"/>
  <c r="F2810" i="3"/>
  <c r="J1724" i="3"/>
  <c r="G1724" i="3"/>
  <c r="F1724" i="3"/>
  <c r="J4112" i="3"/>
  <c r="G4112" i="3"/>
  <c r="F4112" i="3"/>
  <c r="J3651" i="3"/>
  <c r="G3651" i="3"/>
  <c r="F3651" i="3"/>
  <c r="J4111" i="3"/>
  <c r="G4111" i="3"/>
  <c r="F4111" i="3"/>
  <c r="J2551" i="3"/>
  <c r="G2551" i="3"/>
  <c r="F2551" i="3"/>
  <c r="J215" i="3"/>
  <c r="G215" i="3"/>
  <c r="F215" i="3"/>
  <c r="J2101" i="3"/>
  <c r="G2101" i="3"/>
  <c r="F2101" i="3"/>
  <c r="J2424" i="3"/>
  <c r="G2424" i="3"/>
  <c r="F2424" i="3"/>
  <c r="J2808" i="3"/>
  <c r="G2808" i="3"/>
  <c r="F2808" i="3"/>
  <c r="J3288" i="3"/>
  <c r="G3288" i="3"/>
  <c r="F3288" i="3"/>
  <c r="J4110" i="3"/>
  <c r="G4110" i="3"/>
  <c r="F4110" i="3"/>
  <c r="J2890" i="3"/>
  <c r="G2890" i="3"/>
  <c r="F2890" i="3"/>
  <c r="J2728" i="3"/>
  <c r="G2728" i="3"/>
  <c r="F2728" i="3"/>
  <c r="J873" i="3"/>
  <c r="G873" i="3"/>
  <c r="F873" i="3"/>
  <c r="J1324" i="3"/>
  <c r="G1324" i="3"/>
  <c r="F1324" i="3"/>
  <c r="J3303" i="3"/>
  <c r="G3303" i="3"/>
  <c r="F3303" i="3"/>
  <c r="J3103" i="3"/>
  <c r="G3103" i="3"/>
  <c r="F3103" i="3"/>
  <c r="J787" i="3"/>
  <c r="G787" i="3"/>
  <c r="F787" i="3"/>
  <c r="J1507" i="3"/>
  <c r="G1507" i="3"/>
  <c r="F1507" i="3"/>
  <c r="J1842" i="3"/>
  <c r="G1842" i="3"/>
  <c r="F1842" i="3"/>
  <c r="J3750" i="3"/>
  <c r="G3750" i="3"/>
  <c r="F3750" i="3"/>
  <c r="J2126" i="3"/>
  <c r="G2126" i="3"/>
  <c r="F2126" i="3"/>
  <c r="J1095" i="3"/>
  <c r="G1095" i="3"/>
  <c r="F1095" i="3"/>
  <c r="J3569" i="3"/>
  <c r="G3569" i="3"/>
  <c r="F3569" i="3"/>
  <c r="J3845" i="3"/>
  <c r="G3845" i="3"/>
  <c r="F3845" i="3"/>
  <c r="J2962" i="3"/>
  <c r="G2962" i="3"/>
  <c r="F2962" i="3"/>
  <c r="J1067" i="3"/>
  <c r="G1067" i="3"/>
  <c r="F1067" i="3"/>
  <c r="J2682" i="3"/>
  <c r="G2682" i="3"/>
  <c r="F2682" i="3"/>
  <c r="J2611" i="3"/>
  <c r="G2611" i="3"/>
  <c r="F2611" i="3"/>
  <c r="J2280" i="3"/>
  <c r="G2280" i="3"/>
  <c r="F2280" i="3"/>
  <c r="J2007" i="3"/>
  <c r="G2007" i="3"/>
  <c r="F2007" i="3"/>
  <c r="J2231" i="3"/>
  <c r="G2231" i="3"/>
  <c r="F2231" i="3"/>
  <c r="J3618" i="3"/>
  <c r="G3618" i="3"/>
  <c r="F3618" i="3"/>
  <c r="J3416" i="3"/>
  <c r="G3416" i="3"/>
  <c r="F3416" i="3"/>
  <c r="J3370" i="3"/>
  <c r="G3370" i="3"/>
  <c r="F3370" i="3"/>
  <c r="J2889" i="3"/>
  <c r="G2889" i="3"/>
  <c r="F2889" i="3"/>
  <c r="J3261" i="3"/>
  <c r="G3261" i="3"/>
  <c r="F3261" i="3"/>
  <c r="J3266" i="3"/>
  <c r="G3266" i="3"/>
  <c r="F3266" i="3"/>
  <c r="J3737" i="3"/>
  <c r="G3737" i="3"/>
  <c r="F3737" i="3"/>
  <c r="J4109" i="3"/>
  <c r="G4109" i="3"/>
  <c r="F4109" i="3"/>
  <c r="J1354" i="3"/>
  <c r="G1354" i="3"/>
  <c r="F1354" i="3"/>
  <c r="J3132" i="3"/>
  <c r="G3132" i="3"/>
  <c r="F3132" i="3"/>
  <c r="J4108" i="3"/>
  <c r="G4108" i="3"/>
  <c r="F4108" i="3"/>
  <c r="J3436" i="3"/>
  <c r="G3436" i="3"/>
  <c r="F3436" i="3"/>
  <c r="J308" i="3"/>
  <c r="G308" i="3"/>
  <c r="F308" i="3"/>
  <c r="J4107" i="3"/>
  <c r="G4107" i="3"/>
  <c r="F4107" i="3"/>
  <c r="J3310" i="3"/>
  <c r="G3310" i="3"/>
  <c r="F3310" i="3"/>
  <c r="J2001" i="3"/>
  <c r="G2001" i="3"/>
  <c r="F2001" i="3"/>
  <c r="J1442" i="3"/>
  <c r="G1442" i="3"/>
  <c r="F1442" i="3"/>
  <c r="J2449" i="3"/>
  <c r="G2449" i="3"/>
  <c r="F2449" i="3"/>
  <c r="J3464" i="3"/>
  <c r="G3464" i="3"/>
  <c r="F3464" i="3"/>
  <c r="J3576" i="3"/>
  <c r="G3576" i="3"/>
  <c r="F3576" i="3"/>
  <c r="J4106" i="3"/>
  <c r="G4106" i="3"/>
  <c r="F4106" i="3"/>
  <c r="J2162" i="3"/>
  <c r="G2162" i="3"/>
  <c r="F2162" i="3"/>
  <c r="J3294" i="3"/>
  <c r="G3294" i="3"/>
  <c r="F3294" i="3"/>
  <c r="J1465" i="3"/>
  <c r="G1465" i="3"/>
  <c r="F1465" i="3"/>
  <c r="J816" i="3"/>
  <c r="G816" i="3"/>
  <c r="F816" i="3"/>
  <c r="J2897" i="3"/>
  <c r="G2897" i="3"/>
  <c r="F2897" i="3"/>
  <c r="J2629" i="3"/>
  <c r="G2629" i="3"/>
  <c r="F2629" i="3"/>
  <c r="J2373" i="3"/>
  <c r="G2373" i="3"/>
  <c r="F2373" i="3"/>
  <c r="J2406" i="3"/>
  <c r="G2406" i="3"/>
  <c r="F2406" i="3"/>
  <c r="J4105" i="3"/>
  <c r="G4105" i="3"/>
  <c r="F4105" i="3"/>
  <c r="J4104" i="3"/>
  <c r="G4104" i="3"/>
  <c r="F4104" i="3"/>
  <c r="J4103" i="3"/>
  <c r="G4103" i="3"/>
  <c r="F4103" i="3"/>
  <c r="J1136" i="3"/>
  <c r="G1136" i="3"/>
  <c r="F1136" i="3"/>
  <c r="J4102" i="3"/>
  <c r="G4102" i="3"/>
  <c r="F4102" i="3"/>
  <c r="J3059" i="3"/>
  <c r="G3059" i="3"/>
  <c r="F3059" i="3"/>
  <c r="J3209" i="3"/>
  <c r="G3209" i="3"/>
  <c r="F3209" i="3"/>
  <c r="J4101" i="3"/>
  <c r="G4101" i="3"/>
  <c r="F4101" i="3"/>
  <c r="J3486" i="3"/>
  <c r="G3486" i="3"/>
  <c r="F3486" i="3"/>
  <c r="J2782" i="3"/>
  <c r="G2782" i="3"/>
  <c r="F2782" i="3"/>
  <c r="J1943" i="3"/>
  <c r="G1943" i="3"/>
  <c r="F1943" i="3"/>
  <c r="J4100" i="3"/>
  <c r="G4100" i="3"/>
  <c r="F4100" i="3"/>
  <c r="J2517" i="3"/>
  <c r="G2517" i="3"/>
  <c r="F2517" i="3"/>
  <c r="J4099" i="3"/>
  <c r="G4099" i="3"/>
  <c r="F4099" i="3"/>
  <c r="J1995" i="3"/>
  <c r="G1995" i="3"/>
  <c r="F1995" i="3"/>
  <c r="J4098" i="3"/>
  <c r="G4098" i="3"/>
  <c r="F4098" i="3"/>
  <c r="J4097" i="3"/>
  <c r="G4097" i="3"/>
  <c r="F4097" i="3"/>
  <c r="J3126" i="3"/>
  <c r="G3126" i="3"/>
  <c r="F3126" i="3"/>
  <c r="J2317" i="3"/>
  <c r="G2317" i="3"/>
  <c r="F2317" i="3"/>
  <c r="J1046" i="3"/>
  <c r="G1046" i="3"/>
  <c r="F1046" i="3"/>
  <c r="J1462" i="3"/>
  <c r="G1462" i="3"/>
  <c r="F1462" i="3"/>
  <c r="J3183" i="3"/>
  <c r="G3183" i="3"/>
  <c r="F3183" i="3"/>
  <c r="J3732" i="3"/>
  <c r="G3732" i="3"/>
  <c r="F3732" i="3"/>
  <c r="J3228" i="3"/>
  <c r="G3228" i="3"/>
  <c r="F3228" i="3"/>
  <c r="J1529" i="3"/>
  <c r="G1529" i="3"/>
  <c r="F1529" i="3"/>
  <c r="J1287" i="3"/>
  <c r="G1287" i="3"/>
  <c r="F1287" i="3"/>
  <c r="J3563" i="3"/>
  <c r="G3563" i="3"/>
  <c r="F3563" i="3"/>
  <c r="J4096" i="3"/>
  <c r="G4096" i="3"/>
  <c r="F4096" i="3"/>
  <c r="J4095" i="3"/>
  <c r="G4095" i="3"/>
  <c r="F4095" i="3"/>
  <c r="J3282" i="3"/>
  <c r="G3282" i="3"/>
  <c r="F3282" i="3"/>
  <c r="J2693" i="3"/>
  <c r="G2693" i="3"/>
  <c r="F2693" i="3"/>
  <c r="J3379" i="3"/>
  <c r="G3379" i="3"/>
  <c r="F3379" i="3"/>
  <c r="J2638" i="3"/>
  <c r="G2638" i="3"/>
  <c r="F2638" i="3"/>
  <c r="J3012" i="3"/>
  <c r="G3012" i="3"/>
  <c r="F3012" i="3"/>
  <c r="J3807" i="3"/>
  <c r="G3807" i="3"/>
  <c r="F3807" i="3"/>
  <c r="J2816" i="3"/>
  <c r="G2816" i="3"/>
  <c r="F2816" i="3"/>
  <c r="J4094" i="3"/>
  <c r="G4094" i="3"/>
  <c r="F4094" i="3"/>
  <c r="J4093" i="3"/>
  <c r="G4093" i="3"/>
  <c r="F4093" i="3"/>
  <c r="J3811" i="3"/>
  <c r="G3811" i="3"/>
  <c r="F3811" i="3"/>
  <c r="J4092" i="3"/>
  <c r="G4092" i="3"/>
  <c r="F4092" i="3"/>
  <c r="J2149" i="3"/>
  <c r="G2149" i="3"/>
  <c r="F2149" i="3"/>
  <c r="J3635" i="3"/>
  <c r="G3635" i="3"/>
  <c r="F3635" i="3"/>
  <c r="J4091" i="3"/>
  <c r="G4091" i="3"/>
  <c r="F4091" i="3"/>
  <c r="J3818" i="3"/>
  <c r="G3818" i="3"/>
  <c r="F3818" i="3"/>
  <c r="J3809" i="3"/>
  <c r="G3809" i="3"/>
  <c r="F3809" i="3"/>
  <c r="J4090" i="3"/>
  <c r="G4090" i="3"/>
  <c r="F4090" i="3"/>
  <c r="J4089" i="3"/>
  <c r="G4089" i="3"/>
  <c r="F4089" i="3"/>
  <c r="J3428" i="3"/>
  <c r="G3428" i="3"/>
  <c r="F3428" i="3"/>
  <c r="J4088" i="3"/>
  <c r="G4088" i="3"/>
  <c r="F4088" i="3"/>
  <c r="J4087" i="3"/>
  <c r="G4087" i="3"/>
  <c r="F4087" i="3"/>
  <c r="J2774" i="3"/>
  <c r="G2774" i="3"/>
  <c r="F2774" i="3"/>
  <c r="J3028" i="3"/>
  <c r="G3028" i="3"/>
  <c r="F3028" i="3"/>
  <c r="J4086" i="3"/>
  <c r="G4086" i="3"/>
  <c r="F4086" i="3"/>
  <c r="J3212" i="3"/>
  <c r="G3212" i="3"/>
  <c r="F3212" i="3"/>
  <c r="J2199" i="3"/>
  <c r="G2199" i="3"/>
  <c r="F2199" i="3"/>
  <c r="J1665" i="3"/>
  <c r="G1665" i="3"/>
  <c r="F1665" i="3"/>
  <c r="J3357" i="3"/>
  <c r="G3357" i="3"/>
  <c r="F3357" i="3"/>
  <c r="J3418" i="3"/>
  <c r="G3418" i="3"/>
  <c r="F3418" i="3"/>
  <c r="J4085" i="3"/>
  <c r="G4085" i="3"/>
  <c r="F4085" i="3"/>
  <c r="J2089" i="3"/>
  <c r="G2089" i="3"/>
  <c r="F2089" i="3"/>
  <c r="J3048" i="3"/>
  <c r="G3048" i="3"/>
  <c r="F3048" i="3"/>
  <c r="J3139" i="3"/>
  <c r="G3139" i="3"/>
  <c r="F3139" i="3"/>
  <c r="J3204" i="3"/>
  <c r="G3204" i="3"/>
  <c r="F3204" i="3"/>
  <c r="J1372" i="3"/>
  <c r="G1372" i="3"/>
  <c r="F1372" i="3"/>
  <c r="J3079" i="3"/>
  <c r="G3079" i="3"/>
  <c r="F3079" i="3"/>
  <c r="J2039" i="3"/>
  <c r="G2039" i="3"/>
  <c r="F2039" i="3"/>
  <c r="J4084" i="3"/>
  <c r="G4084" i="3"/>
  <c r="F4084" i="3"/>
  <c r="J1993" i="3"/>
  <c r="G1993" i="3"/>
  <c r="F1993" i="3"/>
  <c r="J4083" i="3"/>
  <c r="G4083" i="3"/>
  <c r="F4083" i="3"/>
  <c r="J4082" i="3"/>
  <c r="G4082" i="3"/>
  <c r="F4082" i="3"/>
  <c r="J3064" i="3"/>
  <c r="G3064" i="3"/>
  <c r="F3064" i="3"/>
  <c r="J1309" i="3"/>
  <c r="G1309" i="3"/>
  <c r="F1309" i="3"/>
  <c r="J4081" i="3"/>
  <c r="G4081" i="3"/>
  <c r="F4081" i="3"/>
  <c r="J2836" i="3"/>
  <c r="G2836" i="3"/>
  <c r="F2836" i="3"/>
  <c r="J2725" i="3"/>
  <c r="G2725" i="3"/>
  <c r="F2725" i="3"/>
  <c r="J3699" i="3"/>
  <c r="G3699" i="3"/>
  <c r="F3699" i="3"/>
  <c r="J4080" i="3"/>
  <c r="G4080" i="3"/>
  <c r="F4080" i="3"/>
  <c r="J1767" i="3"/>
  <c r="G1767" i="3"/>
  <c r="F1767" i="3"/>
  <c r="J4079" i="3"/>
  <c r="G4079" i="3"/>
  <c r="F4079" i="3"/>
  <c r="J3292" i="3"/>
  <c r="G3292" i="3"/>
  <c r="F3292" i="3"/>
  <c r="J720" i="3"/>
  <c r="G720" i="3"/>
  <c r="F720" i="3"/>
  <c r="J4078" i="3"/>
  <c r="G4078" i="3"/>
  <c r="F4078" i="3"/>
  <c r="J3293" i="3"/>
  <c r="G3293" i="3"/>
  <c r="F3293" i="3"/>
  <c r="J2392" i="3"/>
  <c r="G2392" i="3"/>
  <c r="F2392" i="3"/>
  <c r="J4077" i="3"/>
  <c r="G4077" i="3"/>
  <c r="F4077" i="3"/>
  <c r="J4076" i="3"/>
  <c r="G4076" i="3"/>
  <c r="F4076" i="3"/>
  <c r="J4075" i="3"/>
  <c r="G4075" i="3"/>
  <c r="F4075" i="3"/>
  <c r="J1130" i="3"/>
  <c r="G1130" i="3"/>
  <c r="F1130" i="3"/>
  <c r="J2057" i="3"/>
  <c r="G2057" i="3"/>
  <c r="F2057" i="3"/>
  <c r="J3347" i="3"/>
  <c r="G3347" i="3"/>
  <c r="F3347" i="3"/>
  <c r="J3573" i="3"/>
  <c r="G3573" i="3"/>
  <c r="F3573" i="3"/>
  <c r="J1360" i="3"/>
  <c r="G1360" i="3"/>
  <c r="F1360" i="3"/>
  <c r="J2866" i="3"/>
  <c r="G2866" i="3"/>
  <c r="F2866" i="3"/>
  <c r="J1473" i="3"/>
  <c r="G1473" i="3"/>
  <c r="F1473" i="3"/>
  <c r="J1752" i="3"/>
  <c r="G1752" i="3"/>
  <c r="F1752" i="3"/>
  <c r="J1334" i="3"/>
  <c r="G1334" i="3"/>
  <c r="F1334" i="3"/>
  <c r="J3307" i="3"/>
  <c r="G3307" i="3"/>
  <c r="F3307" i="3"/>
  <c r="J3477" i="3"/>
  <c r="G3477" i="3"/>
  <c r="F3477" i="3"/>
  <c r="J1663" i="3"/>
  <c r="G1663" i="3"/>
  <c r="F1663" i="3"/>
  <c r="J1606" i="3"/>
  <c r="G1606" i="3"/>
  <c r="F1606" i="3"/>
  <c r="J1076" i="3"/>
  <c r="G1076" i="3"/>
  <c r="F1076" i="3"/>
  <c r="J1420" i="3"/>
  <c r="G1420" i="3"/>
  <c r="F1420" i="3"/>
  <c r="J2026" i="3"/>
  <c r="G2026" i="3"/>
  <c r="F2026" i="3"/>
  <c r="J1208" i="3"/>
  <c r="G1208" i="3"/>
  <c r="F1208" i="3"/>
  <c r="J4074" i="3"/>
  <c r="G4074" i="3"/>
  <c r="F4074" i="3"/>
  <c r="J3649" i="3"/>
  <c r="G3649" i="3"/>
  <c r="F3649" i="3"/>
  <c r="J3040" i="3"/>
  <c r="G3040" i="3"/>
  <c r="F3040" i="3"/>
  <c r="J3495" i="3"/>
  <c r="G3495" i="3"/>
  <c r="F3495" i="3"/>
  <c r="J2211" i="3"/>
  <c r="G2211" i="3"/>
  <c r="F2211" i="3"/>
  <c r="J2953" i="3"/>
  <c r="G2953" i="3"/>
  <c r="F2953" i="3"/>
  <c r="J3136" i="3"/>
  <c r="G3136" i="3"/>
  <c r="F3136" i="3"/>
  <c r="J3466" i="3"/>
  <c r="G3466" i="3"/>
  <c r="F3466" i="3"/>
  <c r="J4073" i="3"/>
  <c r="G4073" i="3"/>
  <c r="F4073" i="3"/>
  <c r="J3526" i="3"/>
  <c r="G3526" i="3"/>
  <c r="F3526" i="3"/>
  <c r="J1501" i="3"/>
  <c r="G1501" i="3"/>
  <c r="F1501" i="3"/>
  <c r="J3021" i="3"/>
  <c r="G3021" i="3"/>
  <c r="F3021" i="3"/>
  <c r="J2502" i="3"/>
  <c r="G2502" i="3"/>
  <c r="F2502" i="3"/>
  <c r="J2487" i="3"/>
  <c r="G2487" i="3"/>
  <c r="F2487" i="3"/>
  <c r="J4072" i="3"/>
  <c r="G4072" i="3"/>
  <c r="F4072" i="3"/>
  <c r="J3337" i="3"/>
  <c r="G3337" i="3"/>
  <c r="F3337" i="3"/>
  <c r="J3491" i="3"/>
  <c r="G3491" i="3"/>
  <c r="F3491" i="3"/>
  <c r="J1878" i="3"/>
  <c r="G1878" i="3"/>
  <c r="F1878" i="3"/>
  <c r="J2023" i="3"/>
  <c r="G2023" i="3"/>
  <c r="F2023" i="3"/>
  <c r="J1631" i="3"/>
  <c r="G1631" i="3"/>
  <c r="F1631" i="3"/>
  <c r="J2694" i="3"/>
  <c r="G2694" i="3"/>
  <c r="F2694" i="3"/>
  <c r="J4071" i="3"/>
  <c r="G4071" i="3"/>
  <c r="F4071" i="3"/>
  <c r="J1450" i="3"/>
  <c r="G1450" i="3"/>
  <c r="F1450" i="3"/>
  <c r="J3757" i="3"/>
  <c r="G3757" i="3"/>
  <c r="F3757" i="3"/>
  <c r="J3055" i="3"/>
  <c r="G3055" i="3"/>
  <c r="F3055" i="3"/>
  <c r="J2616" i="3"/>
  <c r="G2616" i="3"/>
  <c r="F2616" i="3"/>
  <c r="J4070" i="3"/>
  <c r="G4070" i="3"/>
  <c r="F4070" i="3"/>
  <c r="J4069" i="3"/>
  <c r="G4069" i="3"/>
  <c r="F4069" i="3"/>
  <c r="J3611" i="3"/>
  <c r="G3611" i="3"/>
  <c r="F3611" i="3"/>
  <c r="J4068" i="3"/>
  <c r="G4068" i="3"/>
  <c r="F4068" i="3"/>
  <c r="J4067" i="3"/>
  <c r="G4067" i="3"/>
  <c r="F4067" i="3"/>
  <c r="J2123" i="3"/>
  <c r="G2123" i="3"/>
  <c r="F2123" i="3"/>
  <c r="J2727" i="3"/>
  <c r="G2727" i="3"/>
  <c r="F2727" i="3"/>
  <c r="J1504" i="3"/>
  <c r="G1504" i="3"/>
  <c r="F1504" i="3"/>
  <c r="J3784" i="3"/>
  <c r="G3784" i="3"/>
  <c r="F3784" i="3"/>
  <c r="J2557" i="3"/>
  <c r="G2557" i="3"/>
  <c r="F2557" i="3"/>
  <c r="J2434" i="3"/>
  <c r="G2434" i="3"/>
  <c r="F2434" i="3"/>
  <c r="J963" i="3"/>
  <c r="G963" i="3"/>
  <c r="F963" i="3"/>
  <c r="J2444" i="3"/>
  <c r="G2444" i="3"/>
  <c r="F2444" i="3"/>
  <c r="J1416" i="3"/>
  <c r="G1416" i="3"/>
  <c r="F1416" i="3"/>
  <c r="J3366" i="3"/>
  <c r="G3366" i="3"/>
  <c r="F3366" i="3"/>
  <c r="J4066" i="3"/>
  <c r="G4066" i="3"/>
  <c r="F4066" i="3"/>
  <c r="J2282" i="3"/>
  <c r="G2282" i="3"/>
  <c r="F2282" i="3"/>
  <c r="J1799" i="3"/>
  <c r="G1799" i="3"/>
  <c r="F1799" i="3"/>
  <c r="J2846" i="3"/>
  <c r="G2846" i="3"/>
  <c r="F2846" i="3"/>
  <c r="J1078" i="3"/>
  <c r="G1078" i="3"/>
  <c r="F1078" i="3"/>
  <c r="J4065" i="3"/>
  <c r="G4065" i="3"/>
  <c r="F4065" i="3"/>
  <c r="J4064" i="3"/>
  <c r="G4064" i="3"/>
  <c r="F4064" i="3"/>
  <c r="J3558" i="3"/>
  <c r="G3558" i="3"/>
  <c r="F3558" i="3"/>
  <c r="J4063" i="3"/>
  <c r="G4063" i="3"/>
  <c r="F4063" i="3"/>
  <c r="J3156" i="3"/>
  <c r="G3156" i="3"/>
  <c r="F3156" i="3"/>
  <c r="J1102" i="3"/>
  <c r="G1102" i="3"/>
  <c r="F1102" i="3"/>
  <c r="J918" i="3"/>
  <c r="G918" i="3"/>
  <c r="F918" i="3"/>
  <c r="J3402" i="3"/>
  <c r="G3402" i="3"/>
  <c r="F3402" i="3"/>
  <c r="J4062" i="3"/>
  <c r="G4062" i="3"/>
  <c r="F4062" i="3"/>
  <c r="J4061" i="3"/>
  <c r="G4061" i="3"/>
  <c r="F4061" i="3"/>
  <c r="J4060" i="3"/>
  <c r="G4060" i="3"/>
  <c r="F4060" i="3"/>
  <c r="J3458" i="3"/>
  <c r="G3458" i="3"/>
  <c r="F3458" i="3"/>
  <c r="J3100" i="3"/>
  <c r="G3100" i="3"/>
  <c r="F3100" i="3"/>
  <c r="J2831" i="3"/>
  <c r="G2831" i="3"/>
  <c r="F2831" i="3"/>
  <c r="J4059" i="3"/>
  <c r="G4059" i="3"/>
  <c r="F4059" i="3"/>
  <c r="J4058" i="3"/>
  <c r="G4058" i="3"/>
  <c r="F4058" i="3"/>
  <c r="J4057" i="3"/>
  <c r="G4057" i="3"/>
  <c r="F4057" i="3"/>
  <c r="J3520" i="3"/>
  <c r="G3520" i="3"/>
  <c r="F3520" i="3"/>
  <c r="J2913" i="3"/>
  <c r="G2913" i="3"/>
  <c r="F2913" i="3"/>
  <c r="J3035" i="3"/>
  <c r="G3035" i="3"/>
  <c r="F3035" i="3"/>
  <c r="J4056" i="3"/>
  <c r="G4056" i="3"/>
  <c r="F4056" i="3"/>
  <c r="J361" i="3"/>
  <c r="G361" i="3"/>
  <c r="F361" i="3"/>
  <c r="J3746" i="3"/>
  <c r="G3746" i="3"/>
  <c r="F3746" i="3"/>
  <c r="J4055" i="3"/>
  <c r="G4055" i="3"/>
  <c r="F4055" i="3"/>
  <c r="J4054" i="3"/>
  <c r="G4054" i="3"/>
  <c r="F4054" i="3"/>
  <c r="J3445" i="3"/>
  <c r="G3445" i="3"/>
  <c r="F3445" i="3"/>
  <c r="J3814" i="3"/>
  <c r="G3814" i="3"/>
  <c r="F3814" i="3"/>
  <c r="J1571" i="3"/>
  <c r="G1571" i="3"/>
  <c r="F1571" i="3"/>
  <c r="J4053" i="3"/>
  <c r="G4053" i="3"/>
  <c r="F4053" i="3"/>
  <c r="J4052" i="3"/>
  <c r="G4052" i="3"/>
  <c r="F4052" i="3"/>
  <c r="J592" i="3"/>
  <c r="G592" i="3"/>
  <c r="F592" i="3"/>
  <c r="J3239" i="3"/>
  <c r="G3239" i="3"/>
  <c r="F3239" i="3"/>
  <c r="J953" i="3"/>
  <c r="G953" i="3"/>
  <c r="F953" i="3"/>
  <c r="J604" i="3"/>
  <c r="G604" i="3"/>
  <c r="F604" i="3"/>
  <c r="J4051" i="3"/>
  <c r="G4051" i="3"/>
  <c r="F4051" i="3"/>
  <c r="J2142" i="3"/>
  <c r="G2142" i="3"/>
  <c r="F2142" i="3"/>
  <c r="J162" i="3"/>
  <c r="G162" i="3"/>
  <c r="F162" i="3"/>
  <c r="J2641" i="3"/>
  <c r="G2641" i="3"/>
  <c r="F2641" i="3"/>
  <c r="J3606" i="3"/>
  <c r="G3606" i="3"/>
  <c r="F3606" i="3"/>
  <c r="J2096" i="3"/>
  <c r="G2096" i="3"/>
  <c r="F2096" i="3"/>
  <c r="J2698" i="3"/>
  <c r="G2698" i="3"/>
  <c r="F2698" i="3"/>
  <c r="J4050" i="3"/>
  <c r="G4050" i="3"/>
  <c r="F4050" i="3"/>
  <c r="J1439" i="3"/>
  <c r="G1439" i="3"/>
  <c r="F1439" i="3"/>
  <c r="J2430" i="3"/>
  <c r="G2430" i="3"/>
  <c r="F2430" i="3"/>
  <c r="J3472" i="3"/>
  <c r="G3472" i="3"/>
  <c r="F3472" i="3"/>
  <c r="J2581" i="3"/>
  <c r="G2581" i="3"/>
  <c r="F2581" i="3"/>
  <c r="J4049" i="3"/>
  <c r="G4049" i="3"/>
  <c r="F4049" i="3"/>
  <c r="J3641" i="3"/>
  <c r="G3641" i="3"/>
  <c r="F3641" i="3"/>
  <c r="J2168" i="3"/>
  <c r="G2168" i="3"/>
  <c r="F2168" i="3"/>
  <c r="J2787" i="3"/>
  <c r="G2787" i="3"/>
  <c r="F2787" i="3"/>
  <c r="J4048" i="3"/>
  <c r="G4048" i="3"/>
  <c r="F4048" i="3"/>
  <c r="J4047" i="3"/>
  <c r="G4047" i="3"/>
  <c r="F4047" i="3"/>
  <c r="J3633" i="3"/>
  <c r="G3633" i="3"/>
  <c r="F3633" i="3"/>
  <c r="J3748" i="3"/>
  <c r="G3748" i="3"/>
  <c r="F3748" i="3"/>
  <c r="J4046" i="3"/>
  <c r="G4046" i="3"/>
  <c r="F4046" i="3"/>
  <c r="J3272" i="3"/>
  <c r="G3272" i="3"/>
  <c r="F3272" i="3"/>
  <c r="J3056" i="3"/>
  <c r="G3056" i="3"/>
  <c r="F3056" i="3"/>
  <c r="J368" i="3"/>
  <c r="G368" i="3"/>
  <c r="F368" i="3"/>
  <c r="J738" i="3"/>
  <c r="G738" i="3"/>
  <c r="F738" i="3"/>
  <c r="J3025" i="3"/>
  <c r="G3025" i="3"/>
  <c r="F3025" i="3"/>
  <c r="J1071" i="3"/>
  <c r="G1071" i="3"/>
  <c r="F1071" i="3"/>
  <c r="J1879" i="3"/>
  <c r="G1879" i="3"/>
  <c r="F1879" i="3"/>
  <c r="J3694" i="3"/>
  <c r="G3694" i="3"/>
  <c r="F3694" i="3"/>
  <c r="J4045" i="3"/>
  <c r="G4045" i="3"/>
  <c r="F4045" i="3"/>
  <c r="J2590" i="3"/>
  <c r="G2590" i="3"/>
  <c r="F2590" i="3"/>
  <c r="J1637" i="3"/>
  <c r="G1637" i="3"/>
  <c r="F1637" i="3"/>
  <c r="J1859" i="3"/>
  <c r="G1859" i="3"/>
  <c r="F1859" i="3"/>
  <c r="J2542" i="3"/>
  <c r="G2542" i="3"/>
  <c r="F2542" i="3"/>
  <c r="J3134" i="3"/>
  <c r="G3134" i="3"/>
  <c r="F3134" i="3"/>
  <c r="J2176" i="3"/>
  <c r="G2176" i="3"/>
  <c r="F2176" i="3"/>
  <c r="J2965" i="3"/>
  <c r="G2965" i="3"/>
  <c r="F2965" i="3"/>
  <c r="J4044" i="3"/>
  <c r="G4044" i="3"/>
  <c r="F4044" i="3"/>
  <c r="J4043" i="3"/>
  <c r="G4043" i="3"/>
  <c r="F4043" i="3"/>
  <c r="J2640" i="3"/>
  <c r="G2640" i="3"/>
  <c r="F2640" i="3"/>
  <c r="J2912" i="3"/>
  <c r="G2912" i="3"/>
  <c r="F2912" i="3"/>
  <c r="J4042" i="3"/>
  <c r="G4042" i="3"/>
  <c r="F4042" i="3"/>
  <c r="J1100" i="3"/>
  <c r="G1100" i="3"/>
  <c r="F1100" i="3"/>
  <c r="J4041" i="3"/>
  <c r="G4041" i="3"/>
  <c r="F4041" i="3"/>
  <c r="J3515" i="3"/>
  <c r="G3515" i="3"/>
  <c r="F3515" i="3"/>
  <c r="J4040" i="3"/>
  <c r="G4040" i="3"/>
  <c r="F4040" i="3"/>
  <c r="J2955" i="3"/>
  <c r="G2955" i="3"/>
  <c r="F2955" i="3"/>
  <c r="J2216" i="3"/>
  <c r="G2216" i="3"/>
  <c r="F2216" i="3"/>
  <c r="J927" i="3"/>
  <c r="G927" i="3"/>
  <c r="F927" i="3"/>
  <c r="J2184" i="3"/>
  <c r="G2184" i="3"/>
  <c r="F2184" i="3"/>
  <c r="J4039" i="3"/>
  <c r="G4039" i="3"/>
  <c r="F4039" i="3"/>
  <c r="J4038" i="3"/>
  <c r="G4038" i="3"/>
  <c r="F4038" i="3"/>
  <c r="J4037" i="3"/>
  <c r="G4037" i="3"/>
  <c r="F4037" i="3"/>
  <c r="J2573" i="3"/>
  <c r="G2573" i="3"/>
  <c r="F2573" i="3"/>
  <c r="J4036" i="3"/>
  <c r="G4036" i="3"/>
  <c r="F4036" i="3"/>
  <c r="J4035" i="3"/>
  <c r="G4035" i="3"/>
  <c r="F4035" i="3"/>
  <c r="J4034" i="3"/>
  <c r="G4034" i="3"/>
  <c r="F4034" i="3"/>
  <c r="J1546" i="3"/>
  <c r="G1546" i="3"/>
  <c r="F1546" i="3"/>
  <c r="J4033" i="3"/>
  <c r="G4033" i="3"/>
  <c r="F4033" i="3"/>
  <c r="J2731" i="3"/>
  <c r="G2731" i="3"/>
  <c r="F2731" i="3"/>
  <c r="J3719" i="3"/>
  <c r="G3719" i="3"/>
  <c r="F3719" i="3"/>
  <c r="J3148" i="3"/>
  <c r="G3148" i="3"/>
  <c r="F3148" i="3"/>
  <c r="J800" i="3"/>
  <c r="G800" i="3"/>
  <c r="F800" i="3"/>
  <c r="J1804" i="3"/>
  <c r="G1804" i="3"/>
  <c r="F1804" i="3"/>
  <c r="J2677" i="3"/>
  <c r="G2677" i="3"/>
  <c r="F2677" i="3"/>
  <c r="J2293" i="3"/>
  <c r="G2293" i="3"/>
  <c r="F2293" i="3"/>
  <c r="J3244" i="3"/>
  <c r="G3244" i="3"/>
  <c r="F3244" i="3"/>
  <c r="J4032" i="3"/>
  <c r="G4032" i="3"/>
  <c r="F4032" i="3"/>
  <c r="J4031" i="3"/>
  <c r="G4031" i="3"/>
  <c r="F4031" i="3"/>
  <c r="J4030" i="3"/>
  <c r="G4030" i="3"/>
  <c r="F4030" i="3"/>
  <c r="J4029" i="3"/>
  <c r="G4029" i="3"/>
  <c r="F4029" i="3"/>
  <c r="J3539" i="3"/>
  <c r="G3539" i="3"/>
  <c r="F3539" i="3"/>
  <c r="J3565" i="3"/>
  <c r="G3565" i="3"/>
  <c r="F3565" i="3"/>
  <c r="J2648" i="3"/>
  <c r="G2648" i="3"/>
  <c r="F2648" i="3"/>
  <c r="J2644" i="3"/>
  <c r="G2644" i="3"/>
  <c r="F2644" i="3"/>
  <c r="J4028" i="3"/>
  <c r="G4028" i="3"/>
  <c r="F4028" i="3"/>
  <c r="J1949" i="3"/>
  <c r="G1949" i="3"/>
  <c r="F1949" i="3"/>
  <c r="J1073" i="3"/>
  <c r="G1073" i="3"/>
  <c r="F1073" i="3"/>
  <c r="J1053" i="3"/>
  <c r="G1053" i="3"/>
  <c r="F1053" i="3"/>
  <c r="J477" i="3"/>
  <c r="G477" i="3"/>
  <c r="F477" i="3"/>
  <c r="J2633" i="3"/>
  <c r="G2633" i="3"/>
  <c r="F2633" i="3"/>
  <c r="J3090" i="3"/>
  <c r="G3090" i="3"/>
  <c r="F3090" i="3"/>
  <c r="J4027" i="3"/>
  <c r="G4027" i="3"/>
  <c r="F4027" i="3"/>
  <c r="J3453" i="3"/>
  <c r="G3453" i="3"/>
  <c r="F3453" i="3"/>
  <c r="J1154" i="3"/>
  <c r="G1154" i="3"/>
  <c r="F1154" i="3"/>
  <c r="J2684" i="3"/>
  <c r="G2684" i="3"/>
  <c r="F2684" i="3"/>
  <c r="J2703" i="3"/>
  <c r="G2703" i="3"/>
  <c r="F2703" i="3"/>
  <c r="J1440" i="3"/>
  <c r="G1440" i="3"/>
  <c r="F1440" i="3"/>
  <c r="J2626" i="3"/>
  <c r="G2626" i="3"/>
  <c r="F2626" i="3"/>
  <c r="J2383" i="3"/>
  <c r="G2383" i="3"/>
  <c r="F2383" i="3"/>
  <c r="J3446" i="3"/>
  <c r="G3446" i="3"/>
  <c r="F3446" i="3"/>
  <c r="J2486" i="3"/>
  <c r="G2486" i="3"/>
  <c r="F2486" i="3"/>
  <c r="J3460" i="3"/>
  <c r="G3460" i="3"/>
  <c r="F3460" i="3"/>
  <c r="J4026" i="3"/>
  <c r="G4026" i="3"/>
  <c r="F4026" i="3"/>
  <c r="J1141" i="3"/>
  <c r="G1141" i="3"/>
  <c r="F1141" i="3"/>
  <c r="J1096" i="3"/>
  <c r="G1096" i="3"/>
  <c r="F1096" i="3"/>
  <c r="J2657" i="3"/>
  <c r="G2657" i="3"/>
  <c r="F2657" i="3"/>
  <c r="J924" i="3"/>
  <c r="G924" i="3"/>
  <c r="F924" i="3"/>
  <c r="J4025" i="3"/>
  <c r="G4025" i="3"/>
  <c r="F4025" i="3"/>
  <c r="J4024" i="3"/>
  <c r="G4024" i="3"/>
  <c r="F4024" i="3"/>
  <c r="J2841" i="3"/>
  <c r="G2841" i="3"/>
  <c r="F2841" i="3"/>
  <c r="J1735" i="3"/>
  <c r="G1735" i="3"/>
  <c r="F1735" i="3"/>
  <c r="J2986" i="3"/>
  <c r="G2986" i="3"/>
  <c r="F2986" i="3"/>
  <c r="J4023" i="3"/>
  <c r="G4023" i="3"/>
  <c r="F4023" i="3"/>
  <c r="J3482" i="3"/>
  <c r="G3482" i="3"/>
  <c r="F3482" i="3"/>
  <c r="J2092" i="3"/>
  <c r="G2092" i="3"/>
  <c r="F2092" i="3"/>
  <c r="J1676" i="3"/>
  <c r="G1676" i="3"/>
  <c r="F1676" i="3"/>
  <c r="J2087" i="3"/>
  <c r="G2087" i="3"/>
  <c r="F2087" i="3"/>
  <c r="J1187" i="3"/>
  <c r="G1187" i="3"/>
  <c r="F1187" i="3"/>
  <c r="J2161" i="3"/>
  <c r="G2161" i="3"/>
  <c r="F2161" i="3"/>
  <c r="J3412" i="3"/>
  <c r="G3412" i="3"/>
  <c r="F3412" i="3"/>
  <c r="J2511" i="3"/>
  <c r="G2511" i="3"/>
  <c r="F2511" i="3"/>
  <c r="J3741" i="3"/>
  <c r="G3741" i="3"/>
  <c r="F3741" i="3"/>
  <c r="J3365" i="3"/>
  <c r="G3365" i="3"/>
  <c r="F3365" i="3"/>
  <c r="J2999" i="3"/>
  <c r="G2999" i="3"/>
  <c r="F2999" i="3"/>
  <c r="J1082" i="3"/>
  <c r="G1082" i="3"/>
  <c r="F1082" i="3"/>
  <c r="J1510" i="3"/>
  <c r="G1510" i="3"/>
  <c r="F1510" i="3"/>
  <c r="J1338" i="3"/>
  <c r="G1338" i="3"/>
  <c r="F1338" i="3"/>
  <c r="J2990" i="3"/>
  <c r="G2990" i="3"/>
  <c r="F2990" i="3"/>
  <c r="J2818" i="3"/>
  <c r="G2818" i="3"/>
  <c r="F2818" i="3"/>
  <c r="J696" i="3"/>
  <c r="G696" i="3"/>
  <c r="F696" i="3"/>
  <c r="J2167" i="3"/>
  <c r="G2167" i="3"/>
  <c r="F2167" i="3"/>
  <c r="J1692" i="3"/>
  <c r="G1692" i="3"/>
  <c r="F1692" i="3"/>
  <c r="J2756" i="3"/>
  <c r="G2756" i="3"/>
  <c r="F2756" i="3"/>
  <c r="J1633" i="3"/>
  <c r="G1633" i="3"/>
  <c r="F1633" i="3"/>
  <c r="J591" i="3"/>
  <c r="G591" i="3"/>
  <c r="F591" i="3"/>
  <c r="J3125" i="3"/>
  <c r="G3125" i="3"/>
  <c r="F3125" i="3"/>
  <c r="J3315" i="3"/>
  <c r="G3315" i="3"/>
  <c r="F3315" i="3"/>
  <c r="J3175" i="3"/>
  <c r="G3175" i="3"/>
  <c r="F3175" i="3"/>
  <c r="J1605" i="3"/>
  <c r="G1605" i="3"/>
  <c r="F1605" i="3"/>
  <c r="J4022" i="3"/>
  <c r="G4022" i="3"/>
  <c r="F4022" i="3"/>
  <c r="J4021" i="3"/>
  <c r="G4021" i="3"/>
  <c r="F4021" i="3"/>
  <c r="J3454" i="3"/>
  <c r="G3454" i="3"/>
  <c r="F3454" i="3"/>
  <c r="J4020" i="3"/>
  <c r="G4020" i="3"/>
  <c r="F4020" i="3"/>
  <c r="J45" i="3"/>
  <c r="G45" i="3"/>
  <c r="F45" i="3"/>
  <c r="J32" i="3"/>
  <c r="G32" i="3"/>
  <c r="F32" i="3"/>
  <c r="J1907" i="3"/>
  <c r="G1907" i="3"/>
  <c r="F1907" i="3"/>
  <c r="J3841" i="3"/>
  <c r="G3841" i="3"/>
  <c r="F3841" i="3"/>
  <c r="J3478" i="3"/>
  <c r="G3478" i="3"/>
  <c r="F3478" i="3"/>
  <c r="J1336" i="3"/>
  <c r="G1336" i="3"/>
  <c r="F1336" i="3"/>
  <c r="J3439" i="3"/>
  <c r="G3439" i="3"/>
  <c r="F3439" i="3"/>
  <c r="J4019" i="3"/>
  <c r="G4019" i="3"/>
  <c r="F4019" i="3"/>
  <c r="J81" i="3"/>
  <c r="G81" i="3"/>
  <c r="F81" i="3"/>
  <c r="J3381" i="3"/>
  <c r="G3381" i="3"/>
  <c r="F3381" i="3"/>
  <c r="J3206" i="3"/>
  <c r="G3206" i="3"/>
  <c r="F3206" i="3"/>
  <c r="J4018" i="3"/>
  <c r="G4018" i="3"/>
  <c r="F4018" i="3"/>
  <c r="J3788" i="3"/>
  <c r="G3788" i="3"/>
  <c r="F3788" i="3"/>
  <c r="J4017" i="3"/>
  <c r="G4017" i="3"/>
  <c r="F4017" i="3"/>
  <c r="J2121" i="3"/>
  <c r="G2121" i="3"/>
  <c r="F2121" i="3"/>
  <c r="J2956" i="3"/>
  <c r="G2956" i="3"/>
  <c r="F2956" i="3"/>
  <c r="J79" i="3"/>
  <c r="G79" i="3"/>
  <c r="F79" i="3"/>
  <c r="J728" i="3"/>
  <c r="G728" i="3"/>
  <c r="F728" i="3"/>
  <c r="J196" i="3"/>
  <c r="G196" i="3"/>
  <c r="F196" i="3"/>
  <c r="J2911" i="3"/>
  <c r="G2911" i="3"/>
  <c r="F2911" i="3"/>
  <c r="J1133" i="3"/>
  <c r="G1133" i="3"/>
  <c r="F1133" i="3"/>
  <c r="J4016" i="3"/>
  <c r="G4016" i="3"/>
  <c r="F4016" i="3"/>
  <c r="J4015" i="3"/>
  <c r="G4015" i="3"/>
  <c r="F4015" i="3"/>
  <c r="J4014" i="3"/>
  <c r="G4014" i="3"/>
  <c r="F4014" i="3"/>
  <c r="J3395" i="3"/>
  <c r="G3395" i="3"/>
  <c r="F3395" i="3"/>
  <c r="J3506" i="3"/>
  <c r="G3506" i="3"/>
  <c r="F3506" i="3"/>
  <c r="J2878" i="3"/>
  <c r="G2878" i="3"/>
  <c r="F2878" i="3"/>
  <c r="J4013" i="3"/>
  <c r="G4013" i="3"/>
  <c r="F4013" i="3"/>
  <c r="J4012" i="3"/>
  <c r="G4012" i="3"/>
  <c r="F4012" i="3"/>
  <c r="J4011" i="3"/>
  <c r="G4011" i="3"/>
  <c r="F4011" i="3"/>
  <c r="J4010" i="3"/>
  <c r="G4010" i="3"/>
  <c r="F4010" i="3"/>
  <c r="J4009" i="3"/>
  <c r="G4009" i="3"/>
  <c r="F4009" i="3"/>
  <c r="J4008" i="3"/>
  <c r="G4008" i="3"/>
  <c r="F4008" i="3"/>
  <c r="J3494" i="3"/>
  <c r="G3494" i="3"/>
  <c r="F3494" i="3"/>
  <c r="J4007" i="3"/>
  <c r="G4007" i="3"/>
  <c r="F4007" i="3"/>
  <c r="J4006" i="3"/>
  <c r="G4006" i="3"/>
  <c r="F4006" i="3"/>
  <c r="J2331" i="3"/>
  <c r="G2331" i="3"/>
  <c r="F2331" i="3"/>
  <c r="J4005" i="3"/>
  <c r="G4005" i="3"/>
  <c r="F4005" i="3"/>
  <c r="J820" i="3"/>
  <c r="G820" i="3"/>
  <c r="F820" i="3"/>
  <c r="J2773" i="3"/>
  <c r="G2773" i="3"/>
  <c r="F2773" i="3"/>
  <c r="J797" i="3"/>
  <c r="G797" i="3"/>
  <c r="F797" i="3"/>
  <c r="J3556" i="3"/>
  <c r="G3556" i="3"/>
  <c r="F3556" i="3"/>
  <c r="J3116" i="3"/>
  <c r="G3116" i="3"/>
  <c r="F3116" i="3"/>
  <c r="J4004" i="3"/>
  <c r="G4004" i="3"/>
  <c r="F4004" i="3"/>
  <c r="J4003" i="3"/>
  <c r="G4003" i="3"/>
  <c r="F4003" i="3"/>
  <c r="J4002" i="3"/>
  <c r="G4002" i="3"/>
  <c r="F4002" i="3"/>
  <c r="J1274" i="3"/>
  <c r="G1274" i="3"/>
  <c r="F1274" i="3"/>
  <c r="J3170" i="3"/>
  <c r="G3170" i="3"/>
  <c r="F3170" i="3"/>
  <c r="J4001" i="3"/>
  <c r="G4001" i="3"/>
  <c r="F4001" i="3"/>
  <c r="J3326" i="3"/>
  <c r="G3326" i="3"/>
  <c r="F3326" i="3"/>
  <c r="J3264" i="3"/>
  <c r="G3264" i="3"/>
  <c r="F3264" i="3"/>
  <c r="J3620" i="3"/>
  <c r="G3620" i="3"/>
  <c r="F3620" i="3"/>
  <c r="J395" i="3"/>
  <c r="G395" i="3"/>
  <c r="F395" i="3"/>
  <c r="J2377" i="3"/>
  <c r="G2377" i="3"/>
  <c r="F2377" i="3"/>
  <c r="J72" i="3"/>
  <c r="G72" i="3"/>
  <c r="F72" i="3"/>
  <c r="J434" i="3"/>
  <c r="G434" i="3"/>
  <c r="F434" i="3"/>
  <c r="J97" i="3"/>
  <c r="G97" i="3"/>
  <c r="F97" i="3"/>
  <c r="J2871" i="3"/>
  <c r="G2871" i="3"/>
  <c r="F2871" i="3"/>
  <c r="J2587" i="3"/>
  <c r="G2587" i="3"/>
  <c r="F2587" i="3"/>
  <c r="J3150" i="3"/>
  <c r="G3150" i="3"/>
  <c r="F3150" i="3"/>
  <c r="J3609" i="3"/>
  <c r="G3609" i="3"/>
  <c r="F3609" i="3"/>
  <c r="J2526" i="3"/>
  <c r="G2526" i="3"/>
  <c r="F2526" i="3"/>
  <c r="J597" i="3"/>
  <c r="G597" i="3"/>
  <c r="F597" i="3"/>
  <c r="J4000" i="3"/>
  <c r="G4000" i="3"/>
  <c r="F4000" i="3"/>
  <c r="J2968" i="3"/>
  <c r="G2968" i="3"/>
  <c r="F2968" i="3"/>
  <c r="J3735" i="3"/>
  <c r="G3735" i="3"/>
  <c r="F3735" i="3"/>
  <c r="J2276" i="3"/>
  <c r="G2276" i="3"/>
  <c r="F2276" i="3"/>
  <c r="J2608" i="3"/>
  <c r="G2608" i="3"/>
  <c r="F2608" i="3"/>
  <c r="J3242" i="3"/>
  <c r="G3242" i="3"/>
  <c r="F3242" i="3"/>
  <c r="J2973" i="3"/>
  <c r="G2973" i="3"/>
  <c r="F2973" i="3"/>
  <c r="J2840" i="3"/>
  <c r="G2840" i="3"/>
  <c r="F2840" i="3"/>
  <c r="J2180" i="3"/>
  <c r="G2180" i="3"/>
  <c r="F2180" i="3"/>
  <c r="J3999" i="3"/>
  <c r="G3999" i="3"/>
  <c r="F3999" i="3"/>
  <c r="J1459" i="3"/>
  <c r="G1459" i="3"/>
  <c r="F1459" i="3"/>
  <c r="J2671" i="3"/>
  <c r="G2671" i="3"/>
  <c r="F2671" i="3"/>
  <c r="J3998" i="3"/>
  <c r="G3998" i="3"/>
  <c r="F3998" i="3"/>
  <c r="J2035" i="3"/>
  <c r="G2035" i="3"/>
  <c r="F2035" i="3"/>
  <c r="J2658" i="3"/>
  <c r="G2658" i="3"/>
  <c r="F2658" i="3"/>
  <c r="J3749" i="3"/>
  <c r="G3749" i="3"/>
  <c r="F3749" i="3"/>
  <c r="J1970" i="3"/>
  <c r="G1970" i="3"/>
  <c r="F1970" i="3"/>
  <c r="J2961" i="3"/>
  <c r="G2961" i="3"/>
  <c r="F2961" i="3"/>
  <c r="J3997" i="3"/>
  <c r="G3997" i="3"/>
  <c r="F3997" i="3"/>
  <c r="J1463" i="3"/>
  <c r="G1463" i="3"/>
  <c r="F1463" i="3"/>
  <c r="J2650" i="3"/>
  <c r="G2650" i="3"/>
  <c r="F2650" i="3"/>
  <c r="J996" i="3"/>
  <c r="G996" i="3"/>
  <c r="F996" i="3"/>
  <c r="J2937" i="3"/>
  <c r="G2937" i="3"/>
  <c r="F2937" i="3"/>
  <c r="J3996" i="3"/>
  <c r="G3996" i="3"/>
  <c r="F3996" i="3"/>
  <c r="J3341" i="3"/>
  <c r="G3341" i="3"/>
  <c r="F3341" i="3"/>
  <c r="J2606" i="3"/>
  <c r="G2606" i="3"/>
  <c r="F2606" i="3"/>
  <c r="J1065" i="3"/>
  <c r="G1065" i="3"/>
  <c r="F1065" i="3"/>
  <c r="J3666" i="3"/>
  <c r="G3666" i="3"/>
  <c r="F3666" i="3"/>
  <c r="J3995" i="3"/>
  <c r="G3995" i="3"/>
  <c r="F3995" i="3"/>
  <c r="J746" i="3"/>
  <c r="G746" i="3"/>
  <c r="F746" i="3"/>
  <c r="J1267" i="3"/>
  <c r="G1267" i="3"/>
  <c r="F1267" i="3"/>
  <c r="J3994" i="3"/>
  <c r="G3994" i="3"/>
  <c r="F3994" i="3"/>
  <c r="J3993" i="3"/>
  <c r="G3993" i="3"/>
  <c r="F3993" i="3"/>
  <c r="J1004" i="3"/>
  <c r="G1004" i="3"/>
  <c r="F1004" i="3"/>
  <c r="J1541" i="3"/>
  <c r="G1541" i="3"/>
  <c r="F1541" i="3"/>
  <c r="J1470" i="3"/>
  <c r="G1470" i="3"/>
  <c r="F1470" i="3"/>
  <c r="J3992" i="3"/>
  <c r="G3992" i="3"/>
  <c r="F3992" i="3"/>
  <c r="J3586" i="3"/>
  <c r="G3586" i="3"/>
  <c r="F3586" i="3"/>
  <c r="J1293" i="3"/>
  <c r="G1293" i="3"/>
  <c r="F1293" i="3"/>
  <c r="J3991" i="3"/>
  <c r="G3991" i="3"/>
  <c r="F3991" i="3"/>
  <c r="J1454" i="3"/>
  <c r="G1454" i="3"/>
  <c r="F1454" i="3"/>
  <c r="J456" i="3"/>
  <c r="G456" i="3"/>
  <c r="F456" i="3"/>
  <c r="J99" i="3"/>
  <c r="G99" i="3"/>
  <c r="F99" i="3"/>
  <c r="J561" i="3"/>
  <c r="G561" i="3"/>
  <c r="F561" i="3"/>
  <c r="J3990" i="3"/>
  <c r="G3990" i="3"/>
  <c r="F3990" i="3"/>
  <c r="J543" i="3"/>
  <c r="G543" i="3"/>
  <c r="F543" i="3"/>
  <c r="J3441" i="3"/>
  <c r="G3441" i="3"/>
  <c r="F3441" i="3"/>
  <c r="J3267" i="3"/>
  <c r="G3267" i="3"/>
  <c r="F3267" i="3"/>
  <c r="J82" i="3"/>
  <c r="G82" i="3"/>
  <c r="F82" i="3"/>
  <c r="J146" i="3"/>
  <c r="G146" i="3"/>
  <c r="F146" i="3"/>
  <c r="J65" i="3"/>
  <c r="G65" i="3"/>
  <c r="F65" i="3"/>
  <c r="J3057" i="3"/>
  <c r="G3057" i="3"/>
  <c r="F3057" i="3"/>
  <c r="J3989" i="3"/>
  <c r="G3989" i="3"/>
  <c r="F3989" i="3"/>
  <c r="J78" i="3"/>
  <c r="G78" i="3"/>
  <c r="F78" i="3"/>
  <c r="J3988" i="3"/>
  <c r="G3988" i="3"/>
  <c r="F3988" i="3"/>
  <c r="J3619" i="3"/>
  <c r="G3619" i="3"/>
  <c r="F3619" i="3"/>
  <c r="J3987" i="3"/>
  <c r="G3987" i="3"/>
  <c r="F3987" i="3"/>
  <c r="J1818" i="3"/>
  <c r="G1818" i="3"/>
  <c r="F1818" i="3"/>
  <c r="J2875" i="3"/>
  <c r="G2875" i="3"/>
  <c r="F2875" i="3"/>
  <c r="J59" i="3"/>
  <c r="G59" i="3"/>
  <c r="F59" i="3"/>
  <c r="J3986" i="3"/>
  <c r="G3986" i="3"/>
  <c r="F3986" i="3"/>
  <c r="J3783" i="3"/>
  <c r="G3783" i="3"/>
  <c r="F3783" i="3"/>
  <c r="J3521" i="3"/>
  <c r="G3521" i="3"/>
  <c r="F3521" i="3"/>
  <c r="J3723" i="3"/>
  <c r="G3723" i="3"/>
  <c r="F3723" i="3"/>
  <c r="J3985" i="3"/>
  <c r="G3985" i="3"/>
  <c r="F3985" i="3"/>
  <c r="J3351" i="3"/>
  <c r="G3351" i="3"/>
  <c r="F3351" i="3"/>
  <c r="J3984" i="3"/>
  <c r="G3984" i="3"/>
  <c r="F3984" i="3"/>
  <c r="J3983" i="3"/>
  <c r="G3983" i="3"/>
  <c r="F3983" i="3"/>
  <c r="J1727" i="3"/>
  <c r="G1727" i="3"/>
  <c r="F1727" i="3"/>
  <c r="J3245" i="3"/>
  <c r="G3245" i="3"/>
  <c r="F3245" i="3"/>
  <c r="J2963" i="3"/>
  <c r="G2963" i="3"/>
  <c r="F2963" i="3"/>
  <c r="J3982" i="3"/>
  <c r="G3982" i="3"/>
  <c r="F3982" i="3"/>
  <c r="J3063" i="3"/>
  <c r="G3063" i="3"/>
  <c r="F3063" i="3"/>
  <c r="J601" i="3"/>
  <c r="G601" i="3"/>
  <c r="F601" i="3"/>
  <c r="J2385" i="3"/>
  <c r="G2385" i="3"/>
  <c r="F2385" i="3"/>
  <c r="J1192" i="3"/>
  <c r="G1192" i="3"/>
  <c r="F1192" i="3"/>
  <c r="J3981" i="3"/>
  <c r="G3981" i="3"/>
  <c r="F3981" i="3"/>
  <c r="J3980" i="3"/>
  <c r="G3980" i="3"/>
  <c r="F3980" i="3"/>
  <c r="J3979" i="3"/>
  <c r="G3979" i="3"/>
  <c r="F3979" i="3"/>
  <c r="J3167" i="3"/>
  <c r="G3167" i="3"/>
  <c r="F3167" i="3"/>
  <c r="J152" i="3"/>
  <c r="G152" i="3"/>
  <c r="F152" i="3"/>
  <c r="J47" i="3"/>
  <c r="G47" i="3"/>
  <c r="F47" i="3"/>
  <c r="J608" i="3"/>
  <c r="G608" i="3"/>
  <c r="F608" i="3"/>
  <c r="J614" i="3"/>
  <c r="G614" i="3"/>
  <c r="F614" i="3"/>
  <c r="J63" i="3"/>
  <c r="G63" i="3"/>
  <c r="F63" i="3"/>
  <c r="J582" i="3"/>
  <c r="G582" i="3"/>
  <c r="F582" i="3"/>
  <c r="J695" i="3"/>
  <c r="G695" i="3"/>
  <c r="F695" i="3"/>
  <c r="J1118" i="3"/>
  <c r="G1118" i="3"/>
  <c r="F1118" i="3"/>
  <c r="J350" i="3"/>
  <c r="G350" i="3"/>
  <c r="F350" i="3"/>
  <c r="J333" i="3"/>
  <c r="G333" i="3"/>
  <c r="F333" i="3"/>
  <c r="J3731" i="3"/>
  <c r="G3731" i="3"/>
  <c r="F3731" i="3"/>
  <c r="J839" i="3"/>
  <c r="G839" i="3"/>
  <c r="F839" i="3"/>
  <c r="J3067" i="3"/>
  <c r="G3067" i="3"/>
  <c r="F3067" i="3"/>
  <c r="J232" i="3"/>
  <c r="G232" i="3"/>
  <c r="F232" i="3"/>
  <c r="J1725" i="3"/>
  <c r="G1725" i="3"/>
  <c r="F1725" i="3"/>
  <c r="J279" i="3"/>
  <c r="G279" i="3"/>
  <c r="F279" i="3"/>
  <c r="J3850" i="3"/>
  <c r="G3850" i="3"/>
  <c r="F3850" i="3"/>
  <c r="J2499" i="3"/>
  <c r="G2499" i="3"/>
  <c r="F2499" i="3"/>
  <c r="J1112" i="3"/>
  <c r="G1112" i="3"/>
  <c r="F1112" i="3"/>
  <c r="J759" i="3"/>
  <c r="G759" i="3"/>
  <c r="F759" i="3"/>
  <c r="J120" i="3"/>
  <c r="G120" i="3"/>
  <c r="F120" i="3"/>
  <c r="J55" i="3"/>
  <c r="G55" i="3"/>
  <c r="F55" i="3"/>
  <c r="J449" i="3"/>
  <c r="G449" i="3"/>
  <c r="F449" i="3"/>
  <c r="J2769" i="3"/>
  <c r="G2769" i="3"/>
  <c r="F2769" i="3"/>
  <c r="J2286" i="3"/>
  <c r="G2286" i="3"/>
  <c r="F2286" i="3"/>
  <c r="J3978" i="3"/>
  <c r="G3978" i="3"/>
  <c r="F3978" i="3"/>
  <c r="J2922" i="3"/>
  <c r="G2922" i="3"/>
  <c r="F2922" i="3"/>
  <c r="J2323" i="3"/>
  <c r="G2323" i="3"/>
  <c r="F2323" i="3"/>
  <c r="J2019" i="3"/>
  <c r="G2019" i="3"/>
  <c r="F2019" i="3"/>
  <c r="J803" i="3"/>
  <c r="G803" i="3"/>
  <c r="F803" i="3"/>
  <c r="J623" i="3"/>
  <c r="G623" i="3"/>
  <c r="F623" i="3"/>
  <c r="J3977" i="3"/>
  <c r="G3977" i="3"/>
  <c r="F3977" i="3"/>
  <c r="J1904" i="3"/>
  <c r="G1904" i="3"/>
  <c r="F1904" i="3"/>
  <c r="J749" i="3"/>
  <c r="G749" i="3"/>
  <c r="F749" i="3"/>
  <c r="J2097" i="3"/>
  <c r="G2097" i="3"/>
  <c r="F2097" i="3"/>
  <c r="J1051" i="3"/>
  <c r="G1051" i="3"/>
  <c r="F1051" i="3"/>
  <c r="J1561" i="3"/>
  <c r="G1561" i="3"/>
  <c r="F1561" i="3"/>
  <c r="J1528" i="3"/>
  <c r="G1528" i="3"/>
  <c r="F1528" i="3"/>
  <c r="J2750" i="3"/>
  <c r="G2750" i="3"/>
  <c r="F2750" i="3"/>
  <c r="J3700" i="3"/>
  <c r="G3700" i="3"/>
  <c r="F3700" i="3"/>
  <c r="J366" i="3"/>
  <c r="G366" i="3"/>
  <c r="F366" i="3"/>
  <c r="J3791" i="3"/>
  <c r="G3791" i="3"/>
  <c r="F3791" i="3"/>
  <c r="J3358" i="3"/>
  <c r="G3358" i="3"/>
  <c r="F3358" i="3"/>
  <c r="J1428" i="3"/>
  <c r="G1428" i="3"/>
  <c r="F1428" i="3"/>
  <c r="J1673" i="3"/>
  <c r="G1673" i="3"/>
  <c r="F1673" i="3"/>
  <c r="J204" i="3"/>
  <c r="G204" i="3"/>
  <c r="F204" i="3"/>
  <c r="J825" i="3"/>
  <c r="G825" i="3"/>
  <c r="F825" i="3"/>
  <c r="J742" i="3"/>
  <c r="G742" i="3"/>
  <c r="F742" i="3"/>
  <c r="J710" i="3"/>
  <c r="G710" i="3"/>
  <c r="F710" i="3"/>
  <c r="J1398" i="3"/>
  <c r="G1398" i="3"/>
  <c r="F1398" i="3"/>
  <c r="J1210" i="3"/>
  <c r="G1210" i="3"/>
  <c r="F1210" i="3"/>
  <c r="J2828" i="3"/>
  <c r="G2828" i="3"/>
  <c r="F2828" i="3"/>
  <c r="J222" i="3"/>
  <c r="G222" i="3"/>
  <c r="F222" i="3"/>
  <c r="J2252" i="3"/>
  <c r="G2252" i="3"/>
  <c r="F2252" i="3"/>
  <c r="J505" i="3"/>
  <c r="G505" i="3"/>
  <c r="F505" i="3"/>
  <c r="J3976" i="3"/>
  <c r="G3976" i="3"/>
  <c r="F3976" i="3"/>
  <c r="J243" i="3"/>
  <c r="G243" i="3"/>
  <c r="F243" i="3"/>
  <c r="J142" i="3"/>
  <c r="G142" i="3"/>
  <c r="F142" i="3"/>
  <c r="J718" i="3"/>
  <c r="G718" i="3"/>
  <c r="F718" i="3"/>
  <c r="J785" i="3"/>
  <c r="G785" i="3"/>
  <c r="F785" i="3"/>
  <c r="J1852" i="3"/>
  <c r="G1852" i="3"/>
  <c r="F1852" i="3"/>
  <c r="J1264" i="3"/>
  <c r="G1264" i="3"/>
  <c r="F1264" i="3"/>
  <c r="J489" i="3"/>
  <c r="G489" i="3"/>
  <c r="F489" i="3"/>
  <c r="J2975" i="3"/>
  <c r="G2975" i="3"/>
  <c r="F2975" i="3"/>
  <c r="J3975" i="3"/>
  <c r="G3975" i="3"/>
  <c r="F3975" i="3"/>
  <c r="J2714" i="3"/>
  <c r="G2714" i="3"/>
  <c r="F2714" i="3"/>
  <c r="J86" i="3"/>
  <c r="G86" i="3"/>
  <c r="F86" i="3"/>
  <c r="J1006" i="3"/>
  <c r="G1006" i="3"/>
  <c r="F1006" i="3"/>
  <c r="J1495" i="3"/>
  <c r="G1495" i="3"/>
  <c r="F1495" i="3"/>
  <c r="J2716" i="3"/>
  <c r="G2716" i="3"/>
  <c r="F2716" i="3"/>
  <c r="J112" i="3"/>
  <c r="G112" i="3"/>
  <c r="F112" i="3"/>
  <c r="J1564" i="3"/>
  <c r="G1564" i="3"/>
  <c r="F1564" i="3"/>
  <c r="J184" i="3"/>
  <c r="G184" i="3"/>
  <c r="F184" i="3"/>
  <c r="J52" i="3"/>
  <c r="G52" i="3"/>
  <c r="F52" i="3"/>
  <c r="J3112" i="3"/>
  <c r="G3112" i="3"/>
  <c r="F3112" i="3"/>
  <c r="J1933" i="3"/>
  <c r="G1933" i="3"/>
  <c r="F1933" i="3"/>
  <c r="J980" i="3"/>
  <c r="G980" i="3"/>
  <c r="F980" i="3"/>
  <c r="J3409" i="3"/>
  <c r="G3409" i="3"/>
  <c r="F3409" i="3"/>
  <c r="J1749" i="3"/>
  <c r="G1749" i="3"/>
  <c r="F1749" i="3"/>
  <c r="J278" i="3"/>
  <c r="G278" i="3"/>
  <c r="F278" i="3"/>
  <c r="J2285" i="3"/>
  <c r="G2285" i="3"/>
  <c r="F2285" i="3"/>
  <c r="J3765" i="3"/>
  <c r="G3765" i="3"/>
  <c r="F3765" i="3"/>
  <c r="J130" i="3"/>
  <c r="G130" i="3"/>
  <c r="F130" i="3"/>
  <c r="J521" i="3"/>
  <c r="G521" i="3"/>
  <c r="F521" i="3"/>
  <c r="J670" i="3"/>
  <c r="G670" i="3"/>
  <c r="F670" i="3"/>
  <c r="J1010" i="3"/>
  <c r="G1010" i="3"/>
  <c r="F1010" i="3"/>
  <c r="J550" i="3"/>
  <c r="G550" i="3"/>
  <c r="F550" i="3"/>
  <c r="J972" i="3"/>
  <c r="G972" i="3"/>
  <c r="F972" i="3"/>
  <c r="J91" i="3"/>
  <c r="G91" i="3"/>
  <c r="F91" i="3"/>
  <c r="J159" i="3"/>
  <c r="G159" i="3"/>
  <c r="F159" i="3"/>
  <c r="J915" i="3"/>
  <c r="G915" i="3"/>
  <c r="F915" i="3"/>
  <c r="J296" i="3"/>
  <c r="G296" i="3"/>
  <c r="F296" i="3"/>
  <c r="J1252" i="3"/>
  <c r="G1252" i="3"/>
  <c r="F1252" i="3"/>
  <c r="J914" i="3"/>
  <c r="G914" i="3"/>
  <c r="F914" i="3"/>
  <c r="J507" i="3"/>
  <c r="G507" i="3"/>
  <c r="F507" i="3"/>
  <c r="J2393" i="3"/>
  <c r="G2393" i="3"/>
  <c r="F2393" i="3"/>
  <c r="J3974" i="3"/>
  <c r="G3974" i="3"/>
  <c r="F3974" i="3"/>
  <c r="J3646" i="3"/>
  <c r="G3646" i="3"/>
  <c r="F3646" i="3"/>
  <c r="J3973" i="3"/>
  <c r="G3973" i="3"/>
  <c r="F3973" i="3"/>
  <c r="J74" i="3"/>
  <c r="G74" i="3"/>
  <c r="F74" i="3"/>
  <c r="J208" i="3"/>
  <c r="G208" i="3"/>
  <c r="F208" i="3"/>
  <c r="J1607" i="3"/>
  <c r="G1607" i="3"/>
  <c r="F1607" i="3"/>
  <c r="J2952" i="3"/>
  <c r="G2952" i="3"/>
  <c r="F2952" i="3"/>
  <c r="J238" i="3"/>
  <c r="G238" i="3"/>
  <c r="F238" i="3"/>
  <c r="J3448" i="3"/>
  <c r="G3448" i="3"/>
  <c r="F3448" i="3"/>
  <c r="J3738" i="3"/>
  <c r="G3738" i="3"/>
  <c r="F3738" i="3"/>
  <c r="J1802" i="3"/>
  <c r="G1802" i="3"/>
  <c r="F1802" i="3"/>
  <c r="J276" i="3"/>
  <c r="G276" i="3"/>
  <c r="F276" i="3"/>
  <c r="J3972" i="3"/>
  <c r="G3972" i="3"/>
  <c r="F3972" i="3"/>
  <c r="J2543" i="3"/>
  <c r="G2543" i="3"/>
  <c r="F2543" i="3"/>
  <c r="J1947" i="3"/>
  <c r="G1947" i="3"/>
  <c r="F1947" i="3"/>
  <c r="J34" i="3"/>
  <c r="G34" i="3"/>
  <c r="F34" i="3"/>
  <c r="J2520" i="3"/>
  <c r="G2520" i="3"/>
  <c r="F2520" i="3"/>
  <c r="J332" i="3"/>
  <c r="G332" i="3"/>
  <c r="F332" i="3"/>
  <c r="J54" i="3"/>
  <c r="G54" i="3"/>
  <c r="F54" i="3"/>
  <c r="J3971" i="3"/>
  <c r="G3971" i="3"/>
  <c r="F3971" i="3"/>
  <c r="J3970" i="3"/>
  <c r="G3970" i="3"/>
  <c r="F3970" i="3"/>
  <c r="J2360" i="3"/>
  <c r="G2360" i="3"/>
  <c r="F2360" i="3"/>
  <c r="J2957" i="3"/>
  <c r="G2957" i="3"/>
  <c r="F2957" i="3"/>
  <c r="J3608" i="3"/>
  <c r="G3608" i="3"/>
  <c r="F3608" i="3"/>
  <c r="J669" i="3"/>
  <c r="G669" i="3"/>
  <c r="F669" i="3"/>
  <c r="J1171" i="3"/>
  <c r="G1171" i="3"/>
  <c r="F1171" i="3"/>
  <c r="J1742" i="3"/>
  <c r="G1742" i="3"/>
  <c r="F1742" i="3"/>
  <c r="J1220" i="3"/>
  <c r="G1220" i="3"/>
  <c r="F1220" i="3"/>
  <c r="J111" i="3"/>
  <c r="G111" i="3"/>
  <c r="F111" i="3"/>
  <c r="J1061" i="3"/>
  <c r="G1061" i="3"/>
  <c r="F1061" i="3"/>
  <c r="J2364" i="3"/>
  <c r="G2364" i="3"/>
  <c r="F2364" i="3"/>
  <c r="J1286" i="3"/>
  <c r="G1286" i="3"/>
  <c r="F1286" i="3"/>
  <c r="J2702" i="3"/>
  <c r="G2702" i="3"/>
  <c r="F2702" i="3"/>
  <c r="J1575" i="3"/>
  <c r="G1575" i="3"/>
  <c r="F1575" i="3"/>
  <c r="J1347" i="3"/>
  <c r="G1347" i="3"/>
  <c r="F1347" i="3"/>
  <c r="J2195" i="3"/>
  <c r="G2195" i="3"/>
  <c r="F2195" i="3"/>
  <c r="J812" i="3"/>
  <c r="G812" i="3"/>
  <c r="F812" i="3"/>
  <c r="J1707" i="3"/>
  <c r="G1707" i="3"/>
  <c r="F1707" i="3"/>
  <c r="J2055" i="3"/>
  <c r="G2055" i="3"/>
  <c r="F2055" i="3"/>
  <c r="J3177" i="3"/>
  <c r="G3177" i="3"/>
  <c r="F3177" i="3"/>
  <c r="J1124" i="3"/>
  <c r="G1124" i="3"/>
  <c r="F1124" i="3"/>
  <c r="J3810" i="3"/>
  <c r="G3810" i="3"/>
  <c r="F3810" i="3"/>
  <c r="J3091" i="3"/>
  <c r="G3091" i="3"/>
  <c r="F3091" i="3"/>
  <c r="J3969" i="3"/>
  <c r="G3969" i="3"/>
  <c r="F3969" i="3"/>
  <c r="J2554" i="3"/>
  <c r="G2554" i="3"/>
  <c r="F2554" i="3"/>
  <c r="J2259" i="3"/>
  <c r="G2259" i="3"/>
  <c r="F2259" i="3"/>
  <c r="J661" i="3"/>
  <c r="G661" i="3"/>
  <c r="F661" i="3"/>
  <c r="J1685" i="3"/>
  <c r="G1685" i="3"/>
  <c r="F1685" i="3"/>
  <c r="J200" i="3"/>
  <c r="G200" i="3"/>
  <c r="F200" i="3"/>
  <c r="J541" i="3"/>
  <c r="G541" i="3"/>
  <c r="F541" i="3"/>
  <c r="J102" i="3"/>
  <c r="G102" i="3"/>
  <c r="F102" i="3"/>
  <c r="J3205" i="3"/>
  <c r="G3205" i="3"/>
  <c r="F3205" i="3"/>
  <c r="J2118" i="3"/>
  <c r="G2118" i="3"/>
  <c r="F2118" i="3"/>
  <c r="J392" i="3"/>
  <c r="G392" i="3"/>
  <c r="F392" i="3"/>
  <c r="J1035" i="3"/>
  <c r="G1035" i="3"/>
  <c r="F1035" i="3"/>
  <c r="J1152" i="3"/>
  <c r="G1152" i="3"/>
  <c r="F1152" i="3"/>
  <c r="J1714" i="3"/>
  <c r="G1714" i="3"/>
  <c r="F1714" i="3"/>
  <c r="J646" i="3"/>
  <c r="G646" i="3"/>
  <c r="F646" i="3"/>
  <c r="J2413" i="3"/>
  <c r="G2413" i="3"/>
  <c r="F2413" i="3"/>
  <c r="J2950" i="3"/>
  <c r="G2950" i="3"/>
  <c r="F2950" i="3"/>
  <c r="J1497" i="3"/>
  <c r="G1497" i="3"/>
  <c r="F1497" i="3"/>
  <c r="J3968" i="3"/>
  <c r="G3968" i="3"/>
  <c r="F3968" i="3"/>
  <c r="J703" i="3"/>
  <c r="G703" i="3"/>
  <c r="F703" i="3"/>
  <c r="J3967" i="3"/>
  <c r="G3967" i="3"/>
  <c r="F3967" i="3"/>
  <c r="J3966" i="3"/>
  <c r="G3966" i="3"/>
  <c r="F3966" i="3"/>
  <c r="J194" i="3"/>
  <c r="G194" i="3"/>
  <c r="F194" i="3"/>
  <c r="J2538" i="3"/>
  <c r="G2538" i="3"/>
  <c r="F2538" i="3"/>
  <c r="J39" i="3"/>
  <c r="G39" i="3"/>
  <c r="F39" i="3"/>
  <c r="J287" i="3"/>
  <c r="G287" i="3"/>
  <c r="F287" i="3"/>
  <c r="J885" i="3"/>
  <c r="G885" i="3"/>
  <c r="F885" i="3"/>
  <c r="J581" i="3"/>
  <c r="G581" i="3"/>
  <c r="F581" i="3"/>
  <c r="J619" i="3"/>
  <c r="G619" i="3"/>
  <c r="F619" i="3"/>
  <c r="J2290" i="3"/>
  <c r="G2290" i="3"/>
  <c r="F2290" i="3"/>
  <c r="J3965" i="3"/>
  <c r="G3965" i="3"/>
  <c r="F3965" i="3"/>
  <c r="J867" i="3"/>
  <c r="G867" i="3"/>
  <c r="F867" i="3"/>
  <c r="J2249" i="3"/>
  <c r="G2249" i="3"/>
  <c r="F2249" i="3"/>
  <c r="J3457" i="3"/>
  <c r="G3457" i="3"/>
  <c r="F3457" i="3"/>
  <c r="J3254" i="3"/>
  <c r="G3254" i="3"/>
  <c r="F3254" i="3"/>
  <c r="J3964" i="3"/>
  <c r="G3964" i="3"/>
  <c r="F3964" i="3"/>
  <c r="J3963" i="3"/>
  <c r="G3963" i="3"/>
  <c r="F3963" i="3"/>
  <c r="J2569" i="3"/>
  <c r="G2569" i="3"/>
  <c r="F2569" i="3"/>
  <c r="J2996" i="3"/>
  <c r="G2996" i="3"/>
  <c r="F2996" i="3"/>
  <c r="J3019" i="3"/>
  <c r="G3019" i="3"/>
  <c r="F3019" i="3"/>
  <c r="J1241" i="3"/>
  <c r="G1241" i="3"/>
  <c r="F1241" i="3"/>
  <c r="J3962" i="3"/>
  <c r="G3962" i="3"/>
  <c r="F3962" i="3"/>
  <c r="J3961" i="3"/>
  <c r="G3961" i="3"/>
  <c r="F3961" i="3"/>
  <c r="J3960" i="3"/>
  <c r="G3960" i="3"/>
  <c r="F3960" i="3"/>
  <c r="J3760" i="3"/>
  <c r="G3760" i="3"/>
  <c r="F3760" i="3"/>
  <c r="J3404" i="3"/>
  <c r="G3404" i="3"/>
  <c r="F3404" i="3"/>
  <c r="J3959" i="3"/>
  <c r="G3959" i="3"/>
  <c r="F3959" i="3"/>
  <c r="J1319" i="3"/>
  <c r="G1319" i="3"/>
  <c r="F1319" i="3"/>
  <c r="J2076" i="3"/>
  <c r="G2076" i="3"/>
  <c r="F2076" i="3"/>
  <c r="J2233" i="3"/>
  <c r="G2233" i="3"/>
  <c r="F2233" i="3"/>
  <c r="J2206" i="3"/>
  <c r="G2206" i="3"/>
  <c r="F2206" i="3"/>
  <c r="J2748" i="3"/>
  <c r="G2748" i="3"/>
  <c r="F2748" i="3"/>
  <c r="J3958" i="3"/>
  <c r="G3958" i="3"/>
  <c r="F3958" i="3"/>
  <c r="J3957" i="3"/>
  <c r="G3957" i="3"/>
  <c r="F3957" i="3"/>
  <c r="J3046" i="3"/>
  <c r="G3046" i="3"/>
  <c r="F3046" i="3"/>
  <c r="J818" i="3"/>
  <c r="G818" i="3"/>
  <c r="F818" i="3"/>
  <c r="J1896" i="3"/>
  <c r="G1896" i="3"/>
  <c r="F1896" i="3"/>
  <c r="J3956" i="3"/>
  <c r="G3956" i="3"/>
  <c r="F3956" i="3"/>
  <c r="J3955" i="3"/>
  <c r="G3955" i="3"/>
  <c r="F3955" i="3"/>
  <c r="J3954" i="3"/>
  <c r="G3954" i="3"/>
  <c r="F3954" i="3"/>
  <c r="J3953" i="3"/>
  <c r="G3953" i="3"/>
  <c r="F3953" i="3"/>
  <c r="J223" i="3"/>
  <c r="G223" i="3"/>
  <c r="F223" i="3"/>
  <c r="J3952" i="3"/>
  <c r="G3952" i="3"/>
  <c r="F3952" i="3"/>
  <c r="J3951" i="3"/>
  <c r="G3951" i="3"/>
  <c r="F3951" i="3"/>
  <c r="J3570" i="3"/>
  <c r="G3570" i="3"/>
  <c r="F3570" i="3"/>
  <c r="J2824" i="3"/>
  <c r="G2824" i="3"/>
  <c r="F2824" i="3"/>
  <c r="J690" i="3"/>
  <c r="G690" i="3"/>
  <c r="F690" i="3"/>
  <c r="J2348" i="3"/>
  <c r="G2348" i="3"/>
  <c r="F2348" i="3"/>
  <c r="J3950" i="3"/>
  <c r="G3950" i="3"/>
  <c r="F3950" i="3"/>
  <c r="J1385" i="3"/>
  <c r="G1385" i="3"/>
  <c r="F1385" i="3"/>
  <c r="J264" i="3"/>
  <c r="G264" i="3"/>
  <c r="F264" i="3"/>
  <c r="J2473" i="3"/>
  <c r="G2473" i="3"/>
  <c r="F2473" i="3"/>
  <c r="J3617" i="3"/>
  <c r="G3617" i="3"/>
  <c r="F3617" i="3"/>
  <c r="J3949" i="3"/>
  <c r="G3949" i="3"/>
  <c r="F3949" i="3"/>
  <c r="J3948" i="3"/>
  <c r="G3948" i="3"/>
  <c r="F3948" i="3"/>
  <c r="J3517" i="3"/>
  <c r="G3517" i="3"/>
  <c r="F3517" i="3"/>
  <c r="J3852" i="3"/>
  <c r="G3852" i="3"/>
  <c r="F3852" i="3"/>
  <c r="J1533" i="3"/>
  <c r="G1533" i="3"/>
  <c r="F1533" i="3"/>
  <c r="J2341" i="3"/>
  <c r="G2341" i="3"/>
  <c r="F2341" i="3"/>
  <c r="J1098" i="3"/>
  <c r="G1098" i="3"/>
  <c r="F1098" i="3"/>
  <c r="J3240" i="3"/>
  <c r="G3240" i="3"/>
  <c r="F3240" i="3"/>
  <c r="J171" i="3"/>
  <c r="G171" i="3"/>
  <c r="F171" i="3"/>
  <c r="J3851" i="3"/>
  <c r="G3851" i="3"/>
  <c r="F3851" i="3"/>
  <c r="J3947" i="3"/>
  <c r="G3947" i="3"/>
  <c r="F3947" i="3"/>
  <c r="J3747" i="3"/>
  <c r="G3747" i="3"/>
  <c r="F3747" i="3"/>
  <c r="J2930" i="3"/>
  <c r="G2930" i="3"/>
  <c r="F2930" i="3"/>
  <c r="J2842" i="3"/>
  <c r="G2842" i="3"/>
  <c r="F2842" i="3"/>
  <c r="J1864" i="3"/>
  <c r="G1864" i="3"/>
  <c r="F1864" i="3"/>
  <c r="J353" i="3"/>
  <c r="G353" i="3"/>
  <c r="F353" i="3"/>
  <c r="J364" i="3"/>
  <c r="G364" i="3"/>
  <c r="F364" i="3"/>
  <c r="J1313" i="3"/>
  <c r="G1313" i="3"/>
  <c r="F1313" i="3"/>
  <c r="J3553" i="3"/>
  <c r="G3553" i="3"/>
  <c r="F3553" i="3"/>
  <c r="J3946" i="3"/>
  <c r="G3946" i="3"/>
  <c r="F3946" i="3"/>
  <c r="J610" i="3"/>
  <c r="G610" i="3"/>
  <c r="F610" i="3"/>
  <c r="J3945" i="3"/>
  <c r="G3945" i="3"/>
  <c r="F3945" i="3"/>
  <c r="J3213" i="3"/>
  <c r="G3213" i="3"/>
  <c r="F3213" i="3"/>
  <c r="J340" i="3"/>
  <c r="G340" i="3"/>
  <c r="F340" i="3"/>
  <c r="J3119" i="3"/>
  <c r="G3119" i="3"/>
  <c r="F3119" i="3"/>
  <c r="J3944" i="3"/>
  <c r="G3944" i="3"/>
  <c r="F3944" i="3"/>
  <c r="J3308" i="3"/>
  <c r="G3308" i="3"/>
  <c r="F3308" i="3"/>
  <c r="J2482" i="3"/>
  <c r="G2482" i="3"/>
  <c r="F2482" i="3"/>
  <c r="J3241" i="3"/>
  <c r="G3241" i="3"/>
  <c r="F3241" i="3"/>
  <c r="J462" i="3"/>
  <c r="G462" i="3"/>
  <c r="F462" i="3"/>
  <c r="J3848" i="3"/>
  <c r="G3848" i="3"/>
  <c r="F3848" i="3"/>
  <c r="J2966" i="3"/>
  <c r="G2966" i="3"/>
  <c r="F2966" i="3"/>
  <c r="J3380" i="3"/>
  <c r="G3380" i="3"/>
  <c r="F3380" i="3"/>
  <c r="J2927" i="3"/>
  <c r="G2927" i="3"/>
  <c r="F2927" i="3"/>
  <c r="J1565" i="3"/>
  <c r="G1565" i="3"/>
  <c r="F1565" i="3"/>
  <c r="J1552" i="3"/>
  <c r="G1552" i="3"/>
  <c r="F1552" i="3"/>
  <c r="J673" i="3"/>
  <c r="G673" i="3"/>
  <c r="F673" i="3"/>
  <c r="J2833" i="3"/>
  <c r="G2833" i="3"/>
  <c r="F2833" i="3"/>
  <c r="J1587" i="3"/>
  <c r="G1587" i="3"/>
  <c r="F1587" i="3"/>
  <c r="J297" i="3"/>
  <c r="G297" i="3"/>
  <c r="F297" i="3"/>
  <c r="J1248" i="3"/>
  <c r="G1248" i="3"/>
  <c r="F1248" i="3"/>
  <c r="J1340" i="3"/>
  <c r="G1340" i="3"/>
  <c r="F1340" i="3"/>
  <c r="J3943" i="3"/>
  <c r="G3943" i="3"/>
  <c r="F3943" i="3"/>
  <c r="J2604" i="3"/>
  <c r="G2604" i="3"/>
  <c r="F2604" i="3"/>
  <c r="J3778" i="3"/>
  <c r="G3778" i="3"/>
  <c r="F3778" i="3"/>
  <c r="J140" i="3"/>
  <c r="G140" i="3"/>
  <c r="F140" i="3"/>
  <c r="J2545" i="3"/>
  <c r="G2545" i="3"/>
  <c r="F2545" i="3"/>
  <c r="J1926" i="3"/>
  <c r="G1926" i="3"/>
  <c r="F1926" i="3"/>
  <c r="J213" i="3"/>
  <c r="G213" i="3"/>
  <c r="F213" i="3"/>
  <c r="J3211" i="3"/>
  <c r="G3211" i="3"/>
  <c r="F3211" i="3"/>
  <c r="J2876" i="3"/>
  <c r="G2876" i="3"/>
  <c r="F2876" i="3"/>
  <c r="J3507" i="3"/>
  <c r="G3507" i="3"/>
  <c r="F3507" i="3"/>
  <c r="J35" i="3"/>
  <c r="G35" i="3"/>
  <c r="F35" i="3"/>
  <c r="J190" i="3"/>
  <c r="G190" i="3"/>
  <c r="F190" i="3"/>
  <c r="J147" i="3"/>
  <c r="G147" i="3"/>
  <c r="F147" i="3"/>
  <c r="J40" i="3"/>
  <c r="G40" i="3"/>
  <c r="F40" i="3"/>
  <c r="J244" i="3"/>
  <c r="G244" i="3"/>
  <c r="F244" i="3"/>
  <c r="J925" i="3"/>
  <c r="G925" i="3"/>
  <c r="F925" i="3"/>
  <c r="J3600" i="3"/>
  <c r="G3600" i="3"/>
  <c r="F3600" i="3"/>
  <c r="J3942" i="3"/>
  <c r="G3942" i="3"/>
  <c r="F3942" i="3"/>
  <c r="J1937" i="3"/>
  <c r="G1937" i="3"/>
  <c r="F1937" i="3"/>
  <c r="J33" i="3"/>
  <c r="G33" i="3"/>
  <c r="F33" i="3"/>
  <c r="J246" i="3"/>
  <c r="G246" i="3"/>
  <c r="F246" i="3"/>
  <c r="J2506" i="3"/>
  <c r="G2506" i="3"/>
  <c r="F2506" i="3"/>
  <c r="J3941" i="3"/>
  <c r="G3941" i="3"/>
  <c r="F3941" i="3"/>
  <c r="J3940" i="3"/>
  <c r="G3940" i="3"/>
  <c r="F3940" i="3"/>
  <c r="J444" i="3"/>
  <c r="G444" i="3"/>
  <c r="F444" i="3"/>
  <c r="J2565" i="3"/>
  <c r="G2565" i="3"/>
  <c r="F2565" i="3"/>
  <c r="J174" i="3"/>
  <c r="G174" i="3"/>
  <c r="F174" i="3"/>
  <c r="J2332" i="3"/>
  <c r="G2332" i="3"/>
  <c r="F2332" i="3"/>
  <c r="J3939" i="3"/>
  <c r="G3939" i="3"/>
  <c r="F3939" i="3"/>
  <c r="J314" i="3"/>
  <c r="G314" i="3"/>
  <c r="F314" i="3"/>
  <c r="J656" i="3"/>
  <c r="G656" i="3"/>
  <c r="F656" i="3"/>
  <c r="J1803" i="3"/>
  <c r="G1803" i="3"/>
  <c r="F1803" i="3"/>
  <c r="J843" i="3"/>
  <c r="G843" i="3"/>
  <c r="F843" i="3"/>
  <c r="J3157" i="3"/>
  <c r="G3157" i="3"/>
  <c r="F3157" i="3"/>
  <c r="J1536" i="3"/>
  <c r="G1536" i="3"/>
  <c r="F1536" i="3"/>
  <c r="J926" i="3"/>
  <c r="G926" i="3"/>
  <c r="F926" i="3"/>
  <c r="J1254" i="3"/>
  <c r="G1254" i="3"/>
  <c r="F1254" i="3"/>
  <c r="J717" i="3"/>
  <c r="G717" i="3"/>
  <c r="F717" i="3"/>
  <c r="J3488" i="3"/>
  <c r="G3488" i="3"/>
  <c r="F3488" i="3"/>
  <c r="J2152" i="3"/>
  <c r="G2152" i="3"/>
  <c r="F2152" i="3"/>
  <c r="J933" i="3"/>
  <c r="G933" i="3"/>
  <c r="F933" i="3"/>
  <c r="J699" i="3"/>
  <c r="G699" i="3"/>
  <c r="F699" i="3"/>
  <c r="J3763" i="3"/>
  <c r="G3763" i="3"/>
  <c r="F3763" i="3"/>
  <c r="J75" i="3"/>
  <c r="G75" i="3"/>
  <c r="F75" i="3"/>
  <c r="J522" i="3"/>
  <c r="G522" i="3"/>
  <c r="F522" i="3"/>
  <c r="J2033" i="3"/>
  <c r="G2033" i="3"/>
  <c r="F2033" i="3"/>
  <c r="J1640" i="3"/>
  <c r="G1640" i="3"/>
  <c r="F1640" i="3"/>
  <c r="J3481" i="3"/>
  <c r="G3481" i="3"/>
  <c r="F3481" i="3"/>
  <c r="J2329" i="3"/>
  <c r="G2329" i="3"/>
  <c r="F2329" i="3"/>
  <c r="J2288" i="3"/>
  <c r="G2288" i="3"/>
  <c r="F2288" i="3"/>
  <c r="J3036" i="3"/>
  <c r="G3036" i="3"/>
  <c r="F3036" i="3"/>
  <c r="J1989" i="3"/>
  <c r="G1989" i="3"/>
  <c r="F1989" i="3"/>
  <c r="J1101" i="3"/>
  <c r="G1101" i="3"/>
  <c r="F1101" i="3"/>
  <c r="J1437" i="3"/>
  <c r="G1437" i="3"/>
  <c r="F1437" i="3"/>
  <c r="J1148" i="3"/>
  <c r="G1148" i="3"/>
  <c r="F1148" i="3"/>
  <c r="J3938" i="3"/>
  <c r="G3938" i="3"/>
  <c r="F3938" i="3"/>
  <c r="J3257" i="3"/>
  <c r="G3257" i="3"/>
  <c r="F3257" i="3"/>
  <c r="J2431" i="3"/>
  <c r="G2431" i="3"/>
  <c r="F2431" i="3"/>
  <c r="J3480" i="3"/>
  <c r="G3480" i="3"/>
  <c r="F3480" i="3"/>
  <c r="J2488" i="3"/>
  <c r="G2488" i="3"/>
  <c r="F2488" i="3"/>
  <c r="J3937" i="3"/>
  <c r="G3937" i="3"/>
  <c r="F3937" i="3"/>
  <c r="J3589" i="3"/>
  <c r="G3589" i="3"/>
  <c r="F3589" i="3"/>
  <c r="J2747" i="3"/>
  <c r="G2747" i="3"/>
  <c r="F2747" i="3"/>
  <c r="J810" i="3"/>
  <c r="G810" i="3"/>
  <c r="F810" i="3"/>
  <c r="J3523" i="3"/>
  <c r="G3523" i="3"/>
  <c r="F3523" i="3"/>
  <c r="J3936" i="3"/>
  <c r="G3936" i="3"/>
  <c r="F3936" i="3"/>
  <c r="J833" i="3"/>
  <c r="G833" i="3"/>
  <c r="F833" i="3"/>
  <c r="J2776" i="3"/>
  <c r="G2776" i="3"/>
  <c r="F2776" i="3"/>
  <c r="J1763" i="3"/>
  <c r="G1763" i="3"/>
  <c r="F1763" i="3"/>
  <c r="J2958" i="3"/>
  <c r="G2958" i="3"/>
  <c r="F2958" i="3"/>
  <c r="J3010" i="3"/>
  <c r="G3010" i="3"/>
  <c r="F3010" i="3"/>
  <c r="J404" i="3"/>
  <c r="G404" i="3"/>
  <c r="F404" i="3"/>
  <c r="J220" i="3"/>
  <c r="G220" i="3"/>
  <c r="F220" i="3"/>
  <c r="J3935" i="3"/>
  <c r="G3935" i="3"/>
  <c r="F3935" i="3"/>
  <c r="J3934" i="3"/>
  <c r="G3934" i="3"/>
  <c r="F3934" i="3"/>
  <c r="J3933" i="3"/>
  <c r="G3933" i="3"/>
  <c r="F3933" i="3"/>
  <c r="J1695" i="3"/>
  <c r="G1695" i="3"/>
  <c r="F1695" i="3"/>
  <c r="J3932" i="3"/>
  <c r="G3932" i="3"/>
  <c r="F3932" i="3"/>
  <c r="J1243" i="3"/>
  <c r="G1243" i="3"/>
  <c r="F1243" i="3"/>
  <c r="J2291" i="3"/>
  <c r="G2291" i="3"/>
  <c r="F2291" i="3"/>
  <c r="J2998" i="3"/>
  <c r="G2998" i="3"/>
  <c r="F2998" i="3"/>
  <c r="J3715" i="3"/>
  <c r="G3715" i="3"/>
  <c r="F3715" i="3"/>
  <c r="J516" i="3"/>
  <c r="G516" i="3"/>
  <c r="F516" i="3"/>
  <c r="J3411" i="3"/>
  <c r="G3411" i="3"/>
  <c r="F3411" i="3"/>
  <c r="J1332" i="3"/>
  <c r="G1332" i="3"/>
  <c r="F1332" i="3"/>
  <c r="J283" i="3"/>
  <c r="G283" i="3"/>
  <c r="F283" i="3"/>
  <c r="J2646" i="3"/>
  <c r="G2646" i="3"/>
  <c r="F2646" i="3"/>
  <c r="J124" i="3"/>
  <c r="G124" i="3"/>
  <c r="F124" i="3"/>
  <c r="J3931" i="3"/>
  <c r="G3931" i="3"/>
  <c r="F3931" i="3"/>
  <c r="J1368" i="3"/>
  <c r="G1368" i="3"/>
  <c r="F1368" i="3"/>
  <c r="J993" i="3"/>
  <c r="G993" i="3"/>
  <c r="F993" i="3"/>
  <c r="J2422" i="3"/>
  <c r="G2422" i="3"/>
  <c r="F2422" i="3"/>
  <c r="J3214" i="3"/>
  <c r="G3214" i="3"/>
  <c r="F3214" i="3"/>
  <c r="J3456" i="3"/>
  <c r="G3456" i="3"/>
  <c r="F3456" i="3"/>
  <c r="J3830" i="3"/>
  <c r="G3830" i="3"/>
  <c r="F3830" i="3"/>
  <c r="J518" i="3"/>
  <c r="G518" i="3"/>
  <c r="F518" i="3"/>
  <c r="J875" i="3"/>
  <c r="G875" i="3"/>
  <c r="F875" i="3"/>
  <c r="J1298" i="3"/>
  <c r="G1298" i="3"/>
  <c r="F1298" i="3"/>
  <c r="J1619" i="3"/>
  <c r="G1619" i="3"/>
  <c r="F1619" i="3"/>
  <c r="J3510" i="3"/>
  <c r="G3510" i="3"/>
  <c r="F3510" i="3"/>
  <c r="J3086" i="3"/>
  <c r="G3086" i="3"/>
  <c r="F3086" i="3"/>
  <c r="J2815" i="3"/>
  <c r="G2815" i="3"/>
  <c r="F2815" i="3"/>
  <c r="J789" i="3"/>
  <c r="G789" i="3"/>
  <c r="F789" i="3"/>
  <c r="J3930" i="3"/>
  <c r="G3930" i="3"/>
  <c r="F3930" i="3"/>
  <c r="J3038" i="3"/>
  <c r="G3038" i="3"/>
  <c r="F3038" i="3"/>
  <c r="J1034" i="3"/>
  <c r="G1034" i="3"/>
  <c r="F1034" i="3"/>
  <c r="J240" i="3"/>
  <c r="G240" i="3"/>
  <c r="F240" i="3"/>
  <c r="J371" i="3"/>
  <c r="G371" i="3"/>
  <c r="F371" i="3"/>
  <c r="J967" i="3"/>
  <c r="G967" i="3"/>
  <c r="F967" i="3"/>
  <c r="J201" i="3"/>
  <c r="G201" i="3"/>
  <c r="F201" i="3"/>
  <c r="J589" i="3"/>
  <c r="G589" i="3"/>
  <c r="F589" i="3"/>
  <c r="J143" i="3"/>
  <c r="G143" i="3"/>
  <c r="F143" i="3"/>
  <c r="J934" i="3"/>
  <c r="G934" i="3"/>
  <c r="F934" i="3"/>
  <c r="J298" i="3"/>
  <c r="G298" i="3"/>
  <c r="F298" i="3"/>
  <c r="J3327" i="3"/>
  <c r="G3327" i="3"/>
  <c r="F3327" i="3"/>
  <c r="J3929" i="3"/>
  <c r="G3929" i="3"/>
  <c r="F3929" i="3"/>
  <c r="J3928" i="3"/>
  <c r="G3928" i="3"/>
  <c r="F3928" i="3"/>
  <c r="J3927" i="3"/>
  <c r="G3927" i="3"/>
  <c r="F3927" i="3"/>
  <c r="J3926" i="3"/>
  <c r="G3926" i="3"/>
  <c r="F3926" i="3"/>
  <c r="J2642" i="3"/>
  <c r="G2642" i="3"/>
  <c r="F2642" i="3"/>
  <c r="J3578" i="3"/>
  <c r="G3578" i="3"/>
  <c r="F3578" i="3"/>
  <c r="J3925" i="3"/>
  <c r="G3925" i="3"/>
  <c r="F3925" i="3"/>
  <c r="J3683" i="3"/>
  <c r="G3683" i="3"/>
  <c r="F3683" i="3"/>
  <c r="J2855" i="3"/>
  <c r="G2855" i="3"/>
  <c r="F2855" i="3"/>
  <c r="J3532" i="3"/>
  <c r="G3532" i="3"/>
  <c r="F3532" i="3"/>
  <c r="J3924" i="3"/>
  <c r="G3924" i="3"/>
  <c r="F3924" i="3"/>
  <c r="J3779" i="3"/>
  <c r="G3779" i="3"/>
  <c r="F3779" i="3"/>
  <c r="J3923" i="3"/>
  <c r="G3923" i="3"/>
  <c r="F3923" i="3"/>
  <c r="J3580" i="3"/>
  <c r="G3580" i="3"/>
  <c r="F3580" i="3"/>
  <c r="J3922" i="3"/>
  <c r="G3922" i="3"/>
  <c r="F3922" i="3"/>
  <c r="J2061" i="3"/>
  <c r="G2061" i="3"/>
  <c r="F2061" i="3"/>
  <c r="J3041" i="3"/>
  <c r="G3041" i="3"/>
  <c r="F3041" i="3"/>
  <c r="J3714" i="3"/>
  <c r="G3714" i="3"/>
  <c r="F3714" i="3"/>
  <c r="J2474" i="3"/>
  <c r="G2474" i="3"/>
  <c r="F2474" i="3"/>
  <c r="J3921" i="3"/>
  <c r="G3921" i="3"/>
  <c r="F3921" i="3"/>
  <c r="J3920" i="3"/>
  <c r="G3920" i="3"/>
  <c r="F3920" i="3"/>
  <c r="J3919" i="3"/>
  <c r="G3919" i="3"/>
  <c r="F3919" i="3"/>
  <c r="J3918" i="3"/>
  <c r="G3918" i="3"/>
  <c r="F3918" i="3"/>
  <c r="J3917" i="3"/>
  <c r="G3917" i="3"/>
  <c r="F3917" i="3"/>
  <c r="J3078" i="3"/>
  <c r="G3078" i="3"/>
  <c r="F3078" i="3"/>
  <c r="J3127" i="3"/>
  <c r="G3127" i="3"/>
  <c r="F3127" i="3"/>
  <c r="J2857" i="3"/>
  <c r="G2857" i="3"/>
  <c r="F2857" i="3"/>
  <c r="J3916" i="3"/>
  <c r="G3916" i="3"/>
  <c r="F3916" i="3"/>
  <c r="J3915" i="3"/>
  <c r="G3915" i="3"/>
  <c r="F3915" i="3"/>
  <c r="J3914" i="3"/>
  <c r="G3914" i="3"/>
  <c r="F3914" i="3"/>
  <c r="J3913" i="3"/>
  <c r="G3913" i="3"/>
  <c r="F3913" i="3"/>
  <c r="J3912" i="3"/>
  <c r="G3912" i="3"/>
  <c r="F3912" i="3"/>
  <c r="J3911" i="3"/>
  <c r="G3911" i="3"/>
  <c r="F3911" i="3"/>
  <c r="J3676" i="3"/>
  <c r="G3676" i="3"/>
  <c r="F3676" i="3"/>
  <c r="J3415" i="3"/>
  <c r="G3415" i="3"/>
  <c r="F3415" i="3"/>
  <c r="J3769" i="3"/>
  <c r="G3769" i="3"/>
  <c r="F3769" i="3"/>
  <c r="J227" i="3"/>
  <c r="G227" i="3"/>
  <c r="F227" i="3"/>
  <c r="J1728" i="3"/>
  <c r="G1728" i="3"/>
  <c r="F1728" i="3"/>
  <c r="J2755" i="3"/>
  <c r="G2755" i="3"/>
  <c r="F2755" i="3"/>
  <c r="J1246" i="3"/>
  <c r="G1246" i="3"/>
  <c r="F1246" i="3"/>
  <c r="J408" i="3"/>
  <c r="G408" i="3"/>
  <c r="F408" i="3"/>
  <c r="J3910" i="3"/>
  <c r="G3910" i="3"/>
  <c r="F3910" i="3"/>
  <c r="J3621" i="3"/>
  <c r="G3621" i="3"/>
  <c r="F3621" i="3"/>
  <c r="J1477" i="3"/>
  <c r="G1477" i="3"/>
  <c r="F1477" i="3"/>
  <c r="J1272" i="3"/>
  <c r="G1272" i="3"/>
  <c r="F1272" i="3"/>
  <c r="J3162" i="3"/>
  <c r="G3162" i="3"/>
  <c r="F3162" i="3"/>
  <c r="J3658" i="3"/>
  <c r="G3658" i="3"/>
  <c r="F3658" i="3"/>
  <c r="J3909" i="3"/>
  <c r="G3909" i="3"/>
  <c r="F3909" i="3"/>
  <c r="J1539" i="3"/>
  <c r="G1539" i="3"/>
  <c r="F1539" i="3"/>
  <c r="J991" i="3"/>
  <c r="G991" i="3"/>
  <c r="F991" i="3"/>
  <c r="J1558" i="3"/>
  <c r="G1558" i="3"/>
  <c r="F1558" i="3"/>
  <c r="J3908" i="3"/>
  <c r="G3908" i="3"/>
  <c r="F3908" i="3"/>
  <c r="J3907" i="3"/>
  <c r="G3907" i="3"/>
  <c r="F3907" i="3"/>
  <c r="J3906" i="3"/>
  <c r="G3906" i="3"/>
  <c r="F3906" i="3"/>
  <c r="J3227" i="3"/>
  <c r="G3227" i="3"/>
  <c r="F3227" i="3"/>
  <c r="J3394" i="3"/>
  <c r="G3394" i="3"/>
  <c r="F3394" i="3"/>
  <c r="J3905" i="3"/>
  <c r="G3905" i="3"/>
  <c r="F3905" i="3"/>
  <c r="J3604" i="3"/>
  <c r="G3604" i="3"/>
  <c r="F3604" i="3"/>
  <c r="J3289" i="3"/>
  <c r="G3289" i="3"/>
  <c r="F3289" i="3"/>
  <c r="J3534" i="3"/>
  <c r="G3534" i="3"/>
  <c r="F3534" i="3"/>
  <c r="J3904" i="3"/>
  <c r="G3904" i="3"/>
  <c r="F3904" i="3"/>
  <c r="J3756" i="3"/>
  <c r="G3756" i="3"/>
  <c r="F3756" i="3"/>
  <c r="J3903" i="3"/>
  <c r="G3903" i="3"/>
  <c r="F3903" i="3"/>
  <c r="J603" i="3"/>
  <c r="G603" i="3"/>
  <c r="F603" i="3"/>
  <c r="J3625" i="3"/>
  <c r="G3625" i="3"/>
  <c r="F3625" i="3"/>
  <c r="J979" i="3"/>
  <c r="G979" i="3"/>
  <c r="F979" i="3"/>
  <c r="J3364" i="3"/>
  <c r="G3364" i="3"/>
  <c r="F3364" i="3"/>
  <c r="J3902" i="3"/>
  <c r="G3902" i="3"/>
  <c r="F3902" i="3"/>
  <c r="J782" i="3"/>
  <c r="G782" i="3"/>
  <c r="F782" i="3"/>
  <c r="J67" i="3"/>
  <c r="G67" i="3"/>
  <c r="F67" i="3"/>
  <c r="J3901" i="3"/>
  <c r="G3901" i="3"/>
  <c r="F3901" i="3"/>
  <c r="J115" i="3"/>
  <c r="G115" i="3"/>
  <c r="F115" i="3"/>
  <c r="J999" i="3"/>
  <c r="G999" i="3"/>
  <c r="F999" i="3"/>
  <c r="J635" i="3"/>
  <c r="G635" i="3"/>
  <c r="F635" i="3"/>
  <c r="J654" i="3"/>
  <c r="G654" i="3"/>
  <c r="F654" i="3"/>
  <c r="J3376" i="3"/>
  <c r="G3376" i="3"/>
  <c r="F3376" i="3"/>
  <c r="J307" i="3"/>
  <c r="G307" i="3"/>
  <c r="F307" i="3"/>
  <c r="J497" i="3"/>
  <c r="G497" i="3"/>
  <c r="F497" i="3"/>
  <c r="J417" i="3"/>
  <c r="G417" i="3"/>
  <c r="F417" i="3"/>
  <c r="J1697" i="3"/>
  <c r="G1697" i="3"/>
  <c r="F1697" i="3"/>
  <c r="J584" i="3"/>
  <c r="G584" i="3"/>
  <c r="F584" i="3"/>
  <c r="J571" i="3"/>
  <c r="G571" i="3"/>
  <c r="F571" i="3"/>
  <c r="J334" i="3"/>
  <c r="G334" i="3"/>
  <c r="F334" i="3"/>
  <c r="J105" i="3"/>
  <c r="G105" i="3"/>
  <c r="F105" i="3"/>
  <c r="J58" i="3"/>
  <c r="G58" i="3"/>
  <c r="F58" i="3"/>
  <c r="J42" i="3"/>
  <c r="G42" i="3"/>
  <c r="F42" i="3"/>
  <c r="C137" i="4" s="1"/>
  <c r="J713" i="3"/>
  <c r="G713" i="3"/>
  <c r="F713" i="3"/>
  <c r="J751" i="3"/>
  <c r="G751" i="3"/>
  <c r="F751" i="3"/>
  <c r="J136" i="3"/>
  <c r="G136" i="3"/>
  <c r="F136" i="3"/>
  <c r="J3045" i="3"/>
  <c r="G3045" i="3"/>
  <c r="F3045" i="3"/>
  <c r="J3900" i="3"/>
  <c r="G3900" i="3"/>
  <c r="F3900" i="3"/>
  <c r="J3899" i="3"/>
  <c r="G3899" i="3"/>
  <c r="F3899" i="3"/>
  <c r="J3898" i="3"/>
  <c r="G3898" i="3"/>
  <c r="F3898" i="3"/>
  <c r="J3897" i="3"/>
  <c r="G3897" i="3"/>
  <c r="F3897" i="3"/>
  <c r="J3896" i="3"/>
  <c r="G3896" i="3"/>
  <c r="F3896" i="3"/>
  <c r="J3895" i="3"/>
  <c r="G3895" i="3"/>
  <c r="F3895" i="3"/>
  <c r="J3894" i="3"/>
  <c r="G3894" i="3"/>
  <c r="F3894" i="3"/>
  <c r="J3893" i="3"/>
  <c r="G3893" i="3"/>
  <c r="F3893" i="3"/>
  <c r="J3892" i="3"/>
  <c r="G3892" i="3"/>
  <c r="F3892" i="3"/>
  <c r="J3891" i="3"/>
  <c r="G3891" i="3"/>
  <c r="F3891" i="3"/>
  <c r="J3890" i="3"/>
  <c r="G3890" i="3"/>
  <c r="F3890" i="3"/>
  <c r="J2785" i="3"/>
  <c r="G2785" i="3"/>
  <c r="F2785" i="3"/>
  <c r="J3889" i="3"/>
  <c r="G3889" i="3"/>
  <c r="F3889" i="3"/>
  <c r="J3039" i="3"/>
  <c r="G3039" i="3"/>
  <c r="F3039" i="3"/>
  <c r="J3888" i="3"/>
  <c r="G3888" i="3"/>
  <c r="F3888" i="3"/>
  <c r="J3887" i="3"/>
  <c r="G3887" i="3"/>
  <c r="F3887" i="3"/>
  <c r="J3224" i="3"/>
  <c r="G3224" i="3"/>
  <c r="F3224" i="3"/>
  <c r="J3886" i="3"/>
  <c r="G3886" i="3"/>
  <c r="F3886" i="3"/>
  <c r="J3182" i="3"/>
  <c r="G3182" i="3"/>
  <c r="F3182" i="3"/>
  <c r="J3885" i="3"/>
  <c r="G3885" i="3"/>
  <c r="F3885" i="3"/>
  <c r="J3677" i="3"/>
  <c r="G3677" i="3"/>
  <c r="F3677" i="3"/>
  <c r="J3884" i="3"/>
  <c r="G3884" i="3"/>
  <c r="F3884" i="3"/>
  <c r="J1227" i="3"/>
  <c r="G1227" i="3"/>
  <c r="F1227" i="3"/>
  <c r="J1732" i="3"/>
  <c r="G1732" i="3"/>
  <c r="F1732" i="3"/>
  <c r="J3883" i="3"/>
  <c r="G3883" i="3"/>
  <c r="F3883" i="3"/>
  <c r="J2723" i="3"/>
  <c r="G2723" i="3"/>
  <c r="F2723" i="3"/>
  <c r="J3882" i="3"/>
  <c r="G3882" i="3"/>
  <c r="F3882" i="3"/>
  <c r="J3881" i="3"/>
  <c r="G3881" i="3"/>
  <c r="F3881" i="3"/>
  <c r="J1974" i="3"/>
  <c r="G1974" i="3"/>
  <c r="F1974" i="3"/>
  <c r="J3011" i="3"/>
  <c r="G3011" i="3"/>
  <c r="F3011" i="3"/>
  <c r="J3880" i="3"/>
  <c r="G3880" i="3"/>
  <c r="F3880" i="3"/>
  <c r="J3879" i="3"/>
  <c r="G3879" i="3"/>
  <c r="F3879" i="3"/>
  <c r="J1018" i="3"/>
  <c r="G1018" i="3"/>
  <c r="F1018" i="3"/>
  <c r="J3878" i="3"/>
  <c r="G3878" i="3"/>
  <c r="F3878" i="3"/>
  <c r="J3877" i="3"/>
  <c r="G3877" i="3"/>
  <c r="F3877" i="3"/>
  <c r="J3752" i="3"/>
  <c r="G3752" i="3"/>
  <c r="F3752" i="3"/>
  <c r="J3876" i="3"/>
  <c r="G3876" i="3"/>
  <c r="F3876" i="3"/>
  <c r="J3875" i="3"/>
  <c r="G3875" i="3"/>
  <c r="F3875" i="3"/>
  <c r="J3874" i="3"/>
  <c r="G3874" i="3"/>
  <c r="F3874" i="3"/>
  <c r="J3476" i="3"/>
  <c r="G3476" i="3"/>
  <c r="F3476" i="3"/>
  <c r="J3873" i="3"/>
  <c r="G3873" i="3"/>
  <c r="F3873" i="3"/>
  <c r="J3872" i="3"/>
  <c r="G3872" i="3"/>
  <c r="F3872" i="3"/>
  <c r="J2278" i="3"/>
  <c r="G2278" i="3"/>
  <c r="F2278" i="3"/>
  <c r="J3871" i="3"/>
  <c r="G3871" i="3"/>
  <c r="F3871" i="3"/>
  <c r="J981" i="3"/>
  <c r="G981" i="3"/>
  <c r="F981" i="3"/>
  <c r="J3554" i="3"/>
  <c r="G3554" i="3"/>
  <c r="F3554" i="3"/>
  <c r="J3740" i="3"/>
  <c r="G3740" i="3"/>
  <c r="F3740" i="3"/>
  <c r="J1258" i="3"/>
  <c r="G1258" i="3"/>
  <c r="F1258" i="3"/>
  <c r="J3870" i="3"/>
  <c r="G3870" i="3"/>
  <c r="F3870" i="3"/>
  <c r="J629" i="3"/>
  <c r="G629" i="3"/>
  <c r="F629" i="3"/>
  <c r="J3869" i="3"/>
  <c r="G3869" i="3"/>
  <c r="F3869" i="3"/>
  <c r="J3868" i="3"/>
  <c r="G3868" i="3"/>
  <c r="F3868" i="3"/>
  <c r="J3301" i="3"/>
  <c r="G3301" i="3"/>
  <c r="F3301" i="3"/>
  <c r="J3781" i="3"/>
  <c r="G3781" i="3"/>
  <c r="F3781" i="3"/>
  <c r="J3867" i="3"/>
  <c r="G3867" i="3"/>
  <c r="F3867" i="3"/>
  <c r="J3866" i="3"/>
  <c r="G3866" i="3"/>
  <c r="F3866" i="3"/>
  <c r="J3823" i="3"/>
  <c r="G3823" i="3"/>
  <c r="F3823" i="3"/>
  <c r="J3786" i="3"/>
  <c r="G3786" i="3"/>
  <c r="F3786" i="3"/>
  <c r="J1841" i="3"/>
  <c r="G1841" i="3"/>
  <c r="F1841" i="3"/>
  <c r="J3865" i="3"/>
  <c r="G3865" i="3"/>
  <c r="F3865" i="3"/>
  <c r="J3674" i="3"/>
  <c r="G3674" i="3"/>
  <c r="F3674" i="3"/>
  <c r="J1698" i="3"/>
  <c r="G1698" i="3"/>
  <c r="F1698" i="3"/>
  <c r="J3864" i="3"/>
  <c r="G3864" i="3"/>
  <c r="F3864" i="3"/>
  <c r="J872" i="3"/>
  <c r="G872" i="3"/>
  <c r="F872" i="3"/>
  <c r="J2356" i="3"/>
  <c r="G2356" i="3"/>
  <c r="F2356" i="3"/>
  <c r="J3186" i="3"/>
  <c r="G3186" i="3"/>
  <c r="F3186" i="3"/>
  <c r="J3603" i="3"/>
  <c r="G3603" i="3"/>
  <c r="F3603" i="3"/>
  <c r="J3863" i="3"/>
  <c r="G3863" i="3"/>
  <c r="F3863" i="3"/>
  <c r="J3862" i="3"/>
  <c r="G3862" i="3"/>
  <c r="F3862" i="3"/>
  <c r="J1973" i="3"/>
  <c r="G1973" i="3"/>
  <c r="F1973" i="3"/>
  <c r="J1787" i="3"/>
  <c r="G1787" i="3"/>
  <c r="F1787" i="3"/>
  <c r="J1204" i="3"/>
  <c r="G1204" i="3"/>
  <c r="F1204" i="3"/>
  <c r="J1244" i="3"/>
  <c r="G1244" i="3"/>
  <c r="F1244" i="3"/>
  <c r="J461" i="3"/>
  <c r="G461" i="3"/>
  <c r="F461" i="3"/>
  <c r="J323" i="3"/>
  <c r="G323" i="3"/>
  <c r="F323" i="3"/>
  <c r="J37" i="3"/>
  <c r="G37" i="3"/>
  <c r="F37" i="3"/>
  <c r="J175" i="3"/>
  <c r="G175" i="3"/>
  <c r="F175" i="3"/>
  <c r="J858" i="3"/>
  <c r="G858" i="3"/>
  <c r="F858" i="3"/>
  <c r="J2960" i="3"/>
  <c r="G2960" i="3"/>
  <c r="F2960" i="3"/>
  <c r="J1914" i="3"/>
  <c r="G1914" i="3"/>
  <c r="F1914" i="3"/>
  <c r="J1772" i="3"/>
  <c r="G1772" i="3"/>
  <c r="F1772" i="3"/>
  <c r="J1843" i="3"/>
  <c r="G1843" i="3"/>
  <c r="F1843" i="3"/>
  <c r="J2568" i="3"/>
  <c r="G2568" i="3"/>
  <c r="F2568" i="3"/>
  <c r="J2382" i="3"/>
  <c r="G2382" i="3"/>
  <c r="F2382" i="3"/>
  <c r="J3386" i="3"/>
  <c r="G3386" i="3"/>
  <c r="F3386" i="3"/>
  <c r="J3861" i="3"/>
  <c r="G3861" i="3"/>
  <c r="F3861" i="3"/>
  <c r="J3860" i="3"/>
  <c r="G3860" i="3"/>
  <c r="F3860" i="3"/>
  <c r="J657" i="3"/>
  <c r="G657" i="3"/>
  <c r="F657" i="3"/>
  <c r="J2327" i="3"/>
  <c r="G2327" i="3"/>
  <c r="F2327" i="3"/>
  <c r="J1872" i="3"/>
  <c r="G1872" i="3"/>
  <c r="F1872" i="3"/>
  <c r="J2541" i="3"/>
  <c r="G2541" i="3"/>
  <c r="F2541" i="3"/>
  <c r="J439" i="3"/>
  <c r="G439" i="3"/>
  <c r="F439" i="3"/>
  <c r="J1966" i="3"/>
  <c r="G1966" i="3"/>
  <c r="F1966" i="3"/>
  <c r="J1007" i="3"/>
  <c r="G1007" i="3"/>
  <c r="F1007" i="3"/>
  <c r="J692" i="3"/>
  <c r="G692" i="3"/>
  <c r="F692" i="3"/>
  <c r="J1967" i="3"/>
  <c r="G1967" i="3"/>
  <c r="F1967" i="3"/>
  <c r="J451" i="3"/>
  <c r="G451" i="3"/>
  <c r="F451" i="3"/>
  <c r="J1809" i="3"/>
  <c r="G1809" i="3"/>
  <c r="F1809" i="3"/>
  <c r="J3661" i="3"/>
  <c r="G3661" i="3"/>
  <c r="F3661" i="3"/>
  <c r="J3849" i="3"/>
  <c r="G3849" i="3"/>
  <c r="F3849" i="3"/>
  <c r="J3734" i="3"/>
  <c r="G3734" i="3"/>
  <c r="F3734" i="3"/>
  <c r="J3350" i="3"/>
  <c r="G3350" i="3"/>
  <c r="F3350" i="3"/>
  <c r="J1205" i="3"/>
  <c r="G1205" i="3"/>
  <c r="F1205" i="3"/>
  <c r="J3859" i="3"/>
  <c r="G3859" i="3"/>
  <c r="F3859" i="3"/>
  <c r="J944" i="3"/>
  <c r="G944" i="3"/>
  <c r="F944" i="3"/>
  <c r="J1554" i="3"/>
  <c r="G1554" i="3"/>
  <c r="F1554" i="3"/>
  <c r="J2548" i="3"/>
  <c r="G2548" i="3"/>
  <c r="F2548" i="3"/>
  <c r="J258" i="3"/>
  <c r="G258" i="3"/>
  <c r="F258" i="3"/>
  <c r="J415" i="3"/>
  <c r="G415" i="3"/>
  <c r="F415" i="3"/>
  <c r="J141" i="3"/>
  <c r="G141" i="3"/>
  <c r="F141" i="3"/>
  <c r="J80" i="3"/>
  <c r="G80" i="3"/>
  <c r="F80" i="3"/>
  <c r="J2250" i="3"/>
  <c r="G2250" i="3"/>
  <c r="F2250" i="3"/>
  <c r="J2883" i="3"/>
  <c r="G2883" i="3"/>
  <c r="F2883" i="3"/>
  <c r="F3354" i="3"/>
  <c r="J3354" i="3"/>
  <c r="J7" i="3"/>
  <c r="G3354" i="3"/>
  <c r="G7" i="3"/>
  <c r="T9" i="3"/>
  <c r="S9" i="3"/>
  <c r="R9" i="3"/>
  <c r="Q9" i="3"/>
  <c r="P9" i="3"/>
  <c r="O9" i="3"/>
  <c r="N9" i="3"/>
  <c r="M9" i="3"/>
  <c r="T30" i="3"/>
  <c r="S30" i="3"/>
  <c r="R30" i="3"/>
  <c r="Q30" i="3"/>
  <c r="P30" i="3"/>
  <c r="O30" i="3"/>
  <c r="N30" i="3"/>
  <c r="M30" i="3"/>
  <c r="F4" i="5"/>
  <c r="B167" i="2"/>
  <c r="N4" i="5"/>
  <c r="M4" i="5"/>
  <c r="L4" i="5"/>
  <c r="K4" i="5"/>
  <c r="J4" i="5"/>
  <c r="I4" i="5"/>
  <c r="H4" i="5"/>
  <c r="F93" i="5"/>
  <c r="F85" i="5"/>
  <c r="F21" i="5"/>
  <c r="F25" i="5"/>
  <c r="F145" i="5"/>
  <c r="F144" i="5"/>
  <c r="F108" i="5"/>
  <c r="F16" i="5"/>
  <c r="F27" i="5"/>
  <c r="F57" i="5"/>
  <c r="F104" i="5"/>
  <c r="F88" i="5"/>
  <c r="F43" i="5"/>
  <c r="F35" i="5"/>
  <c r="F55" i="5"/>
  <c r="F143" i="5"/>
  <c r="F142" i="5"/>
  <c r="F7" i="5"/>
  <c r="F72" i="5"/>
  <c r="F62" i="5"/>
  <c r="F141" i="5"/>
  <c r="F41" i="5"/>
  <c r="F71" i="5"/>
  <c r="F140" i="5"/>
  <c r="F38" i="5"/>
  <c r="F139" i="5"/>
  <c r="F18" i="5"/>
  <c r="F78" i="5"/>
  <c r="F138" i="5"/>
  <c r="F83" i="5"/>
  <c r="F13" i="5"/>
  <c r="F137" i="5"/>
  <c r="F56" i="5"/>
  <c r="F45" i="5"/>
  <c r="F10" i="5"/>
  <c r="F77" i="5"/>
  <c r="F39" i="5"/>
  <c r="F91" i="5"/>
  <c r="F136" i="5"/>
  <c r="F100" i="5"/>
  <c r="F26" i="5"/>
  <c r="F86" i="5"/>
  <c r="F49" i="5"/>
  <c r="F32" i="5"/>
  <c r="F29" i="5"/>
  <c r="F22" i="5"/>
  <c r="F107" i="5"/>
  <c r="F70" i="5"/>
  <c r="F101" i="5"/>
  <c r="F66" i="5"/>
  <c r="F135" i="5"/>
  <c r="F134" i="5"/>
  <c r="F17" i="5"/>
  <c r="F75" i="5"/>
  <c r="F58" i="5"/>
  <c r="F60" i="5"/>
  <c r="F133" i="5"/>
  <c r="F54" i="5"/>
  <c r="F59" i="5"/>
  <c r="F31" i="5"/>
  <c r="F132" i="5"/>
  <c r="F131" i="5"/>
  <c r="F65" i="5"/>
  <c r="F106" i="5"/>
  <c r="F40" i="5"/>
  <c r="F44" i="5"/>
  <c r="F33" i="5"/>
  <c r="F48" i="5"/>
  <c r="F130" i="5"/>
  <c r="F23" i="5"/>
  <c r="F9" i="5"/>
  <c r="F129" i="5"/>
  <c r="F128" i="5"/>
  <c r="F47" i="5"/>
  <c r="F127" i="5"/>
  <c r="F14" i="5"/>
  <c r="F28" i="5"/>
  <c r="F103" i="5"/>
  <c r="F126" i="5"/>
  <c r="F37" i="5"/>
  <c r="F105" i="5"/>
  <c r="F8" i="5"/>
  <c r="F51" i="5"/>
  <c r="F125" i="5"/>
  <c r="F124" i="5"/>
  <c r="F46" i="5"/>
  <c r="F90" i="5"/>
  <c r="F123" i="5"/>
  <c r="F84" i="5"/>
  <c r="F74" i="5"/>
  <c r="F52" i="5"/>
  <c r="F122" i="5"/>
  <c r="F121" i="5"/>
  <c r="F34" i="5"/>
  <c r="F120" i="5"/>
  <c r="F42" i="5"/>
  <c r="F24" i="5"/>
  <c r="F102" i="5"/>
  <c r="F61" i="5"/>
  <c r="F119" i="5"/>
  <c r="F118" i="5"/>
  <c r="F30" i="5"/>
  <c r="F117" i="5"/>
  <c r="F116" i="5"/>
  <c r="F95" i="5"/>
  <c r="F82" i="5"/>
  <c r="F89" i="5"/>
  <c r="F79" i="5"/>
  <c r="F50" i="5"/>
  <c r="F63" i="5"/>
  <c r="F6" i="5"/>
  <c r="F19" i="5"/>
  <c r="F20" i="5"/>
  <c r="F87" i="5"/>
  <c r="F69" i="5"/>
  <c r="F36" i="5"/>
  <c r="F94" i="5"/>
  <c r="F115" i="5"/>
  <c r="F98" i="5"/>
  <c r="F114" i="5"/>
  <c r="F97" i="5"/>
  <c r="F15" i="5"/>
  <c r="F53" i="5"/>
  <c r="F92" i="5"/>
  <c r="F68" i="5"/>
  <c r="F81" i="5"/>
  <c r="F67" i="5"/>
  <c r="F76" i="5"/>
  <c r="F99" i="5"/>
  <c r="F96" i="5"/>
  <c r="F113" i="5"/>
  <c r="F73" i="5"/>
  <c r="F11" i="5"/>
  <c r="F80" i="5"/>
  <c r="F112" i="5"/>
  <c r="F111" i="5"/>
  <c r="F64" i="5"/>
  <c r="F109" i="5"/>
  <c r="F110" i="5"/>
  <c r="J2717" i="1"/>
  <c r="G2717" i="1"/>
  <c r="F2717" i="1"/>
  <c r="J2716" i="1"/>
  <c r="G2716" i="1"/>
  <c r="F2716" i="1"/>
  <c r="J2715" i="1"/>
  <c r="G2715" i="1"/>
  <c r="F2715" i="1"/>
  <c r="J2714" i="1"/>
  <c r="G2714" i="1"/>
  <c r="F2714" i="1"/>
  <c r="J2713" i="1"/>
  <c r="G2713" i="1"/>
  <c r="F2713" i="1"/>
  <c r="J2712" i="1"/>
  <c r="G2712" i="1"/>
  <c r="F2712" i="1"/>
  <c r="J2711" i="1"/>
  <c r="G2711" i="1"/>
  <c r="F2711" i="1"/>
  <c r="J696" i="1"/>
  <c r="G696" i="1"/>
  <c r="F696" i="1"/>
  <c r="J2710" i="1"/>
  <c r="G2710" i="1"/>
  <c r="F2710" i="1"/>
  <c r="J2709" i="1"/>
  <c r="G2709" i="1"/>
  <c r="F2709" i="1"/>
  <c r="J2708" i="1"/>
  <c r="G2708" i="1"/>
  <c r="F2708" i="1"/>
  <c r="J2707" i="1"/>
  <c r="G2707" i="1"/>
  <c r="F2707" i="1"/>
  <c r="J2706" i="1"/>
  <c r="G2706" i="1"/>
  <c r="F2706" i="1"/>
  <c r="J633" i="1"/>
  <c r="G633" i="1"/>
  <c r="F633" i="1"/>
  <c r="J2705" i="1"/>
  <c r="G2705" i="1"/>
  <c r="F2705" i="1"/>
  <c r="J2704" i="1"/>
  <c r="G2704" i="1"/>
  <c r="F2704" i="1"/>
  <c r="J2703" i="1"/>
  <c r="G2703" i="1"/>
  <c r="F2703" i="1"/>
  <c r="J2702" i="1"/>
  <c r="G2702" i="1"/>
  <c r="F2702" i="1"/>
  <c r="J2701" i="1"/>
  <c r="G2701" i="1"/>
  <c r="F2701" i="1"/>
  <c r="J2700" i="1"/>
  <c r="G2700" i="1"/>
  <c r="F2700" i="1"/>
  <c r="J2699" i="1"/>
  <c r="G2699" i="1"/>
  <c r="F2699" i="1"/>
  <c r="J2698" i="1"/>
  <c r="G2698" i="1"/>
  <c r="F2698" i="1"/>
  <c r="J2697" i="1"/>
  <c r="G2697" i="1"/>
  <c r="F2697" i="1"/>
  <c r="J2696" i="1"/>
  <c r="G2696" i="1"/>
  <c r="F2696" i="1"/>
  <c r="J2695" i="1"/>
  <c r="G2695" i="1"/>
  <c r="F2695" i="1"/>
  <c r="J580" i="1"/>
  <c r="G580" i="1"/>
  <c r="F580" i="1"/>
  <c r="J2694" i="1"/>
  <c r="G2694" i="1"/>
  <c r="F2694" i="1"/>
  <c r="J807" i="1"/>
  <c r="G807" i="1"/>
  <c r="F807" i="1"/>
  <c r="J2693" i="1"/>
  <c r="G2693" i="1"/>
  <c r="F2693" i="1"/>
  <c r="J2692" i="1"/>
  <c r="G2692" i="1"/>
  <c r="F2692" i="1"/>
  <c r="J2691" i="1"/>
  <c r="G2691" i="1"/>
  <c r="F2691" i="1"/>
  <c r="J2690" i="1"/>
  <c r="G2690" i="1"/>
  <c r="F2690" i="1"/>
  <c r="J2689" i="1"/>
  <c r="G2689" i="1"/>
  <c r="F2689" i="1"/>
  <c r="J221" i="1"/>
  <c r="G221" i="1"/>
  <c r="F221" i="1"/>
  <c r="J2688" i="1"/>
  <c r="G2688" i="1"/>
  <c r="F2688" i="1"/>
  <c r="J189" i="1"/>
  <c r="G189" i="1"/>
  <c r="F189" i="1"/>
  <c r="J2687" i="1"/>
  <c r="G2687" i="1"/>
  <c r="F2687" i="1"/>
  <c r="J2686" i="1"/>
  <c r="G2686" i="1"/>
  <c r="F2686" i="1"/>
  <c r="J2685" i="1"/>
  <c r="G2685" i="1"/>
  <c r="F2685" i="1"/>
  <c r="J2684" i="1"/>
  <c r="G2684" i="1"/>
  <c r="F2684" i="1"/>
  <c r="J2683" i="1"/>
  <c r="G2683" i="1"/>
  <c r="F2683" i="1"/>
  <c r="J2682" i="1"/>
  <c r="G2682" i="1"/>
  <c r="F2682" i="1"/>
  <c r="J2681" i="1"/>
  <c r="G2681" i="1"/>
  <c r="F2681" i="1"/>
  <c r="J2680" i="1"/>
  <c r="G2680" i="1"/>
  <c r="F2680" i="1"/>
  <c r="J2679" i="1"/>
  <c r="G2679" i="1"/>
  <c r="F2679" i="1"/>
  <c r="J2678" i="1"/>
  <c r="G2678" i="1"/>
  <c r="F2678" i="1"/>
  <c r="J550" i="1"/>
  <c r="G550" i="1"/>
  <c r="F550" i="1"/>
  <c r="J2677" i="1"/>
  <c r="G2677" i="1"/>
  <c r="F2677" i="1"/>
  <c r="J2676" i="1"/>
  <c r="G2676" i="1"/>
  <c r="F2676" i="1"/>
  <c r="J2675" i="1"/>
  <c r="G2675" i="1"/>
  <c r="F2675" i="1"/>
  <c r="J2674" i="1"/>
  <c r="G2674" i="1"/>
  <c r="F2674" i="1"/>
  <c r="J2673" i="1"/>
  <c r="G2673" i="1"/>
  <c r="F2673" i="1"/>
  <c r="J2672" i="1"/>
  <c r="G2672" i="1"/>
  <c r="F2672" i="1"/>
  <c r="J2671" i="1"/>
  <c r="G2671" i="1"/>
  <c r="F2671" i="1"/>
  <c r="J2670" i="1"/>
  <c r="G2670" i="1"/>
  <c r="F2670" i="1"/>
  <c r="J2669" i="1"/>
  <c r="G2669" i="1"/>
  <c r="F2669" i="1"/>
  <c r="J232" i="1"/>
  <c r="G232" i="1"/>
  <c r="F232" i="1"/>
  <c r="J504" i="1"/>
  <c r="G504" i="1"/>
  <c r="F504" i="1"/>
  <c r="J2668" i="1"/>
  <c r="G2668" i="1"/>
  <c r="F2668" i="1"/>
  <c r="J2667" i="1"/>
  <c r="G2667" i="1"/>
  <c r="F2667" i="1"/>
  <c r="J2666" i="1"/>
  <c r="G2666" i="1"/>
  <c r="F2666" i="1"/>
  <c r="J2665" i="1"/>
  <c r="G2665" i="1"/>
  <c r="F2665" i="1"/>
  <c r="J2664" i="1"/>
  <c r="G2664" i="1"/>
  <c r="F2664" i="1"/>
  <c r="J2663" i="1"/>
  <c r="G2663" i="1"/>
  <c r="F2663" i="1"/>
  <c r="J2662" i="1"/>
  <c r="G2662" i="1"/>
  <c r="F2662" i="1"/>
  <c r="J2661" i="1"/>
  <c r="G2661" i="1"/>
  <c r="F2661" i="1"/>
  <c r="J441" i="1"/>
  <c r="G441" i="1"/>
  <c r="F441" i="1"/>
  <c r="J827" i="1"/>
  <c r="G827" i="1"/>
  <c r="F827" i="1"/>
  <c r="J509" i="1"/>
  <c r="G509" i="1"/>
  <c r="F509" i="1"/>
  <c r="J243" i="1"/>
  <c r="G243" i="1"/>
  <c r="F243" i="1"/>
  <c r="J528" i="1"/>
  <c r="G528" i="1"/>
  <c r="F528" i="1"/>
  <c r="J426" i="1"/>
  <c r="G426" i="1"/>
  <c r="F426" i="1"/>
  <c r="J278" i="1"/>
  <c r="G278" i="1"/>
  <c r="F278" i="1"/>
  <c r="J2660" i="1"/>
  <c r="G2660" i="1"/>
  <c r="F2660" i="1"/>
  <c r="J810" i="1"/>
  <c r="G810" i="1"/>
  <c r="F810" i="1"/>
  <c r="J2659" i="1"/>
  <c r="G2659" i="1"/>
  <c r="F2659" i="1"/>
  <c r="J2658" i="1"/>
  <c r="G2658" i="1"/>
  <c r="F2658" i="1"/>
  <c r="J2657" i="1"/>
  <c r="G2657" i="1"/>
  <c r="F2657" i="1"/>
  <c r="J2656" i="1"/>
  <c r="G2656" i="1"/>
  <c r="F2656" i="1"/>
  <c r="J594" i="1"/>
  <c r="G594" i="1"/>
  <c r="F594" i="1"/>
  <c r="J2655" i="1"/>
  <c r="G2655" i="1"/>
  <c r="F2655" i="1"/>
  <c r="J2654" i="1"/>
  <c r="G2654" i="1"/>
  <c r="F2654" i="1"/>
  <c r="J2653" i="1"/>
  <c r="G2653" i="1"/>
  <c r="F2653" i="1"/>
  <c r="J2652" i="1"/>
  <c r="G2652" i="1"/>
  <c r="F2652" i="1"/>
  <c r="J2651" i="1"/>
  <c r="G2651" i="1"/>
  <c r="F2651" i="1"/>
  <c r="J2650" i="1"/>
  <c r="G2650" i="1"/>
  <c r="F2650" i="1"/>
  <c r="J2649" i="1"/>
  <c r="G2649" i="1"/>
  <c r="F2649" i="1"/>
  <c r="J2648" i="1"/>
  <c r="G2648" i="1"/>
  <c r="F2648" i="1"/>
  <c r="J2647" i="1"/>
  <c r="G2647" i="1"/>
  <c r="F2647" i="1"/>
  <c r="J2646" i="1"/>
  <c r="G2646" i="1"/>
  <c r="F2646" i="1"/>
  <c r="J2645" i="1"/>
  <c r="G2645" i="1"/>
  <c r="F2645" i="1"/>
  <c r="J2644" i="1"/>
  <c r="G2644" i="1"/>
  <c r="F2644" i="1"/>
  <c r="J2643" i="1"/>
  <c r="G2643" i="1"/>
  <c r="F2643" i="1"/>
  <c r="J2642" i="1"/>
  <c r="G2642" i="1"/>
  <c r="F2642" i="1"/>
  <c r="J2641" i="1"/>
  <c r="G2641" i="1"/>
  <c r="F2641" i="1"/>
  <c r="J2640" i="1"/>
  <c r="G2640" i="1"/>
  <c r="F2640" i="1"/>
  <c r="J2639" i="1"/>
  <c r="G2639" i="1"/>
  <c r="F2639" i="1"/>
  <c r="J885" i="1"/>
  <c r="G885" i="1"/>
  <c r="F885" i="1"/>
  <c r="J2638" i="1"/>
  <c r="G2638" i="1"/>
  <c r="F2638" i="1"/>
  <c r="J2637" i="1"/>
  <c r="G2637" i="1"/>
  <c r="F2637" i="1"/>
  <c r="J2636" i="1"/>
  <c r="G2636" i="1"/>
  <c r="F2636" i="1"/>
  <c r="J2635" i="1"/>
  <c r="G2635" i="1"/>
  <c r="F2635" i="1"/>
  <c r="J2634" i="1"/>
  <c r="G2634" i="1"/>
  <c r="F2634" i="1"/>
  <c r="J2633" i="1"/>
  <c r="G2633" i="1"/>
  <c r="F2633" i="1"/>
  <c r="J2632" i="1"/>
  <c r="G2632" i="1"/>
  <c r="F2632" i="1"/>
  <c r="J2631" i="1"/>
  <c r="G2631" i="1"/>
  <c r="F2631" i="1"/>
  <c r="J2630" i="1"/>
  <c r="G2630" i="1"/>
  <c r="F2630" i="1"/>
  <c r="J2629" i="1"/>
  <c r="G2629" i="1"/>
  <c r="F2629" i="1"/>
  <c r="J2628" i="1"/>
  <c r="G2628" i="1"/>
  <c r="F2628" i="1"/>
  <c r="J2627" i="1"/>
  <c r="G2627" i="1"/>
  <c r="F2627" i="1"/>
  <c r="J2626" i="1"/>
  <c r="G2626" i="1"/>
  <c r="F2626" i="1"/>
  <c r="J2625" i="1"/>
  <c r="G2625" i="1"/>
  <c r="F2625" i="1"/>
  <c r="J2624" i="1"/>
  <c r="G2624" i="1"/>
  <c r="F2624" i="1"/>
  <c r="J2623" i="1"/>
  <c r="G2623" i="1"/>
  <c r="F2623" i="1"/>
  <c r="J2622" i="1"/>
  <c r="G2622" i="1"/>
  <c r="F2622" i="1"/>
  <c r="J2621" i="1"/>
  <c r="G2621" i="1"/>
  <c r="F2621" i="1"/>
  <c r="J2620" i="1"/>
  <c r="G2620" i="1"/>
  <c r="F2620" i="1"/>
  <c r="J2619" i="1"/>
  <c r="G2619" i="1"/>
  <c r="F2619" i="1"/>
  <c r="J2618" i="1"/>
  <c r="G2618" i="1"/>
  <c r="F2618" i="1"/>
  <c r="J2617" i="1"/>
  <c r="G2617" i="1"/>
  <c r="F2617" i="1"/>
  <c r="J2616" i="1"/>
  <c r="G2616" i="1"/>
  <c r="F2616" i="1"/>
  <c r="J2615" i="1"/>
  <c r="G2615" i="1"/>
  <c r="F2615" i="1"/>
  <c r="J2614" i="1"/>
  <c r="G2614" i="1"/>
  <c r="F2614" i="1"/>
  <c r="J2613" i="1"/>
  <c r="G2613" i="1"/>
  <c r="F2613" i="1"/>
  <c r="J2612" i="1"/>
  <c r="G2612" i="1"/>
  <c r="F2612" i="1"/>
  <c r="J2611" i="1"/>
  <c r="G2611" i="1"/>
  <c r="F2611" i="1"/>
  <c r="J2610" i="1"/>
  <c r="G2610" i="1"/>
  <c r="F2610" i="1"/>
  <c r="J2609" i="1"/>
  <c r="G2609" i="1"/>
  <c r="F2609" i="1"/>
  <c r="J2608" i="1"/>
  <c r="G2608" i="1"/>
  <c r="F2608" i="1"/>
  <c r="J2607" i="1"/>
  <c r="G2607" i="1"/>
  <c r="F2607" i="1"/>
  <c r="J2606" i="1"/>
  <c r="G2606" i="1"/>
  <c r="F2606" i="1"/>
  <c r="J2605" i="1"/>
  <c r="G2605" i="1"/>
  <c r="F2605" i="1"/>
  <c r="J2604" i="1"/>
  <c r="G2604" i="1"/>
  <c r="F2604" i="1"/>
  <c r="J2603" i="1"/>
  <c r="G2603" i="1"/>
  <c r="F2603" i="1"/>
  <c r="J2602" i="1"/>
  <c r="G2602" i="1"/>
  <c r="F2602" i="1"/>
  <c r="J2601" i="1"/>
  <c r="G2601" i="1"/>
  <c r="F2601" i="1"/>
  <c r="J2600" i="1"/>
  <c r="G2600" i="1"/>
  <c r="F2600" i="1"/>
  <c r="J2599" i="1"/>
  <c r="G2599" i="1"/>
  <c r="F2599" i="1"/>
  <c r="J2598" i="1"/>
  <c r="G2598" i="1"/>
  <c r="F2598" i="1"/>
  <c r="J2597" i="1"/>
  <c r="G2597" i="1"/>
  <c r="F2597" i="1"/>
  <c r="J2596" i="1"/>
  <c r="G2596" i="1"/>
  <c r="F2596" i="1"/>
  <c r="J2595" i="1"/>
  <c r="G2595" i="1"/>
  <c r="F2595" i="1"/>
  <c r="J755" i="1"/>
  <c r="G755" i="1"/>
  <c r="F755" i="1"/>
  <c r="J2594" i="1"/>
  <c r="G2594" i="1"/>
  <c r="F2594" i="1"/>
  <c r="J2593" i="1"/>
  <c r="G2593" i="1"/>
  <c r="F2593" i="1"/>
  <c r="J2592" i="1"/>
  <c r="G2592" i="1"/>
  <c r="F2592" i="1"/>
  <c r="J2591" i="1"/>
  <c r="G2591" i="1"/>
  <c r="F2591" i="1"/>
  <c r="J2590" i="1"/>
  <c r="G2590" i="1"/>
  <c r="F2590" i="1"/>
  <c r="J2589" i="1"/>
  <c r="G2589" i="1"/>
  <c r="F2589" i="1"/>
  <c r="J2588" i="1"/>
  <c r="G2588" i="1"/>
  <c r="F2588" i="1"/>
  <c r="J392" i="1"/>
  <c r="G392" i="1"/>
  <c r="F392" i="1"/>
  <c r="J2587" i="1"/>
  <c r="G2587" i="1"/>
  <c r="F2587" i="1"/>
  <c r="J2586" i="1"/>
  <c r="G2586" i="1"/>
  <c r="F2586" i="1"/>
  <c r="J337" i="1"/>
  <c r="G337" i="1"/>
  <c r="F337" i="1"/>
  <c r="J2585" i="1"/>
  <c r="G2585" i="1"/>
  <c r="F2585" i="1"/>
  <c r="J2584" i="1"/>
  <c r="G2584" i="1"/>
  <c r="F2584" i="1"/>
  <c r="J2583" i="1"/>
  <c r="G2583" i="1"/>
  <c r="F2583" i="1"/>
  <c r="J2582" i="1"/>
  <c r="G2582" i="1"/>
  <c r="F2582" i="1"/>
  <c r="J2581" i="1"/>
  <c r="G2581" i="1"/>
  <c r="F2581" i="1"/>
  <c r="J2580" i="1"/>
  <c r="G2580" i="1"/>
  <c r="F2580" i="1"/>
  <c r="J2579" i="1"/>
  <c r="G2579" i="1"/>
  <c r="F2579" i="1"/>
  <c r="J693" i="1"/>
  <c r="G693" i="1"/>
  <c r="F693" i="1"/>
  <c r="J2578" i="1"/>
  <c r="G2578" i="1"/>
  <c r="F2578" i="1"/>
  <c r="J2577" i="1"/>
  <c r="G2577" i="1"/>
  <c r="F2577" i="1"/>
  <c r="J2576" i="1"/>
  <c r="G2576" i="1"/>
  <c r="F2576" i="1"/>
  <c r="J2575" i="1"/>
  <c r="G2575" i="1"/>
  <c r="F2575" i="1"/>
  <c r="J2574" i="1"/>
  <c r="G2574" i="1"/>
  <c r="F2574" i="1"/>
  <c r="J2573" i="1"/>
  <c r="G2573" i="1"/>
  <c r="F2573" i="1"/>
  <c r="J2572" i="1"/>
  <c r="G2572" i="1"/>
  <c r="F2572" i="1"/>
  <c r="J2571" i="1"/>
  <c r="G2571" i="1"/>
  <c r="F2571" i="1"/>
  <c r="J2570" i="1"/>
  <c r="G2570" i="1"/>
  <c r="F2570" i="1"/>
  <c r="J2569" i="1"/>
  <c r="G2569" i="1"/>
  <c r="F2569" i="1"/>
  <c r="J2568" i="1"/>
  <c r="G2568" i="1"/>
  <c r="F2568" i="1"/>
  <c r="J391" i="1"/>
  <c r="G391" i="1"/>
  <c r="F391" i="1"/>
  <c r="J2567" i="1"/>
  <c r="G2567" i="1"/>
  <c r="F2567" i="1"/>
  <c r="J2566" i="1"/>
  <c r="G2566" i="1"/>
  <c r="F2566" i="1"/>
  <c r="J2565" i="1"/>
  <c r="G2565" i="1"/>
  <c r="F2565" i="1"/>
  <c r="J2564" i="1"/>
  <c r="G2564" i="1"/>
  <c r="F2564" i="1"/>
  <c r="J2563" i="1"/>
  <c r="G2563" i="1"/>
  <c r="F2563" i="1"/>
  <c r="J2562" i="1"/>
  <c r="G2562" i="1"/>
  <c r="F2562" i="1"/>
  <c r="J853" i="1"/>
  <c r="G853" i="1"/>
  <c r="F853" i="1"/>
  <c r="J2561" i="1"/>
  <c r="G2561" i="1"/>
  <c r="F2561" i="1"/>
  <c r="J2560" i="1"/>
  <c r="G2560" i="1"/>
  <c r="F2560" i="1"/>
  <c r="J2559" i="1"/>
  <c r="G2559" i="1"/>
  <c r="F2559" i="1"/>
  <c r="J2558" i="1"/>
  <c r="G2558" i="1"/>
  <c r="F2558" i="1"/>
  <c r="J2557" i="1"/>
  <c r="G2557" i="1"/>
  <c r="F2557" i="1"/>
  <c r="J2556" i="1"/>
  <c r="G2556" i="1"/>
  <c r="F2556" i="1"/>
  <c r="J2555" i="1"/>
  <c r="G2555" i="1"/>
  <c r="F2555" i="1"/>
  <c r="J2554" i="1"/>
  <c r="G2554" i="1"/>
  <c r="F2554" i="1"/>
  <c r="J2553" i="1"/>
  <c r="G2553" i="1"/>
  <c r="F2553" i="1"/>
  <c r="J2552" i="1"/>
  <c r="G2552" i="1"/>
  <c r="F2552" i="1"/>
  <c r="J2551" i="1"/>
  <c r="G2551" i="1"/>
  <c r="F2551" i="1"/>
  <c r="J2550" i="1"/>
  <c r="G2550" i="1"/>
  <c r="F2550" i="1"/>
  <c r="J2549" i="1"/>
  <c r="G2549" i="1"/>
  <c r="F2549" i="1"/>
  <c r="J2548" i="1"/>
  <c r="G2548" i="1"/>
  <c r="F2548" i="1"/>
  <c r="J2547" i="1"/>
  <c r="G2547" i="1"/>
  <c r="F2547" i="1"/>
  <c r="J2546" i="1"/>
  <c r="G2546" i="1"/>
  <c r="F2546" i="1"/>
  <c r="J2545" i="1"/>
  <c r="G2545" i="1"/>
  <c r="F2545" i="1"/>
  <c r="J2544" i="1"/>
  <c r="G2544" i="1"/>
  <c r="F2544" i="1"/>
  <c r="J2543" i="1"/>
  <c r="G2543" i="1"/>
  <c r="F2543" i="1"/>
  <c r="J2542" i="1"/>
  <c r="G2542" i="1"/>
  <c r="F2542" i="1"/>
  <c r="J2541" i="1"/>
  <c r="G2541" i="1"/>
  <c r="F2541" i="1"/>
  <c r="J2540" i="1"/>
  <c r="G2540" i="1"/>
  <c r="F2540" i="1"/>
  <c r="J2539" i="1"/>
  <c r="G2539" i="1"/>
  <c r="F2539" i="1"/>
  <c r="J2538" i="1"/>
  <c r="G2538" i="1"/>
  <c r="F2538" i="1"/>
  <c r="J2537" i="1"/>
  <c r="G2537" i="1"/>
  <c r="F2537" i="1"/>
  <c r="J2536" i="1"/>
  <c r="G2536" i="1"/>
  <c r="F2536" i="1"/>
  <c r="J2535" i="1"/>
  <c r="G2535" i="1"/>
  <c r="F2535" i="1"/>
  <c r="J2534" i="1"/>
  <c r="G2534" i="1"/>
  <c r="F2534" i="1"/>
  <c r="J2533" i="1"/>
  <c r="G2533" i="1"/>
  <c r="F2533" i="1"/>
  <c r="J2532" i="1"/>
  <c r="G2532" i="1"/>
  <c r="F2532" i="1"/>
  <c r="J2531" i="1"/>
  <c r="G2531" i="1"/>
  <c r="F2531" i="1"/>
  <c r="J2530" i="1"/>
  <c r="G2530" i="1"/>
  <c r="F2530" i="1"/>
  <c r="J2529" i="1"/>
  <c r="G2529" i="1"/>
  <c r="F2529" i="1"/>
  <c r="J2528" i="1"/>
  <c r="G2528" i="1"/>
  <c r="F2528" i="1"/>
  <c r="J2527" i="1"/>
  <c r="G2527" i="1"/>
  <c r="F2527" i="1"/>
  <c r="J2526" i="1"/>
  <c r="G2526" i="1"/>
  <c r="F2526" i="1"/>
  <c r="J2525" i="1"/>
  <c r="G2525" i="1"/>
  <c r="F2525" i="1"/>
  <c r="J2524" i="1"/>
  <c r="G2524" i="1"/>
  <c r="F2524" i="1"/>
  <c r="J2523" i="1"/>
  <c r="G2523" i="1"/>
  <c r="F2523" i="1"/>
  <c r="J2522" i="1"/>
  <c r="G2522" i="1"/>
  <c r="F2522" i="1"/>
  <c r="J2521" i="1"/>
  <c r="G2521" i="1"/>
  <c r="F2521" i="1"/>
  <c r="J2520" i="1"/>
  <c r="G2520" i="1"/>
  <c r="F2520" i="1"/>
  <c r="J2519" i="1"/>
  <c r="G2519" i="1"/>
  <c r="F2519" i="1"/>
  <c r="J2518" i="1"/>
  <c r="G2518" i="1"/>
  <c r="F2518" i="1"/>
  <c r="J2517" i="1"/>
  <c r="G2517" i="1"/>
  <c r="F2517" i="1"/>
  <c r="J2516" i="1"/>
  <c r="G2516" i="1"/>
  <c r="F2516" i="1"/>
  <c r="J2515" i="1"/>
  <c r="G2515" i="1"/>
  <c r="F2515" i="1"/>
  <c r="J2514" i="1"/>
  <c r="G2514" i="1"/>
  <c r="F2514" i="1"/>
  <c r="J2513" i="1"/>
  <c r="G2513" i="1"/>
  <c r="F2513" i="1"/>
  <c r="J2512" i="1"/>
  <c r="G2512" i="1"/>
  <c r="F2512" i="1"/>
  <c r="J2511" i="1"/>
  <c r="G2511" i="1"/>
  <c r="F2511" i="1"/>
  <c r="J2510" i="1"/>
  <c r="G2510" i="1"/>
  <c r="F2510" i="1"/>
  <c r="J2509" i="1"/>
  <c r="G2509" i="1"/>
  <c r="F2509" i="1"/>
  <c r="J2508" i="1"/>
  <c r="G2508" i="1"/>
  <c r="F2508" i="1"/>
  <c r="J2507" i="1"/>
  <c r="G2507" i="1"/>
  <c r="F2507" i="1"/>
  <c r="J2506" i="1"/>
  <c r="G2506" i="1"/>
  <c r="F2506" i="1"/>
  <c r="J2505" i="1"/>
  <c r="G2505" i="1"/>
  <c r="F2505" i="1"/>
  <c r="J2504" i="1"/>
  <c r="G2504" i="1"/>
  <c r="F2504" i="1"/>
  <c r="J2503" i="1"/>
  <c r="G2503" i="1"/>
  <c r="F2503" i="1"/>
  <c r="J2502" i="1"/>
  <c r="G2502" i="1"/>
  <c r="F2502" i="1"/>
  <c r="J561" i="1"/>
  <c r="G561" i="1"/>
  <c r="F561" i="1"/>
  <c r="J2501" i="1"/>
  <c r="G2501" i="1"/>
  <c r="F2501" i="1"/>
  <c r="J2500" i="1"/>
  <c r="G2500" i="1"/>
  <c r="F2500" i="1"/>
  <c r="J2499" i="1"/>
  <c r="G2499" i="1"/>
  <c r="F2499" i="1"/>
  <c r="J2498" i="1"/>
  <c r="G2498" i="1"/>
  <c r="F2498" i="1"/>
  <c r="J2497" i="1"/>
  <c r="G2497" i="1"/>
  <c r="F2497" i="1"/>
  <c r="J2496" i="1"/>
  <c r="G2496" i="1"/>
  <c r="F2496" i="1"/>
  <c r="J2495" i="1"/>
  <c r="G2495" i="1"/>
  <c r="F2495" i="1"/>
  <c r="J2494" i="1"/>
  <c r="G2494" i="1"/>
  <c r="F2494" i="1"/>
  <c r="J2493" i="1"/>
  <c r="G2493" i="1"/>
  <c r="F2493" i="1"/>
  <c r="J2492" i="1"/>
  <c r="G2492" i="1"/>
  <c r="F2492" i="1"/>
  <c r="J2491" i="1"/>
  <c r="G2491" i="1"/>
  <c r="F2491" i="1"/>
  <c r="J2490" i="1"/>
  <c r="G2490" i="1"/>
  <c r="F2490" i="1"/>
  <c r="J2489" i="1"/>
  <c r="G2489" i="1"/>
  <c r="F2489" i="1"/>
  <c r="J2488" i="1"/>
  <c r="G2488" i="1"/>
  <c r="F2488" i="1"/>
  <c r="J2487" i="1"/>
  <c r="G2487" i="1"/>
  <c r="F2487" i="1"/>
  <c r="J2486" i="1"/>
  <c r="G2486" i="1"/>
  <c r="F2486" i="1"/>
  <c r="J2485" i="1"/>
  <c r="G2485" i="1"/>
  <c r="F2485" i="1"/>
  <c r="J611" i="1"/>
  <c r="G611" i="1"/>
  <c r="F611" i="1"/>
  <c r="J2484" i="1"/>
  <c r="G2484" i="1"/>
  <c r="F2484" i="1"/>
  <c r="J2483" i="1"/>
  <c r="G2483" i="1"/>
  <c r="F2483" i="1"/>
  <c r="J658" i="1"/>
  <c r="G658" i="1"/>
  <c r="F658" i="1"/>
  <c r="J648" i="1"/>
  <c r="G648" i="1"/>
  <c r="F648" i="1"/>
  <c r="J2482" i="1"/>
  <c r="G2482" i="1"/>
  <c r="F2482" i="1"/>
  <c r="J2481" i="1"/>
  <c r="G2481" i="1"/>
  <c r="F2481" i="1"/>
  <c r="J2480" i="1"/>
  <c r="G2480" i="1"/>
  <c r="F2480" i="1"/>
  <c r="J2479" i="1"/>
  <c r="G2479" i="1"/>
  <c r="F2479" i="1"/>
  <c r="J2478" i="1"/>
  <c r="G2478" i="1"/>
  <c r="F2478" i="1"/>
  <c r="J2477" i="1"/>
  <c r="G2477" i="1"/>
  <c r="F2477" i="1"/>
  <c r="J2476" i="1"/>
  <c r="G2476" i="1"/>
  <c r="F2476" i="1"/>
  <c r="J2475" i="1"/>
  <c r="G2475" i="1"/>
  <c r="F2475" i="1"/>
  <c r="J2474" i="1"/>
  <c r="G2474" i="1"/>
  <c r="F2474" i="1"/>
  <c r="J2473" i="1"/>
  <c r="G2473" i="1"/>
  <c r="F2473" i="1"/>
  <c r="J2472" i="1"/>
  <c r="G2472" i="1"/>
  <c r="F2472" i="1"/>
  <c r="J2471" i="1"/>
  <c r="G2471" i="1"/>
  <c r="F2471" i="1"/>
  <c r="J2470" i="1"/>
  <c r="G2470" i="1"/>
  <c r="F2470" i="1"/>
  <c r="J2469" i="1"/>
  <c r="G2469" i="1"/>
  <c r="F2469" i="1"/>
  <c r="J443" i="1"/>
  <c r="G443" i="1"/>
  <c r="F443" i="1"/>
  <c r="J2468" i="1"/>
  <c r="G2468" i="1"/>
  <c r="F2468" i="1"/>
  <c r="J2467" i="1"/>
  <c r="G2467" i="1"/>
  <c r="F2467" i="1"/>
  <c r="J2466" i="1"/>
  <c r="G2466" i="1"/>
  <c r="F2466" i="1"/>
  <c r="J356" i="1"/>
  <c r="G356" i="1"/>
  <c r="F356" i="1"/>
  <c r="J2465" i="1"/>
  <c r="G2465" i="1"/>
  <c r="F2465" i="1"/>
  <c r="J2464" i="1"/>
  <c r="G2464" i="1"/>
  <c r="F2464" i="1"/>
  <c r="J2463" i="1"/>
  <c r="G2463" i="1"/>
  <c r="F2463" i="1"/>
  <c r="J2462" i="1"/>
  <c r="G2462" i="1"/>
  <c r="F2462" i="1"/>
  <c r="J800" i="1"/>
  <c r="G800" i="1"/>
  <c r="F800" i="1"/>
  <c r="J2461" i="1"/>
  <c r="G2461" i="1"/>
  <c r="F2461" i="1"/>
  <c r="J2460" i="1"/>
  <c r="G2460" i="1"/>
  <c r="F2460" i="1"/>
  <c r="J2459" i="1"/>
  <c r="G2459" i="1"/>
  <c r="F2459" i="1"/>
  <c r="J2458" i="1"/>
  <c r="G2458" i="1"/>
  <c r="F2458" i="1"/>
  <c r="J703" i="1"/>
  <c r="G703" i="1"/>
  <c r="F703" i="1"/>
  <c r="J2457" i="1"/>
  <c r="G2457" i="1"/>
  <c r="F2457" i="1"/>
  <c r="J2456" i="1"/>
  <c r="G2456" i="1"/>
  <c r="F2456" i="1"/>
  <c r="J2455" i="1"/>
  <c r="G2455" i="1"/>
  <c r="F2455" i="1"/>
  <c r="J2454" i="1"/>
  <c r="G2454" i="1"/>
  <c r="F2454" i="1"/>
  <c r="J2453" i="1"/>
  <c r="G2453" i="1"/>
  <c r="F2453" i="1"/>
  <c r="J2452" i="1"/>
  <c r="G2452" i="1"/>
  <c r="F2452" i="1"/>
  <c r="J2451" i="1"/>
  <c r="G2451" i="1"/>
  <c r="F2451" i="1"/>
  <c r="J338" i="1"/>
  <c r="G338" i="1"/>
  <c r="F338" i="1"/>
  <c r="J2450" i="1"/>
  <c r="G2450" i="1"/>
  <c r="F2450" i="1"/>
  <c r="J2449" i="1"/>
  <c r="G2449" i="1"/>
  <c r="F2449" i="1"/>
  <c r="J2448" i="1"/>
  <c r="G2448" i="1"/>
  <c r="F2448" i="1"/>
  <c r="J2447" i="1"/>
  <c r="G2447" i="1"/>
  <c r="F2447" i="1"/>
  <c r="J2446" i="1"/>
  <c r="G2446" i="1"/>
  <c r="F2446" i="1"/>
  <c r="J2445" i="1"/>
  <c r="G2445" i="1"/>
  <c r="F2445" i="1"/>
  <c r="J2444" i="1"/>
  <c r="G2444" i="1"/>
  <c r="F2444" i="1"/>
  <c r="J2443" i="1"/>
  <c r="G2443" i="1"/>
  <c r="F2443" i="1"/>
  <c r="J502" i="1"/>
  <c r="G502" i="1"/>
  <c r="F502" i="1"/>
  <c r="J2442" i="1"/>
  <c r="G2442" i="1"/>
  <c r="F2442" i="1"/>
  <c r="J2441" i="1"/>
  <c r="G2441" i="1"/>
  <c r="F2441" i="1"/>
  <c r="J2440" i="1"/>
  <c r="G2440" i="1"/>
  <c r="F2440" i="1"/>
  <c r="J2439" i="1"/>
  <c r="G2439" i="1"/>
  <c r="F2439" i="1"/>
  <c r="J2438" i="1"/>
  <c r="G2438" i="1"/>
  <c r="F2438" i="1"/>
  <c r="J585" i="1"/>
  <c r="G585" i="1"/>
  <c r="F585" i="1"/>
  <c r="J2437" i="1"/>
  <c r="G2437" i="1"/>
  <c r="F2437" i="1"/>
  <c r="J2436" i="1"/>
  <c r="G2436" i="1"/>
  <c r="F2436" i="1"/>
  <c r="J274" i="1"/>
  <c r="G274" i="1"/>
  <c r="F274" i="1"/>
  <c r="J517" i="1"/>
  <c r="G517" i="1"/>
  <c r="F517" i="1"/>
  <c r="J2435" i="1"/>
  <c r="G2435" i="1"/>
  <c r="F2435" i="1"/>
  <c r="J2434" i="1"/>
  <c r="G2434" i="1"/>
  <c r="F2434" i="1"/>
  <c r="J2433" i="1"/>
  <c r="G2433" i="1"/>
  <c r="F2433" i="1"/>
  <c r="J2432" i="1"/>
  <c r="G2432" i="1"/>
  <c r="F2432" i="1"/>
  <c r="J548" i="1"/>
  <c r="G548" i="1"/>
  <c r="F548" i="1"/>
  <c r="J2431" i="1"/>
  <c r="G2431" i="1"/>
  <c r="F2431" i="1"/>
  <c r="J2430" i="1"/>
  <c r="G2430" i="1"/>
  <c r="F2430" i="1"/>
  <c r="J2429" i="1"/>
  <c r="G2429" i="1"/>
  <c r="F2429" i="1"/>
  <c r="J2428" i="1"/>
  <c r="G2428" i="1"/>
  <c r="F2428" i="1"/>
  <c r="J752" i="1"/>
  <c r="G752" i="1"/>
  <c r="F752" i="1"/>
  <c r="J558" i="1"/>
  <c r="G558" i="1"/>
  <c r="F558" i="1"/>
  <c r="J2427" i="1"/>
  <c r="G2427" i="1"/>
  <c r="F2427" i="1"/>
  <c r="J2426" i="1"/>
  <c r="G2426" i="1"/>
  <c r="F2426" i="1"/>
  <c r="J2425" i="1"/>
  <c r="G2425" i="1"/>
  <c r="F2425" i="1"/>
  <c r="J2424" i="1"/>
  <c r="G2424" i="1"/>
  <c r="F2424" i="1"/>
  <c r="J2423" i="1"/>
  <c r="G2423" i="1"/>
  <c r="F2423" i="1"/>
  <c r="J2422" i="1"/>
  <c r="G2422" i="1"/>
  <c r="F2422" i="1"/>
  <c r="J2421" i="1"/>
  <c r="G2421" i="1"/>
  <c r="F2421" i="1"/>
  <c r="J2420" i="1"/>
  <c r="G2420" i="1"/>
  <c r="F2420" i="1"/>
  <c r="J2419" i="1"/>
  <c r="G2419" i="1"/>
  <c r="F2419" i="1"/>
  <c r="J2418" i="1"/>
  <c r="G2418" i="1"/>
  <c r="F2418" i="1"/>
  <c r="J183" i="1"/>
  <c r="G183" i="1"/>
  <c r="F183" i="1"/>
  <c r="J788" i="1"/>
  <c r="G788" i="1"/>
  <c r="F788" i="1"/>
  <c r="J250" i="1"/>
  <c r="G250" i="1"/>
  <c r="F250" i="1"/>
  <c r="J2417" i="1"/>
  <c r="G2417" i="1"/>
  <c r="F2417" i="1"/>
  <c r="J2416" i="1"/>
  <c r="G2416" i="1"/>
  <c r="F2416" i="1"/>
  <c r="J2415" i="1"/>
  <c r="G2415" i="1"/>
  <c r="F2415" i="1"/>
  <c r="J2414" i="1"/>
  <c r="G2414" i="1"/>
  <c r="F2414" i="1"/>
  <c r="J2413" i="1"/>
  <c r="G2413" i="1"/>
  <c r="F2413" i="1"/>
  <c r="J2412" i="1"/>
  <c r="G2412" i="1"/>
  <c r="F2412" i="1"/>
  <c r="J2411" i="1"/>
  <c r="G2411" i="1"/>
  <c r="F2411" i="1"/>
  <c r="J2410" i="1"/>
  <c r="G2410" i="1"/>
  <c r="F2410" i="1"/>
  <c r="J2409" i="1"/>
  <c r="G2409" i="1"/>
  <c r="F2409" i="1"/>
  <c r="J2408" i="1"/>
  <c r="G2408" i="1"/>
  <c r="F2408" i="1"/>
  <c r="J2407" i="1"/>
  <c r="G2407" i="1"/>
  <c r="F2407" i="1"/>
  <c r="J2406" i="1"/>
  <c r="G2406" i="1"/>
  <c r="F2406" i="1"/>
  <c r="J2405" i="1"/>
  <c r="G2405" i="1"/>
  <c r="F2405" i="1"/>
  <c r="J2404" i="1"/>
  <c r="G2404" i="1"/>
  <c r="F2404" i="1"/>
  <c r="J2403" i="1"/>
  <c r="G2403" i="1"/>
  <c r="F2403" i="1"/>
  <c r="J2402" i="1"/>
  <c r="G2402" i="1"/>
  <c r="F2402" i="1"/>
  <c r="J2401" i="1"/>
  <c r="G2401" i="1"/>
  <c r="F2401" i="1"/>
  <c r="J2400" i="1"/>
  <c r="G2400" i="1"/>
  <c r="F2400" i="1"/>
  <c r="J2399" i="1"/>
  <c r="G2399" i="1"/>
  <c r="F2399" i="1"/>
  <c r="J2398" i="1"/>
  <c r="G2398" i="1"/>
  <c r="F2398" i="1"/>
  <c r="J2397" i="1"/>
  <c r="G2397" i="1"/>
  <c r="F2397" i="1"/>
  <c r="J685" i="1"/>
  <c r="G685" i="1"/>
  <c r="F685" i="1"/>
  <c r="J2396" i="1"/>
  <c r="G2396" i="1"/>
  <c r="F2396" i="1"/>
  <c r="J2395" i="1"/>
  <c r="G2395" i="1"/>
  <c r="F2395" i="1"/>
  <c r="J2394" i="1"/>
  <c r="G2394" i="1"/>
  <c r="F2394" i="1"/>
  <c r="J2393" i="1"/>
  <c r="G2393" i="1"/>
  <c r="F2393" i="1"/>
  <c r="J2392" i="1"/>
  <c r="G2392" i="1"/>
  <c r="F2392" i="1"/>
  <c r="J742" i="1"/>
  <c r="G742" i="1"/>
  <c r="F742" i="1"/>
  <c r="J2391" i="1"/>
  <c r="G2391" i="1"/>
  <c r="F2391" i="1"/>
  <c r="J746" i="1"/>
  <c r="G746" i="1"/>
  <c r="F746" i="1"/>
  <c r="J2390" i="1"/>
  <c r="G2390" i="1"/>
  <c r="F2390" i="1"/>
  <c r="J2389" i="1"/>
  <c r="G2389" i="1"/>
  <c r="F2389" i="1"/>
  <c r="J2388" i="1"/>
  <c r="G2388" i="1"/>
  <c r="F2388" i="1"/>
  <c r="J2387" i="1"/>
  <c r="G2387" i="1"/>
  <c r="F2387" i="1"/>
  <c r="J2386" i="1"/>
  <c r="G2386" i="1"/>
  <c r="F2386" i="1"/>
  <c r="J2385" i="1"/>
  <c r="G2385" i="1"/>
  <c r="F2385" i="1"/>
  <c r="J2384" i="1"/>
  <c r="G2384" i="1"/>
  <c r="F2384" i="1"/>
  <c r="J2383" i="1"/>
  <c r="G2383" i="1"/>
  <c r="F2383" i="1"/>
  <c r="J2382" i="1"/>
  <c r="G2382" i="1"/>
  <c r="F2382" i="1"/>
  <c r="J2381" i="1"/>
  <c r="G2381" i="1"/>
  <c r="F2381" i="1"/>
  <c r="J2380" i="1"/>
  <c r="G2380" i="1"/>
  <c r="F2380" i="1"/>
  <c r="J2379" i="1"/>
  <c r="G2379" i="1"/>
  <c r="F2379" i="1"/>
  <c r="J2378" i="1"/>
  <c r="G2378" i="1"/>
  <c r="F2378" i="1"/>
  <c r="J2377" i="1"/>
  <c r="G2377" i="1"/>
  <c r="F2377" i="1"/>
  <c r="J2376" i="1"/>
  <c r="G2376" i="1"/>
  <c r="F2376" i="1"/>
  <c r="J2375" i="1"/>
  <c r="G2375" i="1"/>
  <c r="F2375" i="1"/>
  <c r="J2374" i="1"/>
  <c r="G2374" i="1"/>
  <c r="F2374" i="1"/>
  <c r="J2373" i="1"/>
  <c r="G2373" i="1"/>
  <c r="F2373" i="1"/>
  <c r="J2372" i="1"/>
  <c r="G2372" i="1"/>
  <c r="F2372" i="1"/>
  <c r="J2371" i="1"/>
  <c r="G2371" i="1"/>
  <c r="F2371" i="1"/>
  <c r="J2370" i="1"/>
  <c r="G2370" i="1"/>
  <c r="F2370" i="1"/>
  <c r="J2369" i="1"/>
  <c r="G2369" i="1"/>
  <c r="F2369" i="1"/>
  <c r="J2368" i="1"/>
  <c r="G2368" i="1"/>
  <c r="F2368" i="1"/>
  <c r="J2367" i="1"/>
  <c r="G2367" i="1"/>
  <c r="F2367" i="1"/>
  <c r="J2366" i="1"/>
  <c r="G2366" i="1"/>
  <c r="F2366" i="1"/>
  <c r="J2365" i="1"/>
  <c r="G2365" i="1"/>
  <c r="F2365" i="1"/>
  <c r="J2364" i="1"/>
  <c r="G2364" i="1"/>
  <c r="F2364" i="1"/>
  <c r="J2363" i="1"/>
  <c r="G2363" i="1"/>
  <c r="F2363" i="1"/>
  <c r="J2362" i="1"/>
  <c r="G2362" i="1"/>
  <c r="F2362" i="1"/>
  <c r="J2361" i="1"/>
  <c r="G2361" i="1"/>
  <c r="F2361" i="1"/>
  <c r="J2360" i="1"/>
  <c r="G2360" i="1"/>
  <c r="F2360" i="1"/>
  <c r="J2359" i="1"/>
  <c r="G2359" i="1"/>
  <c r="F2359" i="1"/>
  <c r="J2358" i="1"/>
  <c r="G2358" i="1"/>
  <c r="F2358" i="1"/>
  <c r="J2357" i="1"/>
  <c r="G2357" i="1"/>
  <c r="F2357" i="1"/>
  <c r="J692" i="1"/>
  <c r="G692" i="1"/>
  <c r="F692" i="1"/>
  <c r="J2356" i="1"/>
  <c r="G2356" i="1"/>
  <c r="F2356" i="1"/>
  <c r="J2355" i="1"/>
  <c r="G2355" i="1"/>
  <c r="F2355" i="1"/>
  <c r="J2354" i="1"/>
  <c r="G2354" i="1"/>
  <c r="F2354" i="1"/>
  <c r="J2353" i="1"/>
  <c r="G2353" i="1"/>
  <c r="F2353" i="1"/>
  <c r="J2352" i="1"/>
  <c r="G2352" i="1"/>
  <c r="F2352" i="1"/>
  <c r="J2351" i="1"/>
  <c r="G2351" i="1"/>
  <c r="F2351" i="1"/>
  <c r="J2350" i="1"/>
  <c r="G2350" i="1"/>
  <c r="F2350" i="1"/>
  <c r="J2349" i="1"/>
  <c r="G2349" i="1"/>
  <c r="F2349" i="1"/>
  <c r="J2348" i="1"/>
  <c r="G2348" i="1"/>
  <c r="F2348" i="1"/>
  <c r="J2347" i="1"/>
  <c r="G2347" i="1"/>
  <c r="F2347" i="1"/>
  <c r="J2346" i="1"/>
  <c r="G2346" i="1"/>
  <c r="F2346" i="1"/>
  <c r="J2345" i="1"/>
  <c r="G2345" i="1"/>
  <c r="F2345" i="1"/>
  <c r="J2344" i="1"/>
  <c r="G2344" i="1"/>
  <c r="F2344" i="1"/>
  <c r="J2343" i="1"/>
  <c r="G2343" i="1"/>
  <c r="F2343" i="1"/>
  <c r="J2342" i="1"/>
  <c r="G2342" i="1"/>
  <c r="F2342" i="1"/>
  <c r="J2341" i="1"/>
  <c r="G2341" i="1"/>
  <c r="F2341" i="1"/>
  <c r="J2340" i="1"/>
  <c r="G2340" i="1"/>
  <c r="F2340" i="1"/>
  <c r="J2339" i="1"/>
  <c r="G2339" i="1"/>
  <c r="F2339" i="1"/>
  <c r="J2338" i="1"/>
  <c r="G2338" i="1"/>
  <c r="F2338" i="1"/>
  <c r="J2337" i="1"/>
  <c r="G2337" i="1"/>
  <c r="F2337" i="1"/>
  <c r="J2336" i="1"/>
  <c r="G2336" i="1"/>
  <c r="F2336" i="1"/>
  <c r="J2335" i="1"/>
  <c r="G2335" i="1"/>
  <c r="F2335" i="1"/>
  <c r="J2334" i="1"/>
  <c r="G2334" i="1"/>
  <c r="F2334" i="1"/>
  <c r="J2333" i="1"/>
  <c r="G2333" i="1"/>
  <c r="F2333" i="1"/>
  <c r="J2332" i="1"/>
  <c r="G2332" i="1"/>
  <c r="F2332" i="1"/>
  <c r="J2331" i="1"/>
  <c r="G2331" i="1"/>
  <c r="F2331" i="1"/>
  <c r="J2330" i="1"/>
  <c r="G2330" i="1"/>
  <c r="F2330" i="1"/>
  <c r="J2329" i="1"/>
  <c r="G2329" i="1"/>
  <c r="F2329" i="1"/>
  <c r="J2328" i="1"/>
  <c r="G2328" i="1"/>
  <c r="F2328" i="1"/>
  <c r="J2327" i="1"/>
  <c r="G2327" i="1"/>
  <c r="F2327" i="1"/>
  <c r="J2326" i="1"/>
  <c r="G2326" i="1"/>
  <c r="F2326" i="1"/>
  <c r="J2325" i="1"/>
  <c r="G2325" i="1"/>
  <c r="F2325" i="1"/>
  <c r="J2324" i="1"/>
  <c r="G2324" i="1"/>
  <c r="F2324" i="1"/>
  <c r="J2323" i="1"/>
  <c r="G2323" i="1"/>
  <c r="F2323" i="1"/>
  <c r="J2322" i="1"/>
  <c r="G2322" i="1"/>
  <c r="F2322" i="1"/>
  <c r="J2321" i="1"/>
  <c r="G2321" i="1"/>
  <c r="F2321" i="1"/>
  <c r="J2320" i="1"/>
  <c r="G2320" i="1"/>
  <c r="F2320" i="1"/>
  <c r="J2319" i="1"/>
  <c r="G2319" i="1"/>
  <c r="F2319" i="1"/>
  <c r="J2318" i="1"/>
  <c r="G2318" i="1"/>
  <c r="F2318" i="1"/>
  <c r="J2317" i="1"/>
  <c r="G2317" i="1"/>
  <c r="F2317" i="1"/>
  <c r="J2316" i="1"/>
  <c r="G2316" i="1"/>
  <c r="F2316" i="1"/>
  <c r="J2315" i="1"/>
  <c r="G2315" i="1"/>
  <c r="F2315" i="1"/>
  <c r="J2314" i="1"/>
  <c r="G2314" i="1"/>
  <c r="F2314" i="1"/>
  <c r="J2313" i="1"/>
  <c r="G2313" i="1"/>
  <c r="F2313" i="1"/>
  <c r="J2312" i="1"/>
  <c r="G2312" i="1"/>
  <c r="F2312" i="1"/>
  <c r="J2311" i="1"/>
  <c r="G2311" i="1"/>
  <c r="F2311" i="1"/>
  <c r="J2310" i="1"/>
  <c r="G2310" i="1"/>
  <c r="F2310" i="1"/>
  <c r="J2309" i="1"/>
  <c r="G2309" i="1"/>
  <c r="F2309" i="1"/>
  <c r="J2308" i="1"/>
  <c r="G2308" i="1"/>
  <c r="F2308" i="1"/>
  <c r="J2307" i="1"/>
  <c r="G2307" i="1"/>
  <c r="F2307" i="1"/>
  <c r="J2306" i="1"/>
  <c r="G2306" i="1"/>
  <c r="F2306" i="1"/>
  <c r="J2305" i="1"/>
  <c r="G2305" i="1"/>
  <c r="F2305" i="1"/>
  <c r="J2304" i="1"/>
  <c r="G2304" i="1"/>
  <c r="F2304" i="1"/>
  <c r="J2303" i="1"/>
  <c r="G2303" i="1"/>
  <c r="F2303" i="1"/>
  <c r="J2302" i="1"/>
  <c r="G2302" i="1"/>
  <c r="F2302" i="1"/>
  <c r="J2301" i="1"/>
  <c r="G2301" i="1"/>
  <c r="F2301" i="1"/>
  <c r="J2300" i="1"/>
  <c r="G2300" i="1"/>
  <c r="F2300" i="1"/>
  <c r="J2299" i="1"/>
  <c r="G2299" i="1"/>
  <c r="F2299" i="1"/>
  <c r="J2298" i="1"/>
  <c r="G2298" i="1"/>
  <c r="F2298" i="1"/>
  <c r="J2297" i="1"/>
  <c r="G2297" i="1"/>
  <c r="F2297" i="1"/>
  <c r="J2296" i="1"/>
  <c r="G2296" i="1"/>
  <c r="F2296" i="1"/>
  <c r="J2295" i="1"/>
  <c r="G2295" i="1"/>
  <c r="F2295" i="1"/>
  <c r="J2294" i="1"/>
  <c r="G2294" i="1"/>
  <c r="F2294" i="1"/>
  <c r="J2293" i="1"/>
  <c r="G2293" i="1"/>
  <c r="F2293" i="1"/>
  <c r="J2292" i="1"/>
  <c r="G2292" i="1"/>
  <c r="F2292" i="1"/>
  <c r="J2291" i="1"/>
  <c r="G2291" i="1"/>
  <c r="F2291" i="1"/>
  <c r="J2290" i="1"/>
  <c r="G2290" i="1"/>
  <c r="F2290" i="1"/>
  <c r="J2289" i="1"/>
  <c r="G2289" i="1"/>
  <c r="F2289" i="1"/>
  <c r="J2288" i="1"/>
  <c r="G2288" i="1"/>
  <c r="F2288" i="1"/>
  <c r="J2287" i="1"/>
  <c r="G2287" i="1"/>
  <c r="F2287" i="1"/>
  <c r="J2286" i="1"/>
  <c r="G2286" i="1"/>
  <c r="F2286" i="1"/>
  <c r="J2285" i="1"/>
  <c r="G2285" i="1"/>
  <c r="F2285" i="1"/>
  <c r="J2284" i="1"/>
  <c r="G2284" i="1"/>
  <c r="F2284" i="1"/>
  <c r="J2283" i="1"/>
  <c r="G2283" i="1"/>
  <c r="F2283" i="1"/>
  <c r="J2282" i="1"/>
  <c r="G2282" i="1"/>
  <c r="F2282" i="1"/>
  <c r="J518" i="1"/>
  <c r="G518" i="1"/>
  <c r="F518" i="1"/>
  <c r="J2281" i="1"/>
  <c r="G2281" i="1"/>
  <c r="F2281" i="1"/>
  <c r="J2280" i="1"/>
  <c r="G2280" i="1"/>
  <c r="F2280" i="1"/>
  <c r="J2279" i="1"/>
  <c r="G2279" i="1"/>
  <c r="F2279" i="1"/>
  <c r="J2278" i="1"/>
  <c r="G2278" i="1"/>
  <c r="F2278" i="1"/>
  <c r="J2277" i="1"/>
  <c r="G2277" i="1"/>
  <c r="F2277" i="1"/>
  <c r="J2276" i="1"/>
  <c r="G2276" i="1"/>
  <c r="F2276" i="1"/>
  <c r="J2275" i="1"/>
  <c r="G2275" i="1"/>
  <c r="F2275" i="1"/>
  <c r="J2274" i="1"/>
  <c r="G2274" i="1"/>
  <c r="F2274" i="1"/>
  <c r="J2273" i="1"/>
  <c r="G2273" i="1"/>
  <c r="F2273" i="1"/>
  <c r="J2272" i="1"/>
  <c r="G2272" i="1"/>
  <c r="F2272" i="1"/>
  <c r="J2271" i="1"/>
  <c r="G2271" i="1"/>
  <c r="F2271" i="1"/>
  <c r="J2270" i="1"/>
  <c r="G2270" i="1"/>
  <c r="F2270" i="1"/>
  <c r="J2269" i="1"/>
  <c r="G2269" i="1"/>
  <c r="F2269" i="1"/>
  <c r="J2268" i="1"/>
  <c r="G2268" i="1"/>
  <c r="F2268" i="1"/>
  <c r="J2267" i="1"/>
  <c r="G2267" i="1"/>
  <c r="F2267" i="1"/>
  <c r="J739" i="1"/>
  <c r="G739" i="1"/>
  <c r="F739" i="1"/>
  <c r="J2266" i="1"/>
  <c r="G2266" i="1"/>
  <c r="F2266" i="1"/>
  <c r="J2265" i="1"/>
  <c r="G2265" i="1"/>
  <c r="F2265" i="1"/>
  <c r="J2264" i="1"/>
  <c r="G2264" i="1"/>
  <c r="F2264" i="1"/>
  <c r="J2263" i="1"/>
  <c r="G2263" i="1"/>
  <c r="F2263" i="1"/>
  <c r="J2262" i="1"/>
  <c r="G2262" i="1"/>
  <c r="F2262" i="1"/>
  <c r="J470" i="1"/>
  <c r="G470" i="1"/>
  <c r="F470" i="1"/>
  <c r="J2261" i="1"/>
  <c r="G2261" i="1"/>
  <c r="F2261" i="1"/>
  <c r="J2260" i="1"/>
  <c r="G2260" i="1"/>
  <c r="F2260" i="1"/>
  <c r="J2259" i="1"/>
  <c r="G2259" i="1"/>
  <c r="F2259" i="1"/>
  <c r="J2258" i="1"/>
  <c r="G2258" i="1"/>
  <c r="F2258" i="1"/>
  <c r="J2257" i="1"/>
  <c r="G2257" i="1"/>
  <c r="F2257" i="1"/>
  <c r="J2256" i="1"/>
  <c r="G2256" i="1"/>
  <c r="F2256" i="1"/>
  <c r="J2255" i="1"/>
  <c r="G2255" i="1"/>
  <c r="F2255" i="1"/>
  <c r="J2254" i="1"/>
  <c r="G2254" i="1"/>
  <c r="F2254" i="1"/>
  <c r="J2253" i="1"/>
  <c r="G2253" i="1"/>
  <c r="F2253" i="1"/>
  <c r="J2252" i="1"/>
  <c r="G2252" i="1"/>
  <c r="F2252" i="1"/>
  <c r="J2251" i="1"/>
  <c r="G2251" i="1"/>
  <c r="F2251" i="1"/>
  <c r="J2250" i="1"/>
  <c r="G2250" i="1"/>
  <c r="F2250" i="1"/>
  <c r="J2249" i="1"/>
  <c r="G2249" i="1"/>
  <c r="F2249" i="1"/>
  <c r="J2248" i="1"/>
  <c r="G2248" i="1"/>
  <c r="F2248" i="1"/>
  <c r="J2247" i="1"/>
  <c r="G2247" i="1"/>
  <c r="F2247" i="1"/>
  <c r="J2246" i="1"/>
  <c r="G2246" i="1"/>
  <c r="F2246" i="1"/>
  <c r="J768" i="1"/>
  <c r="G768" i="1"/>
  <c r="F768" i="1"/>
  <c r="J2245" i="1"/>
  <c r="G2245" i="1"/>
  <c r="F2245" i="1"/>
  <c r="J2244" i="1"/>
  <c r="G2244" i="1"/>
  <c r="F2244" i="1"/>
  <c r="J2243" i="1"/>
  <c r="G2243" i="1"/>
  <c r="F2243" i="1"/>
  <c r="J2242" i="1"/>
  <c r="G2242" i="1"/>
  <c r="F2242" i="1"/>
  <c r="J2241" i="1"/>
  <c r="G2241" i="1"/>
  <c r="F2241" i="1"/>
  <c r="J791" i="1"/>
  <c r="G791" i="1"/>
  <c r="F791" i="1"/>
  <c r="J2240" i="1"/>
  <c r="G2240" i="1"/>
  <c r="F2240" i="1"/>
  <c r="J863" i="1"/>
  <c r="G863" i="1"/>
  <c r="F863" i="1"/>
  <c r="J826" i="1"/>
  <c r="G826" i="1"/>
  <c r="F826" i="1"/>
  <c r="J834" i="1"/>
  <c r="G834" i="1"/>
  <c r="F834" i="1"/>
  <c r="J2239" i="1"/>
  <c r="G2239" i="1"/>
  <c r="F2239" i="1"/>
  <c r="J2238" i="1"/>
  <c r="G2238" i="1"/>
  <c r="F2238" i="1"/>
  <c r="J2237" i="1"/>
  <c r="G2237" i="1"/>
  <c r="F2237" i="1"/>
  <c r="J2236" i="1"/>
  <c r="G2236" i="1"/>
  <c r="F2236" i="1"/>
  <c r="J2235" i="1"/>
  <c r="G2235" i="1"/>
  <c r="F2235" i="1"/>
  <c r="J2234" i="1"/>
  <c r="G2234" i="1"/>
  <c r="F2234" i="1"/>
  <c r="J2233" i="1"/>
  <c r="G2233" i="1"/>
  <c r="F2233" i="1"/>
  <c r="J2232" i="1"/>
  <c r="G2232" i="1"/>
  <c r="F2232" i="1"/>
  <c r="J2231" i="1"/>
  <c r="G2231" i="1"/>
  <c r="F2231" i="1"/>
  <c r="J2230" i="1"/>
  <c r="G2230" i="1"/>
  <c r="F2230" i="1"/>
  <c r="J2229" i="1"/>
  <c r="G2229" i="1"/>
  <c r="F2229" i="1"/>
  <c r="J2228" i="1"/>
  <c r="G2228" i="1"/>
  <c r="F2228" i="1"/>
  <c r="J2227" i="1"/>
  <c r="G2227" i="1"/>
  <c r="F2227" i="1"/>
  <c r="J589" i="1"/>
  <c r="G589" i="1"/>
  <c r="F589" i="1"/>
  <c r="J194" i="1"/>
  <c r="G194" i="1"/>
  <c r="F194" i="1"/>
  <c r="J769" i="1"/>
  <c r="G769" i="1"/>
  <c r="F769" i="1"/>
  <c r="J2226" i="1"/>
  <c r="G2226" i="1"/>
  <c r="F2226" i="1"/>
  <c r="J251" i="1"/>
  <c r="G251" i="1"/>
  <c r="F251" i="1"/>
  <c r="J2225" i="1"/>
  <c r="G2225" i="1"/>
  <c r="F2225" i="1"/>
  <c r="J2224" i="1"/>
  <c r="G2224" i="1"/>
  <c r="F2224" i="1"/>
  <c r="J2223" i="1"/>
  <c r="G2223" i="1"/>
  <c r="F2223" i="1"/>
  <c r="J2222" i="1"/>
  <c r="G2222" i="1"/>
  <c r="F2222" i="1"/>
  <c r="J2221" i="1"/>
  <c r="G2221" i="1"/>
  <c r="F2221" i="1"/>
  <c r="J2220" i="1"/>
  <c r="G2220" i="1"/>
  <c r="F2220" i="1"/>
  <c r="J2219" i="1"/>
  <c r="G2219" i="1"/>
  <c r="F2219" i="1"/>
  <c r="J2218" i="1"/>
  <c r="G2218" i="1"/>
  <c r="F2218" i="1"/>
  <c r="J2217" i="1"/>
  <c r="G2217" i="1"/>
  <c r="F2217" i="1"/>
  <c r="J2216" i="1"/>
  <c r="G2216" i="1"/>
  <c r="F2216" i="1"/>
  <c r="J2215" i="1"/>
  <c r="G2215" i="1"/>
  <c r="F2215" i="1"/>
  <c r="J2214" i="1"/>
  <c r="G2214" i="1"/>
  <c r="F2214" i="1"/>
  <c r="J2213" i="1"/>
  <c r="G2213" i="1"/>
  <c r="F2213" i="1"/>
  <c r="J2212" i="1"/>
  <c r="G2212" i="1"/>
  <c r="F2212" i="1"/>
  <c r="J2211" i="1"/>
  <c r="G2211" i="1"/>
  <c r="F2211" i="1"/>
  <c r="J2210" i="1"/>
  <c r="G2210" i="1"/>
  <c r="F2210" i="1"/>
  <c r="J2209" i="1"/>
  <c r="G2209" i="1"/>
  <c r="F2209" i="1"/>
  <c r="J2208" i="1"/>
  <c r="G2208" i="1"/>
  <c r="F2208" i="1"/>
  <c r="J539" i="1"/>
  <c r="G539" i="1"/>
  <c r="F539" i="1"/>
  <c r="J2207" i="1"/>
  <c r="G2207" i="1"/>
  <c r="F2207" i="1"/>
  <c r="J2206" i="1"/>
  <c r="G2206" i="1"/>
  <c r="F2206" i="1"/>
  <c r="J2205" i="1"/>
  <c r="G2205" i="1"/>
  <c r="F2205" i="1"/>
  <c r="J2204" i="1"/>
  <c r="G2204" i="1"/>
  <c r="F2204" i="1"/>
  <c r="J2203" i="1"/>
  <c r="G2203" i="1"/>
  <c r="F2203" i="1"/>
  <c r="J661" i="1"/>
  <c r="G661" i="1"/>
  <c r="F661" i="1"/>
  <c r="J2202" i="1"/>
  <c r="G2202" i="1"/>
  <c r="F2202" i="1"/>
  <c r="J2201" i="1"/>
  <c r="G2201" i="1"/>
  <c r="F2201" i="1"/>
  <c r="J2200" i="1"/>
  <c r="G2200" i="1"/>
  <c r="F2200" i="1"/>
  <c r="J448" i="1"/>
  <c r="G448" i="1"/>
  <c r="F448" i="1"/>
  <c r="J2199" i="1"/>
  <c r="G2199" i="1"/>
  <c r="F2199" i="1"/>
  <c r="J2198" i="1"/>
  <c r="G2198" i="1"/>
  <c r="F2198" i="1"/>
  <c r="J2197" i="1"/>
  <c r="G2197" i="1"/>
  <c r="F2197" i="1"/>
  <c r="J2196" i="1"/>
  <c r="G2196" i="1"/>
  <c r="F2196" i="1"/>
  <c r="J2195" i="1"/>
  <c r="G2195" i="1"/>
  <c r="F2195" i="1"/>
  <c r="J2194" i="1"/>
  <c r="G2194" i="1"/>
  <c r="F2194" i="1"/>
  <c r="J2193" i="1"/>
  <c r="G2193" i="1"/>
  <c r="F2193" i="1"/>
  <c r="J814" i="1"/>
  <c r="G814" i="1"/>
  <c r="F814" i="1"/>
  <c r="J2192" i="1"/>
  <c r="G2192" i="1"/>
  <c r="F2192" i="1"/>
  <c r="J2191" i="1"/>
  <c r="G2191" i="1"/>
  <c r="F2191" i="1"/>
  <c r="J2190" i="1"/>
  <c r="G2190" i="1"/>
  <c r="F2190" i="1"/>
  <c r="J2189" i="1"/>
  <c r="G2189" i="1"/>
  <c r="F2189" i="1"/>
  <c r="J2188" i="1"/>
  <c r="G2188" i="1"/>
  <c r="F2188" i="1"/>
  <c r="J2187" i="1"/>
  <c r="G2187" i="1"/>
  <c r="F2187" i="1"/>
  <c r="J2186" i="1"/>
  <c r="G2186" i="1"/>
  <c r="F2186" i="1"/>
  <c r="J2185" i="1"/>
  <c r="G2185" i="1"/>
  <c r="F2185" i="1"/>
  <c r="J2184" i="1"/>
  <c r="G2184" i="1"/>
  <c r="F2184" i="1"/>
  <c r="J2183" i="1"/>
  <c r="G2183" i="1"/>
  <c r="F2183" i="1"/>
  <c r="J2182" i="1"/>
  <c r="G2182" i="1"/>
  <c r="F2182" i="1"/>
  <c r="J2181" i="1"/>
  <c r="G2181" i="1"/>
  <c r="F2181" i="1"/>
  <c r="J2180" i="1"/>
  <c r="G2180" i="1"/>
  <c r="F2180" i="1"/>
  <c r="J2179" i="1"/>
  <c r="G2179" i="1"/>
  <c r="F2179" i="1"/>
  <c r="J2178" i="1"/>
  <c r="G2178" i="1"/>
  <c r="F2178" i="1"/>
  <c r="J2177" i="1"/>
  <c r="G2177" i="1"/>
  <c r="F2177" i="1"/>
  <c r="J2176" i="1"/>
  <c r="G2176" i="1"/>
  <c r="F2176" i="1"/>
  <c r="J2175" i="1"/>
  <c r="G2175" i="1"/>
  <c r="F2175" i="1"/>
  <c r="J2174" i="1"/>
  <c r="G2174" i="1"/>
  <c r="F2174" i="1"/>
  <c r="J2173" i="1"/>
  <c r="G2173" i="1"/>
  <c r="F2173" i="1"/>
  <c r="J2172" i="1"/>
  <c r="G2172" i="1"/>
  <c r="F2172" i="1"/>
  <c r="J2171" i="1"/>
  <c r="G2171" i="1"/>
  <c r="F2171" i="1"/>
  <c r="J2170" i="1"/>
  <c r="G2170" i="1"/>
  <c r="F2170" i="1"/>
  <c r="J2169" i="1"/>
  <c r="G2169" i="1"/>
  <c r="F2169" i="1"/>
  <c r="J2168" i="1"/>
  <c r="G2168" i="1"/>
  <c r="F2168" i="1"/>
  <c r="J2167" i="1"/>
  <c r="G2167" i="1"/>
  <c r="F2167" i="1"/>
  <c r="J2166" i="1"/>
  <c r="G2166" i="1"/>
  <c r="F2166" i="1"/>
  <c r="J2165" i="1"/>
  <c r="G2165" i="1"/>
  <c r="F2165" i="1"/>
  <c r="J2164" i="1"/>
  <c r="G2164" i="1"/>
  <c r="F2164" i="1"/>
  <c r="J2163" i="1"/>
  <c r="G2163" i="1"/>
  <c r="F2163" i="1"/>
  <c r="J2162" i="1"/>
  <c r="G2162" i="1"/>
  <c r="F2162" i="1"/>
  <c r="J2161" i="1"/>
  <c r="G2161" i="1"/>
  <c r="F2161" i="1"/>
  <c r="J2160" i="1"/>
  <c r="G2160" i="1"/>
  <c r="F2160" i="1"/>
  <c r="J2159" i="1"/>
  <c r="G2159" i="1"/>
  <c r="F2159" i="1"/>
  <c r="J2158" i="1"/>
  <c r="G2158" i="1"/>
  <c r="F2158" i="1"/>
  <c r="J2157" i="1"/>
  <c r="G2157" i="1"/>
  <c r="F2157" i="1"/>
  <c r="J2156" i="1"/>
  <c r="G2156" i="1"/>
  <c r="F2156" i="1"/>
  <c r="J2155" i="1"/>
  <c r="G2155" i="1"/>
  <c r="F2155" i="1"/>
  <c r="J2154" i="1"/>
  <c r="G2154" i="1"/>
  <c r="F2154" i="1"/>
  <c r="J2153" i="1"/>
  <c r="G2153" i="1"/>
  <c r="F2153" i="1"/>
  <c r="J2152" i="1"/>
  <c r="G2152" i="1"/>
  <c r="F2152" i="1"/>
  <c r="J2151" i="1"/>
  <c r="G2151" i="1"/>
  <c r="F2151" i="1"/>
  <c r="J2150" i="1"/>
  <c r="G2150" i="1"/>
  <c r="F2150" i="1"/>
  <c r="J2149" i="1"/>
  <c r="G2149" i="1"/>
  <c r="F2149" i="1"/>
  <c r="J2148" i="1"/>
  <c r="G2148" i="1"/>
  <c r="F2148" i="1"/>
  <c r="J2147" i="1"/>
  <c r="G2147" i="1"/>
  <c r="F2147" i="1"/>
  <c r="J2146" i="1"/>
  <c r="G2146" i="1"/>
  <c r="F2146" i="1"/>
  <c r="J2145" i="1"/>
  <c r="G2145" i="1"/>
  <c r="F2145" i="1"/>
  <c r="J2144" i="1"/>
  <c r="G2144" i="1"/>
  <c r="F2144" i="1"/>
  <c r="J2143" i="1"/>
  <c r="G2143" i="1"/>
  <c r="F2143" i="1"/>
  <c r="J2142" i="1"/>
  <c r="G2142" i="1"/>
  <c r="F2142" i="1"/>
  <c r="J2141" i="1"/>
  <c r="G2141" i="1"/>
  <c r="F2141" i="1"/>
  <c r="J2140" i="1"/>
  <c r="G2140" i="1"/>
  <c r="F2140" i="1"/>
  <c r="J2139" i="1"/>
  <c r="G2139" i="1"/>
  <c r="F2139" i="1"/>
  <c r="J2138" i="1"/>
  <c r="G2138" i="1"/>
  <c r="F2138" i="1"/>
  <c r="J2137" i="1"/>
  <c r="G2137" i="1"/>
  <c r="F2137" i="1"/>
  <c r="J2136" i="1"/>
  <c r="G2136" i="1"/>
  <c r="F2136" i="1"/>
  <c r="J2135" i="1"/>
  <c r="G2135" i="1"/>
  <c r="F2135" i="1"/>
  <c r="J2134" i="1"/>
  <c r="G2134" i="1"/>
  <c r="F2134" i="1"/>
  <c r="J2133" i="1"/>
  <c r="G2133" i="1"/>
  <c r="F2133" i="1"/>
  <c r="J2132" i="1"/>
  <c r="G2132" i="1"/>
  <c r="F2132" i="1"/>
  <c r="J2131" i="1"/>
  <c r="G2131" i="1"/>
  <c r="F2131" i="1"/>
  <c r="J2130" i="1"/>
  <c r="G2130" i="1"/>
  <c r="F2130" i="1"/>
  <c r="J2129" i="1"/>
  <c r="G2129" i="1"/>
  <c r="F2129" i="1"/>
  <c r="J2128" i="1"/>
  <c r="G2128" i="1"/>
  <c r="F2128" i="1"/>
  <c r="J858" i="1"/>
  <c r="G858" i="1"/>
  <c r="F858" i="1"/>
  <c r="J2127" i="1"/>
  <c r="G2127" i="1"/>
  <c r="F2127" i="1"/>
  <c r="J2126" i="1"/>
  <c r="G2126" i="1"/>
  <c r="F2126" i="1"/>
  <c r="J2125" i="1"/>
  <c r="G2125" i="1"/>
  <c r="F2125" i="1"/>
  <c r="J2124" i="1"/>
  <c r="G2124" i="1"/>
  <c r="F2124" i="1"/>
  <c r="J2123" i="1"/>
  <c r="G2123" i="1"/>
  <c r="F2123" i="1"/>
  <c r="J2122" i="1"/>
  <c r="G2122" i="1"/>
  <c r="F2122" i="1"/>
  <c r="J2121" i="1"/>
  <c r="G2121" i="1"/>
  <c r="F2121" i="1"/>
  <c r="J2120" i="1"/>
  <c r="G2120" i="1"/>
  <c r="F2120" i="1"/>
  <c r="J2119" i="1"/>
  <c r="G2119" i="1"/>
  <c r="F2119" i="1"/>
  <c r="J2118" i="1"/>
  <c r="G2118" i="1"/>
  <c r="F2118" i="1"/>
  <c r="J2117" i="1"/>
  <c r="G2117" i="1"/>
  <c r="F2117" i="1"/>
  <c r="J2116" i="1"/>
  <c r="G2116" i="1"/>
  <c r="F2116" i="1"/>
  <c r="J2115" i="1"/>
  <c r="G2115" i="1"/>
  <c r="F2115" i="1"/>
  <c r="J2114" i="1"/>
  <c r="G2114" i="1"/>
  <c r="F2114" i="1"/>
  <c r="J2113" i="1"/>
  <c r="G2113" i="1"/>
  <c r="F2113" i="1"/>
  <c r="J2112" i="1"/>
  <c r="G2112" i="1"/>
  <c r="F2112" i="1"/>
  <c r="J2111" i="1"/>
  <c r="G2111" i="1"/>
  <c r="F2111" i="1"/>
  <c r="J2110" i="1"/>
  <c r="G2110" i="1"/>
  <c r="F2110" i="1"/>
  <c r="J2109" i="1"/>
  <c r="G2109" i="1"/>
  <c r="F2109" i="1"/>
  <c r="J2108" i="1"/>
  <c r="G2108" i="1"/>
  <c r="F2108" i="1"/>
  <c r="J2107" i="1"/>
  <c r="G2107" i="1"/>
  <c r="F2107" i="1"/>
  <c r="J2106" i="1"/>
  <c r="G2106" i="1"/>
  <c r="F2106" i="1"/>
  <c r="J2105" i="1"/>
  <c r="G2105" i="1"/>
  <c r="F2105" i="1"/>
  <c r="J2104" i="1"/>
  <c r="G2104" i="1"/>
  <c r="F2104" i="1"/>
  <c r="J2103" i="1"/>
  <c r="G2103" i="1"/>
  <c r="F2103" i="1"/>
  <c r="J2102" i="1"/>
  <c r="G2102" i="1"/>
  <c r="F2102" i="1"/>
  <c r="J2101" i="1"/>
  <c r="G2101" i="1"/>
  <c r="F2101" i="1"/>
  <c r="J2100" i="1"/>
  <c r="G2100" i="1"/>
  <c r="F2100" i="1"/>
  <c r="J2099" i="1"/>
  <c r="G2099" i="1"/>
  <c r="F2099" i="1"/>
  <c r="J2098" i="1"/>
  <c r="G2098" i="1"/>
  <c r="F2098" i="1"/>
  <c r="J2097" i="1"/>
  <c r="G2097" i="1"/>
  <c r="F2097" i="1"/>
  <c r="J2096" i="1"/>
  <c r="G2096" i="1"/>
  <c r="F2096" i="1"/>
  <c r="J2095" i="1"/>
  <c r="G2095" i="1"/>
  <c r="F2095" i="1"/>
  <c r="J2094" i="1"/>
  <c r="G2094" i="1"/>
  <c r="F2094" i="1"/>
  <c r="J2093" i="1"/>
  <c r="G2093" i="1"/>
  <c r="F2093" i="1"/>
  <c r="J2092" i="1"/>
  <c r="G2092" i="1"/>
  <c r="F2092" i="1"/>
  <c r="J2091" i="1"/>
  <c r="G2091" i="1"/>
  <c r="F2091" i="1"/>
  <c r="J2090" i="1"/>
  <c r="G2090" i="1"/>
  <c r="F2090" i="1"/>
  <c r="J2089" i="1"/>
  <c r="G2089" i="1"/>
  <c r="F2089" i="1"/>
  <c r="J2088" i="1"/>
  <c r="G2088" i="1"/>
  <c r="F2088" i="1"/>
  <c r="J2087" i="1"/>
  <c r="G2087" i="1"/>
  <c r="F2087" i="1"/>
  <c r="J2086" i="1"/>
  <c r="G2086" i="1"/>
  <c r="F2086" i="1"/>
  <c r="J2085" i="1"/>
  <c r="G2085" i="1"/>
  <c r="F2085" i="1"/>
  <c r="J623" i="1"/>
  <c r="G623" i="1"/>
  <c r="F623" i="1"/>
  <c r="J2084" i="1"/>
  <c r="G2084" i="1"/>
  <c r="F2084" i="1"/>
  <c r="J2083" i="1"/>
  <c r="G2083" i="1"/>
  <c r="F2083" i="1"/>
  <c r="J2082" i="1"/>
  <c r="G2082" i="1"/>
  <c r="F2082" i="1"/>
  <c r="J2081" i="1"/>
  <c r="G2081" i="1"/>
  <c r="F2081" i="1"/>
  <c r="J2080" i="1"/>
  <c r="G2080" i="1"/>
  <c r="F2080" i="1"/>
  <c r="J2079" i="1"/>
  <c r="G2079" i="1"/>
  <c r="F2079" i="1"/>
  <c r="J2078" i="1"/>
  <c r="G2078" i="1"/>
  <c r="F2078" i="1"/>
  <c r="J2077" i="1"/>
  <c r="G2077" i="1"/>
  <c r="F2077" i="1"/>
  <c r="J2076" i="1"/>
  <c r="G2076" i="1"/>
  <c r="F2076" i="1"/>
  <c r="J2075" i="1"/>
  <c r="G2075" i="1"/>
  <c r="F2075" i="1"/>
  <c r="J2074" i="1"/>
  <c r="G2074" i="1"/>
  <c r="F2074" i="1"/>
  <c r="J2073" i="1"/>
  <c r="G2073" i="1"/>
  <c r="F2073" i="1"/>
  <c r="J2072" i="1"/>
  <c r="G2072" i="1"/>
  <c r="F2072" i="1"/>
  <c r="J2071" i="1"/>
  <c r="G2071" i="1"/>
  <c r="F2071" i="1"/>
  <c r="J2070" i="1"/>
  <c r="G2070" i="1"/>
  <c r="F2070" i="1"/>
  <c r="J2069" i="1"/>
  <c r="G2069" i="1"/>
  <c r="F2069" i="1"/>
  <c r="J2068" i="1"/>
  <c r="G2068" i="1"/>
  <c r="F2068" i="1"/>
  <c r="J2067" i="1"/>
  <c r="G2067" i="1"/>
  <c r="F2067" i="1"/>
  <c r="J2066" i="1"/>
  <c r="G2066" i="1"/>
  <c r="F2066" i="1"/>
  <c r="J2065" i="1"/>
  <c r="G2065" i="1"/>
  <c r="F2065" i="1"/>
  <c r="J2064" i="1"/>
  <c r="G2064" i="1"/>
  <c r="F2064" i="1"/>
  <c r="J2063" i="1"/>
  <c r="G2063" i="1"/>
  <c r="F2063" i="1"/>
  <c r="J2062" i="1"/>
  <c r="G2062" i="1"/>
  <c r="F2062" i="1"/>
  <c r="J2061" i="1"/>
  <c r="G2061" i="1"/>
  <c r="F2061" i="1"/>
  <c r="J2060" i="1"/>
  <c r="G2060" i="1"/>
  <c r="F2060" i="1"/>
  <c r="J2059" i="1"/>
  <c r="G2059" i="1"/>
  <c r="F2059" i="1"/>
  <c r="J2058" i="1"/>
  <c r="G2058" i="1"/>
  <c r="F2058" i="1"/>
  <c r="J2057" i="1"/>
  <c r="G2057" i="1"/>
  <c r="F2057" i="1"/>
  <c r="J2056" i="1"/>
  <c r="G2056" i="1"/>
  <c r="F2056" i="1"/>
  <c r="J2055" i="1"/>
  <c r="G2055" i="1"/>
  <c r="F2055" i="1"/>
  <c r="J2054" i="1"/>
  <c r="G2054" i="1"/>
  <c r="F2054" i="1"/>
  <c r="J2053" i="1"/>
  <c r="G2053" i="1"/>
  <c r="F2053" i="1"/>
  <c r="J2052" i="1"/>
  <c r="G2052" i="1"/>
  <c r="F2052" i="1"/>
  <c r="J2051" i="1"/>
  <c r="G2051" i="1"/>
  <c r="F2051" i="1"/>
  <c r="J233" i="1"/>
  <c r="G233" i="1"/>
  <c r="F233" i="1"/>
  <c r="J2050" i="1"/>
  <c r="G2050" i="1"/>
  <c r="F2050" i="1"/>
  <c r="J2049" i="1"/>
  <c r="G2049" i="1"/>
  <c r="F2049" i="1"/>
  <c r="J2048" i="1"/>
  <c r="G2048" i="1"/>
  <c r="F2048" i="1"/>
  <c r="J2047" i="1"/>
  <c r="G2047" i="1"/>
  <c r="F2047" i="1"/>
  <c r="J2046" i="1"/>
  <c r="G2046" i="1"/>
  <c r="F2046" i="1"/>
  <c r="J2045" i="1"/>
  <c r="G2045" i="1"/>
  <c r="F2045" i="1"/>
  <c r="J2044" i="1"/>
  <c r="G2044" i="1"/>
  <c r="F2044" i="1"/>
  <c r="J2043" i="1"/>
  <c r="G2043" i="1"/>
  <c r="F2043" i="1"/>
  <c r="J2042" i="1"/>
  <c r="G2042" i="1"/>
  <c r="F2042" i="1"/>
  <c r="J2041" i="1"/>
  <c r="G2041" i="1"/>
  <c r="F2041" i="1"/>
  <c r="J2040" i="1"/>
  <c r="G2040" i="1"/>
  <c r="F2040" i="1"/>
  <c r="J2039" i="1"/>
  <c r="G2039" i="1"/>
  <c r="F2039" i="1"/>
  <c r="J2038" i="1"/>
  <c r="G2038" i="1"/>
  <c r="F2038" i="1"/>
  <c r="J2037" i="1"/>
  <c r="G2037" i="1"/>
  <c r="F2037" i="1"/>
  <c r="J2036" i="1"/>
  <c r="G2036" i="1"/>
  <c r="F2036" i="1"/>
  <c r="J2035" i="1"/>
  <c r="G2035" i="1"/>
  <c r="F2035" i="1"/>
  <c r="J2034" i="1"/>
  <c r="G2034" i="1"/>
  <c r="F2034" i="1"/>
  <c r="J2033" i="1"/>
  <c r="G2033" i="1"/>
  <c r="F2033" i="1"/>
  <c r="J2032" i="1"/>
  <c r="G2032" i="1"/>
  <c r="F2032" i="1"/>
  <c r="J2031" i="1"/>
  <c r="G2031" i="1"/>
  <c r="F2031" i="1"/>
  <c r="J2030" i="1"/>
  <c r="G2030" i="1"/>
  <c r="F2030" i="1"/>
  <c r="J2029" i="1"/>
  <c r="G2029" i="1"/>
  <c r="F2029" i="1"/>
  <c r="J2028" i="1"/>
  <c r="G2028" i="1"/>
  <c r="F2028" i="1"/>
  <c r="J2027" i="1"/>
  <c r="G2027" i="1"/>
  <c r="F2027" i="1"/>
  <c r="J2026" i="1"/>
  <c r="G2026" i="1"/>
  <c r="F2026" i="1"/>
  <c r="J2025" i="1"/>
  <c r="G2025" i="1"/>
  <c r="F2025" i="1"/>
  <c r="J2024" i="1"/>
  <c r="G2024" i="1"/>
  <c r="F2024" i="1"/>
  <c r="J2023" i="1"/>
  <c r="G2023" i="1"/>
  <c r="F2023" i="1"/>
  <c r="J2022" i="1"/>
  <c r="G2022" i="1"/>
  <c r="F2022" i="1"/>
  <c r="J652" i="1"/>
  <c r="G652" i="1"/>
  <c r="F652" i="1"/>
  <c r="J2021" i="1"/>
  <c r="G2021" i="1"/>
  <c r="F2021" i="1"/>
  <c r="J2020" i="1"/>
  <c r="G2020" i="1"/>
  <c r="F2020" i="1"/>
  <c r="J813" i="1"/>
  <c r="G813" i="1"/>
  <c r="F813" i="1"/>
  <c r="J2019" i="1"/>
  <c r="G2019" i="1"/>
  <c r="F2019" i="1"/>
  <c r="J2018" i="1"/>
  <c r="G2018" i="1"/>
  <c r="F2018" i="1"/>
  <c r="J2017" i="1"/>
  <c r="G2017" i="1"/>
  <c r="F2017" i="1"/>
  <c r="J2016" i="1"/>
  <c r="G2016" i="1"/>
  <c r="F2016" i="1"/>
  <c r="J2015" i="1"/>
  <c r="G2015" i="1"/>
  <c r="F2015" i="1"/>
  <c r="J2014" i="1"/>
  <c r="G2014" i="1"/>
  <c r="F2014" i="1"/>
  <c r="J2013" i="1"/>
  <c r="G2013" i="1"/>
  <c r="F2013" i="1"/>
  <c r="J2012" i="1"/>
  <c r="G2012" i="1"/>
  <c r="F2012" i="1"/>
  <c r="J216" i="1"/>
  <c r="G216" i="1"/>
  <c r="F216" i="1"/>
  <c r="J2011" i="1"/>
  <c r="G2011" i="1"/>
  <c r="F2011" i="1"/>
  <c r="J2010" i="1"/>
  <c r="G2010" i="1"/>
  <c r="F2010" i="1"/>
  <c r="J2009" i="1"/>
  <c r="G2009" i="1"/>
  <c r="F2009" i="1"/>
  <c r="J2008" i="1"/>
  <c r="G2008" i="1"/>
  <c r="F2008" i="1"/>
  <c r="J2007" i="1"/>
  <c r="G2007" i="1"/>
  <c r="F2007" i="1"/>
  <c r="J2006" i="1"/>
  <c r="G2006" i="1"/>
  <c r="F2006" i="1"/>
  <c r="J2005" i="1"/>
  <c r="G2005" i="1"/>
  <c r="F2005" i="1"/>
  <c r="J2004" i="1"/>
  <c r="G2004" i="1"/>
  <c r="F2004" i="1"/>
  <c r="J2003" i="1"/>
  <c r="G2003" i="1"/>
  <c r="F2003" i="1"/>
  <c r="J2002" i="1"/>
  <c r="G2002" i="1"/>
  <c r="F2002" i="1"/>
  <c r="J2001" i="1"/>
  <c r="G2001" i="1"/>
  <c r="F2001" i="1"/>
  <c r="J2000" i="1"/>
  <c r="G2000" i="1"/>
  <c r="F2000" i="1"/>
  <c r="J1999" i="1"/>
  <c r="G1999" i="1"/>
  <c r="F1999" i="1"/>
  <c r="J1998" i="1"/>
  <c r="G1998" i="1"/>
  <c r="F1998" i="1"/>
  <c r="J1997" i="1"/>
  <c r="G1997" i="1"/>
  <c r="F1997" i="1"/>
  <c r="J1996" i="1"/>
  <c r="G1996" i="1"/>
  <c r="F1996" i="1"/>
  <c r="J1995" i="1"/>
  <c r="G1995" i="1"/>
  <c r="F1995" i="1"/>
  <c r="J1994" i="1"/>
  <c r="G1994" i="1"/>
  <c r="F1994" i="1"/>
  <c r="J1993" i="1"/>
  <c r="G1993" i="1"/>
  <c r="F1993" i="1"/>
  <c r="J1992" i="1"/>
  <c r="G1992" i="1"/>
  <c r="F1992" i="1"/>
  <c r="J1991" i="1"/>
  <c r="G1991" i="1"/>
  <c r="F1991" i="1"/>
  <c r="J1990" i="1"/>
  <c r="G1990" i="1"/>
  <c r="F1990" i="1"/>
  <c r="J1989" i="1"/>
  <c r="G1989" i="1"/>
  <c r="F1989" i="1"/>
  <c r="J1988" i="1"/>
  <c r="G1988" i="1"/>
  <c r="F1988" i="1"/>
  <c r="J1987" i="1"/>
  <c r="G1987" i="1"/>
  <c r="F1987" i="1"/>
  <c r="J1986" i="1"/>
  <c r="G1986" i="1"/>
  <c r="F1986" i="1"/>
  <c r="J1985" i="1"/>
  <c r="G1985" i="1"/>
  <c r="F1985" i="1"/>
  <c r="J1984" i="1"/>
  <c r="G1984" i="1"/>
  <c r="F1984" i="1"/>
  <c r="J1983" i="1"/>
  <c r="G1983" i="1"/>
  <c r="F1983" i="1"/>
  <c r="J1982" i="1"/>
  <c r="G1982" i="1"/>
  <c r="F1982" i="1"/>
  <c r="J405" i="1"/>
  <c r="G405" i="1"/>
  <c r="F405" i="1"/>
  <c r="J1981" i="1"/>
  <c r="G1981" i="1"/>
  <c r="F1981" i="1"/>
  <c r="J1980" i="1"/>
  <c r="G1980" i="1"/>
  <c r="F1980" i="1"/>
  <c r="J1979" i="1"/>
  <c r="G1979" i="1"/>
  <c r="F1979" i="1"/>
  <c r="J1978" i="1"/>
  <c r="G1978" i="1"/>
  <c r="F1978" i="1"/>
  <c r="J1977" i="1"/>
  <c r="G1977" i="1"/>
  <c r="F1977" i="1"/>
  <c r="J881" i="1"/>
  <c r="G881" i="1"/>
  <c r="F881" i="1"/>
  <c r="J557" i="1"/>
  <c r="G557" i="1"/>
  <c r="F557" i="1"/>
  <c r="J1976" i="1"/>
  <c r="G1976" i="1"/>
  <c r="F1976" i="1"/>
  <c r="J522" i="1"/>
  <c r="G522" i="1"/>
  <c r="F522" i="1"/>
  <c r="J1975" i="1"/>
  <c r="G1975" i="1"/>
  <c r="F1975" i="1"/>
  <c r="J1974" i="1"/>
  <c r="G1974" i="1"/>
  <c r="F1974" i="1"/>
  <c r="J1973" i="1"/>
  <c r="G1973" i="1"/>
  <c r="F1973" i="1"/>
  <c r="J1972" i="1"/>
  <c r="G1972" i="1"/>
  <c r="F1972" i="1"/>
  <c r="J1971" i="1"/>
  <c r="G1971" i="1"/>
  <c r="F1971" i="1"/>
  <c r="J1970" i="1"/>
  <c r="G1970" i="1"/>
  <c r="F1970" i="1"/>
  <c r="J1969" i="1"/>
  <c r="G1969" i="1"/>
  <c r="F1969" i="1"/>
  <c r="J1968" i="1"/>
  <c r="G1968" i="1"/>
  <c r="F1968" i="1"/>
  <c r="J1967" i="1"/>
  <c r="G1967" i="1"/>
  <c r="F1967" i="1"/>
  <c r="J1966" i="1"/>
  <c r="G1966" i="1"/>
  <c r="F1966" i="1"/>
  <c r="J1965" i="1"/>
  <c r="G1965" i="1"/>
  <c r="F1965" i="1"/>
  <c r="J1964" i="1"/>
  <c r="G1964" i="1"/>
  <c r="F1964" i="1"/>
  <c r="J1963" i="1"/>
  <c r="G1963" i="1"/>
  <c r="F1963" i="1"/>
  <c r="J1962" i="1"/>
  <c r="G1962" i="1"/>
  <c r="F1962" i="1"/>
  <c r="J1961" i="1"/>
  <c r="G1961" i="1"/>
  <c r="F1961" i="1"/>
  <c r="J1960" i="1"/>
  <c r="G1960" i="1"/>
  <c r="F1960" i="1"/>
  <c r="J1959" i="1"/>
  <c r="G1959" i="1"/>
  <c r="F1959" i="1"/>
  <c r="J909" i="1"/>
  <c r="G909" i="1"/>
  <c r="F909" i="1"/>
  <c r="J1958" i="1"/>
  <c r="G1958" i="1"/>
  <c r="F1958" i="1"/>
  <c r="J701" i="1"/>
  <c r="G701" i="1"/>
  <c r="F701" i="1"/>
  <c r="J1957" i="1"/>
  <c r="G1957" i="1"/>
  <c r="F1957" i="1"/>
  <c r="J1956" i="1"/>
  <c r="G1956" i="1"/>
  <c r="F1956" i="1"/>
  <c r="J1955" i="1"/>
  <c r="G1955" i="1"/>
  <c r="F1955" i="1"/>
  <c r="J1954" i="1"/>
  <c r="G1954" i="1"/>
  <c r="F1954" i="1"/>
  <c r="J1953" i="1"/>
  <c r="G1953" i="1"/>
  <c r="F1953" i="1"/>
  <c r="J1952" i="1"/>
  <c r="G1952" i="1"/>
  <c r="F1952" i="1"/>
  <c r="J1951" i="1"/>
  <c r="G1951" i="1"/>
  <c r="F1951" i="1"/>
  <c r="J1950" i="1"/>
  <c r="G1950" i="1"/>
  <c r="F1950" i="1"/>
  <c r="J663" i="1"/>
  <c r="G663" i="1"/>
  <c r="F663" i="1"/>
  <c r="J1949" i="1"/>
  <c r="G1949" i="1"/>
  <c r="F1949" i="1"/>
  <c r="J1948" i="1"/>
  <c r="G1948" i="1"/>
  <c r="F1948" i="1"/>
  <c r="J1947" i="1"/>
  <c r="G1947" i="1"/>
  <c r="F1947" i="1"/>
  <c r="J1946" i="1"/>
  <c r="G1946" i="1"/>
  <c r="F1946" i="1"/>
  <c r="J1945" i="1"/>
  <c r="G1945" i="1"/>
  <c r="F1945" i="1"/>
  <c r="J1944" i="1"/>
  <c r="G1944" i="1"/>
  <c r="F1944" i="1"/>
  <c r="J1943" i="1"/>
  <c r="G1943" i="1"/>
  <c r="F1943" i="1"/>
  <c r="J1942" i="1"/>
  <c r="G1942" i="1"/>
  <c r="F1942" i="1"/>
  <c r="J1941" i="1"/>
  <c r="G1941" i="1"/>
  <c r="F1941" i="1"/>
  <c r="J1940" i="1"/>
  <c r="G1940" i="1"/>
  <c r="F1940" i="1"/>
  <c r="J1939" i="1"/>
  <c r="G1939" i="1"/>
  <c r="F1939" i="1"/>
  <c r="J261" i="1"/>
  <c r="G261" i="1"/>
  <c r="F261" i="1"/>
  <c r="J546" i="1"/>
  <c r="G546" i="1"/>
  <c r="F546" i="1"/>
  <c r="J1938" i="1"/>
  <c r="G1938" i="1"/>
  <c r="F1938" i="1"/>
  <c r="J1937" i="1"/>
  <c r="G1937" i="1"/>
  <c r="F1937" i="1"/>
  <c r="J1936" i="1"/>
  <c r="G1936" i="1"/>
  <c r="F1936" i="1"/>
  <c r="J595" i="1"/>
  <c r="G595" i="1"/>
  <c r="F595" i="1"/>
  <c r="J1935" i="1"/>
  <c r="G1935" i="1"/>
  <c r="F1935" i="1"/>
  <c r="J1934" i="1"/>
  <c r="G1934" i="1"/>
  <c r="F1934" i="1"/>
  <c r="J1933" i="1"/>
  <c r="G1933" i="1"/>
  <c r="F1933" i="1"/>
  <c r="J1932" i="1"/>
  <c r="G1932" i="1"/>
  <c r="F1932" i="1"/>
  <c r="J670" i="1"/>
  <c r="G670" i="1"/>
  <c r="F670" i="1"/>
  <c r="J1931" i="1"/>
  <c r="G1931" i="1"/>
  <c r="F1931" i="1"/>
  <c r="J458" i="1"/>
  <c r="G458" i="1"/>
  <c r="F458" i="1"/>
  <c r="J1930" i="1"/>
  <c r="G1930" i="1"/>
  <c r="F1930" i="1"/>
  <c r="J1929" i="1"/>
  <c r="G1929" i="1"/>
  <c r="F1929" i="1"/>
  <c r="J1928" i="1"/>
  <c r="G1928" i="1"/>
  <c r="F1928" i="1"/>
  <c r="J1927" i="1"/>
  <c r="G1927" i="1"/>
  <c r="F1927" i="1"/>
  <c r="J1926" i="1"/>
  <c r="G1926" i="1"/>
  <c r="F1926" i="1"/>
  <c r="J1925" i="1"/>
  <c r="G1925" i="1"/>
  <c r="F1925" i="1"/>
  <c r="J1924" i="1"/>
  <c r="G1924" i="1"/>
  <c r="F1924" i="1"/>
  <c r="J1923" i="1"/>
  <c r="G1923" i="1"/>
  <c r="F1923" i="1"/>
  <c r="J1922" i="1"/>
  <c r="G1922" i="1"/>
  <c r="F1922" i="1"/>
  <c r="J1921" i="1"/>
  <c r="G1921" i="1"/>
  <c r="F1921" i="1"/>
  <c r="J1920" i="1"/>
  <c r="G1920" i="1"/>
  <c r="F1920" i="1"/>
  <c r="J1919" i="1"/>
  <c r="G1919" i="1"/>
  <c r="F1919" i="1"/>
  <c r="J1918" i="1"/>
  <c r="G1918" i="1"/>
  <c r="F1918" i="1"/>
  <c r="J1917" i="1"/>
  <c r="G1917" i="1"/>
  <c r="F1917" i="1"/>
  <c r="J1916" i="1"/>
  <c r="G1916" i="1"/>
  <c r="F1916" i="1"/>
  <c r="J1915" i="1"/>
  <c r="G1915" i="1"/>
  <c r="F1915" i="1"/>
  <c r="J439" i="1"/>
  <c r="G439" i="1"/>
  <c r="F439" i="1"/>
  <c r="J1914" i="1"/>
  <c r="G1914" i="1"/>
  <c r="F1914" i="1"/>
  <c r="J1913" i="1"/>
  <c r="G1913" i="1"/>
  <c r="F1913" i="1"/>
  <c r="J880" i="1"/>
  <c r="G880" i="1"/>
  <c r="F880" i="1"/>
  <c r="J1912" i="1"/>
  <c r="G1912" i="1"/>
  <c r="F1912" i="1"/>
  <c r="J1911" i="1"/>
  <c r="G1911" i="1"/>
  <c r="F1911" i="1"/>
  <c r="J1910" i="1"/>
  <c r="G1910" i="1"/>
  <c r="F1910" i="1"/>
  <c r="J1909" i="1"/>
  <c r="G1909" i="1"/>
  <c r="F1909" i="1"/>
  <c r="J1908" i="1"/>
  <c r="G1908" i="1"/>
  <c r="F1908" i="1"/>
  <c r="J1907" i="1"/>
  <c r="G1907" i="1"/>
  <c r="F1907" i="1"/>
  <c r="J845" i="1"/>
  <c r="G845" i="1"/>
  <c r="F845" i="1"/>
  <c r="J1906" i="1"/>
  <c r="G1906" i="1"/>
  <c r="F1906" i="1"/>
  <c r="J1905" i="1"/>
  <c r="G1905" i="1"/>
  <c r="F1905" i="1"/>
  <c r="J820" i="1"/>
  <c r="G820" i="1"/>
  <c r="F820" i="1"/>
  <c r="J920" i="1"/>
  <c r="G920" i="1"/>
  <c r="F920" i="1"/>
  <c r="J1904" i="1"/>
  <c r="G1904" i="1"/>
  <c r="F1904" i="1"/>
  <c r="J1903" i="1"/>
  <c r="G1903" i="1"/>
  <c r="F1903" i="1"/>
  <c r="J1902" i="1"/>
  <c r="G1902" i="1"/>
  <c r="F1902" i="1"/>
  <c r="J1901" i="1"/>
  <c r="G1901" i="1"/>
  <c r="F1901" i="1"/>
  <c r="J567" i="1"/>
  <c r="G567" i="1"/>
  <c r="F567" i="1"/>
  <c r="J1900" i="1"/>
  <c r="G1900" i="1"/>
  <c r="F1900" i="1"/>
  <c r="J1899" i="1"/>
  <c r="G1899" i="1"/>
  <c r="F1899" i="1"/>
  <c r="J1898" i="1"/>
  <c r="G1898" i="1"/>
  <c r="F1898" i="1"/>
  <c r="J1897" i="1"/>
  <c r="G1897" i="1"/>
  <c r="F1897" i="1"/>
  <c r="J1896" i="1"/>
  <c r="G1896" i="1"/>
  <c r="F1896" i="1"/>
  <c r="J565" i="1"/>
  <c r="G565" i="1"/>
  <c r="F565" i="1"/>
  <c r="J698" i="1"/>
  <c r="G698" i="1"/>
  <c r="F698" i="1"/>
  <c r="J914" i="1"/>
  <c r="G914" i="1"/>
  <c r="F914" i="1"/>
  <c r="J1895" i="1"/>
  <c r="G1895" i="1"/>
  <c r="F1895" i="1"/>
  <c r="J1894" i="1"/>
  <c r="G1894" i="1"/>
  <c r="F1894" i="1"/>
  <c r="J1893" i="1"/>
  <c r="G1893" i="1"/>
  <c r="F1893" i="1"/>
  <c r="J1892" i="1"/>
  <c r="G1892" i="1"/>
  <c r="F1892" i="1"/>
  <c r="J1891" i="1"/>
  <c r="G1891" i="1"/>
  <c r="F1891" i="1"/>
  <c r="J686" i="1"/>
  <c r="G686" i="1"/>
  <c r="F686" i="1"/>
  <c r="J1890" i="1"/>
  <c r="G1890" i="1"/>
  <c r="F1890" i="1"/>
  <c r="J1889" i="1"/>
  <c r="G1889" i="1"/>
  <c r="F1889" i="1"/>
  <c r="J1888" i="1"/>
  <c r="G1888" i="1"/>
  <c r="F1888" i="1"/>
  <c r="J1887" i="1"/>
  <c r="G1887" i="1"/>
  <c r="F1887" i="1"/>
  <c r="J1886" i="1"/>
  <c r="G1886" i="1"/>
  <c r="F1886" i="1"/>
  <c r="J1885" i="1"/>
  <c r="G1885" i="1"/>
  <c r="F1885" i="1"/>
  <c r="J1884" i="1"/>
  <c r="G1884" i="1"/>
  <c r="F1884" i="1"/>
  <c r="J1883" i="1"/>
  <c r="G1883" i="1"/>
  <c r="F1883" i="1"/>
  <c r="J1882" i="1"/>
  <c r="G1882" i="1"/>
  <c r="F1882" i="1"/>
  <c r="J1881" i="1"/>
  <c r="G1881" i="1"/>
  <c r="F1881" i="1"/>
  <c r="J1880" i="1"/>
  <c r="G1880" i="1"/>
  <c r="F1880" i="1"/>
  <c r="J579" i="1"/>
  <c r="G579" i="1"/>
  <c r="F579" i="1"/>
  <c r="J357" i="1"/>
  <c r="G357" i="1"/>
  <c r="F357" i="1"/>
  <c r="J1879" i="1"/>
  <c r="G1879" i="1"/>
  <c r="F1879" i="1"/>
  <c r="J642" i="1"/>
  <c r="G642" i="1"/>
  <c r="F642" i="1"/>
  <c r="J102" i="1"/>
  <c r="G102" i="1"/>
  <c r="F102" i="1"/>
  <c r="J1878" i="1"/>
  <c r="G1878" i="1"/>
  <c r="F1878" i="1"/>
  <c r="J1877" i="1"/>
  <c r="G1877" i="1"/>
  <c r="F1877" i="1"/>
  <c r="J1876" i="1"/>
  <c r="G1876" i="1"/>
  <c r="F1876" i="1"/>
  <c r="J684" i="1"/>
  <c r="G684" i="1"/>
  <c r="F684" i="1"/>
  <c r="J1875" i="1"/>
  <c r="G1875" i="1"/>
  <c r="F1875" i="1"/>
  <c r="J1874" i="1"/>
  <c r="G1874" i="1"/>
  <c r="F1874" i="1"/>
  <c r="J1873" i="1"/>
  <c r="G1873" i="1"/>
  <c r="F1873" i="1"/>
  <c r="J1872" i="1"/>
  <c r="G1872" i="1"/>
  <c r="F1872" i="1"/>
  <c r="J1871" i="1"/>
  <c r="G1871" i="1"/>
  <c r="F1871" i="1"/>
  <c r="J1870" i="1"/>
  <c r="G1870" i="1"/>
  <c r="F1870" i="1"/>
  <c r="J1869" i="1"/>
  <c r="G1869" i="1"/>
  <c r="F1869" i="1"/>
  <c r="J1868" i="1"/>
  <c r="G1868" i="1"/>
  <c r="F1868" i="1"/>
  <c r="J1867" i="1"/>
  <c r="G1867" i="1"/>
  <c r="F1867" i="1"/>
  <c r="J1866" i="1"/>
  <c r="G1866" i="1"/>
  <c r="F1866" i="1"/>
  <c r="J1865" i="1"/>
  <c r="G1865" i="1"/>
  <c r="F1865" i="1"/>
  <c r="J1864" i="1"/>
  <c r="G1864" i="1"/>
  <c r="F1864" i="1"/>
  <c r="J1863" i="1"/>
  <c r="G1863" i="1"/>
  <c r="F1863" i="1"/>
  <c r="J792" i="1"/>
  <c r="G792" i="1"/>
  <c r="F792" i="1"/>
  <c r="J545" i="1"/>
  <c r="G545" i="1"/>
  <c r="F545" i="1"/>
  <c r="J351" i="1"/>
  <c r="G351" i="1"/>
  <c r="F351" i="1"/>
  <c r="J677" i="1"/>
  <c r="G677" i="1"/>
  <c r="F677" i="1"/>
  <c r="J841" i="1"/>
  <c r="G841" i="1"/>
  <c r="F841" i="1"/>
  <c r="J1862" i="1"/>
  <c r="G1862" i="1"/>
  <c r="F1862" i="1"/>
  <c r="J1861" i="1"/>
  <c r="G1861" i="1"/>
  <c r="F1861" i="1"/>
  <c r="J835" i="1"/>
  <c r="G835" i="1"/>
  <c r="F835" i="1"/>
  <c r="J1860" i="1"/>
  <c r="G1860" i="1"/>
  <c r="F1860" i="1"/>
  <c r="J1859" i="1"/>
  <c r="G1859" i="1"/>
  <c r="F1859" i="1"/>
  <c r="J577" i="1"/>
  <c r="G577" i="1"/>
  <c r="F577" i="1"/>
  <c r="J666" i="1"/>
  <c r="G666" i="1"/>
  <c r="F666" i="1"/>
  <c r="J1858" i="1"/>
  <c r="G1858" i="1"/>
  <c r="F1858" i="1"/>
  <c r="J1857" i="1"/>
  <c r="G1857" i="1"/>
  <c r="F1857" i="1"/>
  <c r="J1856" i="1"/>
  <c r="G1856" i="1"/>
  <c r="F1856" i="1"/>
  <c r="J906" i="1"/>
  <c r="G906" i="1"/>
  <c r="F906" i="1"/>
  <c r="J324" i="1"/>
  <c r="G324" i="1"/>
  <c r="F324" i="1"/>
  <c r="J343" i="1"/>
  <c r="G343" i="1"/>
  <c r="F343" i="1"/>
  <c r="J1855" i="1"/>
  <c r="G1855" i="1"/>
  <c r="F1855" i="1"/>
  <c r="J716" i="1"/>
  <c r="G716" i="1"/>
  <c r="F716" i="1"/>
  <c r="J1854" i="1"/>
  <c r="G1854" i="1"/>
  <c r="F1854" i="1"/>
  <c r="J1853" i="1"/>
  <c r="G1853" i="1"/>
  <c r="F1853" i="1"/>
  <c r="J1852" i="1"/>
  <c r="G1852" i="1"/>
  <c r="F1852" i="1"/>
  <c r="J690" i="1"/>
  <c r="G690" i="1"/>
  <c r="F690" i="1"/>
  <c r="J1851" i="1"/>
  <c r="G1851" i="1"/>
  <c r="F1851" i="1"/>
  <c r="J1850" i="1"/>
  <c r="G1850" i="1"/>
  <c r="F1850" i="1"/>
  <c r="J1849" i="1"/>
  <c r="G1849" i="1"/>
  <c r="F1849" i="1"/>
  <c r="J1848" i="1"/>
  <c r="G1848" i="1"/>
  <c r="F1848" i="1"/>
  <c r="J1847" i="1"/>
  <c r="G1847" i="1"/>
  <c r="F1847" i="1"/>
  <c r="J1846" i="1"/>
  <c r="G1846" i="1"/>
  <c r="F1846" i="1"/>
  <c r="J1845" i="1"/>
  <c r="G1845" i="1"/>
  <c r="F1845" i="1"/>
  <c r="J1844" i="1"/>
  <c r="G1844" i="1"/>
  <c r="F1844" i="1"/>
  <c r="J1843" i="1"/>
  <c r="G1843" i="1"/>
  <c r="F1843" i="1"/>
  <c r="J1842" i="1"/>
  <c r="G1842" i="1"/>
  <c r="F1842" i="1"/>
  <c r="J1841" i="1"/>
  <c r="G1841" i="1"/>
  <c r="F1841" i="1"/>
  <c r="J1840" i="1"/>
  <c r="G1840" i="1"/>
  <c r="F1840" i="1"/>
  <c r="J765" i="1"/>
  <c r="G765" i="1"/>
  <c r="F765" i="1"/>
  <c r="J1839" i="1"/>
  <c r="G1839" i="1"/>
  <c r="F1839" i="1"/>
  <c r="J1838" i="1"/>
  <c r="G1838" i="1"/>
  <c r="F1838" i="1"/>
  <c r="J1837" i="1"/>
  <c r="G1837" i="1"/>
  <c r="F1837" i="1"/>
  <c r="J1836" i="1"/>
  <c r="G1836" i="1"/>
  <c r="F1836" i="1"/>
  <c r="J1835" i="1"/>
  <c r="G1835" i="1"/>
  <c r="F1835" i="1"/>
  <c r="J417" i="1"/>
  <c r="G417" i="1"/>
  <c r="F417" i="1"/>
  <c r="J1834" i="1"/>
  <c r="G1834" i="1"/>
  <c r="F1834" i="1"/>
  <c r="J1833" i="1"/>
  <c r="G1833" i="1"/>
  <c r="F1833" i="1"/>
  <c r="J1832" i="1"/>
  <c r="G1832" i="1"/>
  <c r="F1832" i="1"/>
  <c r="J532" i="1"/>
  <c r="G532" i="1"/>
  <c r="F532" i="1"/>
  <c r="J1831" i="1"/>
  <c r="G1831" i="1"/>
  <c r="F1831" i="1"/>
  <c r="J1830" i="1"/>
  <c r="G1830" i="1"/>
  <c r="F1830" i="1"/>
  <c r="J1829" i="1"/>
  <c r="G1829" i="1"/>
  <c r="F1829" i="1"/>
  <c r="J1828" i="1"/>
  <c r="G1828" i="1"/>
  <c r="F1828" i="1"/>
  <c r="J1827" i="1"/>
  <c r="G1827" i="1"/>
  <c r="F1827" i="1"/>
  <c r="J1826" i="1"/>
  <c r="G1826" i="1"/>
  <c r="F1826" i="1"/>
  <c r="J1825" i="1"/>
  <c r="G1825" i="1"/>
  <c r="F1825" i="1"/>
  <c r="J1824" i="1"/>
  <c r="G1824" i="1"/>
  <c r="F1824" i="1"/>
  <c r="J1823" i="1"/>
  <c r="G1823" i="1"/>
  <c r="F1823" i="1"/>
  <c r="J367" i="1"/>
  <c r="G367" i="1"/>
  <c r="F367" i="1"/>
  <c r="J508" i="1"/>
  <c r="G508" i="1"/>
  <c r="F508" i="1"/>
  <c r="J674" i="1"/>
  <c r="G674" i="1"/>
  <c r="F674" i="1"/>
  <c r="J1822" i="1"/>
  <c r="G1822" i="1"/>
  <c r="F1822" i="1"/>
  <c r="J138" i="1"/>
  <c r="G138" i="1"/>
  <c r="F138" i="1"/>
  <c r="J1821" i="1"/>
  <c r="G1821" i="1"/>
  <c r="F1821" i="1"/>
  <c r="J283" i="1"/>
  <c r="G283" i="1"/>
  <c r="F283" i="1"/>
  <c r="J1820" i="1"/>
  <c r="G1820" i="1"/>
  <c r="F1820" i="1"/>
  <c r="J1819" i="1"/>
  <c r="G1819" i="1"/>
  <c r="F1819" i="1"/>
  <c r="J1818" i="1"/>
  <c r="G1818" i="1"/>
  <c r="F1818" i="1"/>
  <c r="J1817" i="1"/>
  <c r="G1817" i="1"/>
  <c r="F1817" i="1"/>
  <c r="J1816" i="1"/>
  <c r="G1816" i="1"/>
  <c r="F1816" i="1"/>
  <c r="J526" i="1"/>
  <c r="G526" i="1"/>
  <c r="F526" i="1"/>
  <c r="J1815" i="1"/>
  <c r="G1815" i="1"/>
  <c r="F1815" i="1"/>
  <c r="J1814" i="1"/>
  <c r="G1814" i="1"/>
  <c r="F1814" i="1"/>
  <c r="J1813" i="1"/>
  <c r="G1813" i="1"/>
  <c r="F1813" i="1"/>
  <c r="J416" i="1"/>
  <c r="G416" i="1"/>
  <c r="F416" i="1"/>
  <c r="J1812" i="1"/>
  <c r="G1812" i="1"/>
  <c r="F1812" i="1"/>
  <c r="J643" i="1"/>
  <c r="G643" i="1"/>
  <c r="F643" i="1"/>
  <c r="J1811" i="1"/>
  <c r="G1811" i="1"/>
  <c r="F1811" i="1"/>
  <c r="J404" i="1"/>
  <c r="G404" i="1"/>
  <c r="F404" i="1"/>
  <c r="J654" i="1"/>
  <c r="G654" i="1"/>
  <c r="F654" i="1"/>
  <c r="J776" i="1"/>
  <c r="G776" i="1"/>
  <c r="F776" i="1"/>
  <c r="J821" i="1"/>
  <c r="G821" i="1"/>
  <c r="F821" i="1"/>
  <c r="J660" i="1"/>
  <c r="G660" i="1"/>
  <c r="F660" i="1"/>
  <c r="J831" i="1"/>
  <c r="G831" i="1"/>
  <c r="F831" i="1"/>
  <c r="J1810" i="1"/>
  <c r="G1810" i="1"/>
  <c r="F1810" i="1"/>
  <c r="J1809" i="1"/>
  <c r="G1809" i="1"/>
  <c r="F1809" i="1"/>
  <c r="J1808" i="1"/>
  <c r="G1808" i="1"/>
  <c r="F1808" i="1"/>
  <c r="J790" i="1"/>
  <c r="G790" i="1"/>
  <c r="F790" i="1"/>
  <c r="J1807" i="1"/>
  <c r="G1807" i="1"/>
  <c r="F1807" i="1"/>
  <c r="J468" i="1"/>
  <c r="G468" i="1"/>
  <c r="F468" i="1"/>
  <c r="J254" i="1"/>
  <c r="G254" i="1"/>
  <c r="F254" i="1"/>
  <c r="J804" i="1"/>
  <c r="G804" i="1"/>
  <c r="F804" i="1"/>
  <c r="J928" i="1"/>
  <c r="G928" i="1"/>
  <c r="F928" i="1"/>
  <c r="J165" i="1"/>
  <c r="G165" i="1"/>
  <c r="F165" i="1"/>
  <c r="J1806" i="1"/>
  <c r="G1806" i="1"/>
  <c r="F1806" i="1"/>
  <c r="J1805" i="1"/>
  <c r="G1805" i="1"/>
  <c r="F1805" i="1"/>
  <c r="J1804" i="1"/>
  <c r="G1804" i="1"/>
  <c r="F1804" i="1"/>
  <c r="J1803" i="1"/>
  <c r="G1803" i="1"/>
  <c r="F1803" i="1"/>
  <c r="J1802" i="1"/>
  <c r="G1802" i="1"/>
  <c r="F1802" i="1"/>
  <c r="J1801" i="1"/>
  <c r="G1801" i="1"/>
  <c r="F1801" i="1"/>
  <c r="J1800" i="1"/>
  <c r="G1800" i="1"/>
  <c r="F1800" i="1"/>
  <c r="J1799" i="1"/>
  <c r="G1799" i="1"/>
  <c r="F1799" i="1"/>
  <c r="J844" i="1"/>
  <c r="G844" i="1"/>
  <c r="F844" i="1"/>
  <c r="J1798" i="1"/>
  <c r="G1798" i="1"/>
  <c r="F1798" i="1"/>
  <c r="J927" i="1"/>
  <c r="G927" i="1"/>
  <c r="F927" i="1"/>
  <c r="J1797" i="1"/>
  <c r="G1797" i="1"/>
  <c r="F1797" i="1"/>
  <c r="J681" i="1"/>
  <c r="G681" i="1"/>
  <c r="F681" i="1"/>
  <c r="J1796" i="1"/>
  <c r="G1796" i="1"/>
  <c r="F1796" i="1"/>
  <c r="J1795" i="1"/>
  <c r="G1795" i="1"/>
  <c r="F1795" i="1"/>
  <c r="J1794" i="1"/>
  <c r="G1794" i="1"/>
  <c r="F1794" i="1"/>
  <c r="J1793" i="1"/>
  <c r="G1793" i="1"/>
  <c r="F1793" i="1"/>
  <c r="J891" i="1"/>
  <c r="G891" i="1"/>
  <c r="F891" i="1"/>
  <c r="J543" i="1"/>
  <c r="G543" i="1"/>
  <c r="F543" i="1"/>
  <c r="J1792" i="1"/>
  <c r="G1792" i="1"/>
  <c r="F1792" i="1"/>
  <c r="J1791" i="1"/>
  <c r="G1791" i="1"/>
  <c r="F1791" i="1"/>
  <c r="J1790" i="1"/>
  <c r="G1790" i="1"/>
  <c r="F1790" i="1"/>
  <c r="J1789" i="1"/>
  <c r="G1789" i="1"/>
  <c r="F1789" i="1"/>
  <c r="J1788" i="1"/>
  <c r="G1788" i="1"/>
  <c r="F1788" i="1"/>
  <c r="J847" i="1"/>
  <c r="G847" i="1"/>
  <c r="F847" i="1"/>
  <c r="J1787" i="1"/>
  <c r="G1787" i="1"/>
  <c r="F1787" i="1"/>
  <c r="J1786" i="1"/>
  <c r="G1786" i="1"/>
  <c r="F1786" i="1"/>
  <c r="J926" i="1"/>
  <c r="G926" i="1"/>
  <c r="F926" i="1"/>
  <c r="J1785" i="1"/>
  <c r="G1785" i="1"/>
  <c r="F1785" i="1"/>
  <c r="J1784" i="1"/>
  <c r="G1784" i="1"/>
  <c r="F1784" i="1"/>
  <c r="J1783" i="1"/>
  <c r="G1783" i="1"/>
  <c r="F1783" i="1"/>
  <c r="J1782" i="1"/>
  <c r="G1782" i="1"/>
  <c r="F1782" i="1"/>
  <c r="J1781" i="1"/>
  <c r="G1781" i="1"/>
  <c r="F1781" i="1"/>
  <c r="J132" i="1"/>
  <c r="G132" i="1"/>
  <c r="F132" i="1"/>
  <c r="J741" i="1"/>
  <c r="G741" i="1"/>
  <c r="F741" i="1"/>
  <c r="J806" i="1"/>
  <c r="G806" i="1"/>
  <c r="F806" i="1"/>
  <c r="J1780" i="1"/>
  <c r="G1780" i="1"/>
  <c r="F1780" i="1"/>
  <c r="J784" i="1"/>
  <c r="G784" i="1"/>
  <c r="F784" i="1"/>
  <c r="J849" i="1"/>
  <c r="G849" i="1"/>
  <c r="F849" i="1"/>
  <c r="J644" i="1"/>
  <c r="G644" i="1"/>
  <c r="F644" i="1"/>
  <c r="J1779" i="1"/>
  <c r="G1779" i="1"/>
  <c r="F1779" i="1"/>
  <c r="J1778" i="1"/>
  <c r="G1778" i="1"/>
  <c r="F1778" i="1"/>
  <c r="J1777" i="1"/>
  <c r="G1777" i="1"/>
  <c r="F1777" i="1"/>
  <c r="J1776" i="1"/>
  <c r="G1776" i="1"/>
  <c r="F1776" i="1"/>
  <c r="J1775" i="1"/>
  <c r="G1775" i="1"/>
  <c r="F1775" i="1"/>
  <c r="J1774" i="1"/>
  <c r="G1774" i="1"/>
  <c r="F1774" i="1"/>
  <c r="J1773" i="1"/>
  <c r="G1773" i="1"/>
  <c r="F1773" i="1"/>
  <c r="J1772" i="1"/>
  <c r="G1772" i="1"/>
  <c r="F1772" i="1"/>
  <c r="J1771" i="1"/>
  <c r="G1771" i="1"/>
  <c r="F1771" i="1"/>
  <c r="J1770" i="1"/>
  <c r="G1770" i="1"/>
  <c r="F1770" i="1"/>
  <c r="J1769" i="1"/>
  <c r="G1769" i="1"/>
  <c r="F1769" i="1"/>
  <c r="J1768" i="1"/>
  <c r="G1768" i="1"/>
  <c r="F1768" i="1"/>
  <c r="J699" i="1"/>
  <c r="G699" i="1"/>
  <c r="F699" i="1"/>
  <c r="J335" i="1"/>
  <c r="G335" i="1"/>
  <c r="F335" i="1"/>
  <c r="J1767" i="1"/>
  <c r="G1767" i="1"/>
  <c r="F1767" i="1"/>
  <c r="J1766" i="1"/>
  <c r="G1766" i="1"/>
  <c r="F1766" i="1"/>
  <c r="J1765" i="1"/>
  <c r="G1765" i="1"/>
  <c r="F1765" i="1"/>
  <c r="J399" i="1"/>
  <c r="G399" i="1"/>
  <c r="F399" i="1"/>
  <c r="J1764" i="1"/>
  <c r="G1764" i="1"/>
  <c r="F1764" i="1"/>
  <c r="J1763" i="1"/>
  <c r="G1763" i="1"/>
  <c r="F1763" i="1"/>
  <c r="J521" i="1"/>
  <c r="G521" i="1"/>
  <c r="F521" i="1"/>
  <c r="J1762" i="1"/>
  <c r="G1762" i="1"/>
  <c r="F1762" i="1"/>
  <c r="J1761" i="1"/>
  <c r="G1761" i="1"/>
  <c r="F1761" i="1"/>
  <c r="J1760" i="1"/>
  <c r="G1760" i="1"/>
  <c r="F1760" i="1"/>
  <c r="J1759" i="1"/>
  <c r="G1759" i="1"/>
  <c r="F1759" i="1"/>
  <c r="J1758" i="1"/>
  <c r="G1758" i="1"/>
  <c r="F1758" i="1"/>
  <c r="J1757" i="1"/>
  <c r="G1757" i="1"/>
  <c r="F1757" i="1"/>
  <c r="J1756" i="1"/>
  <c r="G1756" i="1"/>
  <c r="F1756" i="1"/>
  <c r="J1755" i="1"/>
  <c r="G1755" i="1"/>
  <c r="F1755" i="1"/>
  <c r="J133" i="1"/>
  <c r="G133" i="1"/>
  <c r="F133" i="1"/>
  <c r="J1754" i="1"/>
  <c r="G1754" i="1"/>
  <c r="F1754" i="1"/>
  <c r="J170" i="1"/>
  <c r="G170" i="1"/>
  <c r="F170" i="1"/>
  <c r="J1753" i="1"/>
  <c r="G1753" i="1"/>
  <c r="F1753" i="1"/>
  <c r="J1752" i="1"/>
  <c r="G1752" i="1"/>
  <c r="F1752" i="1"/>
  <c r="J1751" i="1"/>
  <c r="G1751" i="1"/>
  <c r="F1751" i="1"/>
  <c r="J1750" i="1"/>
  <c r="G1750" i="1"/>
  <c r="F1750" i="1"/>
  <c r="J1749" i="1"/>
  <c r="G1749" i="1"/>
  <c r="F1749" i="1"/>
  <c r="J1748" i="1"/>
  <c r="G1748" i="1"/>
  <c r="F1748" i="1"/>
  <c r="J1747" i="1"/>
  <c r="G1747" i="1"/>
  <c r="F1747" i="1"/>
  <c r="J1746" i="1"/>
  <c r="G1746" i="1"/>
  <c r="F1746" i="1"/>
  <c r="J593" i="1"/>
  <c r="G593" i="1"/>
  <c r="F593" i="1"/>
  <c r="J534" i="1"/>
  <c r="G534" i="1"/>
  <c r="F534" i="1"/>
  <c r="J184" i="1"/>
  <c r="G184" i="1"/>
  <c r="F184" i="1"/>
  <c r="J1745" i="1"/>
  <c r="G1745" i="1"/>
  <c r="F1745" i="1"/>
  <c r="J1744" i="1"/>
  <c r="G1744" i="1"/>
  <c r="F1744" i="1"/>
  <c r="J1743" i="1"/>
  <c r="G1743" i="1"/>
  <c r="F1743" i="1"/>
  <c r="J1742" i="1"/>
  <c r="G1742" i="1"/>
  <c r="F1742" i="1"/>
  <c r="J110" i="1"/>
  <c r="G110" i="1"/>
  <c r="F110" i="1"/>
  <c r="J87" i="1"/>
  <c r="G87" i="1"/>
  <c r="F87" i="1"/>
  <c r="J1741" i="1"/>
  <c r="G1741" i="1"/>
  <c r="F1741" i="1"/>
  <c r="J1740" i="1"/>
  <c r="G1740" i="1"/>
  <c r="F1740" i="1"/>
  <c r="J1739" i="1"/>
  <c r="G1739" i="1"/>
  <c r="F1739" i="1"/>
  <c r="J336" i="1"/>
  <c r="G336" i="1"/>
  <c r="F336" i="1"/>
  <c r="J198" i="1"/>
  <c r="G198" i="1"/>
  <c r="F198" i="1"/>
  <c r="J540" i="1"/>
  <c r="G540" i="1"/>
  <c r="F540" i="1"/>
  <c r="J108" i="1"/>
  <c r="G108" i="1"/>
  <c r="F108" i="1"/>
  <c r="J86" i="1"/>
  <c r="G86" i="1"/>
  <c r="F86" i="1"/>
  <c r="J1738" i="1"/>
  <c r="G1738" i="1"/>
  <c r="F1738" i="1"/>
  <c r="J244" i="1"/>
  <c r="G244" i="1"/>
  <c r="F244" i="1"/>
  <c r="J81" i="1"/>
  <c r="G81" i="1"/>
  <c r="F81" i="1"/>
  <c r="J592" i="1"/>
  <c r="G592" i="1"/>
  <c r="F592" i="1"/>
  <c r="J861" i="1"/>
  <c r="G861" i="1"/>
  <c r="F861" i="1"/>
  <c r="J1737" i="1"/>
  <c r="G1737" i="1"/>
  <c r="F1737" i="1"/>
  <c r="J1736" i="1"/>
  <c r="G1736" i="1"/>
  <c r="F1736" i="1"/>
  <c r="J1735" i="1"/>
  <c r="G1735" i="1"/>
  <c r="F1735" i="1"/>
  <c r="J1734" i="1"/>
  <c r="G1734" i="1"/>
  <c r="F1734" i="1"/>
  <c r="J249" i="1"/>
  <c r="G249" i="1"/>
  <c r="F249" i="1"/>
  <c r="J220" i="1"/>
  <c r="G220" i="1"/>
  <c r="F220" i="1"/>
  <c r="J1733" i="1"/>
  <c r="G1733" i="1"/>
  <c r="F1733" i="1"/>
  <c r="J239" i="1"/>
  <c r="G239" i="1"/>
  <c r="F239" i="1"/>
  <c r="J1732" i="1"/>
  <c r="G1732" i="1"/>
  <c r="F1732" i="1"/>
  <c r="J1731" i="1"/>
  <c r="G1731" i="1"/>
  <c r="F1731" i="1"/>
  <c r="J591" i="1"/>
  <c r="G591" i="1"/>
  <c r="F591" i="1"/>
  <c r="J187" i="1"/>
  <c r="G187" i="1"/>
  <c r="F187" i="1"/>
  <c r="J1730" i="1"/>
  <c r="G1730" i="1"/>
  <c r="F1730" i="1"/>
  <c r="J1729" i="1"/>
  <c r="G1729" i="1"/>
  <c r="F1729" i="1"/>
  <c r="J1728" i="1"/>
  <c r="G1728" i="1"/>
  <c r="F1728" i="1"/>
  <c r="J860" i="1"/>
  <c r="G860" i="1"/>
  <c r="F860" i="1"/>
  <c r="J892" i="1"/>
  <c r="G892" i="1"/>
  <c r="F892" i="1"/>
  <c r="J347" i="1"/>
  <c r="G347" i="1"/>
  <c r="F347" i="1"/>
  <c r="J286" i="1"/>
  <c r="G286" i="1"/>
  <c r="F286" i="1"/>
  <c r="J1727" i="1"/>
  <c r="G1727" i="1"/>
  <c r="F1727" i="1"/>
  <c r="J1726" i="1"/>
  <c r="G1726" i="1"/>
  <c r="F1726" i="1"/>
  <c r="J54" i="1"/>
  <c r="G54" i="1"/>
  <c r="F54" i="1"/>
  <c r="J78" i="1"/>
  <c r="G78" i="1"/>
  <c r="F78" i="1"/>
  <c r="J1725" i="1"/>
  <c r="G1725" i="1"/>
  <c r="F1725" i="1"/>
  <c r="J97" i="1"/>
  <c r="G97" i="1"/>
  <c r="F97" i="1"/>
  <c r="J1724" i="1"/>
  <c r="G1724" i="1"/>
  <c r="F1724" i="1"/>
  <c r="J136" i="1"/>
  <c r="G136" i="1"/>
  <c r="F136" i="1"/>
  <c r="J590" i="1"/>
  <c r="G590" i="1"/>
  <c r="F590" i="1"/>
  <c r="J1723" i="1"/>
  <c r="G1723" i="1"/>
  <c r="F1723" i="1"/>
  <c r="J1722" i="1"/>
  <c r="G1722" i="1"/>
  <c r="F1722" i="1"/>
  <c r="J1721" i="1"/>
  <c r="G1721" i="1"/>
  <c r="F1721" i="1"/>
  <c r="J1720" i="1"/>
  <c r="G1720" i="1"/>
  <c r="F1720" i="1"/>
  <c r="J1719" i="1"/>
  <c r="G1719" i="1"/>
  <c r="F1719" i="1"/>
  <c r="J50" i="1"/>
  <c r="G50" i="1"/>
  <c r="F50" i="1"/>
  <c r="J56" i="1"/>
  <c r="G56" i="1"/>
  <c r="F56" i="1"/>
  <c r="J1718" i="1"/>
  <c r="G1718" i="1"/>
  <c r="F1718" i="1"/>
  <c r="J438" i="1"/>
  <c r="G438" i="1"/>
  <c r="F438" i="1"/>
  <c r="J390" i="1"/>
  <c r="G390" i="1"/>
  <c r="F390" i="1"/>
  <c r="J1717" i="1"/>
  <c r="G1717" i="1"/>
  <c r="F1717" i="1"/>
  <c r="J1716" i="1"/>
  <c r="G1716" i="1"/>
  <c r="F1716" i="1"/>
  <c r="J1715" i="1"/>
  <c r="G1715" i="1"/>
  <c r="F1715" i="1"/>
  <c r="J762" i="1"/>
  <c r="G762" i="1"/>
  <c r="F762" i="1"/>
  <c r="J1714" i="1"/>
  <c r="G1714" i="1"/>
  <c r="F1714" i="1"/>
  <c r="J191" i="1"/>
  <c r="G191" i="1"/>
  <c r="F191" i="1"/>
  <c r="J1713" i="1"/>
  <c r="G1713" i="1"/>
  <c r="F1713" i="1"/>
  <c r="J174" i="1"/>
  <c r="G174" i="1"/>
  <c r="F174" i="1"/>
  <c r="J1712" i="1"/>
  <c r="G1712" i="1"/>
  <c r="F1712" i="1"/>
  <c r="J317" i="1"/>
  <c r="G317" i="1"/>
  <c r="F317" i="1"/>
  <c r="J1711" i="1"/>
  <c r="G1711" i="1"/>
  <c r="F1711" i="1"/>
  <c r="J214" i="1"/>
  <c r="G214" i="1"/>
  <c r="F214" i="1"/>
  <c r="J400" i="1"/>
  <c r="G400" i="1"/>
  <c r="F400" i="1"/>
  <c r="J253" i="1"/>
  <c r="G253" i="1"/>
  <c r="F253" i="1"/>
  <c r="J60" i="1"/>
  <c r="G60" i="1"/>
  <c r="F60" i="1"/>
  <c r="J1710" i="1"/>
  <c r="G1710" i="1"/>
  <c r="F1710" i="1"/>
  <c r="J116" i="1"/>
  <c r="G116" i="1"/>
  <c r="F116" i="1"/>
  <c r="J264" i="1"/>
  <c r="G264" i="1"/>
  <c r="F264" i="1"/>
  <c r="J105" i="1"/>
  <c r="G105" i="1"/>
  <c r="F105" i="1"/>
  <c r="J223" i="1"/>
  <c r="G223" i="1"/>
  <c r="F223" i="1"/>
  <c r="J1709" i="1"/>
  <c r="G1709" i="1"/>
  <c r="F1709" i="1"/>
  <c r="J1708" i="1"/>
  <c r="G1708" i="1"/>
  <c r="F1708" i="1"/>
  <c r="J1707" i="1"/>
  <c r="G1707" i="1"/>
  <c r="F1707" i="1"/>
  <c r="J1706" i="1"/>
  <c r="G1706" i="1"/>
  <c r="F1706" i="1"/>
  <c r="J1705" i="1"/>
  <c r="G1705" i="1"/>
  <c r="F1705" i="1"/>
  <c r="J628" i="1"/>
  <c r="G628" i="1"/>
  <c r="F628" i="1"/>
  <c r="J1704" i="1"/>
  <c r="G1704" i="1"/>
  <c r="F1704" i="1"/>
  <c r="J1703" i="1"/>
  <c r="G1703" i="1"/>
  <c r="F1703" i="1"/>
  <c r="J1702" i="1"/>
  <c r="G1702" i="1"/>
  <c r="F1702" i="1"/>
  <c r="J1701" i="1"/>
  <c r="G1701" i="1"/>
  <c r="F1701" i="1"/>
  <c r="J737" i="1"/>
  <c r="G737" i="1"/>
  <c r="F737" i="1"/>
  <c r="J1700" i="1"/>
  <c r="G1700" i="1"/>
  <c r="F1700" i="1"/>
  <c r="J1699" i="1"/>
  <c r="G1699" i="1"/>
  <c r="F1699" i="1"/>
  <c r="J1698" i="1"/>
  <c r="G1698" i="1"/>
  <c r="F1698" i="1"/>
  <c r="J833" i="1"/>
  <c r="G833" i="1"/>
  <c r="F833" i="1"/>
  <c r="J1697" i="1"/>
  <c r="G1697" i="1"/>
  <c r="F1697" i="1"/>
  <c r="J923" i="1"/>
  <c r="G923" i="1"/>
  <c r="F923" i="1"/>
  <c r="J1696" i="1"/>
  <c r="G1696" i="1"/>
  <c r="F1696" i="1"/>
  <c r="J1695" i="1"/>
  <c r="G1695" i="1"/>
  <c r="F1695" i="1"/>
  <c r="J712" i="1"/>
  <c r="G712" i="1"/>
  <c r="F712" i="1"/>
  <c r="J1694" i="1"/>
  <c r="G1694" i="1"/>
  <c r="F1694" i="1"/>
  <c r="J1693" i="1"/>
  <c r="G1693" i="1"/>
  <c r="F1693" i="1"/>
  <c r="J1692" i="1"/>
  <c r="G1692" i="1"/>
  <c r="F1692" i="1"/>
  <c r="J829" i="1"/>
  <c r="G829" i="1"/>
  <c r="F829" i="1"/>
  <c r="J1691" i="1"/>
  <c r="G1691" i="1"/>
  <c r="F1691" i="1"/>
  <c r="J639" i="1"/>
  <c r="G639" i="1"/>
  <c r="F639" i="1"/>
  <c r="J1690" i="1"/>
  <c r="G1690" i="1"/>
  <c r="F1690" i="1"/>
  <c r="J1689" i="1"/>
  <c r="G1689" i="1"/>
  <c r="F1689" i="1"/>
  <c r="J1688" i="1"/>
  <c r="G1688" i="1"/>
  <c r="F1688" i="1"/>
  <c r="J1687" i="1"/>
  <c r="G1687" i="1"/>
  <c r="F1687" i="1"/>
  <c r="J1686" i="1"/>
  <c r="G1686" i="1"/>
  <c r="F1686" i="1"/>
  <c r="J1685" i="1"/>
  <c r="G1685" i="1"/>
  <c r="F1685" i="1"/>
  <c r="J721" i="1"/>
  <c r="G721" i="1"/>
  <c r="F721" i="1"/>
  <c r="J1684" i="1"/>
  <c r="G1684" i="1"/>
  <c r="F1684" i="1"/>
  <c r="J1683" i="1"/>
  <c r="G1683" i="1"/>
  <c r="F1683" i="1"/>
  <c r="J1682" i="1"/>
  <c r="G1682" i="1"/>
  <c r="F1682" i="1"/>
  <c r="J1681" i="1"/>
  <c r="G1681" i="1"/>
  <c r="F1681" i="1"/>
  <c r="J905" i="1"/>
  <c r="G905" i="1"/>
  <c r="F905" i="1"/>
  <c r="J1680" i="1"/>
  <c r="G1680" i="1"/>
  <c r="F1680" i="1"/>
  <c r="J464" i="1"/>
  <c r="G464" i="1"/>
  <c r="F464" i="1"/>
  <c r="J854" i="1"/>
  <c r="G854" i="1"/>
  <c r="F854" i="1"/>
  <c r="J680" i="1"/>
  <c r="G680" i="1"/>
  <c r="F680" i="1"/>
  <c r="J614" i="1"/>
  <c r="G614" i="1"/>
  <c r="F614" i="1"/>
  <c r="J1679" i="1"/>
  <c r="G1679" i="1"/>
  <c r="F1679" i="1"/>
  <c r="J160" i="1"/>
  <c r="G160" i="1"/>
  <c r="F160" i="1"/>
  <c r="J894" i="1"/>
  <c r="G894" i="1"/>
  <c r="F894" i="1"/>
  <c r="J553" i="1"/>
  <c r="G553" i="1"/>
  <c r="F553" i="1"/>
  <c r="J1678" i="1"/>
  <c r="G1678" i="1"/>
  <c r="F1678" i="1"/>
  <c r="J749" i="1"/>
  <c r="G749" i="1"/>
  <c r="F749" i="1"/>
  <c r="J772" i="1"/>
  <c r="G772" i="1"/>
  <c r="F772" i="1"/>
  <c r="J779" i="1"/>
  <c r="G779" i="1"/>
  <c r="F779" i="1"/>
  <c r="J1677" i="1"/>
  <c r="G1677" i="1"/>
  <c r="F1677" i="1"/>
  <c r="J1676" i="1"/>
  <c r="G1676" i="1"/>
  <c r="F1676" i="1"/>
  <c r="J1675" i="1"/>
  <c r="G1675" i="1"/>
  <c r="F1675" i="1"/>
  <c r="J812" i="1"/>
  <c r="G812" i="1"/>
  <c r="F812" i="1"/>
  <c r="J1674" i="1"/>
  <c r="G1674" i="1"/>
  <c r="F1674" i="1"/>
  <c r="J1673" i="1"/>
  <c r="G1673" i="1"/>
  <c r="F1673" i="1"/>
  <c r="J325" i="1"/>
  <c r="G325" i="1"/>
  <c r="F325" i="1"/>
  <c r="J890" i="1"/>
  <c r="G890" i="1"/>
  <c r="F890" i="1"/>
  <c r="J435" i="1"/>
  <c r="G435" i="1"/>
  <c r="F435" i="1"/>
  <c r="J516" i="1"/>
  <c r="G516" i="1"/>
  <c r="F516" i="1"/>
  <c r="J729" i="1"/>
  <c r="G729" i="1"/>
  <c r="F729" i="1"/>
  <c r="J683" i="1"/>
  <c r="G683" i="1"/>
  <c r="F683" i="1"/>
  <c r="J150" i="1"/>
  <c r="G150" i="1"/>
  <c r="F150" i="1"/>
  <c r="J1672" i="1"/>
  <c r="G1672" i="1"/>
  <c r="F1672" i="1"/>
  <c r="J757" i="1"/>
  <c r="G757" i="1"/>
  <c r="F757" i="1"/>
  <c r="J1671" i="1"/>
  <c r="G1671" i="1"/>
  <c r="F1671" i="1"/>
  <c r="J1670" i="1"/>
  <c r="G1670" i="1"/>
  <c r="F1670" i="1"/>
  <c r="J1669" i="1"/>
  <c r="G1669" i="1"/>
  <c r="F1669" i="1"/>
  <c r="J1668" i="1"/>
  <c r="G1668" i="1"/>
  <c r="F1668" i="1"/>
  <c r="J1667" i="1"/>
  <c r="G1667" i="1"/>
  <c r="F1667" i="1"/>
  <c r="J1666" i="1"/>
  <c r="G1666" i="1"/>
  <c r="F1666" i="1"/>
  <c r="J750" i="1"/>
  <c r="G750" i="1"/>
  <c r="F750" i="1"/>
  <c r="J1665" i="1"/>
  <c r="G1665" i="1"/>
  <c r="F1665" i="1"/>
  <c r="J638" i="1"/>
  <c r="G638" i="1"/>
  <c r="F638" i="1"/>
  <c r="J200" i="1"/>
  <c r="G200" i="1"/>
  <c r="F200" i="1"/>
  <c r="J409" i="1"/>
  <c r="G409" i="1"/>
  <c r="F409" i="1"/>
  <c r="J1664" i="1"/>
  <c r="G1664" i="1"/>
  <c r="F1664" i="1"/>
  <c r="J738" i="1"/>
  <c r="G738" i="1"/>
  <c r="F738" i="1"/>
  <c r="J1663" i="1"/>
  <c r="G1663" i="1"/>
  <c r="F1663" i="1"/>
  <c r="J872" i="1"/>
  <c r="G872" i="1"/>
  <c r="F872" i="1"/>
  <c r="J1662" i="1"/>
  <c r="G1662" i="1"/>
  <c r="F1662" i="1"/>
  <c r="J1661" i="1"/>
  <c r="G1661" i="1"/>
  <c r="F1661" i="1"/>
  <c r="J1660" i="1"/>
  <c r="G1660" i="1"/>
  <c r="F1660" i="1"/>
  <c r="J1659" i="1"/>
  <c r="G1659" i="1"/>
  <c r="F1659" i="1"/>
  <c r="J541" i="1"/>
  <c r="G541" i="1"/>
  <c r="F541" i="1"/>
  <c r="J697" i="1"/>
  <c r="G697" i="1"/>
  <c r="F697" i="1"/>
  <c r="J423" i="1"/>
  <c r="G423" i="1"/>
  <c r="F423" i="1"/>
  <c r="J1658" i="1"/>
  <c r="G1658" i="1"/>
  <c r="F1658" i="1"/>
  <c r="J263" i="1"/>
  <c r="G263" i="1"/>
  <c r="F263" i="1"/>
  <c r="J1657" i="1"/>
  <c r="G1657" i="1"/>
  <c r="F1657" i="1"/>
  <c r="J735" i="1"/>
  <c r="G735" i="1"/>
  <c r="F735" i="1"/>
  <c r="J315" i="1"/>
  <c r="G315" i="1"/>
  <c r="F315" i="1"/>
  <c r="J459" i="1"/>
  <c r="G459" i="1"/>
  <c r="F459" i="1"/>
  <c r="J316" i="1"/>
  <c r="G316" i="1"/>
  <c r="F316" i="1"/>
  <c r="J1656" i="1"/>
  <c r="G1656" i="1"/>
  <c r="F1656" i="1"/>
  <c r="J531" i="1"/>
  <c r="G531" i="1"/>
  <c r="F531" i="1"/>
  <c r="J1655" i="1"/>
  <c r="G1655" i="1"/>
  <c r="F1655" i="1"/>
  <c r="J362" i="1"/>
  <c r="G362" i="1"/>
  <c r="F362" i="1"/>
  <c r="J1654" i="1"/>
  <c r="G1654" i="1"/>
  <c r="F1654" i="1"/>
  <c r="J1653" i="1"/>
  <c r="G1653" i="1"/>
  <c r="F1653" i="1"/>
  <c r="J1652" i="1"/>
  <c r="G1652" i="1"/>
  <c r="F1652" i="1"/>
  <c r="J570" i="1"/>
  <c r="G570" i="1"/>
  <c r="F570" i="1"/>
  <c r="J1651" i="1"/>
  <c r="G1651" i="1"/>
  <c r="F1651" i="1"/>
  <c r="J1650" i="1"/>
  <c r="G1650" i="1"/>
  <c r="F1650" i="1"/>
  <c r="J1649" i="1"/>
  <c r="G1649" i="1"/>
  <c r="F1649" i="1"/>
  <c r="J1648" i="1"/>
  <c r="G1648" i="1"/>
  <c r="F1648" i="1"/>
  <c r="J1647" i="1"/>
  <c r="G1647" i="1"/>
  <c r="F1647" i="1"/>
  <c r="J1646" i="1"/>
  <c r="G1646" i="1"/>
  <c r="F1646" i="1"/>
  <c r="J1645" i="1"/>
  <c r="G1645" i="1"/>
  <c r="F1645" i="1"/>
  <c r="J1644" i="1"/>
  <c r="G1644" i="1"/>
  <c r="F1644" i="1"/>
  <c r="J1643" i="1"/>
  <c r="G1643" i="1"/>
  <c r="F1643" i="1"/>
  <c r="J1642" i="1"/>
  <c r="G1642" i="1"/>
  <c r="F1642" i="1"/>
  <c r="J307" i="1"/>
  <c r="G307" i="1"/>
  <c r="F307" i="1"/>
  <c r="J1641" i="1"/>
  <c r="G1641" i="1"/>
  <c r="F1641" i="1"/>
  <c r="J111" i="1"/>
  <c r="G111" i="1"/>
  <c r="F111" i="1"/>
  <c r="J1640" i="1"/>
  <c r="G1640" i="1"/>
  <c r="F1640" i="1"/>
  <c r="J538" i="1"/>
  <c r="G538" i="1"/>
  <c r="F538" i="1"/>
  <c r="J1639" i="1"/>
  <c r="G1639" i="1"/>
  <c r="F1639" i="1"/>
  <c r="J1638" i="1"/>
  <c r="G1638" i="1"/>
  <c r="F1638" i="1"/>
  <c r="J418" i="1"/>
  <c r="G418" i="1"/>
  <c r="F418" i="1"/>
  <c r="J485" i="1"/>
  <c r="G485" i="1"/>
  <c r="F485" i="1"/>
  <c r="J576" i="1"/>
  <c r="G576" i="1"/>
  <c r="F576" i="1"/>
  <c r="J1637" i="1"/>
  <c r="G1637" i="1"/>
  <c r="F1637" i="1"/>
  <c r="J796" i="1"/>
  <c r="G796" i="1"/>
  <c r="F796" i="1"/>
  <c r="J1636" i="1"/>
  <c r="G1636" i="1"/>
  <c r="F1636" i="1"/>
  <c r="J363" i="1"/>
  <c r="G363" i="1"/>
  <c r="F363" i="1"/>
  <c r="J267" i="1"/>
  <c r="G267" i="1"/>
  <c r="F267" i="1"/>
  <c r="J372" i="1"/>
  <c r="G372" i="1"/>
  <c r="F372" i="1"/>
  <c r="J599" i="1"/>
  <c r="G599" i="1"/>
  <c r="F599" i="1"/>
  <c r="J1635" i="1"/>
  <c r="G1635" i="1"/>
  <c r="F1635" i="1"/>
  <c r="J1634" i="1"/>
  <c r="G1634" i="1"/>
  <c r="F1634" i="1"/>
  <c r="J1633" i="1"/>
  <c r="G1633" i="1"/>
  <c r="F1633" i="1"/>
  <c r="J1632" i="1"/>
  <c r="G1632" i="1"/>
  <c r="F1632" i="1"/>
  <c r="J1631" i="1"/>
  <c r="G1631" i="1"/>
  <c r="F1631" i="1"/>
  <c r="J1630" i="1"/>
  <c r="G1630" i="1"/>
  <c r="F1630" i="1"/>
  <c r="J434" i="1"/>
  <c r="G434" i="1"/>
  <c r="F434" i="1"/>
  <c r="J1629" i="1"/>
  <c r="G1629" i="1"/>
  <c r="F1629" i="1"/>
  <c r="J1628" i="1"/>
  <c r="G1628" i="1"/>
  <c r="F1628" i="1"/>
  <c r="J1627" i="1"/>
  <c r="G1627" i="1"/>
  <c r="F1627" i="1"/>
  <c r="J717" i="1"/>
  <c r="G717" i="1"/>
  <c r="F717" i="1"/>
  <c r="J1626" i="1"/>
  <c r="G1626" i="1"/>
  <c r="F1626" i="1"/>
  <c r="J1625" i="1"/>
  <c r="G1625" i="1"/>
  <c r="F1625" i="1"/>
  <c r="J1624" i="1"/>
  <c r="G1624" i="1"/>
  <c r="F1624" i="1"/>
  <c r="J1623" i="1"/>
  <c r="G1623" i="1"/>
  <c r="F1623" i="1"/>
  <c r="J1622" i="1"/>
  <c r="G1622" i="1"/>
  <c r="F1622" i="1"/>
  <c r="J1621" i="1"/>
  <c r="G1621" i="1"/>
  <c r="F1621" i="1"/>
  <c r="J1620" i="1"/>
  <c r="G1620" i="1"/>
  <c r="F1620" i="1"/>
  <c r="J276" i="1"/>
  <c r="G276" i="1"/>
  <c r="F276" i="1"/>
  <c r="J879" i="1"/>
  <c r="G879" i="1"/>
  <c r="F879" i="1"/>
  <c r="J226" i="1"/>
  <c r="G226" i="1"/>
  <c r="F226" i="1"/>
  <c r="J1619" i="1"/>
  <c r="G1619" i="1"/>
  <c r="F1619" i="1"/>
  <c r="J867" i="1"/>
  <c r="G867" i="1"/>
  <c r="F867" i="1"/>
  <c r="J402" i="1"/>
  <c r="G402" i="1"/>
  <c r="F402" i="1"/>
  <c r="J1618" i="1"/>
  <c r="G1618" i="1"/>
  <c r="F1618" i="1"/>
  <c r="J1617" i="1"/>
  <c r="G1617" i="1"/>
  <c r="F1617" i="1"/>
  <c r="J1616" i="1"/>
  <c r="G1616" i="1"/>
  <c r="F1616" i="1"/>
  <c r="J706" i="1"/>
  <c r="G706" i="1"/>
  <c r="F706" i="1"/>
  <c r="J1615" i="1"/>
  <c r="G1615" i="1"/>
  <c r="F1615" i="1"/>
  <c r="J1614" i="1"/>
  <c r="G1614" i="1"/>
  <c r="F1614" i="1"/>
  <c r="J1613" i="1"/>
  <c r="G1613" i="1"/>
  <c r="F1613" i="1"/>
  <c r="J1612" i="1"/>
  <c r="G1612" i="1"/>
  <c r="F1612" i="1"/>
  <c r="J1611" i="1"/>
  <c r="G1611" i="1"/>
  <c r="F1611" i="1"/>
  <c r="J1610" i="1"/>
  <c r="G1610" i="1"/>
  <c r="F1610" i="1"/>
  <c r="J1609" i="1"/>
  <c r="G1609" i="1"/>
  <c r="F1609" i="1"/>
  <c r="J1608" i="1"/>
  <c r="G1608" i="1"/>
  <c r="F1608" i="1"/>
  <c r="J1607" i="1"/>
  <c r="G1607" i="1"/>
  <c r="F1607" i="1"/>
  <c r="J1606" i="1"/>
  <c r="G1606" i="1"/>
  <c r="F1606" i="1"/>
  <c r="J1605" i="1"/>
  <c r="G1605" i="1"/>
  <c r="F1605" i="1"/>
  <c r="J1604" i="1"/>
  <c r="G1604" i="1"/>
  <c r="F1604" i="1"/>
  <c r="J1603" i="1"/>
  <c r="G1603" i="1"/>
  <c r="F1603" i="1"/>
  <c r="J1602" i="1"/>
  <c r="G1602" i="1"/>
  <c r="F1602" i="1"/>
  <c r="J1601" i="1"/>
  <c r="G1601" i="1"/>
  <c r="F1601" i="1"/>
  <c r="J619" i="1"/>
  <c r="G619" i="1"/>
  <c r="F619" i="1"/>
  <c r="J268" i="1"/>
  <c r="G268" i="1"/>
  <c r="F268" i="1"/>
  <c r="J1600" i="1"/>
  <c r="G1600" i="1"/>
  <c r="F1600" i="1"/>
  <c r="J679" i="1"/>
  <c r="G679" i="1"/>
  <c r="F679" i="1"/>
  <c r="J1599" i="1"/>
  <c r="G1599" i="1"/>
  <c r="F1599" i="1"/>
  <c r="J889" i="1"/>
  <c r="G889" i="1"/>
  <c r="F889" i="1"/>
  <c r="J763" i="1"/>
  <c r="G763" i="1"/>
  <c r="F763" i="1"/>
  <c r="J691" i="1"/>
  <c r="G691" i="1"/>
  <c r="F691" i="1"/>
  <c r="J662" i="1"/>
  <c r="G662" i="1"/>
  <c r="F662" i="1"/>
  <c r="J1598" i="1"/>
  <c r="G1598" i="1"/>
  <c r="F1598" i="1"/>
  <c r="J893" i="1"/>
  <c r="G893" i="1"/>
  <c r="F893" i="1"/>
  <c r="J1597" i="1"/>
  <c r="G1597" i="1"/>
  <c r="F1597" i="1"/>
  <c r="J1596" i="1"/>
  <c r="G1596" i="1"/>
  <c r="F1596" i="1"/>
  <c r="J782" i="1"/>
  <c r="G782" i="1"/>
  <c r="F782" i="1"/>
  <c r="J1595" i="1"/>
  <c r="G1595" i="1"/>
  <c r="F1595" i="1"/>
  <c r="J305" i="1"/>
  <c r="G305" i="1"/>
  <c r="F305" i="1"/>
  <c r="J631" i="1"/>
  <c r="G631" i="1"/>
  <c r="F631" i="1"/>
  <c r="J877" i="1"/>
  <c r="G877" i="1"/>
  <c r="F877" i="1"/>
  <c r="J1594" i="1"/>
  <c r="G1594" i="1"/>
  <c r="F1594" i="1"/>
  <c r="J514" i="1"/>
  <c r="G514" i="1"/>
  <c r="F514" i="1"/>
  <c r="J481" i="1"/>
  <c r="G481" i="1"/>
  <c r="F481" i="1"/>
  <c r="J1593" i="1"/>
  <c r="G1593" i="1"/>
  <c r="F1593" i="1"/>
  <c r="J1592" i="1"/>
  <c r="G1592" i="1"/>
  <c r="F1592" i="1"/>
  <c r="J366" i="1"/>
  <c r="G366" i="1"/>
  <c r="F366" i="1"/>
  <c r="J653" i="1"/>
  <c r="G653" i="1"/>
  <c r="F653" i="1"/>
  <c r="J1591" i="1"/>
  <c r="G1591" i="1"/>
  <c r="F1591" i="1"/>
  <c r="J604" i="1"/>
  <c r="G604" i="1"/>
  <c r="F604" i="1"/>
  <c r="J497" i="1"/>
  <c r="G497" i="1"/>
  <c r="F497" i="1"/>
  <c r="J1590" i="1"/>
  <c r="G1590" i="1"/>
  <c r="F1590" i="1"/>
  <c r="J1589" i="1"/>
  <c r="G1589" i="1"/>
  <c r="F1589" i="1"/>
  <c r="J857" i="1"/>
  <c r="G857" i="1"/>
  <c r="F857" i="1"/>
  <c r="J1588" i="1"/>
  <c r="G1588" i="1"/>
  <c r="F1588" i="1"/>
  <c r="J1587" i="1"/>
  <c r="G1587" i="1"/>
  <c r="F1587" i="1"/>
  <c r="J719" i="1"/>
  <c r="G719" i="1"/>
  <c r="F719" i="1"/>
  <c r="J818" i="1"/>
  <c r="G818" i="1"/>
  <c r="F818" i="1"/>
  <c r="J1586" i="1"/>
  <c r="G1586" i="1"/>
  <c r="F1586" i="1"/>
  <c r="J908" i="1"/>
  <c r="G908" i="1"/>
  <c r="F908" i="1"/>
  <c r="J512" i="1"/>
  <c r="G512" i="1"/>
  <c r="F512" i="1"/>
  <c r="J425" i="1"/>
  <c r="G425" i="1"/>
  <c r="F425" i="1"/>
  <c r="J1585" i="1"/>
  <c r="G1585" i="1"/>
  <c r="F1585" i="1"/>
  <c r="J1584" i="1"/>
  <c r="G1584" i="1"/>
  <c r="F1584" i="1"/>
  <c r="J634" i="1"/>
  <c r="G634" i="1"/>
  <c r="F634" i="1"/>
  <c r="J1583" i="1"/>
  <c r="G1583" i="1"/>
  <c r="F1583" i="1"/>
  <c r="J734" i="1"/>
  <c r="G734" i="1"/>
  <c r="F734" i="1"/>
  <c r="J732" i="1"/>
  <c r="G732" i="1"/>
  <c r="F732" i="1"/>
  <c r="J237" i="1"/>
  <c r="G237" i="1"/>
  <c r="F237" i="1"/>
  <c r="J700" i="1"/>
  <c r="G700" i="1"/>
  <c r="F700" i="1"/>
  <c r="J645" i="1"/>
  <c r="G645" i="1"/>
  <c r="F645" i="1"/>
  <c r="J574" i="1"/>
  <c r="G574" i="1"/>
  <c r="F574" i="1"/>
  <c r="J500" i="1"/>
  <c r="G500" i="1"/>
  <c r="F500" i="1"/>
  <c r="J766" i="1"/>
  <c r="G766" i="1"/>
  <c r="F766" i="1"/>
  <c r="J602" i="1"/>
  <c r="G602" i="1"/>
  <c r="F602" i="1"/>
  <c r="J615" i="1"/>
  <c r="G615" i="1"/>
  <c r="F615" i="1"/>
  <c r="J1582" i="1"/>
  <c r="G1582" i="1"/>
  <c r="F1582" i="1"/>
  <c r="J1581" i="1"/>
  <c r="G1581" i="1"/>
  <c r="F1581" i="1"/>
  <c r="J811" i="1"/>
  <c r="G811" i="1"/>
  <c r="F811" i="1"/>
  <c r="J598" i="1"/>
  <c r="G598" i="1"/>
  <c r="F598" i="1"/>
  <c r="J1580" i="1"/>
  <c r="G1580" i="1"/>
  <c r="F1580" i="1"/>
  <c r="J1579" i="1"/>
  <c r="G1579" i="1"/>
  <c r="F1579" i="1"/>
  <c r="J234" i="1"/>
  <c r="G234" i="1"/>
  <c r="F234" i="1"/>
  <c r="J496" i="1"/>
  <c r="G496" i="1"/>
  <c r="F496" i="1"/>
  <c r="J465" i="1"/>
  <c r="G465" i="1"/>
  <c r="F465" i="1"/>
  <c r="J1578" i="1"/>
  <c r="G1578" i="1"/>
  <c r="F1578" i="1"/>
  <c r="J1577" i="1"/>
  <c r="G1577" i="1"/>
  <c r="F1577" i="1"/>
  <c r="J785" i="1"/>
  <c r="G785" i="1"/>
  <c r="F785" i="1"/>
  <c r="J475" i="1"/>
  <c r="G475" i="1"/>
  <c r="F475" i="1"/>
  <c r="J1576" i="1"/>
  <c r="G1576" i="1"/>
  <c r="F1576" i="1"/>
  <c r="J1575" i="1"/>
  <c r="G1575" i="1"/>
  <c r="F1575" i="1"/>
  <c r="J1574" i="1"/>
  <c r="G1574" i="1"/>
  <c r="F1574" i="1"/>
  <c r="J850" i="1"/>
  <c r="G850" i="1"/>
  <c r="F850" i="1"/>
  <c r="J1573" i="1"/>
  <c r="G1573" i="1"/>
  <c r="F1573" i="1"/>
  <c r="J1572" i="1"/>
  <c r="G1572" i="1"/>
  <c r="F1572" i="1"/>
  <c r="J1571" i="1"/>
  <c r="G1571" i="1"/>
  <c r="F1571" i="1"/>
  <c r="J876" i="1"/>
  <c r="G876" i="1"/>
  <c r="F876" i="1"/>
  <c r="J1570" i="1"/>
  <c r="G1570" i="1"/>
  <c r="F1570" i="1"/>
  <c r="J1569" i="1"/>
  <c r="G1569" i="1"/>
  <c r="F1569" i="1"/>
  <c r="J1568" i="1"/>
  <c r="G1568" i="1"/>
  <c r="F1568" i="1"/>
  <c r="J1567" i="1"/>
  <c r="G1567" i="1"/>
  <c r="F1567" i="1"/>
  <c r="J1566" i="1"/>
  <c r="G1566" i="1"/>
  <c r="F1566" i="1"/>
  <c r="J778" i="1"/>
  <c r="G778" i="1"/>
  <c r="F778" i="1"/>
  <c r="J1565" i="1"/>
  <c r="G1565" i="1"/>
  <c r="F1565" i="1"/>
  <c r="J346" i="1"/>
  <c r="G346" i="1"/>
  <c r="F346" i="1"/>
  <c r="J767" i="1"/>
  <c r="G767" i="1"/>
  <c r="F767" i="1"/>
  <c r="J1564" i="1"/>
  <c r="G1564" i="1"/>
  <c r="F1564" i="1"/>
  <c r="J1563" i="1"/>
  <c r="G1563" i="1"/>
  <c r="F1563" i="1"/>
  <c r="J1562" i="1"/>
  <c r="G1562" i="1"/>
  <c r="F1562" i="1"/>
  <c r="J1561" i="1"/>
  <c r="G1561" i="1"/>
  <c r="F1561" i="1"/>
  <c r="J754" i="1"/>
  <c r="G754" i="1"/>
  <c r="F754" i="1"/>
  <c r="J1560" i="1"/>
  <c r="G1560" i="1"/>
  <c r="F1560" i="1"/>
  <c r="J727" i="1"/>
  <c r="G727" i="1"/>
  <c r="F727" i="1"/>
  <c r="J1559" i="1"/>
  <c r="G1559" i="1"/>
  <c r="F1559" i="1"/>
  <c r="J1558" i="1"/>
  <c r="G1558" i="1"/>
  <c r="F1558" i="1"/>
  <c r="J1557" i="1"/>
  <c r="G1557" i="1"/>
  <c r="F1557" i="1"/>
  <c r="J586" i="1"/>
  <c r="G586" i="1"/>
  <c r="F586" i="1"/>
  <c r="J621" i="1"/>
  <c r="G621" i="1"/>
  <c r="F621" i="1"/>
  <c r="J689" i="1"/>
  <c r="G689" i="1"/>
  <c r="F689" i="1"/>
  <c r="J1556" i="1"/>
  <c r="G1556" i="1"/>
  <c r="F1556" i="1"/>
  <c r="J348" i="1"/>
  <c r="G348" i="1"/>
  <c r="F348" i="1"/>
  <c r="J1555" i="1"/>
  <c r="G1555" i="1"/>
  <c r="F1555" i="1"/>
  <c r="J1554" i="1"/>
  <c r="G1554" i="1"/>
  <c r="F1554" i="1"/>
  <c r="J1553" i="1"/>
  <c r="G1553" i="1"/>
  <c r="F1553" i="1"/>
  <c r="J1552" i="1"/>
  <c r="G1552" i="1"/>
  <c r="F1552" i="1"/>
  <c r="J1551" i="1"/>
  <c r="G1551" i="1"/>
  <c r="F1551" i="1"/>
  <c r="J1550" i="1"/>
  <c r="G1550" i="1"/>
  <c r="F1550" i="1"/>
  <c r="J1549" i="1"/>
  <c r="G1549" i="1"/>
  <c r="F1549" i="1"/>
  <c r="J1548" i="1"/>
  <c r="G1548" i="1"/>
  <c r="F1548" i="1"/>
  <c r="J1547" i="1"/>
  <c r="G1547" i="1"/>
  <c r="F1547" i="1"/>
  <c r="J1546" i="1"/>
  <c r="G1546" i="1"/>
  <c r="F1546" i="1"/>
  <c r="J1545" i="1"/>
  <c r="G1545" i="1"/>
  <c r="F1545" i="1"/>
  <c r="J1544" i="1"/>
  <c r="G1544" i="1"/>
  <c r="F1544" i="1"/>
  <c r="J1543" i="1"/>
  <c r="G1543" i="1"/>
  <c r="F1543" i="1"/>
  <c r="J1542" i="1"/>
  <c r="G1542" i="1"/>
  <c r="F1542" i="1"/>
  <c r="J1541" i="1"/>
  <c r="G1541" i="1"/>
  <c r="F1541" i="1"/>
  <c r="J1540" i="1"/>
  <c r="G1540" i="1"/>
  <c r="F1540" i="1"/>
  <c r="J1539" i="1"/>
  <c r="G1539" i="1"/>
  <c r="F1539" i="1"/>
  <c r="J1538" i="1"/>
  <c r="G1538" i="1"/>
  <c r="F1538" i="1"/>
  <c r="J1537" i="1"/>
  <c r="G1537" i="1"/>
  <c r="F1537" i="1"/>
  <c r="J1536" i="1"/>
  <c r="G1536" i="1"/>
  <c r="F1536" i="1"/>
  <c r="J1535" i="1"/>
  <c r="G1535" i="1"/>
  <c r="F1535" i="1"/>
  <c r="J1534" i="1"/>
  <c r="G1534" i="1"/>
  <c r="F1534" i="1"/>
  <c r="J1533" i="1"/>
  <c r="G1533" i="1"/>
  <c r="F1533" i="1"/>
  <c r="J625" i="1"/>
  <c r="G625" i="1"/>
  <c r="F625" i="1"/>
  <c r="J1532" i="1"/>
  <c r="G1532" i="1"/>
  <c r="F1532" i="1"/>
  <c r="J1531" i="1"/>
  <c r="G1531" i="1"/>
  <c r="F1531" i="1"/>
  <c r="J862" i="1"/>
  <c r="G862" i="1"/>
  <c r="F862" i="1"/>
  <c r="J1530" i="1"/>
  <c r="G1530" i="1"/>
  <c r="F1530" i="1"/>
  <c r="J843" i="1"/>
  <c r="G843" i="1"/>
  <c r="F843" i="1"/>
  <c r="J415" i="1"/>
  <c r="G415" i="1"/>
  <c r="F415" i="1"/>
  <c r="J1529" i="1"/>
  <c r="G1529" i="1"/>
  <c r="F1529" i="1"/>
  <c r="J803" i="1"/>
  <c r="G803" i="1"/>
  <c r="F803" i="1"/>
  <c r="J1528" i="1"/>
  <c r="G1528" i="1"/>
  <c r="F1528" i="1"/>
  <c r="J1527" i="1"/>
  <c r="G1527" i="1"/>
  <c r="F1527" i="1"/>
  <c r="J306" i="1"/>
  <c r="G306" i="1"/>
  <c r="F306" i="1"/>
  <c r="J394" i="1"/>
  <c r="G394" i="1"/>
  <c r="F394" i="1"/>
  <c r="J1526" i="1"/>
  <c r="G1526" i="1"/>
  <c r="F1526" i="1"/>
  <c r="J708" i="1"/>
  <c r="G708" i="1"/>
  <c r="F708" i="1"/>
  <c r="J1525" i="1"/>
  <c r="G1525" i="1"/>
  <c r="F1525" i="1"/>
  <c r="J837" i="1"/>
  <c r="G837" i="1"/>
  <c r="F837" i="1"/>
  <c r="J1524" i="1"/>
  <c r="G1524" i="1"/>
  <c r="F1524" i="1"/>
  <c r="J562" i="1"/>
  <c r="G562" i="1"/>
  <c r="F562" i="1"/>
  <c r="J1523" i="1"/>
  <c r="G1523" i="1"/>
  <c r="F1523" i="1"/>
  <c r="J1522" i="1"/>
  <c r="G1522" i="1"/>
  <c r="F1522" i="1"/>
  <c r="J1521" i="1"/>
  <c r="G1521" i="1"/>
  <c r="F1521" i="1"/>
  <c r="J1520" i="1"/>
  <c r="G1520" i="1"/>
  <c r="F1520" i="1"/>
  <c r="J1519" i="1"/>
  <c r="G1519" i="1"/>
  <c r="F1519" i="1"/>
  <c r="J1518" i="1"/>
  <c r="G1518" i="1"/>
  <c r="F1518" i="1"/>
  <c r="J1517" i="1"/>
  <c r="G1517" i="1"/>
  <c r="F1517" i="1"/>
  <c r="J1516" i="1"/>
  <c r="G1516" i="1"/>
  <c r="F1516" i="1"/>
  <c r="J1515" i="1"/>
  <c r="G1515" i="1"/>
  <c r="F1515" i="1"/>
  <c r="J536" i="1"/>
  <c r="G536" i="1"/>
  <c r="F536" i="1"/>
  <c r="J913" i="1"/>
  <c r="G913" i="1"/>
  <c r="F913" i="1"/>
  <c r="J1514" i="1"/>
  <c r="G1514" i="1"/>
  <c r="F1514" i="1"/>
  <c r="J1513" i="1"/>
  <c r="G1513" i="1"/>
  <c r="F1513" i="1"/>
  <c r="J1512" i="1"/>
  <c r="G1512" i="1"/>
  <c r="F1512" i="1"/>
  <c r="J1511" i="1"/>
  <c r="G1511" i="1"/>
  <c r="F1511" i="1"/>
  <c r="J1510" i="1"/>
  <c r="G1510" i="1"/>
  <c r="F1510" i="1"/>
  <c r="J1509" i="1"/>
  <c r="G1509" i="1"/>
  <c r="F1509" i="1"/>
  <c r="J730" i="1"/>
  <c r="G730" i="1"/>
  <c r="F730" i="1"/>
  <c r="J1508" i="1"/>
  <c r="G1508" i="1"/>
  <c r="F1508" i="1"/>
  <c r="J1507" i="1"/>
  <c r="G1507" i="1"/>
  <c r="F1507" i="1"/>
  <c r="J551" i="1"/>
  <c r="G551" i="1"/>
  <c r="F551" i="1"/>
  <c r="J1506" i="1"/>
  <c r="G1506" i="1"/>
  <c r="F1506" i="1"/>
  <c r="J1505" i="1"/>
  <c r="G1505" i="1"/>
  <c r="F1505" i="1"/>
  <c r="J1504" i="1"/>
  <c r="G1504" i="1"/>
  <c r="F1504" i="1"/>
  <c r="J1503" i="1"/>
  <c r="G1503" i="1"/>
  <c r="F1503" i="1"/>
  <c r="J1502" i="1"/>
  <c r="G1502" i="1"/>
  <c r="F1502" i="1"/>
  <c r="J1501" i="1"/>
  <c r="G1501" i="1"/>
  <c r="F1501" i="1"/>
  <c r="J1500" i="1"/>
  <c r="G1500" i="1"/>
  <c r="F1500" i="1"/>
  <c r="J1499" i="1"/>
  <c r="G1499" i="1"/>
  <c r="F1499" i="1"/>
  <c r="J1498" i="1"/>
  <c r="G1498" i="1"/>
  <c r="F1498" i="1"/>
  <c r="J775" i="1"/>
  <c r="G775" i="1"/>
  <c r="F775" i="1"/>
  <c r="J1497" i="1"/>
  <c r="G1497" i="1"/>
  <c r="F1497" i="1"/>
  <c r="J489" i="1"/>
  <c r="G489" i="1"/>
  <c r="F489" i="1"/>
  <c r="J1496" i="1"/>
  <c r="G1496" i="1"/>
  <c r="F1496" i="1"/>
  <c r="J1495" i="1"/>
  <c r="G1495" i="1"/>
  <c r="F1495" i="1"/>
  <c r="J1494" i="1"/>
  <c r="G1494" i="1"/>
  <c r="F1494" i="1"/>
  <c r="J1493" i="1"/>
  <c r="G1493" i="1"/>
  <c r="F1493" i="1"/>
  <c r="J1492" i="1"/>
  <c r="G1492" i="1"/>
  <c r="F1492" i="1"/>
  <c r="J1491" i="1"/>
  <c r="G1491" i="1"/>
  <c r="F1491" i="1"/>
  <c r="J1490" i="1"/>
  <c r="G1490" i="1"/>
  <c r="F1490" i="1"/>
  <c r="J1489" i="1"/>
  <c r="G1489" i="1"/>
  <c r="F1489" i="1"/>
  <c r="J1488" i="1"/>
  <c r="G1488" i="1"/>
  <c r="F1488" i="1"/>
  <c r="J1487" i="1"/>
  <c r="G1487" i="1"/>
  <c r="F1487" i="1"/>
  <c r="J1486" i="1"/>
  <c r="G1486" i="1"/>
  <c r="F1486" i="1"/>
  <c r="J1485" i="1"/>
  <c r="G1485" i="1"/>
  <c r="F1485" i="1"/>
  <c r="J544" i="1"/>
  <c r="G544" i="1"/>
  <c r="F544" i="1"/>
  <c r="J556" i="1"/>
  <c r="G556" i="1"/>
  <c r="F556" i="1"/>
  <c r="J1484" i="1"/>
  <c r="G1484" i="1"/>
  <c r="F1484" i="1"/>
  <c r="J842" i="1"/>
  <c r="G842" i="1"/>
  <c r="F842" i="1"/>
  <c r="J608" i="1"/>
  <c r="G608" i="1"/>
  <c r="F608" i="1"/>
  <c r="J1483" i="1"/>
  <c r="G1483" i="1"/>
  <c r="F1483" i="1"/>
  <c r="J374" i="1"/>
  <c r="G374" i="1"/>
  <c r="F374" i="1"/>
  <c r="J1482" i="1"/>
  <c r="G1482" i="1"/>
  <c r="F1482" i="1"/>
  <c r="J1481" i="1"/>
  <c r="G1481" i="1"/>
  <c r="F1481" i="1"/>
  <c r="J1480" i="1"/>
  <c r="G1480" i="1"/>
  <c r="F1480" i="1"/>
  <c r="J1479" i="1"/>
  <c r="G1479" i="1"/>
  <c r="F1479" i="1"/>
  <c r="J1478" i="1"/>
  <c r="G1478" i="1"/>
  <c r="F1478" i="1"/>
  <c r="J912" i="1"/>
  <c r="G912" i="1"/>
  <c r="F912" i="1"/>
  <c r="J1477" i="1"/>
  <c r="G1477" i="1"/>
  <c r="F1477" i="1"/>
  <c r="J919" i="1"/>
  <c r="G919" i="1"/>
  <c r="F919" i="1"/>
  <c r="J1476" i="1"/>
  <c r="G1476" i="1"/>
  <c r="F1476" i="1"/>
  <c r="J1475" i="1"/>
  <c r="G1475" i="1"/>
  <c r="F1475" i="1"/>
  <c r="J1474" i="1"/>
  <c r="G1474" i="1"/>
  <c r="F1474" i="1"/>
  <c r="J1473" i="1"/>
  <c r="G1473" i="1"/>
  <c r="F1473" i="1"/>
  <c r="J482" i="1"/>
  <c r="G482" i="1"/>
  <c r="F482" i="1"/>
  <c r="J1472" i="1"/>
  <c r="G1472" i="1"/>
  <c r="F1472" i="1"/>
  <c r="J1471" i="1"/>
  <c r="G1471" i="1"/>
  <c r="F1471" i="1"/>
  <c r="J1470" i="1"/>
  <c r="G1470" i="1"/>
  <c r="F1470" i="1"/>
  <c r="J1469" i="1"/>
  <c r="G1469" i="1"/>
  <c r="F1469" i="1"/>
  <c r="J1468" i="1"/>
  <c r="G1468" i="1"/>
  <c r="F1468" i="1"/>
  <c r="J865" i="1"/>
  <c r="G865" i="1"/>
  <c r="F865" i="1"/>
  <c r="J1467" i="1"/>
  <c r="G1467" i="1"/>
  <c r="F1467" i="1"/>
  <c r="J1466" i="1"/>
  <c r="G1466" i="1"/>
  <c r="F1466" i="1"/>
  <c r="J1465" i="1"/>
  <c r="G1465" i="1"/>
  <c r="F1465" i="1"/>
  <c r="J1464" i="1"/>
  <c r="G1464" i="1"/>
  <c r="F1464" i="1"/>
  <c r="J1463" i="1"/>
  <c r="G1463" i="1"/>
  <c r="F1463" i="1"/>
  <c r="J1462" i="1"/>
  <c r="G1462" i="1"/>
  <c r="F1462" i="1"/>
  <c r="J196" i="1"/>
  <c r="G196" i="1"/>
  <c r="F196" i="1"/>
  <c r="J100" i="1"/>
  <c r="G100" i="1"/>
  <c r="F100" i="1"/>
  <c r="J888" i="1"/>
  <c r="G888" i="1"/>
  <c r="F888" i="1"/>
  <c r="J1461" i="1"/>
  <c r="G1461" i="1"/>
  <c r="F1461" i="1"/>
  <c r="J924" i="1"/>
  <c r="G924" i="1"/>
  <c r="F924" i="1"/>
  <c r="J1460" i="1"/>
  <c r="G1460" i="1"/>
  <c r="F1460" i="1"/>
  <c r="J1459" i="1"/>
  <c r="G1459" i="1"/>
  <c r="F1459" i="1"/>
  <c r="J1458" i="1"/>
  <c r="G1458" i="1"/>
  <c r="F1458" i="1"/>
  <c r="J575" i="1"/>
  <c r="G575" i="1"/>
  <c r="F575" i="1"/>
  <c r="J1457" i="1"/>
  <c r="G1457" i="1"/>
  <c r="F1457" i="1"/>
  <c r="J499" i="1"/>
  <c r="G499" i="1"/>
  <c r="F499" i="1"/>
  <c r="J1456" i="1"/>
  <c r="G1456" i="1"/>
  <c r="F1456" i="1"/>
  <c r="J560" i="1"/>
  <c r="G560" i="1"/>
  <c r="F560" i="1"/>
  <c r="J616" i="1"/>
  <c r="G616" i="1"/>
  <c r="F616" i="1"/>
  <c r="J1455" i="1"/>
  <c r="G1455" i="1"/>
  <c r="F1455" i="1"/>
  <c r="J1454" i="1"/>
  <c r="G1454" i="1"/>
  <c r="F1454" i="1"/>
  <c r="J1453" i="1"/>
  <c r="G1453" i="1"/>
  <c r="F1453" i="1"/>
  <c r="J1452" i="1"/>
  <c r="G1452" i="1"/>
  <c r="F1452" i="1"/>
  <c r="J1451" i="1"/>
  <c r="G1451" i="1"/>
  <c r="F1451" i="1"/>
  <c r="J1450" i="1"/>
  <c r="G1450" i="1"/>
  <c r="F1450" i="1"/>
  <c r="J1449" i="1"/>
  <c r="G1449" i="1"/>
  <c r="F1449" i="1"/>
  <c r="J1448" i="1"/>
  <c r="G1448" i="1"/>
  <c r="F1448" i="1"/>
  <c r="J1447" i="1"/>
  <c r="G1447" i="1"/>
  <c r="F1447" i="1"/>
  <c r="J359" i="1"/>
  <c r="G359" i="1"/>
  <c r="F359" i="1"/>
  <c r="J1446" i="1"/>
  <c r="G1446" i="1"/>
  <c r="F1446" i="1"/>
  <c r="J330" i="1"/>
  <c r="G330" i="1"/>
  <c r="F330" i="1"/>
  <c r="J523" i="1"/>
  <c r="G523" i="1"/>
  <c r="F523" i="1"/>
  <c r="J433" i="1"/>
  <c r="G433" i="1"/>
  <c r="F433" i="1"/>
  <c r="J549" i="1"/>
  <c r="G549" i="1"/>
  <c r="F549" i="1"/>
  <c r="J1445" i="1"/>
  <c r="G1445" i="1"/>
  <c r="F1445" i="1"/>
  <c r="J1444" i="1"/>
  <c r="G1444" i="1"/>
  <c r="F1444" i="1"/>
  <c r="J1443" i="1"/>
  <c r="G1443" i="1"/>
  <c r="F1443" i="1"/>
  <c r="J1442" i="1"/>
  <c r="G1442" i="1"/>
  <c r="F1442" i="1"/>
  <c r="J1441" i="1"/>
  <c r="G1441" i="1"/>
  <c r="F1441" i="1"/>
  <c r="J1440" i="1"/>
  <c r="G1440" i="1"/>
  <c r="F1440" i="1"/>
  <c r="J255" i="1"/>
  <c r="G255" i="1"/>
  <c r="F255" i="1"/>
  <c r="J126" i="1"/>
  <c r="G126" i="1"/>
  <c r="F126" i="1"/>
  <c r="J1439" i="1"/>
  <c r="G1439" i="1"/>
  <c r="F1439" i="1"/>
  <c r="J340" i="1"/>
  <c r="G340" i="1"/>
  <c r="F340" i="1"/>
  <c r="J1438" i="1"/>
  <c r="G1438" i="1"/>
  <c r="F1438" i="1"/>
  <c r="J453" i="1"/>
  <c r="G453" i="1"/>
  <c r="F453" i="1"/>
  <c r="J318" i="1"/>
  <c r="G318" i="1"/>
  <c r="F318" i="1"/>
  <c r="J294" i="1"/>
  <c r="G294" i="1"/>
  <c r="F294" i="1"/>
  <c r="J1437" i="1"/>
  <c r="G1437" i="1"/>
  <c r="F1437" i="1"/>
  <c r="J1436" i="1"/>
  <c r="G1436" i="1"/>
  <c r="F1436" i="1"/>
  <c r="J555" i="1"/>
  <c r="G555" i="1"/>
  <c r="F555" i="1"/>
  <c r="J1435" i="1"/>
  <c r="G1435" i="1"/>
  <c r="F1435" i="1"/>
  <c r="J257" i="1"/>
  <c r="G257" i="1"/>
  <c r="F257" i="1"/>
  <c r="J624" i="1"/>
  <c r="G624" i="1"/>
  <c r="F624" i="1"/>
  <c r="J1434" i="1"/>
  <c r="G1434" i="1"/>
  <c r="F1434" i="1"/>
  <c r="J1433" i="1"/>
  <c r="G1433" i="1"/>
  <c r="F1433" i="1"/>
  <c r="J1432" i="1"/>
  <c r="G1432" i="1"/>
  <c r="F1432" i="1"/>
  <c r="J882" i="1"/>
  <c r="G882" i="1"/>
  <c r="F882" i="1"/>
  <c r="J1431" i="1"/>
  <c r="G1431" i="1"/>
  <c r="F1431" i="1"/>
  <c r="J1430" i="1"/>
  <c r="G1430" i="1"/>
  <c r="F1430" i="1"/>
  <c r="J1429" i="1"/>
  <c r="G1429" i="1"/>
  <c r="F1429" i="1"/>
  <c r="J1428" i="1"/>
  <c r="G1428" i="1"/>
  <c r="F1428" i="1"/>
  <c r="J1427" i="1"/>
  <c r="G1427" i="1"/>
  <c r="F1427" i="1"/>
  <c r="J1426" i="1"/>
  <c r="G1426" i="1"/>
  <c r="F1426" i="1"/>
  <c r="J1425" i="1"/>
  <c r="G1425" i="1"/>
  <c r="F1425" i="1"/>
  <c r="J1424" i="1"/>
  <c r="G1424" i="1"/>
  <c r="F1424" i="1"/>
  <c r="J510" i="1"/>
  <c r="G510" i="1"/>
  <c r="F510" i="1"/>
  <c r="J456" i="1"/>
  <c r="G456" i="1"/>
  <c r="F456" i="1"/>
  <c r="J1423" i="1"/>
  <c r="G1423" i="1"/>
  <c r="F1423" i="1"/>
  <c r="J588" i="1"/>
  <c r="G588" i="1"/>
  <c r="F588" i="1"/>
  <c r="J777" i="1"/>
  <c r="G777" i="1"/>
  <c r="F777" i="1"/>
  <c r="J1422" i="1"/>
  <c r="G1422" i="1"/>
  <c r="F1422" i="1"/>
  <c r="J1421" i="1"/>
  <c r="G1421" i="1"/>
  <c r="F1421" i="1"/>
  <c r="J452" i="1"/>
  <c r="G452" i="1"/>
  <c r="F452" i="1"/>
  <c r="J1420" i="1"/>
  <c r="G1420" i="1"/>
  <c r="F1420" i="1"/>
  <c r="J1419" i="1"/>
  <c r="G1419" i="1"/>
  <c r="F1419" i="1"/>
  <c r="J1418" i="1"/>
  <c r="G1418" i="1"/>
  <c r="F1418" i="1"/>
  <c r="J1417" i="1"/>
  <c r="G1417" i="1"/>
  <c r="F1417" i="1"/>
  <c r="J1416" i="1"/>
  <c r="G1416" i="1"/>
  <c r="F1416" i="1"/>
  <c r="J197" i="1"/>
  <c r="G197" i="1"/>
  <c r="F197" i="1"/>
  <c r="J1415" i="1"/>
  <c r="G1415" i="1"/>
  <c r="F1415" i="1"/>
  <c r="J1414" i="1"/>
  <c r="G1414" i="1"/>
  <c r="F1414" i="1"/>
  <c r="J1413" i="1"/>
  <c r="G1413" i="1"/>
  <c r="F1413" i="1"/>
  <c r="J1412" i="1"/>
  <c r="G1412" i="1"/>
  <c r="F1412" i="1"/>
  <c r="J1411" i="1"/>
  <c r="G1411" i="1"/>
  <c r="F1411" i="1"/>
  <c r="J1410" i="1"/>
  <c r="G1410" i="1"/>
  <c r="F1410" i="1"/>
  <c r="J1409" i="1"/>
  <c r="G1409" i="1"/>
  <c r="F1409" i="1"/>
  <c r="J1408" i="1"/>
  <c r="G1408" i="1"/>
  <c r="F1408" i="1"/>
  <c r="J1407" i="1"/>
  <c r="G1407" i="1"/>
  <c r="F1407" i="1"/>
  <c r="J1406" i="1"/>
  <c r="G1406" i="1"/>
  <c r="F1406" i="1"/>
  <c r="J527" i="1"/>
  <c r="G527" i="1"/>
  <c r="F527" i="1"/>
  <c r="J1405" i="1"/>
  <c r="G1405" i="1"/>
  <c r="F1405" i="1"/>
  <c r="J1404" i="1"/>
  <c r="G1404" i="1"/>
  <c r="F1404" i="1"/>
  <c r="J1403" i="1"/>
  <c r="G1403" i="1"/>
  <c r="F1403" i="1"/>
  <c r="J1402" i="1"/>
  <c r="G1402" i="1"/>
  <c r="F1402" i="1"/>
  <c r="J1401" i="1"/>
  <c r="G1401" i="1"/>
  <c r="F1401" i="1"/>
  <c r="J1400" i="1"/>
  <c r="G1400" i="1"/>
  <c r="F1400" i="1"/>
  <c r="J789" i="1"/>
  <c r="G789" i="1"/>
  <c r="F789" i="1"/>
  <c r="J393" i="1"/>
  <c r="G393" i="1"/>
  <c r="F393" i="1"/>
  <c r="J124" i="1"/>
  <c r="G124" i="1"/>
  <c r="F124" i="1"/>
  <c r="J152" i="1"/>
  <c r="G152" i="1"/>
  <c r="F152" i="1"/>
  <c r="J127" i="1"/>
  <c r="G127" i="1"/>
  <c r="F127" i="1"/>
  <c r="J809" i="1"/>
  <c r="G809" i="1"/>
  <c r="F809" i="1"/>
  <c r="J808" i="1"/>
  <c r="G808" i="1"/>
  <c r="F808" i="1"/>
  <c r="J377" i="1"/>
  <c r="G377" i="1"/>
  <c r="F377" i="1"/>
  <c r="J859" i="1"/>
  <c r="G859" i="1"/>
  <c r="F859" i="1"/>
  <c r="J868" i="1"/>
  <c r="G868" i="1"/>
  <c r="F868" i="1"/>
  <c r="J463" i="1"/>
  <c r="G463" i="1"/>
  <c r="F463" i="1"/>
  <c r="J917" i="1"/>
  <c r="G917" i="1"/>
  <c r="F917" i="1"/>
  <c r="J1399" i="1"/>
  <c r="G1399" i="1"/>
  <c r="F1399" i="1"/>
  <c r="J431" i="1"/>
  <c r="G431" i="1"/>
  <c r="F431" i="1"/>
  <c r="J929" i="1"/>
  <c r="G929" i="1"/>
  <c r="F929" i="1"/>
  <c r="J819" i="1"/>
  <c r="G819" i="1"/>
  <c r="F819" i="1"/>
  <c r="J1398" i="1"/>
  <c r="G1398" i="1"/>
  <c r="F1398" i="1"/>
  <c r="J388" i="1"/>
  <c r="G388" i="1"/>
  <c r="F388" i="1"/>
  <c r="J838" i="1"/>
  <c r="G838" i="1"/>
  <c r="F838" i="1"/>
  <c r="J1397" i="1"/>
  <c r="G1397" i="1"/>
  <c r="F1397" i="1"/>
  <c r="J1396" i="1"/>
  <c r="G1396" i="1"/>
  <c r="F1396" i="1"/>
  <c r="J476" i="1"/>
  <c r="G476" i="1"/>
  <c r="F476" i="1"/>
  <c r="J1395" i="1"/>
  <c r="G1395" i="1"/>
  <c r="F1395" i="1"/>
  <c r="J740" i="1"/>
  <c r="G740" i="1"/>
  <c r="F740" i="1"/>
  <c r="J1394" i="1"/>
  <c r="G1394" i="1"/>
  <c r="F1394" i="1"/>
  <c r="J873" i="1"/>
  <c r="G873" i="1"/>
  <c r="F873" i="1"/>
  <c r="J341" i="1"/>
  <c r="G341" i="1"/>
  <c r="F341" i="1"/>
  <c r="J871" i="1"/>
  <c r="G871" i="1"/>
  <c r="F871" i="1"/>
  <c r="J1393" i="1"/>
  <c r="G1393" i="1"/>
  <c r="F1393" i="1"/>
  <c r="J1392" i="1"/>
  <c r="G1392" i="1"/>
  <c r="F1392" i="1"/>
  <c r="J1391" i="1"/>
  <c r="G1391" i="1"/>
  <c r="F1391" i="1"/>
  <c r="J1390" i="1"/>
  <c r="G1390" i="1"/>
  <c r="F1390" i="1"/>
  <c r="J1389" i="1"/>
  <c r="G1389" i="1"/>
  <c r="F1389" i="1"/>
  <c r="J1388" i="1"/>
  <c r="G1388" i="1"/>
  <c r="F1388" i="1"/>
  <c r="J1387" i="1"/>
  <c r="G1387" i="1"/>
  <c r="F1387" i="1"/>
  <c r="J1386" i="1"/>
  <c r="G1386" i="1"/>
  <c r="F1386" i="1"/>
  <c r="J1385" i="1"/>
  <c r="G1385" i="1"/>
  <c r="F1385" i="1"/>
  <c r="J781" i="1"/>
  <c r="G781" i="1"/>
  <c r="F781" i="1"/>
  <c r="J1384" i="1"/>
  <c r="G1384" i="1"/>
  <c r="F1384" i="1"/>
  <c r="J1383" i="1"/>
  <c r="G1383" i="1"/>
  <c r="F1383" i="1"/>
  <c r="J1382" i="1"/>
  <c r="G1382" i="1"/>
  <c r="F1382" i="1"/>
  <c r="J1381" i="1"/>
  <c r="G1381" i="1"/>
  <c r="F1381" i="1"/>
  <c r="J1380" i="1"/>
  <c r="G1380" i="1"/>
  <c r="F1380" i="1"/>
  <c r="J1379" i="1"/>
  <c r="G1379" i="1"/>
  <c r="F1379" i="1"/>
  <c r="J1378" i="1"/>
  <c r="G1378" i="1"/>
  <c r="F1378" i="1"/>
  <c r="J1377" i="1"/>
  <c r="G1377" i="1"/>
  <c r="F1377" i="1"/>
  <c r="J1376" i="1"/>
  <c r="G1376" i="1"/>
  <c r="F1376" i="1"/>
  <c r="J1375" i="1"/>
  <c r="G1375" i="1"/>
  <c r="F1375" i="1"/>
  <c r="J1374" i="1"/>
  <c r="G1374" i="1"/>
  <c r="F1374" i="1"/>
  <c r="J1373" i="1"/>
  <c r="G1373" i="1"/>
  <c r="F1373" i="1"/>
  <c r="J1372" i="1"/>
  <c r="G1372" i="1"/>
  <c r="F1372" i="1"/>
  <c r="J1371" i="1"/>
  <c r="G1371" i="1"/>
  <c r="F1371" i="1"/>
  <c r="J1370" i="1"/>
  <c r="G1370" i="1"/>
  <c r="F1370" i="1"/>
  <c r="J758" i="1"/>
  <c r="G758" i="1"/>
  <c r="F758" i="1"/>
  <c r="J1369" i="1"/>
  <c r="G1369" i="1"/>
  <c r="F1369" i="1"/>
  <c r="J1368" i="1"/>
  <c r="G1368" i="1"/>
  <c r="F1368" i="1"/>
  <c r="J1367" i="1"/>
  <c r="G1367" i="1"/>
  <c r="F1367" i="1"/>
  <c r="J629" i="1"/>
  <c r="G629" i="1"/>
  <c r="F629" i="1"/>
  <c r="J641" i="1"/>
  <c r="G641" i="1"/>
  <c r="F641" i="1"/>
  <c r="J597" i="1"/>
  <c r="G597" i="1"/>
  <c r="F597" i="1"/>
  <c r="J774" i="1"/>
  <c r="G774" i="1"/>
  <c r="F774" i="1"/>
  <c r="J1366" i="1"/>
  <c r="G1366" i="1"/>
  <c r="F1366" i="1"/>
  <c r="J840" i="1"/>
  <c r="G840" i="1"/>
  <c r="F840" i="1"/>
  <c r="J1365" i="1"/>
  <c r="G1365" i="1"/>
  <c r="F1365" i="1"/>
  <c r="J1364" i="1"/>
  <c r="G1364" i="1"/>
  <c r="F1364" i="1"/>
  <c r="J828" i="1"/>
  <c r="G828" i="1"/>
  <c r="F828" i="1"/>
  <c r="J1363" i="1"/>
  <c r="G1363" i="1"/>
  <c r="F1363" i="1"/>
  <c r="J1362" i="1"/>
  <c r="G1362" i="1"/>
  <c r="F1362" i="1"/>
  <c r="J349" i="1"/>
  <c r="G349" i="1"/>
  <c r="F349" i="1"/>
  <c r="J904" i="1"/>
  <c r="G904" i="1"/>
  <c r="F904" i="1"/>
  <c r="J855" i="1"/>
  <c r="G855" i="1"/>
  <c r="F855" i="1"/>
  <c r="J1361" i="1"/>
  <c r="G1361" i="1"/>
  <c r="F1361" i="1"/>
  <c r="J353" i="1"/>
  <c r="G353" i="1"/>
  <c r="F353" i="1"/>
  <c r="J472" i="1"/>
  <c r="G472" i="1"/>
  <c r="F472" i="1"/>
  <c r="J269" i="1"/>
  <c r="G269" i="1"/>
  <c r="F269" i="1"/>
  <c r="J179" i="1"/>
  <c r="G179" i="1"/>
  <c r="F179" i="1"/>
  <c r="J451" i="1"/>
  <c r="G451" i="1"/>
  <c r="F451" i="1"/>
  <c r="J427" i="1"/>
  <c r="G427" i="1"/>
  <c r="F427" i="1"/>
  <c r="J925" i="1"/>
  <c r="G925" i="1"/>
  <c r="F925" i="1"/>
  <c r="J1360" i="1"/>
  <c r="G1360" i="1"/>
  <c r="F1360" i="1"/>
  <c r="J1359" i="1"/>
  <c r="G1359" i="1"/>
  <c r="F1359" i="1"/>
  <c r="J231" i="1"/>
  <c r="G231" i="1"/>
  <c r="F231" i="1"/>
  <c r="J1358" i="1"/>
  <c r="G1358" i="1"/>
  <c r="F1358" i="1"/>
  <c r="J142" i="1"/>
  <c r="G142" i="1"/>
  <c r="F142" i="1"/>
  <c r="J117" i="1"/>
  <c r="G117" i="1"/>
  <c r="F117" i="1"/>
  <c r="J252" i="1"/>
  <c r="G252" i="1"/>
  <c r="F252" i="1"/>
  <c r="J49" i="1"/>
  <c r="G49" i="1"/>
  <c r="F49" i="1"/>
  <c r="J247" i="1"/>
  <c r="G247" i="1"/>
  <c r="F247" i="1"/>
  <c r="J181" i="1"/>
  <c r="G181" i="1"/>
  <c r="F181" i="1"/>
  <c r="J245" i="1"/>
  <c r="G245" i="1"/>
  <c r="F245" i="1"/>
  <c r="J154" i="1"/>
  <c r="G154" i="1"/>
  <c r="F154" i="1"/>
  <c r="J208" i="1"/>
  <c r="G208" i="1"/>
  <c r="F208" i="1"/>
  <c r="J175" i="1"/>
  <c r="G175" i="1"/>
  <c r="F175" i="1"/>
  <c r="J1357" i="1"/>
  <c r="G1357" i="1"/>
  <c r="F1357" i="1"/>
  <c r="J304" i="1"/>
  <c r="G304" i="1"/>
  <c r="F304" i="1"/>
  <c r="J1356" i="1"/>
  <c r="G1356" i="1"/>
  <c r="F1356" i="1"/>
  <c r="J300" i="1"/>
  <c r="G300" i="1"/>
  <c r="F300" i="1"/>
  <c r="J209" i="1"/>
  <c r="G209" i="1"/>
  <c r="F209" i="1"/>
  <c r="J70" i="1"/>
  <c r="G70" i="1"/>
  <c r="F70" i="1"/>
  <c r="J176" i="1"/>
  <c r="G176" i="1"/>
  <c r="F176" i="1"/>
  <c r="J345" i="1"/>
  <c r="G345" i="1"/>
  <c r="F345" i="1"/>
  <c r="J724" i="1"/>
  <c r="G724" i="1"/>
  <c r="F724" i="1"/>
  <c r="J1355" i="1"/>
  <c r="G1355" i="1"/>
  <c r="F1355" i="1"/>
  <c r="J1354" i="1"/>
  <c r="G1354" i="1"/>
  <c r="F1354" i="1"/>
  <c r="J490" i="1"/>
  <c r="G490" i="1"/>
  <c r="F490" i="1"/>
  <c r="J618" i="1"/>
  <c r="G618" i="1"/>
  <c r="F618" i="1"/>
  <c r="J1353" i="1"/>
  <c r="G1353" i="1"/>
  <c r="F1353" i="1"/>
  <c r="J610" i="1"/>
  <c r="G610" i="1"/>
  <c r="F610" i="1"/>
  <c r="J780" i="1"/>
  <c r="G780" i="1"/>
  <c r="F780" i="1"/>
  <c r="J846" i="1"/>
  <c r="G846" i="1"/>
  <c r="F846" i="1"/>
  <c r="J583" i="1"/>
  <c r="G583" i="1"/>
  <c r="F583" i="1"/>
  <c r="J1352" i="1"/>
  <c r="G1352" i="1"/>
  <c r="F1352" i="1"/>
  <c r="J1351" i="1"/>
  <c r="G1351" i="1"/>
  <c r="F1351" i="1"/>
  <c r="J1350" i="1"/>
  <c r="G1350" i="1"/>
  <c r="F1350" i="1"/>
  <c r="J1349" i="1"/>
  <c r="G1349" i="1"/>
  <c r="F1349" i="1"/>
  <c r="J1348" i="1"/>
  <c r="G1348" i="1"/>
  <c r="F1348" i="1"/>
  <c r="J1347" i="1"/>
  <c r="G1347" i="1"/>
  <c r="F1347" i="1"/>
  <c r="J1346" i="1"/>
  <c r="G1346" i="1"/>
  <c r="F1346" i="1"/>
  <c r="J1345" i="1"/>
  <c r="G1345" i="1"/>
  <c r="F1345" i="1"/>
  <c r="J1344" i="1"/>
  <c r="G1344" i="1"/>
  <c r="F1344" i="1"/>
  <c r="J1343" i="1"/>
  <c r="G1343" i="1"/>
  <c r="F1343" i="1"/>
  <c r="J1342" i="1"/>
  <c r="G1342" i="1"/>
  <c r="F1342" i="1"/>
  <c r="J297" i="1"/>
  <c r="G297" i="1"/>
  <c r="F297" i="1"/>
  <c r="J1341" i="1"/>
  <c r="G1341" i="1"/>
  <c r="F1341" i="1"/>
  <c r="J1340" i="1"/>
  <c r="G1340" i="1"/>
  <c r="F1340" i="1"/>
  <c r="J1339" i="1"/>
  <c r="G1339" i="1"/>
  <c r="F1339" i="1"/>
  <c r="J1338" i="1"/>
  <c r="G1338" i="1"/>
  <c r="F1338" i="1"/>
  <c r="J1337" i="1"/>
  <c r="G1337" i="1"/>
  <c r="F1337" i="1"/>
  <c r="J1336" i="1"/>
  <c r="G1336" i="1"/>
  <c r="F1336" i="1"/>
  <c r="J1335" i="1"/>
  <c r="G1335" i="1"/>
  <c r="F1335" i="1"/>
  <c r="J1334" i="1"/>
  <c r="G1334" i="1"/>
  <c r="F1334" i="1"/>
  <c r="J1333" i="1"/>
  <c r="G1333" i="1"/>
  <c r="F1333" i="1"/>
  <c r="J1332" i="1"/>
  <c r="G1332" i="1"/>
  <c r="F1332" i="1"/>
  <c r="J1331" i="1"/>
  <c r="G1331" i="1"/>
  <c r="F1331" i="1"/>
  <c r="J498" i="1"/>
  <c r="G498" i="1"/>
  <c r="F498" i="1"/>
  <c r="J1330" i="1"/>
  <c r="G1330" i="1"/>
  <c r="F1330" i="1"/>
  <c r="J1329" i="1"/>
  <c r="G1329" i="1"/>
  <c r="F1329" i="1"/>
  <c r="J1328" i="1"/>
  <c r="G1328" i="1"/>
  <c r="F1328" i="1"/>
  <c r="J678" i="1"/>
  <c r="G678" i="1"/>
  <c r="F678" i="1"/>
  <c r="J313" i="1"/>
  <c r="G313" i="1"/>
  <c r="F313" i="1"/>
  <c r="J694" i="1"/>
  <c r="G694" i="1"/>
  <c r="F694" i="1"/>
  <c r="J1327" i="1"/>
  <c r="G1327" i="1"/>
  <c r="F1327" i="1"/>
  <c r="J1326" i="1"/>
  <c r="G1326" i="1"/>
  <c r="F1326" i="1"/>
  <c r="J284" i="1"/>
  <c r="G284" i="1"/>
  <c r="F284" i="1"/>
  <c r="J601" i="1"/>
  <c r="G601" i="1"/>
  <c r="F601" i="1"/>
  <c r="J1325" i="1"/>
  <c r="G1325" i="1"/>
  <c r="F1325" i="1"/>
  <c r="J1324" i="1"/>
  <c r="G1324" i="1"/>
  <c r="F1324" i="1"/>
  <c r="J600" i="1"/>
  <c r="G600" i="1"/>
  <c r="F600" i="1"/>
  <c r="J190" i="1"/>
  <c r="G190" i="1"/>
  <c r="F190" i="1"/>
  <c r="J295" i="1"/>
  <c r="G295" i="1"/>
  <c r="F295" i="1"/>
  <c r="J665" i="1"/>
  <c r="G665" i="1"/>
  <c r="F665" i="1"/>
  <c r="J281" i="1"/>
  <c r="G281" i="1"/>
  <c r="F281" i="1"/>
  <c r="J1323" i="1"/>
  <c r="G1323" i="1"/>
  <c r="F1323" i="1"/>
  <c r="J501" i="1"/>
  <c r="G501" i="1"/>
  <c r="F501" i="1"/>
  <c r="J408" i="1"/>
  <c r="G408" i="1"/>
  <c r="F408" i="1"/>
  <c r="J707" i="1"/>
  <c r="G707" i="1"/>
  <c r="F707" i="1"/>
  <c r="J279" i="1"/>
  <c r="G279" i="1"/>
  <c r="F279" i="1"/>
  <c r="J664" i="1"/>
  <c r="G664" i="1"/>
  <c r="F664" i="1"/>
  <c r="J1322" i="1"/>
  <c r="G1322" i="1"/>
  <c r="F1322" i="1"/>
  <c r="J1321" i="1"/>
  <c r="G1321" i="1"/>
  <c r="F1321" i="1"/>
  <c r="J1320" i="1"/>
  <c r="G1320" i="1"/>
  <c r="F1320" i="1"/>
  <c r="J1319" i="1"/>
  <c r="G1319" i="1"/>
  <c r="F1319" i="1"/>
  <c r="J1318" i="1"/>
  <c r="G1318" i="1"/>
  <c r="F1318" i="1"/>
  <c r="J1317" i="1"/>
  <c r="G1317" i="1"/>
  <c r="F1317" i="1"/>
  <c r="J449" i="1"/>
  <c r="G449" i="1"/>
  <c r="F449" i="1"/>
  <c r="J1316" i="1"/>
  <c r="G1316" i="1"/>
  <c r="F1316" i="1"/>
  <c r="J875" i="1"/>
  <c r="G875" i="1"/>
  <c r="F875" i="1"/>
  <c r="J1315" i="1"/>
  <c r="G1315" i="1"/>
  <c r="F1315" i="1"/>
  <c r="J1314" i="1"/>
  <c r="G1314" i="1"/>
  <c r="F1314" i="1"/>
  <c r="J1313" i="1"/>
  <c r="G1313" i="1"/>
  <c r="F1313" i="1"/>
  <c r="J1312" i="1"/>
  <c r="G1312" i="1"/>
  <c r="F1312" i="1"/>
  <c r="J830" i="1"/>
  <c r="G830" i="1"/>
  <c r="F830" i="1"/>
  <c r="J726" i="1"/>
  <c r="G726" i="1"/>
  <c r="F726" i="1"/>
  <c r="J1311" i="1"/>
  <c r="G1311" i="1"/>
  <c r="F1311" i="1"/>
  <c r="J745" i="1"/>
  <c r="G745" i="1"/>
  <c r="F745" i="1"/>
  <c r="J271" i="1"/>
  <c r="G271" i="1"/>
  <c r="F271" i="1"/>
  <c r="J640" i="1"/>
  <c r="G640" i="1"/>
  <c r="F640" i="1"/>
  <c r="J326" i="1"/>
  <c r="G326" i="1"/>
  <c r="F326" i="1"/>
  <c r="J375" i="1"/>
  <c r="G375" i="1"/>
  <c r="F375" i="1"/>
  <c r="J447" i="1"/>
  <c r="G447" i="1"/>
  <c r="F447" i="1"/>
  <c r="J515" i="1"/>
  <c r="G515" i="1"/>
  <c r="F515" i="1"/>
  <c r="J411" i="1"/>
  <c r="G411" i="1"/>
  <c r="F411" i="1"/>
  <c r="J1310" i="1"/>
  <c r="G1310" i="1"/>
  <c r="F1310" i="1"/>
  <c r="J147" i="1"/>
  <c r="G147" i="1"/>
  <c r="F147" i="1"/>
  <c r="J603" i="1"/>
  <c r="G603" i="1"/>
  <c r="F603" i="1"/>
  <c r="J75" i="1"/>
  <c r="G75" i="1"/>
  <c r="F75" i="1"/>
  <c r="J63" i="1"/>
  <c r="G63" i="1"/>
  <c r="F63" i="1"/>
  <c r="J1309" i="1"/>
  <c r="G1309" i="1"/>
  <c r="F1309" i="1"/>
  <c r="J1308" i="1"/>
  <c r="G1308" i="1"/>
  <c r="F1308" i="1"/>
  <c r="J1307" i="1"/>
  <c r="G1307" i="1"/>
  <c r="F1307" i="1"/>
  <c r="J1306" i="1"/>
  <c r="G1306" i="1"/>
  <c r="F1306" i="1"/>
  <c r="J1305" i="1"/>
  <c r="G1305" i="1"/>
  <c r="F1305" i="1"/>
  <c r="J1304" i="1"/>
  <c r="G1304" i="1"/>
  <c r="F1304" i="1"/>
  <c r="J1303" i="1"/>
  <c r="G1303" i="1"/>
  <c r="F1303" i="1"/>
  <c r="J542" i="1"/>
  <c r="G542" i="1"/>
  <c r="F542" i="1"/>
  <c r="J495" i="1"/>
  <c r="G495" i="1"/>
  <c r="F495" i="1"/>
  <c r="J687" i="1"/>
  <c r="G687" i="1"/>
  <c r="F687" i="1"/>
  <c r="J1302" i="1"/>
  <c r="G1302" i="1"/>
  <c r="F1302" i="1"/>
  <c r="J1301" i="1"/>
  <c r="G1301" i="1"/>
  <c r="F1301" i="1"/>
  <c r="J1300" i="1"/>
  <c r="G1300" i="1"/>
  <c r="F1300" i="1"/>
  <c r="J1299" i="1"/>
  <c r="G1299" i="1"/>
  <c r="F1299" i="1"/>
  <c r="J1298" i="1"/>
  <c r="G1298" i="1"/>
  <c r="F1298" i="1"/>
  <c r="J1297" i="1"/>
  <c r="G1297" i="1"/>
  <c r="F1297" i="1"/>
  <c r="J1296" i="1"/>
  <c r="G1296" i="1"/>
  <c r="F1296" i="1"/>
  <c r="J1295" i="1"/>
  <c r="G1295" i="1"/>
  <c r="F1295" i="1"/>
  <c r="J1294" i="1"/>
  <c r="G1294" i="1"/>
  <c r="F1294" i="1"/>
  <c r="J503" i="1"/>
  <c r="G503" i="1"/>
  <c r="F503" i="1"/>
  <c r="J568" i="1"/>
  <c r="G568" i="1"/>
  <c r="F568" i="1"/>
  <c r="J1293" i="1"/>
  <c r="G1293" i="1"/>
  <c r="F1293" i="1"/>
  <c r="J856" i="1"/>
  <c r="G856" i="1"/>
  <c r="F856" i="1"/>
  <c r="J1292" i="1"/>
  <c r="G1292" i="1"/>
  <c r="F1292" i="1"/>
  <c r="J1291" i="1"/>
  <c r="G1291" i="1"/>
  <c r="F1291" i="1"/>
  <c r="J1290" i="1"/>
  <c r="G1290" i="1"/>
  <c r="F1290" i="1"/>
  <c r="J1289" i="1"/>
  <c r="G1289" i="1"/>
  <c r="F1289" i="1"/>
  <c r="J360" i="1"/>
  <c r="G360" i="1"/>
  <c r="F360" i="1"/>
  <c r="J1288" i="1"/>
  <c r="G1288" i="1"/>
  <c r="F1288" i="1"/>
  <c r="J1287" i="1"/>
  <c r="G1287" i="1"/>
  <c r="F1287" i="1"/>
  <c r="J584" i="1"/>
  <c r="G584" i="1"/>
  <c r="F584" i="1"/>
  <c r="J1286" i="1"/>
  <c r="G1286" i="1"/>
  <c r="F1286" i="1"/>
  <c r="J649" i="1"/>
  <c r="G649" i="1"/>
  <c r="F649" i="1"/>
  <c r="J1285" i="1"/>
  <c r="G1285" i="1"/>
  <c r="F1285" i="1"/>
  <c r="J1284" i="1"/>
  <c r="G1284" i="1"/>
  <c r="F1284" i="1"/>
  <c r="J1283" i="1"/>
  <c r="G1283" i="1"/>
  <c r="F1283" i="1"/>
  <c r="J406" i="1"/>
  <c r="G406" i="1"/>
  <c r="F406" i="1"/>
  <c r="J1282" i="1"/>
  <c r="G1282" i="1"/>
  <c r="F1282" i="1"/>
  <c r="J1281" i="1"/>
  <c r="G1281" i="1"/>
  <c r="F1281" i="1"/>
  <c r="J1280" i="1"/>
  <c r="G1280" i="1"/>
  <c r="F1280" i="1"/>
  <c r="J1279" i="1"/>
  <c r="G1279" i="1"/>
  <c r="F1279" i="1"/>
  <c r="J1278" i="1"/>
  <c r="G1278" i="1"/>
  <c r="F1278" i="1"/>
  <c r="J761" i="1"/>
  <c r="G761" i="1"/>
  <c r="F761" i="1"/>
  <c r="J1277" i="1"/>
  <c r="G1277" i="1"/>
  <c r="F1277" i="1"/>
  <c r="J1276" i="1"/>
  <c r="G1276" i="1"/>
  <c r="F1276" i="1"/>
  <c r="J492" i="1"/>
  <c r="G492" i="1"/>
  <c r="F492" i="1"/>
  <c r="J1275" i="1"/>
  <c r="G1275" i="1"/>
  <c r="F1275" i="1"/>
  <c r="J1274" i="1"/>
  <c r="G1274" i="1"/>
  <c r="F1274" i="1"/>
  <c r="J219" i="1"/>
  <c r="G219" i="1"/>
  <c r="F219" i="1"/>
  <c r="J1273" i="1"/>
  <c r="G1273" i="1"/>
  <c r="F1273" i="1"/>
  <c r="J1272" i="1"/>
  <c r="G1272" i="1"/>
  <c r="F1272" i="1"/>
  <c r="J1271" i="1"/>
  <c r="G1271" i="1"/>
  <c r="F1271" i="1"/>
  <c r="J1270" i="1"/>
  <c r="G1270" i="1"/>
  <c r="F1270" i="1"/>
  <c r="J1269" i="1"/>
  <c r="G1269" i="1"/>
  <c r="F1269" i="1"/>
  <c r="J1268" i="1"/>
  <c r="G1268" i="1"/>
  <c r="F1268" i="1"/>
  <c r="J1267" i="1"/>
  <c r="G1267" i="1"/>
  <c r="F1267" i="1"/>
  <c r="J1266" i="1"/>
  <c r="G1266" i="1"/>
  <c r="F1266" i="1"/>
  <c r="J1265" i="1"/>
  <c r="G1265" i="1"/>
  <c r="F1265" i="1"/>
  <c r="J1264" i="1"/>
  <c r="G1264" i="1"/>
  <c r="F1264" i="1"/>
  <c r="J1263" i="1"/>
  <c r="G1263" i="1"/>
  <c r="F1263" i="1"/>
  <c r="J1262" i="1"/>
  <c r="G1262" i="1"/>
  <c r="F1262" i="1"/>
  <c r="J1261" i="1"/>
  <c r="G1261" i="1"/>
  <c r="F1261" i="1"/>
  <c r="J1260" i="1"/>
  <c r="G1260" i="1"/>
  <c r="F1260" i="1"/>
  <c r="J1259" i="1"/>
  <c r="G1259" i="1"/>
  <c r="F1259" i="1"/>
  <c r="J1258" i="1"/>
  <c r="G1258" i="1"/>
  <c r="F1258" i="1"/>
  <c r="J1257" i="1"/>
  <c r="G1257" i="1"/>
  <c r="F1257" i="1"/>
  <c r="J1256" i="1"/>
  <c r="G1256" i="1"/>
  <c r="F1256" i="1"/>
  <c r="J1255" i="1"/>
  <c r="G1255" i="1"/>
  <c r="F1255" i="1"/>
  <c r="J1254" i="1"/>
  <c r="G1254" i="1"/>
  <c r="F1254" i="1"/>
  <c r="J1253" i="1"/>
  <c r="G1253" i="1"/>
  <c r="F1253" i="1"/>
  <c r="J1252" i="1"/>
  <c r="G1252" i="1"/>
  <c r="F1252" i="1"/>
  <c r="J1251" i="1"/>
  <c r="G1251" i="1"/>
  <c r="F1251" i="1"/>
  <c r="J1250" i="1"/>
  <c r="G1250" i="1"/>
  <c r="F1250" i="1"/>
  <c r="J1249" i="1"/>
  <c r="G1249" i="1"/>
  <c r="F1249" i="1"/>
  <c r="J1248" i="1"/>
  <c r="G1248" i="1"/>
  <c r="F1248" i="1"/>
  <c r="J1247" i="1"/>
  <c r="G1247" i="1"/>
  <c r="F1247" i="1"/>
  <c r="J1246" i="1"/>
  <c r="G1246" i="1"/>
  <c r="F1246" i="1"/>
  <c r="J1245" i="1"/>
  <c r="G1245" i="1"/>
  <c r="F1245" i="1"/>
  <c r="J1244" i="1"/>
  <c r="G1244" i="1"/>
  <c r="F1244" i="1"/>
  <c r="J1243" i="1"/>
  <c r="G1243" i="1"/>
  <c r="F1243" i="1"/>
  <c r="J1242" i="1"/>
  <c r="G1242" i="1"/>
  <c r="F1242" i="1"/>
  <c r="J1241" i="1"/>
  <c r="G1241" i="1"/>
  <c r="F1241" i="1"/>
  <c r="J1240" i="1"/>
  <c r="G1240" i="1"/>
  <c r="F1240" i="1"/>
  <c r="J1239" i="1"/>
  <c r="G1239" i="1"/>
  <c r="F1239" i="1"/>
  <c r="J1238" i="1"/>
  <c r="G1238" i="1"/>
  <c r="F1238" i="1"/>
  <c r="J1237" i="1"/>
  <c r="G1237" i="1"/>
  <c r="F1237" i="1"/>
  <c r="J1236" i="1"/>
  <c r="G1236" i="1"/>
  <c r="F1236" i="1"/>
  <c r="J225" i="1"/>
  <c r="G225" i="1"/>
  <c r="F225" i="1"/>
  <c r="J42" i="1"/>
  <c r="G42" i="1"/>
  <c r="F42" i="1"/>
  <c r="J1235" i="1"/>
  <c r="G1235" i="1"/>
  <c r="F1235" i="1"/>
  <c r="J331" i="1"/>
  <c r="G331" i="1"/>
  <c r="F331" i="1"/>
  <c r="J1234" i="1"/>
  <c r="G1234" i="1"/>
  <c r="F1234" i="1"/>
  <c r="J99" i="1"/>
  <c r="G99" i="1"/>
  <c r="F99" i="1"/>
  <c r="J248" i="1"/>
  <c r="G248" i="1"/>
  <c r="F248" i="1"/>
  <c r="J53" i="1"/>
  <c r="G53" i="1"/>
  <c r="F53" i="1"/>
  <c r="J823" i="1"/>
  <c r="G823" i="1"/>
  <c r="F823" i="1"/>
  <c r="J731" i="1"/>
  <c r="G731" i="1"/>
  <c r="F731" i="1"/>
  <c r="J572" i="1"/>
  <c r="G572" i="1"/>
  <c r="F572" i="1"/>
  <c r="J817" i="1"/>
  <c r="G817" i="1"/>
  <c r="F817" i="1"/>
  <c r="J1233" i="1"/>
  <c r="G1233" i="1"/>
  <c r="F1233" i="1"/>
  <c r="J883" i="1"/>
  <c r="G883" i="1"/>
  <c r="F883" i="1"/>
  <c r="J361" i="1"/>
  <c r="G361" i="1"/>
  <c r="F361" i="1"/>
  <c r="J1232" i="1"/>
  <c r="G1232" i="1"/>
  <c r="F1232" i="1"/>
  <c r="J744" i="1"/>
  <c r="G744" i="1"/>
  <c r="F744" i="1"/>
  <c r="J420" i="1"/>
  <c r="G420" i="1"/>
  <c r="F420" i="1"/>
  <c r="J364" i="1"/>
  <c r="G364" i="1"/>
  <c r="F364" i="1"/>
  <c r="J1231" i="1"/>
  <c r="G1231" i="1"/>
  <c r="F1231" i="1"/>
  <c r="J287" i="1"/>
  <c r="G287" i="1"/>
  <c r="F287" i="1"/>
  <c r="J637" i="1"/>
  <c r="G637" i="1"/>
  <c r="F637" i="1"/>
  <c r="J1230" i="1"/>
  <c r="G1230" i="1"/>
  <c r="F1230" i="1"/>
  <c r="J157" i="1"/>
  <c r="G157" i="1"/>
  <c r="F157" i="1"/>
  <c r="J535" i="1"/>
  <c r="G535" i="1"/>
  <c r="F535" i="1"/>
  <c r="J327" i="1"/>
  <c r="G327" i="1"/>
  <c r="F327" i="1"/>
  <c r="J1229" i="1"/>
  <c r="G1229" i="1"/>
  <c r="F1229" i="1"/>
  <c r="J1228" i="1"/>
  <c r="G1228" i="1"/>
  <c r="F1228" i="1"/>
  <c r="J1227" i="1"/>
  <c r="G1227" i="1"/>
  <c r="F1227" i="1"/>
  <c r="J1226" i="1"/>
  <c r="G1226" i="1"/>
  <c r="F1226" i="1"/>
  <c r="J852" i="1"/>
  <c r="G852" i="1"/>
  <c r="F852" i="1"/>
  <c r="J1225" i="1"/>
  <c r="G1225" i="1"/>
  <c r="F1225" i="1"/>
  <c r="J1224" i="1"/>
  <c r="G1224" i="1"/>
  <c r="F1224" i="1"/>
  <c r="J1223" i="1"/>
  <c r="G1223" i="1"/>
  <c r="F1223" i="1"/>
  <c r="J1222" i="1"/>
  <c r="G1222" i="1"/>
  <c r="F1222" i="1"/>
  <c r="J1221" i="1"/>
  <c r="G1221" i="1"/>
  <c r="F1221" i="1"/>
  <c r="J1220" i="1"/>
  <c r="G1220" i="1"/>
  <c r="F1220" i="1"/>
  <c r="J1219" i="1"/>
  <c r="G1219" i="1"/>
  <c r="F1219" i="1"/>
  <c r="J1218" i="1"/>
  <c r="G1218" i="1"/>
  <c r="F1218" i="1"/>
  <c r="J1217" i="1"/>
  <c r="G1217" i="1"/>
  <c r="F1217" i="1"/>
  <c r="J1216" i="1"/>
  <c r="G1216" i="1"/>
  <c r="F1216" i="1"/>
  <c r="J1215" i="1"/>
  <c r="G1215" i="1"/>
  <c r="F1215" i="1"/>
  <c r="J1214" i="1"/>
  <c r="G1214" i="1"/>
  <c r="F1214" i="1"/>
  <c r="J1213" i="1"/>
  <c r="G1213" i="1"/>
  <c r="F1213" i="1"/>
  <c r="J1212" i="1"/>
  <c r="G1212" i="1"/>
  <c r="F1212" i="1"/>
  <c r="J333" i="1"/>
  <c r="G333" i="1"/>
  <c r="F333" i="1"/>
  <c r="J1211" i="1"/>
  <c r="G1211" i="1"/>
  <c r="F1211" i="1"/>
  <c r="J389" i="1"/>
  <c r="G389" i="1"/>
  <c r="F389" i="1"/>
  <c r="J1210" i="1"/>
  <c r="G1210" i="1"/>
  <c r="F1210" i="1"/>
  <c r="J1209" i="1"/>
  <c r="G1209" i="1"/>
  <c r="F1209" i="1"/>
  <c r="J799" i="1"/>
  <c r="G799" i="1"/>
  <c r="F799" i="1"/>
  <c r="J1208" i="1"/>
  <c r="G1208" i="1"/>
  <c r="F1208" i="1"/>
  <c r="J764" i="1"/>
  <c r="G764" i="1"/>
  <c r="F764" i="1"/>
  <c r="J787" i="1"/>
  <c r="G787" i="1"/>
  <c r="F787" i="1"/>
  <c r="J1207" i="1"/>
  <c r="G1207" i="1"/>
  <c r="F1207" i="1"/>
  <c r="J1206" i="1"/>
  <c r="G1206" i="1"/>
  <c r="F1206" i="1"/>
  <c r="J1205" i="1"/>
  <c r="G1205" i="1"/>
  <c r="F1205" i="1"/>
  <c r="J1204" i="1"/>
  <c r="G1204" i="1"/>
  <c r="F1204" i="1"/>
  <c r="J1203" i="1"/>
  <c r="G1203" i="1"/>
  <c r="F1203" i="1"/>
  <c r="J1202" i="1"/>
  <c r="G1202" i="1"/>
  <c r="F1202" i="1"/>
  <c r="J429" i="1"/>
  <c r="G429" i="1"/>
  <c r="F429" i="1"/>
  <c r="J1201" i="1"/>
  <c r="G1201" i="1"/>
  <c r="F1201" i="1"/>
  <c r="J1200" i="1"/>
  <c r="G1200" i="1"/>
  <c r="F1200" i="1"/>
  <c r="J715" i="1"/>
  <c r="G715" i="1"/>
  <c r="F715" i="1"/>
  <c r="J743" i="1"/>
  <c r="G743" i="1"/>
  <c r="F743" i="1"/>
  <c r="J747" i="1"/>
  <c r="G747" i="1"/>
  <c r="F747" i="1"/>
  <c r="J1199" i="1"/>
  <c r="G1199" i="1"/>
  <c r="F1199" i="1"/>
  <c r="J74" i="1"/>
  <c r="G74" i="1"/>
  <c r="F74" i="1"/>
  <c r="J275" i="1"/>
  <c r="G275" i="1"/>
  <c r="F275" i="1"/>
  <c r="J552" i="1"/>
  <c r="G552" i="1"/>
  <c r="F552" i="1"/>
  <c r="J329" i="1"/>
  <c r="G329" i="1"/>
  <c r="F329" i="1"/>
  <c r="J1198" i="1"/>
  <c r="G1198" i="1"/>
  <c r="F1198" i="1"/>
  <c r="J1197" i="1"/>
  <c r="G1197" i="1"/>
  <c r="F1197" i="1"/>
  <c r="J118" i="1"/>
  <c r="G118" i="1"/>
  <c r="F118" i="1"/>
  <c r="J173" i="1"/>
  <c r="G173" i="1"/>
  <c r="F173" i="1"/>
  <c r="J410" i="1"/>
  <c r="G410" i="1"/>
  <c r="F410" i="1"/>
  <c r="J1196" i="1"/>
  <c r="G1196" i="1"/>
  <c r="F1196" i="1"/>
  <c r="J1195" i="1"/>
  <c r="G1195" i="1"/>
  <c r="F1195" i="1"/>
  <c r="J635" i="1"/>
  <c r="G635" i="1"/>
  <c r="F635" i="1"/>
  <c r="J1194" i="1"/>
  <c r="G1194" i="1"/>
  <c r="F1194" i="1"/>
  <c r="J1193" i="1"/>
  <c r="G1193" i="1"/>
  <c r="F1193" i="1"/>
  <c r="J1192" i="1"/>
  <c r="G1192" i="1"/>
  <c r="F1192" i="1"/>
  <c r="J1191" i="1"/>
  <c r="G1191" i="1"/>
  <c r="F1191" i="1"/>
  <c r="J714" i="1"/>
  <c r="G714" i="1"/>
  <c r="F714" i="1"/>
  <c r="J1190" i="1"/>
  <c r="G1190" i="1"/>
  <c r="F1190" i="1"/>
  <c r="J1189" i="1"/>
  <c r="G1189" i="1"/>
  <c r="F1189" i="1"/>
  <c r="J1188" i="1"/>
  <c r="G1188" i="1"/>
  <c r="F1188" i="1"/>
  <c r="J1187" i="1"/>
  <c r="G1187" i="1"/>
  <c r="F1187" i="1"/>
  <c r="J1186" i="1"/>
  <c r="G1186" i="1"/>
  <c r="F1186" i="1"/>
  <c r="J1185" i="1"/>
  <c r="G1185" i="1"/>
  <c r="F1185" i="1"/>
  <c r="J1184" i="1"/>
  <c r="G1184" i="1"/>
  <c r="F1184" i="1"/>
  <c r="J1183" i="1"/>
  <c r="G1183" i="1"/>
  <c r="F1183" i="1"/>
  <c r="J1182" i="1"/>
  <c r="G1182" i="1"/>
  <c r="F1182" i="1"/>
  <c r="J1181" i="1"/>
  <c r="G1181" i="1"/>
  <c r="F1181" i="1"/>
  <c r="J1180" i="1"/>
  <c r="G1180" i="1"/>
  <c r="F1180" i="1"/>
  <c r="J1179" i="1"/>
  <c r="G1179" i="1"/>
  <c r="F1179" i="1"/>
  <c r="J1178" i="1"/>
  <c r="G1178" i="1"/>
  <c r="F1178" i="1"/>
  <c r="J1177" i="1"/>
  <c r="G1177" i="1"/>
  <c r="F1177" i="1"/>
  <c r="J1176" i="1"/>
  <c r="G1176" i="1"/>
  <c r="F1176" i="1"/>
  <c r="J1175" i="1"/>
  <c r="G1175" i="1"/>
  <c r="F1175" i="1"/>
  <c r="J655" i="1"/>
  <c r="G655" i="1"/>
  <c r="F655" i="1"/>
  <c r="J1174" i="1"/>
  <c r="G1174" i="1"/>
  <c r="F1174" i="1"/>
  <c r="J1173" i="1"/>
  <c r="G1173" i="1"/>
  <c r="F1173" i="1"/>
  <c r="J1172" i="1"/>
  <c r="G1172" i="1"/>
  <c r="F1172" i="1"/>
  <c r="J1171" i="1"/>
  <c r="G1171" i="1"/>
  <c r="F1171" i="1"/>
  <c r="J1170" i="1"/>
  <c r="G1170" i="1"/>
  <c r="F1170" i="1"/>
  <c r="J1169" i="1"/>
  <c r="G1169" i="1"/>
  <c r="F1169" i="1"/>
  <c r="J1168" i="1"/>
  <c r="G1168" i="1"/>
  <c r="F1168" i="1"/>
  <c r="J1167" i="1"/>
  <c r="G1167" i="1"/>
  <c r="F1167" i="1"/>
  <c r="J1166" i="1"/>
  <c r="G1166" i="1"/>
  <c r="F1166" i="1"/>
  <c r="J1165" i="1"/>
  <c r="G1165" i="1"/>
  <c r="F1165" i="1"/>
  <c r="J1164" i="1"/>
  <c r="G1164" i="1"/>
  <c r="F1164" i="1"/>
  <c r="J1163" i="1"/>
  <c r="G1163" i="1"/>
  <c r="F1163" i="1"/>
  <c r="J1162" i="1"/>
  <c r="G1162" i="1"/>
  <c r="F1162" i="1"/>
  <c r="J1161" i="1"/>
  <c r="G1161" i="1"/>
  <c r="F1161" i="1"/>
  <c r="J1160" i="1"/>
  <c r="G1160" i="1"/>
  <c r="F1160" i="1"/>
  <c r="J1159" i="1"/>
  <c r="G1159" i="1"/>
  <c r="F1159" i="1"/>
  <c r="J1158" i="1"/>
  <c r="G1158" i="1"/>
  <c r="F1158" i="1"/>
  <c r="J513" i="1"/>
  <c r="G513" i="1"/>
  <c r="F513" i="1"/>
  <c r="J1157" i="1"/>
  <c r="G1157" i="1"/>
  <c r="F1157" i="1"/>
  <c r="J1156" i="1"/>
  <c r="G1156" i="1"/>
  <c r="F1156" i="1"/>
  <c r="J1155" i="1"/>
  <c r="G1155" i="1"/>
  <c r="F1155" i="1"/>
  <c r="J1154" i="1"/>
  <c r="G1154" i="1"/>
  <c r="F1154" i="1"/>
  <c r="J1153" i="1"/>
  <c r="G1153" i="1"/>
  <c r="F1153" i="1"/>
  <c r="J1152" i="1"/>
  <c r="G1152" i="1"/>
  <c r="F1152" i="1"/>
  <c r="J1151" i="1"/>
  <c r="G1151" i="1"/>
  <c r="F1151" i="1"/>
  <c r="J1150" i="1"/>
  <c r="G1150" i="1"/>
  <c r="F1150" i="1"/>
  <c r="J1149" i="1"/>
  <c r="G1149" i="1"/>
  <c r="F1149" i="1"/>
  <c r="J1148" i="1"/>
  <c r="G1148" i="1"/>
  <c r="F1148" i="1"/>
  <c r="J1147" i="1"/>
  <c r="G1147" i="1"/>
  <c r="F1147" i="1"/>
  <c r="J1146" i="1"/>
  <c r="G1146" i="1"/>
  <c r="F1146" i="1"/>
  <c r="J1145" i="1"/>
  <c r="G1145" i="1"/>
  <c r="F1145" i="1"/>
  <c r="J1144" i="1"/>
  <c r="G1144" i="1"/>
  <c r="F1144" i="1"/>
  <c r="J725" i="1"/>
  <c r="G725" i="1"/>
  <c r="F725" i="1"/>
  <c r="J1143" i="1"/>
  <c r="G1143" i="1"/>
  <c r="F1143" i="1"/>
  <c r="J1142" i="1"/>
  <c r="G1142" i="1"/>
  <c r="F1142" i="1"/>
  <c r="J1141" i="1"/>
  <c r="G1141" i="1"/>
  <c r="F1141" i="1"/>
  <c r="J1140" i="1"/>
  <c r="G1140" i="1"/>
  <c r="F1140" i="1"/>
  <c r="J1139" i="1"/>
  <c r="G1139" i="1"/>
  <c r="F1139" i="1"/>
  <c r="J1138" i="1"/>
  <c r="G1138" i="1"/>
  <c r="F1138" i="1"/>
  <c r="J1137" i="1"/>
  <c r="G1137" i="1"/>
  <c r="F1137" i="1"/>
  <c r="J922" i="1"/>
  <c r="G922" i="1"/>
  <c r="F922" i="1"/>
  <c r="J1136" i="1"/>
  <c r="G1136" i="1"/>
  <c r="F1136" i="1"/>
  <c r="J1135" i="1"/>
  <c r="G1135" i="1"/>
  <c r="F1135" i="1"/>
  <c r="J1134" i="1"/>
  <c r="G1134" i="1"/>
  <c r="F1134" i="1"/>
  <c r="J1133" i="1"/>
  <c r="G1133" i="1"/>
  <c r="F1133" i="1"/>
  <c r="J1132" i="1"/>
  <c r="G1132" i="1"/>
  <c r="F1132" i="1"/>
  <c r="J1131" i="1"/>
  <c r="G1131" i="1"/>
  <c r="F1131" i="1"/>
  <c r="J1130" i="1"/>
  <c r="G1130" i="1"/>
  <c r="F1130" i="1"/>
  <c r="J1129" i="1"/>
  <c r="G1129" i="1"/>
  <c r="F1129" i="1"/>
  <c r="J1128" i="1"/>
  <c r="G1128" i="1"/>
  <c r="F1128" i="1"/>
  <c r="J801" i="1"/>
  <c r="G801" i="1"/>
  <c r="F801" i="1"/>
  <c r="J1127" i="1"/>
  <c r="G1127" i="1"/>
  <c r="F1127" i="1"/>
  <c r="J1126" i="1"/>
  <c r="G1126" i="1"/>
  <c r="F1126" i="1"/>
  <c r="J1125" i="1"/>
  <c r="G1125" i="1"/>
  <c r="F1125" i="1"/>
  <c r="J1124" i="1"/>
  <c r="G1124" i="1"/>
  <c r="F1124" i="1"/>
  <c r="J1123" i="1"/>
  <c r="G1123" i="1"/>
  <c r="F1123" i="1"/>
  <c r="J825" i="1"/>
  <c r="G825" i="1"/>
  <c r="F825" i="1"/>
  <c r="J33" i="1"/>
  <c r="G33" i="1"/>
  <c r="F33" i="1"/>
  <c r="J1122" i="1"/>
  <c r="G1122" i="1"/>
  <c r="F1122" i="1"/>
  <c r="J73" i="1"/>
  <c r="G73" i="1"/>
  <c r="F73" i="1"/>
  <c r="J35" i="1"/>
  <c r="G35" i="1"/>
  <c r="F35" i="1"/>
  <c r="J32" i="1"/>
  <c r="G32" i="1"/>
  <c r="F32" i="1"/>
  <c r="J1121" i="1"/>
  <c r="G1121" i="1"/>
  <c r="F1121" i="1"/>
  <c r="J1120" i="1"/>
  <c r="G1120" i="1"/>
  <c r="F1120" i="1"/>
  <c r="J34" i="1"/>
  <c r="G34" i="1"/>
  <c r="F34" i="1"/>
  <c r="J1119" i="1"/>
  <c r="G1119" i="1"/>
  <c r="F1119" i="1"/>
  <c r="J695" i="1"/>
  <c r="G695" i="1"/>
  <c r="F695" i="1"/>
  <c r="J903" i="1"/>
  <c r="G903" i="1"/>
  <c r="F903" i="1"/>
  <c r="J1118" i="1"/>
  <c r="G1118" i="1"/>
  <c r="F1118" i="1"/>
  <c r="J1117" i="1"/>
  <c r="G1117" i="1"/>
  <c r="F1117" i="1"/>
  <c r="J1116" i="1"/>
  <c r="G1116" i="1"/>
  <c r="F1116" i="1"/>
  <c r="J1115" i="1"/>
  <c r="G1115" i="1"/>
  <c r="F1115" i="1"/>
  <c r="J547" i="1"/>
  <c r="G547" i="1"/>
  <c r="F547" i="1"/>
  <c r="J1114" i="1"/>
  <c r="G1114" i="1"/>
  <c r="F1114" i="1"/>
  <c r="J368" i="1"/>
  <c r="G368" i="1"/>
  <c r="F368" i="1"/>
  <c r="J140" i="1"/>
  <c r="G140" i="1"/>
  <c r="F140" i="1"/>
  <c r="J1113" i="1"/>
  <c r="G1113" i="1"/>
  <c r="F1113" i="1"/>
  <c r="J1112" i="1"/>
  <c r="G1112" i="1"/>
  <c r="F1112" i="1"/>
  <c r="J1111" i="1"/>
  <c r="G1111" i="1"/>
  <c r="F1111" i="1"/>
  <c r="J1110" i="1"/>
  <c r="G1110" i="1"/>
  <c r="F1110" i="1"/>
  <c r="J1109" i="1"/>
  <c r="G1109" i="1"/>
  <c r="F1109" i="1"/>
  <c r="J1108" i="1"/>
  <c r="G1108" i="1"/>
  <c r="F1108" i="1"/>
  <c r="J479" i="1"/>
  <c r="G479" i="1"/>
  <c r="F479" i="1"/>
  <c r="J1107" i="1"/>
  <c r="G1107" i="1"/>
  <c r="F1107" i="1"/>
  <c r="J1106" i="1"/>
  <c r="G1106" i="1"/>
  <c r="F1106" i="1"/>
  <c r="J1105" i="1"/>
  <c r="G1105" i="1"/>
  <c r="F1105" i="1"/>
  <c r="J280" i="1"/>
  <c r="G280" i="1"/>
  <c r="F280" i="1"/>
  <c r="J1104" i="1"/>
  <c r="G1104" i="1"/>
  <c r="F1104" i="1"/>
  <c r="J759" i="1"/>
  <c r="G759" i="1"/>
  <c r="F759" i="1"/>
  <c r="J1103" i="1"/>
  <c r="G1103" i="1"/>
  <c r="F1103" i="1"/>
  <c r="J1102" i="1"/>
  <c r="G1102" i="1"/>
  <c r="F1102" i="1"/>
  <c r="J656" i="1"/>
  <c r="G656" i="1"/>
  <c r="F656" i="1"/>
  <c r="J688" i="1"/>
  <c r="G688" i="1"/>
  <c r="F688" i="1"/>
  <c r="J182" i="1"/>
  <c r="G182" i="1"/>
  <c r="F182" i="1"/>
  <c r="J786" i="1"/>
  <c r="G786" i="1"/>
  <c r="F786" i="1"/>
  <c r="J748" i="1"/>
  <c r="G748" i="1"/>
  <c r="F748" i="1"/>
  <c r="J921" i="1"/>
  <c r="G921" i="1"/>
  <c r="F921" i="1"/>
  <c r="J1101" i="1"/>
  <c r="G1101" i="1"/>
  <c r="F1101" i="1"/>
  <c r="J1100" i="1"/>
  <c r="G1100" i="1"/>
  <c r="F1100" i="1"/>
  <c r="J454" i="1"/>
  <c r="G454" i="1"/>
  <c r="F454" i="1"/>
  <c r="J311" i="1"/>
  <c r="G311" i="1"/>
  <c r="F311" i="1"/>
  <c r="J1099" i="1"/>
  <c r="G1099" i="1"/>
  <c r="F1099" i="1"/>
  <c r="J1098" i="1"/>
  <c r="G1098" i="1"/>
  <c r="F1098" i="1"/>
  <c r="J1097" i="1"/>
  <c r="G1097" i="1"/>
  <c r="F1097" i="1"/>
  <c r="J704" i="1"/>
  <c r="G704" i="1"/>
  <c r="F704" i="1"/>
  <c r="J384" i="1"/>
  <c r="G384" i="1"/>
  <c r="F384" i="1"/>
  <c r="J647" i="1"/>
  <c r="G647" i="1"/>
  <c r="F647" i="1"/>
  <c r="J511" i="1"/>
  <c r="G511" i="1"/>
  <c r="F511" i="1"/>
  <c r="J1096" i="1"/>
  <c r="G1096" i="1"/>
  <c r="F1096" i="1"/>
  <c r="J1095" i="1"/>
  <c r="G1095" i="1"/>
  <c r="F1095" i="1"/>
  <c r="J895" i="1"/>
  <c r="G895" i="1"/>
  <c r="F895" i="1"/>
  <c r="J671" i="1"/>
  <c r="G671" i="1"/>
  <c r="F671" i="1"/>
  <c r="J1094" i="1"/>
  <c r="G1094" i="1"/>
  <c r="F1094" i="1"/>
  <c r="J1093" i="1"/>
  <c r="G1093" i="1"/>
  <c r="F1093" i="1"/>
  <c r="J874" i="1"/>
  <c r="G874" i="1"/>
  <c r="F874" i="1"/>
  <c r="J1092" i="1"/>
  <c r="G1092" i="1"/>
  <c r="F1092" i="1"/>
  <c r="J902" i="1"/>
  <c r="G902" i="1"/>
  <c r="F902" i="1"/>
  <c r="J1091" i="1"/>
  <c r="G1091" i="1"/>
  <c r="F1091" i="1"/>
  <c r="J1090" i="1"/>
  <c r="G1090" i="1"/>
  <c r="F1090" i="1"/>
  <c r="J166" i="1"/>
  <c r="G166" i="1"/>
  <c r="F166" i="1"/>
  <c r="J282" i="1"/>
  <c r="G282" i="1"/>
  <c r="F282" i="1"/>
  <c r="J1089" i="1"/>
  <c r="G1089" i="1"/>
  <c r="F1089" i="1"/>
  <c r="J107" i="1"/>
  <c r="G107" i="1"/>
  <c r="F107" i="1"/>
  <c r="J1088" i="1"/>
  <c r="G1088" i="1"/>
  <c r="F1088" i="1"/>
  <c r="J48" i="1"/>
  <c r="G48" i="1"/>
  <c r="F48" i="1"/>
  <c r="J1087" i="1"/>
  <c r="G1087" i="1"/>
  <c r="F1087" i="1"/>
  <c r="J1086" i="1"/>
  <c r="G1086" i="1"/>
  <c r="F1086" i="1"/>
  <c r="J323" i="1"/>
  <c r="G323" i="1"/>
  <c r="F323" i="1"/>
  <c r="J260" i="1"/>
  <c r="G260" i="1"/>
  <c r="F260" i="1"/>
  <c r="J432" i="1"/>
  <c r="G432" i="1"/>
  <c r="F432" i="1"/>
  <c r="J720" i="1"/>
  <c r="G720" i="1"/>
  <c r="F720" i="1"/>
  <c r="J1085" i="1"/>
  <c r="G1085" i="1"/>
  <c r="F1085" i="1"/>
  <c r="J1084" i="1"/>
  <c r="G1084" i="1"/>
  <c r="F1084" i="1"/>
  <c r="J486" i="1"/>
  <c r="G486" i="1"/>
  <c r="F486" i="1"/>
  <c r="J559" i="1"/>
  <c r="G559" i="1"/>
  <c r="F559" i="1"/>
  <c r="J55" i="1"/>
  <c r="G55" i="1"/>
  <c r="F55" i="1"/>
  <c r="J1083" i="1"/>
  <c r="G1083" i="1"/>
  <c r="F1083" i="1"/>
  <c r="J186" i="1"/>
  <c r="G186" i="1"/>
  <c r="F186" i="1"/>
  <c r="J80" i="1"/>
  <c r="G80" i="1"/>
  <c r="F80" i="1"/>
  <c r="J381" i="1"/>
  <c r="G381" i="1"/>
  <c r="F381" i="1"/>
  <c r="J1082" i="1"/>
  <c r="G1082" i="1"/>
  <c r="F1082" i="1"/>
  <c r="J636" i="1"/>
  <c r="G636" i="1"/>
  <c r="F636" i="1"/>
  <c r="J149" i="1"/>
  <c r="G149" i="1"/>
  <c r="F149" i="1"/>
  <c r="J95" i="1"/>
  <c r="G95" i="1"/>
  <c r="F95" i="1"/>
  <c r="J167" i="1"/>
  <c r="G167" i="1"/>
  <c r="F167" i="1"/>
  <c r="J199" i="1"/>
  <c r="G199" i="1"/>
  <c r="F199" i="1"/>
  <c r="J94" i="1"/>
  <c r="G94" i="1"/>
  <c r="F94" i="1"/>
  <c r="J1081" i="1"/>
  <c r="G1081" i="1"/>
  <c r="F1081" i="1"/>
  <c r="J612" i="1"/>
  <c r="G612" i="1"/>
  <c r="F612" i="1"/>
  <c r="J884" i="1"/>
  <c r="G884" i="1"/>
  <c r="F884" i="1"/>
  <c r="J487" i="1"/>
  <c r="G487" i="1"/>
  <c r="F487" i="1"/>
  <c r="J414" i="1"/>
  <c r="G414" i="1"/>
  <c r="F414" i="1"/>
  <c r="J246" i="1"/>
  <c r="G246" i="1"/>
  <c r="F246" i="1"/>
  <c r="J1080" i="1"/>
  <c r="G1080" i="1"/>
  <c r="F1080" i="1"/>
  <c r="J753" i="1"/>
  <c r="G753" i="1"/>
  <c r="F753" i="1"/>
  <c r="J864" i="1"/>
  <c r="G864" i="1"/>
  <c r="F864" i="1"/>
  <c r="J290" i="1"/>
  <c r="G290" i="1"/>
  <c r="F290" i="1"/>
  <c r="J378" i="1"/>
  <c r="G378" i="1"/>
  <c r="F378" i="1"/>
  <c r="J563" i="1"/>
  <c r="G563" i="1"/>
  <c r="F563" i="1"/>
  <c r="J646" i="1"/>
  <c r="G646" i="1"/>
  <c r="F646" i="1"/>
  <c r="J115" i="1"/>
  <c r="G115" i="1"/>
  <c r="F115" i="1"/>
  <c r="J59" i="1"/>
  <c r="G59" i="1"/>
  <c r="F59" i="1"/>
  <c r="J121" i="1"/>
  <c r="G121" i="1"/>
  <c r="F121" i="1"/>
  <c r="J218" i="1"/>
  <c r="G218" i="1"/>
  <c r="F218" i="1"/>
  <c r="J805" i="1"/>
  <c r="G805" i="1"/>
  <c r="F805" i="1"/>
  <c r="J412" i="1"/>
  <c r="G412" i="1"/>
  <c r="F412" i="1"/>
  <c r="J1079" i="1"/>
  <c r="G1079" i="1"/>
  <c r="F1079" i="1"/>
  <c r="J401" i="1"/>
  <c r="G401" i="1"/>
  <c r="F401" i="1"/>
  <c r="J507" i="1"/>
  <c r="G507" i="1"/>
  <c r="F507" i="1"/>
  <c r="J93" i="1"/>
  <c r="G93" i="1"/>
  <c r="F93" i="1"/>
  <c r="J146" i="1"/>
  <c r="G146" i="1"/>
  <c r="F146" i="1"/>
  <c r="J1078" i="1"/>
  <c r="G1078" i="1"/>
  <c r="F1078" i="1"/>
  <c r="J122" i="1"/>
  <c r="G122" i="1"/>
  <c r="F122" i="1"/>
  <c r="J537" i="1"/>
  <c r="G537" i="1"/>
  <c r="F537" i="1"/>
  <c r="J259" i="1"/>
  <c r="G259" i="1"/>
  <c r="F259" i="1"/>
  <c r="J466" i="1"/>
  <c r="G466" i="1"/>
  <c r="F466" i="1"/>
  <c r="J421" i="1"/>
  <c r="G421" i="1"/>
  <c r="F421" i="1"/>
  <c r="J419" i="1"/>
  <c r="G419" i="1"/>
  <c r="F419" i="1"/>
  <c r="J869" i="1"/>
  <c r="G869" i="1"/>
  <c r="F869" i="1"/>
  <c r="J1077" i="1"/>
  <c r="G1077" i="1"/>
  <c r="F1077" i="1"/>
  <c r="J798" i="1"/>
  <c r="G798" i="1"/>
  <c r="F798" i="1"/>
  <c r="J1076" i="1"/>
  <c r="G1076" i="1"/>
  <c r="F1076" i="1"/>
  <c r="J376" i="1"/>
  <c r="G376" i="1"/>
  <c r="F376" i="1"/>
  <c r="J1075" i="1"/>
  <c r="G1075" i="1"/>
  <c r="F1075" i="1"/>
  <c r="J1074" i="1"/>
  <c r="G1074" i="1"/>
  <c r="F1074" i="1"/>
  <c r="J1073" i="1"/>
  <c r="G1073" i="1"/>
  <c r="F1073" i="1"/>
  <c r="J733" i="1"/>
  <c r="G733" i="1"/>
  <c r="F733" i="1"/>
  <c r="J822" i="1"/>
  <c r="G822" i="1"/>
  <c r="F822" i="1"/>
  <c r="J446" i="1"/>
  <c r="G446" i="1"/>
  <c r="F446" i="1"/>
  <c r="J1072" i="1"/>
  <c r="G1072" i="1"/>
  <c r="F1072" i="1"/>
  <c r="J1071" i="1"/>
  <c r="G1071" i="1"/>
  <c r="F1071" i="1"/>
  <c r="J145" i="1"/>
  <c r="G145" i="1"/>
  <c r="F145" i="1"/>
  <c r="J302" i="1"/>
  <c r="G302" i="1"/>
  <c r="F302" i="1"/>
  <c r="J168" i="1"/>
  <c r="G168" i="1"/>
  <c r="F168" i="1"/>
  <c r="J524" i="1"/>
  <c r="G524" i="1"/>
  <c r="F524" i="1"/>
  <c r="J657" i="1"/>
  <c r="G657" i="1"/>
  <c r="F657" i="1"/>
  <c r="J1070" i="1"/>
  <c r="G1070" i="1"/>
  <c r="F1070" i="1"/>
  <c r="J491" i="1"/>
  <c r="G491" i="1"/>
  <c r="F491" i="1"/>
  <c r="J1069" i="1"/>
  <c r="G1069" i="1"/>
  <c r="F1069" i="1"/>
  <c r="J457" i="1"/>
  <c r="G457" i="1"/>
  <c r="F457" i="1"/>
  <c r="J771" i="1"/>
  <c r="G771" i="1"/>
  <c r="F771" i="1"/>
  <c r="J866" i="1"/>
  <c r="G866" i="1"/>
  <c r="F866" i="1"/>
  <c r="J573" i="1"/>
  <c r="G573" i="1"/>
  <c r="F573" i="1"/>
  <c r="J135" i="1"/>
  <c r="G135" i="1"/>
  <c r="F135" i="1"/>
  <c r="J242" i="1"/>
  <c r="G242" i="1"/>
  <c r="F242" i="1"/>
  <c r="J44" i="1"/>
  <c r="G44" i="1"/>
  <c r="F44" i="1"/>
  <c r="J370" i="1"/>
  <c r="G370" i="1"/>
  <c r="F370" i="1"/>
  <c r="J587" i="1"/>
  <c r="G587" i="1"/>
  <c r="F587" i="1"/>
  <c r="J613" i="1"/>
  <c r="G613" i="1"/>
  <c r="F613" i="1"/>
  <c r="J1068" i="1"/>
  <c r="G1068" i="1"/>
  <c r="F1068" i="1"/>
  <c r="J461" i="1"/>
  <c r="G461" i="1"/>
  <c r="F461" i="1"/>
  <c r="J1067" i="1"/>
  <c r="G1067" i="1"/>
  <c r="F1067" i="1"/>
  <c r="J312" i="1"/>
  <c r="G312" i="1"/>
  <c r="F312" i="1"/>
  <c r="J632" i="1"/>
  <c r="G632" i="1"/>
  <c r="F632" i="1"/>
  <c r="J293" i="1"/>
  <c r="G293" i="1"/>
  <c r="F293" i="1"/>
  <c r="J705" i="1"/>
  <c r="G705" i="1"/>
  <c r="F705" i="1"/>
  <c r="J525" i="1"/>
  <c r="G525" i="1"/>
  <c r="F525" i="1"/>
  <c r="J824" i="1"/>
  <c r="G824" i="1"/>
  <c r="F824" i="1"/>
  <c r="J736" i="1"/>
  <c r="G736" i="1"/>
  <c r="F736" i="1"/>
  <c r="J291" i="1"/>
  <c r="G291" i="1"/>
  <c r="F291" i="1"/>
  <c r="J266" i="1"/>
  <c r="G266" i="1"/>
  <c r="F266" i="1"/>
  <c r="J240" i="1"/>
  <c r="G240" i="1"/>
  <c r="F240" i="1"/>
  <c r="J1066" i="1"/>
  <c r="G1066" i="1"/>
  <c r="F1066" i="1"/>
  <c r="J1065" i="1"/>
  <c r="G1065" i="1"/>
  <c r="F1065" i="1"/>
  <c r="J379" i="1"/>
  <c r="G379" i="1"/>
  <c r="F379" i="1"/>
  <c r="J1064" i="1"/>
  <c r="G1064" i="1"/>
  <c r="F1064" i="1"/>
  <c r="J66" i="1"/>
  <c r="G66" i="1"/>
  <c r="F66" i="1"/>
  <c r="J192" i="1"/>
  <c r="G192" i="1"/>
  <c r="F192" i="1"/>
  <c r="J195" i="1"/>
  <c r="G195" i="1"/>
  <c r="F195" i="1"/>
  <c r="J437" i="1"/>
  <c r="G437" i="1"/>
  <c r="F437" i="1"/>
  <c r="J358" i="1"/>
  <c r="G358" i="1"/>
  <c r="F358" i="1"/>
  <c r="J520" i="1"/>
  <c r="G520" i="1"/>
  <c r="F520" i="1"/>
  <c r="J1063" i="1"/>
  <c r="G1063" i="1"/>
  <c r="F1063" i="1"/>
  <c r="J1062" i="1"/>
  <c r="G1062" i="1"/>
  <c r="F1062" i="1"/>
  <c r="J1061" i="1"/>
  <c r="G1061" i="1"/>
  <c r="F1061" i="1"/>
  <c r="J460" i="1"/>
  <c r="G460" i="1"/>
  <c r="F460" i="1"/>
  <c r="J1060" i="1"/>
  <c r="G1060" i="1"/>
  <c r="F1060" i="1"/>
  <c r="J1059" i="1"/>
  <c r="G1059" i="1"/>
  <c r="F1059" i="1"/>
  <c r="J1058" i="1"/>
  <c r="G1058" i="1"/>
  <c r="F1058" i="1"/>
  <c r="J455" i="1"/>
  <c r="G455" i="1"/>
  <c r="F455" i="1"/>
  <c r="J1057" i="1"/>
  <c r="G1057" i="1"/>
  <c r="F1057" i="1"/>
  <c r="J213" i="1"/>
  <c r="G213" i="1"/>
  <c r="F213" i="1"/>
  <c r="J296" i="1"/>
  <c r="G296" i="1"/>
  <c r="F296" i="1"/>
  <c r="J57" i="1"/>
  <c r="G57" i="1"/>
  <c r="F57" i="1"/>
  <c r="J277" i="1"/>
  <c r="G277" i="1"/>
  <c r="F277" i="1"/>
  <c r="J848" i="1"/>
  <c r="G848" i="1"/>
  <c r="F848" i="1"/>
  <c r="J474" i="1"/>
  <c r="G474" i="1"/>
  <c r="F474" i="1"/>
  <c r="J69" i="1"/>
  <c r="G69" i="1"/>
  <c r="F69" i="1"/>
  <c r="J162" i="1"/>
  <c r="G162" i="1"/>
  <c r="F162" i="1"/>
  <c r="J229" i="1"/>
  <c r="G229" i="1"/>
  <c r="F229" i="1"/>
  <c r="J1056" i="1"/>
  <c r="G1056" i="1"/>
  <c r="F1056" i="1"/>
  <c r="J1055" i="1"/>
  <c r="G1055" i="1"/>
  <c r="F1055" i="1"/>
  <c r="J1054" i="1"/>
  <c r="G1054" i="1"/>
  <c r="F1054" i="1"/>
  <c r="J1053" i="1"/>
  <c r="G1053" i="1"/>
  <c r="F1053" i="1"/>
  <c r="J887" i="1"/>
  <c r="G887" i="1"/>
  <c r="F887" i="1"/>
  <c r="J1052" i="1"/>
  <c r="G1052" i="1"/>
  <c r="F1052" i="1"/>
  <c r="J1051" i="1"/>
  <c r="G1051" i="1"/>
  <c r="F1051" i="1"/>
  <c r="J1050" i="1"/>
  <c r="G1050" i="1"/>
  <c r="F1050" i="1"/>
  <c r="J106" i="1"/>
  <c r="G106" i="1"/>
  <c r="F106" i="1"/>
  <c r="J85" i="1"/>
  <c r="G85" i="1"/>
  <c r="F85" i="1"/>
  <c r="J236" i="1"/>
  <c r="G236" i="1"/>
  <c r="F236" i="1"/>
  <c r="J120" i="1"/>
  <c r="G120" i="1"/>
  <c r="F120" i="1"/>
  <c r="J1049" i="1"/>
  <c r="G1049" i="1"/>
  <c r="F1049" i="1"/>
  <c r="J1048" i="1"/>
  <c r="G1048" i="1"/>
  <c r="F1048" i="1"/>
  <c r="J1047" i="1"/>
  <c r="G1047" i="1"/>
  <c r="F1047" i="1"/>
  <c r="J506" i="1"/>
  <c r="G506" i="1"/>
  <c r="F506" i="1"/>
  <c r="J1046" i="1"/>
  <c r="G1046" i="1"/>
  <c r="F1046" i="1"/>
  <c r="J1045" i="1"/>
  <c r="G1045" i="1"/>
  <c r="F1045" i="1"/>
  <c r="J1044" i="1"/>
  <c r="G1044" i="1"/>
  <c r="F1044" i="1"/>
  <c r="J1043" i="1"/>
  <c r="G1043" i="1"/>
  <c r="F1043" i="1"/>
  <c r="J385" i="1"/>
  <c r="G385" i="1"/>
  <c r="F385" i="1"/>
  <c r="J1042" i="1"/>
  <c r="G1042" i="1"/>
  <c r="F1042" i="1"/>
  <c r="J1041" i="1"/>
  <c r="G1041" i="1"/>
  <c r="F1041" i="1"/>
  <c r="J119" i="1"/>
  <c r="G119" i="1"/>
  <c r="F119" i="1"/>
  <c r="J1040" i="1"/>
  <c r="G1040" i="1"/>
  <c r="F1040" i="1"/>
  <c r="J98" i="1"/>
  <c r="G98" i="1"/>
  <c r="F98" i="1"/>
  <c r="J793" i="1"/>
  <c r="G793" i="1"/>
  <c r="F793" i="1"/>
  <c r="J68" i="1"/>
  <c r="G68" i="1"/>
  <c r="F68" i="1"/>
  <c r="J851" i="1"/>
  <c r="G851" i="1"/>
  <c r="F851" i="1"/>
  <c r="J815" i="1"/>
  <c r="G815" i="1"/>
  <c r="F815" i="1"/>
  <c r="J794" i="1"/>
  <c r="G794" i="1"/>
  <c r="F794" i="1"/>
  <c r="J728" i="1"/>
  <c r="G728" i="1"/>
  <c r="F728" i="1"/>
  <c r="J1039" i="1"/>
  <c r="G1039" i="1"/>
  <c r="F1039" i="1"/>
  <c r="J1038" i="1"/>
  <c r="G1038" i="1"/>
  <c r="F1038" i="1"/>
  <c r="J344" i="1"/>
  <c r="G344" i="1"/>
  <c r="F344" i="1"/>
  <c r="J606" i="1"/>
  <c r="G606" i="1"/>
  <c r="F606" i="1"/>
  <c r="J227" i="1"/>
  <c r="G227" i="1"/>
  <c r="F227" i="1"/>
  <c r="J265" i="1"/>
  <c r="G265" i="1"/>
  <c r="F265" i="1"/>
  <c r="J1037" i="1"/>
  <c r="G1037" i="1"/>
  <c r="F1037" i="1"/>
  <c r="J886" i="1"/>
  <c r="G886" i="1"/>
  <c r="F886" i="1"/>
  <c r="J62" i="1"/>
  <c r="G62" i="1"/>
  <c r="F62" i="1"/>
  <c r="J1036" i="1"/>
  <c r="G1036" i="1"/>
  <c r="F1036" i="1"/>
  <c r="J1035" i="1"/>
  <c r="G1035" i="1"/>
  <c r="F1035" i="1"/>
  <c r="J1034" i="1"/>
  <c r="G1034" i="1"/>
  <c r="F1034" i="1"/>
  <c r="J1033" i="1"/>
  <c r="G1033" i="1"/>
  <c r="F1033" i="1"/>
  <c r="J442" i="1"/>
  <c r="G442" i="1"/>
  <c r="F442" i="1"/>
  <c r="J1032" i="1"/>
  <c r="G1032" i="1"/>
  <c r="F1032" i="1"/>
  <c r="J1031" i="1"/>
  <c r="G1031" i="1"/>
  <c r="F1031" i="1"/>
  <c r="J373" i="1"/>
  <c r="G373" i="1"/>
  <c r="F373" i="1"/>
  <c r="J505" i="1"/>
  <c r="G505" i="1"/>
  <c r="F505" i="1"/>
  <c r="J1030" i="1"/>
  <c r="G1030" i="1"/>
  <c r="F1030" i="1"/>
  <c r="J839" i="1"/>
  <c r="G839" i="1"/>
  <c r="F839" i="1"/>
  <c r="J320" i="1"/>
  <c r="G320" i="1"/>
  <c r="F320" i="1"/>
  <c r="J672" i="1"/>
  <c r="G672" i="1"/>
  <c r="F672" i="1"/>
  <c r="J1029" i="1"/>
  <c r="G1029" i="1"/>
  <c r="F1029" i="1"/>
  <c r="J554" i="1"/>
  <c r="G554" i="1"/>
  <c r="F554" i="1"/>
  <c r="J918" i="1"/>
  <c r="G918" i="1"/>
  <c r="F918" i="1"/>
  <c r="J1028" i="1"/>
  <c r="G1028" i="1"/>
  <c r="F1028" i="1"/>
  <c r="J1027" i="1"/>
  <c r="G1027" i="1"/>
  <c r="F1027" i="1"/>
  <c r="J212" i="1"/>
  <c r="G212" i="1"/>
  <c r="F212" i="1"/>
  <c r="J1026" i="1"/>
  <c r="G1026" i="1"/>
  <c r="F1026" i="1"/>
  <c r="J188" i="1"/>
  <c r="G188" i="1"/>
  <c r="F188" i="1"/>
  <c r="J783" i="1"/>
  <c r="G783" i="1"/>
  <c r="F783" i="1"/>
  <c r="J1025" i="1"/>
  <c r="G1025" i="1"/>
  <c r="F1025" i="1"/>
  <c r="J1024" i="1"/>
  <c r="G1024" i="1"/>
  <c r="F1024" i="1"/>
  <c r="J1023" i="1"/>
  <c r="G1023" i="1"/>
  <c r="F1023" i="1"/>
  <c r="J397" i="1"/>
  <c r="G397" i="1"/>
  <c r="F397" i="1"/>
  <c r="J354" i="1"/>
  <c r="G354" i="1"/>
  <c r="F354" i="1"/>
  <c r="J1022" i="1"/>
  <c r="G1022" i="1"/>
  <c r="F1022" i="1"/>
  <c r="J1021" i="1"/>
  <c r="G1021" i="1"/>
  <c r="F1021" i="1"/>
  <c r="J1020" i="1"/>
  <c r="G1020" i="1"/>
  <c r="F1020" i="1"/>
  <c r="J773" i="1"/>
  <c r="G773" i="1"/>
  <c r="F773" i="1"/>
  <c r="J1019" i="1"/>
  <c r="G1019" i="1"/>
  <c r="F1019" i="1"/>
  <c r="J901" i="1"/>
  <c r="G901" i="1"/>
  <c r="F901" i="1"/>
  <c r="J711" i="1"/>
  <c r="G711" i="1"/>
  <c r="F711" i="1"/>
  <c r="J1018" i="1"/>
  <c r="G1018" i="1"/>
  <c r="F1018" i="1"/>
  <c r="J211" i="1"/>
  <c r="G211" i="1"/>
  <c r="F211" i="1"/>
  <c r="J1017" i="1"/>
  <c r="G1017" i="1"/>
  <c r="F1017" i="1"/>
  <c r="J530" i="1"/>
  <c r="G530" i="1"/>
  <c r="F530" i="1"/>
  <c r="J1016" i="1"/>
  <c r="G1016" i="1"/>
  <c r="F1016" i="1"/>
  <c r="J467" i="1"/>
  <c r="G467" i="1"/>
  <c r="F467" i="1"/>
  <c r="J477" i="1"/>
  <c r="G477" i="1"/>
  <c r="F477" i="1"/>
  <c r="J1015" i="1"/>
  <c r="G1015" i="1"/>
  <c r="F1015" i="1"/>
  <c r="J1014" i="1"/>
  <c r="G1014" i="1"/>
  <c r="F1014" i="1"/>
  <c r="J620" i="1"/>
  <c r="G620" i="1"/>
  <c r="F620" i="1"/>
  <c r="J676" i="1"/>
  <c r="G676" i="1"/>
  <c r="F676" i="1"/>
  <c r="J900" i="1"/>
  <c r="G900" i="1"/>
  <c r="F900" i="1"/>
  <c r="J1013" i="1"/>
  <c r="G1013" i="1"/>
  <c r="F1013" i="1"/>
  <c r="J1012" i="1"/>
  <c r="G1012" i="1"/>
  <c r="F1012" i="1"/>
  <c r="J1011" i="1"/>
  <c r="G1011" i="1"/>
  <c r="F1011" i="1"/>
  <c r="J1010" i="1"/>
  <c r="G1010" i="1"/>
  <c r="F1010" i="1"/>
  <c r="J1009" i="1"/>
  <c r="G1009" i="1"/>
  <c r="F1009" i="1"/>
  <c r="J450" i="1"/>
  <c r="G450" i="1"/>
  <c r="F450" i="1"/>
  <c r="J440" i="1"/>
  <c r="G440" i="1"/>
  <c r="F440" i="1"/>
  <c r="J1008" i="1"/>
  <c r="G1008" i="1"/>
  <c r="F1008" i="1"/>
  <c r="J627" i="1"/>
  <c r="G627" i="1"/>
  <c r="F627" i="1"/>
  <c r="J581" i="1"/>
  <c r="G581" i="1"/>
  <c r="F581" i="1"/>
  <c r="J39" i="1"/>
  <c r="G39" i="1"/>
  <c r="F39" i="1"/>
  <c r="J288" i="1"/>
  <c r="G288" i="1"/>
  <c r="F288" i="1"/>
  <c r="J350" i="1"/>
  <c r="G350" i="1"/>
  <c r="F350" i="1"/>
  <c r="J1007" i="1"/>
  <c r="G1007" i="1"/>
  <c r="F1007" i="1"/>
  <c r="J92" i="1"/>
  <c r="G92" i="1"/>
  <c r="F92" i="1"/>
  <c r="J321" i="1"/>
  <c r="G321" i="1"/>
  <c r="F321" i="1"/>
  <c r="J151" i="1"/>
  <c r="G151" i="1"/>
  <c r="F151" i="1"/>
  <c r="J718" i="1"/>
  <c r="G718" i="1"/>
  <c r="F718" i="1"/>
  <c r="J1006" i="1"/>
  <c r="G1006" i="1"/>
  <c r="F1006" i="1"/>
  <c r="J215" i="1"/>
  <c r="G215" i="1"/>
  <c r="F215" i="1"/>
  <c r="J471" i="1"/>
  <c r="G471" i="1"/>
  <c r="F471" i="1"/>
  <c r="J1005" i="1"/>
  <c r="G1005" i="1"/>
  <c r="F1005" i="1"/>
  <c r="J71" i="1"/>
  <c r="G71" i="1"/>
  <c r="F71" i="1"/>
  <c r="J478" i="1"/>
  <c r="G478" i="1"/>
  <c r="F478" i="1"/>
  <c r="J1004" i="1"/>
  <c r="G1004" i="1"/>
  <c r="F1004" i="1"/>
  <c r="J204" i="1"/>
  <c r="G204" i="1"/>
  <c r="F204" i="1"/>
  <c r="J193" i="1"/>
  <c r="G193" i="1"/>
  <c r="F193" i="1"/>
  <c r="J203" i="1"/>
  <c r="G203" i="1"/>
  <c r="F203" i="1"/>
  <c r="J163" i="1"/>
  <c r="G163" i="1"/>
  <c r="F163" i="1"/>
  <c r="J241" i="1"/>
  <c r="G241" i="1"/>
  <c r="F241" i="1"/>
  <c r="J1003" i="1"/>
  <c r="G1003" i="1"/>
  <c r="F1003" i="1"/>
  <c r="J1002" i="1"/>
  <c r="G1002" i="1"/>
  <c r="F1002" i="1"/>
  <c r="J1001" i="1"/>
  <c r="G1001" i="1"/>
  <c r="F1001" i="1"/>
  <c r="J1000" i="1"/>
  <c r="G1000" i="1"/>
  <c r="F1000" i="1"/>
  <c r="J709" i="1"/>
  <c r="G709" i="1"/>
  <c r="F709" i="1"/>
  <c r="J339" i="1"/>
  <c r="G339" i="1"/>
  <c r="F339" i="1"/>
  <c r="J669" i="1"/>
  <c r="G669" i="1"/>
  <c r="F669" i="1"/>
  <c r="J270" i="1"/>
  <c r="G270" i="1"/>
  <c r="F270" i="1"/>
  <c r="J999" i="1"/>
  <c r="G999" i="1"/>
  <c r="F999" i="1"/>
  <c r="J569" i="1"/>
  <c r="G569" i="1"/>
  <c r="F569" i="1"/>
  <c r="J998" i="1"/>
  <c r="G998" i="1"/>
  <c r="F998" i="1"/>
  <c r="J997" i="1"/>
  <c r="G997" i="1"/>
  <c r="F997" i="1"/>
  <c r="J996" i="1"/>
  <c r="G996" i="1"/>
  <c r="F996" i="1"/>
  <c r="J995" i="1"/>
  <c r="G995" i="1"/>
  <c r="F995" i="1"/>
  <c r="J395" i="1"/>
  <c r="G395" i="1"/>
  <c r="F395" i="1"/>
  <c r="J371" i="1"/>
  <c r="G371" i="1"/>
  <c r="F371" i="1"/>
  <c r="J870" i="1"/>
  <c r="G870" i="1"/>
  <c r="F870" i="1"/>
  <c r="J398" i="1"/>
  <c r="G398" i="1"/>
  <c r="F398" i="1"/>
  <c r="J422" i="1"/>
  <c r="G422" i="1"/>
  <c r="F422" i="1"/>
  <c r="J256" i="1"/>
  <c r="G256" i="1"/>
  <c r="F256" i="1"/>
  <c r="J994" i="1"/>
  <c r="G994" i="1"/>
  <c r="F994" i="1"/>
  <c r="J47" i="1"/>
  <c r="G47" i="1"/>
  <c r="F47" i="1"/>
  <c r="J88" i="1"/>
  <c r="G88" i="1"/>
  <c r="F88" i="1"/>
  <c r="J228" i="1"/>
  <c r="G228" i="1"/>
  <c r="F228" i="1"/>
  <c r="J128" i="1"/>
  <c r="G128" i="1"/>
  <c r="F128" i="1"/>
  <c r="J82" i="1"/>
  <c r="G82" i="1"/>
  <c r="F82" i="1"/>
  <c r="J90" i="1"/>
  <c r="G90" i="1"/>
  <c r="F90" i="1"/>
  <c r="J112" i="1"/>
  <c r="G112" i="1"/>
  <c r="F112" i="1"/>
  <c r="J72" i="1"/>
  <c r="G72" i="1"/>
  <c r="F72" i="1"/>
  <c r="J51" i="1"/>
  <c r="G51" i="1"/>
  <c r="F51" i="1"/>
  <c r="J993" i="1"/>
  <c r="G993" i="1"/>
  <c r="F993" i="1"/>
  <c r="J428" i="1"/>
  <c r="G428" i="1"/>
  <c r="F428" i="1"/>
  <c r="J387" i="1"/>
  <c r="G387" i="1"/>
  <c r="F387" i="1"/>
  <c r="J413" i="1"/>
  <c r="G413" i="1"/>
  <c r="F413" i="1"/>
  <c r="J473" i="1"/>
  <c r="G473" i="1"/>
  <c r="F473" i="1"/>
  <c r="J992" i="1"/>
  <c r="G992" i="1"/>
  <c r="F992" i="1"/>
  <c r="J797" i="1"/>
  <c r="G797" i="1"/>
  <c r="F797" i="1"/>
  <c r="J46" i="1"/>
  <c r="G46" i="1"/>
  <c r="F46" i="1"/>
  <c r="J991" i="1"/>
  <c r="G991" i="1"/>
  <c r="F991" i="1"/>
  <c r="J605" i="1"/>
  <c r="G605" i="1"/>
  <c r="F605" i="1"/>
  <c r="J622" i="1"/>
  <c r="G622" i="1"/>
  <c r="F622" i="1"/>
  <c r="J990" i="1"/>
  <c r="G990" i="1"/>
  <c r="F990" i="1"/>
  <c r="J493" i="1"/>
  <c r="G493" i="1"/>
  <c r="F493" i="1"/>
  <c r="J651" i="1"/>
  <c r="G651" i="1"/>
  <c r="F651" i="1"/>
  <c r="J382" i="1"/>
  <c r="G382" i="1"/>
  <c r="F382" i="1"/>
  <c r="J230" i="1"/>
  <c r="G230" i="1"/>
  <c r="F230" i="1"/>
  <c r="J989" i="1"/>
  <c r="G989" i="1"/>
  <c r="F989" i="1"/>
  <c r="J403" i="1"/>
  <c r="G403" i="1"/>
  <c r="F403" i="1"/>
  <c r="J836" i="1"/>
  <c r="G836" i="1"/>
  <c r="F836" i="1"/>
  <c r="J322" i="1"/>
  <c r="G322" i="1"/>
  <c r="F322" i="1"/>
  <c r="J352" i="1"/>
  <c r="G352" i="1"/>
  <c r="F352" i="1"/>
  <c r="J79" i="1"/>
  <c r="G79" i="1"/>
  <c r="F79" i="1"/>
  <c r="J104" i="1"/>
  <c r="G104" i="1"/>
  <c r="F104" i="1"/>
  <c r="J89" i="1"/>
  <c r="G89" i="1"/>
  <c r="F89" i="1"/>
  <c r="J156" i="1"/>
  <c r="G156" i="1"/>
  <c r="F156" i="1"/>
  <c r="J462" i="1"/>
  <c r="G462" i="1"/>
  <c r="F462" i="1"/>
  <c r="J84" i="1"/>
  <c r="G84" i="1"/>
  <c r="F84" i="1"/>
  <c r="J332" i="1"/>
  <c r="G332" i="1"/>
  <c r="F332" i="1"/>
  <c r="J309" i="1"/>
  <c r="G309" i="1"/>
  <c r="F309" i="1"/>
  <c r="J533" i="1"/>
  <c r="G533" i="1"/>
  <c r="F533" i="1"/>
  <c r="J41" i="1"/>
  <c r="G41" i="1"/>
  <c r="F41" i="1"/>
  <c r="J760" i="1"/>
  <c r="G760" i="1"/>
  <c r="F760" i="1"/>
  <c r="J988" i="1"/>
  <c r="G988" i="1"/>
  <c r="F988" i="1"/>
  <c r="J795" i="1"/>
  <c r="G795" i="1"/>
  <c r="F795" i="1"/>
  <c r="J158" i="1"/>
  <c r="G158" i="1"/>
  <c r="F158" i="1"/>
  <c r="J45" i="1"/>
  <c r="G45" i="1"/>
  <c r="F45" i="1"/>
  <c r="J164" i="1"/>
  <c r="G164" i="1"/>
  <c r="F164" i="1"/>
  <c r="J668" i="1"/>
  <c r="G668" i="1"/>
  <c r="F668" i="1"/>
  <c r="J987" i="1"/>
  <c r="G987" i="1"/>
  <c r="F987" i="1"/>
  <c r="J667" i="1"/>
  <c r="G667" i="1"/>
  <c r="F667" i="1"/>
  <c r="J386" i="1"/>
  <c r="G386" i="1"/>
  <c r="F386" i="1"/>
  <c r="J916" i="1"/>
  <c r="G916" i="1"/>
  <c r="F916" i="1"/>
  <c r="J480" i="1"/>
  <c r="G480" i="1"/>
  <c r="F480" i="1"/>
  <c r="J444" i="1"/>
  <c r="G444" i="1"/>
  <c r="F444" i="1"/>
  <c r="J986" i="1"/>
  <c r="G986" i="1"/>
  <c r="F986" i="1"/>
  <c r="J985" i="1"/>
  <c r="G985" i="1"/>
  <c r="F985" i="1"/>
  <c r="J802" i="1"/>
  <c r="G802" i="1"/>
  <c r="F802" i="1"/>
  <c r="J984" i="1"/>
  <c r="G984" i="1"/>
  <c r="F984" i="1"/>
  <c r="J571" i="1"/>
  <c r="G571" i="1"/>
  <c r="F571" i="1"/>
  <c r="J369" i="1"/>
  <c r="G369" i="1"/>
  <c r="F369" i="1"/>
  <c r="J983" i="1"/>
  <c r="G983" i="1"/>
  <c r="F983" i="1"/>
  <c r="J751" i="1"/>
  <c r="G751" i="1"/>
  <c r="F751" i="1"/>
  <c r="J328" i="1"/>
  <c r="G328" i="1"/>
  <c r="F328" i="1"/>
  <c r="J273" i="1"/>
  <c r="G273" i="1"/>
  <c r="F273" i="1"/>
  <c r="J626" i="1"/>
  <c r="G626" i="1"/>
  <c r="F626" i="1"/>
  <c r="J235" i="1"/>
  <c r="G235" i="1"/>
  <c r="F235" i="1"/>
  <c r="J982" i="1"/>
  <c r="G982" i="1"/>
  <c r="F982" i="1"/>
  <c r="J981" i="1"/>
  <c r="G981" i="1"/>
  <c r="F981" i="1"/>
  <c r="J832" i="1"/>
  <c r="G832" i="1"/>
  <c r="F832" i="1"/>
  <c r="J980" i="1"/>
  <c r="G980" i="1"/>
  <c r="F980" i="1"/>
  <c r="J123" i="1"/>
  <c r="G123" i="1"/>
  <c r="F123" i="1"/>
  <c r="J582" i="1"/>
  <c r="G582" i="1"/>
  <c r="F582" i="1"/>
  <c r="J659" i="1"/>
  <c r="G659" i="1"/>
  <c r="F659" i="1"/>
  <c r="J979" i="1"/>
  <c r="G979" i="1"/>
  <c r="F979" i="1"/>
  <c r="J899" i="1"/>
  <c r="G899" i="1"/>
  <c r="F899" i="1"/>
  <c r="J978" i="1"/>
  <c r="G978" i="1"/>
  <c r="F978" i="1"/>
  <c r="J977" i="1"/>
  <c r="G977" i="1"/>
  <c r="F977" i="1"/>
  <c r="J756" i="1"/>
  <c r="G756" i="1"/>
  <c r="F756" i="1"/>
  <c r="J911" i="1"/>
  <c r="G911" i="1"/>
  <c r="F911" i="1"/>
  <c r="J976" i="1"/>
  <c r="G976" i="1"/>
  <c r="F976" i="1"/>
  <c r="J682" i="1"/>
  <c r="G682" i="1"/>
  <c r="F682" i="1"/>
  <c r="J484" i="1"/>
  <c r="G484" i="1"/>
  <c r="F484" i="1"/>
  <c r="J292" i="1"/>
  <c r="G292" i="1"/>
  <c r="F292" i="1"/>
  <c r="J878" i="1"/>
  <c r="G878" i="1"/>
  <c r="F878" i="1"/>
  <c r="J975" i="1"/>
  <c r="G975" i="1"/>
  <c r="F975" i="1"/>
  <c r="J607" i="1"/>
  <c r="G607" i="1"/>
  <c r="F607" i="1"/>
  <c r="J262" i="1"/>
  <c r="G262" i="1"/>
  <c r="F262" i="1"/>
  <c r="J974" i="1"/>
  <c r="G974" i="1"/>
  <c r="F974" i="1"/>
  <c r="J407" i="1"/>
  <c r="G407" i="1"/>
  <c r="F407" i="1"/>
  <c r="J973" i="1"/>
  <c r="G973" i="1"/>
  <c r="F973" i="1"/>
  <c r="J202" i="1"/>
  <c r="G202" i="1"/>
  <c r="F202" i="1"/>
  <c r="J972" i="1"/>
  <c r="G972" i="1"/>
  <c r="F972" i="1"/>
  <c r="J971" i="1"/>
  <c r="G971" i="1"/>
  <c r="F971" i="1"/>
  <c r="J970" i="1"/>
  <c r="G970" i="1"/>
  <c r="F970" i="1"/>
  <c r="J915" i="1"/>
  <c r="G915" i="1"/>
  <c r="F915" i="1"/>
  <c r="J207" i="1"/>
  <c r="G207" i="1"/>
  <c r="F207" i="1"/>
  <c r="J43" i="1"/>
  <c r="G43" i="1"/>
  <c r="F43" i="1"/>
  <c r="J177" i="1"/>
  <c r="G177" i="1"/>
  <c r="F177" i="1"/>
  <c r="J143" i="1"/>
  <c r="G143" i="1"/>
  <c r="F143" i="1"/>
  <c r="J488" i="1"/>
  <c r="G488" i="1"/>
  <c r="F488" i="1"/>
  <c r="J675" i="1"/>
  <c r="G675" i="1"/>
  <c r="F675" i="1"/>
  <c r="J907" i="1"/>
  <c r="G907" i="1"/>
  <c r="F907" i="1"/>
  <c r="J969" i="1"/>
  <c r="G969" i="1"/>
  <c r="F969" i="1"/>
  <c r="J144" i="1"/>
  <c r="G144" i="1"/>
  <c r="F144" i="1"/>
  <c r="J125" i="1"/>
  <c r="G125" i="1"/>
  <c r="F125" i="1"/>
  <c r="J968" i="1"/>
  <c r="G968" i="1"/>
  <c r="F968" i="1"/>
  <c r="J898" i="1"/>
  <c r="G898" i="1"/>
  <c r="F898" i="1"/>
  <c r="J342" i="1"/>
  <c r="G342" i="1"/>
  <c r="F342" i="1"/>
  <c r="J967" i="1"/>
  <c r="G967" i="1"/>
  <c r="F967" i="1"/>
  <c r="J436" i="1"/>
  <c r="G436" i="1"/>
  <c r="F436" i="1"/>
  <c r="J210" i="1"/>
  <c r="G210" i="1"/>
  <c r="F210" i="1"/>
  <c r="J430" i="1"/>
  <c r="G430" i="1"/>
  <c r="F430" i="1"/>
  <c r="J134" i="1"/>
  <c r="G134" i="1"/>
  <c r="F134" i="1"/>
  <c r="J966" i="1"/>
  <c r="G966" i="1"/>
  <c r="F966" i="1"/>
  <c r="J529" i="1"/>
  <c r="G529" i="1"/>
  <c r="F529" i="1"/>
  <c r="J965" i="1"/>
  <c r="G965" i="1"/>
  <c r="F965" i="1"/>
  <c r="J964" i="1"/>
  <c r="G964" i="1"/>
  <c r="F964" i="1"/>
  <c r="J494" i="1"/>
  <c r="G494" i="1"/>
  <c r="F494" i="1"/>
  <c r="J963" i="1"/>
  <c r="G963" i="1"/>
  <c r="F963" i="1"/>
  <c r="J962" i="1"/>
  <c r="G962" i="1"/>
  <c r="F962" i="1"/>
  <c r="J58" i="1"/>
  <c r="G58" i="1"/>
  <c r="F58" i="1"/>
  <c r="J713" i="1"/>
  <c r="G713" i="1"/>
  <c r="F713" i="1"/>
  <c r="J650" i="1"/>
  <c r="G650" i="1"/>
  <c r="F650" i="1"/>
  <c r="J578" i="1"/>
  <c r="G578" i="1"/>
  <c r="F578" i="1"/>
  <c r="J77" i="1"/>
  <c r="G77" i="1"/>
  <c r="F77" i="1"/>
  <c r="J702" i="1"/>
  <c r="G702" i="1"/>
  <c r="F702" i="1"/>
  <c r="J961" i="1"/>
  <c r="G961" i="1"/>
  <c r="F961" i="1"/>
  <c r="J960" i="1"/>
  <c r="G960" i="1"/>
  <c r="F960" i="1"/>
  <c r="J910" i="1"/>
  <c r="G910" i="1"/>
  <c r="F910" i="1"/>
  <c r="J897" i="1"/>
  <c r="G897" i="1"/>
  <c r="F897" i="1"/>
  <c r="J64" i="1"/>
  <c r="G64" i="1"/>
  <c r="F64" i="1"/>
  <c r="J770" i="1"/>
  <c r="G770" i="1"/>
  <c r="F770" i="1"/>
  <c r="J139" i="1"/>
  <c r="G139" i="1"/>
  <c r="F139" i="1"/>
  <c r="J83" i="1"/>
  <c r="G83" i="1"/>
  <c r="F83" i="1"/>
  <c r="J365" i="1"/>
  <c r="G365" i="1"/>
  <c r="F365" i="1"/>
  <c r="J519" i="1"/>
  <c r="G519" i="1"/>
  <c r="F519" i="1"/>
  <c r="J258" i="1"/>
  <c r="G258" i="1"/>
  <c r="F258" i="1"/>
  <c r="J109" i="1"/>
  <c r="G109" i="1"/>
  <c r="F109" i="1"/>
  <c r="J52" i="1"/>
  <c r="G52" i="1"/>
  <c r="F52" i="1"/>
  <c r="J206" i="1"/>
  <c r="G206" i="1"/>
  <c r="F206" i="1"/>
  <c r="J129" i="1"/>
  <c r="G129" i="1"/>
  <c r="F129" i="1"/>
  <c r="J76" i="1"/>
  <c r="G76" i="1"/>
  <c r="F76" i="1"/>
  <c r="J299" i="1"/>
  <c r="G299" i="1"/>
  <c r="F299" i="1"/>
  <c r="J67" i="1"/>
  <c r="G67" i="1"/>
  <c r="F67" i="1"/>
  <c r="J224" i="1"/>
  <c r="G224" i="1"/>
  <c r="F224" i="1"/>
  <c r="J141" i="1"/>
  <c r="G141" i="1"/>
  <c r="F141" i="1"/>
  <c r="J201" i="1"/>
  <c r="G201" i="1"/>
  <c r="F201" i="1"/>
  <c r="J355" i="1"/>
  <c r="G355" i="1"/>
  <c r="F355" i="1"/>
  <c r="J959" i="1"/>
  <c r="G959" i="1"/>
  <c r="F959" i="1"/>
  <c r="J40" i="1"/>
  <c r="G40" i="1"/>
  <c r="F40" i="1"/>
  <c r="J37" i="1"/>
  <c r="G37" i="1"/>
  <c r="F37" i="1"/>
  <c r="J383" i="1"/>
  <c r="G383" i="1"/>
  <c r="F383" i="1"/>
  <c r="J958" i="1"/>
  <c r="G958" i="1"/>
  <c r="F958" i="1"/>
  <c r="J469" i="1"/>
  <c r="G469" i="1"/>
  <c r="F469" i="1"/>
  <c r="J957" i="1"/>
  <c r="G957" i="1"/>
  <c r="F957" i="1"/>
  <c r="J396" i="1"/>
  <c r="G396" i="1"/>
  <c r="F396" i="1"/>
  <c r="J301" i="1"/>
  <c r="G301" i="1"/>
  <c r="F301" i="1"/>
  <c r="J956" i="1"/>
  <c r="G956" i="1"/>
  <c r="F956" i="1"/>
  <c r="J130" i="1"/>
  <c r="G130" i="1"/>
  <c r="F130" i="1"/>
  <c r="J673" i="1"/>
  <c r="G673" i="1"/>
  <c r="F673" i="1"/>
  <c r="J285" i="1"/>
  <c r="G285" i="1"/>
  <c r="F285" i="1"/>
  <c r="J172" i="1"/>
  <c r="G172" i="1"/>
  <c r="F172" i="1"/>
  <c r="J222" i="1"/>
  <c r="G222" i="1"/>
  <c r="F222" i="1"/>
  <c r="J161" i="1"/>
  <c r="G161" i="1"/>
  <c r="F161" i="1"/>
  <c r="J101" i="1"/>
  <c r="G101" i="1"/>
  <c r="F101" i="1"/>
  <c r="J113" i="1"/>
  <c r="G113" i="1"/>
  <c r="F113" i="1"/>
  <c r="J131" i="1"/>
  <c r="G131" i="1"/>
  <c r="F131" i="1"/>
  <c r="J955" i="1"/>
  <c r="G955" i="1"/>
  <c r="F955" i="1"/>
  <c r="J96" i="1"/>
  <c r="G96" i="1"/>
  <c r="F96" i="1"/>
  <c r="J310" i="1"/>
  <c r="G310" i="1"/>
  <c r="F310" i="1"/>
  <c r="J334" i="1"/>
  <c r="G334" i="1"/>
  <c r="F334" i="1"/>
  <c r="J954" i="1"/>
  <c r="G954" i="1"/>
  <c r="F954" i="1"/>
  <c r="J171" i="1"/>
  <c r="G171" i="1"/>
  <c r="F171" i="1"/>
  <c r="J953" i="1"/>
  <c r="G953" i="1"/>
  <c r="F953" i="1"/>
  <c r="J217" i="1"/>
  <c r="G217" i="1"/>
  <c r="F217" i="1"/>
  <c r="J159" i="1"/>
  <c r="G159" i="1"/>
  <c r="F159" i="1"/>
  <c r="J185" i="1"/>
  <c r="G185" i="1"/>
  <c r="F185" i="1"/>
  <c r="J169" i="1"/>
  <c r="G169" i="1"/>
  <c r="F169" i="1"/>
  <c r="J952" i="1"/>
  <c r="G952" i="1"/>
  <c r="F952" i="1"/>
  <c r="J38" i="1"/>
  <c r="G38" i="1"/>
  <c r="F38" i="1"/>
  <c r="J951" i="1"/>
  <c r="G951" i="1"/>
  <c r="F951" i="1"/>
  <c r="J178" i="1"/>
  <c r="G178" i="1"/>
  <c r="F178" i="1"/>
  <c r="J319" i="1"/>
  <c r="G319" i="1"/>
  <c r="F319" i="1"/>
  <c r="J61" i="1"/>
  <c r="G61" i="1"/>
  <c r="F61" i="1"/>
  <c r="J950" i="1"/>
  <c r="G950" i="1"/>
  <c r="F950" i="1"/>
  <c r="J137" i="1"/>
  <c r="G137" i="1"/>
  <c r="F137" i="1"/>
  <c r="J949" i="1"/>
  <c r="G949" i="1"/>
  <c r="F949" i="1"/>
  <c r="J308" i="1"/>
  <c r="G308" i="1"/>
  <c r="F308" i="1"/>
  <c r="J609" i="1"/>
  <c r="G609" i="1"/>
  <c r="F609" i="1"/>
  <c r="J710" i="1"/>
  <c r="G710" i="1"/>
  <c r="F710" i="1"/>
  <c r="J238" i="1"/>
  <c r="G238" i="1"/>
  <c r="F238" i="1"/>
  <c r="J114" i="1"/>
  <c r="G114" i="1"/>
  <c r="F114" i="1"/>
  <c r="J948" i="1"/>
  <c r="G948" i="1"/>
  <c r="F948" i="1"/>
  <c r="J947" i="1"/>
  <c r="G947" i="1"/>
  <c r="F947" i="1"/>
  <c r="J946" i="1"/>
  <c r="G946" i="1"/>
  <c r="F946" i="1"/>
  <c r="J816" i="1"/>
  <c r="G816" i="1"/>
  <c r="F816" i="1"/>
  <c r="J272" i="1"/>
  <c r="G272" i="1"/>
  <c r="F272" i="1"/>
  <c r="J424" i="1"/>
  <c r="G424" i="1"/>
  <c r="F424" i="1"/>
  <c r="J289" i="1"/>
  <c r="G289" i="1"/>
  <c r="F289" i="1"/>
  <c r="J36" i="1"/>
  <c r="G36" i="1"/>
  <c r="F36" i="1"/>
  <c r="J153" i="1"/>
  <c r="G153" i="1"/>
  <c r="F153" i="1"/>
  <c r="J180" i="1"/>
  <c r="G180" i="1"/>
  <c r="F180" i="1"/>
  <c r="J298" i="1"/>
  <c r="G298" i="1"/>
  <c r="F298" i="1"/>
  <c r="J103" i="1"/>
  <c r="G103" i="1"/>
  <c r="F103" i="1"/>
  <c r="J723" i="1"/>
  <c r="G723" i="1"/>
  <c r="F723" i="1"/>
  <c r="J564" i="1"/>
  <c r="G564" i="1"/>
  <c r="F564" i="1"/>
  <c r="J155" i="1"/>
  <c r="G155" i="1"/>
  <c r="F155" i="1"/>
  <c r="J566" i="1"/>
  <c r="G566" i="1"/>
  <c r="F566" i="1"/>
  <c r="J630" i="1"/>
  <c r="G630" i="1"/>
  <c r="F630" i="1"/>
  <c r="J303" i="1"/>
  <c r="G303" i="1"/>
  <c r="F303" i="1"/>
  <c r="J945" i="1"/>
  <c r="G945" i="1"/>
  <c r="F945" i="1"/>
  <c r="J205" i="1"/>
  <c r="G205" i="1"/>
  <c r="F205" i="1"/>
  <c r="J65" i="1"/>
  <c r="G65" i="1"/>
  <c r="F65" i="1"/>
  <c r="J314" i="1"/>
  <c r="G314" i="1"/>
  <c r="F314" i="1"/>
  <c r="J944" i="1"/>
  <c r="G944" i="1"/>
  <c r="F944" i="1"/>
  <c r="J483" i="1"/>
  <c r="G483" i="1"/>
  <c r="F483" i="1"/>
  <c r="J943" i="1"/>
  <c r="G943" i="1"/>
  <c r="F943" i="1"/>
  <c r="J91" i="1"/>
  <c r="G91" i="1"/>
  <c r="F91" i="1"/>
  <c r="J445" i="1"/>
  <c r="G445" i="1"/>
  <c r="F445" i="1"/>
  <c r="J148" i="1"/>
  <c r="G148" i="1"/>
  <c r="F148" i="1"/>
  <c r="J596" i="1"/>
  <c r="G596" i="1"/>
  <c r="F596" i="1"/>
  <c r="J380" i="1"/>
  <c r="G380" i="1"/>
  <c r="F380" i="1"/>
  <c r="J942" i="1"/>
  <c r="G942" i="1"/>
  <c r="F942" i="1"/>
  <c r="J941" i="1"/>
  <c r="G941" i="1"/>
  <c r="F941" i="1"/>
  <c r="J940" i="1"/>
  <c r="G940" i="1"/>
  <c r="F940" i="1"/>
  <c r="J722" i="1"/>
  <c r="G722" i="1"/>
  <c r="F722" i="1"/>
  <c r="J939" i="1"/>
  <c r="G939" i="1"/>
  <c r="F939" i="1"/>
  <c r="J938" i="1"/>
  <c r="G938" i="1"/>
  <c r="F938" i="1"/>
  <c r="J937" i="1"/>
  <c r="G937" i="1"/>
  <c r="F937" i="1"/>
  <c r="J936" i="1"/>
  <c r="G936" i="1"/>
  <c r="F936" i="1"/>
  <c r="J935" i="1"/>
  <c r="G935" i="1"/>
  <c r="F935" i="1"/>
  <c r="J934" i="1"/>
  <c r="G934" i="1"/>
  <c r="F934" i="1"/>
  <c r="J933" i="1"/>
  <c r="G933" i="1"/>
  <c r="F933" i="1"/>
  <c r="J932" i="1"/>
  <c r="G932" i="1"/>
  <c r="F932" i="1"/>
  <c r="J931" i="1"/>
  <c r="G931" i="1"/>
  <c r="F931" i="1"/>
  <c r="J617" i="1"/>
  <c r="G617" i="1"/>
  <c r="F617" i="1"/>
  <c r="J896" i="1"/>
  <c r="G896" i="1"/>
  <c r="F896" i="1"/>
  <c r="F930" i="1"/>
  <c r="J930" i="1"/>
  <c r="J7" i="1"/>
  <c r="G930" i="1"/>
  <c r="G7" i="1"/>
  <c r="T9" i="1"/>
  <c r="S9" i="1"/>
  <c r="R9" i="1"/>
  <c r="Q9" i="1"/>
  <c r="P9" i="1"/>
  <c r="O9" i="1"/>
  <c r="N9" i="1"/>
  <c r="M9" i="1"/>
  <c r="T6" i="1"/>
  <c r="S6" i="1"/>
  <c r="R6" i="1"/>
  <c r="Q6" i="1"/>
  <c r="P6" i="1"/>
  <c r="O6" i="1"/>
  <c r="N6" i="1"/>
  <c r="M6" i="1"/>
  <c r="T30" i="1"/>
  <c r="S30" i="1"/>
  <c r="R30" i="1"/>
  <c r="Q30" i="1"/>
  <c r="P30" i="1"/>
  <c r="O30" i="1"/>
  <c r="N30" i="1"/>
  <c r="M30" i="1"/>
  <c r="G4" i="5"/>
  <c r="F6" i="7"/>
  <c r="G9" i="3" l="1"/>
  <c r="J30" i="3"/>
  <c r="F30" i="3"/>
  <c r="G30" i="3"/>
  <c r="I9" i="1"/>
  <c r="L9" i="1"/>
  <c r="G9" i="1"/>
  <c r="F30" i="1"/>
  <c r="G30" i="1"/>
  <c r="J30" i="1"/>
  <c r="I9" i="3"/>
  <c r="L9" i="3"/>
  <c r="F12" i="5"/>
  <c r="B122" i="4"/>
  <c r="B120" i="4"/>
  <c r="B118" i="4"/>
  <c r="B116" i="4"/>
  <c r="B114" i="4"/>
  <c r="B112" i="4"/>
  <c r="B110" i="4"/>
  <c r="B108" i="4"/>
  <c r="B106" i="4"/>
  <c r="B104" i="4"/>
  <c r="B102" i="4"/>
  <c r="C122" i="4"/>
  <c r="D122" i="4" s="1"/>
  <c r="C121" i="4"/>
  <c r="C120" i="4"/>
  <c r="D120" i="4" s="1"/>
  <c r="C119" i="4"/>
  <c r="D119" i="4" s="1"/>
  <c r="C118" i="4"/>
  <c r="D118" i="4" s="1"/>
  <c r="C117" i="4"/>
  <c r="C116" i="4"/>
  <c r="C115" i="4"/>
  <c r="C114" i="4"/>
  <c r="D114" i="4" s="1"/>
  <c r="C113" i="4"/>
  <c r="C112" i="4"/>
  <c r="D112" i="4" s="1"/>
  <c r="C111" i="4"/>
  <c r="D111" i="4" s="1"/>
  <c r="C110" i="4"/>
  <c r="D110" i="4" s="1"/>
  <c r="C109" i="4"/>
  <c r="C108" i="4"/>
  <c r="C107" i="4"/>
  <c r="C106" i="4"/>
  <c r="D106" i="4" s="1"/>
  <c r="C105" i="4"/>
  <c r="C104" i="4"/>
  <c r="D104" i="4" s="1"/>
  <c r="C103" i="4"/>
  <c r="D103" i="4" s="1"/>
  <c r="C102" i="4"/>
  <c r="D102" i="4" s="1"/>
  <c r="B121" i="4"/>
  <c r="B119" i="4"/>
  <c r="B117" i="4"/>
  <c r="B115" i="4"/>
  <c r="B113" i="4"/>
  <c r="B111" i="4"/>
  <c r="B109" i="4"/>
  <c r="B107" i="4"/>
  <c r="B105" i="4"/>
  <c r="B103" i="4"/>
  <c r="C136" i="2"/>
  <c r="C135" i="2"/>
  <c r="C134" i="2"/>
  <c r="C133" i="2"/>
  <c r="C132" i="2"/>
  <c r="C131" i="2"/>
  <c r="C130" i="2"/>
  <c r="C129" i="2"/>
  <c r="C128" i="2"/>
  <c r="C127" i="2"/>
  <c r="C126" i="2"/>
  <c r="C125" i="2"/>
  <c r="C124" i="2"/>
  <c r="C123" i="2"/>
  <c r="C122" i="2"/>
  <c r="C121" i="2"/>
  <c r="C120" i="2"/>
  <c r="C119" i="2"/>
  <c r="C118" i="2"/>
  <c r="C117" i="2"/>
  <c r="C116" i="2"/>
  <c r="B136" i="2"/>
  <c r="B135" i="2"/>
  <c r="B134" i="2"/>
  <c r="B133" i="2"/>
  <c r="B132" i="2"/>
  <c r="B131" i="2"/>
  <c r="B130" i="2"/>
  <c r="B129" i="2"/>
  <c r="B128" i="2"/>
  <c r="B127" i="2"/>
  <c r="B126" i="2"/>
  <c r="B125" i="2"/>
  <c r="B124" i="2"/>
  <c r="B123" i="2"/>
  <c r="B122" i="2"/>
  <c r="B121" i="2"/>
  <c r="B120" i="2"/>
  <c r="B119" i="2"/>
  <c r="B118" i="2"/>
  <c r="B117" i="2"/>
  <c r="B116" i="2"/>
  <c r="D107" i="4" l="1"/>
  <c r="D115" i="4"/>
  <c r="D108" i="4"/>
  <c r="D116" i="4"/>
  <c r="D105" i="4"/>
  <c r="D109" i="4"/>
  <c r="D113" i="4"/>
  <c r="D117" i="4"/>
  <c r="D121" i="4"/>
  <c r="D119" i="2"/>
  <c r="D123" i="2"/>
  <c r="D127" i="2"/>
  <c r="D131" i="2"/>
  <c r="D135" i="2"/>
  <c r="D116" i="2"/>
  <c r="D120" i="2"/>
  <c r="D124" i="2"/>
  <c r="D128" i="2"/>
  <c r="D132" i="2"/>
  <c r="D136" i="2"/>
  <c r="D117" i="2"/>
  <c r="D121" i="2"/>
  <c r="D125" i="2"/>
  <c r="D129" i="2"/>
  <c r="D133" i="2"/>
  <c r="D118" i="2"/>
  <c r="D122" i="2"/>
  <c r="D126" i="2"/>
  <c r="D130" i="2"/>
  <c r="D134" i="2"/>
  <c r="B159" i="4"/>
  <c r="C138" i="4"/>
  <c r="B168" i="2" l="1"/>
  <c r="C151" i="2"/>
  <c r="A103" i="4" l="1"/>
  <c r="A104" i="4" s="1"/>
  <c r="A105" i="4" s="1"/>
  <c r="A106" i="4" s="1"/>
  <c r="A107" i="4" s="1"/>
  <c r="A108" i="4" s="1"/>
  <c r="A109" i="4" s="1"/>
  <c r="A110" i="4" s="1"/>
  <c r="A111" i="4" s="1"/>
  <c r="A112" i="4" s="1"/>
  <c r="A113" i="4" s="1"/>
  <c r="A114" i="4" s="1"/>
  <c r="A115" i="4" s="1"/>
  <c r="A116" i="4" s="1"/>
  <c r="A117" i="4" s="1"/>
  <c r="A118" i="4" s="1"/>
  <c r="A119" i="4" s="1"/>
  <c r="A120" i="4" s="1"/>
  <c r="A121" i="4" s="1"/>
  <c r="A122" i="4" s="1"/>
  <c r="A117" i="2"/>
  <c r="A118" i="2" s="1"/>
  <c r="A119" i="2" s="1"/>
  <c r="A120" i="2" s="1"/>
  <c r="A121" i="2" s="1"/>
  <c r="A122" i="2" s="1"/>
  <c r="A123" i="2" s="1"/>
  <c r="A124" i="2" s="1"/>
  <c r="A125" i="2" s="1"/>
  <c r="A126" i="2" s="1"/>
  <c r="A127" i="2" s="1"/>
  <c r="A128" i="2" s="1"/>
  <c r="A129" i="2" s="1"/>
  <c r="A130" i="2" s="1"/>
  <c r="A131" i="2" s="1"/>
  <c r="A132" i="2" s="1"/>
  <c r="A133" i="2" s="1"/>
  <c r="A134" i="2" s="1"/>
  <c r="A135" i="2" s="1"/>
  <c r="A136" i="2" s="1"/>
  <c r="A4" i="4" l="1"/>
  <c r="A5" i="4" s="1"/>
  <c r="A6" i="4" s="1"/>
  <c r="A7" i="4" s="1"/>
  <c r="A8" i="4" s="1"/>
  <c r="A9" i="4" s="1"/>
  <c r="A10" i="4" s="1"/>
  <c r="A11" i="4" s="1"/>
  <c r="A12" i="4" s="1"/>
  <c r="A13" i="4" s="1"/>
  <c r="A14" i="4" s="1"/>
  <c r="A15" i="4" s="1"/>
  <c r="A16" i="4" s="1"/>
  <c r="A17" i="4" s="1"/>
  <c r="A18" i="4" s="1"/>
  <c r="A19" i="4" s="1"/>
  <c r="A20" i="4" s="1"/>
  <c r="A21" i="4" s="1"/>
  <c r="A22" i="4" s="1"/>
  <c r="A23" i="4" s="1"/>
  <c r="A19" i="2"/>
  <c r="A20" i="2" s="1"/>
  <c r="A21" i="2" s="1"/>
  <c r="A22" i="2" s="1"/>
  <c r="A23" i="2" s="1"/>
  <c r="A24" i="2" s="1"/>
  <c r="A25" i="2" s="1"/>
  <c r="A26" i="2" s="1"/>
  <c r="A27" i="2" s="1"/>
  <c r="A28" i="2" s="1"/>
  <c r="A29" i="2" s="1"/>
  <c r="A30" i="2" s="1"/>
  <c r="A31" i="2" s="1"/>
  <c r="A32" i="2" s="1"/>
  <c r="A33" i="2" s="1"/>
  <c r="A34" i="2" s="1"/>
  <c r="A35" i="2" s="1"/>
  <c r="A36" i="2" s="1"/>
  <c r="A37" i="2" s="1"/>
  <c r="A38" i="2" s="1"/>
  <c r="A53" i="4"/>
  <c r="A54" i="4" s="1"/>
  <c r="A55" i="4" s="1"/>
  <c r="A56" i="4" s="1"/>
  <c r="A57" i="4" s="1"/>
  <c r="A58" i="4" s="1"/>
  <c r="A59" i="4" s="1"/>
  <c r="A60" i="4" s="1"/>
  <c r="A61" i="4" s="1"/>
  <c r="A62" i="4" s="1"/>
  <c r="A63" i="4" s="1"/>
  <c r="A64" i="4" s="1"/>
  <c r="A65" i="4" s="1"/>
  <c r="A66" i="4" s="1"/>
  <c r="A67" i="4" s="1"/>
  <c r="A68" i="4" s="1"/>
  <c r="A69" i="4" s="1"/>
  <c r="A70" i="4" s="1"/>
  <c r="A71" i="4" s="1"/>
  <c r="A72" i="4" s="1"/>
  <c r="A29" i="4"/>
  <c r="A30" i="4" s="1"/>
  <c r="A31" i="4" s="1"/>
  <c r="A32" i="4" s="1"/>
  <c r="A33" i="4" s="1"/>
  <c r="A34" i="4" s="1"/>
  <c r="A35" i="4" s="1"/>
  <c r="A36" i="4" s="1"/>
  <c r="A37" i="4" s="1"/>
  <c r="A38" i="4" s="1"/>
  <c r="A39" i="4" s="1"/>
  <c r="A40" i="4" s="1"/>
  <c r="A41" i="4" s="1"/>
  <c r="A42" i="4" s="1"/>
  <c r="A43" i="4" s="1"/>
  <c r="A44" i="4" s="1"/>
  <c r="A45" i="4" s="1"/>
  <c r="A46" i="4" s="1"/>
  <c r="A47" i="4" s="1"/>
  <c r="A48" i="4" s="1"/>
  <c r="D10" i="3"/>
  <c r="A67" i="2"/>
  <c r="A68" i="2" s="1"/>
  <c r="A69" i="2" s="1"/>
  <c r="A70" i="2" s="1"/>
  <c r="A71" i="2" s="1"/>
  <c r="A72" i="2" s="1"/>
  <c r="A73" i="2" s="1"/>
  <c r="A74" i="2" s="1"/>
  <c r="A75" i="2" s="1"/>
  <c r="A76" i="2" s="1"/>
  <c r="A77" i="2" s="1"/>
  <c r="A78" i="2" s="1"/>
  <c r="A79" i="2" s="1"/>
  <c r="A80" i="2" s="1"/>
  <c r="A81" i="2" s="1"/>
  <c r="A82" i="2" s="1"/>
  <c r="A83" i="2" s="1"/>
  <c r="A84" i="2" s="1"/>
  <c r="A85" i="2" s="1"/>
  <c r="A86" i="2" s="1"/>
  <c r="A43" i="2"/>
  <c r="A44" i="2" s="1"/>
  <c r="A45" i="2" s="1"/>
  <c r="A46" i="2" s="1"/>
  <c r="A47" i="2" s="1"/>
  <c r="A48" i="2" s="1"/>
  <c r="A49" i="2" s="1"/>
  <c r="A50" i="2" s="1"/>
  <c r="A51" i="2" s="1"/>
  <c r="A52" i="2" s="1"/>
  <c r="A53" i="2" s="1"/>
  <c r="A54" i="2" s="1"/>
  <c r="A55" i="2" s="1"/>
  <c r="A56" i="2" s="1"/>
  <c r="A57" i="2" s="1"/>
  <c r="A58" i="2" s="1"/>
  <c r="A59" i="2" s="1"/>
  <c r="A60" i="2" s="1"/>
  <c r="A61" i="2" s="1"/>
  <c r="A62" i="2" s="1"/>
  <c r="R10" i="3" l="1"/>
  <c r="N10" i="3"/>
  <c r="Q10" i="3"/>
  <c r="M10" i="3"/>
  <c r="T10" i="3"/>
  <c r="P10" i="3"/>
  <c r="S10" i="3"/>
  <c r="O10" i="3"/>
  <c r="L10" i="3"/>
  <c r="I10" i="3"/>
  <c r="D11" i="3"/>
  <c r="G10" i="3" l="1"/>
  <c r="R11" i="3"/>
  <c r="N11" i="3"/>
  <c r="Q11" i="3"/>
  <c r="M11" i="3"/>
  <c r="T11" i="3"/>
  <c r="P11" i="3"/>
  <c r="S11" i="3"/>
  <c r="O11" i="3"/>
  <c r="I11" i="3"/>
  <c r="L11" i="3"/>
  <c r="J10" i="3"/>
  <c r="D12" i="3"/>
  <c r="D10" i="1"/>
  <c r="R12" i="3" l="1"/>
  <c r="N12" i="3"/>
  <c r="Q12" i="3"/>
  <c r="M12" i="3"/>
  <c r="T12" i="3"/>
  <c r="P12" i="3"/>
  <c r="S12" i="3"/>
  <c r="O12" i="3"/>
  <c r="G11" i="3"/>
  <c r="R10" i="1"/>
  <c r="N10" i="1"/>
  <c r="P10" i="1"/>
  <c r="S10" i="1"/>
  <c r="Q10" i="1"/>
  <c r="M10" i="1"/>
  <c r="T10" i="1"/>
  <c r="O10" i="1"/>
  <c r="L10" i="1"/>
  <c r="I10" i="1"/>
  <c r="L12" i="3"/>
  <c r="I12" i="3"/>
  <c r="J11" i="3"/>
  <c r="D13" i="3"/>
  <c r="D11" i="1"/>
  <c r="G12" i="3" l="1"/>
  <c r="R13" i="3"/>
  <c r="N13" i="3"/>
  <c r="Q13" i="3"/>
  <c r="M13" i="3"/>
  <c r="T13" i="3"/>
  <c r="P13" i="3"/>
  <c r="S13" i="3"/>
  <c r="O13" i="3"/>
  <c r="R11" i="1"/>
  <c r="N11" i="1"/>
  <c r="T11" i="1"/>
  <c r="S11" i="1"/>
  <c r="Q11" i="1"/>
  <c r="M11" i="1"/>
  <c r="P11" i="1"/>
  <c r="O11" i="1"/>
  <c r="L11" i="1"/>
  <c r="I11" i="1"/>
  <c r="J10" i="1"/>
  <c r="G10" i="1"/>
  <c r="L13" i="3"/>
  <c r="I13" i="3"/>
  <c r="J12" i="3"/>
  <c r="D14" i="3"/>
  <c r="D12" i="1"/>
  <c r="R14" i="3" l="1"/>
  <c r="N14" i="3"/>
  <c r="Q14" i="3"/>
  <c r="M14" i="3"/>
  <c r="T14" i="3"/>
  <c r="P14" i="3"/>
  <c r="S14" i="3"/>
  <c r="O14" i="3"/>
  <c r="G13" i="3"/>
  <c r="R12" i="1"/>
  <c r="N12" i="1"/>
  <c r="T12" i="1"/>
  <c r="S12" i="1"/>
  <c r="Q12" i="1"/>
  <c r="M12" i="1"/>
  <c r="P12" i="1"/>
  <c r="O12" i="1"/>
  <c r="I12" i="1"/>
  <c r="L12" i="1"/>
  <c r="G11" i="1"/>
  <c r="J11" i="1"/>
  <c r="L14" i="3"/>
  <c r="I14" i="3"/>
  <c r="J13" i="3"/>
  <c r="D15" i="3"/>
  <c r="D13" i="1"/>
  <c r="G14" i="3" l="1"/>
  <c r="R15" i="3"/>
  <c r="N15" i="3"/>
  <c r="Q15" i="3"/>
  <c r="M15" i="3"/>
  <c r="T15" i="3"/>
  <c r="P15" i="3"/>
  <c r="S15" i="3"/>
  <c r="O15" i="3"/>
  <c r="J12" i="1"/>
  <c r="R13" i="1"/>
  <c r="N13" i="1"/>
  <c r="T13" i="1"/>
  <c r="O13" i="1"/>
  <c r="Q13" i="1"/>
  <c r="M13" i="1"/>
  <c r="G13" i="1" s="1"/>
  <c r="P13" i="1"/>
  <c r="S13" i="1"/>
  <c r="I13" i="1"/>
  <c r="L13" i="1"/>
  <c r="G12" i="1"/>
  <c r="I15" i="3"/>
  <c r="L15" i="3"/>
  <c r="J14" i="3"/>
  <c r="D16" i="3"/>
  <c r="D14" i="1"/>
  <c r="R16" i="3" l="1"/>
  <c r="N16" i="3"/>
  <c r="Q16" i="3"/>
  <c r="M16" i="3"/>
  <c r="T16" i="3"/>
  <c r="P16" i="3"/>
  <c r="S16" i="3"/>
  <c r="O16" i="3"/>
  <c r="G15" i="3"/>
  <c r="R14" i="1"/>
  <c r="N14" i="1"/>
  <c r="T14" i="1"/>
  <c r="O14" i="1"/>
  <c r="Q14" i="1"/>
  <c r="M14" i="1"/>
  <c r="G14" i="1" s="1"/>
  <c r="P14" i="1"/>
  <c r="S14" i="1"/>
  <c r="I14" i="1"/>
  <c r="L14" i="1"/>
  <c r="J13" i="1"/>
  <c r="I16" i="3"/>
  <c r="L16" i="3"/>
  <c r="J15" i="3"/>
  <c r="D17" i="3"/>
  <c r="D15" i="1"/>
  <c r="G16" i="3" l="1"/>
  <c r="R17" i="3"/>
  <c r="N17" i="3"/>
  <c r="Q17" i="3"/>
  <c r="M17" i="3"/>
  <c r="T17" i="3"/>
  <c r="P17" i="3"/>
  <c r="S17" i="3"/>
  <c r="O17" i="3"/>
  <c r="R15" i="1"/>
  <c r="N15" i="1"/>
  <c r="T15" i="1"/>
  <c r="O15" i="1"/>
  <c r="Q15" i="1"/>
  <c r="M15" i="1"/>
  <c r="G15" i="1" s="1"/>
  <c r="P15" i="1"/>
  <c r="S15" i="1"/>
  <c r="I15" i="1"/>
  <c r="L15" i="1"/>
  <c r="J14" i="1"/>
  <c r="I17" i="3"/>
  <c r="L17" i="3"/>
  <c r="J16" i="3"/>
  <c r="D18" i="3"/>
  <c r="D16" i="1"/>
  <c r="R18" i="3" l="1"/>
  <c r="N18" i="3"/>
  <c r="Q18" i="3"/>
  <c r="M18" i="3"/>
  <c r="T18" i="3"/>
  <c r="P18" i="3"/>
  <c r="S18" i="3"/>
  <c r="O18" i="3"/>
  <c r="G17" i="3"/>
  <c r="R16" i="1"/>
  <c r="N16" i="1"/>
  <c r="T16" i="1"/>
  <c r="O16" i="1"/>
  <c r="Q16" i="1"/>
  <c r="M16" i="1"/>
  <c r="G16" i="1" s="1"/>
  <c r="P16" i="1"/>
  <c r="S16" i="1"/>
  <c r="I16" i="1"/>
  <c r="L16" i="1"/>
  <c r="J15" i="1"/>
  <c r="L18" i="3"/>
  <c r="I18" i="3"/>
  <c r="J17" i="3"/>
  <c r="D19" i="3"/>
  <c r="D17" i="1"/>
  <c r="R19" i="3" l="1"/>
  <c r="N19" i="3"/>
  <c r="Q19" i="3"/>
  <c r="M19" i="3"/>
  <c r="T19" i="3"/>
  <c r="P19" i="3"/>
  <c r="S19" i="3"/>
  <c r="O19" i="3"/>
  <c r="G18" i="3"/>
  <c r="R17" i="1"/>
  <c r="N17" i="1"/>
  <c r="T17" i="1"/>
  <c r="O17" i="1"/>
  <c r="Q17" i="1"/>
  <c r="M17" i="1"/>
  <c r="P17" i="1"/>
  <c r="S17" i="1"/>
  <c r="L17" i="1"/>
  <c r="I17" i="1"/>
  <c r="J16" i="1"/>
  <c r="L19" i="3"/>
  <c r="I19" i="3"/>
  <c r="J18" i="3"/>
  <c r="D20" i="3"/>
  <c r="D18" i="1"/>
  <c r="R20" i="3" l="1"/>
  <c r="N20" i="3"/>
  <c r="Q20" i="3"/>
  <c r="M20" i="3"/>
  <c r="T20" i="3"/>
  <c r="P20" i="3"/>
  <c r="S20" i="3"/>
  <c r="O20" i="3"/>
  <c r="G19" i="3"/>
  <c r="G17" i="1"/>
  <c r="R18" i="1"/>
  <c r="N18" i="1"/>
  <c r="T18" i="1"/>
  <c r="O18" i="1"/>
  <c r="Q18" i="1"/>
  <c r="M18" i="1"/>
  <c r="G18" i="1" s="1"/>
  <c r="P18" i="1"/>
  <c r="S18" i="1"/>
  <c r="L18" i="1"/>
  <c r="I18" i="1"/>
  <c r="J17" i="1"/>
  <c r="I20" i="3"/>
  <c r="L20" i="3"/>
  <c r="J19" i="3"/>
  <c r="D21" i="3"/>
  <c r="D19" i="1"/>
  <c r="R21" i="3" l="1"/>
  <c r="N21" i="3"/>
  <c r="Q21" i="3"/>
  <c r="M21" i="3"/>
  <c r="T21" i="3"/>
  <c r="P21" i="3"/>
  <c r="S21" i="3"/>
  <c r="O21" i="3"/>
  <c r="G20" i="3"/>
  <c r="R19" i="1"/>
  <c r="N19" i="1"/>
  <c r="T19" i="1"/>
  <c r="O19" i="1"/>
  <c r="Q19" i="1"/>
  <c r="M19" i="1"/>
  <c r="G19" i="1" s="1"/>
  <c r="P19" i="1"/>
  <c r="S19" i="1"/>
  <c r="I19" i="1"/>
  <c r="L19" i="1"/>
  <c r="J18" i="1"/>
  <c r="I21" i="3"/>
  <c r="L21" i="3"/>
  <c r="J20" i="3"/>
  <c r="D22" i="3"/>
  <c r="D20" i="1"/>
  <c r="G21" i="3" l="1"/>
  <c r="R22" i="3"/>
  <c r="N22" i="3"/>
  <c r="Q22" i="3"/>
  <c r="M22" i="3"/>
  <c r="T22" i="3"/>
  <c r="P22" i="3"/>
  <c r="S22" i="3"/>
  <c r="O22" i="3"/>
  <c r="R20" i="1"/>
  <c r="N20" i="1"/>
  <c r="T20" i="1"/>
  <c r="O20" i="1"/>
  <c r="Q20" i="1"/>
  <c r="M20" i="1"/>
  <c r="P20" i="1"/>
  <c r="S20" i="1"/>
  <c r="I20" i="1"/>
  <c r="L20" i="1"/>
  <c r="J19" i="1"/>
  <c r="I22" i="3"/>
  <c r="L22" i="3"/>
  <c r="J21" i="3"/>
  <c r="D23" i="3"/>
  <c r="D21" i="1"/>
  <c r="R23" i="3" l="1"/>
  <c r="N23" i="3"/>
  <c r="Q23" i="3"/>
  <c r="M23" i="3"/>
  <c r="G23" i="3" s="1"/>
  <c r="T23" i="3"/>
  <c r="P23" i="3"/>
  <c r="S23" i="3"/>
  <c r="O23" i="3"/>
  <c r="G22" i="3"/>
  <c r="G20" i="1"/>
  <c r="R21" i="1"/>
  <c r="N21" i="1"/>
  <c r="T21" i="1"/>
  <c r="O21" i="1"/>
  <c r="Q21" i="1"/>
  <c r="M21" i="1"/>
  <c r="P21" i="1"/>
  <c r="S21" i="1"/>
  <c r="I21" i="1"/>
  <c r="L21" i="1"/>
  <c r="J20" i="1"/>
  <c r="I23" i="3"/>
  <c r="L23" i="3"/>
  <c r="J22" i="3"/>
  <c r="D24" i="3"/>
  <c r="D22" i="1"/>
  <c r="R24" i="3" l="1"/>
  <c r="N24" i="3"/>
  <c r="Q24" i="3"/>
  <c r="M24" i="3"/>
  <c r="T24" i="3"/>
  <c r="P24" i="3"/>
  <c r="S24" i="3"/>
  <c r="O24" i="3"/>
  <c r="J21" i="1"/>
  <c r="R22" i="1"/>
  <c r="N22" i="1"/>
  <c r="T22" i="1"/>
  <c r="S22" i="1"/>
  <c r="O22" i="1"/>
  <c r="Q22" i="1"/>
  <c r="M22" i="1"/>
  <c r="G22" i="1" s="1"/>
  <c r="P22" i="1"/>
  <c r="L22" i="1"/>
  <c r="I22" i="1"/>
  <c r="G21" i="1"/>
  <c r="I24" i="3"/>
  <c r="L24" i="3"/>
  <c r="J23" i="3"/>
  <c r="D25" i="3"/>
  <c r="D23" i="1"/>
  <c r="R25" i="3" l="1"/>
  <c r="N25" i="3"/>
  <c r="Q25" i="3"/>
  <c r="M25" i="3"/>
  <c r="T25" i="3"/>
  <c r="P25" i="3"/>
  <c r="S25" i="3"/>
  <c r="O25" i="3"/>
  <c r="G24" i="3"/>
  <c r="R23" i="1"/>
  <c r="N23" i="1"/>
  <c r="T23" i="1"/>
  <c r="S23" i="1"/>
  <c r="Q23" i="1"/>
  <c r="M23" i="1"/>
  <c r="P23" i="1"/>
  <c r="O23" i="1"/>
  <c r="I23" i="1"/>
  <c r="L23" i="1"/>
  <c r="J22" i="1"/>
  <c r="L25" i="3"/>
  <c r="I25" i="3"/>
  <c r="J24" i="3"/>
  <c r="D26" i="3"/>
  <c r="D24" i="1"/>
  <c r="R26" i="3" l="1"/>
  <c r="N26" i="3"/>
  <c r="Q26" i="3"/>
  <c r="M26" i="3"/>
  <c r="G26" i="3" s="1"/>
  <c r="T26" i="3"/>
  <c r="P26" i="3"/>
  <c r="S26" i="3"/>
  <c r="O26" i="3"/>
  <c r="G25" i="3"/>
  <c r="J23" i="1"/>
  <c r="G23" i="1"/>
  <c r="R24" i="1"/>
  <c r="N24" i="1"/>
  <c r="T24" i="1"/>
  <c r="S24" i="1"/>
  <c r="Q24" i="1"/>
  <c r="M24" i="1"/>
  <c r="G24" i="1" s="1"/>
  <c r="P24" i="1"/>
  <c r="J24" i="1" s="1"/>
  <c r="O24" i="1"/>
  <c r="L24" i="1"/>
  <c r="I24" i="1"/>
  <c r="L26" i="3"/>
  <c r="I26" i="3"/>
  <c r="J25" i="3"/>
  <c r="D27" i="3"/>
  <c r="D25" i="1"/>
  <c r="R27" i="3" l="1"/>
  <c r="N27" i="3"/>
  <c r="Q27" i="3"/>
  <c r="M27" i="3"/>
  <c r="G27" i="3" s="1"/>
  <c r="T27" i="3"/>
  <c r="P27" i="3"/>
  <c r="S27" i="3"/>
  <c r="O27" i="3"/>
  <c r="R25" i="1"/>
  <c r="N25" i="1"/>
  <c r="T25" i="1"/>
  <c r="S25" i="1"/>
  <c r="Q25" i="1"/>
  <c r="M25" i="1"/>
  <c r="P25" i="1"/>
  <c r="O25" i="1"/>
  <c r="I25" i="1"/>
  <c r="L25" i="1"/>
  <c r="I27" i="3"/>
  <c r="L27" i="3"/>
  <c r="J26" i="3"/>
  <c r="D28" i="3"/>
  <c r="D26" i="1"/>
  <c r="R28" i="3" l="1"/>
  <c r="N28" i="3"/>
  <c r="Q28" i="3"/>
  <c r="M28" i="3"/>
  <c r="T28" i="3"/>
  <c r="P28" i="3"/>
  <c r="S28" i="3"/>
  <c r="O28" i="3"/>
  <c r="J25" i="1"/>
  <c r="G25" i="1"/>
  <c r="R26" i="1"/>
  <c r="N26" i="1"/>
  <c r="T26" i="1"/>
  <c r="S26" i="1"/>
  <c r="Q26" i="1"/>
  <c r="M26" i="1"/>
  <c r="G26" i="1" s="1"/>
  <c r="P26" i="1"/>
  <c r="J26" i="1" s="1"/>
  <c r="O26" i="1"/>
  <c r="L26" i="1"/>
  <c r="I26" i="1"/>
  <c r="L28" i="3"/>
  <c r="I28" i="3"/>
  <c r="J27" i="3"/>
  <c r="D29" i="3"/>
  <c r="D27" i="1"/>
  <c r="R29" i="3" l="1"/>
  <c r="N29" i="3"/>
  <c r="Q29" i="3"/>
  <c r="M29" i="3"/>
  <c r="T29" i="3"/>
  <c r="P29" i="3"/>
  <c r="S29" i="3"/>
  <c r="O29" i="3"/>
  <c r="G28" i="3"/>
  <c r="R27" i="1"/>
  <c r="N27" i="1"/>
  <c r="T27" i="1"/>
  <c r="S27" i="1"/>
  <c r="Q27" i="1"/>
  <c r="M27" i="1"/>
  <c r="P27" i="1"/>
  <c r="O27" i="1"/>
  <c r="I27" i="1"/>
  <c r="L27" i="1"/>
  <c r="L29" i="3"/>
  <c r="L8" i="3" s="1"/>
  <c r="I29" i="3"/>
  <c r="I8" i="3" s="1"/>
  <c r="J28" i="3"/>
  <c r="D28" i="1"/>
  <c r="G29" i="3" l="1"/>
  <c r="R28" i="1"/>
  <c r="N28" i="1"/>
  <c r="T28" i="1"/>
  <c r="O28" i="1"/>
  <c r="Q28" i="1"/>
  <c r="M28" i="1"/>
  <c r="G28" i="1" s="1"/>
  <c r="P28" i="1"/>
  <c r="S28" i="1"/>
  <c r="I28" i="1"/>
  <c r="L28" i="1"/>
  <c r="J27" i="1"/>
  <c r="G27" i="1"/>
  <c r="J29" i="3"/>
  <c r="D29" i="1"/>
  <c r="R29" i="1" l="1"/>
  <c r="N29" i="1"/>
  <c r="T29" i="1"/>
  <c r="S29" i="1"/>
  <c r="O29" i="1"/>
  <c r="Q29" i="1"/>
  <c r="M29" i="1"/>
  <c r="P29" i="1"/>
  <c r="I29" i="1"/>
  <c r="I8" i="1" s="1"/>
  <c r="L29" i="1"/>
  <c r="L8" i="1" s="1"/>
  <c r="J28" i="1"/>
  <c r="J29" i="1" l="1"/>
  <c r="G29" i="1"/>
  <c r="M8" i="1" l="1"/>
  <c r="O8" i="1"/>
  <c r="T8" i="1"/>
  <c r="R8" i="1"/>
  <c r="G8" i="1"/>
  <c r="N8" i="1"/>
  <c r="J9" i="1"/>
  <c r="Q8" i="1"/>
  <c r="S8" i="1"/>
  <c r="P8" i="1"/>
  <c r="H28" i="1" l="1"/>
  <c r="H25" i="1"/>
  <c r="H21" i="1"/>
  <c r="H18" i="1"/>
  <c r="H29" i="1"/>
  <c r="H11" i="1"/>
  <c r="H17" i="1"/>
  <c r="H24" i="1"/>
  <c r="H26" i="1"/>
  <c r="H27" i="1"/>
  <c r="H19" i="1"/>
  <c r="H16" i="1"/>
  <c r="H15" i="1"/>
  <c r="H22" i="1"/>
  <c r="H13" i="1"/>
  <c r="H14" i="1"/>
  <c r="H23" i="1"/>
  <c r="H20" i="1"/>
  <c r="H12" i="1"/>
  <c r="H10" i="1"/>
  <c r="H9" i="1"/>
  <c r="J8" i="1"/>
  <c r="K9" i="1" s="1"/>
  <c r="H8" i="1" l="1"/>
  <c r="K24" i="1"/>
  <c r="K20" i="1"/>
  <c r="K18" i="1"/>
  <c r="K27" i="1"/>
  <c r="K21" i="1"/>
  <c r="K17" i="1"/>
  <c r="K25" i="1"/>
  <c r="K16" i="1"/>
  <c r="K23" i="1"/>
  <c r="K19" i="1"/>
  <c r="K28" i="1"/>
  <c r="K12" i="1"/>
  <c r="K13" i="1"/>
  <c r="K11" i="1"/>
  <c r="K29" i="1"/>
  <c r="K26" i="1"/>
  <c r="K22" i="1"/>
  <c r="K10" i="1"/>
  <c r="K14" i="1"/>
  <c r="K15" i="1"/>
  <c r="K8" i="1" l="1"/>
  <c r="M8" i="3"/>
  <c r="S8" i="3"/>
  <c r="T8" i="3"/>
  <c r="Q8" i="3"/>
  <c r="N8" i="3"/>
  <c r="O8" i="3"/>
  <c r="R8" i="3"/>
  <c r="P8" i="3"/>
  <c r="J9" i="3"/>
  <c r="J8" i="3" s="1"/>
  <c r="K20" i="3" s="1"/>
  <c r="K9" i="3" l="1"/>
  <c r="G8" i="3"/>
  <c r="K15" i="3"/>
  <c r="K16" i="3"/>
  <c r="K25" i="3"/>
  <c r="K14" i="3"/>
  <c r="K18" i="3"/>
  <c r="K26" i="3"/>
  <c r="K21" i="3"/>
  <c r="K19" i="3"/>
  <c r="K11" i="3"/>
  <c r="K13" i="3"/>
  <c r="K27" i="3"/>
  <c r="K28" i="3"/>
  <c r="K12" i="3"/>
  <c r="K17" i="3"/>
  <c r="K29" i="3"/>
  <c r="K10" i="3"/>
  <c r="K24" i="3"/>
  <c r="K23" i="3"/>
  <c r="K22" i="3"/>
  <c r="K8" i="3" l="1"/>
  <c r="H26" i="3"/>
  <c r="H27" i="3"/>
  <c r="H21" i="3"/>
  <c r="H14" i="3"/>
  <c r="H20" i="3"/>
  <c r="H10" i="3"/>
  <c r="H23" i="3"/>
  <c r="H28" i="3"/>
  <c r="H16" i="3"/>
  <c r="H18" i="3"/>
  <c r="H29" i="3"/>
  <c r="H24" i="3"/>
  <c r="H25" i="3"/>
  <c r="H22" i="3"/>
  <c r="H12" i="3"/>
  <c r="H19" i="3"/>
  <c r="H17" i="3"/>
  <c r="H13" i="3"/>
  <c r="H11" i="3"/>
  <c r="H15" i="3"/>
  <c r="H9" i="3"/>
  <c r="H8" i="3" l="1"/>
</calcChain>
</file>

<file path=xl/sharedStrings.xml><?xml version="1.0" encoding="utf-8"?>
<sst xmlns="http://schemas.openxmlformats.org/spreadsheetml/2006/main" count="64902" uniqueCount="10286">
  <si>
    <t>Product label</t>
  </si>
  <si>
    <t>TOTAL</t>
  </si>
  <si>
    <t>All products</t>
  </si>
  <si>
    <t>710813</t>
  </si>
  <si>
    <t>270112</t>
  </si>
  <si>
    <t>260112</t>
  </si>
  <si>
    <t>720241</t>
  </si>
  <si>
    <t>260111</t>
  </si>
  <si>
    <t>711011</t>
  </si>
  <si>
    <t>870323</t>
  </si>
  <si>
    <t>870421</t>
  </si>
  <si>
    <t>842139</t>
  </si>
  <si>
    <t>260200</t>
  </si>
  <si>
    <t>760110</t>
  </si>
  <si>
    <t>870322</t>
  </si>
  <si>
    <t>100590</t>
  </si>
  <si>
    <t>261400</t>
  </si>
  <si>
    <t>080510</t>
  </si>
  <si>
    <t>720211</t>
  </si>
  <si>
    <t>260300</t>
  </si>
  <si>
    <t>740400</t>
  </si>
  <si>
    <t>760612</t>
  </si>
  <si>
    <t>080810</t>
  </si>
  <si>
    <t>080610</t>
  </si>
  <si>
    <t>290129</t>
  </si>
  <si>
    <t>720429</t>
  </si>
  <si>
    <t>870899</t>
  </si>
  <si>
    <t>390210</t>
  </si>
  <si>
    <t>261800</t>
  </si>
  <si>
    <t>220429</t>
  </si>
  <si>
    <t>720839</t>
  </si>
  <si>
    <t>847490</t>
  </si>
  <si>
    <t>730890</t>
  </si>
  <si>
    <t>510111</t>
  </si>
  <si>
    <t>843149</t>
  </si>
  <si>
    <t>300490</t>
  </si>
  <si>
    <t>870431</t>
  </si>
  <si>
    <t>720110</t>
  </si>
  <si>
    <t>840999</t>
  </si>
  <si>
    <t>870332</t>
  </si>
  <si>
    <t>170199</t>
  </si>
  <si>
    <t>870410</t>
  </si>
  <si>
    <t>871000</t>
  </si>
  <si>
    <t>330499</t>
  </si>
  <si>
    <t>240220</t>
  </si>
  <si>
    <t>840820</t>
  </si>
  <si>
    <t>280920</t>
  </si>
  <si>
    <t>940190</t>
  </si>
  <si>
    <t>271019</t>
  </si>
  <si>
    <t>860900</t>
  </si>
  <si>
    <t>480419</t>
  </si>
  <si>
    <t>440122</t>
  </si>
  <si>
    <t>210690</t>
  </si>
  <si>
    <t>880330</t>
  </si>
  <si>
    <t>271220</t>
  </si>
  <si>
    <t>750512</t>
  </si>
  <si>
    <t>841391</t>
  </si>
  <si>
    <t>720219</t>
  </si>
  <si>
    <t>870829</t>
  </si>
  <si>
    <t>291612</t>
  </si>
  <si>
    <t>290513</t>
  </si>
  <si>
    <t>080550</t>
  </si>
  <si>
    <t>390230</t>
  </si>
  <si>
    <t>382490</t>
  </si>
  <si>
    <t>721933</t>
  </si>
  <si>
    <t>080520</t>
  </si>
  <si>
    <t>080540</t>
  </si>
  <si>
    <t>732690</t>
  </si>
  <si>
    <t>401120</t>
  </si>
  <si>
    <t>848180</t>
  </si>
  <si>
    <t>750110</t>
  </si>
  <si>
    <t>841381</t>
  </si>
  <si>
    <t>870333</t>
  </si>
  <si>
    <t>870422</t>
  </si>
  <si>
    <t>730840</t>
  </si>
  <si>
    <t>110313</t>
  </si>
  <si>
    <t>260700</t>
  </si>
  <si>
    <t>230990</t>
  </si>
  <si>
    <t>310290</t>
  </si>
  <si>
    <t>720449</t>
  </si>
  <si>
    <t>410221</t>
  </si>
  <si>
    <t>280469</t>
  </si>
  <si>
    <t>261790</t>
  </si>
  <si>
    <t>252329</t>
  </si>
  <si>
    <t>151219</t>
  </si>
  <si>
    <t>760820</t>
  </si>
  <si>
    <t>410411</t>
  </si>
  <si>
    <t>721913</t>
  </si>
  <si>
    <t>392690</t>
  </si>
  <si>
    <t>401110</t>
  </si>
  <si>
    <t>220710</t>
  </si>
  <si>
    <t>721912</t>
  </si>
  <si>
    <t>210390</t>
  </si>
  <si>
    <t>220600</t>
  </si>
  <si>
    <t>381400</t>
  </si>
  <si>
    <t>220870</t>
  </si>
  <si>
    <t>760120</t>
  </si>
  <si>
    <t>200990</t>
  </si>
  <si>
    <t>870892</t>
  </si>
  <si>
    <t>843139</t>
  </si>
  <si>
    <t>842959</t>
  </si>
  <si>
    <t>760200</t>
  </si>
  <si>
    <t>270111</t>
  </si>
  <si>
    <t>721049</t>
  </si>
  <si>
    <t>340220</t>
  </si>
  <si>
    <t>843143</t>
  </si>
  <si>
    <t>853710</t>
  </si>
  <si>
    <t>382370</t>
  </si>
  <si>
    <t>080940</t>
  </si>
  <si>
    <t>261690</t>
  </si>
  <si>
    <t>847420</t>
  </si>
  <si>
    <t>291413</t>
  </si>
  <si>
    <t>080620</t>
  </si>
  <si>
    <t>840710</t>
  </si>
  <si>
    <t>890391</t>
  </si>
  <si>
    <t>290512</t>
  </si>
  <si>
    <t>080440</t>
  </si>
  <si>
    <t>841111</t>
  </si>
  <si>
    <t>720249</t>
  </si>
  <si>
    <t>270799</t>
  </si>
  <si>
    <t>110100</t>
  </si>
  <si>
    <t>340119</t>
  </si>
  <si>
    <t>360300</t>
  </si>
  <si>
    <t>250300</t>
  </si>
  <si>
    <t>847130</t>
  </si>
  <si>
    <t>291411</t>
  </si>
  <si>
    <t>901890</t>
  </si>
  <si>
    <t>200870</t>
  </si>
  <si>
    <t>870880</t>
  </si>
  <si>
    <t>870190</t>
  </si>
  <si>
    <t>261900</t>
  </si>
  <si>
    <t>721391</t>
  </si>
  <si>
    <t>100510</t>
  </si>
  <si>
    <t>870850</t>
  </si>
  <si>
    <t>310230</t>
  </si>
  <si>
    <t>410210</t>
  </si>
  <si>
    <t>480256</t>
  </si>
  <si>
    <t>847410</t>
  </si>
  <si>
    <t>150790</t>
  </si>
  <si>
    <t>870331</t>
  </si>
  <si>
    <t>310260</t>
  </si>
  <si>
    <t>750220</t>
  </si>
  <si>
    <t>220300</t>
  </si>
  <si>
    <t>847989</t>
  </si>
  <si>
    <t>721420</t>
  </si>
  <si>
    <t>481910</t>
  </si>
  <si>
    <t>847330</t>
  </si>
  <si>
    <t>390110</t>
  </si>
  <si>
    <t>330720</t>
  </si>
  <si>
    <t>210410</t>
  </si>
  <si>
    <t>291412</t>
  </si>
  <si>
    <t>750210</t>
  </si>
  <si>
    <t>840991</t>
  </si>
  <si>
    <t>740311</t>
  </si>
  <si>
    <t>880230</t>
  </si>
  <si>
    <t>340290</t>
  </si>
  <si>
    <t>854449</t>
  </si>
  <si>
    <t>220820</t>
  </si>
  <si>
    <t>170490</t>
  </si>
  <si>
    <t>854420</t>
  </si>
  <si>
    <t>030621</t>
  </si>
  <si>
    <t>320120</t>
  </si>
  <si>
    <t>271320</t>
  </si>
  <si>
    <t>220210</t>
  </si>
  <si>
    <t>490199</t>
  </si>
  <si>
    <t>382200</t>
  </si>
  <si>
    <t>750610</t>
  </si>
  <si>
    <t>270740</t>
  </si>
  <si>
    <t>853690</t>
  </si>
  <si>
    <t>870423</t>
  </si>
  <si>
    <t>340120</t>
  </si>
  <si>
    <t>870324</t>
  </si>
  <si>
    <t>283324</t>
  </si>
  <si>
    <t>330210</t>
  </si>
  <si>
    <t>880212</t>
  </si>
  <si>
    <t>721922</t>
  </si>
  <si>
    <t>870210</t>
  </si>
  <si>
    <t>848340</t>
  </si>
  <si>
    <t>190531</t>
  </si>
  <si>
    <t>731210</t>
  </si>
  <si>
    <t>360200</t>
  </si>
  <si>
    <t>731815</t>
  </si>
  <si>
    <t>020714</t>
  </si>
  <si>
    <t>842199</t>
  </si>
  <si>
    <t>310520</t>
  </si>
  <si>
    <t>284440</t>
  </si>
  <si>
    <t>270120</t>
  </si>
  <si>
    <t>380400</t>
  </si>
  <si>
    <t>820719</t>
  </si>
  <si>
    <t>711299</t>
  </si>
  <si>
    <t>330590</t>
  </si>
  <si>
    <t>731021</t>
  </si>
  <si>
    <t>284990</t>
  </si>
  <si>
    <t>852910</t>
  </si>
  <si>
    <t>871639</t>
  </si>
  <si>
    <t>842123</t>
  </si>
  <si>
    <t>940600</t>
  </si>
  <si>
    <t>340111</t>
  </si>
  <si>
    <t>847190</t>
  </si>
  <si>
    <t>730690</t>
  </si>
  <si>
    <t>390690</t>
  </si>
  <si>
    <t>870870</t>
  </si>
  <si>
    <t>701090</t>
  </si>
  <si>
    <t>040310</t>
  </si>
  <si>
    <t>310590</t>
  </si>
  <si>
    <t>842951</t>
  </si>
  <si>
    <t>390410</t>
  </si>
  <si>
    <t>853890</t>
  </si>
  <si>
    <t>711319</t>
  </si>
  <si>
    <t>731029</t>
  </si>
  <si>
    <t>850440</t>
  </si>
  <si>
    <t>841590</t>
  </si>
  <si>
    <t>310540</t>
  </si>
  <si>
    <t>940360</t>
  </si>
  <si>
    <t>392330</t>
  </si>
  <si>
    <t>720230</t>
  </si>
  <si>
    <t>091099</t>
  </si>
  <si>
    <t>730799</t>
  </si>
  <si>
    <t>401163</t>
  </si>
  <si>
    <t>151710</t>
  </si>
  <si>
    <t>847480</t>
  </si>
  <si>
    <t>842919</t>
  </si>
  <si>
    <t>253010</t>
  </si>
  <si>
    <t>340219</t>
  </si>
  <si>
    <t>100630</t>
  </si>
  <si>
    <t>842920</t>
  </si>
  <si>
    <t>282010</t>
  </si>
  <si>
    <t>080290</t>
  </si>
  <si>
    <t>320890</t>
  </si>
  <si>
    <t>411390</t>
  </si>
  <si>
    <t>853720</t>
  </si>
  <si>
    <t>841370</t>
  </si>
  <si>
    <t>870120</t>
  </si>
  <si>
    <t>640299</t>
  </si>
  <si>
    <t>283526</t>
  </si>
  <si>
    <t>721720</t>
  </si>
  <si>
    <t>870590</t>
  </si>
  <si>
    <t>330610</t>
  </si>
  <si>
    <t>070190</t>
  </si>
  <si>
    <t>401194</t>
  </si>
  <si>
    <t>040110</t>
  </si>
  <si>
    <t>410150</t>
  </si>
  <si>
    <t>860699</t>
  </si>
  <si>
    <t>260800</t>
  </si>
  <si>
    <t>720229</t>
  </si>
  <si>
    <t>902830</t>
  </si>
  <si>
    <t>730900</t>
  </si>
  <si>
    <t>880211</t>
  </si>
  <si>
    <t>940540</t>
  </si>
  <si>
    <t>848390</t>
  </si>
  <si>
    <t>290711</t>
  </si>
  <si>
    <t>251611</t>
  </si>
  <si>
    <t>730820</t>
  </si>
  <si>
    <t>320290</t>
  </si>
  <si>
    <t>741110</t>
  </si>
  <si>
    <t>721932</t>
  </si>
  <si>
    <t>860719</t>
  </si>
  <si>
    <t>480100</t>
  </si>
  <si>
    <t>401199</t>
  </si>
  <si>
    <t>401019</t>
  </si>
  <si>
    <t>843049</t>
  </si>
  <si>
    <t>842121</t>
  </si>
  <si>
    <t>291531</t>
  </si>
  <si>
    <t>870893</t>
  </si>
  <si>
    <t>842720</t>
  </si>
  <si>
    <t>721041</t>
  </si>
  <si>
    <t>440310</t>
  </si>
  <si>
    <t>200919</t>
  </si>
  <si>
    <t>903180</t>
  </si>
  <si>
    <t>732611</t>
  </si>
  <si>
    <t>841191</t>
  </si>
  <si>
    <t>711292</t>
  </si>
  <si>
    <t>220410</t>
  </si>
  <si>
    <t>400220</t>
  </si>
  <si>
    <t>321519</t>
  </si>
  <si>
    <t>721070</t>
  </si>
  <si>
    <t>853620</t>
  </si>
  <si>
    <t>121299</t>
  </si>
  <si>
    <t>847990</t>
  </si>
  <si>
    <t>284910</t>
  </si>
  <si>
    <t>730830</t>
  </si>
  <si>
    <t>441820</t>
  </si>
  <si>
    <t>200840</t>
  </si>
  <si>
    <t>871631</t>
  </si>
  <si>
    <t>970190</t>
  </si>
  <si>
    <t>392329</t>
  </si>
  <si>
    <t>848310</t>
  </si>
  <si>
    <t>848330</t>
  </si>
  <si>
    <t>842890</t>
  </si>
  <si>
    <t>220290</t>
  </si>
  <si>
    <t>720854</t>
  </si>
  <si>
    <t>820713</t>
  </si>
  <si>
    <t>700721</t>
  </si>
  <si>
    <t>271113</t>
  </si>
  <si>
    <t>720421</t>
  </si>
  <si>
    <t>392350</t>
  </si>
  <si>
    <t>690890</t>
  </si>
  <si>
    <t>310210</t>
  </si>
  <si>
    <t>190410</t>
  </si>
  <si>
    <t>330520</t>
  </si>
  <si>
    <t>300230</t>
  </si>
  <si>
    <t>030749</t>
  </si>
  <si>
    <t>271490</t>
  </si>
  <si>
    <t>740721</t>
  </si>
  <si>
    <t>350790</t>
  </si>
  <si>
    <t>870490</t>
  </si>
  <si>
    <t>030611</t>
  </si>
  <si>
    <t>200520</t>
  </si>
  <si>
    <t>854511</t>
  </si>
  <si>
    <t>721632</t>
  </si>
  <si>
    <t>840890</t>
  </si>
  <si>
    <t>850710</t>
  </si>
  <si>
    <t>847149</t>
  </si>
  <si>
    <t>284130</t>
  </si>
  <si>
    <t>230120</t>
  </si>
  <si>
    <t>854460</t>
  </si>
  <si>
    <t>391739</t>
  </si>
  <si>
    <t>851660</t>
  </si>
  <si>
    <t>080930</t>
  </si>
  <si>
    <t>640590</t>
  </si>
  <si>
    <t>640419</t>
  </si>
  <si>
    <t>940180</t>
  </si>
  <si>
    <t>040210</t>
  </si>
  <si>
    <t>081090</t>
  </si>
  <si>
    <t>620342</t>
  </si>
  <si>
    <t>391721</t>
  </si>
  <si>
    <t>852691</t>
  </si>
  <si>
    <t>392190</t>
  </si>
  <si>
    <t>190590</t>
  </si>
  <si>
    <t>271290</t>
  </si>
  <si>
    <t>392321</t>
  </si>
  <si>
    <t>842131</t>
  </si>
  <si>
    <t>761699</t>
  </si>
  <si>
    <t>841850</t>
  </si>
  <si>
    <t>210500</t>
  </si>
  <si>
    <t>732591</t>
  </si>
  <si>
    <t>871640</t>
  </si>
  <si>
    <t>070310</t>
  </si>
  <si>
    <t>391740</t>
  </si>
  <si>
    <t>281910</t>
  </si>
  <si>
    <t>392390</t>
  </si>
  <si>
    <t>481810</t>
  </si>
  <si>
    <t>730630</t>
  </si>
  <si>
    <t>220720</t>
  </si>
  <si>
    <t>760692</t>
  </si>
  <si>
    <t>740200</t>
  </si>
  <si>
    <t>190420</t>
  </si>
  <si>
    <t>903289</t>
  </si>
  <si>
    <t>841829</t>
  </si>
  <si>
    <t>440710</t>
  </si>
  <si>
    <t>901420</t>
  </si>
  <si>
    <t>970110</t>
  </si>
  <si>
    <t>843890</t>
  </si>
  <si>
    <t>230400</t>
  </si>
  <si>
    <t>870894</t>
  </si>
  <si>
    <t>391729</t>
  </si>
  <si>
    <t>200190</t>
  </si>
  <si>
    <t>230910</t>
  </si>
  <si>
    <t>160419</t>
  </si>
  <si>
    <t>842481</t>
  </si>
  <si>
    <t>321590</t>
  </si>
  <si>
    <t>040690</t>
  </si>
  <si>
    <t>200929</t>
  </si>
  <si>
    <t>848350</t>
  </si>
  <si>
    <t>721410</t>
  </si>
  <si>
    <t>390120</t>
  </si>
  <si>
    <t>360500</t>
  </si>
  <si>
    <t>901819</t>
  </si>
  <si>
    <t>200969</t>
  </si>
  <si>
    <t>940490</t>
  </si>
  <si>
    <t>200850</t>
  </si>
  <si>
    <t>852990</t>
  </si>
  <si>
    <t>160100</t>
  </si>
  <si>
    <t>190490</t>
  </si>
  <si>
    <t>392310</t>
  </si>
  <si>
    <t>850680</t>
  </si>
  <si>
    <t>710692</t>
  </si>
  <si>
    <t>841830</t>
  </si>
  <si>
    <t>848220</t>
  </si>
  <si>
    <t>842952</t>
  </si>
  <si>
    <t>481920</t>
  </si>
  <si>
    <t>271210</t>
  </si>
  <si>
    <t>853190</t>
  </si>
  <si>
    <t>180690</t>
  </si>
  <si>
    <t>721631</t>
  </si>
  <si>
    <t>160413</t>
  </si>
  <si>
    <t>841510</t>
  </si>
  <si>
    <t>841490</t>
  </si>
  <si>
    <t>720851</t>
  </si>
  <si>
    <t>271119</t>
  </si>
  <si>
    <t>300390</t>
  </si>
  <si>
    <t>940410</t>
  </si>
  <si>
    <t>120991</t>
  </si>
  <si>
    <t>940320</t>
  </si>
  <si>
    <t>722020</t>
  </si>
  <si>
    <t>220830</t>
  </si>
  <si>
    <t>841319</t>
  </si>
  <si>
    <t>610910</t>
  </si>
  <si>
    <t>401693</t>
  </si>
  <si>
    <t>870321</t>
  </si>
  <si>
    <t>940350</t>
  </si>
  <si>
    <t>340600</t>
  </si>
  <si>
    <t>401699</t>
  </si>
  <si>
    <t>480411</t>
  </si>
  <si>
    <t>040291</t>
  </si>
  <si>
    <t>720510</t>
  </si>
  <si>
    <t>870891</t>
  </si>
  <si>
    <t>100640</t>
  </si>
  <si>
    <t>901580</t>
  </si>
  <si>
    <t>841989</t>
  </si>
  <si>
    <t>320990</t>
  </si>
  <si>
    <t>721935</t>
  </si>
  <si>
    <t>853630</t>
  </si>
  <si>
    <t>843041</t>
  </si>
  <si>
    <t>843629</t>
  </si>
  <si>
    <t>841480</t>
  </si>
  <si>
    <t>847180</t>
  </si>
  <si>
    <t>210610</t>
  </si>
  <si>
    <t>610990</t>
  </si>
  <si>
    <t>320910</t>
  </si>
  <si>
    <t>480511</t>
  </si>
  <si>
    <t>700521</t>
  </si>
  <si>
    <t>902300</t>
  </si>
  <si>
    <t>090240</t>
  </si>
  <si>
    <t>040120</t>
  </si>
  <si>
    <t>392410</t>
  </si>
  <si>
    <t>850433</t>
  </si>
  <si>
    <t>270119</t>
  </si>
  <si>
    <t>830990</t>
  </si>
  <si>
    <t>721633</t>
  </si>
  <si>
    <t>560313</t>
  </si>
  <si>
    <t>870840</t>
  </si>
  <si>
    <t>110220</t>
  </si>
  <si>
    <t>200979</t>
  </si>
  <si>
    <t>841899</t>
  </si>
  <si>
    <t>850213</t>
  </si>
  <si>
    <t>210320</t>
  </si>
  <si>
    <t>282560</t>
  </si>
  <si>
    <t>271500</t>
  </si>
  <si>
    <t>850153</t>
  </si>
  <si>
    <t>340510</t>
  </si>
  <si>
    <t>200899</t>
  </si>
  <si>
    <t>482110</t>
  </si>
  <si>
    <t>200799</t>
  </si>
  <si>
    <t>721030</t>
  </si>
  <si>
    <t>721012</t>
  </si>
  <si>
    <t>841821</t>
  </si>
  <si>
    <t>293090</t>
  </si>
  <si>
    <t>902780</t>
  </si>
  <si>
    <t>330690</t>
  </si>
  <si>
    <t>854690</t>
  </si>
  <si>
    <t>848420</t>
  </si>
  <si>
    <t>020130</t>
  </si>
  <si>
    <t>392490</t>
  </si>
  <si>
    <t>400942</t>
  </si>
  <si>
    <t>290960</t>
  </si>
  <si>
    <t>841221</t>
  </si>
  <si>
    <t>200971</t>
  </si>
  <si>
    <t>940161</t>
  </si>
  <si>
    <t>290519</t>
  </si>
  <si>
    <t>870290</t>
  </si>
  <si>
    <t>842490</t>
  </si>
  <si>
    <t>382440</t>
  </si>
  <si>
    <t>721590</t>
  </si>
  <si>
    <t>340399</t>
  </si>
  <si>
    <t>160420</t>
  </si>
  <si>
    <t>392010</t>
  </si>
  <si>
    <t>170410</t>
  </si>
  <si>
    <t>720990</t>
  </si>
  <si>
    <t>853650</t>
  </si>
  <si>
    <t>381590</t>
  </si>
  <si>
    <t>721699</t>
  </si>
  <si>
    <t>843810</t>
  </si>
  <si>
    <t>350699</t>
  </si>
  <si>
    <t>845530</t>
  </si>
  <si>
    <t>871680</t>
  </si>
  <si>
    <t>150710</t>
  </si>
  <si>
    <t>940330</t>
  </si>
  <si>
    <t>330790</t>
  </si>
  <si>
    <t>300420</t>
  </si>
  <si>
    <t>481890</t>
  </si>
  <si>
    <t>630790</t>
  </si>
  <si>
    <t>847170</t>
  </si>
  <si>
    <t>200939</t>
  </si>
  <si>
    <t>847141</t>
  </si>
  <si>
    <t>970500</t>
  </si>
  <si>
    <t>300510</t>
  </si>
  <si>
    <t>190110</t>
  </si>
  <si>
    <t>640399</t>
  </si>
  <si>
    <t>871120</t>
  </si>
  <si>
    <t>261710</t>
  </si>
  <si>
    <t>848280</t>
  </si>
  <si>
    <t>720810</t>
  </si>
  <si>
    <t>020230</t>
  </si>
  <si>
    <t>842911</t>
  </si>
  <si>
    <t>481159</t>
  </si>
  <si>
    <t>820559</t>
  </si>
  <si>
    <t>842489</t>
  </si>
  <si>
    <t>630629</t>
  </si>
  <si>
    <t>853110</t>
  </si>
  <si>
    <t>040221</t>
  </si>
  <si>
    <t>250100</t>
  </si>
  <si>
    <t>844319</t>
  </si>
  <si>
    <t>252210</t>
  </si>
  <si>
    <t>420500</t>
  </si>
  <si>
    <t>680293</t>
  </si>
  <si>
    <t>730490</t>
  </si>
  <si>
    <t>761090</t>
  </si>
  <si>
    <t>110812</t>
  </si>
  <si>
    <t>842290</t>
  </si>
  <si>
    <t>871690</t>
  </si>
  <si>
    <t>392620</t>
  </si>
  <si>
    <t>391231</t>
  </si>
  <si>
    <t>120999</t>
  </si>
  <si>
    <t>848110</t>
  </si>
  <si>
    <t>650610</t>
  </si>
  <si>
    <t>291819</t>
  </si>
  <si>
    <t>620462</t>
  </si>
  <si>
    <t>330300</t>
  </si>
  <si>
    <t>841810</t>
  </si>
  <si>
    <t>850239</t>
  </si>
  <si>
    <t>732599</t>
  </si>
  <si>
    <t>830140</t>
  </si>
  <si>
    <t>841330</t>
  </si>
  <si>
    <t>731420</t>
  </si>
  <si>
    <t>854810</t>
  </si>
  <si>
    <t>854470</t>
  </si>
  <si>
    <t>842619</t>
  </si>
  <si>
    <t>441520</t>
  </si>
  <si>
    <t>151229</t>
  </si>
  <si>
    <t>310559</t>
  </si>
  <si>
    <t>731439</t>
  </si>
  <si>
    <t>901310</t>
  </si>
  <si>
    <t>081040</t>
  </si>
  <si>
    <t>081340</t>
  </si>
  <si>
    <t>901590</t>
  </si>
  <si>
    <t>731010</t>
  </si>
  <si>
    <t>841459</t>
  </si>
  <si>
    <t>830249</t>
  </si>
  <si>
    <t>730290</t>
  </si>
  <si>
    <t>020120</t>
  </si>
  <si>
    <t>252321</t>
  </si>
  <si>
    <t>391723</t>
  </si>
  <si>
    <t>170112</t>
  </si>
  <si>
    <t>482020</t>
  </si>
  <si>
    <t>848190</t>
  </si>
  <si>
    <t>720890</t>
  </si>
  <si>
    <t>020712</t>
  </si>
  <si>
    <t>853590</t>
  </si>
  <si>
    <t>841990</t>
  </si>
  <si>
    <t>481099</t>
  </si>
  <si>
    <t>330491</t>
  </si>
  <si>
    <t>210230</t>
  </si>
  <si>
    <t>691090</t>
  </si>
  <si>
    <t>410190</t>
  </si>
  <si>
    <t>491199</t>
  </si>
  <si>
    <t>842940</t>
  </si>
  <si>
    <t>731300</t>
  </si>
  <si>
    <t>850421</t>
  </si>
  <si>
    <t>902000</t>
  </si>
  <si>
    <t>902680</t>
  </si>
  <si>
    <t>851240</t>
  </si>
  <si>
    <t>100610</t>
  </si>
  <si>
    <t>681099</t>
  </si>
  <si>
    <t>761010</t>
  </si>
  <si>
    <t>270820</t>
  </si>
  <si>
    <t>750620</t>
  </si>
  <si>
    <t>843050</t>
  </si>
  <si>
    <t>851610</t>
  </si>
  <si>
    <t>401012</t>
  </si>
  <si>
    <t>320611</t>
  </si>
  <si>
    <t>180631</t>
  </si>
  <si>
    <t>620343</t>
  </si>
  <si>
    <t>841869</t>
  </si>
  <si>
    <t>850152</t>
  </si>
  <si>
    <t>850422</t>
  </si>
  <si>
    <t>940429</t>
  </si>
  <si>
    <t>854430</t>
  </si>
  <si>
    <t>720852</t>
  </si>
  <si>
    <t>321290</t>
  </si>
  <si>
    <t>284390</t>
  </si>
  <si>
    <t>340520</t>
  </si>
  <si>
    <t>902610</t>
  </si>
  <si>
    <t>071010</t>
  </si>
  <si>
    <t>330410</t>
  </si>
  <si>
    <t>320820</t>
  </si>
  <si>
    <t>847150</t>
  </si>
  <si>
    <t>293629</t>
  </si>
  <si>
    <t>851679</t>
  </si>
  <si>
    <t>843780</t>
  </si>
  <si>
    <t>390720</t>
  </si>
  <si>
    <t>850300</t>
  </si>
  <si>
    <t>842790</t>
  </si>
  <si>
    <t>220890</t>
  </si>
  <si>
    <t>340130</t>
  </si>
  <si>
    <t>848410</t>
  </si>
  <si>
    <t>842129</t>
  </si>
  <si>
    <t>720221</t>
  </si>
  <si>
    <t>251910</t>
  </si>
  <si>
    <t>321490</t>
  </si>
  <si>
    <t>690490</t>
  </si>
  <si>
    <t>852610</t>
  </si>
  <si>
    <t>848210</t>
  </si>
  <si>
    <t>732393</t>
  </si>
  <si>
    <t>180620</t>
  </si>
  <si>
    <t>190120</t>
  </si>
  <si>
    <t>330430</t>
  </si>
  <si>
    <t>850110</t>
  </si>
  <si>
    <t>701010</t>
  </si>
  <si>
    <t>721710</t>
  </si>
  <si>
    <t>620349</t>
  </si>
  <si>
    <t>390760</t>
  </si>
  <si>
    <t>720826</t>
  </si>
  <si>
    <t>121410</t>
  </si>
  <si>
    <t>721650</t>
  </si>
  <si>
    <t>482190</t>
  </si>
  <si>
    <t>381511</t>
  </si>
  <si>
    <t>480257</t>
  </si>
  <si>
    <t>843110</t>
  </si>
  <si>
    <t>854390</t>
  </si>
  <si>
    <t>721499</t>
  </si>
  <si>
    <t>392590</t>
  </si>
  <si>
    <t>300440</t>
  </si>
  <si>
    <t>390791</t>
  </si>
  <si>
    <t>630533</t>
  </si>
  <si>
    <t>848071</t>
  </si>
  <si>
    <t>391710</t>
  </si>
  <si>
    <t>491110</t>
  </si>
  <si>
    <t>290110</t>
  </si>
  <si>
    <t>200911</t>
  </si>
  <si>
    <t>391990</t>
  </si>
  <si>
    <t>850211</t>
  </si>
  <si>
    <t>780600</t>
  </si>
  <si>
    <t>200811</t>
  </si>
  <si>
    <t>722880</t>
  </si>
  <si>
    <t>640411</t>
  </si>
  <si>
    <t>903090</t>
  </si>
  <si>
    <t>090230</t>
  </si>
  <si>
    <t>040229</t>
  </si>
  <si>
    <t>730719</t>
  </si>
  <si>
    <t>760711</t>
  </si>
  <si>
    <t>640340</t>
  </si>
  <si>
    <t>392210</t>
  </si>
  <si>
    <t>851150</t>
  </si>
  <si>
    <t>850720</t>
  </si>
  <si>
    <t>442190</t>
  </si>
  <si>
    <t>870810</t>
  </si>
  <si>
    <t>091091</t>
  </si>
  <si>
    <t>854411</t>
  </si>
  <si>
    <t>700529</t>
  </si>
  <si>
    <t>847160</t>
  </si>
  <si>
    <t>381230</t>
  </si>
  <si>
    <t>721399</t>
  </si>
  <si>
    <t>300590</t>
  </si>
  <si>
    <t>591190</t>
  </si>
  <si>
    <t>831110</t>
  </si>
  <si>
    <t>848130</t>
  </si>
  <si>
    <t>482010</t>
  </si>
  <si>
    <t>200949</t>
  </si>
  <si>
    <t>090411</t>
  </si>
  <si>
    <t>630190</t>
  </si>
  <si>
    <t>611599</t>
  </si>
  <si>
    <t>720927</t>
  </si>
  <si>
    <t>730791</t>
  </si>
  <si>
    <t>392020</t>
  </si>
  <si>
    <t>842833</t>
  </si>
  <si>
    <t>283711</t>
  </si>
  <si>
    <t>780110</t>
  </si>
  <si>
    <t>482090</t>
  </si>
  <si>
    <t>730120</t>
  </si>
  <si>
    <t>170230</t>
  </si>
  <si>
    <t>481930</t>
  </si>
  <si>
    <t>853120</t>
  </si>
  <si>
    <t>851629</t>
  </si>
  <si>
    <t>390422</t>
  </si>
  <si>
    <t>853530</t>
  </si>
  <si>
    <t>190190</t>
  </si>
  <si>
    <t>680610</t>
  </si>
  <si>
    <t>847439</t>
  </si>
  <si>
    <t>902920</t>
  </si>
  <si>
    <t>680422</t>
  </si>
  <si>
    <t>392099</t>
  </si>
  <si>
    <t>721310</t>
  </si>
  <si>
    <t>761290</t>
  </si>
  <si>
    <t>851680</t>
  </si>
  <si>
    <t>722870</t>
  </si>
  <si>
    <t>611780</t>
  </si>
  <si>
    <t>961220</t>
  </si>
  <si>
    <t>381121</t>
  </si>
  <si>
    <t>401039</t>
  </si>
  <si>
    <t>720430</t>
  </si>
  <si>
    <t>820790</t>
  </si>
  <si>
    <t>481940</t>
  </si>
  <si>
    <t>870390</t>
  </si>
  <si>
    <t>843390</t>
  </si>
  <si>
    <t>210210</t>
  </si>
  <si>
    <t>690510</t>
  </si>
  <si>
    <t>854140</t>
  </si>
  <si>
    <t>731449</t>
  </si>
  <si>
    <t>540772</t>
  </si>
  <si>
    <t>721669</t>
  </si>
  <si>
    <t>841950</t>
  </si>
  <si>
    <t>780199</t>
  </si>
  <si>
    <t>940370</t>
  </si>
  <si>
    <t>390940</t>
  </si>
  <si>
    <t>400219</t>
  </si>
  <si>
    <t>940510</t>
  </si>
  <si>
    <t>490290</t>
  </si>
  <si>
    <t>620640</t>
  </si>
  <si>
    <t>842839</t>
  </si>
  <si>
    <t>842240</t>
  </si>
  <si>
    <t>190230</t>
  </si>
  <si>
    <t>040299</t>
  </si>
  <si>
    <t>843790</t>
  </si>
  <si>
    <t>391910</t>
  </si>
  <si>
    <t>381900</t>
  </si>
  <si>
    <t>848360</t>
  </si>
  <si>
    <t>200961</t>
  </si>
  <si>
    <t>470730</t>
  </si>
  <si>
    <t>730439</t>
  </si>
  <si>
    <t>732620</t>
  </si>
  <si>
    <t>520100</t>
  </si>
  <si>
    <t>851140</t>
  </si>
  <si>
    <t>846781</t>
  </si>
  <si>
    <t>854419</t>
  </si>
  <si>
    <t>841430</t>
  </si>
  <si>
    <t>520710</t>
  </si>
  <si>
    <t>731431</t>
  </si>
  <si>
    <t>850434</t>
  </si>
  <si>
    <t>251990</t>
  </si>
  <si>
    <t>741300</t>
  </si>
  <si>
    <t>842531</t>
  </si>
  <si>
    <t>070200</t>
  </si>
  <si>
    <t>721790</t>
  </si>
  <si>
    <t>731589</t>
  </si>
  <si>
    <t>284920</t>
  </si>
  <si>
    <t>240399</t>
  </si>
  <si>
    <t>330730</t>
  </si>
  <si>
    <t>760720</t>
  </si>
  <si>
    <t>170191</t>
  </si>
  <si>
    <t>853180</t>
  </si>
  <si>
    <t>847290</t>
  </si>
  <si>
    <t>848140</t>
  </si>
  <si>
    <t>870790</t>
  </si>
  <si>
    <t>870510</t>
  </si>
  <si>
    <t>740729</t>
  </si>
  <si>
    <t>854790</t>
  </si>
  <si>
    <t>401290</t>
  </si>
  <si>
    <t>853661</t>
  </si>
  <si>
    <t>010632</t>
  </si>
  <si>
    <t>440799</t>
  </si>
  <si>
    <t>840219</t>
  </si>
  <si>
    <t>700711</t>
  </si>
  <si>
    <t>620690</t>
  </si>
  <si>
    <t>847982</t>
  </si>
  <si>
    <t>820600</t>
  </si>
  <si>
    <t>480255</t>
  </si>
  <si>
    <t>490110</t>
  </si>
  <si>
    <t>850490</t>
  </si>
  <si>
    <t>270400</t>
  </si>
  <si>
    <t>843280</t>
  </si>
  <si>
    <t>480300</t>
  </si>
  <si>
    <t>871610</t>
  </si>
  <si>
    <t>731100</t>
  </si>
  <si>
    <t>701990</t>
  </si>
  <si>
    <t>840910</t>
  </si>
  <si>
    <t>730729</t>
  </si>
  <si>
    <t>850423</t>
  </si>
  <si>
    <t>731816</t>
  </si>
  <si>
    <t>390190</t>
  </si>
  <si>
    <t>852190</t>
  </si>
  <si>
    <t>850780</t>
  </si>
  <si>
    <t>391732</t>
  </si>
  <si>
    <t>851110</t>
  </si>
  <si>
    <t>330749</t>
  </si>
  <si>
    <t>621710</t>
  </si>
  <si>
    <t>960390</t>
  </si>
  <si>
    <t>722860</t>
  </si>
  <si>
    <t>310490</t>
  </si>
  <si>
    <t>620590</t>
  </si>
  <si>
    <t>950691</t>
  </si>
  <si>
    <t>681599</t>
  </si>
  <si>
    <t>850140</t>
  </si>
  <si>
    <t>851650</t>
  </si>
  <si>
    <t>611790</t>
  </si>
  <si>
    <t>730449</t>
  </si>
  <si>
    <t>081020</t>
  </si>
  <si>
    <t>381600</t>
  </si>
  <si>
    <t>480269</t>
  </si>
  <si>
    <t>732399</t>
  </si>
  <si>
    <t>401161</t>
  </si>
  <si>
    <t>841440</t>
  </si>
  <si>
    <t>570320</t>
  </si>
  <si>
    <t>300339</t>
  </si>
  <si>
    <t>200912</t>
  </si>
  <si>
    <t>291814</t>
  </si>
  <si>
    <t>400260</t>
  </si>
  <si>
    <t>847431</t>
  </si>
  <si>
    <t>840690</t>
  </si>
  <si>
    <t>510820</t>
  </si>
  <si>
    <t>870710</t>
  </si>
  <si>
    <t>410320</t>
  </si>
  <si>
    <t>830300</t>
  </si>
  <si>
    <t>252310</t>
  </si>
  <si>
    <t>160290</t>
  </si>
  <si>
    <t>841840</t>
  </si>
  <si>
    <t>880240</t>
  </si>
  <si>
    <t>700319</t>
  </si>
  <si>
    <t>330510</t>
  </si>
  <si>
    <t>490810</t>
  </si>
  <si>
    <t>321410</t>
  </si>
  <si>
    <t>270500</t>
  </si>
  <si>
    <t>441890</t>
  </si>
  <si>
    <t>901490</t>
  </si>
  <si>
    <t>320810</t>
  </si>
  <si>
    <t>830250</t>
  </si>
  <si>
    <t>151620</t>
  </si>
  <si>
    <t>600690</t>
  </si>
  <si>
    <t>020220</t>
  </si>
  <si>
    <t>271111</t>
  </si>
  <si>
    <t>850133</t>
  </si>
  <si>
    <t>283620</t>
  </si>
  <si>
    <t>340590</t>
  </si>
  <si>
    <t>870540</t>
  </si>
  <si>
    <t>730300</t>
  </si>
  <si>
    <t>842230</t>
  </si>
  <si>
    <t>081190</t>
  </si>
  <si>
    <t>940390</t>
  </si>
  <si>
    <t>670100</t>
  </si>
  <si>
    <t>960810</t>
  </si>
  <si>
    <t>730721</t>
  </si>
  <si>
    <t>620520</t>
  </si>
  <si>
    <t>410692</t>
  </si>
  <si>
    <t>200559</t>
  </si>
  <si>
    <t>850450</t>
  </si>
  <si>
    <t>020713</t>
  </si>
  <si>
    <t>330190</t>
  </si>
  <si>
    <t>890110</t>
  </si>
  <si>
    <t>843141</t>
  </si>
  <si>
    <t>831000</t>
  </si>
  <si>
    <t>843069</t>
  </si>
  <si>
    <t>840790</t>
  </si>
  <si>
    <t>902290</t>
  </si>
  <si>
    <t>841290</t>
  </si>
  <si>
    <t>290511</t>
  </si>
  <si>
    <t>120890</t>
  </si>
  <si>
    <t>481490</t>
  </si>
  <si>
    <t>843880</t>
  </si>
  <si>
    <t>853521</t>
  </si>
  <si>
    <t>420219</t>
  </si>
  <si>
    <t>060290</t>
  </si>
  <si>
    <t>292910</t>
  </si>
  <si>
    <t>030341</t>
  </si>
  <si>
    <t>340319</t>
  </si>
  <si>
    <t>845929</t>
  </si>
  <si>
    <t>170290</t>
  </si>
  <si>
    <t>410799</t>
  </si>
  <si>
    <t>902620</t>
  </si>
  <si>
    <t>842519</t>
  </si>
  <si>
    <t>482390</t>
  </si>
  <si>
    <t>870432</t>
  </si>
  <si>
    <t>070610</t>
  </si>
  <si>
    <t>731819</t>
  </si>
  <si>
    <t>842641</t>
  </si>
  <si>
    <t>040510</t>
  </si>
  <si>
    <t>851430</t>
  </si>
  <si>
    <t>820750</t>
  </si>
  <si>
    <t>711719</t>
  </si>
  <si>
    <t>160250</t>
  </si>
  <si>
    <t>390910</t>
  </si>
  <si>
    <t>721640</t>
  </si>
  <si>
    <t>151590</t>
  </si>
  <si>
    <t>550340</t>
  </si>
  <si>
    <t>851490</t>
  </si>
  <si>
    <t>630260</t>
  </si>
  <si>
    <t>370790</t>
  </si>
  <si>
    <t>846729</t>
  </si>
  <si>
    <t>611030</t>
  </si>
  <si>
    <t>690810</t>
  </si>
  <si>
    <t>820570</t>
  </si>
  <si>
    <t>151190</t>
  </si>
  <si>
    <t>830210</t>
  </si>
  <si>
    <t>847780</t>
  </si>
  <si>
    <t>110423</t>
  </si>
  <si>
    <t>940560</t>
  </si>
  <si>
    <t>880390</t>
  </si>
  <si>
    <t>790310</t>
  </si>
  <si>
    <t>680911</t>
  </si>
  <si>
    <t>731700</t>
  </si>
  <si>
    <t>440320</t>
  </si>
  <si>
    <t>680800</t>
  </si>
  <si>
    <t>610590</t>
  </si>
  <si>
    <t>850132</t>
  </si>
  <si>
    <t>392049</t>
  </si>
  <si>
    <t>850151</t>
  </si>
  <si>
    <t>151800</t>
  </si>
  <si>
    <t>870520</t>
  </si>
  <si>
    <t>630140</t>
  </si>
  <si>
    <t>392290</t>
  </si>
  <si>
    <t>240120</t>
  </si>
  <si>
    <t>620469</t>
  </si>
  <si>
    <t>848299</t>
  </si>
  <si>
    <t>440399</t>
  </si>
  <si>
    <t>890392</t>
  </si>
  <si>
    <t>392119</t>
  </si>
  <si>
    <t>640359</t>
  </si>
  <si>
    <t>841229</t>
  </si>
  <si>
    <t>320649</t>
  </si>
  <si>
    <t>848490</t>
  </si>
  <si>
    <t>610510</t>
  </si>
  <si>
    <t>720917</t>
  </si>
  <si>
    <t>090121</t>
  </si>
  <si>
    <t>830241</t>
  </si>
  <si>
    <t>940340</t>
  </si>
  <si>
    <t>070110</t>
  </si>
  <si>
    <t>081310</t>
  </si>
  <si>
    <t>310229</t>
  </si>
  <si>
    <t>392510</t>
  </si>
  <si>
    <t>480524</t>
  </si>
  <si>
    <t>630590</t>
  </si>
  <si>
    <t>481013</t>
  </si>
  <si>
    <t>841981</t>
  </si>
  <si>
    <t>401011</t>
  </si>
  <si>
    <t>280110</t>
  </si>
  <si>
    <t>850212</t>
  </si>
  <si>
    <t>320417</t>
  </si>
  <si>
    <t>722090</t>
  </si>
  <si>
    <t>310100</t>
  </si>
  <si>
    <t>350510</t>
  </si>
  <si>
    <t>700729</t>
  </si>
  <si>
    <t>381519</t>
  </si>
  <si>
    <t>721250</t>
  </si>
  <si>
    <t>280700</t>
  </si>
  <si>
    <t>871190</t>
  </si>
  <si>
    <t>283429</t>
  </si>
  <si>
    <t>740321</t>
  </si>
  <si>
    <t>731290</t>
  </si>
  <si>
    <t>902750</t>
  </si>
  <si>
    <t>382000</t>
  </si>
  <si>
    <t>590699</t>
  </si>
  <si>
    <t>690919</t>
  </si>
  <si>
    <t>853929</t>
  </si>
  <si>
    <t>860500</t>
  </si>
  <si>
    <t>721491</t>
  </si>
  <si>
    <t>950699</t>
  </si>
  <si>
    <t>851829</t>
  </si>
  <si>
    <t>750400</t>
  </si>
  <si>
    <t>843290</t>
  </si>
  <si>
    <t>640219</t>
  </si>
  <si>
    <t>691200</t>
  </si>
  <si>
    <t>851220</t>
  </si>
  <si>
    <t>721621</t>
  </si>
  <si>
    <t>871200</t>
  </si>
  <si>
    <t>400591</t>
  </si>
  <si>
    <t>380190</t>
  </si>
  <si>
    <t>330119</t>
  </si>
  <si>
    <t>841861</t>
  </si>
  <si>
    <t>842410</t>
  </si>
  <si>
    <t>880320</t>
  </si>
  <si>
    <t>540710</t>
  </si>
  <si>
    <t>843420</t>
  </si>
  <si>
    <t>940169</t>
  </si>
  <si>
    <t>080450</t>
  </si>
  <si>
    <t>831130</t>
  </si>
  <si>
    <t>640319</t>
  </si>
  <si>
    <t>850161</t>
  </si>
  <si>
    <t>731829</t>
  </si>
  <si>
    <t>830230</t>
  </si>
  <si>
    <t>040390</t>
  </si>
  <si>
    <t>090111</t>
  </si>
  <si>
    <t>880400</t>
  </si>
  <si>
    <t>681510</t>
  </si>
  <si>
    <t>300450</t>
  </si>
  <si>
    <t>890399</t>
  </si>
  <si>
    <t>902190</t>
  </si>
  <si>
    <t>870990</t>
  </si>
  <si>
    <t>690210</t>
  </si>
  <si>
    <t>570490</t>
  </si>
  <si>
    <t>843230</t>
  </si>
  <si>
    <t>321511</t>
  </si>
  <si>
    <t>330710</t>
  </si>
  <si>
    <t>843351</t>
  </si>
  <si>
    <t>040630</t>
  </si>
  <si>
    <t>900110</t>
  </si>
  <si>
    <t>020110</t>
  </si>
  <si>
    <t>820770</t>
  </si>
  <si>
    <t>847790</t>
  </si>
  <si>
    <t>120600</t>
  </si>
  <si>
    <t>732090</t>
  </si>
  <si>
    <t>722850</t>
  </si>
  <si>
    <t>320620</t>
  </si>
  <si>
    <t>842549</t>
  </si>
  <si>
    <t>290514</t>
  </si>
  <si>
    <t>960820</t>
  </si>
  <si>
    <t>853090</t>
  </si>
  <si>
    <t>871492</t>
  </si>
  <si>
    <t>902820</t>
  </si>
  <si>
    <t>732490</t>
  </si>
  <si>
    <t>853669</t>
  </si>
  <si>
    <t>330290</t>
  </si>
  <si>
    <t>080910</t>
  </si>
  <si>
    <t>841583</t>
  </si>
  <si>
    <t>610329</t>
  </si>
  <si>
    <t>790700</t>
  </si>
  <si>
    <t>842389</t>
  </si>
  <si>
    <t>340211</t>
  </si>
  <si>
    <t>611090</t>
  </si>
  <si>
    <t>340490</t>
  </si>
  <si>
    <t>210130</t>
  </si>
  <si>
    <t>850610</t>
  </si>
  <si>
    <t>441090</t>
  </si>
  <si>
    <t>854590</t>
  </si>
  <si>
    <t>902790</t>
  </si>
  <si>
    <t>071090</t>
  </si>
  <si>
    <t>680223</t>
  </si>
  <si>
    <t>960321</t>
  </si>
  <si>
    <t>841181</t>
  </si>
  <si>
    <t>851230</t>
  </si>
  <si>
    <t>732111</t>
  </si>
  <si>
    <t>481950</t>
  </si>
  <si>
    <t>853810</t>
  </si>
  <si>
    <t>853400</t>
  </si>
  <si>
    <t>190219</t>
  </si>
  <si>
    <t>391590</t>
  </si>
  <si>
    <t>400921</t>
  </si>
  <si>
    <t>440410</t>
  </si>
  <si>
    <t>940290</t>
  </si>
  <si>
    <t>281121</t>
  </si>
  <si>
    <t>890690</t>
  </si>
  <si>
    <t>620449</t>
  </si>
  <si>
    <t>481390</t>
  </si>
  <si>
    <t>570500</t>
  </si>
  <si>
    <t>950629</t>
  </si>
  <si>
    <t>071310</t>
  </si>
  <si>
    <t>842649</t>
  </si>
  <si>
    <t>420299</t>
  </si>
  <si>
    <t>060110</t>
  </si>
  <si>
    <t>730810</t>
  </si>
  <si>
    <t>550130</t>
  </si>
  <si>
    <t>391731</t>
  </si>
  <si>
    <t>903040</t>
  </si>
  <si>
    <t>720719</t>
  </si>
  <si>
    <t>350610</t>
  </si>
  <si>
    <t>611130</t>
  </si>
  <si>
    <t>121190</t>
  </si>
  <si>
    <t>851529</t>
  </si>
  <si>
    <t>420221</t>
  </si>
  <si>
    <t>940310</t>
  </si>
  <si>
    <t>580632</t>
  </si>
  <si>
    <t>401162</t>
  </si>
  <si>
    <t>280429</t>
  </si>
  <si>
    <t>401193</t>
  </si>
  <si>
    <t>720827</t>
  </si>
  <si>
    <t>420100</t>
  </si>
  <si>
    <t>850432</t>
  </si>
  <si>
    <t>901510</t>
  </si>
  <si>
    <t>710310</t>
  </si>
  <si>
    <t>853649</t>
  </si>
  <si>
    <t>481820</t>
  </si>
  <si>
    <t>620530</t>
  </si>
  <si>
    <t>690290</t>
  </si>
  <si>
    <t>621210</t>
  </si>
  <si>
    <t>630622</t>
  </si>
  <si>
    <t>903089</t>
  </si>
  <si>
    <t>630399</t>
  </si>
  <si>
    <t>391890</t>
  </si>
  <si>
    <t>810520</t>
  </si>
  <si>
    <t>843850</t>
  </si>
  <si>
    <t>010599</t>
  </si>
  <si>
    <t>721061</t>
  </si>
  <si>
    <t>722230</t>
  </si>
  <si>
    <t>843120</t>
  </si>
  <si>
    <t>442090</t>
  </si>
  <si>
    <t>330112</t>
  </si>
  <si>
    <t>070820</t>
  </si>
  <si>
    <t>050590</t>
  </si>
  <si>
    <t>842542</t>
  </si>
  <si>
    <t>480519</t>
  </si>
  <si>
    <t>330129</t>
  </si>
  <si>
    <t>790500</t>
  </si>
  <si>
    <t>846789</t>
  </si>
  <si>
    <t>841451</t>
  </si>
  <si>
    <t>740710</t>
  </si>
  <si>
    <t>390319</t>
  </si>
  <si>
    <t>970300</t>
  </si>
  <si>
    <t>691110</t>
  </si>
  <si>
    <t>842539</t>
  </si>
  <si>
    <t>620459</t>
  </si>
  <si>
    <t>721011</t>
  </si>
  <si>
    <t>846721</t>
  </si>
  <si>
    <t>610349</t>
  </si>
  <si>
    <t>611120</t>
  </si>
  <si>
    <t>711790</t>
  </si>
  <si>
    <t>551612</t>
  </si>
  <si>
    <t>251612</t>
  </si>
  <si>
    <t>720711</t>
  </si>
  <si>
    <t>701690</t>
  </si>
  <si>
    <t>010690</t>
  </si>
  <si>
    <t>870919</t>
  </si>
  <si>
    <t>730792</t>
  </si>
  <si>
    <t>848320</t>
  </si>
  <si>
    <t>950430</t>
  </si>
  <si>
    <t>870130</t>
  </si>
  <si>
    <t>481141</t>
  </si>
  <si>
    <t>292390</t>
  </si>
  <si>
    <t>720529</t>
  </si>
  <si>
    <t>380130</t>
  </si>
  <si>
    <t>190510</t>
  </si>
  <si>
    <t>441299</t>
  </si>
  <si>
    <t>121490</t>
  </si>
  <si>
    <t>901480</t>
  </si>
  <si>
    <t>200410</t>
  </si>
  <si>
    <t>844140</t>
  </si>
  <si>
    <t>252020</t>
  </si>
  <si>
    <t>820520</t>
  </si>
  <si>
    <t>440110</t>
  </si>
  <si>
    <t>151211</t>
  </si>
  <si>
    <t>841280</t>
  </si>
  <si>
    <t>721911</t>
  </si>
  <si>
    <t>721090</t>
  </si>
  <si>
    <t>390750</t>
  </si>
  <si>
    <t>180610</t>
  </si>
  <si>
    <t>640110</t>
  </si>
  <si>
    <t>721550</t>
  </si>
  <si>
    <t>730110</t>
  </si>
  <si>
    <t>841311</t>
  </si>
  <si>
    <t>390799</t>
  </si>
  <si>
    <t>071080</t>
  </si>
  <si>
    <t>040490</t>
  </si>
  <si>
    <t>720918</t>
  </si>
  <si>
    <t>220110</t>
  </si>
  <si>
    <t>847910</t>
  </si>
  <si>
    <t>731512</t>
  </si>
  <si>
    <t>250810</t>
  </si>
  <si>
    <t>845011</t>
  </si>
  <si>
    <t>870310</t>
  </si>
  <si>
    <t>841891</t>
  </si>
  <si>
    <t>080430</t>
  </si>
  <si>
    <t>310390</t>
  </si>
  <si>
    <t>730711</t>
  </si>
  <si>
    <t>440890</t>
  </si>
  <si>
    <t>210112</t>
  </si>
  <si>
    <t>841790</t>
  </si>
  <si>
    <t>080410</t>
  </si>
  <si>
    <t>392530</t>
  </si>
  <si>
    <t>890200</t>
  </si>
  <si>
    <t>640510</t>
  </si>
  <si>
    <t>282490</t>
  </si>
  <si>
    <t>830910</t>
  </si>
  <si>
    <t>940171</t>
  </si>
  <si>
    <t>400912</t>
  </si>
  <si>
    <t>830110</t>
  </si>
  <si>
    <t>060390</t>
  </si>
  <si>
    <t>721661</t>
  </si>
  <si>
    <t>640420</t>
  </si>
  <si>
    <t>610690</t>
  </si>
  <si>
    <t>220900</t>
  </si>
  <si>
    <t>380110</t>
  </si>
  <si>
    <t>820420</t>
  </si>
  <si>
    <t>400599</t>
  </si>
  <si>
    <t>730640</t>
  </si>
  <si>
    <t>200931</t>
  </si>
  <si>
    <t>180632</t>
  </si>
  <si>
    <t>732410</t>
  </si>
  <si>
    <t>570231</t>
  </si>
  <si>
    <t>262030</t>
  </si>
  <si>
    <t>830400</t>
  </si>
  <si>
    <t>281420</t>
  </si>
  <si>
    <t>871499</t>
  </si>
  <si>
    <t>760410</t>
  </si>
  <si>
    <t>611190</t>
  </si>
  <si>
    <t>710610</t>
  </si>
  <si>
    <t>283010</t>
  </si>
  <si>
    <t>060220</t>
  </si>
  <si>
    <t>282810</t>
  </si>
  <si>
    <t>902690</t>
  </si>
  <si>
    <t>282300</t>
  </si>
  <si>
    <t>283210</t>
  </si>
  <si>
    <t>851590</t>
  </si>
  <si>
    <t>210330</t>
  </si>
  <si>
    <t>850940</t>
  </si>
  <si>
    <t>902219</t>
  </si>
  <si>
    <t>830242</t>
  </si>
  <si>
    <t>670490</t>
  </si>
  <si>
    <t>842611</t>
  </si>
  <si>
    <t>844190</t>
  </si>
  <si>
    <t>721610</t>
  </si>
  <si>
    <t>681019</t>
  </si>
  <si>
    <t>401169</t>
  </si>
  <si>
    <t>902730</t>
  </si>
  <si>
    <t>440420</t>
  </si>
  <si>
    <t>540761</t>
  </si>
  <si>
    <t>854330</t>
  </si>
  <si>
    <t>851310</t>
  </si>
  <si>
    <t>731822</t>
  </si>
  <si>
    <t>590700</t>
  </si>
  <si>
    <t>630900</t>
  </si>
  <si>
    <t>721119</t>
  </si>
  <si>
    <t>610821</t>
  </si>
  <si>
    <t>852713</t>
  </si>
  <si>
    <t>720915</t>
  </si>
  <si>
    <t>300610</t>
  </si>
  <si>
    <t>900410</t>
  </si>
  <si>
    <t>840290</t>
  </si>
  <si>
    <t>843359</t>
  </si>
  <si>
    <t>390390</t>
  </si>
  <si>
    <t>350691</t>
  </si>
  <si>
    <t>381800</t>
  </si>
  <si>
    <t>760429</t>
  </si>
  <si>
    <t>590390</t>
  </si>
  <si>
    <t>842699</t>
  </si>
  <si>
    <t>710590</t>
  </si>
  <si>
    <t>120929</t>
  </si>
  <si>
    <t>281290</t>
  </si>
  <si>
    <t>110319</t>
  </si>
  <si>
    <t>630619</t>
  </si>
  <si>
    <t>151790</t>
  </si>
  <si>
    <t>480220</t>
  </si>
  <si>
    <t>300410</t>
  </si>
  <si>
    <t>611490</t>
  </si>
  <si>
    <t>330620</t>
  </si>
  <si>
    <t>732619</t>
  </si>
  <si>
    <t>871150</t>
  </si>
  <si>
    <t>020890</t>
  </si>
  <si>
    <t>853080</t>
  </si>
  <si>
    <t>841939</t>
  </si>
  <si>
    <t>090122</t>
  </si>
  <si>
    <t>731582</t>
  </si>
  <si>
    <t>871620</t>
  </si>
  <si>
    <t>731419</t>
  </si>
  <si>
    <t>630532</t>
  </si>
  <si>
    <t>680919</t>
  </si>
  <si>
    <t>681011</t>
  </si>
  <si>
    <t>902890</t>
  </si>
  <si>
    <t>730590</t>
  </si>
  <si>
    <t>820411</t>
  </si>
  <si>
    <t>391810</t>
  </si>
  <si>
    <t>731450</t>
  </si>
  <si>
    <t>847329</t>
  </si>
  <si>
    <t>630120</t>
  </si>
  <si>
    <t>853540</t>
  </si>
  <si>
    <t>410120</t>
  </si>
  <si>
    <t>071333</t>
  </si>
  <si>
    <t>841199</t>
  </si>
  <si>
    <t>340213</t>
  </si>
  <si>
    <t>030549</t>
  </si>
  <si>
    <t>820110</t>
  </si>
  <si>
    <t>391000</t>
  </si>
  <si>
    <t>691010</t>
  </si>
  <si>
    <t>300439</t>
  </si>
  <si>
    <t>810890</t>
  </si>
  <si>
    <t>293690</t>
  </si>
  <si>
    <t>721129</t>
  </si>
  <si>
    <t>903190</t>
  </si>
  <si>
    <t>400941</t>
  </si>
  <si>
    <t>010290</t>
  </si>
  <si>
    <t>853529</t>
  </si>
  <si>
    <t>280519</t>
  </si>
  <si>
    <t>481710</t>
  </si>
  <si>
    <t>020727</t>
  </si>
  <si>
    <t>910111</t>
  </si>
  <si>
    <t>310221</t>
  </si>
  <si>
    <t>282090</t>
  </si>
  <si>
    <t>293999</t>
  </si>
  <si>
    <t>330113</t>
  </si>
  <si>
    <t>848230</t>
  </si>
  <si>
    <t>850164</t>
  </si>
  <si>
    <t>300220</t>
  </si>
  <si>
    <t>846229</t>
  </si>
  <si>
    <t>841410</t>
  </si>
  <si>
    <t>820412</t>
  </si>
  <si>
    <t>610711</t>
  </si>
  <si>
    <t>420292</t>
  </si>
  <si>
    <t>620319</t>
  </si>
  <si>
    <t>401691</t>
  </si>
  <si>
    <t>252230</t>
  </si>
  <si>
    <t>851690</t>
  </si>
  <si>
    <t>630221</t>
  </si>
  <si>
    <t>842511</t>
  </si>
  <si>
    <t>070951</t>
  </si>
  <si>
    <t>640291</t>
  </si>
  <si>
    <t>200551</t>
  </si>
  <si>
    <t>200791</t>
  </si>
  <si>
    <t>851830</t>
  </si>
  <si>
    <t>821599</t>
  </si>
  <si>
    <t>940179</t>
  </si>
  <si>
    <t>281111</t>
  </si>
  <si>
    <t>901780</t>
  </si>
  <si>
    <t>841710</t>
  </si>
  <si>
    <t>520819</t>
  </si>
  <si>
    <t>252100</t>
  </si>
  <si>
    <t>842390</t>
  </si>
  <si>
    <t>847350</t>
  </si>
  <si>
    <t>846799</t>
  </si>
  <si>
    <t>281410</t>
  </si>
  <si>
    <t>901540</t>
  </si>
  <si>
    <t>420212</t>
  </si>
  <si>
    <t>481019</t>
  </si>
  <si>
    <t>720853</t>
  </si>
  <si>
    <t>902214</t>
  </si>
  <si>
    <t>410712</t>
  </si>
  <si>
    <t>900490</t>
  </si>
  <si>
    <t>391290</t>
  </si>
  <si>
    <t>901831</t>
  </si>
  <si>
    <t>851640</t>
  </si>
  <si>
    <t>690390</t>
  </si>
  <si>
    <t>200490</t>
  </si>
  <si>
    <t>400911</t>
  </si>
  <si>
    <t>560790</t>
  </si>
  <si>
    <t>842091</t>
  </si>
  <si>
    <t>730722</t>
  </si>
  <si>
    <t>840510</t>
  </si>
  <si>
    <t>901832</t>
  </si>
  <si>
    <t>381010</t>
  </si>
  <si>
    <t>842831</t>
  </si>
  <si>
    <t>570190</t>
  </si>
  <si>
    <t>702000</t>
  </si>
  <si>
    <t>843510</t>
  </si>
  <si>
    <t>610342</t>
  </si>
  <si>
    <t>300660</t>
  </si>
  <si>
    <t>620630</t>
  </si>
  <si>
    <t>291611</t>
  </si>
  <si>
    <t>640192</t>
  </si>
  <si>
    <t>482030</t>
  </si>
  <si>
    <t>851539</t>
  </si>
  <si>
    <t>481960</t>
  </si>
  <si>
    <t>731511</t>
  </si>
  <si>
    <t>821210</t>
  </si>
  <si>
    <t>482320</t>
  </si>
  <si>
    <t>410390</t>
  </si>
  <si>
    <t>420330</t>
  </si>
  <si>
    <t>820900</t>
  </si>
  <si>
    <t>843710</t>
  </si>
  <si>
    <t>841581</t>
  </si>
  <si>
    <t>903149</t>
  </si>
  <si>
    <t>481039</t>
  </si>
  <si>
    <t>481151</t>
  </si>
  <si>
    <t>690100</t>
  </si>
  <si>
    <t>040410</t>
  </si>
  <si>
    <t>720837</t>
  </si>
  <si>
    <t>640199</t>
  </si>
  <si>
    <t>130219</t>
  </si>
  <si>
    <t>720916</t>
  </si>
  <si>
    <t>701399</t>
  </si>
  <si>
    <t>481690</t>
  </si>
  <si>
    <t>901811</t>
  </si>
  <si>
    <t>210420</t>
  </si>
  <si>
    <t>590320</t>
  </si>
  <si>
    <t>220190</t>
  </si>
  <si>
    <t>481830</t>
  </si>
  <si>
    <t>300290</t>
  </si>
  <si>
    <t>381190</t>
  </si>
  <si>
    <t>890310</t>
  </si>
  <si>
    <t>846719</t>
  </si>
  <si>
    <t>841520</t>
  </si>
  <si>
    <t>630710</t>
  </si>
  <si>
    <t>610343</t>
  </si>
  <si>
    <t>840212</t>
  </si>
  <si>
    <t>630231</t>
  </si>
  <si>
    <t>440349</t>
  </si>
  <si>
    <t>630222</t>
  </si>
  <si>
    <t>847950</t>
  </si>
  <si>
    <t>730429</t>
  </si>
  <si>
    <t>381090</t>
  </si>
  <si>
    <t>620339</t>
  </si>
  <si>
    <t>200941</t>
  </si>
  <si>
    <t>843039</t>
  </si>
  <si>
    <t>392610</t>
  </si>
  <si>
    <t>010511</t>
  </si>
  <si>
    <t>284190</t>
  </si>
  <si>
    <t>071339</t>
  </si>
  <si>
    <t>845019</t>
  </si>
  <si>
    <t>390730</t>
  </si>
  <si>
    <t>840390</t>
  </si>
  <si>
    <t>903010</t>
  </si>
  <si>
    <t>610339</t>
  </si>
  <si>
    <t>850131</t>
  </si>
  <si>
    <t>321000</t>
  </si>
  <si>
    <t>660110</t>
  </si>
  <si>
    <t>842810</t>
  </si>
  <si>
    <t>853921</t>
  </si>
  <si>
    <t>903290</t>
  </si>
  <si>
    <t>843061</t>
  </si>
  <si>
    <t>843319</t>
  </si>
  <si>
    <t>293359</t>
  </si>
  <si>
    <t>090190</t>
  </si>
  <si>
    <t>710399</t>
  </si>
  <si>
    <t>741220</t>
  </si>
  <si>
    <t>081350</t>
  </si>
  <si>
    <t>722240</t>
  </si>
  <si>
    <t>741999</t>
  </si>
  <si>
    <t>841350</t>
  </si>
  <si>
    <t>360100</t>
  </si>
  <si>
    <t>850134</t>
  </si>
  <si>
    <t>283322</t>
  </si>
  <si>
    <t>846694</t>
  </si>
  <si>
    <t>370310</t>
  </si>
  <si>
    <t>843311</t>
  </si>
  <si>
    <t>640391</t>
  </si>
  <si>
    <t>620452</t>
  </si>
  <si>
    <t>732112</t>
  </si>
  <si>
    <t>841690</t>
  </si>
  <si>
    <t>841360</t>
  </si>
  <si>
    <t>070490</t>
  </si>
  <si>
    <t>860791</t>
  </si>
  <si>
    <t>731441</t>
  </si>
  <si>
    <t>841919</t>
  </si>
  <si>
    <t>900659</t>
  </si>
  <si>
    <t>831190</t>
  </si>
  <si>
    <t>711100</t>
  </si>
  <si>
    <t>310510</t>
  </si>
  <si>
    <t>960310</t>
  </si>
  <si>
    <t>284690</t>
  </si>
  <si>
    <t>160415</t>
  </si>
  <si>
    <t>842710</t>
  </si>
  <si>
    <t>660199</t>
  </si>
  <si>
    <t>940130</t>
  </si>
  <si>
    <t>950490</t>
  </si>
  <si>
    <t>400829</t>
  </si>
  <si>
    <t>293930</t>
  </si>
  <si>
    <t>300670</t>
  </si>
  <si>
    <t>843610</t>
  </si>
  <si>
    <t>722599</t>
  </si>
  <si>
    <t>281511</t>
  </si>
  <si>
    <t>940599</t>
  </si>
  <si>
    <t>731590</t>
  </si>
  <si>
    <t>730793</t>
  </si>
  <si>
    <t>630539</t>
  </si>
  <si>
    <t>620920</t>
  </si>
  <si>
    <t>722810</t>
  </si>
  <si>
    <t>370710</t>
  </si>
  <si>
    <t>620439</t>
  </si>
  <si>
    <t>851580</t>
  </si>
  <si>
    <t>441510</t>
  </si>
  <si>
    <t>890790</t>
  </si>
  <si>
    <t>845229</t>
  </si>
  <si>
    <t>152190</t>
  </si>
  <si>
    <t>390950</t>
  </si>
  <si>
    <t>200600</t>
  </si>
  <si>
    <t>170240</t>
  </si>
  <si>
    <t>390490</t>
  </si>
  <si>
    <t>170219</t>
  </si>
  <si>
    <t>732190</t>
  </si>
  <si>
    <t>401220</t>
  </si>
  <si>
    <t>720720</t>
  </si>
  <si>
    <t>630239</t>
  </si>
  <si>
    <t>480254</t>
  </si>
  <si>
    <t>722990</t>
  </si>
  <si>
    <t>630229</t>
  </si>
  <si>
    <t>591110</t>
  </si>
  <si>
    <t>902710</t>
  </si>
  <si>
    <t>040819</t>
  </si>
  <si>
    <t>681091</t>
  </si>
  <si>
    <t>722300</t>
  </si>
  <si>
    <t>280300</t>
  </si>
  <si>
    <t>730210</t>
  </si>
  <si>
    <t>854320</t>
  </si>
  <si>
    <t>680690</t>
  </si>
  <si>
    <t>620453</t>
  </si>
  <si>
    <t>380991</t>
  </si>
  <si>
    <t>820890</t>
  </si>
  <si>
    <t>330420</t>
  </si>
  <si>
    <t>843131</t>
  </si>
  <si>
    <t>961210</t>
  </si>
  <si>
    <t>721730</t>
  </si>
  <si>
    <t>854890</t>
  </si>
  <si>
    <t>870530</t>
  </si>
  <si>
    <t>870110</t>
  </si>
  <si>
    <t>700719</t>
  </si>
  <si>
    <t>961610</t>
  </si>
  <si>
    <t>010619</t>
  </si>
  <si>
    <t>200819</t>
  </si>
  <si>
    <t>722011</t>
  </si>
  <si>
    <t>280610</t>
  </si>
  <si>
    <t>760719</t>
  </si>
  <si>
    <t>610443</t>
  </si>
  <si>
    <t>630312</t>
  </si>
  <si>
    <t>150910</t>
  </si>
  <si>
    <t>740322</t>
  </si>
  <si>
    <t>400931</t>
  </si>
  <si>
    <t>711311</t>
  </si>
  <si>
    <t>190540</t>
  </si>
  <si>
    <t>840721</t>
  </si>
  <si>
    <t>820220</t>
  </si>
  <si>
    <t>901839</t>
  </si>
  <si>
    <t>600191</t>
  </si>
  <si>
    <t>850220</t>
  </si>
  <si>
    <t>841911</t>
  </si>
  <si>
    <t>820320</t>
  </si>
  <si>
    <t>110290</t>
  </si>
  <si>
    <t>820740</t>
  </si>
  <si>
    <t>621133</t>
  </si>
  <si>
    <t>846890</t>
  </si>
  <si>
    <t>390290</t>
  </si>
  <si>
    <t>300340</t>
  </si>
  <si>
    <t>851840</t>
  </si>
  <si>
    <t>610610</t>
  </si>
  <si>
    <t>281512</t>
  </si>
  <si>
    <t>320500</t>
  </si>
  <si>
    <t>020610</t>
  </si>
  <si>
    <t>810110</t>
  </si>
  <si>
    <t>701310</t>
  </si>
  <si>
    <t>620333</t>
  </si>
  <si>
    <t>690220</t>
  </si>
  <si>
    <t>901090</t>
  </si>
  <si>
    <t>730650</t>
  </si>
  <si>
    <t>310430</t>
  </si>
  <si>
    <t>860721</t>
  </si>
  <si>
    <t>843680</t>
  </si>
  <si>
    <t>293349</t>
  </si>
  <si>
    <t>610449</t>
  </si>
  <si>
    <t>820590</t>
  </si>
  <si>
    <t>401610</t>
  </si>
  <si>
    <t>560210</t>
  </si>
  <si>
    <t>090112</t>
  </si>
  <si>
    <t>470620</t>
  </si>
  <si>
    <t>846693</t>
  </si>
  <si>
    <t>110710</t>
  </si>
  <si>
    <t>842119</t>
  </si>
  <si>
    <t>846880</t>
  </si>
  <si>
    <t>040520</t>
  </si>
  <si>
    <t>854110</t>
  </si>
  <si>
    <t>843210</t>
  </si>
  <si>
    <t>780200</t>
  </si>
  <si>
    <t>950790</t>
  </si>
  <si>
    <t>851190</t>
  </si>
  <si>
    <t>620329</t>
  </si>
  <si>
    <t>293040</t>
  </si>
  <si>
    <t>844180</t>
  </si>
  <si>
    <t>620442</t>
  </si>
  <si>
    <t>420329</t>
  </si>
  <si>
    <t>150420</t>
  </si>
  <si>
    <t>841920</t>
  </si>
  <si>
    <t>293621</t>
  </si>
  <si>
    <t>843142</t>
  </si>
  <si>
    <t>853910</t>
  </si>
  <si>
    <t>400122</t>
  </si>
  <si>
    <t>843490</t>
  </si>
  <si>
    <t>842420</t>
  </si>
  <si>
    <t>400922</t>
  </si>
  <si>
    <t>080711</t>
  </si>
  <si>
    <t>901010</t>
  </si>
  <si>
    <t>310280</t>
  </si>
  <si>
    <t>290943</t>
  </si>
  <si>
    <t>560394</t>
  </si>
  <si>
    <t>621132</t>
  </si>
  <si>
    <t>590190</t>
  </si>
  <si>
    <t>680421</t>
  </si>
  <si>
    <t>901920</t>
  </si>
  <si>
    <t>481850</t>
  </si>
  <si>
    <t>140420</t>
  </si>
  <si>
    <t>846791</t>
  </si>
  <si>
    <t>842832</t>
  </si>
  <si>
    <t>283329</t>
  </si>
  <si>
    <t>940550</t>
  </si>
  <si>
    <t>621790</t>
  </si>
  <si>
    <t>846599</t>
  </si>
  <si>
    <t>841582</t>
  </si>
  <si>
    <t>940421</t>
  </si>
  <si>
    <t>262190</t>
  </si>
  <si>
    <t>560750</t>
  </si>
  <si>
    <t>821192</t>
  </si>
  <si>
    <t>640220</t>
  </si>
  <si>
    <t>621139</t>
  </si>
  <si>
    <t>853939</t>
  </si>
  <si>
    <t>854290</t>
  </si>
  <si>
    <t>901849</t>
  </si>
  <si>
    <t>290410</t>
  </si>
  <si>
    <t>820130</t>
  </si>
  <si>
    <t>283319</t>
  </si>
  <si>
    <t>722211</t>
  </si>
  <si>
    <t>690990</t>
  </si>
  <si>
    <t>851671</t>
  </si>
  <si>
    <t>821220</t>
  </si>
  <si>
    <t>845590</t>
  </si>
  <si>
    <t>401519</t>
  </si>
  <si>
    <t>730230</t>
  </si>
  <si>
    <t>720610</t>
  </si>
  <si>
    <t>721691</t>
  </si>
  <si>
    <t>741129</t>
  </si>
  <si>
    <t>848079</t>
  </si>
  <si>
    <t>170390</t>
  </si>
  <si>
    <t>630612</t>
  </si>
  <si>
    <t>847310</t>
  </si>
  <si>
    <t>200510</t>
  </si>
  <si>
    <t>820510</t>
  </si>
  <si>
    <t>843699</t>
  </si>
  <si>
    <t>271099</t>
  </si>
  <si>
    <t>650699</t>
  </si>
  <si>
    <t>841780</t>
  </si>
  <si>
    <t>260120</t>
  </si>
  <si>
    <t>401511</t>
  </si>
  <si>
    <t>293430</t>
  </si>
  <si>
    <t>860400</t>
  </si>
  <si>
    <t>610190</t>
  </si>
  <si>
    <t>120810</t>
  </si>
  <si>
    <t>842820</t>
  </si>
  <si>
    <t>732310</t>
  </si>
  <si>
    <t>853641</t>
  </si>
  <si>
    <t>691490</t>
  </si>
  <si>
    <t>847810</t>
  </si>
  <si>
    <t>848120</t>
  </si>
  <si>
    <t>160414</t>
  </si>
  <si>
    <t>610453</t>
  </si>
  <si>
    <t>851822</t>
  </si>
  <si>
    <t>520949</t>
  </si>
  <si>
    <t>610469</t>
  </si>
  <si>
    <t>350520</t>
  </si>
  <si>
    <t>480530</t>
  </si>
  <si>
    <t>320412</t>
  </si>
  <si>
    <t>160232</t>
  </si>
  <si>
    <t>847029</t>
  </si>
  <si>
    <t>854519</t>
  </si>
  <si>
    <t>282590</t>
  </si>
  <si>
    <t>420229</t>
  </si>
  <si>
    <t>841239</t>
  </si>
  <si>
    <t>580790</t>
  </si>
  <si>
    <t>610463</t>
  </si>
  <si>
    <t>740819</t>
  </si>
  <si>
    <t>851180</t>
  </si>
  <si>
    <t>070690</t>
  </si>
  <si>
    <t>210111</t>
  </si>
  <si>
    <t>481014</t>
  </si>
  <si>
    <t>701790</t>
  </si>
  <si>
    <t>721069</t>
  </si>
  <si>
    <t>841392</t>
  </si>
  <si>
    <t>860800</t>
  </si>
  <si>
    <t>760691</t>
  </si>
  <si>
    <t>621040</t>
  </si>
  <si>
    <t>701959</t>
  </si>
  <si>
    <t>481029</t>
  </si>
  <si>
    <t>300210</t>
  </si>
  <si>
    <t>381300</t>
  </si>
  <si>
    <t>640620</t>
  </si>
  <si>
    <t>820551</t>
  </si>
  <si>
    <t>040590</t>
  </si>
  <si>
    <t>847689</t>
  </si>
  <si>
    <t>910229</t>
  </si>
  <si>
    <t>903039</t>
  </si>
  <si>
    <t>845020</t>
  </si>
  <si>
    <t>610442</t>
  </si>
  <si>
    <t>630130</t>
  </si>
  <si>
    <t>840681</t>
  </si>
  <si>
    <t>721190</t>
  </si>
  <si>
    <t>080719</t>
  </si>
  <si>
    <t>291631</t>
  </si>
  <si>
    <t>902140</t>
  </si>
  <si>
    <t>730459</t>
  </si>
  <si>
    <t>700992</t>
  </si>
  <si>
    <t>850163</t>
  </si>
  <si>
    <t>251690</t>
  </si>
  <si>
    <t>110412</t>
  </si>
  <si>
    <t>840220</t>
  </si>
  <si>
    <t>400821</t>
  </si>
  <si>
    <t>200710</t>
  </si>
  <si>
    <t>851850</t>
  </si>
  <si>
    <t>853610</t>
  </si>
  <si>
    <t>903300</t>
  </si>
  <si>
    <t>820760</t>
  </si>
  <si>
    <t>741210</t>
  </si>
  <si>
    <t>292111</t>
  </si>
  <si>
    <t>620443</t>
  </si>
  <si>
    <t>401031</t>
  </si>
  <si>
    <t>680790</t>
  </si>
  <si>
    <t>290545</t>
  </si>
  <si>
    <t>590310</t>
  </si>
  <si>
    <t>732394</t>
  </si>
  <si>
    <t>560819</t>
  </si>
  <si>
    <t>030559</t>
  </si>
  <si>
    <t>560749</t>
  </si>
  <si>
    <t>320720</t>
  </si>
  <si>
    <t>380210</t>
  </si>
  <si>
    <t>871140</t>
  </si>
  <si>
    <t>640520</t>
  </si>
  <si>
    <t>903210</t>
  </si>
  <si>
    <t>680990</t>
  </si>
  <si>
    <t>842612</t>
  </si>
  <si>
    <t>200540</t>
  </si>
  <si>
    <t>850120</t>
  </si>
  <si>
    <t>262019</t>
  </si>
  <si>
    <t>843360</t>
  </si>
  <si>
    <t>480459</t>
  </si>
  <si>
    <t>290329</t>
  </si>
  <si>
    <t>846711</t>
  </si>
  <si>
    <t>310420</t>
  </si>
  <si>
    <t>291090</t>
  </si>
  <si>
    <t>880310</t>
  </si>
  <si>
    <t>280440</t>
  </si>
  <si>
    <t>482370</t>
  </si>
  <si>
    <t>440729</t>
  </si>
  <si>
    <t>320415</t>
  </si>
  <si>
    <t>310310</t>
  </si>
  <si>
    <t>480439</t>
  </si>
  <si>
    <t>500790</t>
  </si>
  <si>
    <t>690320</t>
  </si>
  <si>
    <t>611020</t>
  </si>
  <si>
    <t>283650</t>
  </si>
  <si>
    <t>760611</t>
  </si>
  <si>
    <t>902129</t>
  </si>
  <si>
    <t>741121</t>
  </si>
  <si>
    <t>720521</t>
  </si>
  <si>
    <t>321100</t>
  </si>
  <si>
    <t>850162</t>
  </si>
  <si>
    <t>960340</t>
  </si>
  <si>
    <t>610620</t>
  </si>
  <si>
    <t>843229</t>
  </si>
  <si>
    <t>480890</t>
  </si>
  <si>
    <t>070410</t>
  </si>
  <si>
    <t>701110</t>
  </si>
  <si>
    <t>230110</t>
  </si>
  <si>
    <t>030232</t>
  </si>
  <si>
    <t>080590</t>
  </si>
  <si>
    <t>401192</t>
  </si>
  <si>
    <t>400129</t>
  </si>
  <si>
    <t>400700</t>
  </si>
  <si>
    <t>851521</t>
  </si>
  <si>
    <t>420222</t>
  </si>
  <si>
    <t>290531</t>
  </si>
  <si>
    <t>391690</t>
  </si>
  <si>
    <t>220840</t>
  </si>
  <si>
    <t>230210</t>
  </si>
  <si>
    <t>961000</t>
  </si>
  <si>
    <t>130239</t>
  </si>
  <si>
    <t>620433</t>
  </si>
  <si>
    <t>851810</t>
  </si>
  <si>
    <t>901380</t>
  </si>
  <si>
    <t>283919</t>
  </si>
  <si>
    <t>841460</t>
  </si>
  <si>
    <t>610120</t>
  </si>
  <si>
    <t>846722</t>
  </si>
  <si>
    <t>180500</t>
  </si>
  <si>
    <t>910211</t>
  </si>
  <si>
    <t>040610</t>
  </si>
  <si>
    <t>200921</t>
  </si>
  <si>
    <t>480990</t>
  </si>
  <si>
    <t>392111</t>
  </si>
  <si>
    <t>110419</t>
  </si>
  <si>
    <t>282890</t>
  </si>
  <si>
    <t>271390</t>
  </si>
  <si>
    <t>720690</t>
  </si>
  <si>
    <t>442010</t>
  </si>
  <si>
    <t>470710</t>
  </si>
  <si>
    <t>820299</t>
  </si>
  <si>
    <t>620990</t>
  </si>
  <si>
    <t>030510</t>
  </si>
  <si>
    <t>160220</t>
  </si>
  <si>
    <t>400690</t>
  </si>
  <si>
    <t>690590</t>
  </si>
  <si>
    <t>280200</t>
  </si>
  <si>
    <t>610829</t>
  </si>
  <si>
    <t>400932</t>
  </si>
  <si>
    <t>790400</t>
  </si>
  <si>
    <t>610462</t>
  </si>
  <si>
    <t>630720</t>
  </si>
  <si>
    <t>511230</t>
  </si>
  <si>
    <t>847340</t>
  </si>
  <si>
    <t>820810</t>
  </si>
  <si>
    <t>284210</t>
  </si>
  <si>
    <t>841340</t>
  </si>
  <si>
    <t>610322</t>
  </si>
  <si>
    <t>850519</t>
  </si>
  <si>
    <t>851290</t>
  </si>
  <si>
    <t>551511</t>
  </si>
  <si>
    <t>902990</t>
  </si>
  <si>
    <t>890590</t>
  </si>
  <si>
    <t>846210</t>
  </si>
  <si>
    <t>847730</t>
  </si>
  <si>
    <t>846692</t>
  </si>
  <si>
    <t>900150</t>
  </si>
  <si>
    <t>401130</t>
  </si>
  <si>
    <t>540720</t>
  </si>
  <si>
    <t>700910</t>
  </si>
  <si>
    <t>520849</t>
  </si>
  <si>
    <t>480810</t>
  </si>
  <si>
    <t>630232</t>
  </si>
  <si>
    <t>480258</t>
  </si>
  <si>
    <t>846792</t>
  </si>
  <si>
    <t>720926</t>
  </si>
  <si>
    <t>851821</t>
  </si>
  <si>
    <t>020410</t>
  </si>
  <si>
    <t>020711</t>
  </si>
  <si>
    <t>560890</t>
  </si>
  <si>
    <t>560729</t>
  </si>
  <si>
    <t>701939</t>
  </si>
  <si>
    <t>491000</t>
  </si>
  <si>
    <t>900190</t>
  </si>
  <si>
    <t>871130</t>
  </si>
  <si>
    <t>732020</t>
  </si>
  <si>
    <t>020629</t>
  </si>
  <si>
    <t>480429</t>
  </si>
  <si>
    <t>310551</t>
  </si>
  <si>
    <t>550320</t>
  </si>
  <si>
    <t>845012</t>
  </si>
  <si>
    <t>230310</t>
  </si>
  <si>
    <t>382410</t>
  </si>
  <si>
    <t>853931</t>
  </si>
  <si>
    <t>610341</t>
  </si>
  <si>
    <t>902230</t>
  </si>
  <si>
    <t>852721</t>
  </si>
  <si>
    <t>902580</t>
  </si>
  <si>
    <t>851711</t>
  </si>
  <si>
    <t>283325</t>
  </si>
  <si>
    <t>271410</t>
  </si>
  <si>
    <t>160239</t>
  </si>
  <si>
    <t>902480</t>
  </si>
  <si>
    <t>250840</t>
  </si>
  <si>
    <t>950662</t>
  </si>
  <si>
    <t>051199</t>
  </si>
  <si>
    <t>900319</t>
  </si>
  <si>
    <t>570410</t>
  </si>
  <si>
    <t>250590</t>
  </si>
  <si>
    <t>846620</t>
  </si>
  <si>
    <t>560129</t>
  </si>
  <si>
    <t>842330</t>
  </si>
  <si>
    <t>620332</t>
  </si>
  <si>
    <t>380590</t>
  </si>
  <si>
    <t>290949</t>
  </si>
  <si>
    <t>731414</t>
  </si>
  <si>
    <t>620899</t>
  </si>
  <si>
    <t>291419</t>
  </si>
  <si>
    <t>252220</t>
  </si>
  <si>
    <t>080420</t>
  </si>
  <si>
    <t>570390</t>
  </si>
  <si>
    <t>630510</t>
  </si>
  <si>
    <t>848250</t>
  </si>
  <si>
    <t>630291</t>
  </si>
  <si>
    <t>030319</t>
  </si>
  <si>
    <t>846591</t>
  </si>
  <si>
    <t>630210</t>
  </si>
  <si>
    <t>610520</t>
  </si>
  <si>
    <t>030741</t>
  </si>
  <si>
    <t>853510</t>
  </si>
  <si>
    <t>252390</t>
  </si>
  <si>
    <t>392061</t>
  </si>
  <si>
    <t>280421</t>
  </si>
  <si>
    <t>620463</t>
  </si>
  <si>
    <t>110520</t>
  </si>
  <si>
    <t>391400</t>
  </si>
  <si>
    <t>901812</t>
  </si>
  <si>
    <t>691190</t>
  </si>
  <si>
    <t>740811</t>
  </si>
  <si>
    <t>731412</t>
  </si>
  <si>
    <t>844010</t>
  </si>
  <si>
    <t>100890</t>
  </si>
  <si>
    <t>761490</t>
  </si>
  <si>
    <t>520512</t>
  </si>
  <si>
    <t>844250</t>
  </si>
  <si>
    <t>731519</t>
  </si>
  <si>
    <t>842430</t>
  </si>
  <si>
    <t>620341</t>
  </si>
  <si>
    <t>081290</t>
  </si>
  <si>
    <t>852692</t>
  </si>
  <si>
    <t>720441</t>
  </si>
  <si>
    <t>540791</t>
  </si>
  <si>
    <t>820190</t>
  </si>
  <si>
    <t>440910</t>
  </si>
  <si>
    <t>960850</t>
  </si>
  <si>
    <t>480920</t>
  </si>
  <si>
    <t>290532</t>
  </si>
  <si>
    <t>820780</t>
  </si>
  <si>
    <t>842219</t>
  </si>
  <si>
    <t>650400</t>
  </si>
  <si>
    <t>850431</t>
  </si>
  <si>
    <t>271129</t>
  </si>
  <si>
    <t>960910</t>
  </si>
  <si>
    <t>843221</t>
  </si>
  <si>
    <t>100620</t>
  </si>
  <si>
    <t>901390</t>
  </si>
  <si>
    <t>210310</t>
  </si>
  <si>
    <t>732010</t>
  </si>
  <si>
    <t>441400</t>
  </si>
  <si>
    <t>611249</t>
  </si>
  <si>
    <t>940520</t>
  </si>
  <si>
    <t>731600</t>
  </si>
  <si>
    <t>611420</t>
  </si>
  <si>
    <t>071332</t>
  </si>
  <si>
    <t>441810</t>
  </si>
  <si>
    <t>960329</t>
  </si>
  <si>
    <t>710510</t>
  </si>
  <si>
    <t>071290</t>
  </si>
  <si>
    <t>851020</t>
  </si>
  <si>
    <t>281700</t>
  </si>
  <si>
    <t>843691</t>
  </si>
  <si>
    <t>841231</t>
  </si>
  <si>
    <t>470790</t>
  </si>
  <si>
    <t>690710</t>
  </si>
  <si>
    <t>640320</t>
  </si>
  <si>
    <t>510710</t>
  </si>
  <si>
    <t>070960</t>
  </si>
  <si>
    <t>160210</t>
  </si>
  <si>
    <t>293500</t>
  </si>
  <si>
    <t>610439</t>
  </si>
  <si>
    <t>010639</t>
  </si>
  <si>
    <t>850520</t>
  </si>
  <si>
    <t>890710</t>
  </si>
  <si>
    <t>390930</t>
  </si>
  <si>
    <t>851890</t>
  </si>
  <si>
    <t>901910</t>
  </si>
  <si>
    <t>491191</t>
  </si>
  <si>
    <t>470693</t>
  </si>
  <si>
    <t>851519</t>
  </si>
  <si>
    <t>330530</t>
  </si>
  <si>
    <t>860729</t>
  </si>
  <si>
    <t>852719</t>
  </si>
  <si>
    <t>940120</t>
  </si>
  <si>
    <t>090412</t>
  </si>
  <si>
    <t>721990</t>
  </si>
  <si>
    <t>030219</t>
  </si>
  <si>
    <t>850790</t>
  </si>
  <si>
    <t>630299</t>
  </si>
  <si>
    <t>820210</t>
  </si>
  <si>
    <t>610719</t>
  </si>
  <si>
    <t>291550</t>
  </si>
  <si>
    <t>070700</t>
  </si>
  <si>
    <t>843340</t>
  </si>
  <si>
    <t>960711</t>
  </si>
  <si>
    <t>283990</t>
  </si>
  <si>
    <t>620322</t>
  </si>
  <si>
    <t>722540</t>
  </si>
  <si>
    <t>860712</t>
  </si>
  <si>
    <t>400811</t>
  </si>
  <si>
    <t>481190</t>
  </si>
  <si>
    <t>853210</t>
  </si>
  <si>
    <t>490890</t>
  </si>
  <si>
    <t>902519</t>
  </si>
  <si>
    <t>300650</t>
  </si>
  <si>
    <t>610429</t>
  </si>
  <si>
    <t>901050</t>
  </si>
  <si>
    <t>850980</t>
  </si>
  <si>
    <t>282749</t>
  </si>
  <si>
    <t>901850</t>
  </si>
  <si>
    <t>843830</t>
  </si>
  <si>
    <t>282690</t>
  </si>
  <si>
    <t>441900</t>
  </si>
  <si>
    <t>282990</t>
  </si>
  <si>
    <t>720840</t>
  </si>
  <si>
    <t>720825</t>
  </si>
  <si>
    <t>070320</t>
  </si>
  <si>
    <t>910119</t>
  </si>
  <si>
    <t>400130</t>
  </si>
  <si>
    <t>280800</t>
  </si>
  <si>
    <t>732219</t>
  </si>
  <si>
    <t>620119</t>
  </si>
  <si>
    <t>170211</t>
  </si>
  <si>
    <t>300620</t>
  </si>
  <si>
    <t>284700</t>
  </si>
  <si>
    <t>620193</t>
  </si>
  <si>
    <t>850590</t>
  </si>
  <si>
    <t>130190</t>
  </si>
  <si>
    <t>820540</t>
  </si>
  <si>
    <t>847050</t>
  </si>
  <si>
    <t>282110</t>
  </si>
  <si>
    <t>262099</t>
  </si>
  <si>
    <t>200210</t>
  </si>
  <si>
    <t>410792</t>
  </si>
  <si>
    <t>320490</t>
  </si>
  <si>
    <t>721050</t>
  </si>
  <si>
    <t>390512</t>
  </si>
  <si>
    <t>761610</t>
  </si>
  <si>
    <t>282732</t>
  </si>
  <si>
    <t>640351</t>
  </si>
  <si>
    <t>720150</t>
  </si>
  <si>
    <t>730511</t>
  </si>
  <si>
    <t>110320</t>
  </si>
  <si>
    <t>630319</t>
  </si>
  <si>
    <t>845430</t>
  </si>
  <si>
    <t>480240</t>
  </si>
  <si>
    <t>842122</t>
  </si>
  <si>
    <t>740610</t>
  </si>
  <si>
    <t>530610</t>
  </si>
  <si>
    <t>701890</t>
  </si>
  <si>
    <t>611011</t>
  </si>
  <si>
    <t>870600</t>
  </si>
  <si>
    <t>900290</t>
  </si>
  <si>
    <t>610419</t>
  </si>
  <si>
    <t>950510</t>
  </si>
  <si>
    <t>580710</t>
  </si>
  <si>
    <t>460199</t>
  </si>
  <si>
    <t>283539</t>
  </si>
  <si>
    <t>382430</t>
  </si>
  <si>
    <t>400610</t>
  </si>
  <si>
    <t>290517</t>
  </si>
  <si>
    <t>700991</t>
  </si>
  <si>
    <t>961800</t>
  </si>
  <si>
    <t>620829</t>
  </si>
  <si>
    <t>200290</t>
  </si>
  <si>
    <t>845969</t>
  </si>
  <si>
    <t>510990</t>
  </si>
  <si>
    <t>620199</t>
  </si>
  <si>
    <t>731811</t>
  </si>
  <si>
    <t>902229</t>
  </si>
  <si>
    <t>152000</t>
  </si>
  <si>
    <t>250510</t>
  </si>
  <si>
    <t>846490</t>
  </si>
  <si>
    <t>350190</t>
  </si>
  <si>
    <t>350110</t>
  </si>
  <si>
    <t>480262</t>
  </si>
  <si>
    <t>841382</t>
  </si>
  <si>
    <t>251320</t>
  </si>
  <si>
    <t>690790</t>
  </si>
  <si>
    <t>847010</t>
  </si>
  <si>
    <t>392340</t>
  </si>
  <si>
    <t>732181</t>
  </si>
  <si>
    <t>480421</t>
  </si>
  <si>
    <t>230800</t>
  </si>
  <si>
    <t>847710</t>
  </si>
  <si>
    <t>291813</t>
  </si>
  <si>
    <t>010420</t>
  </si>
  <si>
    <t>847960</t>
  </si>
  <si>
    <t>722219</t>
  </si>
  <si>
    <t>280430</t>
  </si>
  <si>
    <t>846595</t>
  </si>
  <si>
    <t>382311</t>
  </si>
  <si>
    <t>230230</t>
  </si>
  <si>
    <t>960720</t>
  </si>
  <si>
    <t>210120</t>
  </si>
  <si>
    <t>411510</t>
  </si>
  <si>
    <t>481730</t>
  </si>
  <si>
    <t>842220</t>
  </si>
  <si>
    <t>851410</t>
  </si>
  <si>
    <t>283630</t>
  </si>
  <si>
    <t>621600</t>
  </si>
  <si>
    <t>382319</t>
  </si>
  <si>
    <t>620930</t>
  </si>
  <si>
    <t>281129</t>
  </si>
  <si>
    <t>170310</t>
  </si>
  <si>
    <t>294200</t>
  </si>
  <si>
    <t>020210</t>
  </si>
  <si>
    <t>701919</t>
  </si>
  <si>
    <t>282630</t>
  </si>
  <si>
    <t>294190</t>
  </si>
  <si>
    <t>845210</t>
  </si>
  <si>
    <t>081330</t>
  </si>
  <si>
    <t>680530</t>
  </si>
  <si>
    <t>721230</t>
  </si>
  <si>
    <t>150990</t>
  </si>
  <si>
    <t>843999</t>
  </si>
  <si>
    <t>620719</t>
  </si>
  <si>
    <t>110510</t>
  </si>
  <si>
    <t>420231</t>
  </si>
  <si>
    <t>620711</t>
  </si>
  <si>
    <t>631090</t>
  </si>
  <si>
    <t>680210</t>
  </si>
  <si>
    <t>731824</t>
  </si>
  <si>
    <t>960899</t>
  </si>
  <si>
    <t>670419</t>
  </si>
  <si>
    <t>902110</t>
  </si>
  <si>
    <t>401310</t>
  </si>
  <si>
    <t>841090</t>
  </si>
  <si>
    <t>843240</t>
  </si>
  <si>
    <t>846593</t>
  </si>
  <si>
    <t>560312</t>
  </si>
  <si>
    <t>841122</t>
  </si>
  <si>
    <t>845290</t>
  </si>
  <si>
    <t>720299</t>
  </si>
  <si>
    <t>840734</t>
  </si>
  <si>
    <t>721210</t>
  </si>
  <si>
    <t>850410</t>
  </si>
  <si>
    <t>580123</t>
  </si>
  <si>
    <t>845180</t>
  </si>
  <si>
    <t>020442</t>
  </si>
  <si>
    <t>950890</t>
  </si>
  <si>
    <t>732182</t>
  </si>
  <si>
    <t>630392</t>
  </si>
  <si>
    <t>890510</t>
  </si>
  <si>
    <t>851130</t>
  </si>
  <si>
    <t>821000</t>
  </si>
  <si>
    <t>843860</t>
  </si>
  <si>
    <t>842620</t>
  </si>
  <si>
    <t>620429</t>
  </si>
  <si>
    <t>281990</t>
  </si>
  <si>
    <t>841620</t>
  </si>
  <si>
    <t>821520</t>
  </si>
  <si>
    <t>520852</t>
  </si>
  <si>
    <t>741533</t>
  </si>
  <si>
    <t>840682</t>
  </si>
  <si>
    <t>611610</t>
  </si>
  <si>
    <t>960350</t>
  </si>
  <si>
    <t>071190</t>
  </si>
  <si>
    <t>380700</t>
  </si>
  <si>
    <t>846390</t>
  </si>
  <si>
    <t>680520</t>
  </si>
  <si>
    <t>391510</t>
  </si>
  <si>
    <t>910219</t>
  </si>
  <si>
    <t>482340</t>
  </si>
  <si>
    <t>370130</t>
  </si>
  <si>
    <t>291529</t>
  </si>
  <si>
    <t>020830</t>
  </si>
  <si>
    <t>291560</t>
  </si>
  <si>
    <t>902490</t>
  </si>
  <si>
    <t>750890</t>
  </si>
  <si>
    <t>340212</t>
  </si>
  <si>
    <t>481149</t>
  </si>
  <si>
    <t>731821</t>
  </si>
  <si>
    <t>844230</t>
  </si>
  <si>
    <t>610819</t>
  </si>
  <si>
    <t>391733</t>
  </si>
  <si>
    <t>070511</t>
  </si>
  <si>
    <t>540120</t>
  </si>
  <si>
    <t>902212</t>
  </si>
  <si>
    <t>830890</t>
  </si>
  <si>
    <t>370210</t>
  </si>
  <si>
    <t>851672</t>
  </si>
  <si>
    <t>292249</t>
  </si>
  <si>
    <t>391190</t>
  </si>
  <si>
    <t>270600</t>
  </si>
  <si>
    <t>701190</t>
  </si>
  <si>
    <t>611019</t>
  </si>
  <si>
    <t>847432</t>
  </si>
  <si>
    <t>732392</t>
  </si>
  <si>
    <t>390599</t>
  </si>
  <si>
    <t>740829</t>
  </si>
  <si>
    <t>392220</t>
  </si>
  <si>
    <t>283090</t>
  </si>
  <si>
    <t>840310</t>
  </si>
  <si>
    <t>847890</t>
  </si>
  <si>
    <t>401390</t>
  </si>
  <si>
    <t>080720</t>
  </si>
  <si>
    <t>903110</t>
  </si>
  <si>
    <t>520859</t>
  </si>
  <si>
    <t>690600</t>
  </si>
  <si>
    <t>480620</t>
  </si>
  <si>
    <t>320710</t>
  </si>
  <si>
    <t>150300</t>
  </si>
  <si>
    <t>570299</t>
  </si>
  <si>
    <t>090220</t>
  </si>
  <si>
    <t>961620</t>
  </si>
  <si>
    <t>293499</t>
  </si>
  <si>
    <t>830150</t>
  </si>
  <si>
    <t>851210</t>
  </si>
  <si>
    <t>842320</t>
  </si>
  <si>
    <t>841960</t>
  </si>
  <si>
    <t>845899</t>
  </si>
  <si>
    <t>420211</t>
  </si>
  <si>
    <t>420310</t>
  </si>
  <si>
    <t>820830</t>
  </si>
  <si>
    <t>610459</t>
  </si>
  <si>
    <t>690410</t>
  </si>
  <si>
    <t>610452</t>
  </si>
  <si>
    <t>852729</t>
  </si>
  <si>
    <t>611212</t>
  </si>
  <si>
    <t>730512</t>
  </si>
  <si>
    <t>590210</t>
  </si>
  <si>
    <t>845970</t>
  </si>
  <si>
    <t>291539</t>
  </si>
  <si>
    <t>090210</t>
  </si>
  <si>
    <t>940140</t>
  </si>
  <si>
    <t>280461</t>
  </si>
  <si>
    <t>620419</t>
  </si>
  <si>
    <t>840810</t>
  </si>
  <si>
    <t>845221</t>
  </si>
  <si>
    <t>701932</t>
  </si>
  <si>
    <t>900130</t>
  </si>
  <si>
    <t>611219</t>
  </si>
  <si>
    <t>481110</t>
  </si>
  <si>
    <t>854150</t>
  </si>
  <si>
    <t>190220</t>
  </si>
  <si>
    <t>380993</t>
  </si>
  <si>
    <t>950590</t>
  </si>
  <si>
    <t>845940</t>
  </si>
  <si>
    <t>851631</t>
  </si>
  <si>
    <t>960190</t>
  </si>
  <si>
    <t>591000</t>
  </si>
  <si>
    <t>842191</t>
  </si>
  <si>
    <t>391530</t>
  </si>
  <si>
    <t>281810</t>
  </si>
  <si>
    <t>841420</t>
  </si>
  <si>
    <t>401695</t>
  </si>
  <si>
    <t>950669</t>
  </si>
  <si>
    <t>480525</t>
  </si>
  <si>
    <t>551421</t>
  </si>
  <si>
    <t>040620</t>
  </si>
  <si>
    <t>842930</t>
  </si>
  <si>
    <t>210220</t>
  </si>
  <si>
    <t>871500</t>
  </si>
  <si>
    <t>950420</t>
  </si>
  <si>
    <t>850650</t>
  </si>
  <si>
    <t>610832</t>
  </si>
  <si>
    <t>854190</t>
  </si>
  <si>
    <t>283525</t>
  </si>
  <si>
    <t>841182</t>
  </si>
  <si>
    <t>610822</t>
  </si>
  <si>
    <t>844720</t>
  </si>
  <si>
    <t>380290</t>
  </si>
  <si>
    <t>190532</t>
  </si>
  <si>
    <t>721320</t>
  </si>
  <si>
    <t>180400</t>
  </si>
  <si>
    <t>841940</t>
  </si>
  <si>
    <t>071420</t>
  </si>
  <si>
    <t>081010</t>
  </si>
  <si>
    <t>844110</t>
  </si>
  <si>
    <t>490210</t>
  </si>
  <si>
    <t>310250</t>
  </si>
  <si>
    <t>722100</t>
  </si>
  <si>
    <t>560311</t>
  </si>
  <si>
    <t>250900</t>
  </si>
  <si>
    <t>691390</t>
  </si>
  <si>
    <t>292241</t>
  </si>
  <si>
    <t>700600</t>
  </si>
  <si>
    <t>842112</t>
  </si>
  <si>
    <t>680710</t>
  </si>
  <si>
    <t>830170</t>
  </si>
  <si>
    <t>560121</t>
  </si>
  <si>
    <t>731812</t>
  </si>
  <si>
    <t>283410</t>
  </si>
  <si>
    <t>854720</t>
  </si>
  <si>
    <t>830260</t>
  </si>
  <si>
    <t>391239</t>
  </si>
  <si>
    <t>722699</t>
  </si>
  <si>
    <t>960990</t>
  </si>
  <si>
    <t>820310</t>
  </si>
  <si>
    <t>722490</t>
  </si>
  <si>
    <t>844790</t>
  </si>
  <si>
    <t>620432</t>
  </si>
  <si>
    <t>240110</t>
  </si>
  <si>
    <t>820140</t>
  </si>
  <si>
    <t>630110</t>
  </si>
  <si>
    <t>903120</t>
  </si>
  <si>
    <t>591132</t>
  </si>
  <si>
    <t>960719</t>
  </si>
  <si>
    <t>401590</t>
  </si>
  <si>
    <t>851632</t>
  </si>
  <si>
    <t>283421</t>
  </si>
  <si>
    <t>490191</t>
  </si>
  <si>
    <t>720410</t>
  </si>
  <si>
    <t>903031</t>
  </si>
  <si>
    <t>292129</t>
  </si>
  <si>
    <t>380690</t>
  </si>
  <si>
    <t>392630</t>
  </si>
  <si>
    <t>610332</t>
  </si>
  <si>
    <t>830629</t>
  </si>
  <si>
    <t>843031</t>
  </si>
  <si>
    <t>340530</t>
  </si>
  <si>
    <t>392640</t>
  </si>
  <si>
    <t>310240</t>
  </si>
  <si>
    <t>590610</t>
  </si>
  <si>
    <t>731814</t>
  </si>
  <si>
    <t>511119</t>
  </si>
  <si>
    <t>681591</t>
  </si>
  <si>
    <t>730723</t>
  </si>
  <si>
    <t>610433</t>
  </si>
  <si>
    <t>731823</t>
  </si>
  <si>
    <t>340311</t>
  </si>
  <si>
    <t>150500</t>
  </si>
  <si>
    <t>060210</t>
  </si>
  <si>
    <t>321390</t>
  </si>
  <si>
    <t>901320</t>
  </si>
  <si>
    <t>440810</t>
  </si>
  <si>
    <t>110311</t>
  </si>
  <si>
    <t>854520</t>
  </si>
  <si>
    <t>821490</t>
  </si>
  <si>
    <t>570241</t>
  </si>
  <si>
    <t>901730</t>
  </si>
  <si>
    <t>320619</t>
  </si>
  <si>
    <t>848291</t>
  </si>
  <si>
    <t>610811</t>
  </si>
  <si>
    <t>732391</t>
  </si>
  <si>
    <t>845420</t>
  </si>
  <si>
    <t>731813</t>
  </si>
  <si>
    <t>200830</t>
  </si>
  <si>
    <t>831120</t>
  </si>
  <si>
    <t>630493</t>
  </si>
  <si>
    <t>401700</t>
  </si>
  <si>
    <t>846592</t>
  </si>
  <si>
    <t>070390</t>
  </si>
  <si>
    <t>902139</t>
  </si>
  <si>
    <t>640610</t>
  </si>
  <si>
    <t>854129</t>
  </si>
  <si>
    <t>720838</t>
  </si>
  <si>
    <t>848060</t>
  </si>
  <si>
    <t>845610</t>
  </si>
  <si>
    <t>903281</t>
  </si>
  <si>
    <t>190240</t>
  </si>
  <si>
    <t>293369</t>
  </si>
  <si>
    <t>846190</t>
  </si>
  <si>
    <t>110819</t>
  </si>
  <si>
    <t>821110</t>
  </si>
  <si>
    <t>400510</t>
  </si>
  <si>
    <t>841320</t>
  </si>
  <si>
    <t>392030</t>
  </si>
  <si>
    <t>851440</t>
  </si>
  <si>
    <t>691410</t>
  </si>
  <si>
    <t>282720</t>
  </si>
  <si>
    <t>283321</t>
  </si>
  <si>
    <t>961100</t>
  </si>
  <si>
    <t>283531</t>
  </si>
  <si>
    <t>844400</t>
  </si>
  <si>
    <t>842211</t>
  </si>
  <si>
    <t>551422</t>
  </si>
  <si>
    <t>846039</t>
  </si>
  <si>
    <t>540110</t>
  </si>
  <si>
    <t>853922</t>
  </si>
  <si>
    <t>842382</t>
  </si>
  <si>
    <t>281820</t>
  </si>
  <si>
    <t>901180</t>
  </si>
  <si>
    <t>846299</t>
  </si>
  <si>
    <t>630391</t>
  </si>
  <si>
    <t>950730</t>
  </si>
  <si>
    <t>830160</t>
  </si>
  <si>
    <t>870821</t>
  </si>
  <si>
    <t>281830</t>
  </si>
  <si>
    <t>480540</t>
  </si>
  <si>
    <t>283529</t>
  </si>
  <si>
    <t>292429</t>
  </si>
  <si>
    <t>282739</t>
  </si>
  <si>
    <t>610432</t>
  </si>
  <si>
    <t>844811</t>
  </si>
  <si>
    <t>851531</t>
  </si>
  <si>
    <t>850690</t>
  </si>
  <si>
    <t>010410</t>
  </si>
  <si>
    <t>721430</t>
  </si>
  <si>
    <t>490900</t>
  </si>
  <si>
    <t>920790</t>
  </si>
  <si>
    <t>847720</t>
  </si>
  <si>
    <t>401213</t>
  </si>
  <si>
    <t>853340</t>
  </si>
  <si>
    <t>961590</t>
  </si>
  <si>
    <t>847210</t>
  </si>
  <si>
    <t>847090</t>
  </si>
  <si>
    <t>860730</t>
  </si>
  <si>
    <t>071040</t>
  </si>
  <si>
    <t>848030</t>
  </si>
  <si>
    <t>291811</t>
  </si>
  <si>
    <t>110720</t>
  </si>
  <si>
    <t>721899</t>
  </si>
  <si>
    <t>710420</t>
  </si>
  <si>
    <t>900219</t>
  </si>
  <si>
    <t>292990</t>
  </si>
  <si>
    <t>292119</t>
  </si>
  <si>
    <t>660320</t>
  </si>
  <si>
    <t>961700</t>
  </si>
  <si>
    <t>711320</t>
  </si>
  <si>
    <t>901720</t>
  </si>
  <si>
    <t>071390</t>
  </si>
  <si>
    <t>410441</t>
  </si>
  <si>
    <t>610290</t>
  </si>
  <si>
    <t>420291</t>
  </si>
  <si>
    <t>281520</t>
  </si>
  <si>
    <t>320416</t>
  </si>
  <si>
    <t>621149</t>
  </si>
  <si>
    <t>560410</t>
  </si>
  <si>
    <t>720390</t>
  </si>
  <si>
    <t>050690</t>
  </si>
  <si>
    <t>392112</t>
  </si>
  <si>
    <t>251749</t>
  </si>
  <si>
    <t>570330</t>
  </si>
  <si>
    <t>080231</t>
  </si>
  <si>
    <t>611699</t>
  </si>
  <si>
    <t>841720</t>
  </si>
  <si>
    <t>481720</t>
  </si>
  <si>
    <t>291739</t>
  </si>
  <si>
    <t>370110</t>
  </si>
  <si>
    <t>081050</t>
  </si>
  <si>
    <t>700510</t>
  </si>
  <si>
    <t>840729</t>
  </si>
  <si>
    <t>621490</t>
  </si>
  <si>
    <t>847021</t>
  </si>
  <si>
    <t>732429</t>
  </si>
  <si>
    <t>340700</t>
  </si>
  <si>
    <t>170220</t>
  </si>
  <si>
    <t>840410</t>
  </si>
  <si>
    <t>110610</t>
  </si>
  <si>
    <t>844240</t>
  </si>
  <si>
    <t>340540</t>
  </si>
  <si>
    <t>845190</t>
  </si>
  <si>
    <t>842099</t>
  </si>
  <si>
    <t>854130</t>
  </si>
  <si>
    <t>844590</t>
  </si>
  <si>
    <t>900140</t>
  </si>
  <si>
    <t>291619</t>
  </si>
  <si>
    <t>070890</t>
  </si>
  <si>
    <t>410719</t>
  </si>
  <si>
    <t>251730</t>
  </si>
  <si>
    <t>680410</t>
  </si>
  <si>
    <t>711620</t>
  </si>
  <si>
    <t>580810</t>
  </si>
  <si>
    <t>392520</t>
  </si>
  <si>
    <t>480261</t>
  </si>
  <si>
    <t>722530</t>
  </si>
  <si>
    <t>910199</t>
  </si>
  <si>
    <t>270900</t>
  </si>
  <si>
    <t>845121</t>
  </si>
  <si>
    <t>761410</t>
  </si>
  <si>
    <t>621010</t>
  </si>
  <si>
    <t>846221</t>
  </si>
  <si>
    <t>392043</t>
  </si>
  <si>
    <t>611710</t>
  </si>
  <si>
    <t>070519</t>
  </si>
  <si>
    <t>811300</t>
  </si>
  <si>
    <t>401410</t>
  </si>
  <si>
    <t>600531</t>
  </si>
  <si>
    <t>845921</t>
  </si>
  <si>
    <t>611430</t>
  </si>
  <si>
    <t>270750</t>
  </si>
  <si>
    <t>551599</t>
  </si>
  <si>
    <t>480210</t>
  </si>
  <si>
    <t>620113</t>
  </si>
  <si>
    <t>540743</t>
  </si>
  <si>
    <t>901210</t>
  </si>
  <si>
    <t>040900</t>
  </si>
  <si>
    <t>560900</t>
  </si>
  <si>
    <t>721891</t>
  </si>
  <si>
    <t>610230</t>
  </si>
  <si>
    <t>310560</t>
  </si>
  <si>
    <t>902720</t>
  </si>
  <si>
    <t>020622</t>
  </si>
  <si>
    <t>732290</t>
  </si>
  <si>
    <t>820239</t>
  </si>
  <si>
    <t>761300</t>
  </si>
  <si>
    <t>760310</t>
  </si>
  <si>
    <t>360690</t>
  </si>
  <si>
    <t>960629</t>
  </si>
  <si>
    <t>680299</t>
  </si>
  <si>
    <t>850990</t>
  </si>
  <si>
    <t>300320</t>
  </si>
  <si>
    <t>760900</t>
  </si>
  <si>
    <t>840420</t>
  </si>
  <si>
    <t>283524</t>
  </si>
  <si>
    <t>830810</t>
  </si>
  <si>
    <t>620331</t>
  </si>
  <si>
    <t>846090</t>
  </si>
  <si>
    <t>600110</t>
  </si>
  <si>
    <t>283911</t>
  </si>
  <si>
    <t>551311</t>
  </si>
  <si>
    <t>130120</t>
  </si>
  <si>
    <t>401490</t>
  </si>
  <si>
    <t>291590</t>
  </si>
  <si>
    <t>820530</t>
  </si>
  <si>
    <t>440831</t>
  </si>
  <si>
    <t>721260</t>
  </si>
  <si>
    <t>842541</t>
  </si>
  <si>
    <t>854081</t>
  </si>
  <si>
    <t>021099</t>
  </si>
  <si>
    <t>701931</t>
  </si>
  <si>
    <t>843320</t>
  </si>
  <si>
    <t>051110</t>
  </si>
  <si>
    <t>292250</t>
  </si>
  <si>
    <t>902590</t>
  </si>
  <si>
    <t>400520</t>
  </si>
  <si>
    <t>580639</t>
  </si>
  <si>
    <t>140190</t>
  </si>
  <si>
    <t>540773</t>
  </si>
  <si>
    <t>391722</t>
  </si>
  <si>
    <t>390890</t>
  </si>
  <si>
    <t>890400</t>
  </si>
  <si>
    <t>630259</t>
  </si>
  <si>
    <t>830710</t>
  </si>
  <si>
    <t>391390</t>
  </si>
  <si>
    <t>151529</t>
  </si>
  <si>
    <t>844839</t>
  </si>
  <si>
    <t>690912</t>
  </si>
  <si>
    <t>890190</t>
  </si>
  <si>
    <t>481160</t>
  </si>
  <si>
    <t>854089</t>
  </si>
  <si>
    <t>290244</t>
  </si>
  <si>
    <t>030759</t>
  </si>
  <si>
    <t>820840</t>
  </si>
  <si>
    <t>441700</t>
  </si>
  <si>
    <t>842381</t>
  </si>
  <si>
    <t>830120</t>
  </si>
  <si>
    <t>640212</t>
  </si>
  <si>
    <t>281119</t>
  </si>
  <si>
    <t>600121</t>
  </si>
  <si>
    <t>551299</t>
  </si>
  <si>
    <t>610130</t>
  </si>
  <si>
    <t>761100</t>
  </si>
  <si>
    <t>110422</t>
  </si>
  <si>
    <t>392113</t>
  </si>
  <si>
    <t>910129</t>
  </si>
  <si>
    <t>071220</t>
  </si>
  <si>
    <t>382450</t>
  </si>
  <si>
    <t>848240</t>
  </si>
  <si>
    <t>845140</t>
  </si>
  <si>
    <t>252010</t>
  </si>
  <si>
    <t>190520</t>
  </si>
  <si>
    <t>830220</t>
  </si>
  <si>
    <t>821300</t>
  </si>
  <si>
    <t>821420</t>
  </si>
  <si>
    <t>150890</t>
  </si>
  <si>
    <t>845510</t>
  </si>
  <si>
    <t>240210</t>
  </si>
  <si>
    <t>480449</t>
  </si>
  <si>
    <t>130220</t>
  </si>
  <si>
    <t>621590</t>
  </si>
  <si>
    <t>851030</t>
  </si>
  <si>
    <t>610892</t>
  </si>
  <si>
    <t>290322</t>
  </si>
  <si>
    <t>441840</t>
  </si>
  <si>
    <t>844859</t>
  </si>
  <si>
    <t>940210</t>
  </si>
  <si>
    <t>846610</t>
  </si>
  <si>
    <t>401211</t>
  </si>
  <si>
    <t>670210</t>
  </si>
  <si>
    <t>380510</t>
  </si>
  <si>
    <t>740313</t>
  </si>
  <si>
    <t>520419</t>
  </si>
  <si>
    <t>680423</t>
  </si>
  <si>
    <t>110811</t>
  </si>
  <si>
    <t>950639</t>
  </si>
  <si>
    <t>846691</t>
  </si>
  <si>
    <t>551693</t>
  </si>
  <si>
    <t>960621</t>
  </si>
  <si>
    <t>901410</t>
  </si>
  <si>
    <t>350400</t>
  </si>
  <si>
    <t>381119</t>
  </si>
  <si>
    <t>282200</t>
  </si>
  <si>
    <t>722790</t>
  </si>
  <si>
    <t>271312</t>
  </si>
  <si>
    <t>841013</t>
  </si>
  <si>
    <t>251200</t>
  </si>
  <si>
    <t>900720</t>
  </si>
  <si>
    <t>020725</t>
  </si>
  <si>
    <t>900699</t>
  </si>
  <si>
    <t>845130</t>
  </si>
  <si>
    <t>860711</t>
  </si>
  <si>
    <t>381129</t>
  </si>
  <si>
    <t>621112</t>
  </si>
  <si>
    <t>540239</t>
  </si>
  <si>
    <t>730539</t>
  </si>
  <si>
    <t>820240</t>
  </si>
  <si>
    <t>110429</t>
  </si>
  <si>
    <t>400819</t>
  </si>
  <si>
    <t>852290</t>
  </si>
  <si>
    <t>420340</t>
  </si>
  <si>
    <t>620293</t>
  </si>
  <si>
    <t>481031</t>
  </si>
  <si>
    <t>900220</t>
  </si>
  <si>
    <t>283522</t>
  </si>
  <si>
    <t>382471</t>
  </si>
  <si>
    <t>842840</t>
  </si>
  <si>
    <t>846291</t>
  </si>
  <si>
    <t>920890</t>
  </si>
  <si>
    <t>621050</t>
  </si>
  <si>
    <t>851390</t>
  </si>
  <si>
    <t>621142</t>
  </si>
  <si>
    <t>540752</t>
  </si>
  <si>
    <t>961519</t>
  </si>
  <si>
    <t>680300</t>
  </si>
  <si>
    <t>620219</t>
  </si>
  <si>
    <t>900390</t>
  </si>
  <si>
    <t>620312</t>
  </si>
  <si>
    <t>740919</t>
  </si>
  <si>
    <t>900791</t>
  </si>
  <si>
    <t>481092</t>
  </si>
  <si>
    <t>722830</t>
  </si>
  <si>
    <t>620299</t>
  </si>
  <si>
    <t>843621</t>
  </si>
  <si>
    <t>960610</t>
  </si>
  <si>
    <t>540262</t>
  </si>
  <si>
    <t>780419</t>
  </si>
  <si>
    <t>721020</t>
  </si>
  <si>
    <t>400211</t>
  </si>
  <si>
    <t>900651</t>
  </si>
  <si>
    <t>200820</t>
  </si>
  <si>
    <t>200570</t>
  </si>
  <si>
    <t>380630</t>
  </si>
  <si>
    <t>901530</t>
  </si>
  <si>
    <t>700800</t>
  </si>
  <si>
    <t>400110</t>
  </si>
  <si>
    <t>961380</t>
  </si>
  <si>
    <t>844630</t>
  </si>
  <si>
    <t>610799</t>
  </si>
  <si>
    <t>720925</t>
  </si>
  <si>
    <t>846029</t>
  </si>
  <si>
    <t>900630</t>
  </si>
  <si>
    <t>481022</t>
  </si>
  <si>
    <t>901813</t>
  </si>
  <si>
    <t>680430</t>
  </si>
  <si>
    <t>560314</t>
  </si>
  <si>
    <t>761520</t>
  </si>
  <si>
    <t>030229</t>
  </si>
  <si>
    <t>843010</t>
  </si>
  <si>
    <t>391310</t>
  </si>
  <si>
    <t>071021</t>
  </si>
  <si>
    <t>291719</t>
  </si>
  <si>
    <t>621143</t>
  </si>
  <si>
    <t>551519</t>
  </si>
  <si>
    <t>846150</t>
  </si>
  <si>
    <t>401219</t>
  </si>
  <si>
    <t>660390</t>
  </si>
  <si>
    <t>080111</t>
  </si>
  <si>
    <t>610899</t>
  </si>
  <si>
    <t>844820</t>
  </si>
  <si>
    <t>680229</t>
  </si>
  <si>
    <t>030329</t>
  </si>
  <si>
    <t>400299</t>
  </si>
  <si>
    <t>721924</t>
  </si>
  <si>
    <t>420232</t>
  </si>
  <si>
    <t>853229</t>
  </si>
  <si>
    <t>840590</t>
  </si>
  <si>
    <t>290312</t>
  </si>
  <si>
    <t>440725</t>
  </si>
  <si>
    <t>621111</t>
  </si>
  <si>
    <t>690911</t>
  </si>
  <si>
    <t>020726</t>
  </si>
  <si>
    <t>830130</t>
  </si>
  <si>
    <t>830630</t>
  </si>
  <si>
    <t>840490</t>
  </si>
  <si>
    <t>910690</t>
  </si>
  <si>
    <t>680510</t>
  </si>
  <si>
    <t>970600</t>
  </si>
  <si>
    <t>610839</t>
  </si>
  <si>
    <t>481620</t>
  </si>
  <si>
    <t>270791</t>
  </si>
  <si>
    <t>720836</t>
  </si>
  <si>
    <t>283327</t>
  </si>
  <si>
    <t>360410</t>
  </si>
  <si>
    <t>610831</t>
  </si>
  <si>
    <t>600199</t>
  </si>
  <si>
    <t>871493</t>
  </si>
  <si>
    <t>284020</t>
  </si>
  <si>
    <t>732421</t>
  </si>
  <si>
    <t>721622</t>
  </si>
  <si>
    <t>730431</t>
  </si>
  <si>
    <t>961310</t>
  </si>
  <si>
    <t>820340</t>
  </si>
  <si>
    <t>151110</t>
  </si>
  <si>
    <t>730441</t>
  </si>
  <si>
    <t>610712</t>
  </si>
  <si>
    <t>846820</t>
  </si>
  <si>
    <t>821410</t>
  </si>
  <si>
    <t>620729</t>
  </si>
  <si>
    <t>845380</t>
  </si>
  <si>
    <t>940430</t>
  </si>
  <si>
    <t>350300</t>
  </si>
  <si>
    <t>900792</t>
  </si>
  <si>
    <t>620213</t>
  </si>
  <si>
    <t>844311</t>
  </si>
  <si>
    <t>900691</t>
  </si>
  <si>
    <t>292800</t>
  </si>
  <si>
    <t>853990</t>
  </si>
  <si>
    <t>620431</t>
  </si>
  <si>
    <t>401140</t>
  </si>
  <si>
    <t>670290</t>
  </si>
  <si>
    <t>030349</t>
  </si>
  <si>
    <t>150410</t>
  </si>
  <si>
    <t>871491</t>
  </si>
  <si>
    <t>640312</t>
  </si>
  <si>
    <t>040899</t>
  </si>
  <si>
    <t>283340</t>
  </si>
  <si>
    <t>830590</t>
  </si>
  <si>
    <t>721240</t>
  </si>
  <si>
    <t>382313</t>
  </si>
  <si>
    <t>551313</t>
  </si>
  <si>
    <t>071331</t>
  </si>
  <si>
    <t>540769</t>
  </si>
  <si>
    <t>950619</t>
  </si>
  <si>
    <t>190211</t>
  </si>
  <si>
    <t>620721</t>
  </si>
  <si>
    <t>390461</t>
  </si>
  <si>
    <t>721220</t>
  </si>
  <si>
    <t>842310</t>
  </si>
  <si>
    <t>853932</t>
  </si>
  <si>
    <t>392062</t>
  </si>
  <si>
    <t>300640</t>
  </si>
  <si>
    <t>284150</t>
  </si>
  <si>
    <t>283220</t>
  </si>
  <si>
    <t>850240</t>
  </si>
  <si>
    <t>940110</t>
  </si>
  <si>
    <t>821194</t>
  </si>
  <si>
    <t>420321</t>
  </si>
  <si>
    <t>620799</t>
  </si>
  <si>
    <t>846330</t>
  </si>
  <si>
    <t>300630</t>
  </si>
  <si>
    <t>871310</t>
  </si>
  <si>
    <t>290230</t>
  </si>
  <si>
    <t>830510</t>
  </si>
  <si>
    <t>820730</t>
  </si>
  <si>
    <t>160300</t>
  </si>
  <si>
    <t>020430</t>
  </si>
  <si>
    <t>960330</t>
  </si>
  <si>
    <t>380610</t>
  </si>
  <si>
    <t>071350</t>
  </si>
  <si>
    <t>846420</t>
  </si>
  <si>
    <t>680221</t>
  </si>
  <si>
    <t>731990</t>
  </si>
  <si>
    <t>531100</t>
  </si>
  <si>
    <t>740620</t>
  </si>
  <si>
    <t>630499</t>
  </si>
  <si>
    <t>110430</t>
  </si>
  <si>
    <t>630491</t>
  </si>
  <si>
    <t>630251</t>
  </si>
  <si>
    <t>850730</t>
  </si>
  <si>
    <t>021020</t>
  </si>
  <si>
    <t>853949</t>
  </si>
  <si>
    <t>920810</t>
  </si>
  <si>
    <t>845730</t>
  </si>
  <si>
    <t>382100</t>
  </si>
  <si>
    <t>720250</t>
  </si>
  <si>
    <t>480591</t>
  </si>
  <si>
    <t>620891</t>
  </si>
  <si>
    <t>291521</t>
  </si>
  <si>
    <t>081320</t>
  </si>
  <si>
    <t>850630</t>
  </si>
  <si>
    <t>291570</t>
  </si>
  <si>
    <t>701810</t>
  </si>
  <si>
    <t>560721</t>
  </si>
  <si>
    <t>292511</t>
  </si>
  <si>
    <t>320420</t>
  </si>
  <si>
    <t>821193</t>
  </si>
  <si>
    <t>590900</t>
  </si>
  <si>
    <t>740911</t>
  </si>
  <si>
    <t>430390</t>
  </si>
  <si>
    <t>110813</t>
  </si>
  <si>
    <t>820330</t>
  </si>
  <si>
    <t>121300</t>
  </si>
  <si>
    <t>390610</t>
  </si>
  <si>
    <t>910121</t>
  </si>
  <si>
    <t>841931</t>
  </si>
  <si>
    <t>551449</t>
  </si>
  <si>
    <t>320411</t>
  </si>
  <si>
    <t>950632</t>
  </si>
  <si>
    <t>200580</t>
  </si>
  <si>
    <t>722511</t>
  </si>
  <si>
    <t>871494</t>
  </si>
  <si>
    <t>540793</t>
  </si>
  <si>
    <t>281530</t>
  </si>
  <si>
    <t>610422</t>
  </si>
  <si>
    <t>410419</t>
  </si>
  <si>
    <t>620461</t>
  </si>
  <si>
    <t>020690</t>
  </si>
  <si>
    <t>300310</t>
  </si>
  <si>
    <t>851420</t>
  </si>
  <si>
    <t>901060</t>
  </si>
  <si>
    <t>732510</t>
  </si>
  <si>
    <t>920710</t>
  </si>
  <si>
    <t>411420</t>
  </si>
  <si>
    <t>800700</t>
  </si>
  <si>
    <t>680620</t>
  </si>
  <si>
    <t>610444</t>
  </si>
  <si>
    <t>252530</t>
  </si>
  <si>
    <t>580890</t>
  </si>
  <si>
    <t>540782</t>
  </si>
  <si>
    <t>070810</t>
  </si>
  <si>
    <t>820160</t>
  </si>
  <si>
    <t>845490</t>
  </si>
  <si>
    <t>420239</t>
  </si>
  <si>
    <t>392059</t>
  </si>
  <si>
    <t>910610</t>
  </si>
  <si>
    <t>610721</t>
  </si>
  <si>
    <t>902910</t>
  </si>
  <si>
    <t>281000</t>
  </si>
  <si>
    <t>731442</t>
  </si>
  <si>
    <t>844833</t>
  </si>
  <si>
    <t>292320</t>
  </si>
  <si>
    <t>650700</t>
  </si>
  <si>
    <t>270710</t>
  </si>
  <si>
    <t>292090</t>
  </si>
  <si>
    <t>871390</t>
  </si>
  <si>
    <t>580219</t>
  </si>
  <si>
    <t>860630</t>
  </si>
  <si>
    <t>291815</t>
  </si>
  <si>
    <t>560811</t>
  </si>
  <si>
    <t>410691</t>
  </si>
  <si>
    <t>481032</t>
  </si>
  <si>
    <t>900890</t>
  </si>
  <si>
    <t>610413</t>
  </si>
  <si>
    <t>340420</t>
  </si>
  <si>
    <t>741539</t>
  </si>
  <si>
    <t>441300</t>
  </si>
  <si>
    <t>581091</t>
  </si>
  <si>
    <t>843353</t>
  </si>
  <si>
    <t>292159</t>
  </si>
  <si>
    <t>560290</t>
  </si>
  <si>
    <t>282741</t>
  </si>
  <si>
    <t>441600</t>
  </si>
  <si>
    <t>281122</t>
  </si>
  <si>
    <t>701940</t>
  </si>
  <si>
    <t>490300</t>
  </si>
  <si>
    <t>291100</t>
  </si>
  <si>
    <t>520411</t>
  </si>
  <si>
    <t>620821</t>
  </si>
  <si>
    <t>480512</t>
  </si>
  <si>
    <t>531090</t>
  </si>
  <si>
    <t>903020</t>
  </si>
  <si>
    <t>621420</t>
  </si>
  <si>
    <t>293399</t>
  </si>
  <si>
    <t>846594</t>
  </si>
  <si>
    <t>630419</t>
  </si>
  <si>
    <t>970200</t>
  </si>
  <si>
    <t>842630</t>
  </si>
  <si>
    <t>391620</t>
  </si>
  <si>
    <t>852110</t>
  </si>
  <si>
    <t>071022</t>
  </si>
  <si>
    <t>482040</t>
  </si>
  <si>
    <t>901841</t>
  </si>
  <si>
    <t>550932</t>
  </si>
  <si>
    <t>960400</t>
  </si>
  <si>
    <t>392079</t>
  </si>
  <si>
    <t>821191</t>
  </si>
  <si>
    <t>845410</t>
  </si>
  <si>
    <t>850640</t>
  </si>
  <si>
    <t>250700</t>
  </si>
  <si>
    <t>450490</t>
  </si>
  <si>
    <t>900580</t>
  </si>
  <si>
    <t>701510</t>
  </si>
  <si>
    <t>320730</t>
  </si>
  <si>
    <t>854620</t>
  </si>
  <si>
    <t>080212</t>
  </si>
  <si>
    <t>540490</t>
  </si>
  <si>
    <t>401032</t>
  </si>
  <si>
    <t>901790</t>
  </si>
  <si>
    <t>460290</t>
  </si>
  <si>
    <t>520420</t>
  </si>
  <si>
    <t>030629</t>
  </si>
  <si>
    <t>820720</t>
  </si>
  <si>
    <t>200310</t>
  </si>
  <si>
    <t>722220</t>
  </si>
  <si>
    <t>320419</t>
  </si>
  <si>
    <t>901600</t>
  </si>
  <si>
    <t>580620</t>
  </si>
  <si>
    <t>330125</t>
  </si>
  <si>
    <t>610333</t>
  </si>
  <si>
    <t>722012</t>
  </si>
  <si>
    <t>910299</t>
  </si>
  <si>
    <t>830520</t>
  </si>
  <si>
    <t>940530</t>
  </si>
  <si>
    <t>293339</t>
  </si>
  <si>
    <t>611211</t>
  </si>
  <si>
    <t>370390</t>
  </si>
  <si>
    <t>200110</t>
  </si>
  <si>
    <t>844130</t>
  </si>
  <si>
    <t>020443</t>
  </si>
  <si>
    <t>700231</t>
  </si>
  <si>
    <t>110900</t>
  </si>
  <si>
    <t>846031</t>
  </si>
  <si>
    <t>081400</t>
  </si>
  <si>
    <t>200390</t>
  </si>
  <si>
    <t>900211</t>
  </si>
  <si>
    <t>440839</t>
  </si>
  <si>
    <t>381220</t>
  </si>
  <si>
    <t>920600</t>
  </si>
  <si>
    <t>292130</t>
  </si>
  <si>
    <t>854079</t>
  </si>
  <si>
    <t>390130</t>
  </si>
  <si>
    <t>271121</t>
  </si>
  <si>
    <t>900510</t>
  </si>
  <si>
    <t>843330</t>
  </si>
  <si>
    <t>843590</t>
  </si>
  <si>
    <t>430310</t>
  </si>
  <si>
    <t>620412</t>
  </si>
  <si>
    <t>252330</t>
  </si>
  <si>
    <t>291735</t>
  </si>
  <si>
    <t>560393</t>
  </si>
  <si>
    <t>760421</t>
  </si>
  <si>
    <t>091030</t>
  </si>
  <si>
    <t>020422</t>
  </si>
  <si>
    <t>481420</t>
  </si>
  <si>
    <t>711420</t>
  </si>
  <si>
    <t>920999</t>
  </si>
  <si>
    <t>570210</t>
  </si>
  <si>
    <t>845891</t>
  </si>
  <si>
    <t>390311</t>
  </si>
  <si>
    <t>843820</t>
  </si>
  <si>
    <t>841210</t>
  </si>
  <si>
    <t>291732</t>
  </si>
  <si>
    <t>620413</t>
  </si>
  <si>
    <t>230690</t>
  </si>
  <si>
    <t>292211</t>
  </si>
  <si>
    <t>842111</t>
  </si>
  <si>
    <t>851010</t>
  </si>
  <si>
    <t>580211</t>
  </si>
  <si>
    <t>110630</t>
  </si>
  <si>
    <t>847590</t>
  </si>
  <si>
    <t>845090</t>
  </si>
  <si>
    <t>490599</t>
  </si>
  <si>
    <t>411520</t>
  </si>
  <si>
    <t>240290</t>
  </si>
  <si>
    <t>820231</t>
  </si>
  <si>
    <t>901290</t>
  </si>
  <si>
    <t>320413</t>
  </si>
  <si>
    <t>730451</t>
  </si>
  <si>
    <t>560490</t>
  </si>
  <si>
    <t>820291</t>
  </si>
  <si>
    <t>830790</t>
  </si>
  <si>
    <t>370400</t>
  </si>
  <si>
    <t>901120</t>
  </si>
  <si>
    <t>151221</t>
  </si>
  <si>
    <t>846239</t>
  </si>
  <si>
    <t>251710</t>
  </si>
  <si>
    <t>900311</t>
  </si>
  <si>
    <t>630520</t>
  </si>
  <si>
    <t>852712</t>
  </si>
  <si>
    <t>151329</t>
  </si>
  <si>
    <t>940592</t>
  </si>
  <si>
    <t>920290</t>
  </si>
  <si>
    <t>390421</t>
  </si>
  <si>
    <t>842860</t>
  </si>
  <si>
    <t>520911</t>
  </si>
  <si>
    <t>160412</t>
  </si>
  <si>
    <t>600290</t>
  </si>
  <si>
    <t>650200</t>
  </si>
  <si>
    <t>060120</t>
  </si>
  <si>
    <t>880510</t>
  </si>
  <si>
    <t>282120</t>
  </si>
  <si>
    <t>760810</t>
  </si>
  <si>
    <t>290930</t>
  </si>
  <si>
    <t>845959</t>
  </si>
  <si>
    <t>340391</t>
  </si>
  <si>
    <t>080132</t>
  </si>
  <si>
    <t>030739</t>
  </si>
  <si>
    <t>844520</t>
  </si>
  <si>
    <t>051000</t>
  </si>
  <si>
    <t>251512</t>
  </si>
  <si>
    <t>846810</t>
  </si>
  <si>
    <t>290290</t>
  </si>
  <si>
    <t>370199</t>
  </si>
  <si>
    <t>481320</t>
  </si>
  <si>
    <t>902810</t>
  </si>
  <si>
    <t>847759</t>
  </si>
  <si>
    <t>440121</t>
  </si>
  <si>
    <t>390710</t>
  </si>
  <si>
    <t>550390</t>
  </si>
  <si>
    <t>620192</t>
  </si>
  <si>
    <t>846241</t>
  </si>
  <si>
    <t>711590</t>
  </si>
  <si>
    <t>280130</t>
  </si>
  <si>
    <t>250610</t>
  </si>
  <si>
    <t>851511</t>
  </si>
  <si>
    <t>290490</t>
  </si>
  <si>
    <t>901820</t>
  </si>
  <si>
    <t>901520</t>
  </si>
  <si>
    <t>350220</t>
  </si>
  <si>
    <t>030619</t>
  </si>
  <si>
    <t>846249</t>
  </si>
  <si>
    <t>847981</t>
  </si>
  <si>
    <t>850511</t>
  </si>
  <si>
    <t>761210</t>
  </si>
  <si>
    <t>830820</t>
  </si>
  <si>
    <t>741510</t>
  </si>
  <si>
    <t>711810</t>
  </si>
  <si>
    <t>845710</t>
  </si>
  <si>
    <t>292141</t>
  </si>
  <si>
    <t>442110</t>
  </si>
  <si>
    <t>260900</t>
  </si>
  <si>
    <t>581100</t>
  </si>
  <si>
    <t>540781</t>
  </si>
  <si>
    <t>853339</t>
  </si>
  <si>
    <t>540754</t>
  </si>
  <si>
    <t>847321</t>
  </si>
  <si>
    <t>961511</t>
  </si>
  <si>
    <t>621290</t>
  </si>
  <si>
    <t>853329</t>
  </si>
  <si>
    <t>871110</t>
  </si>
  <si>
    <t>390521</t>
  </si>
  <si>
    <t>790112</t>
  </si>
  <si>
    <t>300431</t>
  </si>
  <si>
    <t>848049</t>
  </si>
  <si>
    <t>950710</t>
  </si>
  <si>
    <t>551110</t>
  </si>
  <si>
    <t>071340</t>
  </si>
  <si>
    <t>610729</t>
  </si>
  <si>
    <t>600129</t>
  </si>
  <si>
    <t>620422</t>
  </si>
  <si>
    <t>821290</t>
  </si>
  <si>
    <t>940591</t>
  </si>
  <si>
    <t>070940</t>
  </si>
  <si>
    <t>610891</t>
  </si>
  <si>
    <t>282710</t>
  </si>
  <si>
    <t>540269</t>
  </si>
  <si>
    <t>570110</t>
  </si>
  <si>
    <t>070970</t>
  </si>
  <si>
    <t>293020</t>
  </si>
  <si>
    <t>020724</t>
  </si>
  <si>
    <t>847230</t>
  </si>
  <si>
    <t>847629</t>
  </si>
  <si>
    <t>600621</t>
  </si>
  <si>
    <t>284290</t>
  </si>
  <si>
    <t>290629</t>
  </si>
  <si>
    <t>481200</t>
  </si>
  <si>
    <t>291450</t>
  </si>
  <si>
    <t>300190</t>
  </si>
  <si>
    <t>846019</t>
  </si>
  <si>
    <t>130232</t>
  </si>
  <si>
    <t>840731</t>
  </si>
  <si>
    <t>701020</t>
  </si>
  <si>
    <t>410229</t>
  </si>
  <si>
    <t>590110</t>
  </si>
  <si>
    <t>847690</t>
  </si>
  <si>
    <t>480700</t>
  </si>
  <si>
    <t>722692</t>
  </si>
  <si>
    <t>845720</t>
  </si>
  <si>
    <t>842691</t>
  </si>
  <si>
    <t>482210</t>
  </si>
  <si>
    <t>902410</t>
  </si>
  <si>
    <t>570239</t>
  </si>
  <si>
    <t>480431</t>
  </si>
  <si>
    <t>630800</t>
  </si>
  <si>
    <t>840211</t>
  </si>
  <si>
    <t>740821</t>
  </si>
  <si>
    <t>860610</t>
  </si>
  <si>
    <t>370510</t>
  </si>
  <si>
    <t>950440</t>
  </si>
  <si>
    <t>680291</t>
  </si>
  <si>
    <t>610461</t>
  </si>
  <si>
    <t>846040</t>
  </si>
  <si>
    <t>030191</t>
  </si>
  <si>
    <t>600632</t>
  </si>
  <si>
    <t>631010</t>
  </si>
  <si>
    <t>650691</t>
  </si>
  <si>
    <t>481310</t>
  </si>
  <si>
    <t>800110</t>
  </si>
  <si>
    <t>871495</t>
  </si>
  <si>
    <t>010190</t>
  </si>
  <si>
    <t>721114</t>
  </si>
  <si>
    <t>390320</t>
  </si>
  <si>
    <t>392051</t>
  </si>
  <si>
    <t>010611</t>
  </si>
  <si>
    <t>845150</t>
  </si>
  <si>
    <t>630253</t>
  </si>
  <si>
    <t>845110</t>
  </si>
  <si>
    <t>900590</t>
  </si>
  <si>
    <t>620112</t>
  </si>
  <si>
    <t>051191</t>
  </si>
  <si>
    <t>283699</t>
  </si>
  <si>
    <t>091020</t>
  </si>
  <si>
    <t>293030</t>
  </si>
  <si>
    <t>841121</t>
  </si>
  <si>
    <t>845521</t>
  </si>
  <si>
    <t>520832</t>
  </si>
  <si>
    <t>511190</t>
  </si>
  <si>
    <t>711411</t>
  </si>
  <si>
    <t>391610</t>
  </si>
  <si>
    <t>854011</t>
  </si>
  <si>
    <t>721810</t>
  </si>
  <si>
    <t>280620</t>
  </si>
  <si>
    <t>741820</t>
  </si>
  <si>
    <t>760519</t>
  </si>
  <si>
    <t>550190</t>
  </si>
  <si>
    <t>200860</t>
  </si>
  <si>
    <t>620444</t>
  </si>
  <si>
    <t>721510</t>
  </si>
  <si>
    <t>401692</t>
  </si>
  <si>
    <t>120799</t>
  </si>
  <si>
    <t>320740</t>
  </si>
  <si>
    <t>390330</t>
  </si>
  <si>
    <t>701610</t>
  </si>
  <si>
    <t>080119</t>
  </si>
  <si>
    <t>853230</t>
  </si>
  <si>
    <t>620292</t>
  </si>
  <si>
    <t>910700</t>
  </si>
  <si>
    <t>050790</t>
  </si>
  <si>
    <t>290219</t>
  </si>
  <si>
    <t>151550</t>
  </si>
  <si>
    <t>030239</t>
  </si>
  <si>
    <t>800300</t>
  </si>
  <si>
    <t>840130</t>
  </si>
  <si>
    <t>390810</t>
  </si>
  <si>
    <t>370120</t>
  </si>
  <si>
    <t>071120</t>
  </si>
  <si>
    <t>620722</t>
  </si>
  <si>
    <t>950720</t>
  </si>
  <si>
    <t>700312</t>
  </si>
  <si>
    <t>081110</t>
  </si>
  <si>
    <t>540753</t>
  </si>
  <si>
    <t>401033</t>
  </si>
  <si>
    <t>441850</t>
  </si>
  <si>
    <t>110814</t>
  </si>
  <si>
    <t>291812</t>
  </si>
  <si>
    <t>330741</t>
  </si>
  <si>
    <t>160411</t>
  </si>
  <si>
    <t>843930</t>
  </si>
  <si>
    <t>740990</t>
  </si>
  <si>
    <t>722619</t>
  </si>
  <si>
    <t>281210</t>
  </si>
  <si>
    <t>490510</t>
  </si>
  <si>
    <t>590290</t>
  </si>
  <si>
    <t>550510</t>
  </si>
  <si>
    <t>251511</t>
  </si>
  <si>
    <t>620822</t>
  </si>
  <si>
    <t>392091</t>
  </si>
  <si>
    <t>711711</t>
  </si>
  <si>
    <t>490591</t>
  </si>
  <si>
    <t>262040</t>
  </si>
  <si>
    <t>730240</t>
  </si>
  <si>
    <t>290611</t>
  </si>
  <si>
    <t>910529</t>
  </si>
  <si>
    <t>630492</t>
  </si>
  <si>
    <t>320210</t>
  </si>
  <si>
    <t>321210</t>
  </si>
  <si>
    <t>821510</t>
  </si>
  <si>
    <t>151519</t>
  </si>
  <si>
    <t>382460</t>
  </si>
  <si>
    <t>851633</t>
  </si>
  <si>
    <t>845390</t>
  </si>
  <si>
    <t>520300</t>
  </si>
  <si>
    <t>790111</t>
  </si>
  <si>
    <t>620212</t>
  </si>
  <si>
    <t>400249</t>
  </si>
  <si>
    <t>731581</t>
  </si>
  <si>
    <t>560741</t>
  </si>
  <si>
    <t>292242</t>
  </si>
  <si>
    <t>580421</t>
  </si>
  <si>
    <t>290919</t>
  </si>
  <si>
    <t>320190</t>
  </si>
  <si>
    <t>901814</t>
  </si>
  <si>
    <t>620819</t>
  </si>
  <si>
    <t>310530</t>
  </si>
  <si>
    <t>283110</t>
  </si>
  <si>
    <t>740939</t>
  </si>
  <si>
    <t>390440</t>
  </si>
  <si>
    <t>170260</t>
  </si>
  <si>
    <t>750720</t>
  </si>
  <si>
    <t>722820</t>
  </si>
  <si>
    <t>854099</t>
  </si>
  <si>
    <t>320300</t>
  </si>
  <si>
    <t>570249</t>
  </si>
  <si>
    <t>910599</t>
  </si>
  <si>
    <t>845230</t>
  </si>
  <si>
    <t>590800</t>
  </si>
  <si>
    <t>960500</t>
  </si>
  <si>
    <t>350710</t>
  </si>
  <si>
    <t>844312</t>
  </si>
  <si>
    <t>200880</t>
  </si>
  <si>
    <t>960920</t>
  </si>
  <si>
    <t>290559</t>
  </si>
  <si>
    <t>600122</t>
  </si>
  <si>
    <t>151419</t>
  </si>
  <si>
    <t>853290</t>
  </si>
  <si>
    <t>270810</t>
  </si>
  <si>
    <t>621320</t>
  </si>
  <si>
    <t>282619</t>
  </si>
  <si>
    <t>920190</t>
  </si>
  <si>
    <t>030569</t>
  </si>
  <si>
    <t>910221</t>
  </si>
  <si>
    <t>901710</t>
  </si>
  <si>
    <t>381210</t>
  </si>
  <si>
    <t>741529</t>
  </si>
  <si>
    <t>391110</t>
  </si>
  <si>
    <t>846231</t>
  </si>
  <si>
    <t>293627</t>
  </si>
  <si>
    <t>621430</t>
  </si>
  <si>
    <t>520210</t>
  </si>
  <si>
    <t>291615</t>
  </si>
  <si>
    <t>410449</t>
  </si>
  <si>
    <t>020450</t>
  </si>
  <si>
    <t>151319</t>
  </si>
  <si>
    <t>285000</t>
  </si>
  <si>
    <t>520959</t>
  </si>
  <si>
    <t>621520</t>
  </si>
  <si>
    <t>551329</t>
  </si>
  <si>
    <t>120740</t>
  </si>
  <si>
    <t>290241</t>
  </si>
  <si>
    <t>820820</t>
  </si>
  <si>
    <t>071029</t>
  </si>
  <si>
    <t>591140</t>
  </si>
  <si>
    <t>761691</t>
  </si>
  <si>
    <t>392069</t>
  </si>
  <si>
    <t>292121</t>
  </si>
  <si>
    <t>550810</t>
  </si>
  <si>
    <t>294000</t>
  </si>
  <si>
    <t>845931</t>
  </si>
  <si>
    <t>030339</t>
  </si>
  <si>
    <t>710691</t>
  </si>
  <si>
    <t>901190</t>
  </si>
  <si>
    <t>710490</t>
  </si>
  <si>
    <t>902221</t>
  </si>
  <si>
    <t>401150</t>
  </si>
  <si>
    <t>540742</t>
  </si>
  <si>
    <t>890130</t>
  </si>
  <si>
    <t>293628</t>
  </si>
  <si>
    <t>401035</t>
  </si>
  <si>
    <t>520790</t>
  </si>
  <si>
    <t>961390</t>
  </si>
  <si>
    <t>844711</t>
  </si>
  <si>
    <t>950659</t>
  </si>
  <si>
    <t>540792</t>
  </si>
  <si>
    <t>290323</t>
  </si>
  <si>
    <t>190430</t>
  </si>
  <si>
    <t>580640</t>
  </si>
  <si>
    <t>040640</t>
  </si>
  <si>
    <t>292690</t>
  </si>
  <si>
    <t>760320</t>
  </si>
  <si>
    <t>282911</t>
  </si>
  <si>
    <t>071320</t>
  </si>
  <si>
    <t>284161</t>
  </si>
  <si>
    <t>520811</t>
  </si>
  <si>
    <t>390529</t>
  </si>
  <si>
    <t>760521</t>
  </si>
  <si>
    <t>482050</t>
  </si>
  <si>
    <t>843352</t>
  </si>
  <si>
    <t>271311</t>
  </si>
  <si>
    <t>370320</t>
  </si>
  <si>
    <t>282410</t>
  </si>
  <si>
    <t>620411</t>
  </si>
  <si>
    <t>560122</t>
  </si>
  <si>
    <t>250870</t>
  </si>
  <si>
    <t>520829</t>
  </si>
  <si>
    <t>490600</t>
  </si>
  <si>
    <t>600634</t>
  </si>
  <si>
    <t>900669</t>
  </si>
  <si>
    <t>732211</t>
  </si>
  <si>
    <t>611693</t>
  </si>
  <si>
    <t>292310</t>
  </si>
  <si>
    <t>610220</t>
  </si>
  <si>
    <t>251020</t>
  </si>
  <si>
    <t>520299</t>
  </si>
  <si>
    <t>760529</t>
  </si>
  <si>
    <t>030612</t>
  </si>
  <si>
    <t>284170</t>
  </si>
  <si>
    <t>200560</t>
  </si>
  <si>
    <t>611300</t>
  </si>
  <si>
    <t>760511</t>
  </si>
  <si>
    <t>540232</t>
  </si>
  <si>
    <t>701710</t>
  </si>
  <si>
    <t>580190</t>
  </si>
  <si>
    <t>291639</t>
  </si>
  <si>
    <t>400400</t>
  </si>
  <si>
    <t>290319</t>
  </si>
  <si>
    <t>150600</t>
  </si>
  <si>
    <t>810199</t>
  </si>
  <si>
    <t>280511</t>
  </si>
  <si>
    <t>511290</t>
  </si>
  <si>
    <t>151000</t>
  </si>
  <si>
    <t>610323</t>
  </si>
  <si>
    <t>551321</t>
  </si>
  <si>
    <t>841610</t>
  </si>
  <si>
    <t>740929</t>
  </si>
  <si>
    <t>850660</t>
  </si>
  <si>
    <t>670411</t>
  </si>
  <si>
    <t>291020</t>
  </si>
  <si>
    <t>521225</t>
  </si>
  <si>
    <t>620892</t>
  </si>
  <si>
    <t>845910</t>
  </si>
  <si>
    <t>900653</t>
  </si>
  <si>
    <t>730520</t>
  </si>
  <si>
    <t>401320</t>
  </si>
  <si>
    <t>848010</t>
  </si>
  <si>
    <t>960840</t>
  </si>
  <si>
    <t>620323</t>
  </si>
  <si>
    <t>251741</t>
  </si>
  <si>
    <t>852210</t>
  </si>
  <si>
    <t>030791</t>
  </si>
  <si>
    <t>846596</t>
  </si>
  <si>
    <t>391220</t>
  </si>
  <si>
    <t>284450</t>
  </si>
  <si>
    <t>630293</t>
  </si>
  <si>
    <t>610423</t>
  </si>
  <si>
    <t>844819</t>
  </si>
  <si>
    <t>840120</t>
  </si>
  <si>
    <t>845310</t>
  </si>
  <si>
    <t>842010</t>
  </si>
  <si>
    <t>382479</t>
  </si>
  <si>
    <t>540744</t>
  </si>
  <si>
    <t>845129</t>
  </si>
  <si>
    <t>741521</t>
  </si>
  <si>
    <t>854710</t>
  </si>
  <si>
    <t>370590</t>
  </si>
  <si>
    <t>621220</t>
  </si>
  <si>
    <t>871496</t>
  </si>
  <si>
    <t>284610</t>
  </si>
  <si>
    <t>270300</t>
  </si>
  <si>
    <t>910521</t>
  </si>
  <si>
    <t>080211</t>
  </si>
  <si>
    <t>570310</t>
  </si>
  <si>
    <t>510910</t>
  </si>
  <si>
    <t>430400</t>
  </si>
  <si>
    <t>845819</t>
  </si>
  <si>
    <t>950661</t>
  </si>
  <si>
    <t>290544</t>
  </si>
  <si>
    <t>190300</t>
  </si>
  <si>
    <t>621020</t>
  </si>
  <si>
    <t>120930</t>
  </si>
  <si>
    <t>902511</t>
  </si>
  <si>
    <t>730531</t>
  </si>
  <si>
    <t>251110</t>
  </si>
  <si>
    <t>030541</t>
  </si>
  <si>
    <t>540233</t>
  </si>
  <si>
    <t>610331</t>
  </si>
  <si>
    <t>010512</t>
  </si>
  <si>
    <t>841630</t>
  </si>
  <si>
    <t>291511</t>
  </si>
  <si>
    <t>450200</t>
  </si>
  <si>
    <t>520841</t>
  </si>
  <si>
    <t>120921</t>
  </si>
  <si>
    <t>551219</t>
  </si>
  <si>
    <t>284590</t>
  </si>
  <si>
    <t>410510</t>
  </si>
  <si>
    <t>580220</t>
  </si>
  <si>
    <t>620610</t>
  </si>
  <si>
    <t>120910</t>
  </si>
  <si>
    <t>845939</t>
  </si>
  <si>
    <t>321310</t>
  </si>
  <si>
    <t>540783</t>
  </si>
  <si>
    <t>847529</t>
  </si>
  <si>
    <t>050800</t>
  </si>
  <si>
    <t>282760</t>
  </si>
  <si>
    <t>551512</t>
  </si>
  <si>
    <t>690310</t>
  </si>
  <si>
    <t>820150</t>
  </si>
  <si>
    <t>520511</t>
  </si>
  <si>
    <t>847621</t>
  </si>
  <si>
    <t>910390</t>
  </si>
  <si>
    <t>550620</t>
  </si>
  <si>
    <t>847920</t>
  </si>
  <si>
    <t>611692</t>
  </si>
  <si>
    <t>711419</t>
  </si>
  <si>
    <t>844831</t>
  </si>
  <si>
    <t>551221</t>
  </si>
  <si>
    <t>252620</t>
  </si>
  <si>
    <t>020423</t>
  </si>
  <si>
    <t>851621</t>
  </si>
  <si>
    <t>900661</t>
  </si>
  <si>
    <t>290542</t>
  </si>
  <si>
    <t>846410</t>
  </si>
  <si>
    <t>050510</t>
  </si>
  <si>
    <t>160510</t>
  </si>
  <si>
    <t>847930</t>
  </si>
  <si>
    <t>580429</t>
  </si>
  <si>
    <t>846630</t>
  </si>
  <si>
    <t>722591</t>
  </si>
  <si>
    <t>620791</t>
  </si>
  <si>
    <t>284410</t>
  </si>
  <si>
    <t>160231</t>
  </si>
  <si>
    <t>920110</t>
  </si>
  <si>
    <t>540261</t>
  </si>
  <si>
    <t>844120</t>
  </si>
  <si>
    <t>283311</t>
  </si>
  <si>
    <t>841112</t>
  </si>
  <si>
    <t>251400</t>
  </si>
  <si>
    <t>280410</t>
  </si>
  <si>
    <t>290619</t>
  </si>
  <si>
    <t>281610</t>
  </si>
  <si>
    <t>560130</t>
  </si>
  <si>
    <t>291030</t>
  </si>
  <si>
    <t>600490</t>
  </si>
  <si>
    <t>920590</t>
  </si>
  <si>
    <t>320414</t>
  </si>
  <si>
    <t>521019</t>
  </si>
  <si>
    <t>270720</t>
  </si>
  <si>
    <t>200950</t>
  </si>
  <si>
    <t>620441</t>
  </si>
  <si>
    <t>020421</t>
  </si>
  <si>
    <t>390220</t>
  </si>
  <si>
    <t>810490</t>
  </si>
  <si>
    <t>691310</t>
  </si>
  <si>
    <t>294150</t>
  </si>
  <si>
    <t>844849</t>
  </si>
  <si>
    <t>843991</t>
  </si>
  <si>
    <t>521039</t>
  </si>
  <si>
    <t>381700</t>
  </si>
  <si>
    <t>292700</t>
  </si>
  <si>
    <t>570232</t>
  </si>
  <si>
    <t>080131</t>
  </si>
  <si>
    <t>130212</t>
  </si>
  <si>
    <t>722840</t>
  </si>
  <si>
    <t>151311</t>
  </si>
  <si>
    <t>846140</t>
  </si>
  <si>
    <t>903082</t>
  </si>
  <si>
    <t>482290</t>
  </si>
  <si>
    <t>845961</t>
  </si>
  <si>
    <t>390920</t>
  </si>
  <si>
    <t>551591</t>
  </si>
  <si>
    <t>845811</t>
  </si>
  <si>
    <t>090620</t>
  </si>
  <si>
    <t>252520</t>
  </si>
  <si>
    <t>390469</t>
  </si>
  <si>
    <t>630240</t>
  </si>
  <si>
    <t>847030</t>
  </si>
  <si>
    <t>071030</t>
  </si>
  <si>
    <t>081120</t>
  </si>
  <si>
    <t>810600</t>
  </si>
  <si>
    <t>843410</t>
  </si>
  <si>
    <t>551623</t>
  </si>
  <si>
    <t>551694</t>
  </si>
  <si>
    <t>291211</t>
  </si>
  <si>
    <t>580900</t>
  </si>
  <si>
    <t>845320</t>
  </si>
  <si>
    <t>871420</t>
  </si>
  <si>
    <t>291614</t>
  </si>
  <si>
    <t>283510</t>
  </si>
  <si>
    <t>280910</t>
  </si>
  <si>
    <t>800120</t>
  </si>
  <si>
    <t>380910</t>
  </si>
  <si>
    <t>330124</t>
  </si>
  <si>
    <t>600624</t>
  </si>
  <si>
    <t>521149</t>
  </si>
  <si>
    <t>140490</t>
  </si>
  <si>
    <t>294130</t>
  </si>
  <si>
    <t>060240</t>
  </si>
  <si>
    <t>160540</t>
  </si>
  <si>
    <t>520912</t>
  </si>
  <si>
    <t>130213</t>
  </si>
  <si>
    <t>480610</t>
  </si>
  <si>
    <t>390530</t>
  </si>
  <si>
    <t>580631</t>
  </si>
  <si>
    <t>851120</t>
  </si>
  <si>
    <t>961320</t>
  </si>
  <si>
    <t>480550</t>
  </si>
  <si>
    <t>450410</t>
  </si>
  <si>
    <t>400259</t>
  </si>
  <si>
    <t>071490</t>
  </si>
  <si>
    <t>440690</t>
  </si>
  <si>
    <t>280540</t>
  </si>
  <si>
    <t>721113</t>
  </si>
  <si>
    <t>440791</t>
  </si>
  <si>
    <t>370232</t>
  </si>
  <si>
    <t>530929</t>
  </si>
  <si>
    <t>293420</t>
  </si>
  <si>
    <t>151610</t>
  </si>
  <si>
    <t>401694</t>
  </si>
  <si>
    <t>610441</t>
  </si>
  <si>
    <t>830610</t>
  </si>
  <si>
    <t>853390</t>
  </si>
  <si>
    <t>731520</t>
  </si>
  <si>
    <t>030333</t>
  </si>
  <si>
    <t>500720</t>
  </si>
  <si>
    <t>540220</t>
  </si>
  <si>
    <t>900610</t>
  </si>
  <si>
    <t>400300</t>
  </si>
  <si>
    <t>844090</t>
  </si>
  <si>
    <t>621030</t>
  </si>
  <si>
    <t>701820</t>
  </si>
  <si>
    <t>550610</t>
  </si>
  <si>
    <t>580410</t>
  </si>
  <si>
    <t>230240</t>
  </si>
  <si>
    <t>741910</t>
  </si>
  <si>
    <t>902150</t>
  </si>
  <si>
    <t>480592</t>
  </si>
  <si>
    <t>470692</t>
  </si>
  <si>
    <t>480451</t>
  </si>
  <si>
    <t>370239</t>
  </si>
  <si>
    <t>848020</t>
  </si>
  <si>
    <t>700490</t>
  </si>
  <si>
    <t>290944</t>
  </si>
  <si>
    <t>911390</t>
  </si>
  <si>
    <t>960622</t>
  </si>
  <si>
    <t>251520</t>
  </si>
  <si>
    <t>070930</t>
  </si>
  <si>
    <t>847751</t>
  </si>
  <si>
    <t>720928</t>
  </si>
  <si>
    <t>292213</t>
  </si>
  <si>
    <t>390591</t>
  </si>
  <si>
    <t>950651</t>
  </si>
  <si>
    <t>851090</t>
  </si>
  <si>
    <t>580126</t>
  </si>
  <si>
    <t>284019</t>
  </si>
  <si>
    <t>120925</t>
  </si>
  <si>
    <t>910519</t>
  </si>
  <si>
    <t>381111</t>
  </si>
  <si>
    <t>660200</t>
  </si>
  <si>
    <t>390740</t>
  </si>
  <si>
    <t>740921</t>
  </si>
  <si>
    <t>470720</t>
  </si>
  <si>
    <t>253020</t>
  </si>
  <si>
    <t>030199</t>
  </si>
  <si>
    <t>071140</t>
  </si>
  <si>
    <t>150810</t>
  </si>
  <si>
    <t>621440</t>
  </si>
  <si>
    <t>080232</t>
  </si>
  <si>
    <t>291260</t>
  </si>
  <si>
    <t>581099</t>
  </si>
  <si>
    <t>530919</t>
  </si>
  <si>
    <t>560391</t>
  </si>
  <si>
    <t>520812</t>
  </si>
  <si>
    <t>291241</t>
  </si>
  <si>
    <t>911490</t>
  </si>
  <si>
    <t>521215</t>
  </si>
  <si>
    <t>580610</t>
  </si>
  <si>
    <t>610791</t>
  </si>
  <si>
    <t>741991</t>
  </si>
  <si>
    <t>510720</t>
  </si>
  <si>
    <t>700420</t>
  </si>
  <si>
    <t>401034</t>
  </si>
  <si>
    <t>611231</t>
  </si>
  <si>
    <t>550911</t>
  </si>
  <si>
    <t>030520</t>
  </si>
  <si>
    <t>846510</t>
  </si>
  <si>
    <t>580121</t>
  </si>
  <si>
    <t>520821</t>
  </si>
  <si>
    <t>620811</t>
  </si>
  <si>
    <t>680100</t>
  </si>
  <si>
    <t>846120</t>
  </si>
  <si>
    <t>380300</t>
  </si>
  <si>
    <t>291540</t>
  </si>
  <si>
    <t>950640</t>
  </si>
  <si>
    <t>390519</t>
  </si>
  <si>
    <t>030614</t>
  </si>
  <si>
    <t>700320</t>
  </si>
  <si>
    <t>540231</t>
  </si>
  <si>
    <t>284011</t>
  </si>
  <si>
    <t>320641</t>
  </si>
  <si>
    <t>620111</t>
  </si>
  <si>
    <t>540341</t>
  </si>
  <si>
    <t>970400</t>
  </si>
  <si>
    <t>291822</t>
  </si>
  <si>
    <t>440726</t>
  </si>
  <si>
    <t>890520</t>
  </si>
  <si>
    <t>293329</t>
  </si>
  <si>
    <t>440341</t>
  </si>
  <si>
    <t>030311</t>
  </si>
  <si>
    <t>611239</t>
  </si>
  <si>
    <t>521223</t>
  </si>
  <si>
    <t>846310</t>
  </si>
  <si>
    <t>854020</t>
  </si>
  <si>
    <t>261610</t>
  </si>
  <si>
    <t>900120</t>
  </si>
  <si>
    <t>160530</t>
  </si>
  <si>
    <t>294110</t>
  </si>
  <si>
    <t>284321</t>
  </si>
  <si>
    <t>253090</t>
  </si>
  <si>
    <t>580122</t>
  </si>
  <si>
    <t>360610</t>
  </si>
  <si>
    <t>730519</t>
  </si>
  <si>
    <t>030235</t>
  </si>
  <si>
    <t>722592</t>
  </si>
  <si>
    <t>903141</t>
  </si>
  <si>
    <t>610210</t>
  </si>
  <si>
    <t>580133</t>
  </si>
  <si>
    <t>030731</t>
  </si>
  <si>
    <t>521049</t>
  </si>
  <si>
    <t>841932</t>
  </si>
  <si>
    <t>290539</t>
  </si>
  <si>
    <t>610722</t>
  </si>
  <si>
    <t>700239</t>
  </si>
  <si>
    <t>722620</t>
  </si>
  <si>
    <t>570220</t>
  </si>
  <si>
    <t>620423</t>
  </si>
  <si>
    <t>300331</t>
  </si>
  <si>
    <t>292221</t>
  </si>
  <si>
    <t>720712</t>
  </si>
  <si>
    <t>850231</t>
  </si>
  <si>
    <t>591120</t>
  </si>
  <si>
    <t>480593</t>
  </si>
  <si>
    <t>620620</t>
  </si>
  <si>
    <t>960860</t>
  </si>
  <si>
    <t>846011</t>
  </si>
  <si>
    <t>550969</t>
  </si>
  <si>
    <t>540774</t>
  </si>
  <si>
    <t>570292</t>
  </si>
  <si>
    <t>281390</t>
  </si>
  <si>
    <t>843920</t>
  </si>
  <si>
    <t>820560</t>
  </si>
  <si>
    <t>280512</t>
  </si>
  <si>
    <t>100810</t>
  </si>
  <si>
    <t>890800</t>
  </si>
  <si>
    <t>900652</t>
  </si>
  <si>
    <t>621510</t>
  </si>
  <si>
    <t>854040</t>
  </si>
  <si>
    <t>701911</t>
  </si>
  <si>
    <t>590500</t>
  </si>
  <si>
    <t>853310</t>
  </si>
  <si>
    <t>380620</t>
  </si>
  <si>
    <t>870911</t>
  </si>
  <si>
    <t>293890</t>
  </si>
  <si>
    <t>580136</t>
  </si>
  <si>
    <t>551611</t>
  </si>
  <si>
    <t>853941</t>
  </si>
  <si>
    <t>844519</t>
  </si>
  <si>
    <t>250410</t>
  </si>
  <si>
    <t>843020</t>
  </si>
  <si>
    <t>722410</t>
  </si>
  <si>
    <t>290541</t>
  </si>
  <si>
    <t>370244</t>
  </si>
  <si>
    <t>030799</t>
  </si>
  <si>
    <t>282751</t>
  </si>
  <si>
    <t>681490</t>
  </si>
  <si>
    <t>620311</t>
  </si>
  <si>
    <t>180320</t>
  </si>
  <si>
    <t>284169</t>
  </si>
  <si>
    <t>841011</t>
  </si>
  <si>
    <t>811299</t>
  </si>
  <si>
    <t>282919</t>
  </si>
  <si>
    <t>701590</t>
  </si>
  <si>
    <t>911310</t>
  </si>
  <si>
    <t>722920</t>
  </si>
  <si>
    <t>701720</t>
  </si>
  <si>
    <t>611220</t>
  </si>
  <si>
    <t>290311</t>
  </si>
  <si>
    <t>390450</t>
  </si>
  <si>
    <t>650100</t>
  </si>
  <si>
    <t>902131</t>
  </si>
  <si>
    <t>041000</t>
  </si>
  <si>
    <t>521159</t>
  </si>
  <si>
    <t>550820</t>
  </si>
  <si>
    <t>840140</t>
  </si>
  <si>
    <t>844511</t>
  </si>
  <si>
    <t>846021</t>
  </si>
  <si>
    <t>521224</t>
  </si>
  <si>
    <t>150430</t>
  </si>
  <si>
    <t>100830</t>
  </si>
  <si>
    <t>521031</t>
  </si>
  <si>
    <t>030342</t>
  </si>
  <si>
    <t>551339</t>
  </si>
  <si>
    <t>910212</t>
  </si>
  <si>
    <t>290211</t>
  </si>
  <si>
    <t>950621</t>
  </si>
  <si>
    <t>391211</t>
  </si>
  <si>
    <t>660191</t>
  </si>
  <si>
    <t>570242</t>
  </si>
  <si>
    <t>854160</t>
  </si>
  <si>
    <t>847510</t>
  </si>
  <si>
    <t>560229</t>
  </si>
  <si>
    <t>550912</t>
  </si>
  <si>
    <t>700220</t>
  </si>
  <si>
    <t>821195</t>
  </si>
  <si>
    <t>350290</t>
  </si>
  <si>
    <t>292219</t>
  </si>
  <si>
    <t>292411</t>
  </si>
  <si>
    <t>282520</t>
  </si>
  <si>
    <t>152200</t>
  </si>
  <si>
    <t>821591</t>
  </si>
  <si>
    <t>030211</t>
  </si>
  <si>
    <t>152110</t>
  </si>
  <si>
    <t>620451</t>
  </si>
  <si>
    <t>740931</t>
  </si>
  <si>
    <t>950670</t>
  </si>
  <si>
    <t>281640</t>
  </si>
  <si>
    <t>380120</t>
  </si>
  <si>
    <t>290713</t>
  </si>
  <si>
    <t>621120</t>
  </si>
  <si>
    <t>251120</t>
  </si>
  <si>
    <t>722710</t>
  </si>
  <si>
    <t>230250</t>
  </si>
  <si>
    <t>250200</t>
  </si>
  <si>
    <t>230610</t>
  </si>
  <si>
    <t>290719</t>
  </si>
  <si>
    <t>700210</t>
  </si>
  <si>
    <t>902121</t>
  </si>
  <si>
    <t>551319</t>
  </si>
  <si>
    <t>581010</t>
  </si>
  <si>
    <t>710811</t>
  </si>
  <si>
    <t>711510</t>
  </si>
  <si>
    <t>284510</t>
  </si>
  <si>
    <t>910591</t>
  </si>
  <si>
    <t>170250</t>
  </si>
  <si>
    <t>620211</t>
  </si>
  <si>
    <t>701952</t>
  </si>
  <si>
    <t>151530</t>
  </si>
  <si>
    <t>290729</t>
  </si>
  <si>
    <t>240130</t>
  </si>
  <si>
    <t>845522</t>
  </si>
  <si>
    <t>722691</t>
  </si>
  <si>
    <t>283190</t>
  </si>
  <si>
    <t>151511</t>
  </si>
  <si>
    <t>900640</t>
  </si>
  <si>
    <t>848041</t>
  </si>
  <si>
    <t>400239</t>
  </si>
  <si>
    <t>560221</t>
  </si>
  <si>
    <t>830621</t>
  </si>
  <si>
    <t>540810</t>
  </si>
  <si>
    <t>701951</t>
  </si>
  <si>
    <t>903220</t>
  </si>
  <si>
    <t>291711</t>
  </si>
  <si>
    <t>370231</t>
  </si>
  <si>
    <t>250830</t>
  </si>
  <si>
    <t>551341</t>
  </si>
  <si>
    <t>530911</t>
  </si>
  <si>
    <t>291829</t>
  </si>
  <si>
    <t>271112</t>
  </si>
  <si>
    <t>590220</t>
  </si>
  <si>
    <t>291816</t>
  </si>
  <si>
    <t>920992</t>
  </si>
  <si>
    <t>283640</t>
  </si>
  <si>
    <t>910310</t>
  </si>
  <si>
    <t>680292</t>
  </si>
  <si>
    <t>853010</t>
  </si>
  <si>
    <t>540784</t>
  </si>
  <si>
    <t>291512</t>
  </si>
  <si>
    <t>293391</t>
  </si>
  <si>
    <t>280120</t>
  </si>
  <si>
    <t>580230</t>
  </si>
  <si>
    <t>840110</t>
  </si>
  <si>
    <t>392094</t>
  </si>
  <si>
    <t>520531</t>
  </si>
  <si>
    <t>551419</t>
  </si>
  <si>
    <t>853222</t>
  </si>
  <si>
    <t>081030</t>
  </si>
  <si>
    <t>030751</t>
  </si>
  <si>
    <t>850740</t>
  </si>
  <si>
    <t>910990</t>
  </si>
  <si>
    <t>540794</t>
  </si>
  <si>
    <t>844851</t>
  </si>
  <si>
    <t>840733</t>
  </si>
  <si>
    <t>780411</t>
  </si>
  <si>
    <t>411410</t>
  </si>
  <si>
    <t>790120</t>
  </si>
  <si>
    <t>960630</t>
  </si>
  <si>
    <t>844512</t>
  </si>
  <si>
    <t>902213</t>
  </si>
  <si>
    <t>290321</t>
  </si>
  <si>
    <t>847940</t>
  </si>
  <si>
    <t>611691</t>
  </si>
  <si>
    <t>260600</t>
  </si>
  <si>
    <t>911090</t>
  </si>
  <si>
    <t>060230</t>
  </si>
  <si>
    <t>845630</t>
  </si>
  <si>
    <t>841012</t>
  </si>
  <si>
    <t>291300</t>
  </si>
  <si>
    <t>271114</t>
  </si>
  <si>
    <t>701391</t>
  </si>
  <si>
    <t>960891</t>
  </si>
  <si>
    <t>293219</t>
  </si>
  <si>
    <t>711610</t>
  </si>
  <si>
    <t>540249</t>
  </si>
  <si>
    <t>610431</t>
  </si>
  <si>
    <t>293624</t>
  </si>
  <si>
    <t>230500</t>
  </si>
  <si>
    <t>291010</t>
  </si>
  <si>
    <t>470691</t>
  </si>
  <si>
    <t>291422</t>
  </si>
  <si>
    <t>291229</t>
  </si>
  <si>
    <t>293623</t>
  </si>
  <si>
    <t>540823</t>
  </si>
  <si>
    <t>550953</t>
  </si>
  <si>
    <t>910890</t>
  </si>
  <si>
    <t>960200</t>
  </si>
  <si>
    <t>050290</t>
  </si>
  <si>
    <t>284030</t>
  </si>
  <si>
    <t>330130</t>
  </si>
  <si>
    <t>710110</t>
  </si>
  <si>
    <t>621410</t>
  </si>
  <si>
    <t>920510</t>
  </si>
  <si>
    <t>630411</t>
  </si>
  <si>
    <t>030343</t>
  </si>
  <si>
    <t>840732</t>
  </si>
  <si>
    <t>291470</t>
  </si>
  <si>
    <t>550999</t>
  </si>
  <si>
    <t>847740</t>
  </si>
  <si>
    <t>600631</t>
  </si>
  <si>
    <t>710812</t>
  </si>
  <si>
    <t>290529</t>
  </si>
  <si>
    <t>551412</t>
  </si>
  <si>
    <t>291823</t>
  </si>
  <si>
    <t>121010</t>
  </si>
  <si>
    <t>291249</t>
  </si>
  <si>
    <t>521221</t>
  </si>
  <si>
    <t>200891</t>
  </si>
  <si>
    <t>400291</t>
  </si>
  <si>
    <t>080122</t>
  </si>
  <si>
    <t>843910</t>
  </si>
  <si>
    <t>030542</t>
  </si>
  <si>
    <t>151411</t>
  </si>
  <si>
    <t>550110</t>
  </si>
  <si>
    <t>550330</t>
  </si>
  <si>
    <t>291250</t>
  </si>
  <si>
    <t>284180</t>
  </si>
  <si>
    <t>701400</t>
  </si>
  <si>
    <t>920930</t>
  </si>
  <si>
    <t>540831</t>
  </si>
  <si>
    <t>282759</t>
  </si>
  <si>
    <t>370243</t>
  </si>
  <si>
    <t>021091</t>
  </si>
  <si>
    <t>740940</t>
  </si>
  <si>
    <t>710700</t>
  </si>
  <si>
    <t>700100</t>
  </si>
  <si>
    <t>620291</t>
  </si>
  <si>
    <t>540741</t>
  </si>
  <si>
    <t>251010</t>
  </si>
  <si>
    <t>621230</t>
  </si>
  <si>
    <t>293211</t>
  </si>
  <si>
    <t>551011</t>
  </si>
  <si>
    <t>291720</t>
  </si>
  <si>
    <t>960110</t>
  </si>
  <si>
    <t>920120</t>
  </si>
  <si>
    <t>750810</t>
  </si>
  <si>
    <t>320110</t>
  </si>
  <si>
    <t>490400</t>
  </si>
  <si>
    <t>910400</t>
  </si>
  <si>
    <t>500710</t>
  </si>
  <si>
    <t>600644</t>
  </si>
  <si>
    <t>620191</t>
  </si>
  <si>
    <t>521119</t>
  </si>
  <si>
    <t>551349</t>
  </si>
  <si>
    <t>291219</t>
  </si>
  <si>
    <t>550690</t>
  </si>
  <si>
    <t>701912</t>
  </si>
  <si>
    <t>581092</t>
  </si>
  <si>
    <t>741011</t>
  </si>
  <si>
    <t>120750</t>
  </si>
  <si>
    <t>853321</t>
  </si>
  <si>
    <t>282510</t>
  </si>
  <si>
    <t>290941</t>
  </si>
  <si>
    <t>810299</t>
  </si>
  <si>
    <t>600390</t>
  </si>
  <si>
    <t>551634</t>
  </si>
  <si>
    <t>400270</t>
  </si>
  <si>
    <t>910819</t>
  </si>
  <si>
    <t>530720</t>
  </si>
  <si>
    <t>411200</t>
  </si>
  <si>
    <t>590490</t>
  </si>
  <si>
    <t>540730</t>
  </si>
  <si>
    <t>510610</t>
  </si>
  <si>
    <t>293622</t>
  </si>
  <si>
    <t>293919</t>
  </si>
  <si>
    <t>290721</t>
  </si>
  <si>
    <t>550921</t>
  </si>
  <si>
    <t>293299</t>
  </si>
  <si>
    <t>151491</t>
  </si>
  <si>
    <t>910511</t>
  </si>
  <si>
    <t>590691</t>
  </si>
  <si>
    <t>250490</t>
  </si>
  <si>
    <t>160416</t>
  </si>
  <si>
    <t>741022</t>
  </si>
  <si>
    <t>370256</t>
  </si>
  <si>
    <t>550490</t>
  </si>
  <si>
    <t>550931</t>
  </si>
  <si>
    <t>580110</t>
  </si>
  <si>
    <t>292419</t>
  </si>
  <si>
    <t>540751</t>
  </si>
  <si>
    <t>521214</t>
  </si>
  <si>
    <t>550520</t>
  </si>
  <si>
    <t>292239</t>
  </si>
  <si>
    <t>901110</t>
  </si>
  <si>
    <t>600623</t>
  </si>
  <si>
    <t>551229</t>
  </si>
  <si>
    <t>480630</t>
  </si>
  <si>
    <t>291469</t>
  </si>
  <si>
    <t>600633</t>
  </si>
  <si>
    <t>080222</t>
  </si>
  <si>
    <t>911011</t>
  </si>
  <si>
    <t>551323</t>
  </si>
  <si>
    <t>511111</t>
  </si>
  <si>
    <t>283719</t>
  </si>
  <si>
    <t>130231</t>
  </si>
  <si>
    <t>252610</t>
  </si>
  <si>
    <t>551429</t>
  </si>
  <si>
    <t>290543</t>
  </si>
  <si>
    <t>480442</t>
  </si>
  <si>
    <t>551613</t>
  </si>
  <si>
    <t>370191</t>
  </si>
  <si>
    <t>854610</t>
  </si>
  <si>
    <t>291830</t>
  </si>
  <si>
    <t>500400</t>
  </si>
  <si>
    <t>450390</t>
  </si>
  <si>
    <t>400231</t>
  </si>
  <si>
    <t>540331</t>
  </si>
  <si>
    <t>580500</t>
  </si>
  <si>
    <t>860110</t>
  </si>
  <si>
    <t>293790</t>
  </si>
  <si>
    <t>580430</t>
  </si>
  <si>
    <t>450190</t>
  </si>
  <si>
    <t>551529</t>
  </si>
  <si>
    <t>610451</t>
  </si>
  <si>
    <t>120400</t>
  </si>
  <si>
    <t>382312</t>
  </si>
  <si>
    <t>920991</t>
  </si>
  <si>
    <t>910291</t>
  </si>
  <si>
    <t>400241</t>
  </si>
  <si>
    <t>400121</t>
  </si>
  <si>
    <t>950611</t>
  </si>
  <si>
    <t>844832</t>
  </si>
  <si>
    <t>911190</t>
  </si>
  <si>
    <t>070529</t>
  </si>
  <si>
    <t>701120</t>
  </si>
  <si>
    <t>291712</t>
  </si>
  <si>
    <t>270730</t>
  </si>
  <si>
    <t>540834</t>
  </si>
  <si>
    <t>030729</t>
  </si>
  <si>
    <t>280480</t>
  </si>
  <si>
    <t>740319</t>
  </si>
  <si>
    <t>741122</t>
  </si>
  <si>
    <t>392114</t>
  </si>
  <si>
    <t>844629</t>
  </si>
  <si>
    <t>530210</t>
  </si>
  <si>
    <t>291212</t>
  </si>
  <si>
    <t>530810</t>
  </si>
  <si>
    <t>531010</t>
  </si>
  <si>
    <t>283230</t>
  </si>
  <si>
    <t>440391</t>
  </si>
  <si>
    <t>430190</t>
  </si>
  <si>
    <t>401036</t>
  </si>
  <si>
    <t>621390</t>
  </si>
  <si>
    <t>681520</t>
  </si>
  <si>
    <t>550922</t>
  </si>
  <si>
    <t>392092</t>
  </si>
  <si>
    <t>291821</t>
  </si>
  <si>
    <t>140110</t>
  </si>
  <si>
    <t>071239</t>
  </si>
  <si>
    <t>262011</t>
  </si>
  <si>
    <t>551411</t>
  </si>
  <si>
    <t>400280</t>
  </si>
  <si>
    <t>290122</t>
  </si>
  <si>
    <t>120923</t>
  </si>
  <si>
    <t>293319</t>
  </si>
  <si>
    <t>292212</t>
  </si>
  <si>
    <t>845620</t>
  </si>
  <si>
    <t>290121</t>
  </si>
  <si>
    <t>854060</t>
  </si>
  <si>
    <t>300432</t>
  </si>
  <si>
    <t>282612</t>
  </si>
  <si>
    <t>854012</t>
  </si>
  <si>
    <t>080121</t>
  </si>
  <si>
    <t>551691</t>
  </si>
  <si>
    <t>521211</t>
  </si>
  <si>
    <t>530921</t>
  </si>
  <si>
    <t>300120</t>
  </si>
  <si>
    <t>530110</t>
  </si>
  <si>
    <t>551090</t>
  </si>
  <si>
    <t>910191</t>
  </si>
  <si>
    <t>293410</t>
  </si>
  <si>
    <t>180100</t>
  </si>
  <si>
    <t>551331</t>
  </si>
  <si>
    <t>293625</t>
  </si>
  <si>
    <t>530390</t>
  </si>
  <si>
    <t>151499</t>
  </si>
  <si>
    <t>071233</t>
  </si>
  <si>
    <t>722550</t>
  </si>
  <si>
    <t>520851</t>
  </si>
  <si>
    <t>271091</t>
  </si>
  <si>
    <t>480640</t>
  </si>
  <si>
    <t>853224</t>
  </si>
  <si>
    <t>284329</t>
  </si>
  <si>
    <t>911220</t>
  </si>
  <si>
    <t>910811</t>
  </si>
  <si>
    <t>853221</t>
  </si>
  <si>
    <t>283330</t>
  </si>
  <si>
    <t>292144</t>
  </si>
  <si>
    <t>282731</t>
  </si>
  <si>
    <t>370610</t>
  </si>
  <si>
    <t>521111</t>
  </si>
  <si>
    <t>551513</t>
  </si>
  <si>
    <t>560500</t>
  </si>
  <si>
    <t>920210</t>
  </si>
  <si>
    <t>292519</t>
  </si>
  <si>
    <t>854071</t>
  </si>
  <si>
    <t>551633</t>
  </si>
  <si>
    <t>320650</t>
  </si>
  <si>
    <t>721123</t>
  </si>
  <si>
    <t>391212</t>
  </si>
  <si>
    <t>530710</t>
  </si>
  <si>
    <t>750712</t>
  </si>
  <si>
    <t>291734</t>
  </si>
  <si>
    <t>740312</t>
  </si>
  <si>
    <t>290950</t>
  </si>
  <si>
    <t>854091</t>
  </si>
  <si>
    <t>530310</t>
  </si>
  <si>
    <t>911120</t>
  </si>
  <si>
    <t>071231</t>
  </si>
  <si>
    <t>551692</t>
  </si>
  <si>
    <t>290123</t>
  </si>
  <si>
    <t>911019</t>
  </si>
  <si>
    <t>030223</t>
  </si>
  <si>
    <t>853331</t>
  </si>
  <si>
    <t>846130</t>
  </si>
  <si>
    <t>551423</t>
  </si>
  <si>
    <t>550959</t>
  </si>
  <si>
    <t>500600</t>
  </si>
  <si>
    <t>470319</t>
  </si>
  <si>
    <t>911180</t>
  </si>
  <si>
    <t>511211</t>
  </si>
  <si>
    <t>040811</t>
  </si>
  <si>
    <t>551521</t>
  </si>
  <si>
    <t>720310</t>
  </si>
  <si>
    <t>810430</t>
  </si>
  <si>
    <t>392071</t>
  </si>
  <si>
    <t>800200</t>
  </si>
  <si>
    <t>911410</t>
  </si>
  <si>
    <t>600641</t>
  </si>
  <si>
    <t>700530</t>
  </si>
  <si>
    <t>121291</t>
  </si>
  <si>
    <t>844900</t>
  </si>
  <si>
    <t>844621</t>
  </si>
  <si>
    <t>290313</t>
  </si>
  <si>
    <t>230620</t>
  </si>
  <si>
    <t>292149</t>
  </si>
  <si>
    <t>740329</t>
  </si>
  <si>
    <t>030721</t>
  </si>
  <si>
    <t>080221</t>
  </si>
  <si>
    <t>281310</t>
  </si>
  <si>
    <t>521212</t>
  </si>
  <si>
    <t>600240</t>
  </si>
  <si>
    <t>540259</t>
  </si>
  <si>
    <t>120710</t>
  </si>
  <si>
    <t>140120</t>
  </si>
  <si>
    <t>440500</t>
  </si>
  <si>
    <t>911290</t>
  </si>
  <si>
    <t>750511</t>
  </si>
  <si>
    <t>500100</t>
  </si>
  <si>
    <t>390430</t>
  </si>
  <si>
    <t>510620</t>
  </si>
  <si>
    <t>950612</t>
  </si>
  <si>
    <t>750711</t>
  </si>
  <si>
    <t>846320</t>
  </si>
  <si>
    <t>540832</t>
  </si>
  <si>
    <t>284800</t>
  </si>
  <si>
    <t>847681</t>
  </si>
  <si>
    <t>521131</t>
  </si>
  <si>
    <t>844842</t>
  </si>
  <si>
    <t>283691</t>
  </si>
  <si>
    <t>520645</t>
  </si>
  <si>
    <t>540251</t>
  </si>
  <si>
    <t>480441</t>
  </si>
  <si>
    <t>911012</t>
  </si>
  <si>
    <t>600192</t>
  </si>
  <si>
    <t>350211</t>
  </si>
  <si>
    <t>911430</t>
  </si>
  <si>
    <t>320642</t>
  </si>
  <si>
    <t>600643</t>
  </si>
  <si>
    <t>840610</t>
  </si>
  <si>
    <t>470500</t>
  </si>
  <si>
    <t>540771</t>
  </si>
  <si>
    <t>280530</t>
  </si>
  <si>
    <t>030551</t>
  </si>
  <si>
    <t>521011</t>
  </si>
  <si>
    <t>392063</t>
  </si>
  <si>
    <t>290911</t>
  </si>
  <si>
    <t>511220</t>
  </si>
  <si>
    <t>292620</t>
  </si>
  <si>
    <t>292145</t>
  </si>
  <si>
    <t>392093</t>
  </si>
  <si>
    <t>370254</t>
  </si>
  <si>
    <t>252510</t>
  </si>
  <si>
    <t>283720</t>
  </si>
  <si>
    <t>293959</t>
  </si>
  <si>
    <t>151321</t>
  </si>
  <si>
    <t>521139</t>
  </si>
  <si>
    <t>081060</t>
  </si>
  <si>
    <t>520548</t>
  </si>
  <si>
    <t>290621</t>
  </si>
  <si>
    <t>590410</t>
  </si>
  <si>
    <t>551020</t>
  </si>
  <si>
    <t>551120</t>
  </si>
  <si>
    <t>700330</t>
  </si>
  <si>
    <t>540349</t>
  </si>
  <si>
    <t>540833</t>
  </si>
  <si>
    <t>550120</t>
  </si>
  <si>
    <t>620421</t>
  </si>
  <si>
    <t>551443</t>
  </si>
  <si>
    <t>551641</t>
  </si>
  <si>
    <t>294120</t>
  </si>
  <si>
    <t>551442</t>
  </si>
  <si>
    <t>180310</t>
  </si>
  <si>
    <t>500500</t>
  </si>
  <si>
    <t>521151</t>
  </si>
  <si>
    <t>293331</t>
  </si>
  <si>
    <t>030622</t>
  </si>
  <si>
    <t>282735</t>
  </si>
  <si>
    <t>950810</t>
  </si>
  <si>
    <t>853223</t>
  </si>
  <si>
    <t>853225</t>
  </si>
  <si>
    <t>551312</t>
  </si>
  <si>
    <t>521051</t>
  </si>
  <si>
    <t>151521</t>
  </si>
  <si>
    <t>290722</t>
  </si>
  <si>
    <t>291632</t>
  </si>
  <si>
    <t>290715</t>
  </si>
  <si>
    <t>560600</t>
  </si>
  <si>
    <t>120922</t>
  </si>
  <si>
    <t>700232</t>
  </si>
  <si>
    <t>600610</t>
  </si>
  <si>
    <t>090300</t>
  </si>
  <si>
    <t>551441</t>
  </si>
  <si>
    <t>511120</t>
  </si>
  <si>
    <t>551291</t>
  </si>
  <si>
    <t>370690</t>
  </si>
  <si>
    <t>293719</t>
  </si>
  <si>
    <t>540821</t>
  </si>
  <si>
    <t>540332</t>
  </si>
  <si>
    <t>520521</t>
  </si>
  <si>
    <t>291242</t>
  </si>
  <si>
    <t>681410</t>
  </si>
  <si>
    <t>110820</t>
  </si>
  <si>
    <t>450110</t>
  </si>
  <si>
    <t>600310</t>
  </si>
  <si>
    <t>600320</t>
  </si>
  <si>
    <t>540500</t>
  </si>
  <si>
    <t>293626</t>
  </si>
  <si>
    <t>430110</t>
  </si>
  <si>
    <t>600340</t>
  </si>
  <si>
    <t>710900</t>
  </si>
  <si>
    <t>291524</t>
  </si>
  <si>
    <t>911320</t>
  </si>
  <si>
    <t>293371</t>
  </si>
  <si>
    <t>810920</t>
  </si>
  <si>
    <t>392073</t>
  </si>
  <si>
    <t>293711</t>
  </si>
  <si>
    <t>570291</t>
  </si>
  <si>
    <t>284310</t>
  </si>
  <si>
    <t>530890</t>
  </si>
  <si>
    <t>551030</t>
  </si>
  <si>
    <t>540252</t>
  </si>
  <si>
    <t>551643</t>
  </si>
  <si>
    <t>290260</t>
  </si>
  <si>
    <t>030345</t>
  </si>
  <si>
    <t>511130</t>
  </si>
  <si>
    <t>844712</t>
  </si>
  <si>
    <t>292229</t>
  </si>
  <si>
    <t>370252</t>
  </si>
  <si>
    <t>030624</t>
  </si>
  <si>
    <t>121020</t>
  </si>
  <si>
    <t>844540</t>
  </si>
  <si>
    <t>230650</t>
  </si>
  <si>
    <t>720120</t>
  </si>
  <si>
    <t>740822</t>
  </si>
  <si>
    <t>910820</t>
  </si>
  <si>
    <t>911110</t>
  </si>
  <si>
    <t>600544</t>
  </si>
  <si>
    <t>520611</t>
  </si>
  <si>
    <t>551211</t>
  </si>
  <si>
    <t>810295</t>
  </si>
  <si>
    <t>710121</t>
  </si>
  <si>
    <t>121120</t>
  </si>
  <si>
    <t>521029</t>
  </si>
  <si>
    <t>722611</t>
  </si>
  <si>
    <t>551130</t>
  </si>
  <si>
    <t>551614</t>
  </si>
  <si>
    <t>470610</t>
  </si>
  <si>
    <t>411310</t>
  </si>
  <si>
    <t>844610</t>
  </si>
  <si>
    <t>854121</t>
  </si>
  <si>
    <t>292122</t>
  </si>
  <si>
    <t>292142</t>
  </si>
  <si>
    <t>780500</t>
  </si>
  <si>
    <t>741700</t>
  </si>
  <si>
    <t>844340</t>
  </si>
  <si>
    <t>845240</t>
  </si>
  <si>
    <t>950291</t>
  </si>
  <si>
    <t>950299</t>
  </si>
  <si>
    <t>950320</t>
  </si>
  <si>
    <t>950410</t>
  </si>
  <si>
    <t>911440</t>
  </si>
  <si>
    <t>851721</t>
  </si>
  <si>
    <t>854229</t>
  </si>
  <si>
    <t>850920</t>
  </si>
  <si>
    <t>852032</t>
  </si>
  <si>
    <t>852510</t>
  </si>
  <si>
    <t>852520</t>
  </si>
  <si>
    <t>871419</t>
  </si>
  <si>
    <t>283800</t>
  </si>
  <si>
    <t>290345</t>
  </si>
  <si>
    <t>290359</t>
  </si>
  <si>
    <t>290361</t>
  </si>
  <si>
    <t>290369</t>
  </si>
  <si>
    <t>283523</t>
  </si>
  <si>
    <t>250621</t>
  </si>
  <si>
    <t>251621</t>
  </si>
  <si>
    <t>251622</t>
  </si>
  <si>
    <t>070990</t>
  </si>
  <si>
    <t>100820</t>
  </si>
  <si>
    <t>160430</t>
  </si>
  <si>
    <t>020733</t>
  </si>
  <si>
    <t>020735</t>
  </si>
  <si>
    <t>020736</t>
  </si>
  <si>
    <t>030222</t>
  </si>
  <si>
    <t>030490</t>
  </si>
  <si>
    <t>040130</t>
  </si>
  <si>
    <t>030530</t>
  </si>
  <si>
    <t>481840</t>
  </si>
  <si>
    <t>482312</t>
  </si>
  <si>
    <t>482319</t>
  </si>
  <si>
    <t>482360</t>
  </si>
  <si>
    <t>560420</t>
  </si>
  <si>
    <t>551431</t>
  </si>
  <si>
    <t>611512</t>
  </si>
  <si>
    <t>640699</t>
  </si>
  <si>
    <t>650510</t>
  </si>
  <si>
    <t>854260</t>
  </si>
  <si>
    <t>852822</t>
  </si>
  <si>
    <t>950350</t>
  </si>
  <si>
    <t>900820</t>
  </si>
  <si>
    <t>900911</t>
  </si>
  <si>
    <t>901042</t>
  </si>
  <si>
    <t>844351</t>
  </si>
  <si>
    <t>851993</t>
  </si>
  <si>
    <t>852460</t>
  </si>
  <si>
    <t>846912</t>
  </si>
  <si>
    <t>820120</t>
  </si>
  <si>
    <t>701339</t>
  </si>
  <si>
    <t>710410</t>
  </si>
  <si>
    <t>441214</t>
  </si>
  <si>
    <t>580390</t>
  </si>
  <si>
    <t>580132</t>
  </si>
  <si>
    <t>520614</t>
  </si>
  <si>
    <t>630641</t>
  </si>
  <si>
    <t>630611</t>
  </si>
  <si>
    <t>620321</t>
  </si>
  <si>
    <t>610319</t>
  </si>
  <si>
    <t>030350</t>
  </si>
  <si>
    <t>090830</t>
  </si>
  <si>
    <t>100400</t>
  </si>
  <si>
    <t>120220</t>
  </si>
  <si>
    <t>293929</t>
  </si>
  <si>
    <t>294140</t>
  </si>
  <si>
    <t>330111</t>
  </si>
  <si>
    <t>330126</t>
  </si>
  <si>
    <t>380840</t>
  </si>
  <si>
    <t>283326</t>
  </si>
  <si>
    <t>900662</t>
  </si>
  <si>
    <t>900711</t>
  </si>
  <si>
    <t>900810</t>
  </si>
  <si>
    <t>852410</t>
  </si>
  <si>
    <t>852439</t>
  </si>
  <si>
    <t>910911</t>
  </si>
  <si>
    <t>950341</t>
  </si>
  <si>
    <t>844220</t>
  </si>
  <si>
    <t>847110</t>
  </si>
  <si>
    <t>851929</t>
  </si>
  <si>
    <t>851939</t>
  </si>
  <si>
    <t>852312</t>
  </si>
  <si>
    <t>852330</t>
  </si>
  <si>
    <t>750120</t>
  </si>
  <si>
    <t>811010</t>
  </si>
  <si>
    <t>730421</t>
  </si>
  <si>
    <t>580135</t>
  </si>
  <si>
    <t>611592</t>
  </si>
  <si>
    <t>621131</t>
  </si>
  <si>
    <t>630691</t>
  </si>
  <si>
    <t>520514</t>
  </si>
  <si>
    <t>540333</t>
  </si>
  <si>
    <t>550961</t>
  </si>
  <si>
    <t>551012</t>
  </si>
  <si>
    <t>490700</t>
  </si>
  <si>
    <t>440130</t>
  </si>
  <si>
    <t>480910</t>
  </si>
  <si>
    <t>120210</t>
  </si>
  <si>
    <t>100200</t>
  </si>
  <si>
    <t>230660</t>
  </si>
  <si>
    <t>030264</t>
  </si>
  <si>
    <t>030360</t>
  </si>
  <si>
    <t>290342</t>
  </si>
  <si>
    <t>292010</t>
  </si>
  <si>
    <t>261100</t>
  </si>
  <si>
    <t>293610</t>
  </si>
  <si>
    <t>382420</t>
  </si>
  <si>
    <t>681310</t>
  </si>
  <si>
    <t>681120</t>
  </si>
  <si>
    <t>681190</t>
  </si>
  <si>
    <t>681290</t>
  </si>
  <si>
    <t>720450</t>
  </si>
  <si>
    <t>844359</t>
  </si>
  <si>
    <t>854441</t>
  </si>
  <si>
    <t>852790</t>
  </si>
  <si>
    <t>851992</t>
  </si>
  <si>
    <t>852499</t>
  </si>
  <si>
    <t>852540</t>
  </si>
  <si>
    <t>847220</t>
  </si>
  <si>
    <t>851730</t>
  </si>
  <si>
    <t>903083</t>
  </si>
  <si>
    <t>551343</t>
  </si>
  <si>
    <t>521129</t>
  </si>
  <si>
    <t>521143</t>
  </si>
  <si>
    <t>530519</t>
  </si>
  <si>
    <t>520291</t>
  </si>
  <si>
    <t>611110</t>
  </si>
  <si>
    <t>650300</t>
  </si>
  <si>
    <t>650692</t>
  </si>
  <si>
    <t>460120</t>
  </si>
  <si>
    <t>441830</t>
  </si>
  <si>
    <t>441021</t>
  </si>
  <si>
    <t>441033</t>
  </si>
  <si>
    <t>441039</t>
  </si>
  <si>
    <t>441121</t>
  </si>
  <si>
    <t>441129</t>
  </si>
  <si>
    <t>441222</t>
  </si>
  <si>
    <t>441293</t>
  </si>
  <si>
    <t>410621</t>
  </si>
  <si>
    <t>292520</t>
  </si>
  <si>
    <t>293010</t>
  </si>
  <si>
    <t>292112</t>
  </si>
  <si>
    <t>291620</t>
  </si>
  <si>
    <t>291634</t>
  </si>
  <si>
    <t>290124</t>
  </si>
  <si>
    <t>290347</t>
  </si>
  <si>
    <t>282611</t>
  </si>
  <si>
    <t>282736</t>
  </si>
  <si>
    <t>030380</t>
  </si>
  <si>
    <t>030420</t>
  </si>
  <si>
    <t>030623</t>
  </si>
  <si>
    <t>030233</t>
  </si>
  <si>
    <t>030261</t>
  </si>
  <si>
    <t>030212</t>
  </si>
  <si>
    <t>120720</t>
  </si>
  <si>
    <t>110230</t>
  </si>
  <si>
    <t>090500</t>
  </si>
  <si>
    <t>080820</t>
  </si>
  <si>
    <t>091050</t>
  </si>
  <si>
    <t>100110</t>
  </si>
  <si>
    <t>100190</t>
  </si>
  <si>
    <t>080300</t>
  </si>
  <si>
    <t>950370</t>
  </si>
  <si>
    <t>950380</t>
  </si>
  <si>
    <t>854221</t>
  </si>
  <si>
    <t>851940</t>
  </si>
  <si>
    <t>852320</t>
  </si>
  <si>
    <t>852451</t>
  </si>
  <si>
    <t>900922</t>
  </si>
  <si>
    <t>900993</t>
  </si>
  <si>
    <t>740110</t>
  </si>
  <si>
    <t>640230</t>
  </si>
  <si>
    <t>551522</t>
  </si>
  <si>
    <t>560110</t>
  </si>
  <si>
    <t>610792</t>
  </si>
  <si>
    <t>611511</t>
  </si>
  <si>
    <t>620910</t>
  </si>
  <si>
    <t>630631</t>
  </si>
  <si>
    <t>630311</t>
  </si>
  <si>
    <t>441031</t>
  </si>
  <si>
    <t>441111</t>
  </si>
  <si>
    <t>441223</t>
  </si>
  <si>
    <t>420690</t>
  </si>
  <si>
    <t>480230</t>
  </si>
  <si>
    <t>290346</t>
  </si>
  <si>
    <t>290890</t>
  </si>
  <si>
    <t>291733</t>
  </si>
  <si>
    <t>380810</t>
  </si>
  <si>
    <t>370220</t>
  </si>
  <si>
    <t>010110</t>
  </si>
  <si>
    <t>121210</t>
  </si>
  <si>
    <t>091010</t>
  </si>
  <si>
    <t>090920</t>
  </si>
  <si>
    <t>090420</t>
  </si>
  <si>
    <t>845951</t>
  </si>
  <si>
    <t>847040</t>
  </si>
  <si>
    <t>841822</t>
  </si>
  <si>
    <t>880110</t>
  </si>
  <si>
    <t>854381</t>
  </si>
  <si>
    <t>852020</t>
  </si>
  <si>
    <t>852739</t>
  </si>
  <si>
    <t>911420</t>
  </si>
  <si>
    <t>900991</t>
  </si>
  <si>
    <t>570259</t>
  </si>
  <si>
    <t>580125</t>
  </si>
  <si>
    <t>580310</t>
  </si>
  <si>
    <t>550951</t>
  </si>
  <si>
    <t>550310</t>
  </si>
  <si>
    <t>610312</t>
  </si>
  <si>
    <t>611591</t>
  </si>
  <si>
    <t>441191</t>
  </si>
  <si>
    <t>441229</t>
  </si>
  <si>
    <t>441292</t>
  </si>
  <si>
    <t>681110</t>
  </si>
  <si>
    <t>681260</t>
  </si>
  <si>
    <t>640191</t>
  </si>
  <si>
    <t>620510</t>
  </si>
  <si>
    <t>630252</t>
  </si>
  <si>
    <t>630292</t>
  </si>
  <si>
    <t>621141</t>
  </si>
  <si>
    <t>720260</t>
  </si>
  <si>
    <t>731930</t>
  </si>
  <si>
    <t>732183</t>
  </si>
  <si>
    <t>741420</t>
  </si>
  <si>
    <t>741600</t>
  </si>
  <si>
    <t>750521</t>
  </si>
  <si>
    <t>140300</t>
  </si>
  <si>
    <t>110210</t>
  </si>
  <si>
    <t>090810</t>
  </si>
  <si>
    <t>040700</t>
  </si>
  <si>
    <t>030379</t>
  </si>
  <si>
    <t>060310</t>
  </si>
  <si>
    <t>080920</t>
  </si>
  <si>
    <t>380820</t>
  </si>
  <si>
    <t>370520</t>
  </si>
  <si>
    <t>293941</t>
  </si>
  <si>
    <t>293750</t>
  </si>
  <si>
    <t>290314</t>
  </si>
  <si>
    <t>284110</t>
  </si>
  <si>
    <t>283610</t>
  </si>
  <si>
    <t>290820</t>
  </si>
  <si>
    <t>291731</t>
  </si>
  <si>
    <t>852431</t>
  </si>
  <si>
    <t>852453</t>
  </si>
  <si>
    <t>852491</t>
  </si>
  <si>
    <t>851790</t>
  </si>
  <si>
    <t>848590</t>
  </si>
  <si>
    <t>902740</t>
  </si>
  <si>
    <t>900830</t>
  </si>
  <si>
    <t>900840</t>
  </si>
  <si>
    <t>854072</t>
  </si>
  <si>
    <t>854340</t>
  </si>
  <si>
    <t>810196</t>
  </si>
  <si>
    <t>800400</t>
  </si>
  <si>
    <t>741490</t>
  </si>
  <si>
    <t>950210</t>
  </si>
  <si>
    <t>540320</t>
  </si>
  <si>
    <t>630621</t>
  </si>
  <si>
    <t>680222</t>
  </si>
  <si>
    <t>701321</t>
  </si>
  <si>
    <t>701329</t>
  </si>
  <si>
    <t>481610</t>
  </si>
  <si>
    <t>520612</t>
  </si>
  <si>
    <t>480830</t>
  </si>
  <si>
    <t>392072</t>
  </si>
  <si>
    <t>090940</t>
  </si>
  <si>
    <t>100300</t>
  </si>
  <si>
    <t>100700</t>
  </si>
  <si>
    <t>121230</t>
  </si>
  <si>
    <t>160590</t>
  </si>
  <si>
    <t>170111</t>
  </si>
  <si>
    <t>200320</t>
  </si>
  <si>
    <t>030110</t>
  </si>
  <si>
    <t>030269</t>
  </si>
  <si>
    <t>030270</t>
  </si>
  <si>
    <t>071232</t>
  </si>
  <si>
    <t>060410</t>
  </si>
  <si>
    <t>030562</t>
  </si>
  <si>
    <t>291513</t>
  </si>
  <si>
    <t>293379</t>
  </si>
  <si>
    <t>310410</t>
  </si>
  <si>
    <t>282733</t>
  </si>
  <si>
    <t>200980</t>
  </si>
  <si>
    <t>130110</t>
  </si>
  <si>
    <t>050900</t>
  </si>
  <si>
    <t>285100</t>
  </si>
  <si>
    <t>291890</t>
  </si>
  <si>
    <t>292423</t>
  </si>
  <si>
    <t>293229</t>
  </si>
  <si>
    <t>330121</t>
  </si>
  <si>
    <t>240310</t>
  </si>
  <si>
    <t>282620</t>
  </si>
  <si>
    <t>290330</t>
  </si>
  <si>
    <t>290349</t>
  </si>
  <si>
    <t>441199</t>
  </si>
  <si>
    <t>380520</t>
  </si>
  <si>
    <t>610110</t>
  </si>
  <si>
    <t>610321</t>
  </si>
  <si>
    <t>540610</t>
  </si>
  <si>
    <t>540822</t>
  </si>
  <si>
    <t>540241</t>
  </si>
  <si>
    <t>540242</t>
  </si>
  <si>
    <t>610421</t>
  </si>
  <si>
    <t>621310</t>
  </si>
  <si>
    <t>681250</t>
  </si>
  <si>
    <t>681130</t>
  </si>
  <si>
    <t>800600</t>
  </si>
  <si>
    <t>730410</t>
  </si>
  <si>
    <t>731910</t>
  </si>
  <si>
    <t>850910</t>
  </si>
  <si>
    <t>851719</t>
  </si>
  <si>
    <t>852432</t>
  </si>
  <si>
    <t>860390</t>
  </si>
  <si>
    <t>852732</t>
  </si>
  <si>
    <t>900992</t>
  </si>
  <si>
    <t>900999</t>
  </si>
  <si>
    <t>901049</t>
  </si>
  <si>
    <t>920410</t>
  </si>
  <si>
    <t>950390</t>
  </si>
  <si>
    <t>961490</t>
  </si>
  <si>
    <t>090910</t>
  </si>
  <si>
    <t>090610</t>
  </si>
  <si>
    <t>090700</t>
  </si>
  <si>
    <t>110620</t>
  </si>
  <si>
    <t>030377</t>
  </si>
  <si>
    <t>060499</t>
  </si>
  <si>
    <t>070910</t>
  </si>
  <si>
    <t>252930</t>
  </si>
  <si>
    <t>250820</t>
  </si>
  <si>
    <t>291421</t>
  </si>
  <si>
    <t>291423</t>
  </si>
  <si>
    <t>293942</t>
  </si>
  <si>
    <t>370255</t>
  </si>
  <si>
    <t>391520</t>
  </si>
  <si>
    <t>400251</t>
  </si>
  <si>
    <t>540339</t>
  </si>
  <si>
    <t>540410</t>
  </si>
  <si>
    <t>520513</t>
  </si>
  <si>
    <t>420610</t>
  </si>
  <si>
    <t>460210</t>
  </si>
  <si>
    <t>551622</t>
  </si>
  <si>
    <t>611410</t>
  </si>
  <si>
    <t>611593</t>
  </si>
  <si>
    <t>630639</t>
  </si>
  <si>
    <t>854050</t>
  </si>
  <si>
    <t>852440</t>
  </si>
  <si>
    <t>852731</t>
  </si>
  <si>
    <t>850530</t>
  </si>
  <si>
    <t>940150</t>
  </si>
  <si>
    <t>854319</t>
  </si>
  <si>
    <t>900912</t>
  </si>
  <si>
    <t>900930</t>
  </si>
  <si>
    <t>732113</t>
  </si>
  <si>
    <t>741811</t>
  </si>
  <si>
    <t>731413</t>
  </si>
  <si>
    <t>730620</t>
  </si>
  <si>
    <t>844390</t>
  </si>
  <si>
    <t>846911</t>
  </si>
  <si>
    <t>550992</t>
  </si>
  <si>
    <t>540310</t>
  </si>
  <si>
    <t>550630</t>
  </si>
  <si>
    <t>551624</t>
  </si>
  <si>
    <t>681270</t>
  </si>
  <si>
    <t>630649</t>
  </si>
  <si>
    <t>611519</t>
  </si>
  <si>
    <t>611720</t>
  </si>
  <si>
    <t>530590</t>
  </si>
  <si>
    <t>481430</t>
  </si>
  <si>
    <t>440724</t>
  </si>
  <si>
    <t>441119</t>
  </si>
  <si>
    <t>330122</t>
  </si>
  <si>
    <t>370251</t>
  </si>
  <si>
    <t>370253</t>
  </si>
  <si>
    <t>291900</t>
  </si>
  <si>
    <t>290942</t>
  </si>
  <si>
    <t>291522</t>
  </si>
  <si>
    <t>283660</t>
  </si>
  <si>
    <t>250629</t>
  </si>
  <si>
    <t>251311</t>
  </si>
  <si>
    <t>251319</t>
  </si>
  <si>
    <t>252810</t>
  </si>
  <si>
    <t>090820</t>
  </si>
  <si>
    <t>200892</t>
  </si>
  <si>
    <t>010592</t>
  </si>
  <si>
    <t>020734</t>
  </si>
  <si>
    <t>030710</t>
  </si>
  <si>
    <t>800500</t>
  </si>
  <si>
    <t>844210</t>
  </si>
  <si>
    <t>845699</t>
  </si>
  <si>
    <t>851999</t>
  </si>
  <si>
    <t>852010</t>
  </si>
  <si>
    <t>852033</t>
  </si>
  <si>
    <t>852311</t>
  </si>
  <si>
    <t>852313</t>
  </si>
  <si>
    <t>852813</t>
  </si>
  <si>
    <t>903130</t>
  </si>
  <si>
    <t>950100</t>
  </si>
  <si>
    <t>960831</t>
  </si>
  <si>
    <t>290341</t>
  </si>
  <si>
    <t>320630</t>
  </si>
  <si>
    <t>380830</t>
  </si>
  <si>
    <t>370293</t>
  </si>
  <si>
    <t>293949</t>
  </si>
  <si>
    <t>030331</t>
  </si>
  <si>
    <t>030613</t>
  </si>
  <si>
    <t>020732</t>
  </si>
  <si>
    <t>010519</t>
  </si>
  <si>
    <t>080250</t>
  </si>
  <si>
    <t>200590</t>
  </si>
  <si>
    <t>090930</t>
  </si>
  <si>
    <t>610311</t>
  </si>
  <si>
    <t>610412</t>
  </si>
  <si>
    <t>611520</t>
  </si>
  <si>
    <t>620792</t>
  </si>
  <si>
    <t>660310</t>
  </si>
  <si>
    <t>630699</t>
  </si>
  <si>
    <t>681390</t>
  </si>
  <si>
    <t>701331</t>
  </si>
  <si>
    <t>701332</t>
  </si>
  <si>
    <t>540243</t>
  </si>
  <si>
    <t>520542</t>
  </si>
  <si>
    <t>480820</t>
  </si>
  <si>
    <t>481500</t>
  </si>
  <si>
    <t>441139</t>
  </si>
  <si>
    <t>441213</t>
  </si>
  <si>
    <t>441219</t>
  </si>
  <si>
    <t>401013</t>
  </si>
  <si>
    <t>731920</t>
  </si>
  <si>
    <t>722910</t>
  </si>
  <si>
    <t>761511</t>
  </si>
  <si>
    <t>790600</t>
  </si>
  <si>
    <t>852039</t>
  </si>
  <si>
    <t>852090</t>
  </si>
  <si>
    <t>851722</t>
  </si>
  <si>
    <t>860692</t>
  </si>
  <si>
    <t>854389</t>
  </si>
  <si>
    <t>852530</t>
  </si>
  <si>
    <t>854210</t>
  </si>
  <si>
    <t>854270</t>
  </si>
  <si>
    <t>940380</t>
  </si>
  <si>
    <t>910919</t>
  </si>
  <si>
    <t>920300</t>
  </si>
  <si>
    <t>460191</t>
  </si>
  <si>
    <t>410310</t>
  </si>
  <si>
    <t>610411</t>
  </si>
  <si>
    <t>540210</t>
  </si>
  <si>
    <t>540620</t>
  </si>
  <si>
    <t>570252</t>
  </si>
  <si>
    <t>701200</t>
  </si>
  <si>
    <t>740120</t>
  </si>
  <si>
    <t>290810</t>
  </si>
  <si>
    <t>283920</t>
  </si>
  <si>
    <t>271011</t>
  </si>
  <si>
    <t>370295</t>
  </si>
  <si>
    <t>010210</t>
  </si>
  <si>
    <t>071130</t>
  </si>
  <si>
    <t>120300</t>
  </si>
  <si>
    <t>140200</t>
  </si>
  <si>
    <t>252400</t>
  </si>
  <si>
    <t>910112</t>
  </si>
  <si>
    <t>860691</t>
  </si>
  <si>
    <t>870839</t>
  </si>
  <si>
    <t>900620</t>
  </si>
  <si>
    <t>900921</t>
  </si>
  <si>
    <t>960839</t>
  </si>
  <si>
    <t>851780</t>
  </si>
  <si>
    <t>851910</t>
  </si>
  <si>
    <t>852452</t>
  </si>
  <si>
    <t>844841</t>
  </si>
  <si>
    <t>846920</t>
  </si>
  <si>
    <t>810195</t>
  </si>
  <si>
    <t>810419</t>
  </si>
  <si>
    <t>842520</t>
  </si>
  <si>
    <t>844329</t>
  </si>
  <si>
    <t>844360</t>
  </si>
  <si>
    <t>293739</t>
  </si>
  <si>
    <t>340410</t>
  </si>
  <si>
    <t>293100</t>
  </si>
  <si>
    <t>283323</t>
  </si>
  <si>
    <t>030374</t>
  </si>
  <si>
    <t>030375</t>
  </si>
  <si>
    <t>030410</t>
  </si>
  <si>
    <t>030240</t>
  </si>
  <si>
    <t>091040</t>
  </si>
  <si>
    <t>090950</t>
  </si>
  <si>
    <t>230220</t>
  </si>
  <si>
    <t>252890</t>
  </si>
  <si>
    <t>121220</t>
  </si>
  <si>
    <t>441029</t>
  </si>
  <si>
    <t>441032</t>
  </si>
  <si>
    <t>420400</t>
  </si>
  <si>
    <t>481410</t>
  </si>
  <si>
    <t>550700</t>
  </si>
  <si>
    <t>551439</t>
  </si>
  <si>
    <t>640691</t>
  </si>
  <si>
    <t>844330</t>
  </si>
  <si>
    <t>850930</t>
  </si>
  <si>
    <t>880190</t>
  </si>
  <si>
    <t>870860</t>
  </si>
  <si>
    <t>854311</t>
  </si>
  <si>
    <t>950330</t>
  </si>
  <si>
    <t>761519</t>
  </si>
  <si>
    <t>780300</t>
  </si>
  <si>
    <t>741819</t>
  </si>
  <si>
    <t>740722</t>
  </si>
  <si>
    <t>730610</t>
  </si>
  <si>
    <t>730660</t>
  </si>
  <si>
    <t>844321</t>
  </si>
  <si>
    <t>846930</t>
  </si>
  <si>
    <t>820580</t>
  </si>
  <si>
    <t>900719</t>
  </si>
  <si>
    <t>871411</t>
  </si>
  <si>
    <t>870831</t>
  </si>
  <si>
    <t>854451</t>
  </si>
  <si>
    <t>854459</t>
  </si>
  <si>
    <t>851921</t>
  </si>
  <si>
    <t>852390</t>
  </si>
  <si>
    <t>852812</t>
  </si>
  <si>
    <t>852821</t>
  </si>
  <si>
    <t>852830</t>
  </si>
  <si>
    <t>851750</t>
  </si>
  <si>
    <t>848510</t>
  </si>
  <si>
    <t>950310</t>
  </si>
  <si>
    <t>950349</t>
  </si>
  <si>
    <t>961420</t>
  </si>
  <si>
    <t>030371</t>
  </si>
  <si>
    <t>030321</t>
  </si>
  <si>
    <t>060491</t>
  </si>
  <si>
    <t>120100</t>
  </si>
  <si>
    <t>160520</t>
  </si>
  <si>
    <t>150200</t>
  </si>
  <si>
    <t>251830</t>
  </si>
  <si>
    <t>251720</t>
  </si>
  <si>
    <t>293810</t>
  </si>
  <si>
    <t>320643</t>
  </si>
  <si>
    <t>560710</t>
  </si>
  <si>
    <t>570251</t>
  </si>
  <si>
    <t>600642</t>
  </si>
  <si>
    <t>640330</t>
  </si>
  <si>
    <t>650590</t>
  </si>
  <si>
    <t>540824</t>
  </si>
  <si>
    <t>440920</t>
  </si>
  <si>
    <t>481630</t>
  </si>
  <si>
    <t>370291</t>
  </si>
  <si>
    <t>380890</t>
  </si>
  <si>
    <t>440200</t>
  </si>
  <si>
    <t>Live animals; animal products </t>
  </si>
  <si>
    <t>Vegetable products</t>
  </si>
  <si>
    <t>Animal or vegetable fats and oils and their cleavage products; prepared edible fats; animal or vegetable waxes</t>
  </si>
  <si>
    <t>Prepared foodstuffs; beverages, spirits and vinegar; tobacco and manufactured tobacco substitutes </t>
  </si>
  <si>
    <t>Mineral products </t>
  </si>
  <si>
    <t>Products of the chemical or allied industries </t>
  </si>
  <si>
    <t>Plastics and articles thereof; rubber and articles thereof </t>
  </si>
  <si>
    <t>Raw hides and skins, leather, furskins and articles thereof; saddlery and harness; travel goods, handbags and similar containers; articles of animal gut (other than silk-worm gut) </t>
  </si>
  <si>
    <t>Wood and articles of wood; wood charcoal; cork and articles of cork; manufactures of straw, of esparto or of other plaiting materials; basketware and wickerwork</t>
  </si>
  <si>
    <t>Pulp of wood or of other fibrous cellulosic material; recovered (waste and scrap) paper or paperboard; paper and paperboard and articles thereof </t>
  </si>
  <si>
    <t>Textiles and textile articles </t>
  </si>
  <si>
    <t>Footwear, headgear, umbrellas, sun umbrellas, walking-sticks, seat-sticks, whips, riding-crops and parts thereof; prepared feathers and articles made therewith; artificial flowers; articles of human hair </t>
  </si>
  <si>
    <t>Articles of stone, plaster, cement, asbestos, mica or similar materials; ceramic products; glass and glassware </t>
  </si>
  <si>
    <t>Natural or cultured pearls, precious or semi-precious stones, precious metals, metals clad with precious metal and articles thereof; imitation jewellery; coin thereof; imitation jewellery; coin </t>
  </si>
  <si>
    <t>Base metals and articles of base metal </t>
  </si>
  <si>
    <t>Machinery and mechanical appliances; electrical equipment; parts thereof; sound recorders and reproducers, television image and sound recorders and reproducers, and parts and accessories of such articles </t>
  </si>
  <si>
    <t>Vehicles, aircraft, vessels and associated transport equipment </t>
  </si>
  <si>
    <t>Optical, photographic, cinematographic, measuring, checking, precision, medical or surgical instruments and apparatus; clocks and watches; musical instruments; parts and accessories thereof </t>
  </si>
  <si>
    <t>Arms and ammunition; parts and accessories thereof </t>
  </si>
  <si>
    <t>Miscellaneous manufactured articles </t>
  </si>
  <si>
    <t>Works of art, collectors’ pieces and antiques </t>
  </si>
  <si>
    <t>HS6</t>
  </si>
  <si>
    <t>HS2</t>
  </si>
  <si>
    <t>HS Section</t>
  </si>
  <si>
    <t>Average 2009-13</t>
  </si>
  <si>
    <t># HS6 subheads</t>
  </si>
  <si>
    <t>US$ 1000</t>
  </si>
  <si>
    <t>Value share</t>
  </si>
  <si>
    <t>H2</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</si>
  <si>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</si>
  <si>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</si>
  <si>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</si>
  <si>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</si>
  <si>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</si>
  <si>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</si>
  <si>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</si>
  <si>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</si>
  <si>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</si>
  <si>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</si>
  <si>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</si>
  <si>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</si>
  <si>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</si>
  <si>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</si>
  <si>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</si>
  <si>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</si>
  <si>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</si>
  <si>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</si>
  <si>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</si>
  <si>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</si>
  <si>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</si>
  <si>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</si>
  <si>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</si>
  <si>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</si>
  <si>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</si>
  <si>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</si>
  <si>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</si>
  <si>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</si>
  <si>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</si>
  <si>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</si>
  <si>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</si>
  <si>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</si>
  <si>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</si>
  <si>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</si>
  <si>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</si>
  <si>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</si>
  <si>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</si>
  <si>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</si>
  <si>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382561</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</si>
  <si>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</si>
  <si>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</si>
  <si>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</si>
  <si>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</si>
  <si>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</si>
  <si>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</si>
  <si>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</si>
  <si>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</si>
  <si>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</si>
  <si>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</si>
  <si>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</si>
  <si>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</si>
  <si>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</si>
  <si>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</si>
  <si>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</si>
  <si>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</si>
  <si>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</si>
  <si>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</si>
  <si>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</si>
  <si>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</si>
  <si>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</si>
  <si>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</si>
  <si>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</si>
  <si>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</si>
  <si>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</si>
  <si>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</si>
  <si>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</si>
  <si>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</si>
  <si>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</si>
  <si>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</si>
  <si>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</si>
  <si>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</si>
  <si>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</si>
  <si>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</si>
  <si>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</si>
  <si>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</si>
  <si>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</si>
  <si>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</si>
  <si>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</si>
  <si>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</si>
  <si>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</si>
  <si>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</si>
  <si>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</si>
  <si>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</si>
  <si>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</si>
  <si>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</si>
  <si>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</si>
  <si>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</si>
  <si>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</si>
  <si>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</si>
  <si>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</si>
  <si>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</si>
  <si>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</si>
  <si>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94</t>
  </si>
  <si>
    <t>95</t>
  </si>
  <si>
    <t>96</t>
  </si>
  <si>
    <t>97</t>
  </si>
  <si>
    <t>HS version</t>
  </si>
  <si>
    <t>Total in HS 1-97</t>
  </si>
  <si>
    <t># HS subheads</t>
  </si>
  <si>
    <t># subheads</t>
  </si>
  <si>
    <t>No. HS 6-digit subheads exported (left axis)</t>
  </si>
  <si>
    <t>Export graphs</t>
  </si>
  <si>
    <t>Bubble sizes and labels relate to number of HS 6-digit subheads within the Section which were exported</t>
  </si>
  <si>
    <t>Import graphs</t>
  </si>
  <si>
    <t>Bubble sizes and labels relate to number of HS 6-digit subheads within the Section which were imported</t>
  </si>
  <si>
    <t>Nomenclature</t>
  </si>
  <si>
    <t>ProductCode</t>
  </si>
  <si>
    <t>PartnerName</t>
  </si>
  <si>
    <t>TradeFlowName</t>
  </si>
  <si>
    <t xml:space="preserve">2006 in 1000 USD </t>
  </si>
  <si>
    <t xml:space="preserve">2007 in 1000 USD </t>
  </si>
  <si>
    <t xml:space="preserve">2008 in 1000 USD </t>
  </si>
  <si>
    <t xml:space="preserve">2009 in 1000 USD </t>
  </si>
  <si>
    <t xml:space="preserve">2010 in 1000 USD </t>
  </si>
  <si>
    <t xml:space="preserve">2011 in 1000 USD </t>
  </si>
  <si>
    <t xml:space="preserve">2012 in 1000 USD </t>
  </si>
  <si>
    <t xml:space="preserve">2013 in 1000 USD </t>
  </si>
  <si>
    <t>Aruba</t>
  </si>
  <si>
    <t>Export</t>
  </si>
  <si>
    <t>Afghanistan</t>
  </si>
  <si>
    <t>Angola</t>
  </si>
  <si>
    <t>Anguila</t>
  </si>
  <si>
    <t>Albania</t>
  </si>
  <si>
    <t>Andorra</t>
  </si>
  <si>
    <t>Netherlands Antilles</t>
  </si>
  <si>
    <t>United Arab Emirates</t>
  </si>
  <si>
    <t>Argentina</t>
  </si>
  <si>
    <t>Armenia</t>
  </si>
  <si>
    <t>American Samoa</t>
  </si>
  <si>
    <t>Antigua and Barbuda</t>
  </si>
  <si>
    <t>Australia</t>
  </si>
  <si>
    <t>Austria</t>
  </si>
  <si>
    <t>Azerbaijan</t>
  </si>
  <si>
    <t>Burundi</t>
  </si>
  <si>
    <t>Belgium</t>
  </si>
  <si>
    <t>Benin</t>
  </si>
  <si>
    <t>Burkina Faso</t>
  </si>
  <si>
    <t>Bangladesh</t>
  </si>
  <si>
    <t>Bulgaria</t>
  </si>
  <si>
    <t>Bahrain</t>
  </si>
  <si>
    <t>Bahamas, The</t>
  </si>
  <si>
    <t>Belarus</t>
  </si>
  <si>
    <t>Belize</t>
  </si>
  <si>
    <t>Bolivia</t>
  </si>
  <si>
    <t>Brazil</t>
  </si>
  <si>
    <t>Barbados</t>
  </si>
  <si>
    <t>Brunei</t>
  </si>
  <si>
    <t>Bhutan</t>
  </si>
  <si>
    <t>Central African Republic</t>
  </si>
  <si>
    <t>Canada</t>
  </si>
  <si>
    <t>Switzerland</t>
  </si>
  <si>
    <t>Chile</t>
  </si>
  <si>
    <t>China</t>
  </si>
  <si>
    <t>Cote d'Ivoire</t>
  </si>
  <si>
    <t>Cameroon</t>
  </si>
  <si>
    <t>Congo, Rep.</t>
  </si>
  <si>
    <t>Colombia</t>
  </si>
  <si>
    <t>Comoros</t>
  </si>
  <si>
    <t>Cape Verde</t>
  </si>
  <si>
    <t>Costa Rica</t>
  </si>
  <si>
    <t>Cuba</t>
  </si>
  <si>
    <t>Cayman Islands</t>
  </si>
  <si>
    <t>Cyprus</t>
  </si>
  <si>
    <t>Czech Republic</t>
  </si>
  <si>
    <t>Germany</t>
  </si>
  <si>
    <t>Djibouti</t>
  </si>
  <si>
    <t>Dominica</t>
  </si>
  <si>
    <t>Denmark</t>
  </si>
  <si>
    <t>Dominican Republic</t>
  </si>
  <si>
    <t>Algeria</t>
  </si>
  <si>
    <t>Ecuador</t>
  </si>
  <si>
    <t>Egypt, Arab Rep.</t>
  </si>
  <si>
    <t>Eritrea</t>
  </si>
  <si>
    <t>Spain</t>
  </si>
  <si>
    <t>Estonia</t>
  </si>
  <si>
    <t>Ethiopia(excludes Eritrea)</t>
  </si>
  <si>
    <t>Finland</t>
  </si>
  <si>
    <t>France</t>
  </si>
  <si>
    <t>Faeroe Islands</t>
  </si>
  <si>
    <t>Gabon</t>
  </si>
  <si>
    <t>United Kingdom</t>
  </si>
  <si>
    <t>Georgia</t>
  </si>
  <si>
    <t>Ghana</t>
  </si>
  <si>
    <t>Guinea</t>
  </si>
  <si>
    <t>Gambia, The</t>
  </si>
  <si>
    <t>Greece</t>
  </si>
  <si>
    <t>Grenada</t>
  </si>
  <si>
    <t>Guatemala</t>
  </si>
  <si>
    <t>Guyana</t>
  </si>
  <si>
    <t>Hong Kong, China</t>
  </si>
  <si>
    <t>Honduras</t>
  </si>
  <si>
    <t>Croatia</t>
  </si>
  <si>
    <t>Haiti</t>
  </si>
  <si>
    <t>Hungary</t>
  </si>
  <si>
    <t>Indonesia</t>
  </si>
  <si>
    <t>India</t>
  </si>
  <si>
    <t>Ireland</t>
  </si>
  <si>
    <t>Iran, Islamic Rep.</t>
  </si>
  <si>
    <t>Iraq</t>
  </si>
  <si>
    <t>Iceland</t>
  </si>
  <si>
    <t>Italy</t>
  </si>
  <si>
    <t>Jamaica</t>
  </si>
  <si>
    <t>Jordan</t>
  </si>
  <si>
    <t>Japan</t>
  </si>
  <si>
    <t>Kazakhstan</t>
  </si>
  <si>
    <t>Kenya</t>
  </si>
  <si>
    <t>Cambodia</t>
  </si>
  <si>
    <t>St. Kitts and Nevis</t>
  </si>
  <si>
    <t>Korea, Rep.</t>
  </si>
  <si>
    <t>Kuwait</t>
  </si>
  <si>
    <t>Lao PDR</t>
  </si>
  <si>
    <t>Lebanon</t>
  </si>
  <si>
    <t>Liberia</t>
  </si>
  <si>
    <t>Libya</t>
  </si>
  <si>
    <t>Sri Lanka</t>
  </si>
  <si>
    <t>Lithuania</t>
  </si>
  <si>
    <t>Luxembourg</t>
  </si>
  <si>
    <t>Latvia</t>
  </si>
  <si>
    <t>Macao</t>
  </si>
  <si>
    <t>Morocco</t>
  </si>
  <si>
    <t>Moldova</t>
  </si>
  <si>
    <t>Madagascar</t>
  </si>
  <si>
    <t>Maldives</t>
  </si>
  <si>
    <t>Mexico</t>
  </si>
  <si>
    <t>Mali</t>
  </si>
  <si>
    <t>Malta</t>
  </si>
  <si>
    <t>Myanmar</t>
  </si>
  <si>
    <t>Mongolia</t>
  </si>
  <si>
    <t>Northern Mariana Islands</t>
  </si>
  <si>
    <t>Mozambique</t>
  </si>
  <si>
    <t>Mauritania</t>
  </si>
  <si>
    <t>Montserrat</t>
  </si>
  <si>
    <t>Mauritius</t>
  </si>
  <si>
    <t>Malaysia</t>
  </si>
  <si>
    <t>Namibia</t>
  </si>
  <si>
    <t>New Caledonia</t>
  </si>
  <si>
    <t>Niger</t>
  </si>
  <si>
    <t>Nigeria</t>
  </si>
  <si>
    <t>Nicaragua</t>
  </si>
  <si>
    <t>Niue</t>
  </si>
  <si>
    <t>Netherlands</t>
  </si>
  <si>
    <t>Norway</t>
  </si>
  <si>
    <t>Nepal</t>
  </si>
  <si>
    <t>Nauru</t>
  </si>
  <si>
    <t>New Zealand</t>
  </si>
  <si>
    <t>Other Asia, nes</t>
  </si>
  <si>
    <t>Oman</t>
  </si>
  <si>
    <t>Pakistan</t>
  </si>
  <si>
    <t>Panama</t>
  </si>
  <si>
    <t>Peru</t>
  </si>
  <si>
    <t>Philippines</t>
  </si>
  <si>
    <t>Palau</t>
  </si>
  <si>
    <t>Poland</t>
  </si>
  <si>
    <t>Korea, Dem. Rep.</t>
  </si>
  <si>
    <t>Portugal</t>
  </si>
  <si>
    <t>Paraguay</t>
  </si>
  <si>
    <t>Qatar</t>
  </si>
  <si>
    <t>Romania</t>
  </si>
  <si>
    <t>Russian Federation</t>
  </si>
  <si>
    <t>Saudi Arabia</t>
  </si>
  <si>
    <t>Fm Sudan</t>
  </si>
  <si>
    <t>Senegal</t>
  </si>
  <si>
    <t>Serbia, FR(Serbia/Montenegro)</t>
  </si>
  <si>
    <t>Singapore</t>
  </si>
  <si>
    <t>Saint Helena</t>
  </si>
  <si>
    <t>Solomon Islands</t>
  </si>
  <si>
    <t>Sierra Leone</t>
  </si>
  <si>
    <t>El Salvador</t>
  </si>
  <si>
    <t>San Marino</t>
  </si>
  <si>
    <t>Somalia</t>
  </si>
  <si>
    <t>Sao Tome and Principe</t>
  </si>
  <si>
    <t>Sudan</t>
  </si>
  <si>
    <t>Suriname</t>
  </si>
  <si>
    <t>Slovak Republic</t>
  </si>
  <si>
    <t>Slovenia</t>
  </si>
  <si>
    <t>Sweden</t>
  </si>
  <si>
    <t>Swaziland</t>
  </si>
  <si>
    <t>Seychelles</t>
  </si>
  <si>
    <t>Syrian Arab Republic</t>
  </si>
  <si>
    <t>Turks and Caicos Isl.</t>
  </si>
  <si>
    <t>Chad</t>
  </si>
  <si>
    <t>Togo</t>
  </si>
  <si>
    <t>Thailand</t>
  </si>
  <si>
    <t>Tajikistan</t>
  </si>
  <si>
    <t>Tokelau</t>
  </si>
  <si>
    <t>Trinidad and Tobago</t>
  </si>
  <si>
    <t>Tunisia</t>
  </si>
  <si>
    <t>Turkey</t>
  </si>
  <si>
    <t>Tanzania</t>
  </si>
  <si>
    <t>Uganda</t>
  </si>
  <si>
    <t>Ukraine</t>
  </si>
  <si>
    <t>Unspecified</t>
  </si>
  <si>
    <t>Uruguay</t>
  </si>
  <si>
    <t>United States</t>
  </si>
  <si>
    <t>Uzbekistan</t>
  </si>
  <si>
    <t>Holy See</t>
  </si>
  <si>
    <t>St. Vincent and the Grenadines</t>
  </si>
  <si>
    <t>Venezuela</t>
  </si>
  <si>
    <t>British Virgin Islands</t>
  </si>
  <si>
    <t>Vietnam</t>
  </si>
  <si>
    <t>Wallis and Futura Isl.</t>
  </si>
  <si>
    <t>Congo, Dem. Rep.</t>
  </si>
  <si>
    <t>Zimbabwe</t>
  </si>
  <si>
    <t>No. of markets (right axis)</t>
  </si>
  <si>
    <t>Note: EU countries counted separately.</t>
  </si>
  <si>
    <t>Source:</t>
  </si>
  <si>
    <t>Import</t>
  </si>
  <si>
    <t>South Africa</t>
  </si>
  <si>
    <t>No. HS 6-digit subheads imported (left axis)</t>
  </si>
  <si>
    <t>No. of supplying countries (right axis)</t>
  </si>
  <si>
    <t>2009-13</t>
  </si>
  <si>
    <t>All other products</t>
  </si>
  <si>
    <t>Petroleum oils</t>
  </si>
  <si>
    <t>Light oils</t>
  </si>
  <si>
    <t>EU28</t>
  </si>
  <si>
    <t>All others</t>
  </si>
  <si>
    <t>Change</t>
  </si>
  <si>
    <t>Check</t>
  </si>
  <si>
    <t>Average 2011-13</t>
  </si>
  <si>
    <t>930320</t>
  </si>
  <si>
    <t>930390</t>
  </si>
  <si>
    <t>930400</t>
  </si>
  <si>
    <t>930510</t>
  </si>
  <si>
    <t>930529</t>
  </si>
  <si>
    <t>930621</t>
  </si>
  <si>
    <t>930629</t>
  </si>
  <si>
    <t>930630</t>
  </si>
  <si>
    <t>930690</t>
  </si>
  <si>
    <t>930700</t>
  </si>
  <si>
    <t>93</t>
  </si>
  <si>
    <t/>
  </si>
  <si>
    <t>Total</t>
  </si>
  <si>
    <t>930190</t>
  </si>
  <si>
    <t>930200</t>
  </si>
  <si>
    <t>930330</t>
  </si>
  <si>
    <t>930599</t>
  </si>
  <si>
    <t>Avg 2011-13</t>
  </si>
  <si>
    <t>UAE</t>
  </si>
  <si>
    <t>gold, incl. gold plated with platinum, in semi-manufactured forms, for non-monetary purposes</t>
  </si>
  <si>
    <t>petroleum oils and oils obtained from bituminous minerals, crude</t>
  </si>
  <si>
    <t>cocoa beans, whole or broken, raw or roasted</t>
  </si>
  <si>
    <t>butanes, liquefied (excl. of a purity of &gt;= 95% of n-butane or isobutane)</t>
  </si>
  <si>
    <t>fresh or dried cashew nuts, in shell</t>
  </si>
  <si>
    <t>gold, incl. gold plated with platinum, unwrought, for non-monetary purposes (excl. gold in powder form)</t>
  </si>
  <si>
    <t>manganese ores and concentrates, incl. ferruginous manganese ores and concentrates, with a manganese content of &gt;= 20%, calculated on the dry weight</t>
  </si>
  <si>
    <t>light oils and preparations, of petroleum or bituminous minerals which &gt;= 90% by volume 'incl. losses' distil at 210░c 'astm d 86 method'</t>
  </si>
  <si>
    <t>sheets for veneering, incl. those obtained by slicing laminated wood, for plywood or for other similar laminated wood and other wood, sawn lengthwise, sliced or peeled, whether or not planed, sanded, spliced or end-jointed, of a thickness of &lt;= 6 mm (excl. tropical wood specified in subheading note 1 to this chapter and coniferous wood)</t>
  </si>
  <si>
    <t>Avg. 2011-13</t>
  </si>
  <si>
    <t>unused postage, revenue or similar stamps of current or new issue in the country in which they have, or will have, a recognised face value; stamp-impressed paper; banknotes; cheque forms; stock, share or bond certificates and similar documents of title</t>
  </si>
  <si>
    <t>motor cars and other motor vehicles principally designed for the transport of persons, incl. station wagons and racing cars, with spark-ignition internal combustion reciprocating piston engine of a cylinder capacity &gt; 1.500 cm│ but &lt;= 3.000 cm│ (excl. vehicles for the transport of persons on snow and other specially designed vehicles of subheading 8703.10)</t>
  </si>
  <si>
    <t>motor vehicles for the transport of goods, with compression-ignition internal combustion piston engine 'diesel or semi-diesel engine' of a gross vehicle weight &lt;= 5 t (excl. dumpers for off-highway use of subheading 8704.10 and special purpose motor vehicles of heading 8705)</t>
  </si>
  <si>
    <t>cement clinkers</t>
  </si>
  <si>
    <t>broken rice</t>
  </si>
  <si>
    <t>self-propelled mechanical shovels, excavators and shovel loaders (excl. self-propelled mechanical shovels with a 360ª revolving superstructure and front-end shovel loaders)</t>
  </si>
  <si>
    <t>cane or beet sugar and chemically pure sucrose, in solid form (excl. cane and beet sugar containing added flavouring or colouring and raw sugar)</t>
  </si>
  <si>
    <t>semi-milled or wholly milled rice, whether or not polished or glazed</t>
  </si>
  <si>
    <t>frozen cuts and edible offal of fowls of the species gallus domesticus</t>
  </si>
  <si>
    <t>pure-bred breeding horses and asses</t>
  </si>
  <si>
    <t>live horses, asses, mules and hinnies (excl. pure-bred for breeding)</t>
  </si>
  <si>
    <t>pure-bred breeding bovines</t>
  </si>
  <si>
    <t>live bovine animals (excl. pure-bred for breeding)</t>
  </si>
  <si>
    <t>live sheep</t>
  </si>
  <si>
    <t>live goats</t>
  </si>
  <si>
    <t>live fowls of the species gallus domesticus, weighing &lt;= 185 g (excl. turkeys and guinea fowls)</t>
  </si>
  <si>
    <t>live domestic turkeys, weighing &lt;= 185 g</t>
  </si>
  <si>
    <t>live domestic ducks, geese and guinea fowls, weighing &lt;= 185 g</t>
  </si>
  <si>
    <t>live fowls of the species gallus domesticus, weighing &gt; 185 g but &lt;= 2 kg</t>
  </si>
  <si>
    <t>live domestic ducks, geese, turkeys and guinea fowls, weighing &gt; 185 g</t>
  </si>
  <si>
    <t>live primates</t>
  </si>
  <si>
    <t>live mammals (excl. primates, whales, dolphins and purpoises 'mammals of the order cetacea', manatees and dugongs 'mammals of the order sirenia' and horses, asses, mules, hinnies, bovines, pigs, sheep and goats)</t>
  </si>
  <si>
    <t>live psittaciformes 'incl. parrots, parrakeets, macaws and cockatoos'</t>
  </si>
  <si>
    <t>live birds (excl. birds of prey and psittaciformes 'incl. parrots, parrakeets, macaws and cockatoos')</t>
  </si>
  <si>
    <t>live animals (excl. mammals, reptiles, birds, fish, crustaceans, molluscs and other aquatic invertebrates and cultures of micro-organisms, etc.)</t>
  </si>
  <si>
    <t>carcases or half-carcases of bovine animals, fresh or chilled</t>
  </si>
  <si>
    <t>fresh or chilled bovine cuts, with bone in (excl. carcases and 1/2 carcases)</t>
  </si>
  <si>
    <t>fresh or chilled bovine meat, boneless</t>
  </si>
  <si>
    <t>frozen bovine carcases and halfcarcases</t>
  </si>
  <si>
    <t>frozen bovine cuts, with bone in (excl. carcases and half-carcases)</t>
  </si>
  <si>
    <t>frozen, boneless meat of bovine animals</t>
  </si>
  <si>
    <t>fresh or chilled lamb carcases and half-carcases</t>
  </si>
  <si>
    <t>fresh or chilled sheep carcases and half-carcases (excl. lambs)</t>
  </si>
  <si>
    <t>fresh or chilled cuts of sheep, with bone in (excl. carcases and half-carcases)</t>
  </si>
  <si>
    <t>fresh or chilled boneless cuts of sheep</t>
  </si>
  <si>
    <t>frozen lamb carcases and half-carcases</t>
  </si>
  <si>
    <t>frozen cuts of sheep, with bone in (excl. carcases and half-carcases)</t>
  </si>
  <si>
    <t>frozen boneless cuts of sheep</t>
  </si>
  <si>
    <t>fresh, chilled or frozen meat of goats</t>
  </si>
  <si>
    <t>fresh or chilled edible offal of bovine animals</t>
  </si>
  <si>
    <t>frozen edible bovine livers</t>
  </si>
  <si>
    <t>frozen edible bovine offal (excl. tongues and livers)</t>
  </si>
  <si>
    <t>frozen edible offal of sheep, goats, horses, asses, mules and hinnies</t>
  </si>
  <si>
    <t>fresh or chilled fowls of the species gallus domesticus, not cut in pieces</t>
  </si>
  <si>
    <t>frozen fowls of the species gallus domesticus, not cut in pieces</t>
  </si>
  <si>
    <t>fresh or chilled cuts and edible offal of fowls of the species gallus domesticus</t>
  </si>
  <si>
    <t>fresh or chilled turkeys of the species domesticus, not cut in pieces</t>
  </si>
  <si>
    <t>frozen cuts and edible offal of turkeys of the species domesticus</t>
  </si>
  <si>
    <t>fresh or chilled ducks, geese and guinea fowls of the species domesticus, not cut into pieces</t>
  </si>
  <si>
    <t>fresh or chilled cuts and edible offal of ducks, geese or guinea fowls of the species domesticus (excl. fatty livers)</t>
  </si>
  <si>
    <t>frozen cuts and edible offal of ducks, geese or guinea fowls of the species domesticus</t>
  </si>
  <si>
    <t>fresh, chilled or frozen meat and edible offal of pigeons, seals, game, reindeer and other animals (excl. bovine animals, swine, sheep, goats, horses, asses, mules, hinnies, poultry 'fowls of the species gallus domesticus, ducks, geese, turkeys, guinea fowl', rabbits, hares, primates, whales, dolphins and purpoises 'mammals of the order cetacea', manatees and dugongs 'mammals of the order sirenia', reptiles and frogs' legs)</t>
  </si>
  <si>
    <t>meat of bovine animals, salted, in brine, dried or smoked</t>
  </si>
  <si>
    <t>meat and edible offal, salted, in brine, dried or smoked, and edible flours and meals of meat or meat offal, of primates</t>
  </si>
  <si>
    <t>meat and edible offal, salted, in brine, dried or smoked, and edible flours and meals of meat and meat offal (excl. meat of bovine animals and swine and meat and edible offal of primates, whales, dolphins and purpoises 'mammals of the order cetacea', manatees and dugongs 'mammals of the order sirenia' and reptiles)</t>
  </si>
  <si>
    <t>live ornamental fish</t>
  </si>
  <si>
    <t>live trout 'salmo trutta, oncorhynchus mykiss, oncorhynchus clarki, oncorhynchus aguabonita, oncorhynchus gilae, oncorhynchus apache and oncorhynchus chrysogaster'</t>
  </si>
  <si>
    <t>live fish (excl. ornamental fish, trout [salmo trutta, oncorhynchus mykiss, oncorhynchus clarki, oncorhynchus aguabonita, oncorhynchus gilae, oncorhynchus apache and oncorhynchus chrysogaster], eels [anguilla spp.] and carp)</t>
  </si>
  <si>
    <t>fresh or chilled trout 'salmo trutta, oncorhynchus mykiss, oncorhynchus clarki, oncorhynchus aguabonita, oncorhynchus gilae, oncorhynchus apache and oncorhynchus chrysogaster'</t>
  </si>
  <si>
    <t>fresh or chilled pacific salmon 'oncorhynchus nerka, oncorhynchus gorbuscha, oncorhynchus keta, oncorhynchus tschawytscha, oncorhynchus kisutch, oncorhynchus masou and oncorhynchus rhodurus', atlantic salmon 'salmo salar' and danube salmon 'hucho hucho'</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</si>
  <si>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</si>
  <si>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fresh or chilled sole 'solea spp.'</t>
  </si>
  <si>
    <t>fresh or chilled flat fish 'pleuronectidae, bothidae, cynoglossidae, soleidae, scophthalmidae and catharidae' (excl. halibut 'reinhardtius hippoglossoides, hippoglossus hippoglossus and hippoglossus stenolepis', plaice 'pleuronectes platessa' and sole 'solea spp.')</t>
  </si>
  <si>
    <t>fresh or chilled yellowfin tunas 'thunnus albacares'</t>
  </si>
  <si>
    <t>fresh or chilled skipjack or stripe-bellied bonito</t>
  </si>
  <si>
    <t>fresh or chilled bluefin tunas 'thunnus thynnus'</t>
  </si>
  <si>
    <t>fresh or chilled tunas of the genus 'thunnus' (excl. thunnus alalunga, thunnus albacares, thunnus obesus, thunnus thynnus and thunnus maccoyii)</t>
  </si>
  <si>
    <t>fresh or chilled herrings 'clupea harengus, clupea pallasii'</t>
  </si>
  <si>
    <t>fresh or chilled sardines 'sardina pilchardus, sardinops spp.', sardinella 'sardinella spp.', brisling or sprats 'sprattus sprattus'</t>
  </si>
  <si>
    <t>fresh or chilled mackerel 'scomber scombrus, scomber australasicus, scomber japonicus'</t>
  </si>
  <si>
    <t>fresh or chilled freshwater and saltwater fish (excl. salmonidae, flat fish, tunas, skipjack or stripe-bellied bonito, herrings, cod, sardines, sardinella, brisling or sprats, haddock, coalfish, mackerel, sharks and eels)</t>
  </si>
  <si>
    <t>fresh or chilled fish livers and roes</t>
  </si>
  <si>
    <t>frozen sockeye salmon [red salmon] 'oncorhynchus nerka'</t>
  </si>
  <si>
    <t>frozen pacific salmon 'oncorhynchus gorbuscha, oncorhynchus keta, oncorhynchus tschawytscha, oncorhynchus kisutch, oncorhynchus masou and oncorhynchus rhodurus' (excl. sockeye salmon [red salmon] 'oncorhynchus nerka')</t>
  </si>
  <si>
    <t>frozen trout 'salmo trutta, oncorhynchus mykiss, oncorhynchus clarki, oncorhynchus aguabonita, oncorhynchus gilae, oncorhynchus apache and oncorhynchus chrysogaster'</t>
  </si>
  <si>
    <t>frozen salmonidae (excl. pacific salmon, atlantic salmon, danube salmon and trout)</t>
  </si>
  <si>
    <t>frozen lesser or greenland halibut 'reinhardtius hippoglossoides', atlantic halibut 'hippoglossus hippoglossus' and pacific halibut 'hippoglossus stenolepis'</t>
  </si>
  <si>
    <t>frozen sole 'solea spp.'</t>
  </si>
  <si>
    <t>frozen flat fish 'pleuronectidae, bothidae, cynoglossidae, soleidae, scophthalmidae and citharidae' (excl. halibut, plaice and sole)</t>
  </si>
  <si>
    <t>frozen albacore or longfinned tunas 'thunnus alalunga'</t>
  </si>
  <si>
    <t>frozen yellowfin tunas 'thunnus albacares'</t>
  </si>
  <si>
    <t>frozen skipjack or stripe-bellied bonito 'euthynnus -katsuwonus- pelamis'</t>
  </si>
  <si>
    <t>frozen bluefin tunas 'thunnus thynnus'</t>
  </si>
  <si>
    <t>frozen tunas of the genus 'thunnus' (excl. thunnus alalunga, thunnus albacares, thunnus obesus, thunnus thynnus and thunnus maccoyii)</t>
  </si>
  <si>
    <t>frozen herrings 'clupea harengus, clupea pallasii'</t>
  </si>
  <si>
    <t>frozen cod 'gadus morhua, gadus ogac and gadus macrocephalus'</t>
  </si>
  <si>
    <t>frozen sardines 'sardina pilchardus, sardinops spp.', sardinella 'sardinella spp.' and brisling or sprats 'sprattus sprattus'</t>
  </si>
  <si>
    <t>frozen mackerel 'scomber scombrus, scomber australasicus, scomber japonicus'</t>
  </si>
  <si>
    <t>frozen dogfish and other sharks</t>
  </si>
  <si>
    <t>frozen sea bass 'dicentrarchus labrax, dicentrarchus punctatus'</t>
  </si>
  <si>
    <t>frozen freshwater and saltwater fish (excl. salmonidae, flat fish, tunas, skipjack or stripe-bellied bonito, herrings, cod, sardines, sardinella, brisling or sprats, haddock, coalfish, mackerel, dogfish and other sharks, eels, sea bass and hake)</t>
  </si>
  <si>
    <t>frozen fish livers and roes</t>
  </si>
  <si>
    <t>fresh or chilled fillets and other fish meat, whether or not minced</t>
  </si>
  <si>
    <t>frozen fish fillets</t>
  </si>
  <si>
    <t>frozen fish meat, whether or not minced (excl. fillets)</t>
  </si>
  <si>
    <t>flours, meals and pellets of fish, fit for human consumption</t>
  </si>
  <si>
    <t>fish livers and roes, dried, smoked, salted or in brine</t>
  </si>
  <si>
    <t>fish fillets, dried, salted or in brine, not smoked</t>
  </si>
  <si>
    <t>pacific salmon 'oncorhynchus nerka, oncorhynchus gorbuscha, oncorhynchus keta, oncorhynchus tschawytscha, oncorhynchus kisutch, oncorhynchus masou and oncorhynchus rhodurus', atlantic salmon 'salmo salar' and danube salmon 'hucho hucho', smoked, incl. fillets</t>
  </si>
  <si>
    <t>herrings 'clupea harengus, clupea pallasii', smoked, incl. fillets</t>
  </si>
  <si>
    <t>smoked fish, incl. fillets (excl. pacific salmon, atlantic salmon, danube salmon and herrings)</t>
  </si>
  <si>
    <t>dried cod 'gadus morhua, gadus ogac, gadus macrocephalus', whether or not salted, not smoked (excl. fillets)</t>
  </si>
  <si>
    <t>dried fish, salted, not smoked (excl. cod and other fillets)</t>
  </si>
  <si>
    <t>cod 'gadus morhua, gadus ogac, gadus macrocephalus', salted or in brine only (excl. fillets)</t>
  </si>
  <si>
    <t>fish, salted or in brine only (excl. herrings, cod, anchovies and fillets in general)</t>
  </si>
  <si>
    <t>frozen rock lobster and other sea crawfish 'palinurus spp.', 'panulirus spp.' and 'jasus spp.', whether in shell or not, incl. rock lobster and other sea crawfish in shell, cooked by steaming or by boiling in water</t>
  </si>
  <si>
    <t>frozen lobsters 'homarus spp.', whether in shell or not, incl. lobsters in shell, cooked by steaming or by boiling in water</t>
  </si>
  <si>
    <t>frozen shrimps and prawns, whether in shell or not, incl. shrimps and prawns in shell, cooked by steaming or by boiling in water</t>
  </si>
  <si>
    <t>frozen crabs, whether in shell or not, incl. crabs in shell, cooked by steaming or by boiling in water</t>
  </si>
  <si>
    <t>frozen crustaceans, fit for human consumption, whether in shell or not, incl. crustaceans in shell, cooked beforehand by steaming or by boiling in water (excl. rock lobster and other sea crawfish, lobsters, shrimps, prawns and crabs); frozen flours, meals, and pellets of crustaceans, fit for human consumption</t>
  </si>
  <si>
    <t>rock lobster and other sea crawfish 'palinurus spp., panulirus spp. and jasus spp.', whether in shell or not, live, dried, salted or in brine, incl. in shell, cooked by steaming or by boiling in water</t>
  </si>
  <si>
    <t>lobsters 'homarus spp.', whether in shell or not, live, dried, salted or in brine, incl. lobsters in shell, cooked by steaming or by boiling in water</t>
  </si>
  <si>
    <t>shrimps and prawns, whether in shell or not, live, dried, salted or in brine, incl. shrimps and prawns in shell, cooked by steaming or by boiling in water</t>
  </si>
  <si>
    <t>crabs, whether in shell or not, live, dried, salted or in brine, incl. crabs in shell, cooked by steaming or by boiling in water</t>
  </si>
  <si>
    <t>crustaceans, fit for human consumption, whether in shell or not, live, fresh, chilled, dried, salted or in brine, incl. crustaceans in shell, cooked beforehand by steaming or by boiling in water (excl. rock lobster and other sea crawfish, lobsters, shrimps, prawns and crabs); flours, meals and pellets of crustaceans, fit for human consumption</t>
  </si>
  <si>
    <t>oysters, live, fresh, chilled, frozen, dried, salted or in brine</t>
  </si>
  <si>
    <t>live, fresh or chilled scallops, incl. queen scallops, of the genera pecten, chlamys or placopecten, with or without shell</t>
  </si>
  <si>
    <t>scallops, incl. queen scallops, of the genera pecten, chlamys or placopecten, frozen, dried, salted or in brine, with or without shell</t>
  </si>
  <si>
    <t>live, fresh or chilled mussels 'mytilus spp., perna spp.', with or without shell</t>
  </si>
  <si>
    <t>mussels 'mytilus spp., perna spp.', frozen, dried, salted or in brine, with or without shell</t>
  </si>
  <si>
    <t>live, fresh or chilled cuttle fish 'sepia officinalis, rossia macrosoma, sepiola spp.' and squid 'ommastrephes spp., loligo spp., nototodarus spp., sepioteuthis spp.', with or without shell</t>
  </si>
  <si>
    <t>cuttle fish 'sepia officinalis, rossia macrosoma, sepiola spp.' and squid 'ommastrephes spp., loligo spp., nototodarus spp., sepioteuthis spp.', frozen, dried, salted or in brine, with or without shell</t>
  </si>
  <si>
    <t>live, fresh or chilled octopus 'octopus spp.', with or without shell</t>
  </si>
  <si>
    <t>octopus 'octopus spp.', frozen, dried, salted or in brine, with or without shell</t>
  </si>
  <si>
    <t>live, fresh or chilled molluscs, fit for human consumption, whether in shell or not, incl. sea urchins, sea cucumbers and other aquatic invertebrates (other than crustaceans); fresh or chilled flours, meals and pellets of aquatic invertebrates (other than crustaceans), fit for human consumption (excl. oysters, scallops, queen scallops, mussels, cuttlefish, squids, octopus and snails other than sea snails)</t>
  </si>
  <si>
    <t>molluscs, fit for human consumption, whether in shell or not, frozen, dried, salted or in brine, incl. sea urchins, sea cucumbers and other aquatic invertebrates (other than crustaceans); flours, meals and pellets of aquatic invertebrates (other than crustaceans), fit for human consumption (excl. chilled, and oysters, queen scallops, queen scallops of the genera pecten, chlamys or placopecten, mussels 'mytilus spp., perna spp.', cuttle fish 'sepia officinalis, rossia macrosoma, sepiola spp.', squid 'ommastrephes spp., loligo spp., nototodarus spp., sepioteuthis spp.', octopus 'octopus spp.' and snails other than sea snails)</t>
  </si>
  <si>
    <t>milk and cream of a fat content by weight of &lt;= 1%, not concentrated nor containing added sugar or other sweetening matter</t>
  </si>
  <si>
    <t>milk and cream of a fat content by weight of &gt; 1% but &lt;= 6%, not concentrated nor containing added sugar or other sweetening matter</t>
  </si>
  <si>
    <t>milk and cream of a fat content by weight of &gt; 6%, not concentrated nor containing added sugar or other sweetening matter</t>
  </si>
  <si>
    <t>milk and cream in solid forms, of a fat content by weight of &lt;= 1,5%</t>
  </si>
  <si>
    <t>milk and cream in solid forms, of a fat content by weight of &gt; 1,5%, unsweetened</t>
  </si>
  <si>
    <t>milk and cream in solid forms, of a fat content by weight of &gt; 1,5%, sweetened</t>
  </si>
  <si>
    <t>milk and cream, concentrated but unsweetened (excl. in solid forms)</t>
  </si>
  <si>
    <t>milk and cream, concentrated and sweetened (excl. in solid forms)</t>
  </si>
  <si>
    <t>yogurt, whether or not flavoured or containing added sugar or other sweetening matter, fruits, nuts or cocoa</t>
  </si>
  <si>
    <t>buttermilk, curdled milk and cream, kephir and other fermented or acidified milk and cream, whether or not concentrated or flavoured or containing added sugar or other sweetening matter, fruits, nuts or cocoa (excl. yogurt)</t>
  </si>
  <si>
    <t>whey and modified whey, whether or not concentrated or containing added sugar or other sweetening matter</t>
  </si>
  <si>
    <t>products consisting of natural milk constituents, whether or not sweetened, n.e.s.</t>
  </si>
  <si>
    <t>butter (excl. dehydrated butter and ghee)</t>
  </si>
  <si>
    <t>dairy spreads of a fat content, by weight, of &gt;= 39% but &lt; 80%</t>
  </si>
  <si>
    <t>fats and oils derived from milk, and dehydrated butter and ghee (excl. natural butter, recombined butter and whey butter)</t>
  </si>
  <si>
    <t>fresh cheese 'unripened or uncured cheese', incl. whey cheese, and curd</t>
  </si>
  <si>
    <t>grated or powdered cheese</t>
  </si>
  <si>
    <t>processed cheese, not grated or powdered</t>
  </si>
  <si>
    <t>blue-veined cheese</t>
  </si>
  <si>
    <t>cheese (excl. fresh cheese, incl. whey cheese, not fermented, curd, processed cheese, blue-veined cheese, and grated or powdered cheese)</t>
  </si>
  <si>
    <t>birds' eggs, in shell, fresh, preserved or cooked</t>
  </si>
  <si>
    <t>dried egg yolks, whether or not sweetened</t>
  </si>
  <si>
    <t>egg yolks, fresh, cooked by steaming or boiling in water, moulded, frozen or otherwise preserved, whether or not sweetened (excl. dried)</t>
  </si>
  <si>
    <t>birds' eggs, not in shell, fresh, cooked by steaming or boiling in water, moulded, frozen or otherwise preserved, whether or not sweetened (excl. dried)</t>
  </si>
  <si>
    <t>natural honey</t>
  </si>
  <si>
    <t>turtles' eggs, birds' nests and other edible products of animal origin, n.e.s.</t>
  </si>
  <si>
    <t>badger and other brush making hair and waste thereof</t>
  </si>
  <si>
    <t>feathers used for stuffing and down, not further worked than cleaned, disinfected or treated for preservation</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</si>
  <si>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</si>
  <si>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bones and horn-cores and their powder and waste, unworked, defatted, degelatinised or simply prepared (excl. ossein and bones treated with acid and cut to shape)</t>
  </si>
  <si>
    <t>tortoiseshell, whalebone and whalebone hair, horns, antlers, hooves, nails, claws and beaks, unworked or simply prepared, their powder and waste (excl. cut to shape and ivory)</t>
  </si>
  <si>
    <t>coral and similar materials, shells of molluscs, crustaceans or echinoderms, cuttle-bone, powder and waste thereof, unworked or simply prepared but not otherwise worked or cut to shape</t>
  </si>
  <si>
    <t>natural sponges of animal origin</t>
  </si>
  <si>
    <t>ambergris, castoreum, civet and musk; cantharides; bile, whether or not dried; glands and other animal products used in the preparation of pharmaceutical products, fresh, chilled, frozen or otherwise provisionally preserved</t>
  </si>
  <si>
    <t>bovine semen</t>
  </si>
  <si>
    <t>products of fish or crustaceans, molluscs or other aquatic invertebrates; dead fish, crustaceans, molluscs or other aquatic invertebrates, unfit for human consumption</t>
  </si>
  <si>
    <t>products of animal origin, n.e.s., dead animals, unfit for human consumption (excl. fish, crustaceans, molluscs or other aquatic invertebrates)</t>
  </si>
  <si>
    <t>bulbs, tubers, tuberous roots, corms, crowns and rhizomes, dormant (excl. those used for human consumption and chicory plants and roots)</t>
  </si>
  <si>
    <t>bulbs, tubers, tuberous roots, corms, crowns and rhizomes, in growth or in flower; chicory plants and roots (excl. those used for human consumption and chicory roots of the variety cichorium intybus sativum)</t>
  </si>
  <si>
    <t>unrooted cuttings and slips</t>
  </si>
  <si>
    <t>edible fruit or nut trees, shrubs and bushes, whether or not grafted</t>
  </si>
  <si>
    <t>rhododendrons and azaleas, grafted or not</t>
  </si>
  <si>
    <t>roses, whether or not grafted</t>
  </si>
  <si>
    <t>live plants, incl. their roots, and mushroom spawn (excl. bulbs, tubers, tuberous roots, corms, crowns and rhizomes, incl. chicory plants and roots, unrooted cuttings and slips, fruit and nut trees, rhododendrons, azaleas and roses)</t>
  </si>
  <si>
    <t>fresh cut flowers and flower buds, for bouquets or for ornamental purposes</t>
  </si>
  <si>
    <t>dried, dyed, bleached, impregnated or otherwise prepared cut flowers and buds, for bouquets or for ornamental purposes</t>
  </si>
  <si>
    <t>mosses and lichens for bouquets or for ornamental purposes, fresh, dried, dyed, bleached, impregnated or otherwise prepared</t>
  </si>
  <si>
    <t>foliage, branches and other parts of plants, without flowers or flower buds, grasses, fresh, for bouquets or ornamental purposes</t>
  </si>
  <si>
    <t>foliage, branches and other parts of plants, without flowers or flower buds, grasses, for bouquets or ornamental purposes, dried, dyed, bleached, impregnated or otherwise prepared</t>
  </si>
  <si>
    <t>seed potatoes</t>
  </si>
  <si>
    <t>fresh or chilled potatoes (excl. seed)</t>
  </si>
  <si>
    <t>tomatoes, fresh or chilled</t>
  </si>
  <si>
    <t>fresh or chilled onions and shallots</t>
  </si>
  <si>
    <t>garlic, fresh or chilled</t>
  </si>
  <si>
    <t>leeks and other alliaceous vegetables, fresh or chilled (excl. onions, shallots and garlic)</t>
  </si>
  <si>
    <t>fresh or chilled cauliflowers and headed broccoli</t>
  </si>
  <si>
    <t>fresh or chilled cabbages, kohlrabi, kale and similar edible brassicas (excl. cauliflowers, headed broccoli and brussels sprouts)</t>
  </si>
  <si>
    <t>fresh or chilled cabbage lettuce</t>
  </si>
  <si>
    <t>fresh or chilled lettuce (excl. cabbage lettuce)</t>
  </si>
  <si>
    <t>fresh or chilled chicory (excl. witloof chicory)</t>
  </si>
  <si>
    <t>fresh or chilled carrots and turnips</t>
  </si>
  <si>
    <t>fresh or chilled salad beetroot, salsify, celeriac, radishes and similar edible roots (excl. carrots and turnips)</t>
  </si>
  <si>
    <t>cucumbers and gherkins, fresh or chilled</t>
  </si>
  <si>
    <t>fresh or chilled peas 'pisum sativum', shelled or unshelled</t>
  </si>
  <si>
    <t>fresh or chilled beans 'vigna spp., phaseolus spp.', shelled or unshelled</t>
  </si>
  <si>
    <t>fresh or chilled leguminous vegetables, shelled or unshelled (excl. peas 'pisum sativum' and beans 'vigna spp., phaseolus spp.')</t>
  </si>
  <si>
    <t>fresh or chilled globe artichokes</t>
  </si>
  <si>
    <t>fresh or chilled aubergines 'eggplants'</t>
  </si>
  <si>
    <t>fresh or chilled celery (excl. celeriac)</t>
  </si>
  <si>
    <t>fresh or chilled mushrooms of the genus 'agaricus'</t>
  </si>
  <si>
    <t>fresh or chilled fruits of the genus capsicum or pimenta</t>
  </si>
  <si>
    <t>fresh or chilled spinach, new zealand spinach and orache spinach</t>
  </si>
  <si>
    <t>fresh or chilled vegetables (excl. potatoes, tomatoes, vegetables of the allium spp., cabbages of the genus brassica, lettuces of the species lactuca sativa and cichorium, carrots, turnips, salad beetroot, salsify, celeriac, radishes and similar edible roots, cucumbers and gherkins, leguminous vegetables, artichokes, asparagus, aubergines, mushrooms, truffles, fruits of the genus capsicum or of the genus pimenta, spinach, new zealand spinach and orache spinach)</t>
  </si>
  <si>
    <t>potatoes, uncooked or cooked by steaming or by boiling in water, frozen</t>
  </si>
  <si>
    <t>shelled or unshelled peas 'pisum sativum', uncooked or cooked by steaming or by boiling in water, frozen</t>
  </si>
  <si>
    <t>shelled or unshelled beans 'vigna spp., phaseolus spp.', uncooked or cooked by steaming or by boiling in water, frozen</t>
  </si>
  <si>
    <t>leguminous vegetables, shelled or unshelled, uncooked or cooked by steaming or by boiling in water, frozen (excl. peas and beans)</t>
  </si>
  <si>
    <t>spinach, new zealand spinach and orache spinach, uncooked or cooked by steaming or by boiling in water, frozen</t>
  </si>
  <si>
    <t>sweetcorn, uncooked or cooked by steaming or by boiling in water, frozen</t>
  </si>
  <si>
    <t>vegetables, uncooked or cooked by steaming or by boiling in water, frozen (excl. potatoes, leguminous vegetables, spinach, new zealand spinach, orache spinach, and sweetcorn)</t>
  </si>
  <si>
    <t>mixtures of vegetables, uncooked or cooked by steaming or by boiling in water, frozen</t>
  </si>
  <si>
    <t>olives, provisionally preserved, e.g. by sulphur dioxide gas, in brine, in sulphur water or in other preservative solutions, but unsuitable in that state for immediate consumption</t>
  </si>
  <si>
    <t>capers provisionally preserved, e.g. by sulphur dioxide gas, in brine, in sulphur water or in other preservative solutions, but unsuitable in that state for immediate consumption</t>
  </si>
  <si>
    <t>cucumbers and gherkins provisionally preserved, e.g. by sulphur dioxide gas, in brine, in sulphur water or in other preservative solutions, but unsuitable in that state for immediate consumption</t>
  </si>
  <si>
    <t>vegetables and mixtures of vegetables provisionally preserved, e.g. by sulphur dioxide gas, in brine, in sulphur water or in other preservative solutions, but unsuitable in that state for immediate consumption (excl. onions, olives, capers, cucumbers and gherkins, not mixed)</t>
  </si>
  <si>
    <t>dried onions, whole, cut, sliced, broken or in powder, but not further prepared</t>
  </si>
  <si>
    <t>dried mushrooms of the genus 'agaricus', whole, cut, sliced, broken or in powder, but not further prepared</t>
  </si>
  <si>
    <t>dried wood ears 'auricularia spp.', whole, cut, sliced, broken or in powder, but not further prepared</t>
  </si>
  <si>
    <t>dried jelly fungi 'tremella spp.', whole, cut, sliced, broken or in powder, but not further prepared</t>
  </si>
  <si>
    <t>dried mushrooms and truffles, whole, cut, sliced, broken or in powder, but not further prepared (excl. mushrooms of the genus 'agaricus', wood ears 'auricularia spp.' and jelly fungi 'tremella spp.')</t>
  </si>
  <si>
    <t>dried vegetables and mixtures of vegetables, whole, cut, sliced, broken or in powder, but not further prepared (excl. onions, mushrooms and truffles, not mixed)</t>
  </si>
  <si>
    <t>dried, shelled peas 'pisum sativum', whether or not skinned or split</t>
  </si>
  <si>
    <t>dried, shelled chickpeas 'garbanzos', whether or not skinned or split</t>
  </si>
  <si>
    <t>dried, shelled beans of species 'vigna mungo [l.] hepper or vigna radiata [l.] wilczek', whether or not skinned or split</t>
  </si>
  <si>
    <t>dried, shelled small red 'adzuki' beans 'phaseolus or vigna angularis', whether or not skinned or split</t>
  </si>
  <si>
    <t>dried, shelled kidney beans 'phaseolus vulgaris', whether or not skinned or split</t>
  </si>
  <si>
    <t>dried, shelled beans 'vigna and phaseolus', whether or not skinned or split (excl. beans of species 'vigna mungo [l] hepper or vigna radiata [l.] wilczek', small red 'adzuki' beans and kidney beans)</t>
  </si>
  <si>
    <t>dried, shelled lentils, whether or not skinned or split</t>
  </si>
  <si>
    <t>dried, shelled broad beans 'vicia faba var. major' and horse beans 'vicia faba var. equina and vicia faba var. minor', whether or not skinned or split</t>
  </si>
  <si>
    <t>dried, shelled leguminous vegetables, whether or not skinned or split (excl. peas, chickpeas, beans, lentils, broad beans and horse beans)</t>
  </si>
  <si>
    <t>sweet potatoes, fresh, chilled, frozen or dried, whether or not sliced or in the form of pellets</t>
  </si>
  <si>
    <t>roots and tubers of arrowroot, salep, jerusalem artichokes and similar roots and tubers with high starch or inulin content, fresh, chilled, frozen or dried, whether or not sliced or in the form of pellets and sago pith (excl. manioc 'cassava' and sweet potatoes)</t>
  </si>
  <si>
    <t>desiccated coconuts</t>
  </si>
  <si>
    <t>fresh coconuts, whether or not shelled or peeled</t>
  </si>
  <si>
    <t>fresh or dried brazil nuts, in shell</t>
  </si>
  <si>
    <t>fresh or dried brazil nuts, shelled</t>
  </si>
  <si>
    <t>fresh or dried cashew nuts, shelled</t>
  </si>
  <si>
    <t>fresh or dried almonds in shell</t>
  </si>
  <si>
    <t>fresh or dried almonds, shelled and peeled</t>
  </si>
  <si>
    <t>fresh or dried hazelnuts or filberts 'corylus spp.', in shell</t>
  </si>
  <si>
    <t>fresh or dried hazelnuts or filberts 'corylus spp.', shelled and peeled</t>
  </si>
  <si>
    <t>fresh or dried walnuts in shell</t>
  </si>
  <si>
    <t>fresh or dried walnuts, shelled and peeled</t>
  </si>
  <si>
    <t>fresh or dried pistachios, whether or not shelled or peeled</t>
  </si>
  <si>
    <t>nuts, fresh or dried, whether or not shelled or peeled (excl. coconuts, brazil nuts, cashew nuts, almonds, hazelnuts, walnuts, chestnuts 'castania spp.' and pistachios)</t>
  </si>
  <si>
    <t>bananas, incl. plantains, fresh or dried</t>
  </si>
  <si>
    <t>fresh or dried dates</t>
  </si>
  <si>
    <t>fresh or dried figs</t>
  </si>
  <si>
    <t>fresh or dried pineapples</t>
  </si>
  <si>
    <t>fresh or dried avocados</t>
  </si>
  <si>
    <t>fresh or dried guavas, mangoes and mangosteens</t>
  </si>
  <si>
    <t>fresh or dried oranges</t>
  </si>
  <si>
    <t>fresh or dried mandarins incl. tangerines and satsumas, clementines, wilkings and similar citrus hybrids</t>
  </si>
  <si>
    <t>fresh or dried grapefruit</t>
  </si>
  <si>
    <t>fresh or dried lemons 'citrus limon, citrus limonum' and limes 'citrus aurantifolia, citrus latifolia'</t>
  </si>
  <si>
    <t>fresh or dried citrus fruit (excl. oranges, lemons 'citrus limon, citrus limonum', limes 'citrus aurantifolia, citrus latifolia', grapefruit, mandarins, incl. tangerines and satsumas, clementines, wilkings and similar citrus hybrids)</t>
  </si>
  <si>
    <t>fresh grapes</t>
  </si>
  <si>
    <t>dried grapes</t>
  </si>
  <si>
    <t>fresh watermelons</t>
  </si>
  <si>
    <t>fresh melons (excl. watermelons)</t>
  </si>
  <si>
    <t>fresh pawpaws 'papayas'</t>
  </si>
  <si>
    <t>fresh apples</t>
  </si>
  <si>
    <t>fresh pears and quinces</t>
  </si>
  <si>
    <t>fresh apricots</t>
  </si>
  <si>
    <t>fresh cherries</t>
  </si>
  <si>
    <t>fresh peaches, incl. nectarines</t>
  </si>
  <si>
    <t>fresh plums and sloes</t>
  </si>
  <si>
    <t>fresh strawberries</t>
  </si>
  <si>
    <t>fresh raspberries, blackberries, mulberries and loganberries</t>
  </si>
  <si>
    <t>fresh black, white or red currants and gooseberries</t>
  </si>
  <si>
    <t>fresh cranberries, bilberries and other fruits of the genus vaccinium</t>
  </si>
  <si>
    <t>fresh kiwifruit</t>
  </si>
  <si>
    <t>fresh durians</t>
  </si>
  <si>
    <t>fresh tamarinds, cashew apples, jackfruit, lychees, sapodillo plums, passion fruit, carambola, pitahaya and other edible fruit (excl. nuts, bananas, dates, figs, pineapples, avocados, guavas, mangoes, mangosteens, papaws 'papayas', citrus fruit, grapes, melons, apples, pears quinces, apricots, cherries, peaches, plums, sloes, strawberries, raspberries, mulberries, blackberries, loganberries, black, white or red currants, gooseberries, cranberries, fruits of the genus vaccinium, kiwifruit and durians)</t>
  </si>
  <si>
    <t>frozen strawberries, uncooked or cooked by steaming or boiling in water, whether or not sweetened</t>
  </si>
  <si>
    <t>frozen raspberries, blackberries, mulberries, loganberries, black-, white- or red currants and gooseberries, uncooked or cooked by steaming or boiling in water, whether or not sweetened</t>
  </si>
  <si>
    <t>frozen fruit and nuts, uncooked or cooked by steaming or boiling in water, whether or not sweetened (excl. strawberries, raspberries, blackberries, mulberries, loganberries, black, white or red currants and gooseberries)</t>
  </si>
  <si>
    <t>fruit and nuts, provisionally preserved, e.g. by sulphur dioxide gas, in brine, in sulphur water or in other preservative solutions, but unsuitable in that state for immediate consumption (excl. cherries)</t>
  </si>
  <si>
    <t>dried apricots</t>
  </si>
  <si>
    <t>dried prunes</t>
  </si>
  <si>
    <t>dried apples</t>
  </si>
  <si>
    <t>dried peaches, pears, papaws 'papayas', tamarinds and other edible fruits (excl. nuts, bananas, dates, figs, pineapples, avocados, guavas, mangoes, mangosteens, citrus fruit, grapes apricots, prunes and apples, unmixed)</t>
  </si>
  <si>
    <t>mixtures of nuts or dried fruits</t>
  </si>
  <si>
    <t>peel of citrus fruit or melons, incl. watermelons, fresh, frozen, dried or provisionally preserved in brine, or in water with other additives</t>
  </si>
  <si>
    <t>coffee (excl. roasted and decaffeinated)</t>
  </si>
  <si>
    <t>decaffeinated coffee (excl. roasted)</t>
  </si>
  <si>
    <t>roasted coffee (excl. decaffeinated)</t>
  </si>
  <si>
    <t>roasted, decaffeinated coffee</t>
  </si>
  <si>
    <t>coffee husks and skins; coffee substitutes containing coffee in any proportion</t>
  </si>
  <si>
    <t>green tea in immediate packings of &lt;= 3 kg</t>
  </si>
  <si>
    <t>green tea in immediate packings of &gt; 3 kg</t>
  </si>
  <si>
    <t>black fermented tea and partly fermented tea, whether or not flavoured, in immediate packings of &lt;= 3 kg</t>
  </si>
  <si>
    <t>black fermented tea and partly fermented tea, whether or not flavoured, in immediate packings of &gt; 3 kg</t>
  </si>
  <si>
    <t>mate</t>
  </si>
  <si>
    <t>pepper of the genus piper, neither crushed nor ground</t>
  </si>
  <si>
    <t>pepper of the genus piper, crushed or ground</t>
  </si>
  <si>
    <t>fruits of the genus capsicum or of the genus pimenta, dried or crushed or ground</t>
  </si>
  <si>
    <t>vanilla</t>
  </si>
  <si>
    <t>cinnamon and cinnamon-tree flowers (excl. crushed and ground)</t>
  </si>
  <si>
    <t>crushed or ground cinnamon and cinnamon-tree flowers</t>
  </si>
  <si>
    <t>cloves, whole fruit, cloves and stems</t>
  </si>
  <si>
    <t>nutmeg</t>
  </si>
  <si>
    <t>mace</t>
  </si>
  <si>
    <t>cardamoms</t>
  </si>
  <si>
    <t>seeds of anise or badian</t>
  </si>
  <si>
    <t>coriander seeds</t>
  </si>
  <si>
    <t>cumin seeds</t>
  </si>
  <si>
    <t>caraway seeds</t>
  </si>
  <si>
    <t>seeds of fennel; juniper berries</t>
  </si>
  <si>
    <t>ginger</t>
  </si>
  <si>
    <t>saffron</t>
  </si>
  <si>
    <t>turmeric 'curcuma'</t>
  </si>
  <si>
    <t>thyme and bay leaves</t>
  </si>
  <si>
    <t>curry</t>
  </si>
  <si>
    <t>mixtures of different types of spices</t>
  </si>
  <si>
    <t>spices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mixtures of various types of spices)</t>
  </si>
  <si>
    <t>durum wheat</t>
  </si>
  <si>
    <t>wheat and meslin (excl. durum wheat)</t>
  </si>
  <si>
    <t>rye</t>
  </si>
  <si>
    <t>barley</t>
  </si>
  <si>
    <t>oats</t>
  </si>
  <si>
    <t>maize seed</t>
  </si>
  <si>
    <t>maize (excl. seed)</t>
  </si>
  <si>
    <t>rice in the husk, 'paddy' or rough</t>
  </si>
  <si>
    <t>husked or brown rice</t>
  </si>
  <si>
    <t>grain sorghum</t>
  </si>
  <si>
    <t>buckwheat</t>
  </si>
  <si>
    <t>millet (excl. grain sorghum)</t>
  </si>
  <si>
    <t>canary seed</t>
  </si>
  <si>
    <t>cereals (excl. wheat and meslin, rye, barley, oats, maize, rice, buckwheat, millet, canary seed and grain sorghum)</t>
  </si>
  <si>
    <t>wheat or meslin flour</t>
  </si>
  <si>
    <t>rye flour</t>
  </si>
  <si>
    <t>maize 'corn' flour</t>
  </si>
  <si>
    <t>rice flour</t>
  </si>
  <si>
    <t>cereal flours (excl. wheat, meslin, rye, maize and rice)</t>
  </si>
  <si>
    <t>groats and meal of wheat</t>
  </si>
  <si>
    <t>groats and meal of maize 'corn'</t>
  </si>
  <si>
    <t>groats and meal of cereals (excl. wheat and maize)</t>
  </si>
  <si>
    <t>cereal pellets</t>
  </si>
  <si>
    <t>rolled or flaked grains of oats</t>
  </si>
  <si>
    <t>rolled or flaked grains of cereals (excl. barley and oats)</t>
  </si>
  <si>
    <t>hulled, pearled, sliced, kibbled or otherwise worked oat grains (excl. oat flour)</t>
  </si>
  <si>
    <t>hulled, pearled, sliced, kibbled or otherwise worked maize grains (excl. maize flour)</t>
  </si>
  <si>
    <t>grains of cereals, hulled, pearled, sliced, kibbled or otherwise worked (excl. oats and maize, grain flour and husked and semi- or wholly milled rice and broken rice)</t>
  </si>
  <si>
    <t>germ of cereals, whole, rolled, flaked or ground</t>
  </si>
  <si>
    <t>flour, meal and powder of potatoes</t>
  </si>
  <si>
    <t>flakes, granules and pellets of potatoes</t>
  </si>
  <si>
    <t>flour, meal and powder of peas, beans, lentils and the other dried leguminous vegetables of heading 0713</t>
  </si>
  <si>
    <t>flour, meal and powder of sago or of roots or tubers of manioc, arrowroot, salep, sweet potatoes and similar roots and tubers with a high content of starch or inulin of heading 0714</t>
  </si>
  <si>
    <t>flour, meal and powder of produce of chapter 8 'edible fruit and nuts; peel of citrus fruits or melons'</t>
  </si>
  <si>
    <t>malt (excl. roasted)</t>
  </si>
  <si>
    <t>roasted malt</t>
  </si>
  <si>
    <t>wheat starch</t>
  </si>
  <si>
    <t>maize starch</t>
  </si>
  <si>
    <t>potato starch</t>
  </si>
  <si>
    <t>manioc starch</t>
  </si>
  <si>
    <t>starch (excl. wheat, maize, potato and manioc)</t>
  </si>
  <si>
    <t>inulin</t>
  </si>
  <si>
    <t>wheat gluten, whether or not dried</t>
  </si>
  <si>
    <t>soya beans, whether or not broken</t>
  </si>
  <si>
    <t>groundnuts in shell, not roasted or otherwise cooked</t>
  </si>
  <si>
    <t>shelled groundnuts, whether or not broken (excl. roasted or otherwise cooked)</t>
  </si>
  <si>
    <t>copra</t>
  </si>
  <si>
    <t>linseed, whether or not broken</t>
  </si>
  <si>
    <t>sunflower seeds, whether or not broken</t>
  </si>
  <si>
    <t>palm nuts and kernels, whether or not broken</t>
  </si>
  <si>
    <t>cotton seeds, whether or not broken</t>
  </si>
  <si>
    <t>sesamum seeds, whether or not broken</t>
  </si>
  <si>
    <t>mustard seeds, whether or not broken</t>
  </si>
  <si>
    <t>oil seeds and oleaginous fruits, whether or not broken (excl. edible nuts, olives, soya beans, groundnuts, copra, linseed, rape or colza seeds, sunflower seeds, palm nuts and kernels, cotton, castor oil, sesamum, mustard, safflower and poppy seeds)</t>
  </si>
  <si>
    <t>soya bean flour and meal</t>
  </si>
  <si>
    <t>flours and meal of oil seeds or oleaginous fruit (excl. soya and mustard)</t>
  </si>
  <si>
    <t>sugar beet seed, for sowing</t>
  </si>
  <si>
    <t>alfalfa seed for sowing</t>
  </si>
  <si>
    <t>clover 'trifolium spp' seed, for sowing</t>
  </si>
  <si>
    <t>fescue seed for sowing</t>
  </si>
  <si>
    <t>ryegrass 'lolium multiflorum lam., lolium perenne l.' seed, for sowing</t>
  </si>
  <si>
    <t>seeds of forage plants for sowing (excl. of cereals and of sugar beet, alfalfa, clover 'trifolium spp.', fescue, kentucky blue grass 'poa pratensis l.', ryegrass 'lolium multiflorum lam., lolium perenne l.' and timothy grass)</t>
  </si>
  <si>
    <t>seeds of herbaceous plants cultivated mainly for flowers, for sowing</t>
  </si>
  <si>
    <t>vegetable seeds, for sowing</t>
  </si>
  <si>
    <t>seeds, fruits and spores, for sowing (excl. leguminous vegetables and sweetcorn, coffee, tea, mat╔ and spices, cereals, oil seeds and oleaginous fruits, beets, forage plants, vegetable seeds, and seeds of herbaceous plants cultivated mainly for flowers or used primarily in perfumery, medicaments or for insecticidal, fungicidal or similar purposes)</t>
  </si>
  <si>
    <t>hop cones, fresh or dried (excl. ground, powdered or in the form of pellets)</t>
  </si>
  <si>
    <t>hop cones, ground, powdered or in the form of pellets; lupulin</t>
  </si>
  <si>
    <t>ginseng roots, fresh or dried, whether or not cut, crushed or powdered</t>
  </si>
  <si>
    <t>plants, parts of plants, incl. seeds and fruits, used primarily in perfumery, in pharmacy or for insecticidal, fungicidal or similar purposes, fresh or dried, whether or not cut, crushed or powdered (excl. liquorice and ginseng roots, coca leaf and poppy straw)</t>
  </si>
  <si>
    <t>locust beans, incl. locust bean seed, fresh, chilled, frozen or dried, whether or not ground</t>
  </si>
  <si>
    <t>seaweeds and other algae, fresh, chilled, frozen or dried, whether or not ground</t>
  </si>
  <si>
    <t>apricot, peach 'incl. nectarine' or plum stones and kernels</t>
  </si>
  <si>
    <t>sugar beet, fresh, chilled, frozen or dried, whether or not ground</t>
  </si>
  <si>
    <t>fruit stones and kernels and other vegetable products, incl. unroasted chicory roots of the variety cichorium intybus sativum, of a kind used primarily for human consumption, n.e.s.</t>
  </si>
  <si>
    <t>cereal straw and husks, unprepared, whether or not chopped, ground, pressed or in the form of pellets</t>
  </si>
  <si>
    <t>alfalfa meal and pellets</t>
  </si>
  <si>
    <t>swedes, mangolds, fodder roots, hay, lucerne 'alfalfa', clover, sainfoin, forage kale, lupines, vetches and similar forage products, whether or not in the form of pellets (excl. lucerne 'alfalfa' meal and pellets)</t>
  </si>
  <si>
    <t>natural lac</t>
  </si>
  <si>
    <t>natural gum arabic</t>
  </si>
  <si>
    <t>natural gums, resins, gum-resins, balsams and other natural oleoresins (excl. gum arabic)</t>
  </si>
  <si>
    <t>extracts of liquorice (excl. that with a sucrose content by weight of &gt; 10% or in the form of confectionery)</t>
  </si>
  <si>
    <t>extracts of hops</t>
  </si>
  <si>
    <t>vegetable saps and extracts (excl. liquorice, hops, pryrethrum, roots of plants containing rotenone and opium)</t>
  </si>
  <si>
    <t>pectic substances, pectinates and pectates</t>
  </si>
  <si>
    <t>agar-agar, whether or not modified</t>
  </si>
  <si>
    <t>mucilages and thickeners, derived from locust beans, locust bean seeds or guar seeds, whether or not modified</t>
  </si>
  <si>
    <t>mucilages and thickeners derived from vegetable products, whether or not modified (excl. from locust beans, locust bean seeds, guar seeds and agar-agar)</t>
  </si>
  <si>
    <t>bamboos</t>
  </si>
  <si>
    <t>rattans</t>
  </si>
  <si>
    <t>reeds, rushes, osier, raffia, cleaned, bleached or dyed cereal straw, lime bark and other vegetable materials of a kind used primarily for plaiting (excl. bamboos and rattans)</t>
  </si>
  <si>
    <t>vegetable materials of a kind used primarily as stuffing or as padding, e.g. kapok, vegetable hair and eel-grass, whether or not put up as a layer, with or without supporting material</t>
  </si>
  <si>
    <t>vegetable materials, such as broom-corn, piassava, couch grass and istle, of a kind used primarily in brooms or in brushes, whether or not in hanks or bundles</t>
  </si>
  <si>
    <t>cotton linters</t>
  </si>
  <si>
    <t>vegetable products n.e.s</t>
  </si>
  <si>
    <t>fats of bovine animals, sheep or goats (excl. lard stearin, lard oil, oleostearin, oleooil and tallow oil, not emulsified or mixed or otherwise prepared)</t>
  </si>
  <si>
    <t>lard stearin, lard oil, oleostearin, oleo-oil and tallow oil (excl. emulsified, mixed or otherwise prepared)</t>
  </si>
  <si>
    <t>fish-liver oils and their fractions, whether or not refined (excl. chemically modified)</t>
  </si>
  <si>
    <t>fats and oils of fish and their fractions, whether or not refined (excl. liver oils and chemically modified)</t>
  </si>
  <si>
    <t>fats and oils and their fractions of marine mammals, whether or not refined (excl. chemically modified)</t>
  </si>
  <si>
    <t>wool grease and fatty substances derived therefrom, incl. lanolin</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</si>
  <si>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</si>
  <si>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crude soya-bean oil, whether or not degummed</t>
  </si>
  <si>
    <t>soya-bean oil and its fractions, whether or not refined (excl. chemically modified and crude)</t>
  </si>
  <si>
    <t>crude groundnut oil</t>
  </si>
  <si>
    <t>groundnut oil and its fractions, whether or not refined (excl. chemically modified and crude)</t>
  </si>
  <si>
    <t>virgin olive oil and its fractions obtained from the fruit of the olive tree solely by mechanical or other physical means under conditions that do not lead to deterioration of the oil</t>
  </si>
  <si>
    <t>olive oil and fractions obtained from the fruit of the olive tree solely by mechanical or other physical means under conditions that do not lead to deterioration of the oil (excl. virgin and chemically modified)</t>
  </si>
  <si>
    <t>other oils and their fractions, obtained solely from olives, whether or not refined, but not chemically modified, incl. blends of these oils or fractions with oils or fractions of heading 1509</t>
  </si>
  <si>
    <t>crude palm oil</t>
  </si>
  <si>
    <t>palm oil and its fractions, whether or not refined (excl. chemically modified and crude)</t>
  </si>
  <si>
    <t>crude sunflower-seed or safflower oil</t>
  </si>
  <si>
    <t>sunflower-seed or safflower oil and their fractions, whether or not refined, but not chemically modified (excl. crude)</t>
  </si>
  <si>
    <t>crude cotton-seed oil</t>
  </si>
  <si>
    <t>cotton-seed oil and its fractions, whether or not refined, but not chemically modified (excl. crude)</t>
  </si>
  <si>
    <t>crude coconut oil</t>
  </si>
  <si>
    <t>coconut oil and its fractions, whether or not refined, but not chemically modified (excl. crude)</t>
  </si>
  <si>
    <t>crude palm kernel and babassu oil</t>
  </si>
  <si>
    <t>palm kernel and babassu oil and their fractions, whether or not refined, but not chemically modified (excl. crude)</t>
  </si>
  <si>
    <t>low erucic acid rape or colza oil 'fixed oil which has an erucic acid content of &lt; 2%', crude</t>
  </si>
  <si>
    <t>low erucic acid rape or colza oil 'fixed oil which has an erucic acid content of &lt; 2%' and its fractions, whether or not refined, but not chemically modified (excl. crude)</t>
  </si>
  <si>
    <t>high erucic acid rape or colza oil 'fixed oil which has an erucic acid content of &gt;= 2%' and mustard oil, crude</t>
  </si>
  <si>
    <t>high erucic acid rape or colza oil 'fixed oil which has an erucic acid content of &gt;= 2%', and mustard oil, and fractions thereof, whether or not refined, but not chemically modified (excl. crude)</t>
  </si>
  <si>
    <t>crude linseed oil</t>
  </si>
  <si>
    <t>linseed oil and fractions thereof, whether or not refined, but not chemically modified (excl. crude)</t>
  </si>
  <si>
    <t>crude maize oil</t>
  </si>
  <si>
    <t>maize oil and fractions thereof, whether or not refined, but not chemically modified (excl. crude)</t>
  </si>
  <si>
    <t>castor oil and fractions thereof, whether or not refined, but not chemically modified</t>
  </si>
  <si>
    <t>sesame oil and its fractions, whether or not refined, but not chemically modified</t>
  </si>
  <si>
    <t>fixed vegetable fats and oils and their fractions, whether or not refined, but not chemically modified (excl. soya-bean, groundnut, olive, palm, sunflower-seed, safflower, cotton-seed, coconut, palm kernel, babassu, rape, colza and mustard, linseed, maize, castor, tung and sesame oil)</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</si>
  <si>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</si>
  <si>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</si>
  <si>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 liquid)</t>
  </si>
  <si>
    <t>edible mixtures or preparations of animal or vegetable fats or oils and edible fractions of different fats or oils (excl. fats, oils and their fractions, partly or wholly hydrogenated, inter-esterified, re-esterified or elaidinised, whether or not refined, but not further prepared, mixtures of olive oils and their fractions, and solid margarine)</t>
  </si>
  <si>
    <t>animal or vegetable fats and oils and their fractions, boiled, oxidised, dehydrated, sulphurised, blown, polymerised by heat in vacuum or in inert gas or otherwise chemically modified, inedible mixtures or preparations of animal or vegetable fats or oils or of fractions of different fats or oils, n.e.s.</t>
  </si>
  <si>
    <t>glycerol, crude; glycerol waters and glycerol lyes</t>
  </si>
  <si>
    <t>vegetable waxes, whether or not refined or coloured (excl. triglycerides)</t>
  </si>
  <si>
    <t>beeswax, other insect waxes and spermaceti, whether or not refined or coloured</t>
  </si>
  <si>
    <t>degras; residues resulting from the treatment of fatty substances or animal or vegetable waxes</t>
  </si>
  <si>
    <t>sausages and similar products, of meat, offal or blood; food preparations based on these products</t>
  </si>
  <si>
    <t>homogenised prepared meat, offal or blood, put up for retail sale as infant food or for dietetic purposes, in containers of &lt;= 250 g</t>
  </si>
  <si>
    <t>preparations of liver of any animal (excl. sausages and similar products and finely homogenised preparations put up for retail sale as infant food or for dietetic purposes, in containers of a net weight of &lt;= 250 g)</t>
  </si>
  <si>
    <t>meat or offal of turkeys 'gallus domesticus', prepared or preserved (excl. sausages and similar products, and finely homogenised preparations put up for retail sale as infant food or for dietetic purposes, in containers of a net weight of &lt;= 250 g, preparations of liver and meat extracts and juices)</t>
  </si>
  <si>
    <t>meat or offal of fowls of the species 'gallus domesticus', prepared or preserved (excl. of meat or offal of turkeys 'gallus domesticus' or guinea fowl, sausages and similar products, finely homogenised preparations put up for retail sale as infant food or for dietetic purposes, in containers of a net weight of &lt;= 250 g, preparations of liver and meat extracts and juices)</t>
  </si>
  <si>
    <t>prepared or preserved meat or meat offal of ducks, geese and guinea fowl of the species domesticus (excl. sausages and similar products, finely homogenised preparations put up for retail sale as infant food or for dietetic purposes, in containers of a net weight of &lt;= 250 g, preparations of liver and meat extracts and juices)</t>
  </si>
  <si>
    <t>prepared or preserved meat or offal of bovine animals (excl. sausages and similar products, finely homogenised preparations put up for retail sale as infant food or for dietetic purposes, in containers of a net weight of &lt;= 250 g, preparations of liver and meat extracts and juices)</t>
  </si>
  <si>
    <t>prepared or preserved meat, offal or blood (excl. meat or offal of poultry, swine and bovine animals, sausages and similar products, finely homogenised preparations put up for retail sale as infant food or for dietetic purposes, in containers of a net weight of &lt;= 250 g, preparations of liver and meat extracts and juices)</t>
  </si>
  <si>
    <t>extracts and juices of meat, fish or crustaceans, molluscs and other aquatic invertebrates</t>
  </si>
  <si>
    <t>prepared or preserved salmon, whole or in pieces (excl. minced)</t>
  </si>
  <si>
    <t>prepared or preserved herrings, whole or in pieces (excl. minced)</t>
  </si>
  <si>
    <t>prepared or preserved sardines, sardinella and brisling or sprats, whole or in pieces (excl. minced)</t>
  </si>
  <si>
    <t>prepared or preserved tunas, skipjack and atlantic bonito, whole or in pieces (excl. minced)</t>
  </si>
  <si>
    <t>prepared or preserved mackerel, whole or in pieces (excl. minced)</t>
  </si>
  <si>
    <t>prepared or preserved anchovies, whole or in pieces (excl. minced)</t>
  </si>
  <si>
    <t>prepared or preserved fish, whole or in pieces (excl. minced and salmon, herrings, sardines, sardinella, brisling or sprats, tunas, skipjack and atlantic bonito, bonito 'sarda spp.', mackerel and anchovies)</t>
  </si>
  <si>
    <t>prepared or preserved fish (excl. whole or in pieces)</t>
  </si>
  <si>
    <t>caviar and caviar substitutes prepared from fish eggs</t>
  </si>
  <si>
    <t>crab, prepared or preserved</t>
  </si>
  <si>
    <t>shrimps and prawns, prepared or preserved</t>
  </si>
  <si>
    <t>lobster, prepared or preserved</t>
  </si>
  <si>
    <t>crustaceans, prepared or preserved (excl. crabs, shrimps, prawns and lobster)</t>
  </si>
  <si>
    <t>molluscs and aquatic invertebrates, prepared or preserved</t>
  </si>
  <si>
    <t>raw cane sugar (excl. added flavouring or colouring)</t>
  </si>
  <si>
    <t>raw beet sugar (excl. added flavouring or colouring)</t>
  </si>
  <si>
    <t>refined cane or beet sugar, containing added flavouring or colouring, in solid form</t>
  </si>
  <si>
    <t>lactose in solid form and lactose syrup, not containing added flavouring or colouring matter, containing by weight &gt;= 99% lactose, expressed as anhydrous lactose, calculated on the dry matter</t>
  </si>
  <si>
    <t>lactose in solid form and lactose syrup, not containing added flavouring or colouring matter, containing by weight &lt; 99% lactose, expressed as anhydrous lactose, calculated on the dry matter</t>
  </si>
  <si>
    <t>maple sugar, in solid form, and maple syrup (excl. flavoured or coloured)</t>
  </si>
  <si>
    <t>glucose in solid form and glucose syrup, not containing added flavouring or colouring matter and not containing fructose or containing in the dry state, &lt; 20% by weight of fructose</t>
  </si>
  <si>
    <t>glucose in solid form and glucose syrup, not containing added flavouring or colouring matter, and containing in the dry state &gt;= 20% and &lt; 50% by weight of fructose (excl. invert sugar)</t>
  </si>
  <si>
    <t>chemically pure fructose in solid form</t>
  </si>
  <si>
    <t>fructose in solid form and fructose syrup, not containing added flavouring or colouring matter and containing in the dry state &gt; 50% by weight of fructose (excl. chemically pure fructose and invert sugar)</t>
  </si>
  <si>
    <t>sugars in solid form, incl. invert sugar and chemically pure maltose, and sugar and sugar syrup blends containing in the dry state 50% by weight of fructose, not flavoured or coloured, artificial honey, whether or not mixed with natural honey and caramel (excl. cane or beet sugar, chemically pure sucrose, lactose, maple sugar, glucose, fructose, and syrups thereof)</t>
  </si>
  <si>
    <t>cane molasses resulting from the extraction or refining of sugar</t>
  </si>
  <si>
    <t>beet molasses resulting from the extraction or refining of sugar</t>
  </si>
  <si>
    <t>chewing gum, whether or not sugar-coated</t>
  </si>
  <si>
    <t>sugar confectionery not containing cocoa, incl. white chocolate (excl. chewing gum)</t>
  </si>
  <si>
    <t>cocoa paste (excl. defatted)</t>
  </si>
  <si>
    <t>cocoa paste, wholly or partly defatted</t>
  </si>
  <si>
    <t>cocoa butter, fat and oil</t>
  </si>
  <si>
    <t>cocoa powder, not containing added sugar or other sweetening matter</t>
  </si>
  <si>
    <t>cocoa powder, sweetened</t>
  </si>
  <si>
    <t>chocolate and other food preparations containing cocoa, in blocks, slabs or bars weighing &gt; 2 kg or in liquid, paste, powder, granular or other bulk form, in containers or immediate packings of a content &gt; 2 kg (excl. cocoa powder)</t>
  </si>
  <si>
    <t>chocolate and other preparations containing cocoa, in blocks, slabs or bars of &lt;= 2 kg, filled</t>
  </si>
  <si>
    <t>chocolate and other preparations containing cocoa, in blocks, slabs or bars of &lt;= 2 kg (excl. filled)</t>
  </si>
  <si>
    <t>chocolate and other preparations containing cocoa, in containers or immediate packings of &lt;= 2 kg (excl. in blocks, slabs or bars and cocoa powder)</t>
  </si>
  <si>
    <t>food preparations for infant use, put up for retail sale, of flour, groats, meal, starch or malt extract, not containing cocoa or containing &lt; 40% by weight of cocoa calculated on a totally defatted basis, n.e.s. and of milk, sour cream, whey, yoghourt, kefir or similar goods of heading 0401 to 0404, not containing cocoa or containing &lt; 5% by weight of cocoa calculated on a totally defatted basis, n.e.s.</t>
  </si>
  <si>
    <t>mixes and doughs of flour, groats, meal, starch or malt extract, not containing cocoa or containing &lt; 40% by weight of cocoa calculated on a totally defatted basis, n.e.s. and of mixes and doughs of milk, cream, butter milk, sour milk, sour cream, whey, yoghourt, kefir or similar goods of heading 0401 to 0404, not containing cocoa or containing &lt; 5% by weight of cocoa calculated on a totally defatted basis, n.e.s., for the preparation of bakers' wares of heading 1905</t>
  </si>
  <si>
    <t>malt extract; food preparations of flour, groats, meal, starch or malt extract, not containing cocoa or containing &lt; 40% by weight of cocoa calculated on a totally defatted basis, n.e.s. and food preparations of milk, cream, butter milk, sour milk, sour cream, whey, yogurt, kephir or similar goods of heading 0401 to 0404, not containing cocoa or containing &lt; 5% by weight of cocoa calculated on a totally defatted basis, n.e.s. (excl. for infant use, put up for retail sale, and mixes and doughs for the preparation of bakers' wares of heading 1905)</t>
  </si>
  <si>
    <t>uncooked pasta, not stuffed or otherwise prepared, containing eggs</t>
  </si>
  <si>
    <t>uncooked pasta, not stuffed or otherwise prepared, not containing eggs</t>
  </si>
  <si>
    <t>pasta, stuffed with meat or other substances, whether or not cooked or otherwise prepared</t>
  </si>
  <si>
    <t>pasta, cooked or otherwise prepared (excl. stuffed)</t>
  </si>
  <si>
    <t>couscous, whether or not prepared</t>
  </si>
  <si>
    <t>tapioca and substitutes therefor prepared from starch, in the form of flakes, grains, pearls, siftings or similar forms</t>
  </si>
  <si>
    <t>prepared foods obtained by swelling or roasting cereals or cereal products, e.g. corn flakes</t>
  </si>
  <si>
    <t>prepared foods obtained from unroasted cereal flakes or from mixtures of unroasted cereal flakes and roasted cereal flakes or swelled cereals</t>
  </si>
  <si>
    <t>bulgur wheat in the form of worked grains, obtained by cooking hard wheat grains</t>
  </si>
  <si>
    <t>cereals (excl. maize [corn]) in grain or flake form or other worked grains, pre-cooked or otherwise prepared, n.e.s. (excl. flour, groats and meal, food preparations obtained by swelling or roasting or from unroasted cereal flakes or from mixtures of unroasted cereal flakes and roasted cereal flakes or swelled cereals and bulgur wheat)</t>
  </si>
  <si>
    <t>crispbread</t>
  </si>
  <si>
    <t>gingerbread and the like, whether or not containing cocoa</t>
  </si>
  <si>
    <t>sweet biscuits</t>
  </si>
  <si>
    <t>waffles and wafers</t>
  </si>
  <si>
    <t>rusks, toasted bread and similar toasted products</t>
  </si>
  <si>
    <t>bread, pastry, cakes, biscuits and other bakers' wares, whether or not containing cocoa; communion wafers, empty cachets of a kind suitable for pharmaceutical use, sealing wafers, rice paper and similar products (excl. crispbread, gingerbread and the like, sweet biscuits, waffles and wafers with water content of &lt;= 10%, rusks, toasted bread and similar toasted products)</t>
  </si>
  <si>
    <t>cucumbers and gherkins, prepared or preserved by vinegar or acetic acid</t>
  </si>
  <si>
    <t>vegetables, fruit, nuts and other edible parts of plants, prepared or preserved by vinegar or acetic acid (excl. cucumbers and gherkins)</t>
  </si>
  <si>
    <t>tomatoes, whole or in pieces, prepared or preserved otherwise than by vinegar or acetic acid</t>
  </si>
  <si>
    <t>tomatoes, prepared or preserved otherwise than by vinegar or acetic acid (excl. whole or in pieces)</t>
  </si>
  <si>
    <t>mushrooms of the genus 'agaricus', prepared or preserved otherwise than by vinegar or acetic acid</t>
  </si>
  <si>
    <t>truffles, prepared or preserved otherwise than by vinegar or acetic acid</t>
  </si>
  <si>
    <t>mushrooms, prepared or preserved otherwise than by vinegar or acetic acid (excl. mushrooms of the genus 'agaricus')</t>
  </si>
  <si>
    <t>potatoes, prepared or preserved otherwise than by vinegar or acetic acid, frozen</t>
  </si>
  <si>
    <t>vegetables and mixtures of vegetables, prepared or preserved otherwise than by vinegar or acetic acid, frozen (excl. preserved by sugar, and tomatoes, mushrooms, truffles and potatoes, unmixed)</t>
  </si>
  <si>
    <t>homogenised vegetables put up for retail sale as infant food or for dietetic purposes, in containers of &lt;= 250 g</t>
  </si>
  <si>
    <t>potatoes, prepared or preserved otherwise than by vinegar or acetic acid (excl. frozen)</t>
  </si>
  <si>
    <t>peas 'pisum sativum', prepared or preserved otherwise than by vinegar or acetic acid (excl. frozen)</t>
  </si>
  <si>
    <t>shelled beans 'vigna spp., phaseolus spp.', prepared or preserved otherwise than by vinegar or acetic acid (excl. frozen)</t>
  </si>
  <si>
    <t>unshelled beans 'vigna spp., phaseolus spp.', prepared or preserved otherwise than by vinegar or acetic acid (excl. frozen)</t>
  </si>
  <si>
    <t>asparagus, prepared or preserved otherwise than by vinegar or acetic acid (excl. frozen)</t>
  </si>
  <si>
    <t>olives, prepared or preserved otherwise than by vinegar or acetic acid (excl. frozen)</t>
  </si>
  <si>
    <t>sweet corn 'zea mays var. saccharata', prepared or preserved otherwise than by vinegar or acetic acid (excl. frozen)</t>
  </si>
  <si>
    <t>vegetables and mixtures of vegetables, prepared or preserved otherwise than by vinegar, non-frozen (excl. preserved by sugar, homogenised vegetables of subheading 2005.10, and tomatoes, mushrooms, truffles, potatoes, peas 'pisum sativum', beans 'vigna, phaseolus', asparagus, olives and sweetcorn 'zea mays var. saccharata', unmixed)</t>
  </si>
  <si>
    <t>vegetables, fruit, nuts, fruit-peel and other edible parts of plants, preserved by sugar 'drained, glac╔ or crystallised'</t>
  </si>
  <si>
    <t>homogenised preparations of jams, jellies, marmalades, fruit or nut pur╔es and nut pastes, obtained by cooking, whether or not containing added sugar or other sweetening matter, put up for retail sale as infant food or for dietetic purposes, in containers of &lt;= 250 g</t>
  </si>
  <si>
    <t>citrus fruit jams, jellies, marmalades, pur╔es or pastes, obtained by cooking, whether or not containing added sugar or other sweetening matter (excl. homogenised preparations of subheading 2007.10)</t>
  </si>
  <si>
    <t>jams, jellies, marmalades, pur╔es or pastes of fruit, obtained by cooking, whether or not containing added sugar or other sweetening matter (excl. citrus fruit and homogenised preparations of subheading 2007.10)</t>
  </si>
  <si>
    <t>groundnuts, prepared or preserved (excl. preserved with sugar)</t>
  </si>
  <si>
    <t>nuts and other seeds, incl. mixtures, prepared or preserved (excl. prepared or preserved with vinegar, preserved with sugar but not laid in syrup, jams, fruit jellies, marmalades, fruit pur╔e and pastes, obtained by cooking, and groundnuts)</t>
  </si>
  <si>
    <t>pineapples, prepared or preserved, whether or not containing added sugar or other sweetening matter or spirit (excl. preserved with sugar but not laid in syrup, jams, fruit jellies, marmalades, fruit pur╔e and pastes, obtained by cooking)</t>
  </si>
  <si>
    <t>citrus fruit, prepared or preserved, whether or not containing added sugar or other sweetening matter or spirit, n.e.s.</t>
  </si>
  <si>
    <t>pears, prepared or preserved, whether or not containing added sugar or other sweetening matter or spirit, n.e.s.</t>
  </si>
  <si>
    <t>apricots, prepared or preserved, whether or not containing added sugar or other sweetening matter or spirit (excl. preserved with sugar but not laid in syrup, jams, fruit jellies, marmalades, fruit pur╔e and pastes, obtained by cooking)</t>
  </si>
  <si>
    <t>cherries, prepared or preserved, whether or not containing added sugar or other sweetening matter or spirit (excl. preserved with sugar but not laid in syrup, jams, fruit jellies, marmalades, fruit pur╔e and pastes, obtained by cooking)</t>
  </si>
  <si>
    <t>peaches, incl. nectarines, prepared or preserved, whether or not containing added sugar or other sweetening matter or spirit (excl. preserved with sugar but not laid in syrup, jams, fruit jellies, marmalades, fruit pur╔e and pastes, obtained by cooking)</t>
  </si>
  <si>
    <t>strawberries, prepared or preserved, whether or not containing added sugar or other sweetening matter or spirit, n.e.s.</t>
  </si>
  <si>
    <t>palm hearts, prepared or preserved, whether or not containing added sugar or other sweetening matter or spirit (excl. prepared or preserved with vinegar)</t>
  </si>
  <si>
    <t>mixtures of fruits, nuts and other edible parts of plants, prepared or preserved, whether or not containing added sugar or other sweetening matter or spirit (excl. mixtures of nuts, groundnuts and other seeds and preparations of the m▄sli type based on unroasted cereal flakes of subheading 1904.20.10, and prepared or preserved with vinegar, preserved with sugar but not laid in syrup, jams, fruit jellies, marmalades, fruit pur╔e and pastes, obtained by cooking)</t>
  </si>
  <si>
    <t>fruit and other edible parts of plants, prepared or preserved, whether or not containing added sugar or other sweetening matter or spirit (excl. prepared or preserved with vinegar, preserved with sugar but not laid in syrup, jams, fruit jellies, marmalades, fruit pur╔e and pastes, obtained by cooking, and nuts, groundnuts and other seeds, pineapples, citrus fruits, pears, apricots, cherries, peaches and strawberries)</t>
  </si>
  <si>
    <t>frozen orange juice, unfermented, whether or not containing added sugar or other sweetening matter (excl. containing spirit)</t>
  </si>
  <si>
    <t>orange juice, unfermented, brix value &lt;= 20 at 20ªc, whether or not containing added sugar or other sweetening matter (excl. containing spirit and frozen)</t>
  </si>
  <si>
    <t>orange juice, unfermented, whether or not containing added sugar or other sweetening matter (excl. containing spirit, frozen, and of a brix value &lt;= 20 at 20░c)</t>
  </si>
  <si>
    <t>grapefruit juice, unfermented, brix value &lt;= 20 at 20ªc, whether or not containing added sugar or other sweetening matter (excl. containing spirit)</t>
  </si>
  <si>
    <t>grapefruit juice, unfermented, brix value &gt; 20 at 20░c, whether or not containing added sugar or other sweetening matter (excl. containing spirit)</t>
  </si>
  <si>
    <t>single citrus fruit juice, unfermented, brix value &lt;= 20 at 20░c, whether or not containing added sugar or other sweetening matter (excl. containing spirit, mixtures, orange juice and grapefruit juice)</t>
  </si>
  <si>
    <t>single citrus fruit juice, unfermented, brix value &gt; 20 at 20░c, whether or not containing added sugar or other sweetening matter (excl. containing spirit, mixtures, orange juice and grapefruit juice)</t>
  </si>
  <si>
    <t>pineapple juice, unfermented, brix value &lt;= 20 at 20░c, whether or not containing added sugar or other sweetening matter (excl. containing spirit)</t>
  </si>
  <si>
    <t>pineapple juice, unfermented, brix value &gt; 20 at 20░c, whether or not containing added sugar or other sweetening matter (excl. containing spirit)</t>
  </si>
  <si>
    <t>tomato juice, unfermented, whether or not containing added sugar or other sweetening matter (excl. containing spirit)</t>
  </si>
  <si>
    <t>grape juice, incl. grape must, unfermented, brix value &lt;= 30 at 20░c, whether or not containing added sugar or other sweetening matter (excl. containing spirit)</t>
  </si>
  <si>
    <t>grape juice, incl. grape must, unfermented, brix value &gt; 30 at 20░c, whether or not containing added sugar or other sweetening matter (excl. containing spirit)</t>
  </si>
  <si>
    <t>apple juice, unfermented, brix value &lt;= 20 at 20░c, whether or not containing added sugar or other sweetening matter (excl. containing spirit)</t>
  </si>
  <si>
    <t>apple juice, unfermented, brix value &gt; 20 at 20░c, whether or not containing added sugar or other sweetening matter (excl. containing spirit)</t>
  </si>
  <si>
    <t>juice of fruit or vegetables, unfermented, whether or not containing added sugar or other sweetening matter (excl. containing spirit, mixtures, and juice of citrus fruit, pineapples, tomatoes, grapes, incl. grape must and apples)</t>
  </si>
  <si>
    <t>mixtures of fruit juices, incl. grape must, and vegetable juices, unfermented, whether or not containing added sugar or other sweetening matter (excl. containing spirit)</t>
  </si>
  <si>
    <t>extracts, essences and concentrates, of coffee</t>
  </si>
  <si>
    <t>preparations with a basis of extracts, essences or concentrates of coffee or with a basis of coffee</t>
  </si>
  <si>
    <t>extracts, essences and concentrates, of tea or mate, and preparations with a basis of these extracts, essences or concentrates, or with a basis of tea or mat╔</t>
  </si>
  <si>
    <t>roasted chicory and other roasted coffee substitutes, and extracts, essences and concentrates thereof</t>
  </si>
  <si>
    <t>active yeasts</t>
  </si>
  <si>
    <t>inactive yeasts; other dead single-cell micro-organisms (excl. packaged as medicaments)</t>
  </si>
  <si>
    <t>prepared baking powders</t>
  </si>
  <si>
    <t>soya sauce</t>
  </si>
  <si>
    <t>tomato ketchup and other tomato sauces</t>
  </si>
  <si>
    <t>mustard flour and meal, whether or not prepared, and mustard</t>
  </si>
  <si>
    <t>preparations for sauces and prepared sauces; mixed condiments and seasonings (excl. soya sauce, tomato ketchup and other tomato sauces, mustard, and mustard flour and meal)</t>
  </si>
  <si>
    <t>soups and broths and preparations therefor</t>
  </si>
  <si>
    <t>food preparations consisting of finely homogenised mixtures of two or more basic ingredients, such as meat, fish, vegetables or fruit, put up for retail sale as infant food or for dietetic purposes, in containers of &lt;= 250g</t>
  </si>
  <si>
    <t>ice cream and other edible ice, whether or not containing cocoa</t>
  </si>
  <si>
    <t>protein concentrates and textured protein substances</t>
  </si>
  <si>
    <t>food preparations, n.e.s.</t>
  </si>
  <si>
    <t>mineral waters and aerated waters, not containing added sugar, other sweetening matter or flavoured</t>
  </si>
  <si>
    <t>ordinary natural water, not containing added sugar, other sweetening matter or flavoured; ice and snow (excl. mineral waters and aerated waters, sea water, distilled water, conductivity water or water of similar purity)</t>
  </si>
  <si>
    <t>waters, incl. mineral and aerated, with added sugar, sweetener or flavour, for direct consumption as a beverage</t>
  </si>
  <si>
    <t>non-alcoholic beverages (excl. water, fruit or vegetable juices and milk)</t>
  </si>
  <si>
    <t>beer made from malt</t>
  </si>
  <si>
    <t>sparkling wine of fresh grapes</t>
  </si>
  <si>
    <t>wine of fresh grapes, incl. fortified wines, and grape must whose fermentation has been arrested by the addition of alcohol, in containers of &gt; 2 l (excl. sparkling wine)</t>
  </si>
  <si>
    <t>cider, perry, mead and other fermented beverages and mixtures of fermented beverages and non-alcoholic beverages, n.e.s. (excl. beer, wine or fresh grapes, grape must, vermouth and other wine of fresh grapes flavoured with plants or aromatic substances)</t>
  </si>
  <si>
    <t>undenatured ethyl alcohol, of actual alcoholic strength of &gt;= 80%</t>
  </si>
  <si>
    <t>denatured ethyl alcohol and other spirits of any strength</t>
  </si>
  <si>
    <t>spirits obtained by distilling grape wine or grape marc</t>
  </si>
  <si>
    <t>whiskies</t>
  </si>
  <si>
    <t>rum and tafia</t>
  </si>
  <si>
    <t>liqueurs and cordials</t>
  </si>
  <si>
    <t>ethyl alcohol of an alcoholic strength of &lt; 80% vol, not denatured; spirits and other spirituous beverages (excl. compound alcoholic preparations of a kind used for the manufacture of beverages, spirits obtained by distilling grape wine or grape marc, whiskies, rum, tafia, gin, geneva, vodka, liqueurs and cordials)</t>
  </si>
  <si>
    <t>vinegar, fermented vinegar and substitutes for vinegar obtained from acetic acid</t>
  </si>
  <si>
    <t>flours, meals and pellets, of meat or offal, unfit for human consumption; greaves</t>
  </si>
  <si>
    <t>flours, meals and pellets of fish or crustaceans, molluscs or other aquatic invertebrates, unfit for human consumption</t>
  </si>
  <si>
    <t>bran, sharps and other residues of maize 'corn', whether or not in the form of pellets, derived from sifting, milling or other working</t>
  </si>
  <si>
    <t>bran, sharps and other residues of rice, whether or not in the form of pellets, derived from sifting, milling or other working</t>
  </si>
  <si>
    <t>bran, sharps and other residues of wheat, whether or not in the form of pellets, derived from sifting, milling or other working</t>
  </si>
  <si>
    <t>bran, sharps and other residues of cereals, whether or not in the form of pellets, derived from sifting, milling or other working (excl. maize, rice and wheat)</t>
  </si>
  <si>
    <t>bran, sharps and other residues of leguminous plants, whether or not in the form of pellets, derived from sifting, milling or other working</t>
  </si>
  <si>
    <t>residues of starch manufacture and similar residues</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</si>
  <si>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</si>
  <si>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</si>
  <si>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cotton seeds</t>
  </si>
  <si>
    <t>oilcake and other solid residues, whether or not ground or in the form of pellets, resulting from the extraction of linseed</t>
  </si>
  <si>
    <t>oilcake and other solid residues, whether or not ground or in the form of pellets, resulting from the extraction of coconut or copra</t>
  </si>
  <si>
    <t>oilcake and other solid residues, whether or not ground or in the form of pellets, resulting from the extraction of palm nuts or kernels</t>
  </si>
  <si>
    <t>oilcake and other solid residues, whether or not ground or in the form of pellets, resulting from the extraction of vegetable fats or oils (excl. of cotton seeds, linseed, sunflower seeds, rape or colza seeds, coconut or copra, palm nuts or kernels, maize 'corn' germ, or from the extraction of soya-bean oil or groundnut oil)</t>
  </si>
  <si>
    <t>acorns, horse-chestnuts, marc and other vegetable materials and vegetable waste, vegetable residues and by-products of a kind used in animal feeding, whether or not in the form of pellets, n.e.s.</t>
  </si>
  <si>
    <t>dog or cat food, put up for retail sale</t>
  </si>
  <si>
    <t>preparations of a kind used in animal feeding (excl. dog or cat food put up for retail sale)</t>
  </si>
  <si>
    <t>tobacco, unstemmed or unstripped</t>
  </si>
  <si>
    <t>tobacco, partly or wholly stemmed or stripped, otherwise unmanufactured</t>
  </si>
  <si>
    <t>tobacco refuse</t>
  </si>
  <si>
    <t>cigars, cheroots and cigarillos containing tobacco</t>
  </si>
  <si>
    <t>cigarettes, containing tobacco</t>
  </si>
  <si>
    <t>cigars, cheroots, cigarillos and cigarettes consisting wholly of tobacco substitutes</t>
  </si>
  <si>
    <t>smoking tobacco, whether or not containing tobacco substitutes in any proportion</t>
  </si>
  <si>
    <t>chewing tobacco, snuff and other manufactured tobacco and manufactured tobacco substitutes, and tobacco powder, tobacco extracts and essences (excl. cigars, cheroots, cigarillos and cigarettes, smoking tobacco whether or not containing tobacco substitutes in any proportion, 'homogenised' or 'reconstituted' tobacco, nicotine extracted from the tobacco plant and insecticides manufactured from tobacco extracts and essences)</t>
  </si>
  <si>
    <t>salts, incl. table salt and denatured salt, and pure sodium chloride, whether or not in aqueous solution or containing added anti-caking or free-flowing agents; sea water</t>
  </si>
  <si>
    <t>unroasted iron pyrites</t>
  </si>
  <si>
    <t>sulphur of all kinds (excl. sublimed sulphur, precipitated sulphur and colloidal sulphur)</t>
  </si>
  <si>
    <t>natural graphite in powder or in flakes</t>
  </si>
  <si>
    <t>natural graphite (excl. in powder or in flakes)</t>
  </si>
  <si>
    <t>silica sands and quartz sands, whether or not coloured</t>
  </si>
  <si>
    <t>natural sands of all kinds, whether or not coloured (excl. silica sands, quartz sands, gold- and platinum-bearing sands, zircon, rutile and ilmenite sands, monazite sands, and tar or asphalt sands)</t>
  </si>
  <si>
    <t>quartz (excl. quartz sands)</t>
  </si>
  <si>
    <t>crude or roughly trimmed quartzite</t>
  </si>
  <si>
    <t>quartzite, merely cut, by sawing or otherwise, in blocks or slabs of a square or rectangular shape (excl. roughly trimmed)</t>
  </si>
  <si>
    <t>kaolin and other kaolinic clays, whether or not calcined</t>
  </si>
  <si>
    <t>bentonite</t>
  </si>
  <si>
    <t>decolorising earths and fuller's earth</t>
  </si>
  <si>
    <t>fireclay (excl. kaolin and other kaolinic clays and expanded clay)</t>
  </si>
  <si>
    <t>clays (excl. fireclay, kaolin and other kaolinic clays and expanded clay)</t>
  </si>
  <si>
    <t>chamotte or dinas earths</t>
  </si>
  <si>
    <t>chalk</t>
  </si>
  <si>
    <t>natural calcium phosphates and natural aluminium calcium phosphates, natural and phosphatic chalk, unground</t>
  </si>
  <si>
    <t>natural calcium phosphates and natural aluminium calcium phosphates, natural and phosphatic chalk, ground</t>
  </si>
  <si>
    <t>natural barium sulphate 'barytes'</t>
  </si>
  <si>
    <t>natural barium carbonate 'witherite', whether or not calcined (excl. barium oxide)</t>
  </si>
  <si>
    <t>siliceous fossil meals, e.g. kieselguhr, tripolite and diatomite, and similar siliceous earths, whether or not calcined, of an apparent specific gravity of &lt;= 1</t>
  </si>
  <si>
    <t>pumice stone, crude or in irregular pieces, incl. crushed pumice 'bimskies'</t>
  </si>
  <si>
    <t>pumice stone, crushed or ground</t>
  </si>
  <si>
    <t>emery; natural corundum, natural garnet and other natural abrasives, whether or not heattreated</t>
  </si>
  <si>
    <t>slate, whether or not roughly trimmed or merely cut, by sawing or otherwise, into blocks or slabs of a square or rectangular shape; slate powder and slate refuse</t>
  </si>
  <si>
    <t>marble and travertine, crude or roughly trimmed</t>
  </si>
  <si>
    <t>marble and travertine, merely cut, by sawing or otherwise, into blocks or slabs of a square or rectangular shape</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</si>
  <si>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</si>
  <si>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granite, crude or roughly trimmed (excl. already with the characteristics of setts, curbstones and flagstones)</t>
  </si>
  <si>
    <t>granite, merely cut, by sawing or otherwise, into blocks or slabs of a square or rectangular shape (excl. already with the characteristics of setts, curbstones and flagstones)</t>
  </si>
  <si>
    <t>sandstone, crude or roughly trimmed (excl. already with the characteristics of setts, curbstones and flagstones)</t>
  </si>
  <si>
    <t>sandstone, merely cut, by sawing or otherwise, into blocks or slabs of a square or rectangular shape (excl. already with the characteristics of setts, curbstones and flagstones)</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</si>
  <si>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</si>
  <si>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pebbles, gravel, broken or crushed stone, for concrete aggregates, for road metalling or for railway or other ballast, shingle and flint, whether or not heat-treated</t>
  </si>
  <si>
    <t>macadam of slag, dross or similar industrial waste, whether or not incorporating pebbles, gravel, shingle and flint for concrete aggregates, for road metalling or for railway or other ballast</t>
  </si>
  <si>
    <t>tarred macadam</t>
  </si>
  <si>
    <t>marble granules, chippings and powder, whether or not heat-treated</t>
  </si>
  <si>
    <t>granules, chippings and powder, whether or not heat-treated, of travertine, ecaussine, alabaster, basalt, granite, sandstone, porphyry, syenite, lava, gneiss, trachyte and other rocks of heading 2515 and 2516 (excl. marble)</t>
  </si>
  <si>
    <t>dolomite ramming mix</t>
  </si>
  <si>
    <t>natural magnesium carbonate 'magnesite'</t>
  </si>
  <si>
    <t>fused magnesia; dead-burned 'sintered' magnesia, whether or not containing small quantities of other oxides added before sintering; other magnesium oxide (excl. natural magnesium carbonate 'magnesite')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</si>
  <si>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</si>
  <si>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</si>
  <si>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</si>
  <si>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t>
  </si>
  <si>
    <t>slaked lime</t>
  </si>
  <si>
    <t>hydraulic lime (excl. pure calcium oxide and calcium hydroxide)</t>
  </si>
  <si>
    <t>white portland cement, whether or not artificially coloured</t>
  </si>
  <si>
    <t>portland cement (excl. white, whether or not artificially coloured)</t>
  </si>
  <si>
    <t>aluminous cement</t>
  </si>
  <si>
    <t>cement, whether or not coloured (excl. aluminous cement and portland cement)</t>
  </si>
  <si>
    <t>asbestos (excl. products made from asbestos)</t>
  </si>
  <si>
    <t>crude mica and mica rifted into sheets or splittings</t>
  </si>
  <si>
    <t>mica powder</t>
  </si>
  <si>
    <t>mica waste</t>
  </si>
  <si>
    <t>natural steatite, whether or not roughly trimmed or merely cut, by sawing or otherwise, into blocks or slabs of a square or rectangular shape, and talc, uncrushed or unpowdered</t>
  </si>
  <si>
    <t>natural steatite and talc, crushed or powdered</t>
  </si>
  <si>
    <t>sodium borates, natural, and concentrates thereof, whether or not calcined (excl. sodium borates separated from natural brine)</t>
  </si>
  <si>
    <t>borates, natural, and concentrates thereof, whether or not calcined, and natural boric acids containing &lt;= 85% of h3bo3 calculated on the dry weight (excl. sodium borates and concentrates thereof and borates separated from natural brine)</t>
  </si>
  <si>
    <t>leucite, nepheline and nepheline syenite</t>
  </si>
  <si>
    <t>vermiculite, perlite and chlorites, unexpanded</t>
  </si>
  <si>
    <t>kieserite and epsomite 'natural magnesium sulphates'</t>
  </si>
  <si>
    <t>arsenic sulfides, alunite, pozzuolana, earth colours and other mineral substances, n.e.s.</t>
  </si>
  <si>
    <t>non-agglomerated iron ores and concentrates (excl. roasted iron pyrites)</t>
  </si>
  <si>
    <t>agglomerated iron ores and concentrates (excl. roasted iron pyrites)</t>
  </si>
  <si>
    <t>roasted iron pyrites</t>
  </si>
  <si>
    <t>copper ores and concentrates</t>
  </si>
  <si>
    <t>aluminium ores and concentrates</t>
  </si>
  <si>
    <t>lead ores and concentrates</t>
  </si>
  <si>
    <t>zinc ores and concentrates</t>
  </si>
  <si>
    <t>tin ores and concentrates</t>
  </si>
  <si>
    <t>tungsten ores and concentrates</t>
  </si>
  <si>
    <t>titanium ores and concentrates</t>
  </si>
  <si>
    <t>silver ores and concentrates</t>
  </si>
  <si>
    <t>precious metal ores and concentrates (excl. silver ores and oncentrates)</t>
  </si>
  <si>
    <t>antimony ores and concentrates</t>
  </si>
  <si>
    <t>ores and concentrates (excl. iron, manganese, copper, nickel, cobalt, aluminium, lead, zinc, tin, chromium, tungsten, uranium, thorium, molybdenum, titanium, niobium, tantalum, vanadium, zirconium, precious metal or antimony ores and concentrates)</t>
  </si>
  <si>
    <t>granulated slag 'slag sand' from the manufacture of iron or steel</t>
  </si>
  <si>
    <t>slag, dross, scalings and other waste from the manufacture of iron or steel (excl. granulated slag)</t>
  </si>
  <si>
    <t>hard zinc spelter</t>
  </si>
  <si>
    <t>ash and residues containing mainly zinc (excl. hard zinc spelter)</t>
  </si>
  <si>
    <t>ash and residues containing mainly copper</t>
  </si>
  <si>
    <t>ash and residues containing mainly aluminium</t>
  </si>
  <si>
    <t>ash and residues, containing metals or metal compounds (excl. those from the manufacture of iron or steel, those containing primarily zinc, lead, copper or aluminium, those containing arsenic, mercury, thallium or their mixtures of a kind used for the extraction of arsenic or those metals or for the manufacture of their chemical compounds and those containing antimony, beryllium, cadmium, chromium or their mixtures)</t>
  </si>
  <si>
    <t>slag and ash, incl. seaweed ash 'kelp' (excl. slag, incl. granulated, from the manufacture of iron or steel, ashes and residues containing arsenic, metals or metal compounds and those from the incineration of municipal waste)</t>
  </si>
  <si>
    <t>anthracite, whether or not pulverised, non-agglomerated</t>
  </si>
  <si>
    <t>bituminous coal, whether or not pulverised, non-agglomerated</t>
  </si>
  <si>
    <t>coal, whether or not pulverised, non-agglomerated (excl. anthracite and bituminous coal)</t>
  </si>
  <si>
    <t>briquettes, ovoids and similar solid fuels manufactured from coal</t>
  </si>
  <si>
    <t>peat, incl. peat litter, whether or not agglomerated</t>
  </si>
  <si>
    <t>coke and semi-coke of coal, of lignite or of peat, whether or not agglomerated; retort carbon</t>
  </si>
  <si>
    <t>coal gas, water gas, producer gas, lean gas and similar gases (excl. petroleum gases and other gaseous hydrocarbons)</t>
  </si>
  <si>
    <t>tar distilled from coal, from lignite or from peat, and other mineral tars, whether or not dehydrated or partially distilled, incl. reconstituted tars</t>
  </si>
  <si>
    <t>benzol 'benzene' containing &gt; 50% of benzene (excl. chemically defined)</t>
  </si>
  <si>
    <t>toluol 'toluene' containing &gt; 50% of toluene (excl. chemically defined)</t>
  </si>
  <si>
    <t>xylol 'xylenes' containing &gt; 50% of xylenes (excl. chemically defined)</t>
  </si>
  <si>
    <t>naphthalene containing &gt; 50% of naphtalene (excl. chemically defined)</t>
  </si>
  <si>
    <t>aromatic hydrocarbon mixtures of which &gt;= 65% by volume, incl. losses, distils at 250░c by the astm d 86 method (excl. chemically defined compounds)</t>
  </si>
  <si>
    <t>creosote oils (excl. chemically defined)</t>
  </si>
  <si>
    <t>oils and other products of the distillation of high temperature coal tars; similar products in which the weight of the aromatic constituents exceeds that of the non-aromatic constituents (excl. chemically-defined compounds, benzol 'benzene', toluol 'toluene', xylol 'xylenes', naphthalene, aromatic hydrocarbon mixtures of subheading 2707.50, phenols and creosote oils)</t>
  </si>
  <si>
    <t>pitch obtained from coal tar or from other mineral tars</t>
  </si>
  <si>
    <t>pitch coke obtained from coal tar or from other mineral tars</t>
  </si>
  <si>
    <t>medium oils and preparations, of petroleum or bituminous minerals, n.e.s.</t>
  </si>
  <si>
    <t>waste oils containing polychlorinated biphenyls [pcbs], polychlorinated terphenyls [pcts] or polybrominated biphenyls [pbbs]</t>
  </si>
  <si>
    <t>waste oils containing mainly petroleum or bituminous minerals (excl. those containing polychlorinated biphenyls [pcbs], polychlorinated terphenyls [pcts] or polybrominated biphenyls [pbbs])</t>
  </si>
  <si>
    <t>natural gas, liquefied</t>
  </si>
  <si>
    <t>propane, liquefied</t>
  </si>
  <si>
    <t>ethylene, propylene, butylene and butadiene, liquefied (excl. ethylene of a purity of &gt;= 95% and propylene, butylene and butadiene of a purity of &gt;= 90%)</t>
  </si>
  <si>
    <t>gaseous hydrocarbons, liquefied, n.e.s. (excl. natural gas, propane, butane, ethylene, propylene, butylene and butadiene)</t>
  </si>
  <si>
    <t>natural gas in gaseous state</t>
  </si>
  <si>
    <t>hydrocarbons in gaseous state, n.e.s. (excl. natural gas)</t>
  </si>
  <si>
    <t>petroleum jelly</t>
  </si>
  <si>
    <t>paraffin wax containing &lt; 0,75% by weight of oil</t>
  </si>
  <si>
    <t>paraffin wax, microcrystalline petroleum wax, slack wax, ozokerite, lignite wax, peat wax, other mineral waxes, and similar products obtained by synthesis or by other processes, whether or not coloured (excl. petroleum jelly and paraffin wax containing &lt; 0,75% by weight of oil)</t>
  </si>
  <si>
    <t>petroleum coke, non-calcined</t>
  </si>
  <si>
    <t>petroleum coke, calcined</t>
  </si>
  <si>
    <t>petroleum bitumen</t>
  </si>
  <si>
    <t>residues of petroleum oil or of oil obtained from bituminous minerals (excl. petroleum coke and petroleum bitumen)</t>
  </si>
  <si>
    <t>bituminous or oil shale and tar sands</t>
  </si>
  <si>
    <t>bitumen and asphalt, natural; asphaltites and asphaltic rocks</t>
  </si>
  <si>
    <t>bituminous mastics, cut-backs and other bituminous mixtures based on natural asphalt, on natural bitumen, on petroleum bitumen, on mineral tar or on mineral tar pitch</t>
  </si>
  <si>
    <t>chlorine</t>
  </si>
  <si>
    <t>iodine</t>
  </si>
  <si>
    <t>fluorine; bromine</t>
  </si>
  <si>
    <t>sulphur, sublimed or precipitated; colloidal sulphur</t>
  </si>
  <si>
    <t>carbon 'carbon blacks and other forms of carbon', n.e.s.</t>
  </si>
  <si>
    <t>hydrogen</t>
  </si>
  <si>
    <t>argon</t>
  </si>
  <si>
    <t>rare gases (excl. argon)</t>
  </si>
  <si>
    <t>nitrogen</t>
  </si>
  <si>
    <t>oxygen</t>
  </si>
  <si>
    <t>silicon containing &gt;= 99,99% by weight of silicon</t>
  </si>
  <si>
    <t>silicon containing &lt; 99,99% by weight of silicon</t>
  </si>
  <si>
    <t>arsenic</t>
  </si>
  <si>
    <t>sodium</t>
  </si>
  <si>
    <t>calcium</t>
  </si>
  <si>
    <t>alkali or alkaline-earth metals  (excl. sodium and calcium)</t>
  </si>
  <si>
    <t>rare-earth metals, scandium and yttrium, whether or not intermixed or interalloyed</t>
  </si>
  <si>
    <t>mercury</t>
  </si>
  <si>
    <t>hydrogen chloride 'hydrochloric acid'</t>
  </si>
  <si>
    <t>chlorosulphuric acid</t>
  </si>
  <si>
    <t>sulphuric acid; oleum</t>
  </si>
  <si>
    <t>nitric acid; sulphonitric acids</t>
  </si>
  <si>
    <t>diphosphorus pentaoxide</t>
  </si>
  <si>
    <t>phosphoric acid; polyphosphoric acids, whether or not chemically defined</t>
  </si>
  <si>
    <t>oxides of boron; boric acids</t>
  </si>
  <si>
    <t>hydrogen fluoride 'hydrofluoric acid'</t>
  </si>
  <si>
    <t>inorganic acids (excl. hydrogen chloride 'hydrochloric acid', chlorosulphuric acid, sulphuric acid, oleum, nitric acid, sulphonitric acids, phosphoric acid, polyphosphoric acids, boric acids and hydrogen fluoride 'hydrofluoric acid')</t>
  </si>
  <si>
    <t>carbon dioxide</t>
  </si>
  <si>
    <t>silicon dioxide</t>
  </si>
  <si>
    <t>inorganic oxygen compounds of non-metals (excl. diphosphorus pentaoxide, oxides of boron, carbon dioxide, silicon dioxide and sulphur dioxide)</t>
  </si>
  <si>
    <t>chlorides and chloride oxides</t>
  </si>
  <si>
    <t>halides and halide oxides of non-metals (excl. chlorides and chloride oxides)</t>
  </si>
  <si>
    <t>carbon disulphide</t>
  </si>
  <si>
    <t>sulphides of non-metals (excl. carbon disulphide); commercial phosphorus trisulphide</t>
  </si>
  <si>
    <t>anhydrous ammonia</t>
  </si>
  <si>
    <t>ammonia in aqueous solution</t>
  </si>
  <si>
    <t>sodium hydroxide 'caustic soda' solid</t>
  </si>
  <si>
    <t>sodium hydroxide 'caustic soda' in aqueous solution 'soda lye or liquid soda'</t>
  </si>
  <si>
    <t>potassium hydroxide 'caustic potash'</t>
  </si>
  <si>
    <t>peroxides of sodium or potassium</t>
  </si>
  <si>
    <t>hydroxide and peroxide of magnesium</t>
  </si>
  <si>
    <t>oxides, hydroxides and peroxides, of strontium or barium</t>
  </si>
  <si>
    <t>zinc oxide; zinc peroxide</t>
  </si>
  <si>
    <t>corundum, artificial, whether or not chemically defined</t>
  </si>
  <si>
    <t>aluminium oxide (excl. artificial corundum)</t>
  </si>
  <si>
    <t>aluminium hydroxide</t>
  </si>
  <si>
    <t>chromium trioxide</t>
  </si>
  <si>
    <t>chromium oxides and hydroxides (excl. chromium trioxide)</t>
  </si>
  <si>
    <t>manganese dioxide</t>
  </si>
  <si>
    <t>manganese oxides (excl. manganese dioxide)</t>
  </si>
  <si>
    <t>iron oxides and hydroxides</t>
  </si>
  <si>
    <t>earth colours containing &gt;= 70% by weight of combined iron evaluated as fe2o3</t>
  </si>
  <si>
    <t>cobalt oxides and hydroxides; commercial cobalt oxides</t>
  </si>
  <si>
    <t>titanium oxides</t>
  </si>
  <si>
    <t>lead monoxide 'litharge, massicot'</t>
  </si>
  <si>
    <t>lead oxides (excl. monoxide 'litharge, massicot')</t>
  </si>
  <si>
    <t>hydrazine and hydroxylamine and their inorganic salts</t>
  </si>
  <si>
    <t>lithium oxide and hydroxide</t>
  </si>
  <si>
    <t>germanium oxides and zirconium dioxide</t>
  </si>
  <si>
    <t>bases, inorganic, and metal oxides, hydroxides and peroxides, n.e.s.</t>
  </si>
  <si>
    <t>fluorides of ammonium or of sodium</t>
  </si>
  <si>
    <t>fluoride of aluminium</t>
  </si>
  <si>
    <t>fluorides (excl. of ammonium, sodium and aluminium)</t>
  </si>
  <si>
    <t>fluorosilicates of sodium or of potassium</t>
  </si>
  <si>
    <t>sodium hexafluoroaluminate 'synthetic cryolite'</t>
  </si>
  <si>
    <t>fluorosilicates, fluoroaluminates and other complex fluorine salts (excl. fluorosilicates of sodium or of potassium and sodium hexafluoroaluminate 'synthetic cryolite')</t>
  </si>
  <si>
    <t>ammonium chloride</t>
  </si>
  <si>
    <t>calcium chloride</t>
  </si>
  <si>
    <t>magnesium chloride</t>
  </si>
  <si>
    <t>aluminium chloride</t>
  </si>
  <si>
    <t>iron chlorides</t>
  </si>
  <si>
    <t>nickel chloride</t>
  </si>
  <si>
    <t>zinc chloride</t>
  </si>
  <si>
    <t>chlorides (excl. ammonium, calcium, magnesium, aluminium, iron, cobalt, nickel and zinc chloride)</t>
  </si>
  <si>
    <t>chloride oxides and chloride hydroxides of copper</t>
  </si>
  <si>
    <t>chloride oxides and chloride hydroxides (excl. copper)</t>
  </si>
  <si>
    <t>bromides of sodium or of potassium</t>
  </si>
  <si>
    <t>bromides and bromide oxides (excl. of sodium and potassium)</t>
  </si>
  <si>
    <t>iodides and iodide oxides</t>
  </si>
  <si>
    <t>calcium hypochlorites, incl. commercial calcium hypochlorite</t>
  </si>
  <si>
    <t>hypochlorites, chlorites and hypobromites (excl. calcium hypochlorites)</t>
  </si>
  <si>
    <t>chlorate of sodium</t>
  </si>
  <si>
    <t>chlorates (excl. sodium)</t>
  </si>
  <si>
    <t>perchlorates; bromates and perbromates; iodates and periodates</t>
  </si>
  <si>
    <t>sodium sulphides</t>
  </si>
  <si>
    <t>sulphides (excl. sodium, zinc and cadmium); polysulphides, whether or not chemically defined</t>
  </si>
  <si>
    <t>dithionite and sulfoxylate of sodium</t>
  </si>
  <si>
    <t>dithionites and sulfoxylates (excl. sodium)</t>
  </si>
  <si>
    <t>sodium sulphites</t>
  </si>
  <si>
    <t>sulphites (excl. sodium)</t>
  </si>
  <si>
    <t>thiosulphates</t>
  </si>
  <si>
    <t>disodium sulphate</t>
  </si>
  <si>
    <t>sodium sulphates (excl. disodium)</t>
  </si>
  <si>
    <t>sulphate of magnesium</t>
  </si>
  <si>
    <t>sulphate of aluminium</t>
  </si>
  <si>
    <t>sulphates of chromium</t>
  </si>
  <si>
    <t>sulphates of nickel</t>
  </si>
  <si>
    <t>sulphates of copper</t>
  </si>
  <si>
    <t>sulphate of zinc</t>
  </si>
  <si>
    <t>sulphate of barium</t>
  </si>
  <si>
    <t>sulphates (excl. of sodium, magnesium, aluminium, chromium, nickel, copper, zinc and barium)</t>
  </si>
  <si>
    <t>alums</t>
  </si>
  <si>
    <t>peroxosulphates 'persulphates'</t>
  </si>
  <si>
    <t>nitrites</t>
  </si>
  <si>
    <t>nitrate of potassium</t>
  </si>
  <si>
    <t>nitrates (excl. of potassium)</t>
  </si>
  <si>
    <t>phosphinates 'hypophosphites' and phosphonates 'phosphites'</t>
  </si>
  <si>
    <t>mono- or disodium phosphate</t>
  </si>
  <si>
    <t>phosphate of trisodium</t>
  </si>
  <si>
    <t>phosphates of potassium</t>
  </si>
  <si>
    <t>calcium hydrogenorthophosphate 'dicalcium phosphate'</t>
  </si>
  <si>
    <t>phosphates of calcium (excl. calcium hydrogenorthophosphate 'dicalcium phosphate')</t>
  </si>
  <si>
    <t>phosphates (excl. phosphates of monosodium, disodium, trisodium, of potassium and of calcium)</t>
  </si>
  <si>
    <t>sodium triphosphate 'sodium tripolyphosphate', whether or not chemically defined</t>
  </si>
  <si>
    <t>polyphosphates, whether or not chemically defined (excl. sodium triphosphate 'sodium tripolyphosphate')</t>
  </si>
  <si>
    <t>commercial ammonium carbonate and other ammonium carbonates</t>
  </si>
  <si>
    <t>disodium carbonate</t>
  </si>
  <si>
    <t>sodium hydrogencarbonate 'sodium bicarbonate'</t>
  </si>
  <si>
    <t>potassium carbonates</t>
  </si>
  <si>
    <t>calcium carbonate</t>
  </si>
  <si>
    <t>barium carbonate</t>
  </si>
  <si>
    <t>lithium carbonates</t>
  </si>
  <si>
    <t>carbonates and peroxocarbonates 'percarbonates' (excl. commercial ammonium carbonate and other ammonium carbonates, disodium carbonate, sodium hydrogencarbonate 'sodium bicarbonate', potassium carbonates, calcium carbonate, barium carbonate, lead carbonate, lithium carbonates and strontium carbonate)</t>
  </si>
  <si>
    <t>sodium cyanide</t>
  </si>
  <si>
    <t>cyanides and oxycyanides (excl. sodium)</t>
  </si>
  <si>
    <t>complex cyanides</t>
  </si>
  <si>
    <t>fulminates, cyanates and thiocyanates</t>
  </si>
  <si>
    <t>metasilicates of sodium, incl. commercial metasilicates</t>
  </si>
  <si>
    <t>silicates of sodium, incl. commercial silicates (excl. sodium metasilicates)</t>
  </si>
  <si>
    <t>silicates of potassium, incl. commercial silicates</t>
  </si>
  <si>
    <t>silicates, incl. commercial alkali metal silicates (excl. sodium and potassium silicates)</t>
  </si>
  <si>
    <t>anhydrous disodium tetraborate 'refined borax'</t>
  </si>
  <si>
    <t>disodium tetraborate 'refined borax' (excl. anhydrous)</t>
  </si>
  <si>
    <t>borates (excl. disodium tetraborate 'refined borax')</t>
  </si>
  <si>
    <t>peroxoborates 'perborates'</t>
  </si>
  <si>
    <t>aluminates</t>
  </si>
  <si>
    <t>sodium dichromate</t>
  </si>
  <si>
    <t>chromates and dichromates; peroxochromates (excl. chromates of zinc or of lead and sodium dichromate)</t>
  </si>
  <si>
    <t>potassium permanganate</t>
  </si>
  <si>
    <t>manganites, manganates and permanganates (excl. potassium permanganate)</t>
  </si>
  <si>
    <t>molybdates</t>
  </si>
  <si>
    <t>tungstates 'wolframates'</t>
  </si>
  <si>
    <t>salts of oxometallic or peroxometallic acids (excl. aluminates, chromates, dichromates, peroxochromates, manganites, manganates, permanganates, molybdates and tungstates 'wolframamtes')</t>
  </si>
  <si>
    <t>double or complex silicates of inorganic acids or peroxoacids, incl. aluminosilicates whether or not chemically defined</t>
  </si>
  <si>
    <t>salts of inorganic acids or peroxoacids (excl. of oxometallic or peroxometallic acids, double or complex silicates [incl. aluminosilicates whether or not chemically defined] and azides)</t>
  </si>
  <si>
    <t>colloidal precious metals</t>
  </si>
  <si>
    <t>silver nitrate</t>
  </si>
  <si>
    <t>silver compounds, inorganic or organic, whether or not chemically defined (excl. silver nitrate)</t>
  </si>
  <si>
    <t>inorganic or organic compounds of precious metals, whether or not chemically defined (excl. silver and gold); amalgams of precious metals</t>
  </si>
  <si>
    <t>natural uranium and its compounds; alloys, dispersions, incl. cermets, ceramic products and mixtures containing natural uranium or natural uranium compound [euratom]</t>
  </si>
  <si>
    <t>radioactive elements, isotopes and compounds, and alloys and dispersions, incl. cermets, ceramic products and mixtures, containing these elements, isotopes and compounds; radioactive residues (excl. natural uranium, uranium enriched and depleted in u 235; plutonium, thorium and compounds of these products)</t>
  </si>
  <si>
    <t>spent 'irradiated' fuel elements 'cartridges' of nuclear reactors [euratom]</t>
  </si>
  <si>
    <t>heavy water 'deuterium oxide' [euratom]</t>
  </si>
  <si>
    <t>non-radioactive isotopes; inorganic or organic compounds of such isotopes, whether or not chemically defined (excl. heavy water 'deuterium oxide')</t>
  </si>
  <si>
    <t>cerium compounds</t>
  </si>
  <si>
    <t>compounds, inorganic or organic, of rare-earth metals, of yttrium or of scandium or of mixtures of these metals (excl. cerium)</t>
  </si>
  <si>
    <t>hydrogen peroxide, whether or not solidified with urea</t>
  </si>
  <si>
    <t>phosphides, whether or not chemically defined (excl. ferrophosphorus)</t>
  </si>
  <si>
    <t>carbides of calcium, whether or not chemically defined</t>
  </si>
  <si>
    <t>carbides of silicon, whether or not chemically defined</t>
  </si>
  <si>
    <t>carbides, whether or not chemically defined (excl. of calcium or silicon)</t>
  </si>
  <si>
    <t>hydrides, nitrides, azides, silicides and borides, whether or not chemically defined (excl. compounds which are also carbides of heading 2849)</t>
  </si>
  <si>
    <t>inorganic compounds, incl. distilled or conductivity water and water of similar purity, n.e.s.; liquid air, whether or not rare gases have been removed; compressed air; amalgams (other than amalgams of precious metals)</t>
  </si>
  <si>
    <t>saturated acyclic hydrocarbons</t>
  </si>
  <si>
    <t>ethylene</t>
  </si>
  <si>
    <t>propene 'propylene'</t>
  </si>
  <si>
    <t>butene 'butylene' and isomers thereof</t>
  </si>
  <si>
    <t>buta-1,3-diene and isoprene</t>
  </si>
  <si>
    <t>hyrocarbons, acyclic, unsaturated (excl. ethylene, propene 'propylene', butene 'butylene' and isomers thereof and buta-1,3-diene and isoprene)</t>
  </si>
  <si>
    <t>cyclohexane</t>
  </si>
  <si>
    <t>cyclanes, cyclenes and cycloterpenes (excl. cyclohexane)</t>
  </si>
  <si>
    <t>toluene</t>
  </si>
  <si>
    <t>o-xylene</t>
  </si>
  <si>
    <t>mixed xylene isomers</t>
  </si>
  <si>
    <t>ethylbenzene</t>
  </si>
  <si>
    <t>cyclic hydrocarbons (excl. cyclanes, cyclenes, benzene, toluene, xylenes, styrene, ethylbenzene and cumene)</t>
  </si>
  <si>
    <t>chloromethane 'methyl chloride' and chloroethane 'ethyl chloride'</t>
  </si>
  <si>
    <t>dichloromethane 'methylene chloride'</t>
  </si>
  <si>
    <t>chloroform 'trichloromethane'</t>
  </si>
  <si>
    <t>carbon tetrachloride</t>
  </si>
  <si>
    <t>saturated chlorinated derivatives of acyclic hydrocarbons (excl. chloromethane 'methyl chloride', chloroethane 'ethyl chloride', dichloromethane 'methylene chloride', chloroform 'trichloromethane', carbon tetrachloride and 1,2-dichloroethane 'ethylene dichloride')</t>
  </si>
  <si>
    <t>vinyl chloride 'chloroethylene'</t>
  </si>
  <si>
    <t>trichloroethylene</t>
  </si>
  <si>
    <t>tetrachloroethylene 'perchloroethylene'</t>
  </si>
  <si>
    <t>unsaturated chlorinated derivatives of acyclic hydrocarbons (excl. vinyl chloride 'chloroethylene', trichloroethylene and tetrachloroethylene 'perchloroethylene')</t>
  </si>
  <si>
    <t>fluorinated, brominated or iodinated derivatives of acyclic hydrocarbons</t>
  </si>
  <si>
    <t>trichlorofluoromethane</t>
  </si>
  <si>
    <t>dichlorodifluoromethane</t>
  </si>
  <si>
    <t>derivatives of acyclic hydrocarbons, perhalogenated only with fluorine and chlorine (excl. trichlorofluoromethane, dichlorodifluoromethane, trichlorotrifluoroethanes, dichlorotetrafluoroethanes and chloropentafluoroethane)</t>
  </si>
  <si>
    <t>bromochlorodifluoromethane, bromotrifluoromethane and dibromotetrafluoroethanes</t>
  </si>
  <si>
    <t>perhalogenated derivatives of acyclic hydrocarbons with two or more different halogens (excl. only fluorinated and chlorinated and bromochlorodifluoromethane, bromotrifluoromethane and dibromotetrafluoroethanes)</t>
  </si>
  <si>
    <t>halogenated derivatives of acyclic hydrocarbons with two or more different halogens (excl. perhalogenated derivatives)</t>
  </si>
  <si>
    <t>halogenated derivatives of cyclanic, cyclenic or cycloterpenic hydrocarbons (excl. 1,2,3,4,5,6-hexachlorocyclohexane)</t>
  </si>
  <si>
    <t>chlorobenzene, o-dichlorobenzene and p-dichlorobenzene</t>
  </si>
  <si>
    <t>halogenated derivatives of aromatic hydrocarbons (excl. chlorobenzene, o-dichlorobenzene and p-dichlorobenzene, hexachlorobenzene and ddt '1,1,1-trichloro-2,2-bis[p-chlorophenyl]ethane')</t>
  </si>
  <si>
    <t>derivatives of hydrocarbons containing only sulpho groups, their salts and ethyl esters</t>
  </si>
  <si>
    <t>sulphonated, nitrated or nitrosated derivatives of hydrocarbons, whether or not halogenated (excl. those containing only sulpho, nitro or nitroso groups)</t>
  </si>
  <si>
    <t>methanol 'methyl alcohol'</t>
  </si>
  <si>
    <t>propan-1-ol 'propyl alcohol' and propan-2-ol 'isopropyl alcohol'</t>
  </si>
  <si>
    <t>butan-1-ol 'n-butyl alcohol'</t>
  </si>
  <si>
    <t>butanols (excl. butan-1-ol 'n-butyl alcohol')</t>
  </si>
  <si>
    <t>dodecan-1-ol 'lauryl alcohol', hexadecan-1-ol 'cetyl alcohol' and octadecan-1-ol 'stearyl alcohol'</t>
  </si>
  <si>
    <t>saturated monohydric acyclic alcohols (excl. methanol 'methyl alcohol', propan-1-ol 'propyl alcohol', propan-2-ol 'isopropyl alcohol', butanols, pentanol 'amyl alcohol' and isomers thereof, octanol 'octyl alcohol' and isomers thereof, dodecan-1-ol 'lauryl alcohol', hexadecan-1-ol 'cetyl alcohol' and octadecan-1-ol 'stearyl alcohol')</t>
  </si>
  <si>
    <t>unsaturated monohydric acyclic alcohols (excl. acyclic terpene alcohols)</t>
  </si>
  <si>
    <t>ethylene glycol 'ethanediol'</t>
  </si>
  <si>
    <t>propylene glycol 'propane-1,2-diol'</t>
  </si>
  <si>
    <t>diols (excl. ethylene glycol 'ethanediol' and propylene glycol 'propane-1,2-diol')</t>
  </si>
  <si>
    <t>2-ethyl-2-'hydroxymethyl' propane-1,3-diol 'trimethylolpropane'</t>
  </si>
  <si>
    <t>pentaerythritol</t>
  </si>
  <si>
    <t>mannitol</t>
  </si>
  <si>
    <t>d-glucitol 'sorbitol'</t>
  </si>
  <si>
    <t>glycerol</t>
  </si>
  <si>
    <t>halogenated, sulphonated, nitrated or nitrosated derivatives or acyclic alcohols (excl. ethchlorvynol 'inn')</t>
  </si>
  <si>
    <t>menthol</t>
  </si>
  <si>
    <t>cyclanic, cyclenic or cycloterpenic alcohols and their halogenated, sulphonated, nitrated or nitrosated derivatives (excl. menthol, cyclohexanol, methylcyclohexanols, dimethylcyclohexanols, sterols, inositols and terpineols)</t>
  </si>
  <si>
    <t>benzyl alcohol</t>
  </si>
  <si>
    <t>aromatic cyclic alcohols and their halogenated, sulphonated, nitrated or nitrosated derivatives (excl. benzyl alcohol)</t>
  </si>
  <si>
    <t>phenol 'hydroxybenzene' and its salts</t>
  </si>
  <si>
    <t>octylphenol, nonylphenol and their isomers; salts thereof</t>
  </si>
  <si>
    <t>naphthols and their salts</t>
  </si>
  <si>
    <t>monophenols (excl. phenol 'hydroxybenzene' and its salts, cresols and their salts, octylphenol, nonylphenol and their isomers and salts thereof, xylenols and their salts and naphthols and their salts)</t>
  </si>
  <si>
    <t>resorcinol and its salts</t>
  </si>
  <si>
    <t>hydroquinone 'quinol' and its salts</t>
  </si>
  <si>
    <t>polyphenols and phenol-alcohols (excl. resorcinol and hydroquinone 'quinol' and their salts, and 4,4'-isopropylidenediphenol 'bisphenol a, diphenylolpropane' and its salts)</t>
  </si>
  <si>
    <t>derivatives containing only halogen substituents and their salts, of phenols or phenol-alcohols</t>
  </si>
  <si>
    <t>sulphonated derivatives, their salts and esters, of phenols or phenol-alcohols</t>
  </si>
  <si>
    <t>halogenated, sulphonated, nitrated or nitrosated derivatives of phenoles or phenol-alcohols (excl. derivatives containing only halogen substitutes and their salts or only sulpho groups, their salts and esters)</t>
  </si>
  <si>
    <t>diethyl ether</t>
  </si>
  <si>
    <t>acyclic ethers and their halogenated, sulphonated, nitrated or nitrosated derivatives (excl. diethyl ether)</t>
  </si>
  <si>
    <t>aromatic ethers and their halogenated, sulphonated, nitrated or nitrosated derivatives</t>
  </si>
  <si>
    <t>2,2'-oxydiethanol 'diethylene glycol, digol'</t>
  </si>
  <si>
    <t>monomethyl ethers of ethylene glycol or of diethylene glycol</t>
  </si>
  <si>
    <t>monobutyl ethers of ethylene glycol or of diethylene glycol</t>
  </si>
  <si>
    <t>monoalkylethers of ethylene glycol or of diethylene glycol (excl. monomethyl ethers and monobutyl ethers)</t>
  </si>
  <si>
    <t>ether-alcohols and their halogenated, sulphonated, nitrated or nitrosated derivatives (excl. 2,2'-oxydiethanol 'diethylene glycol, digol' and monoalkylethers of ethylene glycol or of diethylene glycol)</t>
  </si>
  <si>
    <t>ether-phenols, ether-alcohol-phenols and their halogenated, sulphonated, nitrated or nitrosated derivatives</t>
  </si>
  <si>
    <t>alcohol peroxides, ether peroxides, ketone peroxides and their halogenated, sulphonated, nitrated or nitrosated derivatives</t>
  </si>
  <si>
    <t>oxirane 'ethylene oxide'</t>
  </si>
  <si>
    <t>methyloxirane 'propylene oxide'</t>
  </si>
  <si>
    <t>1-chloro-2,3-epoxypropane 'epichlorohydrin'</t>
  </si>
  <si>
    <t>epoxides, epoxyalcohols, epoxyphenols and epoxyethers, with a three-membered ring, and their halogenated, sulphonated, nitrated or nitrosated derivatives (excl. oxirane 'ethylene oxide', methyloxirane 'propylene oxide' and 1-chloro-2,3-epoxypropane 'epichlorohydrin')</t>
  </si>
  <si>
    <t>acetals and hemiacetals, whether or not with other oxygen function, and their halogenated, sulphonated, nitrated or nitrosated derivatives</t>
  </si>
  <si>
    <t>methanal 'formaldehyde'</t>
  </si>
  <si>
    <t>ethanal 'acetaldehyde'</t>
  </si>
  <si>
    <t>acyclic aldehydes, without other oxygen function (excl. methanal 'formaldehyde', ethanal 'acetaldehyde' and butanal 'butyraldehyde, normal isomer')</t>
  </si>
  <si>
    <t>cyclic aldehydes, without other oxygen function (excl. benzaldehyde)</t>
  </si>
  <si>
    <t>vanillin '4-hydroxy-3-methoxybenzaldehyde'</t>
  </si>
  <si>
    <t>ethylvanillin '3-ethoxy-4-hydroxybenzaldehyde'</t>
  </si>
  <si>
    <t>aldehyde-ethers, aldehyde-phenols and aldehydes with other oxygen function (excl. ethylvanillin '3-ethoxy-4-hydroxybenzaldehyde' and vanillin '4-hydroxy-3-methoxybenzaldehyde')</t>
  </si>
  <si>
    <t>cyclic polymers of aldehydes</t>
  </si>
  <si>
    <t>paraformaldehyde</t>
  </si>
  <si>
    <t>halogenated, sulphonated, nitrated or nitrosated derivatives of cyclic polymers of aldehydes or paraformaldehyde</t>
  </si>
  <si>
    <t>acetone</t>
  </si>
  <si>
    <t>butanone 'methyl ethyl ketone'</t>
  </si>
  <si>
    <t>4-methylpentan-2-one 'methyl isobutyl ketone'</t>
  </si>
  <si>
    <t>acyclic ketones, without other oxygen function (excl. acetone, butanone 'methyl ethyl ketone' and 4-methylpentan-2-one 'methyl isobutyl ketone')</t>
  </si>
  <si>
    <t>camphor</t>
  </si>
  <si>
    <t>cyclohexanone and methylcyclohexanones</t>
  </si>
  <si>
    <t>ionones and methylionones</t>
  </si>
  <si>
    <t>ketone-phenols and ketones with other oxygen function</t>
  </si>
  <si>
    <t>quinones (excl. anthraquinone)</t>
  </si>
  <si>
    <t>halogenated, sulphonated, nitrated or nitrosated derivatives of ketones or quinones</t>
  </si>
  <si>
    <t>formic acid</t>
  </si>
  <si>
    <t>salts of formic acid</t>
  </si>
  <si>
    <t>esters of formic acid</t>
  </si>
  <si>
    <t>acetic acid</t>
  </si>
  <si>
    <t>sodium acetate</t>
  </si>
  <si>
    <t>acetic anhydride</t>
  </si>
  <si>
    <t>salts of acetic acid (excl. sodium and cobalt)</t>
  </si>
  <si>
    <t>ethyl acetate</t>
  </si>
  <si>
    <t>esters of acetic acid (excl. ethyl, vinyl, n-butyl, isobutyl and 2-ethoxyethyl acetates)</t>
  </si>
  <si>
    <t>mono- di- or trichloroacetic acids, their salts and esters</t>
  </si>
  <si>
    <t>propionic acid, its salts and esters</t>
  </si>
  <si>
    <t>butanoic acids, pentanoic acids, their salts and esters</t>
  </si>
  <si>
    <t>palmitic acid, stearic acid, their salts and esters</t>
  </si>
  <si>
    <t>saturated acyclic monocarboxylic acids, their anhydrides, halides, peroxides and peroxyacids; their halogenated, sulphonated, nitrated or nitrosated derivatives (excl. formic acid and acetic acid, mono-, di- or trichloroacetic acids, proprionic acid, butanoic and pentanoic acids, palmitic and stearic acids, their salts and esters, and acetic anhydride)</t>
  </si>
  <si>
    <t>acrylic acid and its salts</t>
  </si>
  <si>
    <t>esters of acrylic acid</t>
  </si>
  <si>
    <t>esters of methacrylic acid</t>
  </si>
  <si>
    <t>oleic, linoleic or linolenic acids, their salts and esters</t>
  </si>
  <si>
    <t>unsaturated acyclic monocarboxylic acids, their anhydrides, halides, peroxides, peroxyacids and halogenated, sulphonated, nitrated or nitrosated derivatives (excl. acrylic acid and its salts and esters, methacrylic acid and its salts and esters, and oleic, linoleic or linolenic acids, their salts and esters)</t>
  </si>
  <si>
    <t>cyclanic, cyclenic or cycloterpenic monocarboxylic acids, their anhydrides, halides, peroxides, peroxyacids and their halogenated, sulphonated, nitrated or nitrosated derivatives</t>
  </si>
  <si>
    <t>benzoic acid, its salts and esters</t>
  </si>
  <si>
    <t>benzoyl peroxide and benzoyl chloride</t>
  </si>
  <si>
    <t>phenylacetic acid and its salts</t>
  </si>
  <si>
    <t>aromatic monocarboxylic acids, their anhydrides, halides, peroxides, peroxyacids and their halogenated, sulphonated, nitrated or nitrosated derivatives (excl. benzoic acid, its salts and esters, benzoyl peroxide, benzoyl chloride, and phenylacetic acid, its salts and esters)</t>
  </si>
  <si>
    <t>oxalic acid, its salts and esters</t>
  </si>
  <si>
    <t>adipic acid, its salts and esters</t>
  </si>
  <si>
    <t>acyclic polycarboxylic acids, their anhydrides, halides, peroxides, peroxyacids and their halogenated, sulphonated, nitrated or nitrosated derivatives (excl. oxalic acid, its salts and esters, adipic acid, its salts and esters, azelaic acid, sebacic acid, their salts and esters and maleic anhydride)</t>
  </si>
  <si>
    <t>cyclanic, cyclenic or cycloterpenic polycarboxylic acids, their anhydrides, halides, peroxides, peroxyacids and their derivatives</t>
  </si>
  <si>
    <t>dibutyl orthophthalates</t>
  </si>
  <si>
    <t>dioctyl orthophthalates</t>
  </si>
  <si>
    <t>dinonyl or didecyl orthophthalates</t>
  </si>
  <si>
    <t>esters of orthophthalic acid (excl. dibutyl, dioctyl, dinonyl or didecyl orthophthalates)</t>
  </si>
  <si>
    <t>phthalic anhydride</t>
  </si>
  <si>
    <t>aromatic polycarboxylic acids, their anhydrides, halides, peroxides, peroxyacids and their halogenated, sulphonated, nitrated or nitrosated derivatives (excl. esters of orthophthalic acid, phthalic anhydride, terephthalic acid and its salts and dimethyl terephthalate)</t>
  </si>
  <si>
    <t>lactic acid, its salts and esters</t>
  </si>
  <si>
    <t>tartaric acid</t>
  </si>
  <si>
    <t>salts and esters of tartaric acid</t>
  </si>
  <si>
    <t>citric acid</t>
  </si>
  <si>
    <t>salts and esters of citric acid</t>
  </si>
  <si>
    <t>gluconic acid, its salts and esters</t>
  </si>
  <si>
    <t>carboxylic acids with additional oxygen function and their anhydrides, halides, peroxides and peroxyacids; their halogenated, sulphonated, nitrated or nitrosated derivatives (excl. lactic acid, tartaric acid, citric acid, gluconic acid, and their salts and esters)</t>
  </si>
  <si>
    <t>salicylic acid and its salts</t>
  </si>
  <si>
    <t>o-acetylsalicylic acid, its salts and esters</t>
  </si>
  <si>
    <t>esters of salicylic acid and their salts (excl. o-acetylsalicylic acid, its salts and esters)</t>
  </si>
  <si>
    <t>carboxylic acids with phenol function but without other oxygen function, their anhydrides, halides, peroxides, peroxyacids and their halogenated, sulphonated, nitrated or nitrosated derivatives (excl. salicylic acid and o-acetylsalicylic acid, and their salts and esters)</t>
  </si>
  <si>
    <t>carboxylic acids with aldehyde or ketone function but without other oxygen function, their anhydrides, halides, peroxides, peroxyacids and their halogenated, sulphonated, nitrated or nitrosated derivatives</t>
  </si>
  <si>
    <t>carboxylic acids with additional oxygen function and their anhydrides, halides, peroxides and peroxyacids; their halogenated, sulphonated, nitrated or nitrosated derivatives (excl. only with alcohol, phenol, aldehyde or ketone function)</t>
  </si>
  <si>
    <t>phosphoric esters and their salts, incl. lactophosphates; their halogenated, sulphonated, nitrated or nitrosated derivatives</t>
  </si>
  <si>
    <t>thiophosphoric esters 'phosphorothioates' and their salts; their halogenated, sulphonated, nitrated or nitrosated derivatives</t>
  </si>
  <si>
    <t>esters of other inorganic acids of non-metals and their salts; their halogenated, sulphonated, nitrated or nitrosated derivatives (excl. esters of hydrogen halides, and thiophosphoric esters 'phosphorothioates', their salts and their halogenated, sulphonated, nitrated or nitrosated derivatives)</t>
  </si>
  <si>
    <t>methylamine, dimethylamine or trimethylamine and their salts</t>
  </si>
  <si>
    <t>diethylamine and its salts</t>
  </si>
  <si>
    <t>acyclic monoamines and their derivatives; salts thereof (excl. methylamine, dimethylamine, trimethylamine, diethylamine and their salts)</t>
  </si>
  <si>
    <t>ethylenediamine and its salts</t>
  </si>
  <si>
    <t>hexamethylenediamine and its salts</t>
  </si>
  <si>
    <t>acyclic polyamines and their derivatives; salts thereof (excl. ethylenediamine and hexamethylenediamine, and their salts)</t>
  </si>
  <si>
    <t>cyclanic, cyclenic or cycloterpenic mono- or polyamines, and their derivatives; salts thereof</t>
  </si>
  <si>
    <t>aniline and its salts</t>
  </si>
  <si>
    <t>aniline derivatives and their salts</t>
  </si>
  <si>
    <t>diphenylamine and its derivatives; salts thereof</t>
  </si>
  <si>
    <t>1-naphthylamine 'alpha-naphthylamine', 2-naphthylamine 'betanaphthylamine' and their derivatives; salts thereof</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</si>
  <si>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</si>
  <si>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aromatic polyamines and their derivatives; salts thereof (excl. o-phenylenediamine, m-phenylenediamine, p-phenylenediamine or diaminotoluenes and their derivatives, and salts thereof)</t>
  </si>
  <si>
    <t>monoethanolamine and its salts</t>
  </si>
  <si>
    <t>diethanolamine and its salts</t>
  </si>
  <si>
    <t>triethanolamine and its salts</t>
  </si>
  <si>
    <t>amino-alcohols, their ethers and esters; salts thereof (other than those containing &gt; one kind of oxygen function and excl. monoethanolamine, diethanolamine, triethanolamine, dextropropoxyphene 'inn', and salts thereof)</t>
  </si>
  <si>
    <t>aminohydroxynaphthalenesulphonic acids and their salts</t>
  </si>
  <si>
    <t>amino-naphthols and other amino-phenols, their ethers and esters (excl. those containing &gt; one kind of oxygen function; aminohydroxynaphthalenesulphonic acids, anisidines, dianisidines, phenetidines, and salts thereof)</t>
  </si>
  <si>
    <t>amino-aldehydes, amino-ketones and amino-quinones; salts thereof (excl. those containing &gt; one kind of oxygen function, and amfepramone 'inn', methadone 'inn' and normethadone 'inn', and salts thereof)</t>
  </si>
  <si>
    <t>lysine and its esters; salts thereof</t>
  </si>
  <si>
    <t>glutamic acid and its salts</t>
  </si>
  <si>
    <t>amino-acids and their esters; salts thereof (excl. those with &gt; one kind of oxygen function, lysine and its esters, and salts thereof, and glutamic acid, anthranilic acid, tilidine 'inn', and salts thereof)</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</si>
  <si>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</si>
  <si>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choline and its salts</t>
  </si>
  <si>
    <t>lecithins and other phosphoaminolipids, whether or not chemically defined</t>
  </si>
  <si>
    <t>quaternary ammonium salts and hydroxides (excl. choline and its salts)</t>
  </si>
  <si>
    <t>meprobamate 'inn'</t>
  </si>
  <si>
    <t>acyclic amides, incl. acyclic carbamates, and their derivatives, and salts thereof (excl. meprobamate 'inn')</t>
  </si>
  <si>
    <t>2-acetamidobenzoic acid 'n-acetylanthranilic acid' and its salts</t>
  </si>
  <si>
    <t>cyclic amides, incl. cyclic carbamates, and their derivatives; salts thereof (excl. ureines and their derivatives, salts thereof, 2-acetamidobenzoic acid 'n-acetylanthranilic acid' and its salts and ethinamate 'inn')</t>
  </si>
  <si>
    <t>saccharin and its salts</t>
  </si>
  <si>
    <t>imides and their derivatives; salts thereof (excl. saccharin, its salts and glutethimide 'inn')</t>
  </si>
  <si>
    <t>imines and their derivatives; salts thereof</t>
  </si>
  <si>
    <t>1-cyanoguanidine 'dicyandiamide'</t>
  </si>
  <si>
    <t>nitrile-function compounds (excl. acrylonitrile, 1-cyanoguanidine 'dicyandiamide', fenproporex 'inn' and its salts, and methadone 'inn'-intermediate '4-cyano-2-dimethylamino-4,4-diphenylbutane')</t>
  </si>
  <si>
    <t>diazo-, azo- or azoxy-compounds</t>
  </si>
  <si>
    <t>organic derivatives of hydrazine or of hydroxylamine</t>
  </si>
  <si>
    <t>isocyanates</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</si>
  <si>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</si>
  <si>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dithiocarbonates 'xanthates'</t>
  </si>
  <si>
    <t>thiocarbamates and dithiocarbamates</t>
  </si>
  <si>
    <t>thiuram mono-, di- or tetrasulphides</t>
  </si>
  <si>
    <t>methionine</t>
  </si>
  <si>
    <t>organo-sulphur compounds (excl. dithiocarbonates 'xanthates', thiocarbamates and dithiocarbamates, thiuram mono-, di- or tetrasulphides and methionine)</t>
  </si>
  <si>
    <t>separate chemically defined organo-inorganic compounds, n.e.s.</t>
  </si>
  <si>
    <t>tetrahydrofuran</t>
  </si>
  <si>
    <t>heterocyclic compounds with oxygen hetero-atom[s] only, containing an unfused furan ring, whether or not hydrogenated, in the structure (excl. tetrahydrofuran, 2-furaldehyde 'furfuraldehyde', furfuryl alcohol and tetrahydrofurfuryl alcohol)</t>
  </si>
  <si>
    <t>lactones (excl. coumarin, methylcoumarins and ethylcoumarins)</t>
  </si>
  <si>
    <t>heterocyclic compounds with oxygen hetero-atom[s] only (excl. compounds containing unfused furan ring, whether or not hydrogenated, in the structure, and lactones, isosafrole, 1-[1,3-benzodioxol-5-yl]propan-2-one, piperonal, safrole and tetrahydrocannabinols 'all isomers')</t>
  </si>
  <si>
    <t>heterocyclic compounds with nitrogen hetero-atom[s] only, containing an unfused pyrazole ring, whether or not hydrogenated, in the structure (excl. phenazone 'antipyrin' and its derivatives)</t>
  </si>
  <si>
    <t>heterocyclic compounds with nitrogen hetero-atom[s] only, containing an unfused imidazole ring, whether or not hydrogenated, in the structure (excl. hydantoin and its derivatives)</t>
  </si>
  <si>
    <t>pyridine and its salts</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</si>
  <si>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salts thereof)</t>
  </si>
  <si>
    <t>heterocyclic compounds with nitrogen hetero-atom[s] only, containing in the structure a quinoline or isoquinoline ring-system, whether or not hydrogenated, but not further fused (excl. levorphanol 'inn' and its salts)</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</si>
  <si>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t>
  </si>
  <si>
    <t>heterocyclic compounds with nitrogen hetero-atom[s] only, containing an unfused triazine ring, whether or not hydrogenated, in the structure (excl. melamine)</t>
  </si>
  <si>
    <t>6-hexanelactam 'epsilon-caprolactam'</t>
  </si>
  <si>
    <t>lactams (excl. 6-hexanelactam 'epsilon-caprolactam', clobazam 'inn' and methyprylon 'inn')</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</si>
  <si>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</si>
  <si>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and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</si>
  <si>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heterocyclic compounds containing an unfused thiazole ring, whether or not hydrogenated, in the structure</t>
  </si>
  <si>
    <t>heterocyclic compounds containing in the structure a benzothiazole ring-system, whether or not hydrogenated, but not further fused</t>
  </si>
  <si>
    <t>heterocyclic compounds containing in the structure a phenothiazine ring-system, whether or not hydrogenated, but not further fused</t>
  </si>
  <si>
    <t>nucleic acids and their salts, whether or not chemically defined; heterocyclic compounds (excl. with oxygen only or with nitrogen hetero-atom[s] only, compounds containing in the structure an unfused thiazole ring or a benzothiazole or phenothiazine ring-system, not further fused and aminorex 'inn', brotizolam 'inn', clotiazepam 'inn', cloxazolam 'inn', dextromoramide 'inn', haloxazolam 'inn', ketazolam 'inn', mesocarb 'inn', oxazolam 'inn', pemoline 'inn', phendimetrazine 'inn', phenmetrazine 'inn', sufentanil 'inn', and salts thereof)</t>
  </si>
  <si>
    <t>sulphonamides</t>
  </si>
  <si>
    <t>provitamins, unmixed</t>
  </si>
  <si>
    <t>vitamins a and their derivatives, used primarily as vitamins</t>
  </si>
  <si>
    <t>vitamin b1 and its derivatives, used primarily as vitamins</t>
  </si>
  <si>
    <t>vitamin b2 and its derivatives, used primarily as vitamins</t>
  </si>
  <si>
    <t>d-pantothenic or dl-pantothenic acid 'vitamin b3 or b5' and their derivatives, used primarily as vitamins</t>
  </si>
  <si>
    <t>vitamin b6 and its derivatives, used primarily as vitamins</t>
  </si>
  <si>
    <t>vitamin b12 and its derivatives, used primarily as vitamins</t>
  </si>
  <si>
    <t>vitamin c and its derivatives, used primarily as vitamins</t>
  </si>
  <si>
    <t>vitamin e and its derivatives, used primarily as vitamins</t>
  </si>
  <si>
    <t>vitamins and their derivatives, used primarily as vitamins, unmixed (excl. vitamins a, b1, b2, b3, b5, b6, b12, c, e and their derivatives)</t>
  </si>
  <si>
    <t>mixtures of vitamins and provitamins, whether or not in any solvent, and natural concentrates of vitamins</t>
  </si>
  <si>
    <t>somatropin, its derivatives and structural analogues, used primarily as hormones</t>
  </si>
  <si>
    <t>polypeptide hormones, protein hormones and glycoprotein hormones, their derivatives and structural analogues, used primarily as hormones (excl. somatropin, its derivatives and structural analogues, and insulin and its salts)</t>
  </si>
  <si>
    <t>catecholamine hormones, their derivatives and structural analogues, used primarily as hormones (excl. epinephrine)</t>
  </si>
  <si>
    <t>prostaglandins, thromboxanes and leukotrienes, their derivatives and structural analogues, used primarily as hormones</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</si>
  <si>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t>
  </si>
  <si>
    <t>rutoside 'rutin' and its derivatives</t>
  </si>
  <si>
    <t>glycosides, natural or reproduced by synthesis, and their salts, ethers, esters and other derivatives (excl. rutoside 'rutin' and its derivatives)</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</si>
  <si>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</si>
  <si>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alkaloids of cinchons and their derivatives; salts thereof (excl. quinine and its salts)</t>
  </si>
  <si>
    <t>caffeine and its salts</t>
  </si>
  <si>
    <t>ephedrine and its salts</t>
  </si>
  <si>
    <t>pseudoephedrine 'inn' and its salts</t>
  </si>
  <si>
    <t>ephedrines and their salts (excl. ephedrine, pseudoephedrine 'inn', cathine 'inn', and salts thereof)</t>
  </si>
  <si>
    <t>theophylline and aminophylline 'theophylline-ethylenediamine' and their derivatives, and salts thereof (excl. fenetylline 'inn' and its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</si>
  <si>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</si>
  <si>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</si>
  <si>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penicillins and their derivatives with a penicillanic acid structure; salts thereof</t>
  </si>
  <si>
    <t>streptomycins and their derivatives; salts thereof</t>
  </si>
  <si>
    <t>tetracyclines and their derivatives; salts thereof</t>
  </si>
  <si>
    <t>chloramphenicol and its derivatives; salts thereof</t>
  </si>
  <si>
    <t>erythromycin and its derivatives; salts thereof</t>
  </si>
  <si>
    <t>antibiotics (excl. penicillins and their derivatives with a penicillanic acid structure, salts thereof, streptomycins, tetracyclines, chloramphenicol and erythromycin, their derivatives and salts thereof)</t>
  </si>
  <si>
    <t>separate chemically defined organic compounds, n.e.s.</t>
  </si>
  <si>
    <t>extracts of glands or other organs or of their secretions, for organo-therapeutic uses</t>
  </si>
  <si>
    <t>heparin and its salts; other human or animal substances prepared for therapeutic or prophylactic uses, n.e.s.</t>
  </si>
  <si>
    <t>antisera and other blood fractions and modified immunological products, whether or not obtained by means of biotechnological processes</t>
  </si>
  <si>
    <t>vaccines for human medicine</t>
  </si>
  <si>
    <t>vaccines for veterinary medicine</t>
  </si>
  <si>
    <t>human blood; animal blood prepared for therapeutic, prophylactic or diagnostic uses; toxins, cultures of micro-organisms and similar products (excl. yeasts and vaccines)</t>
  </si>
  <si>
    <t>medicaments containing penicillins or derivatives thereof with a penicillanic acid structure, or streptomycins or derivatives thereof, not in measured doses or put up for retail sale</t>
  </si>
  <si>
    <t>medicaments containing antibiotics, not in measured doses or put up for retail sale (excl. medicaments containing penicillins or derivatives thereof with a penicillanic acid structure, or streptomycins or derivatives thereof)</t>
  </si>
  <si>
    <t>medicaments containing insulin, not in measured doses or put up for retail sale</t>
  </si>
  <si>
    <t>medicaments containing hormones or steroids used as hormones, not containing antibiotics, not in measured doses or put up for retail sale (excl. those containing insulin)</t>
  </si>
  <si>
    <t>medicaments containing alkaloids or derivatives thereof, not containing hormones, steroids used as hormones or antibiotics, not in measured doses or put up for retail sale</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</si>
  <si>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or antibiotics, or goods of heading 3002, 3005 or 3006)</t>
  </si>
  <si>
    <t>medicaments containing penicillins or derivatives thereof with a penicillanic acid structure, or streptomycins or derivatives thereof, put up in measured doses 'incl. those in the form of transdermal administration' or in forms or packings for retail sale</t>
  </si>
  <si>
    <t>medicaments containing antibiotics, put up in measured doses 'incl. those in the form of transdermal administration' or in forms or packings for retail sale (excl. medicaments containing penicillins or derivatives thereof with a penicillanic structure, or streptomycines or derivatives thereof)</t>
  </si>
  <si>
    <t>medicaments containing insulin but not antibiotics, put up in measured doses 'incl. those in the form of transdermal administration' or in forms or packings for retail sale</t>
  </si>
  <si>
    <t>medicaments containing corticosteroid hormones, their derivatives and structural analogues but not antibiotics, put up in measured doses 'incl. those in the form of transdermal administration' or in forms or packings for retail sale</t>
  </si>
  <si>
    <t>medicaments containing hormones or steroids used as hormones but not antibiotics, put up in measured doses 'incl. those in the form of transdermal administration' or in forms or packings for retail sale (excl. medicaments containing insulin or corticosteroid hormones, their derivatives and structural analogues)</t>
  </si>
  <si>
    <t>medicaments containing alkaloids or derivatives thereof, not containing hormones, steroids used as hormones or antibiotics, put up in measured doses 'incl. those in the form of transdermal administration' or in forms or packings for retail sale</t>
  </si>
  <si>
    <t>medicaments containing provitamins, vitamins, incl. natural concentrates and derivatives thereof used primarily as vitamins, put up in measured doses 'incl. those in the form of transdermal administration' or in forms or packings for retail sale</t>
  </si>
  <si>
    <t>medicaments consisting of mixed or unmixed products for therapeutic or prophylactic purposes, put up in measured doses 'incl. those in the form of transdermal administration' or in forms or packings for retail sale (excl. medicaments containing antibiotics, medicaments containing hormones or steroids used as hormones, but not containing antibiotics, medicaments containing alkaloids or derivatives thereof but not containing hormones or antibiotics and medicaments containing  provitamins, vitamins or derivatives thereof used as vitamins)</t>
  </si>
  <si>
    <t>adhesive dressings and other articles having an adhesive layer, impregnated or covered with pharmaceutical substances or put up for retail sale for medical, surgical, dental or veterinary purposes</t>
  </si>
  <si>
    <t>wadding, gauze, bandages and the like, e.g. dressings, adhesive plasters, poultices, impregnated or covered with pharmaceutical substances or put up for retail sale for medical, surgical, dental or veterinary purposes (excl. adhesive dressings and other articles having an adhesive layer)</t>
  </si>
  <si>
    <t>sterile surgical catgut, similar sterile suture materials and sterile tissue adhesives for surgical wound closure; sterile laminaria and sterile laminaria tents; sterile absorbable surgical or dental haemostatics</t>
  </si>
  <si>
    <t>reagents for determining blood groups or blood factors</t>
  </si>
  <si>
    <t>opacifying preparations for x-ray examinations; diagnostic reagents for administration to patients</t>
  </si>
  <si>
    <t>dental cements and other dental fillings; bone reconstruction cements</t>
  </si>
  <si>
    <t>first-aid boxes and kits</t>
  </si>
  <si>
    <t>chemical contraceptive preparations based on hormones, prostaglandins, thromboxanes, leukotrienes, derivatives and structural analogues thereof or on spermicides</t>
  </si>
  <si>
    <t>gel preparations designed to be used  in human or veterinary medicine as a lubricant for parts of the body for surgical operations or physical examinations or as a coupling agent between the body and medical instruments</t>
  </si>
  <si>
    <t>animal or vegetable fertilisers, whether or not mixed together or chemically treated; fertilisers produced by the mixing or chemical treatment of animal or vegetable products (excl. those in pellet or similar forms, or in packages with a gross weight of &lt;= 10 kg)</t>
  </si>
  <si>
    <t>urea, whether or not in aqueous solution (excl. that in pellet or similar forms, or in packages with a gross weight of &lt;= 10 kg)</t>
  </si>
  <si>
    <t>ammonium sulphate (excl. that in pellet or similar forms, or in packages with a gross weight of &lt;= 10 kg)</t>
  </si>
  <si>
    <t>double salts and mixtures of ammonium sulphate and ammonium nitrate (excl. goods of this chapter in tablets or similar forms or in packages of a gross weight of &lt;= 10 kg)</t>
  </si>
  <si>
    <t>ammonium nitrate, whether or not in aqueous solution (excl. that in pellet or similar forms, or in packages with a gross weight of &lt;= 10 kg)</t>
  </si>
  <si>
    <t>mixtures of ammonium nitrate with calcium carbonate or other inorganic non-fertilising substances for use as fertilisers (excl. those in pellet or similar forms, or in packages with a gross weight of &lt;= 10 kg)</t>
  </si>
  <si>
    <t>sodium nitrate (excl. that in pellet or similar forms, or in packages with a gross weight of &lt;= 10 kg)</t>
  </si>
  <si>
    <t>double salts and mixtures of calcium nitrate and ammonium nitrate (excl. those in pellet or similar forms, or in packages with a gross weight of &lt;= 10 kg)</t>
  </si>
  <si>
    <t>mixtures of urea and ammonium nitrate in aqueous or ammoniacal solution (excl. those in packages with a gross weight of &lt;= 10 kg)</t>
  </si>
  <si>
    <t>mineral or chemical nitrogen fertilisers (excl. urea; ammonium sulphate; ammonium nitrate; sodium nitrate; calcium cyanamide;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</si>
  <si>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superphosphates (excl. those in pellet or similar forms, or in packages with a gross weight of &lt;= 10 kg)</t>
  </si>
  <si>
    <t>mineral or chemical phosphatic fertilisers (excl. superphosphates and basic slag in pellet or similar forms, or in packages with a gross weight of &lt;= 10 kg)</t>
  </si>
  <si>
    <t>carnallite, sylvite and other crude natural potassium salts (excl. those in pellet or similar forms, or in packages with a gross weight of &lt;= 10 kg)</t>
  </si>
  <si>
    <t>potassium chloride for use as fertiliser (excl. that in pellet or similar forms, or in packages with a gross weight of &lt;= 10 kg)</t>
  </si>
  <si>
    <t>potassium sulphate (excl. that in pellet or similar forms, or in packages with a gross weight of &lt;= 10 kg)</t>
  </si>
  <si>
    <t>potassium magnesium sulphate and mixtures of potassic fertilisers, e.g. mixtures of potassium chloride and potassium sulphate (excl. those in pellet or similar forms, or in packages with a gross weight of &lt;= 10 kg)</t>
  </si>
  <si>
    <t>mineral or chemical fertilisers of animal or vegetable origin, in pellet or similar forms, or in packages with a gross weight of &lt;= 10 kg</t>
  </si>
  <si>
    <t>mineral or chemical fertilisers containing the three fertilising elements nitrogen, phosphorus and potassium (excl. those in pellet or similar forms, or in packages with a gross weight of &lt;= 10 kg)</t>
  </si>
  <si>
    <t>diammonium hydrogenorthophosphate 'diammonium phosphate' (excl. that in pellet or similar forms, or in packages with a gross weight of &lt;= 10 kg)</t>
  </si>
  <si>
    <t>ammonium dihydrogenorthophosphate 'monoammonium phosphate', whether or not mixed with diammonium hydrogenorthophosphate 'diammonium phosphate' (excl. that in pellet or similar forms, or in packages with a gross weight of &lt;= 10 kg)</t>
  </si>
  <si>
    <t>mineral or chemical fertilisers containing nitrates and phosphates (excl. ammonium dihydrogenorthophosphate 'monoammonium phosphate', diammonium hydrogenorthophosphate 'diammonium phosphate', and those in pellet or similar forms, or in packages with a gross weight of &lt;= 10 kg)</t>
  </si>
  <si>
    <t>mineral or chemical fertilisers containing the two fertilising elements nitrogen (excl. nitrate) and phosphorus but not nitrates (excl. ammonium dihydrogenorthophosphate 'monoammonium phosphate', diammonium hydrogenorthophosphate 'diammonium phosphate' in pellet or similar forms, or in packages with a gross weight of &lt;= 10 kg)</t>
  </si>
  <si>
    <t>mineral or chemical fertilisers containing the two fertilising elements phosphorus and potassium (excl. those in pellet or similar forms, or in packages with a gross weight of &lt;= 10 kg)</t>
  </si>
  <si>
    <t>mineral or chemical fertilisers containing the two fertilising elements nitrogen and potassium or one principal fertilising substance only, incl. mixtures of animal or vegetable fertilisers with chemical or mineral fertilisers (excl. those in pellet or similar forms, or in packages with a gross weight of &lt;= 10 kg)</t>
  </si>
  <si>
    <t>quebracho extract</t>
  </si>
  <si>
    <t>wattle extract</t>
  </si>
  <si>
    <t>tanning extracts of vegetable origin (excl. quebracho extract and wattle extract); tannins and their salts, ethers, esters and other derivatives</t>
  </si>
  <si>
    <t>synthetic organic tanning substances</t>
  </si>
  <si>
    <t>inorganic tanning substances; tanning preparations, whether or not containing natural tanning substances; enzymatic preparations for pre-tanning</t>
  </si>
  <si>
    <t>colouring matter of vegetable or animal origin, incl. dye extracts (excl. animal black), whether or not chemically defined; preparations based on colouring matter of vegetable or animal origin of a kind used to dye fabrics or produce colorant preparations (excl. preparations of heading 3207, 3208, 3209, 3210, 3213 and 3215)</t>
  </si>
  <si>
    <t>synthetic organic disperse dyes; preparations based on synthetic organic disperse dyes of a kind used to dye fabrics or produce colorant preparations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</si>
  <si>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</si>
  <si>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basic synthetic organic dyes; preparations based on basic synthetic organic dyes of a kind used to dye fabrics or produce colorant preparations (excl. preparations of heading 3207, 3208, 3209, 3210, 3213 and 3215)</t>
  </si>
  <si>
    <t>direct synthetic organic dyes; preparations based on direct synthetic organic dyes of a kind used to dye fabrics or produce colorant preparations (excl. preparations of heading 3207, 3208, 3209, 3210, 3213 and 3215)</t>
  </si>
  <si>
    <t>synthetic organic vat dyes, incl. those usable in that state as pigments; preparations based on synthetic organic vat dyes of a kind used to dye fabrics or produce colorant preparations (excl. preparations of heading 3207, 3208, 3209, 3210, 3213 and 3215)</t>
  </si>
  <si>
    <t>synthetic organic reactive dyes; preparations based on synthetic organic reactive dyes of a kind used to dye fabrics or produce colorant preparations (excl. preparations of heading 3207, 3208, 3209, 3210, 3213 and 3215)</t>
  </si>
  <si>
    <t>synthetic organic pigments; preparations based on synthetic organic pigments of a kind used to dye fabrics or produce colorant preparations (excl. preparations of heading 3207, 3208, 3209, 3210, 3213 and 3215)</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</si>
  <si>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</si>
  <si>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synthetic organic products of a kind used as fluorescent brightening agents, whether or not chemically defined</t>
  </si>
  <si>
    <t>synthetic organic products of a kind used as luminophores, whether or not chemically defined</t>
  </si>
  <si>
    <t>colour lakes (other than chinese or japanese lacquer and paints); preparations based on colour lakes of a kind used to dye fabrics or produce colorant preparations (excl. preparations of heading 3207, 3208, 3209, 3210, 3213 and 3215)</t>
  </si>
  <si>
    <t>pigments and preparations based on titanium dioxide of a kind used to dye fabrics or produce colorant preparations, containing &gt;= 80% by weight of titanium dioxide calculated on the dry matter (excl. preparations of heading 3207, 3208, 3209, 3210, 3212, 3213 and 3215)</t>
  </si>
  <si>
    <t>pigments and preparations based on titanium dioxide of a kind used to dye fabrics or produce colorant preparations, containing &lt; 80% by weight of titanium dioxide calculated on the dry matter (excl. preparations of heading 3207, 3208, 3209, 3210, 3212, 3213 and 3215)</t>
  </si>
  <si>
    <t>pigments and preparations of a kind used for colouring any material or used as ingredients in the manufacture of colouring preparations based on chromium compounds (excl. preparations of headings 3207, 3208, 3209, 3210, 3212, 3213 and 3215)</t>
  </si>
  <si>
    <t>pigments and preparations based on cadmium compounds of a kind used to dye fabrics or produce colorant preparations (excl. preparations of heading 3207, 3208, 3209, 3210, 3213 and 3215)</t>
  </si>
  <si>
    <t>ultramarine and preparations based thereon of a kind used to dye fabrics or produce colorant preparations (excl. preparations of heading 3207, 3208, 3209, 3210, 3213 and 3215)</t>
  </si>
  <si>
    <t>lithopone and other pigments and preparations based on zinc sulphide of a kind used to dye fabrics or produce colorant preparations (excl. preparations of heading 3207, 3208, 3209, 3210, 3213 and 3215)</t>
  </si>
  <si>
    <t>pigments and preparations based on hexacyanoferrates 'ferrocyanides and ferricyanides', of a kind used to dye fabrics or produce colorant preparations (excl. preparations of heading 3207, 3208, 3209, 3210, 3213 and 3215)</t>
  </si>
  <si>
    <t>inorganic or mineral colouring matter, n.e.s.; preparations based on inorganic or mineral colouring matter of a kind used to dye fabrics or produce colorant preparations, n.e.s. (excl. preparations of heading 3207, 3208, 3209, 3210, 3213 and 3215 and inorganic products of a kind used as liminophores)</t>
  </si>
  <si>
    <t>inorganic products of a kind used as luminophores, whether or not chemically defined</t>
  </si>
  <si>
    <t>prepared pigments, prepared opacifiers, prepared colours and similar preparations of a kind used in the ceramic, enamelling or glass industry</t>
  </si>
  <si>
    <t>vitrifiable enamels and glazes, engobes 'slips' and similar preparations of the kind used in the ceramic, enamelling or glass industry</t>
  </si>
  <si>
    <t>liquid lustres and similar preparations of the kind used in the ceramic, enamelling or glass industry</t>
  </si>
  <si>
    <t>glass frit and other glass in the form of powder, granules or flakes</t>
  </si>
  <si>
    <t>paints and varnishes, incl. enamels and lacquers, based on polyesters, dispersed or dissolved in a non-aqueous medium; solutions based on polyesters in volatile organic solvents, containing &gt; 50% solvent by weight</t>
  </si>
  <si>
    <t>paints and varnishes, incl. enamels and lacquers, based on acrylic or vinyl polymers, dispersed or dissolved in a non-aqueous medium; solutions based on acrylic or vinyl polymers in volatile organic solvents, containing &gt; 50% solvent by weight</t>
  </si>
  <si>
    <t>paints and varnishes based, incl. enamels and lacquers, on synthetic polymers or chemically modified natural polymers, dispersed or dissolved in a non-aqueous medium, and solutions of products of subheading 3901 to 3913 in volatile organic solvents, containing &gt; 50% solvent by weight (excl. those based on polyesters and acrylic or vinyl polymers and solutions of collodion)</t>
  </si>
  <si>
    <t>paints and varnishes, incl. enamels and lacquers, based on acrylic or vinyl polymers, dispersed or dissolved in an aqueous medium</t>
  </si>
  <si>
    <t>paints and varnishes, incl. enamels and lacquers, based on synthetic or chemically modified natural polymers, dispersed or dissolved in an aqueous medium (excl. those based on acrylic or vinyl polymers)</t>
  </si>
  <si>
    <t>paints and varnishes, incl. enamels, lacquers and distempers (excl. those based on synthetic polymers or chemically modified natural polymers); prepared water pigments of a kind used for finishing leather</t>
  </si>
  <si>
    <t>prepared driers</t>
  </si>
  <si>
    <t>stamping foils of a kind used in the printing of book bindings or hatband leather</t>
  </si>
  <si>
    <t>pigments, incl. metallic powders and flakes, dispersed in non-aqueous media, in liquid or paste form, of a kind used in the manufacture of paints; colorants and other colouring matter, n.e.s. put up for retail sale</t>
  </si>
  <si>
    <t>sets of artist's, student's or signboard painter's colours, modifying tints, amusement colours and the like, in tablets, tubes, jars, bottles, pans or similar packages</t>
  </si>
  <si>
    <t>artist's, student's or signboard painter's colours, modifying tints, amusement colours and the like, in tablets, tubes, jars, bottles, pans or similar packages (excl. those in sets)</t>
  </si>
  <si>
    <t>glaziers' putty, grafting putty, resin cements, caulking compounds and other mastics; painters' fillings</t>
  </si>
  <si>
    <t>non-refractory surfacing preparations for facades, inside walls, floors, ceilings and the like</t>
  </si>
  <si>
    <t>black printing ink, whether or not concentrated or solid</t>
  </si>
  <si>
    <t>printing ink, whether or not concentrated or solid (excl. black ink)</t>
  </si>
  <si>
    <t>writing or drawing ink and other inks, whether or not concentrated or solid</t>
  </si>
  <si>
    <t>oils of bergamot, whether or not terpeneless, incl. concretes and absolutes</t>
  </si>
  <si>
    <t>oils of sweet and bitter orange, whether or not terpeneless, incl. concretes and absolutes (excl. orange-flower oil)</t>
  </si>
  <si>
    <t>oils of lemon, whether or not terpeneless, incl. concretes and absolutes</t>
  </si>
  <si>
    <t>essential oils of citrus fruit, whether or not terpeneless, incl. concretes and absolutes (excl. those of bergamot, sweet and bitter orange, lemon and lime)</t>
  </si>
  <si>
    <t>oils of geranium, whether or not terpeneless, incl. concretes and absolutes</t>
  </si>
  <si>
    <t>oils of jasmin, whether or not terpeneless, incl. concretes and absolutes</t>
  </si>
  <si>
    <t>oils of peppermint 'mentha piperita', whether or not terpeneless, incl. concretes and absolutes</t>
  </si>
  <si>
    <t>oils of mints, whether or not terpeneless, incl. concretes and absolutes (excl. those of peppermint 'mentha piperita')</t>
  </si>
  <si>
    <t>oils of vetiver, whether or not terpeneless, incl. concretes and absolutes</t>
  </si>
  <si>
    <t>essential oils, whether or not terpeneless, incl. concretes and absolutes (excl. those of citrus fruit, geramium, jasmine, lavender, lavandine, mint and vetiver)</t>
  </si>
  <si>
    <t>resinoids</t>
  </si>
  <si>
    <t>extracted oleoresins; concentrates of essential oils in fats, fixed oils, waxes and the like, obtained by enfleurage or maceration; terpenic by-products of the deterpenation of essential oils; aromatic aqueous distillates and aqueous solutions of essential oils</t>
  </si>
  <si>
    <t>mixtures of odoriferous substances and mixtures, incl. alcoholic solutions, with a basis of one or more of these substances, of a kind used in the food and drink industries; other preparations based on odoriferous substances, of a kind used for the manufacture of beverages</t>
  </si>
  <si>
    <t>mixtures of odoriferous substances and mixtures, incl. alcoholic solutions, based on one or more of these substances, of a kind used as raw materials in industry (excl. food or drink industries)</t>
  </si>
  <si>
    <t>perfumes and toilet waters (excl. aftershave lotions, personal deodorants and hair lotions)</t>
  </si>
  <si>
    <t>lip make-up preparations</t>
  </si>
  <si>
    <t>eye make-up preparations</t>
  </si>
  <si>
    <t>manicure or pedicure preparations</t>
  </si>
  <si>
    <t>make-up or skin care powders, incl. baby powders, whether or not compressed (excl. medicaments)</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</si>
  <si>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</si>
  <si>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shampoos</t>
  </si>
  <si>
    <t>preparations for permanent waving or straightening</t>
  </si>
  <si>
    <t>hair lacquers</t>
  </si>
  <si>
    <t>preparations for use on the hair (excl. shampoos, preparations for permanent waving or straightening and hair lacquers)</t>
  </si>
  <si>
    <t>dentifrices, incl. those used by dental practitioners</t>
  </si>
  <si>
    <t>yarn used to clean between the teeth 'dental floss', in individual retail packages</t>
  </si>
  <si>
    <t>preparations for oral or dental hygiene, incl. denture fixative pastes and powders (excl. dentifrices and yarn used to clean between the teeth 'dental floss')</t>
  </si>
  <si>
    <t>shaving preparations, incl. pre-shave and after-shave products</t>
  </si>
  <si>
    <t>personal deodorants and antiperspirants</t>
  </si>
  <si>
    <t>perfumed bath salts and other bath and shower preparations</t>
  </si>
  <si>
    <t>'agarbatti' and other odoriferous preparations which operate by burning</t>
  </si>
  <si>
    <t>preparations for perfuming or deodorising rooms, incl. odoriferous preparations used during religious rites (excl. agarbatti and other odoriferous preparations which operate by burning)</t>
  </si>
  <si>
    <t>depilatories and other perfumery, toilet or cosmetic preparations, n.e.s.</t>
  </si>
  <si>
    <t>soap and organic surface-active products and preparations, in the form of bars, cakes, moulded pieces or shapes, and paper, wadding, felt and nonwovens, impregnated, coated or covered with soap or detergent, for toilet use, incl. medicated products</t>
  </si>
  <si>
    <t>soap and organic surface-active products and preparations, in the form of bars, cakes, moulded pieces or shapes, and paper, wadding, felt and nonwovens, impregnated, coated or covered with soap or detergent (excl. those for toilet use, incl. medicated products)</t>
  </si>
  <si>
    <t>soap in the form of flakes, granules, powder, paste or in aqueous solution</t>
  </si>
  <si>
    <t>organic surface-active products and preparations for washing the skin, in the form of liquid or cream and put up for retail sale, whether or not containing soap</t>
  </si>
  <si>
    <t>anionic organic surface-active agents, whether or not put up for retail sale (excl. soap)</t>
  </si>
  <si>
    <t>cationic organic surface-active agents, whether or not put up for retail sale (excl. soap)</t>
  </si>
  <si>
    <t>non-ionic organic surface-active agents, whether or not put up for retail sale (excl. soap)</t>
  </si>
  <si>
    <t>organic surface-active agents, whether or not put up for retail sale (excl. anionic, cationic or non-ionic agents and soap)</t>
  </si>
  <si>
    <t>surface-active preparations, washing preparations, auxiliary washing preparations and cleaning preparations put up for retail sale (excl. organic surface-active agents, soap and organic surface-active preparations in the form of bars, cakes, moulded pieces or shapes, and products and preparations for washing the skin in the form of liquid or cream)</t>
  </si>
  <si>
    <t>surface-active preparations, washing preparations, incl. auxiliary washing preparations and cleaning preparations (excl. those put up for retail sale, organic surface-active agents, soap and organic surface-active preparations in the form of bars, cakes, moulded pieces or shapes, and products and preparations for washing the skin in the form of liquid or cream)</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</si>
  <si>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</si>
  <si>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lubricant preparations, incl. cutting-oil preparations, bolt or nut release preparations, anti-rust or anti-corrosion preparations and mould-release preparations, based on lubricants and containing petroleum oil or bituminous mineral oil (excl. preparations containing, as basic constituents, &gt;= 70% of petroleum oil or bituminous mineral oil by weight and preparations for treating textiles, leather, furskins and other materials)</t>
  </si>
  <si>
    <t>textile lubricant preparations and preparations of a kind used for the oil or grease treatment of leather, furskins or other material not containing petroleum oil or bituminous mineral oil</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</si>
  <si>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</si>
  <si>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chemically modified lignite waxes</t>
  </si>
  <si>
    <t>poly'oxyethylene' [polyethylene glycol] waxes</t>
  </si>
  <si>
    <t>artificial waxes and prepared waxes (excl. chemically modified lignite wax and poly'oxyethylene' [polyethylene glycol] waxes</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</si>
  <si>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</si>
  <si>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</si>
  <si>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</si>
  <si>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scouring pastes and powders and other scouring preparations, whether or not in the form of paper, wadding, felt, nonwovens, cellular plastics or cellular rubber, impregnated, coated or covered with such preparations</t>
  </si>
  <si>
    <t>glass or metal polishes, whether or not in the form of paper, wadding, felt, nonwovens, cellular plastics or cellular rubber, impregnated, coated or covered with such preparations</t>
  </si>
  <si>
    <t>candles and the like</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</si>
  <si>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</si>
  <si>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t>
  </si>
  <si>
    <t>caseinates and other casein derivatives; casein glues (excl. those put up for retail sale as glue and weighing &lt;= 1 kg)</t>
  </si>
  <si>
    <t>egg albumin, dried 'e.g. in sheets, scales, flakes, powder'</t>
  </si>
  <si>
    <t>milk albumin 'lactalbumin', incl. concentrates of two or more whey proteins containing by weight &gt; 80% whey proteins, calculated on the dry matter</t>
  </si>
  <si>
    <t>albumins, albuminates and other albumin derivatives (excl. egg albumin and milk albumin [incl. concentrates of two or more whey proteins containing by weight &gt; 80% whey proteins, calculated on the dry matter])</t>
  </si>
  <si>
    <t>gelatin, whether or not in square or rectangular sheets, whether or not surface-worked or coloured, and gelatin derivatives; isinglass; other glues of animal origin (excl. those packaged as glue for retail sale and weighing &lt;= 1 kg, and casein glues of heading 3501)</t>
  </si>
  <si>
    <t>peptones and their derivatives; other albuminous substances and their derivatives, n.e.s.; hide powder, whether or not chromed</t>
  </si>
  <si>
    <t>dextrins and other modified starches, e.g. pregelatinised or esterified starches</t>
  </si>
  <si>
    <t>glues based on starches, dextrins or other modified starches (excl. those put up for retail sale and weighing &lt;= 1 kg)</t>
  </si>
  <si>
    <t>products suitable for use as glues or adhesives put up for retail sale as glues or adhesives, with a net weight of &lt;= 1 kg</t>
  </si>
  <si>
    <t>adhesives based on polymers of heading 3901 to 3913 or on rubber (excl. products suitable for use as glues or adhesives put up for retail sale as glues or adhesives, with a net weight of &lt;= 1 kg)</t>
  </si>
  <si>
    <t>glues, prepared, and other prepared adhesives, n.e.s.</t>
  </si>
  <si>
    <t>rennet and concentrates thereof</t>
  </si>
  <si>
    <t>enzymes and prepared enzymes, n.e.s. (excl. rennet and concentrates thereof)</t>
  </si>
  <si>
    <t>propellent powders</t>
  </si>
  <si>
    <t>prepared explosives (excl. propellent powders)</t>
  </si>
  <si>
    <t>safety fuses; detonating fuses; percussion or detonating caps; igniters; electric detonators (excl. grenade detonators and cartridge cases, whether or not with percussion caps)</t>
  </si>
  <si>
    <t>fireworks</t>
  </si>
  <si>
    <t>matches (excl. pyrotechnic articles of heading 3604)</t>
  </si>
  <si>
    <t>liquid or liquefied-gas fuels in containers of a kind used for filling or refilling cigarette or similar lighters, with a capacity of &lt;= 300 cmª</t>
  </si>
  <si>
    <t>ferro-cerium and other pyrophoric alloys in all forms; metaldehyde, hexamethylenetetramine and similar products in tablets, sticks or similar forms, for use as fuel; alcohol-based fuels and prepared fuels of a similar kind, whether solid or in paste form; resin torches, firelighters and the like</t>
  </si>
  <si>
    <t>photographic plates and film in the flat, sensitised, unexposed, for x-ray (excl. of paper, paperboard or textiles)</t>
  </si>
  <si>
    <t>instant print film in the flat, sensitised, unexposed, whether or not in packs</t>
  </si>
  <si>
    <t>photographic plates and film in the flat, sensitised, unexposed, with any side &gt; 255 mm</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</si>
  <si>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</si>
  <si>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</si>
  <si>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</si>
  <si>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instant print film in rolls, sensitised, unexposed</t>
  </si>
  <si>
    <t>photographic film in rolls, sensitised, unexposed, without perforations, width &lt;= 105 mm, for colour photography 'polychrome' (excl. that of paper, paperboard or textiles)</t>
  </si>
  <si>
    <t>photographic film in rolls, sensitised, unexposed, without perforations, width &lt;= 105 mm, with silver halide emulsion for monochrome photography (excl. that of paper, paperboard or textiles and x-ray film)</t>
  </si>
  <si>
    <t>photographic film, sensitised, in rolls, unexposed, without perforations, width &lt;= 105 mm, for monochrome photography (excl. film with silver halide emulsion, film made of paper, paperboard or textiles and x-ray film)</t>
  </si>
  <si>
    <t>photographic film, sensitised, in rolls, unexposed, without perforations, width &gt; 610 mm, length &lt;= 200 m (excl. that of paper, paperboard or textiles)</t>
  </si>
  <si>
    <t>photographic film, sensitised, in rolls, unexposed, without perforations, width &gt; 105 mm to 610 mm (excl. that of paper, paperboard or textiles)</t>
  </si>
  <si>
    <t>films, photographic, sensitised, in rolls, unexposed, with perforations, for colour photography 'polychrome', with a width of &lt;= 16 mm and a length of &lt;= 14 m (excl. of paper, paperboard or textiles)</t>
  </si>
  <si>
    <t>photographic film, sensitised, in rolls, unexposed, with perforations, for colour photography 'polychrome', width &lt;= 16 mm, length &gt; 14 m (excl. of paper, paperboard or textiles)</t>
  </si>
  <si>
    <t>photographic film, sensitised, in rolls, unexposed, with perforations, for colour photography 'polychrome', width &gt; 16 mm to 35 mm, length &lt;= 30 m, for slides</t>
  </si>
  <si>
    <t>photographic film, sensitised, in rolls, unexposed, with perforations, for colour photography 'polychrome', width &gt; 16 mm but &lt;= 35 mm, length &lt;= 30 m (excl. of paper, paperboard and textiles; slide and instant print roll film)</t>
  </si>
  <si>
    <t>photographic film, sensitised, in rolls, unexposed, with perforations, for colour photography 'polychrome', width &gt; 16 mm but &lt;= 35 mm, length &gt; 30 m (excl. of paper, paperboard and textiles; slide and instant print roll film)</t>
  </si>
  <si>
    <t>photographic film, sensitised, in rolls, unexposed, with perforations, for colour photography 'polychrome', width &gt; 35 mm (excl. that of paper, paperboard or textiles)</t>
  </si>
  <si>
    <t>photographic film, sensitised, in rolls, unexposed, with perforations, for monochrome photography, width &lt;= 16 mm (excl. of paper, paperboard or textiles)</t>
  </si>
  <si>
    <t>photographic film, sensitised, in rolls, unexposed, with perforations, for monochrome photography, width &gt; 16 mm but &lt;= 35 mm, length &lt;= 30 m (excl. of paper, paperboard and textiles; x-ray film and instant print roll film)</t>
  </si>
  <si>
    <t>photographic film, sensitised, in rolls, unexposed, with perforations, for monochrome photography, width &gt; 35 mm (excl. that of paper, paperboard or textiles, x-ray film, microfilm and film for the graphic arts)</t>
  </si>
  <si>
    <t>photographic paper, paperboard and textiles, sensitised, unexposed, in rolls &gt; 610 mm wide</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</si>
  <si>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</si>
  <si>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</si>
  <si>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photographic plates, film, paper, paperboard and textiles, exposed but not developed</t>
  </si>
  <si>
    <t>photographic plates and film, exposed and developed, for offset reproduction (excl. products made of paper, paperboard or textiles and ready-to-use plates)</t>
  </si>
  <si>
    <t>microfilm, exposed and developed (excl. microfilm for offset reproduction)</t>
  </si>
  <si>
    <t>photographic plates and film, exposed and developed (excl. products made of paper, paperboard or textiles, cinematographic film, film for offset reproduction and microfilm)</t>
  </si>
  <si>
    <t>cinematographic film, exposed and developed, whether or not incorporating soundtrack or consisting only of soundtrack, width &gt;= 35 mm</t>
  </si>
  <si>
    <t>cinematographic film, exposed and developed, whether or not incorporating soundtrack or consisting only of soundtrack, width &lt; 35 mm</t>
  </si>
  <si>
    <t>sensitising emulsions 'for photographic uses'</t>
  </si>
  <si>
    <t>preparation of chemicals for photographic uses, incl. unmixed products put up in measured portions or put up for retail sale in a form ready for use (excl. varnishes, glues, adhesives and similar preparations, sensitising emulsions and salts and precious-metal compounds etc. of heading 2843 to 2846)</t>
  </si>
  <si>
    <t>artificial graphite (excl. retort graphite, retort carbon and goods of artificial graphite, incl. refractory materials based on artificial graphite)</t>
  </si>
  <si>
    <t>colloidal or semi-colloidal graphite</t>
  </si>
  <si>
    <t>carbonaceous pastes for electrodes and similar pastes for furnace linings</t>
  </si>
  <si>
    <t>preparations based on graphite or other carbon in the form of pastes, blocks, plates or other semi-manufactures (excl. carbonaceous pastes for electrodes and similar pastes for furnace linings)</t>
  </si>
  <si>
    <t>activated carbon (excl. medicaments or deodorant products for fridges, vehicles etc., put up for retail sale)</t>
  </si>
  <si>
    <t>activated kieselguhr and other activated natural mineral products; animal black, whether or not spent (excl. activated carbon, calcinated diatomite without the addition of sintering agents and activated chemical products)</t>
  </si>
  <si>
    <t>tall oil, whether or not refined</t>
  </si>
  <si>
    <t>residual lyes from the manufacture of wood pulp, whether or not concentrated, desugared or chemically treated, incl. lignin sulphonates (excl. crude tall oil, sodium hydroxide 'caustic soda' and sulphate pitch)</t>
  </si>
  <si>
    <t>gum, wood or sulphate turpentine oils</t>
  </si>
  <si>
    <t>pine oil containing alpha-terpineol as the main constituent</t>
  </si>
  <si>
    <t>crude dipentene; sulphate turpentine and other crude para-cymene; terpenic oils produced by the distillation or other treatment of coniferous woods (excl. gum turpentine, wood turpentine, sulphate turpentine and pine oil containing alpha-terpineol as the main constituent)</t>
  </si>
  <si>
    <t>rosin and resin acids</t>
  </si>
  <si>
    <t>salts of rosin, of resin acids or of derivatives of rosin or resin acids (excl. salts of rosin adducts)</t>
  </si>
  <si>
    <t>ester gums</t>
  </si>
  <si>
    <t>derivatives of rosin, incl. salts of rosin adducts, and of resin acids, light and heavy resin oils and modified natural resins obtained by heat treatment 'run gums' (excl. salts of rosin, of resin acids or salts of derivatives of rosin or resin acids, and ester gums)</t>
  </si>
  <si>
    <t>wood tar; wood tar oils; wood creosote; wood naphtha; vegetable pitch; brewer's pitch and similar preparations based on rosin, resin acids or vegetable pitch (excl. burgundy pitch, yellow pitch, stearin pitch, fatty acid pitch, fatty tar and glycerin pitch)</t>
  </si>
  <si>
    <t>insecticides put up for retail sale or as preparations or articles</t>
  </si>
  <si>
    <t>fungicides put up for retail sale or as preparations or articles</t>
  </si>
  <si>
    <t>herbicides, germination inhibitors and plant-growth regulators put up for retail sale or as preparations or articles</t>
  </si>
  <si>
    <t>disinfectants put up for retail sale or as preparations or articles</t>
  </si>
  <si>
    <t>rodenticides and other plant protection products put up for retail sale or as preparations or articles (excl. insecticides, fungicides, herbicides and disinfectants)</t>
  </si>
  <si>
    <t>finishing agents, dye carriers to accelerate the dyeing or fixing of dyestuffs and other products and preparations such as dressings and mordants of a kind used in the textile, paper, leather or like industries, n.e.s., based on starch or derivatives thereof</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</si>
  <si>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</si>
  <si>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</si>
  <si>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soldering, brazing or welding pastes and powders consisting of metal and other materials</t>
  </si>
  <si>
    <t>fluxes and other auxiliary preparations for soldering, brazing or welding; preparations of a kind used as cores or coatings for welding electrodes or rods (excl. soldering, brazing or welding powders and pastes consisting of metal and other materials, and welding electrodes or rods of base metals or metal carbides coated with fluxes)</t>
  </si>
  <si>
    <t>anti-knock preparations for motor fuels based on lead compounds</t>
  </si>
  <si>
    <t>anti-knock preparations for motor fuels (excl. those based on lead compounds)</t>
  </si>
  <si>
    <t>prepared additives for oil lubricants containing petroleum oil or bituminous mineral oil</t>
  </si>
  <si>
    <t>prepared additives for oil lubricants not containing petroleum oil or bituminous mineral oil</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</si>
  <si>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</si>
  <si>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prepared rubber accelerators</t>
  </si>
  <si>
    <t>compound plasticisers for rubber or plastics, n.e.s.</t>
  </si>
  <si>
    <t>anti-oxidising preparations and other compound stabilisers for rubber or plastics</t>
  </si>
  <si>
    <t>preparations and charges for fire-extinguishers; charged fire-extinguishing grenades (excl. full or empty fire-extinguishing devices, whether or not portable, unmixed chemically undefined products with fire-extinguishing properties in other forms)</t>
  </si>
  <si>
    <t>organic composite solvents and thinners, n.e.s.; prepared paint or varnish removers (excl. nail varnish remover)</t>
  </si>
  <si>
    <t>supported catalysts with nickel or a nickel compound as the active substance, n.e.s.</t>
  </si>
  <si>
    <t>supported catalysts, n.e.s. (excl. with precious metal, a precious-metal compound, nickel or a nickel compound as the active substance)</t>
  </si>
  <si>
    <t>reaction initiators, reaction accelerators and catalytic preparations, n.e.s. (excl. rubber accelerators and supported catalysts)</t>
  </si>
  <si>
    <t>refractory cements, mortars, concretes and similar compositions (excl. preparations based on graphite or other carbonaceous substances)</t>
  </si>
  <si>
    <t>mixed alkylbenzenes and mixed alkylnaphthalenes produced by the alkylation of benzene and naphthalene (excl. mixed isomers of cyclic hydrocarbons)</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</si>
  <si>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t>
  </si>
  <si>
    <t>hydraulic brake fluids and other prepared liquids for hydraulic transmission not containing petroleum oil or bituminous mineral oil, or containing &lt; 70% petroleum oil or bituminous mineral oil by weight</t>
  </si>
  <si>
    <t>anti-freezing preparations and prepared de-icing fluids (excl. prepared additives for mineral oils or other liquids used for the same purposes as mineral oils)</t>
  </si>
  <si>
    <t>culture media specially prepared for the development of micro-organisms</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</si>
  <si>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</si>
  <si>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stearic acid, industrial</t>
  </si>
  <si>
    <t>oleic acid, industrial</t>
  </si>
  <si>
    <t>tall oil fatty acids, industrial</t>
  </si>
  <si>
    <t>fatty acids, industrial, monocarboxylic; acid oils from refining (excl. stearic acid, oleic acid and tall oil fatty acids)</t>
  </si>
  <si>
    <t>fatty alcohols, industrial</t>
  </si>
  <si>
    <t>prepared binders for foundry moulds or cores</t>
  </si>
  <si>
    <t>naphthenic acids and the water-insoluble salts and esters therof</t>
  </si>
  <si>
    <t>non-agglomerated metal carbides mixed together or with metallic binders</t>
  </si>
  <si>
    <t>prepared additives for cements, mortars or concretes</t>
  </si>
  <si>
    <t>non-refractory mortars and concretes</t>
  </si>
  <si>
    <t>sorbitol (excl. d-glucitol [sorbitol])</t>
  </si>
  <si>
    <t>mixtures containing acyclic hydrocarbons perhalogenated only with fluorine and chlorine</t>
  </si>
  <si>
    <t>mixtures containing perhalogenated derivatives of acyclic hydrocarbons containing two or more different halogens (excl. only with fluorine and chlorine)</t>
  </si>
  <si>
    <t>chemical products and preparations of the chemical or allied industries, incl. those consisting of mixtures of natural products, n.e.s.</t>
  </si>
  <si>
    <t>wastes from chemical or allied industries, mainly containing organic constituents (excl. anti-freeze fluids)</t>
  </si>
  <si>
    <t>polyethylene with a specific gravity of &lt; 0,94, in primary forms</t>
  </si>
  <si>
    <t>polyethylene with a specific gravity of &gt;= 0,94, in primary forms</t>
  </si>
  <si>
    <t>ethylene-vinyl acetate copolymers, in primary forms</t>
  </si>
  <si>
    <t>polymers of ethylene, in primary forms (excl. polyethylene and ethylene-vinyl acetate copolymers)</t>
  </si>
  <si>
    <t>polypropylene, in primary forms</t>
  </si>
  <si>
    <t>polyisobutylene, in primary forms</t>
  </si>
  <si>
    <t>propylene copolymers, in primary forms</t>
  </si>
  <si>
    <t>polymers of propylene or of other olefins, in primary forms (excl. polypropylene, polyisobutylene and propylene copolymers)</t>
  </si>
  <si>
    <t>expansible polystyrene, in primary forms</t>
  </si>
  <si>
    <t>polystyrene, in primary forms (excl. expansible)</t>
  </si>
  <si>
    <t>styrene-acrylonitrile copolymers 'san', in primary forms</t>
  </si>
  <si>
    <t>acrylonitrile-butadiene-styrene copolymers 'abs', in primary forms</t>
  </si>
  <si>
    <t>polymers of styrene, in primary forms (excl. polystyrene, styrene-acrylonitrile copolymers 'san' and acrylonitrile-butadiene-styrene 'abs')</t>
  </si>
  <si>
    <t>poly'vinyl chloride', in primary forms, not mixed with any other substances</t>
  </si>
  <si>
    <t>non-plasticised poly'vinyl chloride', in primary forms, mixed with other substances</t>
  </si>
  <si>
    <t>plasticised poly'vinyl chloride', in primary forms, mixed with other substances</t>
  </si>
  <si>
    <t>vinyl chloride-vinyl acetate copolymers, in primary forms</t>
  </si>
  <si>
    <t>vinyl chloride copolymers, in primary forms (excl. vinyl chloride-vinyl acetate copolymers)</t>
  </si>
  <si>
    <t>vinylidene chloride polymers, in primary forms</t>
  </si>
  <si>
    <t>polytetrafluoroethylene, in primary forms</t>
  </si>
  <si>
    <t>fluoropolymers of vinyl chloride or of other halogenated olefins, in primary forms (excl. polytetrafluoroethylene)</t>
  </si>
  <si>
    <t>polymers of vinyl chloride or other halogenated olefins, in primary forms (excl. poly'vinyl chloride', copolymers of vinyl chloride, polymers of vinyl chloride and fluoro-polymers)</t>
  </si>
  <si>
    <t>poly'vinyl acetate', in aqueous dispersion</t>
  </si>
  <si>
    <t>poly'vinyl acetate', in primary forms (excl. in aqueous dispersion)</t>
  </si>
  <si>
    <t>vinyl acetate copolymers, in aqueous dispersion</t>
  </si>
  <si>
    <t>vinyl acetate copolymers, in primary forms (excl. in aqueous dispersion)</t>
  </si>
  <si>
    <t>poly'vinyl alcohol', in primary forms, whether or not containing unhydrolyzed acetate groups</t>
  </si>
  <si>
    <t>copolymers of vinyl, in primary forms (excl. vinyl chloride-vinyl acetate copolymers and other vinyl chloride copolymers, and vinyl acetate copolymers)</t>
  </si>
  <si>
    <t>polymers of vinyl esters and other vinyl polymers, in primary forms (excl. those of vinyl chloride or other halogenated olefins, poly'vinyl acetate', vinyl acetate copolymers and poly'vinyl alcohol', whether or not containing unhydrolised acetate groups)</t>
  </si>
  <si>
    <t>poly'methyl methacrylate', in primary forms</t>
  </si>
  <si>
    <t>acrylic polymers, in primary forms (excl. poly'methyl methacrylate')</t>
  </si>
  <si>
    <t>polyacetals, in primary forms</t>
  </si>
  <si>
    <t>polyethers, in primary forms (excl. polyacetals)</t>
  </si>
  <si>
    <t>epoxide resins, in primary forms</t>
  </si>
  <si>
    <t>polycarbonates, in primary forms</t>
  </si>
  <si>
    <t>alkyd resins, in primary forms</t>
  </si>
  <si>
    <t>poly'ethylene terephthalate', in primary forms</t>
  </si>
  <si>
    <t>unsaturated polyallyl esters and other polyesters, in primary forms (excl. polycarbonates, alkyd resins and poly'ethylene terephthalate')</t>
  </si>
  <si>
    <t>saturated polyesters in primary forms (excl. polycarbonates, alkyd resins and poly'ethylene terephthalate')</t>
  </si>
  <si>
    <t>polyamides-6, -11, -12, -6,6, -6,9, -6,10 or -6,12, in primary forms</t>
  </si>
  <si>
    <t>polyamides, in primary forms (excl. polyamides-6, -11, -12, -6,6, -6,9, -6,10 and -6,12)</t>
  </si>
  <si>
    <t>urea resins and thiourea resins, in primary forms</t>
  </si>
  <si>
    <t>melamine resins, in primary forms</t>
  </si>
  <si>
    <t>amino-resins, in primary forms (excl. urea resins, thiourea resins and melamine resins)</t>
  </si>
  <si>
    <t>phenolic resins, in primary forms</t>
  </si>
  <si>
    <t>polyurethanes, in primary forms</t>
  </si>
  <si>
    <t>silicones in primary forms</t>
  </si>
  <si>
    <t>petroleum resins, coumarone, indene or coumarone-indene resins and polyterpenes, in primary forms</t>
  </si>
  <si>
    <t>polysulphides, polysulphones and other polymers and prepolymers produced by chemical synthesis, n.e.s., in primary forms</t>
  </si>
  <si>
    <t>non-plasticised cellulose acetates, in primary forms</t>
  </si>
  <si>
    <t>plasticised cellulose acetates, in primary forms</t>
  </si>
  <si>
    <t>cellulose nitrates, incl. collodions, in primary forms</t>
  </si>
  <si>
    <t>carboxymethylcellulose and its salts, in primary forms</t>
  </si>
  <si>
    <t>cellulose ethers, in primary forms (excl. carboxymethylcellulose and its salts)</t>
  </si>
  <si>
    <t>cellulose and chemical derivatives thereof, n.e.s., in primary forms (excl. cellulose acetates, cellulose nitrates and cellulose ethers)</t>
  </si>
  <si>
    <t>alginic acid, its salts and esters, in primary forms</t>
  </si>
  <si>
    <t>natural polymers and modified natural polymers, e.g. hardened proteins, chemical derivatives of natural rubber, n.e.s., in primary forms (excl. alginic acid and its salts and esters)</t>
  </si>
  <si>
    <t>ion-exchangers based on polymers of heading 3901 to 3913, in primary forms</t>
  </si>
  <si>
    <t>waste, parings and scrap, of polymers of ethylene</t>
  </si>
  <si>
    <t>waste, parings and scrap, of polymers of styrene</t>
  </si>
  <si>
    <t>waste, parings and scrap, of polymers of vinyl chloride</t>
  </si>
  <si>
    <t>waste, parings and scrap of plastics (excl. that of polymers of ethylene, styrene and vinyl chloride)</t>
  </si>
  <si>
    <t>monofilament of which any cross-sectional dimension &gt; 1 mm, rods, sticks and profile shapes, of polymers of ethylene, whether or not surface-worked but not further worked</t>
  </si>
  <si>
    <t>monofilament of which any cross-sectional dimension &gt; 1 mm, rods, sticks and profile shapes, of polymers of vinyl chloride, whether or not surface-worked but not further worked</t>
  </si>
  <si>
    <t>monofilament of which any cross-sectional dimension &gt; 1 mm, rods, sticks and profile shapes, of plastics, whether or not surface worked but not further worked (excl. that of polymers of ethylene and vinyl chloride)</t>
  </si>
  <si>
    <t>artificial guts 'sausage casings' of hardened protein or cellulose materials</t>
  </si>
  <si>
    <t>rigid tubes, pipes and hoses, of ethylene</t>
  </si>
  <si>
    <t>rigid tubes, pipes and hoses of polymers of propylene</t>
  </si>
  <si>
    <t>rigid tubes, pipes and hoses, of polymers of vinyl chloride</t>
  </si>
  <si>
    <t>rigid tubes, pipes and hoses, of plastics (excl. tubes of polymers of ethylene, propylene and vinyl chloride)</t>
  </si>
  <si>
    <t>flexible tubes, pipes and hoses, and fittings therefor, of plastics, burst pressure &gt;= 27,6 mpa</t>
  </si>
  <si>
    <t>flexible tubes, pipes and hoses of plastics, not reinforced or otherwise combined with other materials, without fittings</t>
  </si>
  <si>
    <t>flexible tubes, pipes and hoses of plastics, not reinforced or otherwise combined with other materials, with fittings, seals or connectors</t>
  </si>
  <si>
    <t>flexible tubes, pipes and hoses, of plastics, reinforced or otherwise combined with other materials (excl. those with a burst pressure of &gt;= 27,6 mpa)</t>
  </si>
  <si>
    <t>fittings, e.g. joints, elbows, flanges, of plastics, for tubes, pipes and hoses</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</si>
  <si>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of polymers of vinyl chloride</t>
  </si>
  <si>
    <t>floor coverings of plastics, whether or not self-adhesive, in rolls or in the form of tiles, and wall or ceiling coverings in rolls with a width of &gt;= 45 cm, consisting of a layer of plastic fixed permanently on a backing of any material other than paper, the face side of which is grained, embossed, coloured, design-printed or otherwise decorated (excl. coverings of polymers of vinyl chloride)</t>
  </si>
  <si>
    <t>self-adhesive plates, sheets, film, foil, tape, strip and other flat shapes, of plastics, in rolls &lt;= 20 cm wide</t>
  </si>
  <si>
    <t>self-adhesive plates, sheets, film, foil, tape, strip and other flat shapes, of plastics, whether or not in rolls &gt; 20 cm wide (excl. floor, wall and ceiling coverings of heading 3918)</t>
  </si>
  <si>
    <t>plates, sheets, film, foil and strip, of non-cellular plastics,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</si>
  <si>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ethylene, not reinforced, laminated, supported or similarly combined with other materials, without backing, unworked or merely surface-worked or merely cut into squares or rectangles (excl. self-adhesive products, and floor, wall and ceiling coverings of heading 3918)</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</si>
  <si>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</si>
  <si>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</si>
  <si>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</si>
  <si>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</si>
  <si>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acrylic polymers,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</si>
  <si>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</si>
  <si>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poly'ethylene terephthalate',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</si>
  <si>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</si>
  <si>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</si>
  <si>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</si>
  <si>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vulcanised fibre, not reinforced, laminated, supported or similarly combined with other materials, without backing, unworked or merely surface-worked or merely cut into squares or rectangles</t>
  </si>
  <si>
    <t>plates, sheets, film, foil and strip, of non-cellular cellulose acetates,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</si>
  <si>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self-adhesive products, floor, wall and ceiling coverings of heading 3918)</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</si>
  <si>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</si>
  <si>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</si>
  <si>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</si>
  <si>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</si>
  <si>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plastics, n.e.s.,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</si>
  <si>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cellular polymers of styrene, unworked or merely surface-worked or merely cut into squares or rectangles (excl. self-adhesive products, floor, wall and ceiling coverings of heading 3918)</t>
  </si>
  <si>
    <t>plates, sheets, film, foil and strip, of cellular polymers of vinyl chloride, unworked or merely surface-worked or merely cut into squares or rectangles (excl. self-adhesive products, floor, wall and ceiling coverings of heading 3918)</t>
  </si>
  <si>
    <t>plates, sheets, film, foil and strip, of cellular polyurethanes, unworked or merely surface-worked or merely cut into squares or rectangles (excl. self-adhesive products, floor, wall and ceiling coverings of heading 3918)</t>
  </si>
  <si>
    <t>plates, sheets, film, foil and strip, of regenerated cellular cellulose, unworked or merely surface-worked or merely cut into squares or rectangles (excl. self-adhesive products, floor, wall and ceiling coverings of heading 3918)</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</si>
  <si>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t>
  </si>
  <si>
    <t>plates, sheets, film, foil and strip, of plastics, reinforced, laminated, supported or similarly combined with other materials, unworked or merely surface-worked or merely cut into squares or rectangles (excl. of cellular plastic; self-adhesive products, floor, wall and ceiling coverings of heading 3918)</t>
  </si>
  <si>
    <t>baths, shower-baths, sinks and wash-basins, of plastics</t>
  </si>
  <si>
    <t>lavatory seats and covers, of plastics</t>
  </si>
  <si>
    <t>bidets, lavatory pans, flushing cisterns and similar sanitary ware, of plastics (excl. baths, shower-baths, sinks, wash-basins, lavatory seats and covers)</t>
  </si>
  <si>
    <t>boxes, cases, crates and similar articles for the conveyance or packaging of goods, of plastics</t>
  </si>
  <si>
    <t>sacks and bags, incl. cones, of polymers of ethylene</t>
  </si>
  <si>
    <t>sacks and bags, incl. cones, of plastics (excl. those of polymers of ethylene)</t>
  </si>
  <si>
    <t>carboys, bottles, flasks and similar articles for the conveyance or packaging of goods, of plastics</t>
  </si>
  <si>
    <t>spools, cops, bobbins and similar supports, of plastics</t>
  </si>
  <si>
    <t>stoppers, lids, caps and other closures, of plastics</t>
  </si>
  <si>
    <t>articles for the conveyance or packaging of goods, of plastics (excl. boxes, cases, crates and similar articles; sacks and bags, incl. cones; carboys, bottles, flasks and similar articles; sppols, spindles, bobbins and similar supports; stoppers, lids, caps and other closures)</t>
  </si>
  <si>
    <t>tableware and kitchenware, of plastics</t>
  </si>
  <si>
    <t>household articles and toilet articles, of plastics (excl. tableware, kitchenware, baths, shower-baths, washbasins, bidets, lavatory pans, seats and covers, flushing cisterns and similar sanitary ware)</t>
  </si>
  <si>
    <t>reservoirs, tanks, vats and similar containers, of plastics, with a capacity of &gt; 300 l</t>
  </si>
  <si>
    <t>doors, windows and their frames and thresholds for doors, of plastics</t>
  </si>
  <si>
    <t>shutters, blinds, incl. venetian blinds, and similar articles and parts thereof, of plastics (excl. fittings and similar articles)</t>
  </si>
  <si>
    <t>building elements for the manufacture of floors, walls, partition walls, ceilings, roofs, etc., of plastics; gutters and accessories of plastics; railings, fences and similar barriers, of plastics; large shelves, for assembly and permanent installation in shops, workshops, etc., of plastics; architectural ornaments, e.g. friezes, of plastics; fittings and similar products for permanent mounting on buildings, of plastics</t>
  </si>
  <si>
    <t>office or school supplies, of plastics, n.e.s.</t>
  </si>
  <si>
    <t>articles of apparel and clothing accessories produced by the stitching or sticking together of plastic sheeting, incl. gloves, mittens and mitts</t>
  </si>
  <si>
    <t>fittings for furniture, coachwork and the like, of plastics (excl. building components for permanent mounting on parts of buildings)</t>
  </si>
  <si>
    <t>statuettes and other ornamental articles, of plastics</t>
  </si>
  <si>
    <t>articles of plastics and articles of other materials of heading 3901 to 3914, n.e.s</t>
  </si>
  <si>
    <t>natural rubber latex, whether or not prevulcanised</t>
  </si>
  <si>
    <t>smoked sheets of natural rubber</t>
  </si>
  <si>
    <t>technically specified natural rubber 'tsnr'</t>
  </si>
  <si>
    <t>natural rubber in primary forms or in plates, sheets or strip (excl. smoked sheets, technically specified natural rubber 'tsnr' and natural rubber latex, whether or not prevulcanised)</t>
  </si>
  <si>
    <t>balata, gutta-percha, guayule, chicle and similar natural gums, in primary forms or in plates, sheets or strip (excl. natural rubber, whether or not prevulcanised)</t>
  </si>
  <si>
    <t>styrene-butadiene rubber latex 'sbr'; carboxylated styrene-butadiene rubber latex 'xsbr'</t>
  </si>
  <si>
    <t>styrene-butadiene rubber 'sbr'; carboxylated styrene-butadiene rubber 'xsbr', in primary forms or in plates, sheets or strip (excl. latex)</t>
  </si>
  <si>
    <t>butadiene rubber 'br', in primary forms or in plates, sheets or strip</t>
  </si>
  <si>
    <t>isobutylene isoprene rubber 'iir', in primary forms or in plates, sheets or strip</t>
  </si>
  <si>
    <t>halo-isobutene-isoprene rubber 'ciir' or 'biir', in primary forms or in plates, sheets or strip</t>
  </si>
  <si>
    <t>chloroprene latex 'chlorobutadiene rubber, cr'</t>
  </si>
  <si>
    <t>chloroprene 'chlorobutadiene rubber, cr', in primary forms or in plates, sheets or strip (excl. latex)</t>
  </si>
  <si>
    <t>latex of acrylonitrile-butadiene rubber 'nbr'</t>
  </si>
  <si>
    <t>acrylonitrile-butadiene rubber 'nbr', in primary forms or in plates, sheets or strip (excl. latex)</t>
  </si>
  <si>
    <t>isoprene rubber 'ir', in primary forms or in plates, sheets or strip</t>
  </si>
  <si>
    <t>ethylene-propylene diene rubber 'epdm', non-conjugated, in primary forms or in plates, sheets or strip</t>
  </si>
  <si>
    <t>mixtures of natural rubber, balata, gutta-percha, guayule, chicle or similar types of natural rubber with synthetic rubber or factice, in primary forms or in plates, sheets or strip</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</si>
  <si>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</si>
  <si>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synthetic rubber and factice derived from oils, in primary forms or in plates, sheets or strip (excl. latex,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</si>
  <si>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reclaimed rubber in primary forms or in plates, sheets or strip</t>
  </si>
  <si>
    <t>waste, parings and scrap of soft rubber and powders and granules obtained therefrom</t>
  </si>
  <si>
    <t>rubber, unvulcanised, compounded with carbon black or silica, in primary forms or in plates, sheets or strip</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</si>
  <si>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</si>
  <si>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</si>
  <si>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</si>
  <si>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'camel-back' strips of unvulcanised rubber, for retreading rubber tyres</t>
  </si>
  <si>
    <t>rods, bars, tubes, profiles and other forms of unvulcanised rubber, incl. mixed rubber, and articles of unvulcanzed rubber, incl. mixed rubber (excl. plates, sheets and strip which, apart from basic surface-working, have not been cut, or have merely been cut into square or rectangular shapes, and 'camel-back' strips)</t>
  </si>
  <si>
    <t>vulcanised rubber thread and cord (excl. ungimped single thread with a diameter of &gt; 5 mm and textiles combined with rubber thread, e.g. textile-covered thread and cord)</t>
  </si>
  <si>
    <t>plates, sheets and strip of cellular rubber</t>
  </si>
  <si>
    <t>strip, rods and profile shapes, of cellular rubber</t>
  </si>
  <si>
    <t>plates, sheets and strip, of non-cellular rubber</t>
  </si>
  <si>
    <t>rods, tubes and profile shapes, of non-cellular rubber</t>
  </si>
  <si>
    <t>tubes, pipes and hoses, of vulcanised rubber (excl. hard rubber), not reinforced or otherwise combined with other materials, without fittings</t>
  </si>
  <si>
    <t>tubes, pipes and hoses, of vulcanised rubber (excl. hard rubber), not reinforced or otherwise combined with other materials, with fittings</t>
  </si>
  <si>
    <t>tubes, pipes and hoses, of vulcanised rubber (excl. hard rubber), reinforced or otherwise combined only with metal, without fittings</t>
  </si>
  <si>
    <t>tubes, pipes and hoses, of vulcanised rubber (excl. hard rubber), reinforced or otherwise combined only with metal, with fittings</t>
  </si>
  <si>
    <t>tubes, pipes and hoses, of vulcanised rubber (excl. hard rubber), reinforced or otherwise combined only with textile materials, without fittings</t>
  </si>
  <si>
    <t>tubes, pipes and hoses, of vulcanised rubber (excl. hard rubber), reinforced or otherwise combined only with textile materials, with fittings</t>
  </si>
  <si>
    <t>tubes, pipes and hoses, of vulcanised rubber (excl. hard rubber), reinforced or otherwise combined with materials other than metal or textile materials, without fittings</t>
  </si>
  <si>
    <t>tubes, pipes and hoses, of vulcanised rubber (excl. hard rubber), reinforced or otherwise combined with materials other than metal or textile materials, with fittings</t>
  </si>
  <si>
    <t>conveyor belts or belting, of vulcanised rubber, reinforced only with metal</t>
  </si>
  <si>
    <t>conveyor belts or belting, of vulcanised rubber, reinforced only with textile materials</t>
  </si>
  <si>
    <t>conveyor belts or belting, of vulcanised rubber, reinforced only with plastics (other than textile materials)</t>
  </si>
  <si>
    <t>conveyor belts or belting, of vulcanised rubber (excl. reinforced only with metal, only with textile materials or only with plastics)</t>
  </si>
  <si>
    <t>endless transmission belts of trapezoidal cross-section 'v-belts', of vulcanised rubber, v-ribbed, of an outside circumference &gt; 60 cm but &lt;= 180 cm</t>
  </si>
  <si>
    <t>endless transmission belts of trapezoidal cross-section 'v-belts', of vulcanised rubber, of an outside circumference &gt; 60 cm but &lt;= 180 cm (excl. v-ribbed)</t>
  </si>
  <si>
    <t>endless transmission belts of trapezoidal cross-section 'v-belts', of vulcanised rubber, v-ribbed, of an outside circumference &gt; 180 cm but &lt;= 240 cm</t>
  </si>
  <si>
    <t>endless transmission belts of trapezoidal cross-section 'v-belts', of vulcanised rubber, of an outside circumference &gt; 180 cm but &lt;= 240 cm (excl. v-ribbed)</t>
  </si>
  <si>
    <t>endless synchronous belts, of vulcanised rubber, of an outside circumference &gt; 60 cm but &lt;= 150 cm</t>
  </si>
  <si>
    <t>endless synchronous belts, of vulcanised rubber, of an outside circumference &gt; 150 cm but &lt;= 198 cm</t>
  </si>
  <si>
    <t>transmission belts or belting, of vulcanised rubber (excl. endless transmission belts of trapezoidal cross-section 'v-belts', v-ribbed, of an outside circumference &gt; 60 cm but &lt;= 240 cm and endless synchronous belts of an outside circumference &gt; 60 cm but &lt;= 198 cm)</t>
  </si>
  <si>
    <t>new pneumatic tyres, of rubber, of a kind used for motor cars, incl. station wagons and racing cars</t>
  </si>
  <si>
    <t>new pneumatic tyres, of rubber, of a kind used for buses and lorries (excl. typres with lug, corner or similar treads)</t>
  </si>
  <si>
    <t>new pneumatic tyres, of rubber, of a kind used for aircraft</t>
  </si>
  <si>
    <t>new pneumatic tyres, of rubber, of a kind used for motorcycles</t>
  </si>
  <si>
    <t>new pneumatic tyres, of rubber, of a kind used for bicycles</t>
  </si>
  <si>
    <t>pneumatic tyres, new, of rubber, having a 'herring-bone' or similar tread, of a kind used on agricultural or forestry vehicles and machines</t>
  </si>
  <si>
    <t>pneumatic tyres, new, of rubber, having a 'herring-bone' or similar tread, of a kind used on construction or industrial handling vehicles and machines and having a rim size &lt;= 61 cm</t>
  </si>
  <si>
    <t>pneumatic tyres, new, of rubber, having a 'herring-bone' or similar tread, of a kind used on construction or industrial handling vehicles and machines and having a rim size &gt; 61 cm</t>
  </si>
  <si>
    <t>pneumatic tyres, new, of rubber, having a 'herring-bone' or similar tread (excl. of a kind used on agricultural or forestry and construction or industrial handling vehicles and machines)</t>
  </si>
  <si>
    <t>pneumatic tyres, of rubber, new, of a kind used on agricultural or forestry vehicles and machines (excl. having a 'herring-bone' or similar tread)</t>
  </si>
  <si>
    <t>pneumatic tyres, new, of rubber, of a kind used on construction or industrial handling vehicles and machines and having a rim size &lt;= 61 cm (excl. having a 'herring-bone' or similar tread)</t>
  </si>
  <si>
    <t>pneumatic tyres, new, of rubber, of a kind used on construction or industrial handling vehicles and machines and having a rim size &gt; 61 cm (excl. having a 'herring-bone' or similar tread)</t>
  </si>
  <si>
    <t>pneumatic tyres, new, of rubber (excl. having a 'herring-bone' or similar tread and pneumatic tyres of a kind used on agricultural or forestry and construction or industrial handling vehicles and machines, on motorcars, station wagons, racing cars, buses, lorries, aircraft, motorcycles and bicycles)</t>
  </si>
  <si>
    <t>retreaded pneumatic tyres, of rubber, of a kind used on motor cars 'incl. station wagons and racing cars'</t>
  </si>
  <si>
    <t>retreaded pneumatic tyres, of rubber, of a kind used on aircraft</t>
  </si>
  <si>
    <t>retreaded pneumatic tyres, of rubber (excl. of a kind used on motorcars, station wagons, racing cars, buses, lorries and aircraft)</t>
  </si>
  <si>
    <t>used pneumatic tyres of rubber</t>
  </si>
  <si>
    <t>solid or cushion tyres, interchangeable tyre treads and tyre flaps, of rubber</t>
  </si>
  <si>
    <t>inner tubes, of rubber, of a kind used on motor cars, incl. station wagons and racing cars, buses and lorries</t>
  </si>
  <si>
    <t>inner tubes, of rubber, of a kind used for bicycles</t>
  </si>
  <si>
    <t>inner tubes, of rubber (excl. those of a kind used on motor cars, incl. station wagons and racing cars, buses, lorries and bicycles)</t>
  </si>
  <si>
    <t>sheath contraceptives, of vulcanised rubber (excl. hard rubber)</t>
  </si>
  <si>
    <t>hygienic or pharmaceutical articles, incl. teats, of vulcanised rubber (excl. hard rubber), with or without fittings of hard rubber, n.e.s. (excl. sheath contraceptives and articles of apparel and clothing accessories, incl. gloves, for all purposes)</t>
  </si>
  <si>
    <t>surgical gloves, of vulcanised rubber (excl. fingerstalls)</t>
  </si>
  <si>
    <t>gloves, mittens and mitts, of vulcanised rubber (excl. surgical gloves)</t>
  </si>
  <si>
    <t>articles of apparel and clothing accessories, for all purposes, of vulcanised rubber (excl. hard rubber and footwear and headgear and parts thereof, and gloves, mittens and mitts)</t>
  </si>
  <si>
    <t>articles of cellular rubber, n.e.s.</t>
  </si>
  <si>
    <t>floor coverings and mats, of vulcanised rubber (excl. hard rubber), with chamfered sides, rounded corners or shaped edges or otherwise worked (excl. those simply cut to rectangular or square shape and goods of cellular rubber)</t>
  </si>
  <si>
    <t>erasers, of vulcanised rubber (excl. hard rubber), conditioned (excl. those simply cut to rectangular or square shape)</t>
  </si>
  <si>
    <t>gaskets, washers and other seals, of vulcanised rubber (excl. hard rubber and those of cellular rubber)</t>
  </si>
  <si>
    <t>boat or dock fenders, whether or not inflatable, of vulcanised rubber (excl. hard rubber and those of cellular rubber)</t>
  </si>
  <si>
    <t>inflatable mattresses and cushions and other inflatable articles, of vulcanised rubber (excl. hard rubber and fenders, boats, rafts and other floating devices, and hygienic or pharmaceutical articles)</t>
  </si>
  <si>
    <t>articles of vulcanised rubber (excl. hard rubber), n.e.s.</t>
  </si>
  <si>
    <t>hard rubber, e.g. ebonite, in all forms, incl. waste and scrap; articles of hard rubber, n.e.s.</t>
  </si>
  <si>
    <t>whole raw hides and skins of bovine 'incl. buffalo' or equine animals, whether or not dehaired or split, of a weight per skin &lt;= 8 kg when simply dried, &lt;= 10 kg when dry-salted, or &lt;= 16 kg when fresh, wet-salted or otherwise preserved (excl. tanned and parchment-dressed)</t>
  </si>
  <si>
    <t>whole raw hides and skins of bovine 'incl. buffalo' or equine animals, whether or not dehaired or split, of a weight per skin &gt; 16 kg, fresh, or salted, dried, limed, pickled or otherwise preserved (excl. tanned, parchment-dressed or further prepared)</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</si>
  <si>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</si>
  <si>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raw skins of sheep or lambs, with wool on, fresh or salted, dried, limed, pickled or otherwise preserved (excl. those of astrakhan, caracul, persian, broadtail or similar lambs, or of indian, chinese, mongolian or tibetan lambs)</t>
  </si>
  <si>
    <t>raw skins of sheep or lambss, without wool on, pickled, whether or not split</t>
  </si>
  <si>
    <t>raw skins of sheep or lambss, without wool on, fresh or salted, dried, limed or otherwise preserved, whether or not split (excl. pickled or parchment-dressed)</t>
  </si>
  <si>
    <t>raw hides and skins of goats or kids, fresh or salted, dried, limed, pickled or otherwise preserved, whether or not dehaired or split (excl. parchment-dressed and hides and skins of goats or kids from yemen, mongolia or tibet)</t>
  </si>
  <si>
    <t>raw hides and skins of reptiles, fresh or salted, dried, limed, pickled or otherwise preserved (excl. parchment-dressed)</t>
  </si>
  <si>
    <t>raw hides and skins, fresh, or salted, dried, limed, pickled or otherwise preserved, whether or not dehaired, incl. birdskins without feathers or down (excl. parchment-dressed, hides and skins of bovine 'incl. buffalo' animals, equine animals, sheep, lambs, goats, kids, reptiles and swine)</t>
  </si>
  <si>
    <t>full grains, unsplit and grain splits, in the wet state 'incl. wet-blue', of hides and skins of bovine 'incl. buffalo' or equine animals, tanned, without hair on (excl. further prepared)</t>
  </si>
  <si>
    <t>hides and skins of bovine 'incl. buffalo' or equine animals, in the wet state 'incl. wet-blue', tanned, without hair on, whether or not split (excl. further prepared and full grains, unsplit and grain splits)</t>
  </si>
  <si>
    <t>full grains leather, unsplit and grain splits leather, in the dry state 'crust', of hides and skins of bovine 'incl. buffalo' or equine animals, without hair on (excl. further prepared)</t>
  </si>
  <si>
    <t>hides and skins of bovine 'incl. buffalo' or equine animals, in the dry state 'crust', without hair on, whether or not split (excl. further prepared and full grains, unsplit and grain splits)</t>
  </si>
  <si>
    <t>skins of sheep or lambs, in the wet state 'incl. wet-blue', tanned, without wool on, whether or not split (excl. further prepared and pre-tanned only)</t>
  </si>
  <si>
    <t>hides and skins of goats or kids, in the wet state 'incl. wet-blue', tanned, without wool on, whether or not split (excl. further prepared and pre-tanned only)</t>
  </si>
  <si>
    <t>hides and skins of antilopes, deers,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</si>
  <si>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hides and skins of antilopes, deers,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</si>
  <si>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grain splits leather 'incl. parchment-dressed leather', of the whole hides and skins of bovine 'incl. buffalo' or equine animals, further prepared after tanning or crusting, without hair on (excl. chamois leather, patent leather and patent laminated leather, and metallised leather)</t>
  </si>
  <si>
    <t>leather 'incl. parchment-dressed leather' of the whole hides and skins of bovine 'incl. buffalo' or equine animals, further prepared after tanning or crusting, without hair on (excl. unsplit full grains leather, grain splits leather, chamois leather, patent leather and patent laminated leather, and metallised leather)</t>
  </si>
  <si>
    <t>grain splits leather 'incl. parchment-dressed leather', of the portions, strips or sheets of  hides and skins of bovine 'incl. buffalo' or equine animals, further prepared after tanning or crusting, without hair on (excl. chamois leather, patent leather and patent laminated leather, and metallised leather)</t>
  </si>
  <si>
    <t>leather 'incl. parchment-dressed leather' of the portions, strips or sheets of  hides and skins of bovine 'incl. buffalo' or equine animals, further prepared after tanning or crusting, without hair on (excl. unsplit full grains leather, grain splits leather, chamois leather, patent leather and patent laminated leather, and metallised leather)</t>
  </si>
  <si>
    <t>leather further prepared after tanning or crusting 'incl. parchment-dressed leather', of sheep or lambs, without wool on, whether or not split (excl. chamois leather, patent leather and patent laminated leather, and metallised leather)</t>
  </si>
  <si>
    <t>leather further prepared after tanning or crusting 'incl. parchment-dressed leather', of goats or kids, without wool or hair on, whether or not split (excl. chamois leather, patent leather and patent laminated leather, and metallised leather)</t>
  </si>
  <si>
    <t>leather further prepared after tanning or crusting 'incl. parchment-dressed leather', of antilopes,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</si>
  <si>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chamois leather, incl. combination chamois leather (excl. glac╔-tanned leather subsequently treated with formaldehyde and leather stuffed with oil only after tanning)</t>
  </si>
  <si>
    <t>patent leather and patent laminated leather; metallised leather (excl. lacquered or metallised reconstituted leather)</t>
  </si>
  <si>
    <t>composition leather based on leather or leather fibre, in slabs, sheets or strip, whether or not in rolls</t>
  </si>
  <si>
    <t>parings and other waste of leather or of composition leather, not suitable for the manufacture of leather articles; leather dust, powder and flour</t>
  </si>
  <si>
    <t>saddlery and harness for any animal, incl. traces, leads, knee pads, muzzles, saddle cloths, saddle bags, dog coats and the like, of any material (excl. harnesses for children and adults, riding whips and other goods of heading 6602)</t>
  </si>
  <si>
    <t>trunks, suitcases, vanity cases, executive-cases, briefcases, school satchels and similar containers, with outer surface of leather, composition leather or patent leather</t>
  </si>
  <si>
    <t>trunks, suitcases, vanity cases, executive-cases, briefcases, school satchels and similar containers, with outer surface of plastics or textile materials</t>
  </si>
  <si>
    <t>trunks, suitcases, vanity cases, executive-cases, briefcases, school satchels and similar containers (excl. with outer surface of leather, composition leather, patent leather, plastics or textile materials)</t>
  </si>
  <si>
    <t>handbags, whether or not with shoulder straps, incl. those without handles, with outer surface of leather, composition leather or patent leather</t>
  </si>
  <si>
    <t>handbags, whether or not with shoulder straps, incl. those without handles, with outer surface of plastic sheeting or textile materials</t>
  </si>
  <si>
    <t>handbags, whether or not with shoulder strap, incl. those without handle, with outer surface of vulcanised fibre or paperboard, or wholly or mainly covered with such materials or with paper</t>
  </si>
  <si>
    <t>wallets, purses, key-pouches, cigarette-cases, tobacco-pouches and similar articles carried in the pocket or handbag, with outer surface of leather, composition leather or patent leather</t>
  </si>
  <si>
    <t>wallets, purses, key-pouches, cigarette-cases, tobacco-pouches and similar articles carried in the pocket or handbag, with outer surface of plastic sheeting or textile materials</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</si>
  <si>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</si>
  <si>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travelling-bags, insulated food or beverage bags, toilet bags, rucksacks, shopping-bags, map-cases, tool bags, sports bags, jewellery boxes, cutlery cases, binocular cases, camera cases, musical instrument cases, gun cases, holsters and similar containers, with outer surface of leather, composition leather or patent leather (excl. trunks, briefcases, school satchels and similar containers, handbags and articles normally carried in the pocket or handbag)</t>
  </si>
  <si>
    <t>travelling-bags, insulated food or beverage bags, toilet bags, rucksacks, shopping-bags, map-cases, tool bags, sports bags, jewellery boxes, cutlery cases, binocular cases, camera cases, musical instrument cases, gun cases, holsters and similar containers, with outer surface of plastic sheeting or textile materials (excl. trunks, briefcases, school satchels and similar containers, handbags and articles carried in the pocket or handbag)</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</si>
  <si>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</si>
  <si>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articles of apparel, of leather or composition leather (excl. clothing accessories, footware and headgear and parts thereof, and goods of chapter 95, e.g. shin guards, fencing masks)</t>
  </si>
  <si>
    <t>specially designed gloves for use in sport, of leather or composition leather</t>
  </si>
  <si>
    <t>gloves, mittens and mitts, of leather or composition leather (excl. special sports gloves)</t>
  </si>
  <si>
    <t>belts and bandoliers, of leather or composition leather</t>
  </si>
  <si>
    <t>clothing accessories of leather or composition leather (excl. gloves, mittens and mitts, belts, bandoliers, footware and headgear and parts thereof, and goods of chapter 95 [e.g. shin guards, fencing masks])</t>
  </si>
  <si>
    <t>articles for technical use, of leather or composition leather</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</si>
  <si>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cuff-links, bracelets or other imitation jewellery; made-up articles of netting of heading 5608; and articles of plaiting materials)</t>
  </si>
  <si>
    <t>cutgut (excl. sterile catgut, other sterile surgical suture material and strings for musical instruments)</t>
  </si>
  <si>
    <t>articles of gut, goldbeater's skin, bladders or tendons (excl. silkworm gut, sterile catgut, other sterile surgical suture material and cutgut, incl. strings for musical instruments)</t>
  </si>
  <si>
    <t>raw furskins of mink, whole, with or without heads, tails or paws</t>
  </si>
  <si>
    <t>heads, tails, paws and other pieces or cuttings of furskins suitable for use in furriery</t>
  </si>
  <si>
    <t>articles of apparel and clothing accessories of furskin (excl. gloves made of leather and furskin, footware and headgear and parts thereof)</t>
  </si>
  <si>
    <t>articles of furskin (excl. articles of apparel, clothing accessories and goods of chapter 95, e.g. toys, games and sports equipment)</t>
  </si>
  <si>
    <t>artificial fur and articles thereof (excl. gloves made of leather and artificial fur, footware and headgear and parts thereof, and goods of chapter 95, e.g. toys, games and sports equipment)</t>
  </si>
  <si>
    <t>fuel wood, in logs, billets, twigs, faggots or similar forms</t>
  </si>
  <si>
    <t>coniferous wood in chips or particles (excl. those of a kind used principally for dying or tanning purposes)</t>
  </si>
  <si>
    <t>wood in chips or particles (excl. those of a kind used principally for dying or tanning purposes, and coniferous wood)</t>
  </si>
  <si>
    <t>sawdust and wood waste and scrap, whether or not agglomerated in logs, briquettes, pellets or similar forms</t>
  </si>
  <si>
    <t>wood charcoal, incl. shell or nut charcoal, whether or not agglomerated (excl. wood charcoal used as a medicament, charcoal mixed with incense, activated charcoal and charcoal in the form of crayons)</t>
  </si>
  <si>
    <t>wood in the rough, treated with paint, stains, creosote or other preservatives (excl. rough-cut wood for walking sticks, umbrellas, tool shafts and the like; wood in the form of railway sleepers; wood cut into boards or beams, etc.)</t>
  </si>
  <si>
    <t>coniferous wood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</si>
  <si>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</si>
  <si>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tropical wood specified in the subheading note 1 to this chapter in the rough, whether or not stripped of bark or sapwood, or roughly squared (excl. dark red meranti, light red meranti, meranti bakau; rough-cut wood for walking sticks, umbrellas, tool shafts and the like; wood cut into boards or beams, etc.; wood treated with paint, stains, creosote or other preservatives)</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</si>
  <si>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</si>
  <si>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wood in the rough, whether or not stripped of bark or sapwood, or roughly squared (excl. rough-cut wood for walking sticks, umbrellas, tool shafts and the like; wood cut into boards or beams, etc.; wood treated with paint, stains, creosote or other preservatives, coniferous wood in general, oak 'quercus spp.', beech 'fagus spp.' and tropical wood specified in subheading note 1 to this chapter)</t>
  </si>
  <si>
    <t>hoopwood; split poles; piles, pickets and stakes of wood, pointed but not sawn lengthwise; wooden sticks, roughly trimmed but not turned, bent or otherwise worked, suitable for the manufacture of walking-sticks, umbrellas, tool handles or the like; chipwood and the like, of coniferous wood (excl. hoopwood sawn lengthwise and carved or notched at the ends; brushmounts, lasts)</t>
  </si>
  <si>
    <t>hoopwood; split poles; piles, pickets and stakes of wood, pointed but not sawn lengthwise; wooden sticks, roughly trimmed but not turned, bent or otherwise worked, suitable for the manufacture of walking-sticks, umbrellas, tool handles and the like; chipwood and the like (excl. hoopwood sawn lengthwise and carved or notched at the ends; brushmounts, lasts; coniferous wood in general)</t>
  </si>
  <si>
    <t>wood wool; wood flour, i.e. wood powder able to pass through a fine, 0,63 mm mesh, sieve with a residue of &lt;= 8% by weight</t>
  </si>
  <si>
    <t>railway or tramway sleepers 'cross-ties' of wood, impregnated</t>
  </si>
  <si>
    <t>coniferous wood sawn or chipped lengthwise, sliced or peeled, whether or not planed, sanded or end-jointed, of a thickness of &gt; 6 mm</t>
  </si>
  <si>
    <t>virola, mahogany 'swietenia spp.', imbuia and balsa, sawn or chipped lengthwise, sliced or peeled, whether or not planed, sanded or end-jointed, of a thickness of &gt; 6 mm</t>
  </si>
  <si>
    <t>dark red meranti, light red meranti and meranti bakau, sawn or chipped lengthwise, sliced or peeled, whether or not planed, sanded or end-jointed, of a thickness of &gt; 6 mm</t>
  </si>
  <si>
    <t>white lauan, white meranti, white seraya, yellow meranti and alan, sawn or chipped lengthwise, sliced or peeled, whether or not planed, sanded or end-jointed, of a thickness of &gt; 6 mm</t>
  </si>
  <si>
    <t>tropical wood specified in subheading note 1 to this chapter, sawn or chipped lengthwise, sliced or peeled, whether or not planed, sanded or end-jointed, of a thickness of &gt; 6 mm (excl. virola, mahogany 'swietenia spp.', imbuia, balsa, dark red meranti, light red meranti, meranti bakau, white lauan, white meranti, white seraya, yellow meranti and alan)</t>
  </si>
  <si>
    <t>oak 'quercus spp.', sawn or chipped lengthwise, sliced or peeled, whether or not planed, sanded or end-jointed, of a thickness of &gt; 6 mm</t>
  </si>
  <si>
    <t>wood, sawn or chipped lengthwise, sliced or peeled, whether or not planed, sanded or end-jointed, of a thickness of &gt; 6 mm (excl. tropical wood specified in subheading note 1 to this chapter, coniferous wood, oak 'quercus spp.' and beech 'fagus spp.')</t>
  </si>
  <si>
    <t>sheets for veneering, incl. those obtained by slicing laminated wood, for coniferous plywood or for other similar laminated coniferous wood and other coniferous wood, sawn lengthwise, sliced or peeled, whether or not planed, sanded, spliced or end-jointed, of a thickness of &lt;= 6 mm</t>
  </si>
  <si>
    <t>sheets for veneering, incl. those obtained by slicing laminated wood, for plywood or for other similar laminated wood and other wood, sawn lengthwise, sliced or peeled, whether or not planed, sanded, spliced or end-jointed, of a thickness of &lt;= 6 mm, of dark red meranti, light red meranti and meranti bakau</t>
  </si>
  <si>
    <t>sheets for veneering, incl. those obtained by slicing laminated wood, for plywood or for other similar laminated wood and other wood, sawn lengthwise, sliced or peeled, whether or not planed, sanded, spliced or end-jointed, of a thickness of &lt;= 6 mm, of tropical wood specified in subheading note 1 to this chapter (excl. dark red meranti, light red meranti and meranti bakau)</t>
  </si>
  <si>
    <t>coniferous wood, incl. strips and friezes for parquet flooring, not assembled, continuously shaped 'tongued, grooved, rebated, chamfered, v-jointed beaded, moulded, rounded or the like' along any of its edges, ends or faces, whether or not planed, sanded or end-jointed</t>
  </si>
  <si>
    <t>wood, incl. strips and friezes for parquet flooring, not assembled, continuously shaped 'tongued, grooved, rebated, chamfered, v-jointed beaded, moulded, rounded or the like' along any of its edges, ends or faces, whether or not planed, sanded or end-jointed (excl. coniferous wood)</t>
  </si>
  <si>
    <t>oriented strand board and waferboard, of wood, unworked or not further worked than sanded</t>
  </si>
  <si>
    <t>oriented strand board and waferboard, of wood (excl. unworked or not further worked than sanded)</t>
  </si>
  <si>
    <t>particle board and similar board, of wood, whether or not agglomerated with resins or other organic binding substances, unworked or not further worked than sanded (excl. oriented strand board and waferboard, fibreboard and hollow-core composite panels)</t>
  </si>
  <si>
    <t>particle board and similar board, of wood, whether or not agglomerated with resins or other organic binding substances, surface-covered with melamine-impregnated paper (excl. oriented strand board and waferboard, fibreboard and hollow-core composite panels)</t>
  </si>
  <si>
    <t>particle board and similar board, of wood, whether or not agglomerated with resins or other organic binding substances, surface-covered with decorative laminates of plastics (excl. oriented strand board and waferboard, fibreboard and hollow-core composite panels)</t>
  </si>
  <si>
    <t>particle board and similar board, of wood, whether or not agglomerated with resins or other organic binding substances (excl. unworked or not further worked than sanded, surface-covered with melamine-impregnated paper or with decorative laminates of plastics, oriented strand board and waferboard, fibreboard and hollow-core composite panels)</t>
  </si>
  <si>
    <t>particle board and similar board of bagasse, bamboo or cereal straw particles or other ligneous materials, whether or not agglomerated with resins or other organic binding substances (excl. fibreboard, cellular wood panels, veneered panels, panels of ligneous materials bonded with cement, plaster or other mineral binders and particle board of wood)</t>
  </si>
  <si>
    <t>fibreboard of wood or other ligneous materials, whether or not agglomerated with resins or other organic bonding agents, with a density of &gt; 0,8 g/cm│, not mechanically worked or surface-coated (excl. particle board, whether or not bonded with one or more sheets of fibreboard; laminated wood with a layer of plywood; composite panels with outer layers of fibreboard; paperboard; furniture components identifiable as such)</t>
  </si>
  <si>
    <t>fibreboard of wood or other ligneous materials, whether or not agglomerated with resins or other organic bonding agents, with a density of &gt; 0,8 g/cm│, mechanically worked or surface-coated (excl. sanded only;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</si>
  <si>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&gt; 0,5 g to 0,8 g/cm│ (excl. mechanically worked or surface-coated;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</si>
  <si>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organic bonding agents, with a density of &gt; 0,5 g to 0,8 g/cm│, mechanically worked or surface-covered (excl. sanded only; particle board, whether or not bonded with one or more sheets of fibreboard; laminated wood with a layer of plywood; composite panels with outer layers of fibreboard; paperboard; identifiable furniture components)</t>
  </si>
  <si>
    <t>441131</t>
  </si>
  <si>
    <t>fibreboard of wood or other ligneous materials, whether or not agglomerated with resins or other organic bonding agents, with a density of &gt; 0,35 g to 0,5 g/cm│ (excl. mechanically worked or surface-covered;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</si>
  <si>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organic bonding agents, with a density of &gt; 0,35 g to 0,5 g/cm│, mechanically worked or surface-coated (excl. sanded only;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</si>
  <si>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&lt;= 0,35 g/cmª (excl. mechanically worked or surface-coated;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</si>
  <si>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&lt;= 0,35 g/cmª, mechanically worked or surface-coated (excl. sanded only; particle board, whether or not bonded with one or more sheets of fibreboard; laminated wood with a layer of plywood; composite panels with outer layers of fibreboard; paperboard; identifiable furniture components)</t>
  </si>
  <si>
    <t>plywood consisting solely of sheets of wood &lt;= 6 mm thick, with at least one outer ply of tropical wood specified in subheading note 1 to this chapter (excl. sheets of compressed wood, hollow-core composite panels, inlaid wood and sheets identifiable as furniture components)</t>
  </si>
  <si>
    <t>plywood consisting solely of sheets of wood &lt;= 6 mm thick, with at least one outer ply of non-coniferous wood or other tropical wood than specified in subheading note 1 to this chapter (excl. sheets of compressed wood, hollow-core composite panels, inlaid wood and sheets identifiable as furniture components)</t>
  </si>
  <si>
    <t>plywood consisting solely of sheets of wood &lt;= 6 mm thick (excl. plywood of subheading nos 4412.13 and 4412.14; sheets of compressed wood, hollow-core composite panels, inlaid wood and sheets identifiable as furniture components)</t>
  </si>
  <si>
    <t>veneered panels and similar laminated wood with at least one outer ply of tropical wood specified in subheading note 1 to this chapter (excl. sheets of compressed wood, hollow-core composite panels, inlaid wood and sheets identifiable as furniture components)</t>
  </si>
  <si>
    <t>veneered panels and similar laminated wood with at least one outer ply of non-coniferous wood or other tropical wood than specified in subheading note 1 to this chapter and containing at least one layer of particle board (excl. hollow-core composite panels and sheets identifiable as furniture components)</t>
  </si>
  <si>
    <t>veneered panels and similar laminated wood with at least one outer ply of non-coniferous wood or other tropical wood than specified in subheading note 1 to this chapter but not containing particle board (excl. plywood, sheets of compressed wood, hollow-core composite panels, parquet panels or sheets, inlaid wood and sheets identifiable as furniture components)</t>
  </si>
  <si>
    <t>veneered panels and similar laminated wood with at least one ply of a tropical wood specified in subheading note 1 to this chapter (excl. wood of subheading 4412.22, sheets of compressed wood, hollow-core composite panels, inlaid wood and sheets identifiable as furniture components)</t>
  </si>
  <si>
    <t>veneered panels and similar laminated wood with at least one layer of particle board (excl. wood of subheading 4412,23, hollow-core composite panels and sheets identifiable as furniture components)</t>
  </si>
  <si>
    <t>veneered panels and similar laminated wood not containing particle board (excl. wood of subheadings 4412.29 and 4412.92, plywood, sheets of compressed wood, hollow-core composite panels, parquet panels or sheets, inlaid wood and sheets identifiable as furniture components)</t>
  </si>
  <si>
    <t>metallised wood and other densified wood in blocks, plates, strips or profile shapes</t>
  </si>
  <si>
    <t>wooden frames for paintings, photographs, mirrors or similar objects</t>
  </si>
  <si>
    <t>cases, boxes, crates, drums and similar packings, of wood; cable-drums of wood</t>
  </si>
  <si>
    <t>pallets, box pallets and other load boards, of wood; pallet collars of wood (excl. containers specially designed and equipped for one or more modes of transport)</t>
  </si>
  <si>
    <t>casks, barrels, vats, tubs and other coopers' products parts thereof, of wood, incl. staves</t>
  </si>
  <si>
    <t>tools, tool bodies, tool handles, broom or brush bodies and handles, of wood; boot or shoe lasts and shoetrees, of wood (excl. forms used in the manufacture of hats, forms of heading 8480, other machines and machine components, of wood)</t>
  </si>
  <si>
    <t>windows, french windows and their frames, of wood</t>
  </si>
  <si>
    <t>doors and their frames and thresholds, of wood</t>
  </si>
  <si>
    <t>parquet panels of wood (excl. blocks, strips and friezes for parquet flooring, not assembled)</t>
  </si>
  <si>
    <t>wooden shuttering for concrete constructional work (excl. plywood boarding)</t>
  </si>
  <si>
    <t>shingles and shakes, of wood</t>
  </si>
  <si>
    <t>builders' joinery and carpentry, of wood, incl. cellular wood panels (excl. windows, french windows and their frames, doors and their frames and thresholds, parquet panels, blocks, strips and friezes, wooden shuttering for concrete constructional work, shingles, shakes and prefabricated buildings)</t>
  </si>
  <si>
    <t>tableware and kitchenware, of wood (excl. interior fittings, ornaments, cooperage products, tableware and kitchenware components of wood, brushes, brooms and hand sieves)</t>
  </si>
  <si>
    <t>statuettes and other ornaments, of wood (excl. wood marquetry and inlaid wood)</t>
  </si>
  <si>
    <t>wood marquetry and inlaid wood; caskets and cases for jewellery or cutlery, and similar articles, of wood; wooden articles of furniture (excl. statuettes and other ornaments; furniture, lighting fixtures and parts thereof)</t>
  </si>
  <si>
    <t>clothes hangers of wood</t>
  </si>
  <si>
    <t>other articles of wood, n.e.s.</t>
  </si>
  <si>
    <t>natural cork, raw or simply prepared 'merely surface-worked or otherwise cleaned'</t>
  </si>
  <si>
    <t>cork waste; crushed, powdered or ground cork</t>
  </si>
  <si>
    <t>natural cork, debacked or roughly squared, or in square or rectangular blocks, plates, sheets or strip, incl. sharp-edged blanks for corks or stoppers</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</si>
  <si>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</si>
  <si>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tiles of any shape, blocks, plates, sheets and strip, solid cylinders, incl. discs, of agglomerated cork</t>
  </si>
  <si>
    <t>agglomerated cork, with or without a binding substance, and articles of agglomerated cork (excl. footware and parts thereof; insoles, whether or not removable; headgear and parts thereof; plugs and dividers for shotgun cartridges; toys, games and sports equipment and parts thereof; blocks, plates, sheets or strips; tiles of any shape; solid cylinders, incl. discs)</t>
  </si>
  <si>
    <t>mats, matting and screens of vegetable plaiting materials, flat-woven or bound together in parallel</t>
  </si>
  <si>
    <t>plaits and similar products of plaiting materials, whether or not assembled into strips; plaiting materials, plaits and similar products of vegetable plaiting materials, flat-woven or bound together in parallel (excl. mats, matting and screens; wallcoverings of heading 4814; parts of footware or headgear)</t>
  </si>
  <si>
    <t>plaiting materials, plaits and similar products of non-vegetable plaiting materials, flat-woven or bound together in parallel (excl. wallcoverings of heading 4814; parts of footware or headgear)</t>
  </si>
  <si>
    <t>basketwork, wickerwork and other articles, made directly to shape from plaiting materials or made up from goods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</si>
  <si>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non-vegetable plaiting materials or made-up from goods of non-vegetable plaiting materials of heading 4601 (excl. wall coverings of heading 4814; twine, cord and rope; footware and headgear and parts thereof; vehicles and vehicle superstructures; goods of chapter 94, e.g. furniture, lighting fixtures)</t>
  </si>
  <si>
    <t>unbleached non-coniferous chemical wood pulp, soda or sulphate (excl. dissolving grades)</t>
  </si>
  <si>
    <t>wood pulp obtained by a combination of mechanical and chemical pulping processes</t>
  </si>
  <si>
    <t>pulp of cotton linters</t>
  </si>
  <si>
    <t>pulps of fibres derived from recovered 'waste and scrap' paper or paperboard</t>
  </si>
  <si>
    <t>mechanical pulp of fibrous cellulosic material (excl. that of wood, cotton linters and fibres derived from recovered [waste and scrap] paper or paperboard)</t>
  </si>
  <si>
    <t>chemical pulp of fibrous cellulosic material (excl. that of wood, cotton linters and fibres derived from recovered [waste and scrap] paper or paperboard)</t>
  </si>
  <si>
    <t>semi-chemical pulp of fibrous cellulosic material (excl. that of wood, cotton linters and fibres derived from recovered [waste and scrap] paper or paperboard)</t>
  </si>
  <si>
    <t>recovered 'waste and scrap' paper or paperboard of unbleached kraft paper, corrugated paper or corrugated paperboard</t>
  </si>
  <si>
    <t>recovered 'waste and scrap' paper or paperboard made mainly of bleached chemical pulp, not coloured in the mass</t>
  </si>
  <si>
    <t>recovered 'waste and scrap' paper or paperboard made mainly of mechanical pulp, e.g. newspapers, journals and similar printed matter</t>
  </si>
  <si>
    <t>recovered 'waste and scrap' paper or paperboard, incl. unsorted waste and scrap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</si>
  <si>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newsprint, in rolls of a width &gt; 36 cm or in square or rectangular sheets with one side &gt; 36 cm and the other side &gt; 15 cm in the unfolded state</t>
  </si>
  <si>
    <t>handmade paper and paperboard of any size or shape</t>
  </si>
  <si>
    <t>paper and paperboard of a kind used as a base for photo-sensitive, heat-sensitive or electro-sensitive paper and paperboard, uncoated, in rolls or in square or rectangular sheets, of any size</t>
  </si>
  <si>
    <t>carbonising base paper, uncoated, in rolls or in square or rectangular sheets, of any size</t>
  </si>
  <si>
    <t>wallpaper base, uncoated</t>
  </si>
  <si>
    <t>uncoated paper and paperboard, of a kind used for writing, printing or other graphic purposes, and non-perforated punch-cards and punch tape paper, in rolls or in square or rectangular sheets, of any size, not containing fibres obtained by a mechanical or chemi-mechanical process or of which &lt;= 10% by weight of the total fibre content consists of such fibres, weighing &lt; 40 g/mª,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</si>
  <si>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40 g to 150 g/m▓, n.e.s.</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</si>
  <si>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 n.e.s.</t>
  </si>
  <si>
    <t>uncoated paper and paperboard, of a kind used for writing, printing or other graphic purposes, and non-perforated punch-cards and punch 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g/mª, n.e.s.</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</si>
  <si>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&gt; 150 g/m▓, n.e.s.</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</si>
  <si>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t>
  </si>
  <si>
    <t>uncoated paper and paperboard, of a kind used for writing, printing or other graphic purposes, and non-perforated punch-cards and punch tape paper, in square or rectangular sheets with one side &lt;= 435 mm and the other side &lt;= 297 mm in the unfolded state, of which &gt; 10% by weight of the total fibre content consists of fibres obtained by a mechanical or chemi-mechanical process, n.e.s.</t>
  </si>
  <si>
    <t>uncoated paper and paperboard, of a kind used for writing, printing or other graphic purposes, and non-perforated punch-cards and punch 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</si>
  <si>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t>
  </si>
  <si>
    <t>unbleached kraftliner, uncoated, in rolls of a width &gt; 36 cm</t>
  </si>
  <si>
    <t>kraftliner, uncoated, in rolls of a width &gt; 36 cm (excl. unbleached and goods of heading 4802 and 4803)</t>
  </si>
  <si>
    <t>unbleached sack kraft paper, uncoated, in rolls of a width &gt; 36 cm (excl. goods of heading 4802, 4803 or 4808)</t>
  </si>
  <si>
    <t>sack kraft paper, uncoated, in rolls of a width &gt; 36 cm (excl. unbleached, and goods of heading 4802, 4803 or 4808)</t>
  </si>
  <si>
    <t>unbleached kraft paper and paperboard, uncoated, in rolls of a width &gt; 36 cm or in square or rectangular sheets with one side &gt; 36 cm and the other side &gt; 15 cm in the unfolded state, weighing &lt;= 150 g/m▓ (excl. kraftliner, sack kraft paper and goods of heading 4802, 4803 or 4808)</t>
  </si>
  <si>
    <t>kraft paper and paperboard, uncoated, in rolls of a width &gt; 36 cm or in square or rectangular sheets with one side &gt; 36 cm and the other side &gt; 15 cm in the unfolded state, weighing &lt;= 150 g/m▓ (excl. unbleached, kraftliner, sack kraft paper and goods of heading 4802, 4803 or 4808)</t>
  </si>
  <si>
    <t>unbleached kraft paper and paperboard, uncoated, in rolls of a width &gt; 36 cm or in square or rectangular sheets with one side &gt; 36 cm and the other side &gt; 15 cm in the unfolded state, weighing &gt; 150 g to &lt; 225 g/m▓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</si>
  <si>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</si>
  <si>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 (excl. unbleached, bleached uniformly in the mass and containing &gt; 95% chemically processed wood fibre by weight in relation to the total fibre content, kraftliner, sack kraft paper and goods of heading 4802, 4803 or 4808)</t>
  </si>
  <si>
    <t>unbleached kraft paper and paperboard, uncoated, in rolls of a width &gt; 36 cm or in square or rectangular sheets with one side &gt; 36 cm and the other side &gt; 15 cm in the unfolded state, weighing &gt;= 225 g/m▓ (excl. kraftliner, sack kraft paper and goods of heading 4802, 4803 or 4808)</t>
  </si>
  <si>
    <t>kraft paper and paperboard, uncoated, in rolls of a width &gt; 36 cm or in square or rectangular sheets with one side &gt; 36 cm and the other side &gt; 15 cm in the unfolded state, weighing &gt;= 225 g/m▓ (excl. unbleached or bleached uniformly in the mass and containing &gt; 95% chemically prepared wood fibre by weight in relation to the total fibre content, and kraftliner, sack kraft paper and goods of heading 4802, 4803 or 4808)</t>
  </si>
  <si>
    <t>semi-chemical fluting paper, uncoated, in rolls of a width &gt; 36 cm</t>
  </si>
  <si>
    <t>straw fluting paper, in rolls of a width &gt; 36 cm, weighing &gt;= 130 g/mª</t>
  </si>
  <si>
    <t>fluting paper, uncoated, in rolls of a width &gt; 36 cm or in square or rectangular sheets with one side &gt; 36 cm and the other side &gt; 15 cm in the unfolded state (excl. semi-chemical fluting paper and straw fluting paper)</t>
  </si>
  <si>
    <t>testliner 'recycled liner board', uncoated, in rolls of a width &gt; 36 cm or in square or rectangular sheets with one side &gt; 36 cm and the other side &gt; 15 cm in the unfolded state, weighing &lt;= 150 g/mª</t>
  </si>
  <si>
    <t>testliner 'recycled liner board', uncoated, in rolls of a width &gt; 36 cm or in square or rectangular sheets with one side &gt; 36 cm and the other side &gt; 15 cm in the unfolded state, weighing &gt; 150 g/mª</t>
  </si>
  <si>
    <t>sulphite wrapping paper, uncoated, in rolls of a width &gt; 36 cm or in square or rectangular sheets with one side &gt; 36 cm and the other side &gt; 15 cm in the unfolded state</t>
  </si>
  <si>
    <t>filter paper and paperboard, in rolls of a width &gt; 36 cm or in square or rectangular sheets with one side &gt; 36 cm and the other side &gt; 15 cm in the unfolded state</t>
  </si>
  <si>
    <t>felt paper and paperboard, in rolls of a width &gt; 36 cm or in square or rectangular sheets with one side &gt; 36 cm and the other side &gt; 15 cm in the unfolded state</t>
  </si>
  <si>
    <t>paper and paperboard, uncoated, in rolls of a width &gt; 36 cm or in square or rectangular sheets with one side &gt; 36 cm and the other side &gt; 15 cm in the unfolded state, weighing &lt;= 150 g/mª, n.e.s.</t>
  </si>
  <si>
    <t>paper and paperboard, uncoated, in rolls of a width &gt; 36 cm or in square or rectangular sheets with one side &gt; 36 cm and the other side &gt; 15 cm in the unfolded state, weighing &gt; 150 g to &lt; 225 g/mª, n.e.s.</t>
  </si>
  <si>
    <t>paper and paperboard, uncoated, in rolls of a width &gt; 36 cm or in square or rectangular sheets with one side &gt; 36 cm and the other side &gt; 15 cm in the unfolded state, weighing &gt;= 225 g/m▓, n.e.s.</t>
  </si>
  <si>
    <t>vegetable parchment, in rolls of a width &gt; 36 cm or in square or rectangular sheets with one side &gt; 36 cm and the other side &gt; 15 cm in the unfolded state</t>
  </si>
  <si>
    <t>greaseproof papers, in rolls of a width &gt; 36 cm or in square or rectangular sheets with one side &gt; 36 cm and the other side &gt; 15 cm in the unfolded state</t>
  </si>
  <si>
    <t>tracing papers, in rolls of a width &gt; 36 cm or in square or rectangular sheets with one side &gt; 36 cm and the other side &gt; 15 cm in the unfolded state</t>
  </si>
  <si>
    <t>glassine and other glazed transparent or translucent papers, in rolls of a width &gt; 36 cm or in square or rectangular sheets with one side &gt; 36 cm and the other side &gt; 15 cm in the unfolded state (excl. vegetable parchment, greaseproof papers and tracing papers)</t>
  </si>
  <si>
    <t>composite paper and paperboard 'made by sticking flat layers of paper or paperboard together with an adhesive', not surface-coated or impregnated, whether or not internally reinforced, in rolls of a width &gt; 36 cm or in square or rectangular sheets with one side &gt; 36 cm and the other side &gt; 15 cm in the unfolded state</t>
  </si>
  <si>
    <t>corrugated paper and paperboard 'with or without glued flat surface sheets', whether or not perforated, in rolls of a width &gt; 36 cm or in square or rectangular sheets with one side &gt; 36 cm and the other side &gt; 15 cm in the unfolded state</t>
  </si>
  <si>
    <t>sack kraft paper, creped or crinkled, whether or not embossed or perforated, in rolls of a width &gt; 36 cm or in square or rectangular sheets with one side &gt; 36 cm and the other side &gt; 15 cm in the unfolded state</t>
  </si>
  <si>
    <t>kraft paper, creped or crinkled, whether or not embossed or perforated, in rolls of a width &gt; 36 cm or in square or rectangular sheets with one side &gt; 36 cm and the other side &gt; 15 cm in the unfolded state (excl. sack kraft paper)</t>
  </si>
  <si>
    <t>paper and paperboard, creped, crinkled, embossed or perforated, in rolls of a width &gt; 36 cm or in square or rectangular sheets with one side &gt; 36 cm and the other side &gt; 15 cm in the unfolded state (excl. sack kraft and other kraft paper, and goods of heading 4803)</t>
  </si>
  <si>
    <t>carbon and similar copying papers, whether or not printed, in rolls of a width &gt; 36 cm or in square or rectangular sheets with one side &gt; 36 cm and the other side &gt; 15 cm in the unfolded state</t>
  </si>
  <si>
    <t>self-copy paper, whether or not printed, in rolls of a width &gt; 36 cm or in square or rectangular sheets with one side &gt; 36 cm and the other side &gt; 15 cm in the unfolded state (excl. carbon and similar copying papers)</t>
  </si>
  <si>
    <t>transfer papers, incl. coated or impregnated paper for duplicator stencils or offset plates, whether or not printed, in rolls of a width &gt; 36 cm or in square or rectangular sheets with one side &gt; 36 cm and the other side &gt; 15 cm in the unfolded state (excl. carbon and similar copying papers, plus self-copy paper)</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</si>
  <si>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</si>
  <si>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</si>
  <si>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</si>
  <si>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lightweight coated paper used for writing, printing or other graphic purposes, total weight &lt;= 72 g/m▓, coating weight &lt;= 15 g/m▓ per side, on a base of which &gt;= 50% by weight of the total fibre content consists of fibres obtained by a mechanical process, coated on both sides with kaolin or other inorganic substances, in rolls or in square or rectangular sheets, of any size</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</si>
  <si>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or in square or rectangular sheets, of any size (excl. lightweight paper)</t>
  </si>
  <si>
    <t>kraft paper and paperboard, bleached uniformly throughout the mass and containing &gt; 95% chemically processed wood fibres by weight in relation to the total fibre content, coated on one or both sides with kaolin or other inorganic substances, in rolls of a width &gt; 15 cm or in square or rectangular sheets with one side &gt; 36 cm and the other side &gt; 15 cm in the unfolded state and weighing &lt;= 150 g/mª (excl. that for writing, printing or other graphic purposes)</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</si>
  <si>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&gt; 150 g/m▓ (excl. that for writing, printing or other graphic purposes)</t>
  </si>
  <si>
    <t>kraft paper and paperboard, coated on one or both sides with kaolin or other inorganic substances, in rolls of a width &gt; 15 cm or in square or rectangular sheets with one side &gt; 36 cm and the other side &gt; 15 cm in the unfolded state (excl. that for writing, printing or other graphic purposes; paper and paperboard bleached uniformly in the mass and containing &gt; 95% chemically processed wood fibres by weight in relation to the total fibre content)</t>
  </si>
  <si>
    <t>multi-ply paper and paperboard, coated on one or both sides with kaolin or other inorganic substances, in rolls or in square or rectangular sheets, of any size (excl. that for writing, printing or other graphic purposes, kraft paper and paperboard)</t>
  </si>
  <si>
    <t>paper and paperboard, coated on one or both sides with kaolin 'china clay' or other inorganic substances, with or without a binder, and with no other coating, whether or not surface-coloured, surface-decorated or printed, in rolls or in square or rectangular sheets, of any size (excl. that for writing, printing or other graphic purposes, kraft paper and paperboard, multi-ply paper and paperboard, and with no other coating)</t>
  </si>
  <si>
    <t>tarred, bituminised or asphalted paper and paperboard, in rolls or in square or rectangular sheets, of any size</t>
  </si>
  <si>
    <t>self-adhesive paper and paperboard, surface-coloured, surface-decorated or printed, in rolls or in square or rectangular sheets, of any size (excl. goods of heading 4810)</t>
  </si>
  <si>
    <t>gummed or adhesive paper and paperboard, surface-coloured, surface-decorated or printed, in rolls or in square or rectangular sheets, of any size (excl. self-adhesive and goods of heading 4810)</t>
  </si>
  <si>
    <t>paper and paperboard, surface-coloured, surface-decorated or printed, coated, impregnated or covered with artificial resins or plastics, in rolls or in square or rectangular sheets, of any size, bleached and weighing &gt; 150 g/mª (excl. adhesives)</t>
  </si>
  <si>
    <t>paper and paperboard, surface-coloured, surface-decorated or printed, coated, impregnated or covered with artificial resins or plastics, in rolls or in square or rectangular sheets, of any size (excl. bleached and weighing &gt; 150 g/mª, and adhesives)</t>
  </si>
  <si>
    <t>paper and paperboard, coated, impregnated or covered with wax, paraffin wax, stearin, oil or glycerol, in rolls or in square or rectangular sheets, of any size (excl. goods of heading 4803, 4809 and 4818)</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</si>
  <si>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</si>
  <si>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filter blocks, slabs and plates, of paper pulp</t>
  </si>
  <si>
    <t>cigarette paper in the form of booklets or tubes</t>
  </si>
  <si>
    <t>cigarette paper in rolls of a width of &lt;= 5 cm</t>
  </si>
  <si>
    <t>cigarette paper, whether or not cut to size (excl. in the form of booklets or tubes, and rolls of a width of &lt;= 5 cm)</t>
  </si>
  <si>
    <t>'ingrain' paper</t>
  </si>
  <si>
    <t>wallpaper and similar wall coverings of paper, consisting of paper coated or covered, on the face side, with a grained, embossed, coloured or design-printed or otherwise decorated layer of plastics</t>
  </si>
  <si>
    <t>wallpaper and similar wall coverings of paper, consisting of paper covered, on the face side, with plaiting material, whether or not bound together in parallel strands or woven</t>
  </si>
  <si>
    <t>wallpaper and similar wallcoverings of paper, window transparencies of paper (excl. 'ingrain' paper and goods of subheading 4814,20 or 4814,30)</t>
  </si>
  <si>
    <t>floor coverings on a base of paper or paperboard, whether or not cut to size (excl. similar floor coverings with textile backings, and floor coverings without backings)</t>
  </si>
  <si>
    <t>carbon or similar copying papers, in rolls of a width of &lt;= 36 cm or in rectangular or square sheets with no side measuring &gt; 36 cm in the unfolded state, or cut into shapes other than rectangles or squares, whether or not in boxes</t>
  </si>
  <si>
    <t>self-copy paper, in rolls of a width of &lt;= 36 cm or in rectangular or square sheets with no side measuring &gt; 36 cm in the unfolded state, or cut into shapes other than rectangles or squares, whether or not in boxes (excl. carbon or similar copying papers)</t>
  </si>
  <si>
    <t>duplicator stencils of paper, whether or not in boxes</t>
  </si>
  <si>
    <t>copying or transfer papers, in rolls of a width of &lt;= 36 cm or in rectangular or square sheets with no side measuring &gt; 36 cm in the unfolded state, or cut into shapes other than rectangles or squares, whether or not in boxes, together with offset plates of paper (excl. carbon or similar copying papers, self-copy paper and dulplicator stencils)</t>
  </si>
  <si>
    <t>envelopes of paper or paperboard (excl. letter cards)</t>
  </si>
  <si>
    <t>letter cards, plain postcards and correspondence cards, of paper or paperboard (excl. those with imprinted postage stamps)</t>
  </si>
  <si>
    <t>boxes, pouches, wallets and writing compendiums, of paper or paperboard, containing an assortment of paper stationery</t>
  </si>
  <si>
    <t>toilet paper in rolls of a width of &lt;= 36 cm</t>
  </si>
  <si>
    <t>handkerchiefs, cleansing or facial tissues and towels, of paper pulp, paper, cellulose wadding or webs of cellulose fibres</t>
  </si>
  <si>
    <t>tablecloths and serviettes of paper pulp, paper, cellulose wadding or webs of cellulose fibres</t>
  </si>
  <si>
    <t>sanitary towels and tampons, napkins and napkin for babies and similar sanitary articles, of paper pulp, paper, cellulose wadding or webs of cellulose fibres</t>
  </si>
  <si>
    <t>articles of apparel and clothing accessories, of paper pulp, paper, cellulose wadding or webs of cellulose fibres (excl. footware and parts thereof, incl. insoles, heel pieces and similar removable products, gaiters and similar products, headgear and parts thereof)</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</si>
  <si>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t>
  </si>
  <si>
    <t>cartons, boxes and cases, of corrugated paper or paperboard</t>
  </si>
  <si>
    <t>folding cartons, boxes and cases, of non-corrugated paper or paperboard</t>
  </si>
  <si>
    <t>sacks and bags, of paper, paperboard, cellulose wadding or webs of cellulose fibres, having a base of a width of &gt;= 40 cm</t>
  </si>
  <si>
    <t>sacks and bags, incl. cones, of paper, paperboard, cellulose wadding or webs of cellulose fibres (excl. those having a base of a width of &gt;= 40 cm, and record sleeves)</t>
  </si>
  <si>
    <t>packing containers, incl. record sleeves, of paper, paperboard, cellulose wadding or webs of cellulose fibres (excl. cartons, boxes and cases, of corrugated paper or paperboard, folding cartons, boxes and cases, of uncorrugated paper or paperboard, sacks and bags)</t>
  </si>
  <si>
    <t>box files, letter trays, storage boxes and similar articles, of paperboard, of a kind used in offices, shops or the like (excl. packing containers)</t>
  </si>
  <si>
    <t>registers, account books, notebooks, order books, receipt books, letter pads, memorandum pads, diaries and similar articles, of paper or paperboard</t>
  </si>
  <si>
    <t>exercise books of paper or paperboard</t>
  </si>
  <si>
    <t>binders (other than book covers), folders and file covers, of paper or paperboard</t>
  </si>
  <si>
    <t>manifold business forms and interleaved carbon sets, of paper or paperboard</t>
  </si>
  <si>
    <t>albums for samples or collections, of paper or paperboard</t>
  </si>
  <si>
    <t>blotting pads and similar articles of stationery, of paper and paperboard, and book covers of paper or paperboard (excl. registers, account books, note books, order books, receipt books, letter pads, memorandum pads, diaries, exercise books, binders, folders, file covers, manifold business forms and interleaved carbon sets, and albums for samples or for collections)</t>
  </si>
  <si>
    <t>paper or paperboard labels of all kinds, printed</t>
  </si>
  <si>
    <t>paper or paperboard labels of all kinds, non-printed</t>
  </si>
  <si>
    <t>bobbins, spools, cops and similar supports of paper pulp, paper or paperboard, whether or not perforated or hardened, for winding textile yarn</t>
  </si>
  <si>
    <t>bobbins, spools, cops and similar supports of paper pulp, paper or paperboard, whether or not perforated or hardened (excl. those for winding textile yarn)</t>
  </si>
  <si>
    <t>self-adhesive paper in strips or rolls with a width of &lt;= 36 cm (excl. surface-coloured, surface-decorated or printed)</t>
  </si>
  <si>
    <t>gummed or adhesive paper in strips or rolls of a width &lt;= 36 cm (excl. self-adhesive)</t>
  </si>
  <si>
    <t>filter paper and paperboard, in strips or rolls of a width &lt;= 36 cm, in rectangular or square sheets, of which no side &gt; 36 cm in the unfolded state, or cut to shape other than rectangular or square</t>
  </si>
  <si>
    <t>rolls, sheets and dials, printed for self-recording apparatus, in rolls of a width &lt;= 36 cm, in rectangular or square sheets of which no side &gt; 36 cm in the unfolded state, or cut into dials</t>
  </si>
  <si>
    <t>trays, dishes, plates, cups and the like, of paper or paperboard</t>
  </si>
  <si>
    <t>moulded or pressed articles of paper pulp, n.e.s.</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</si>
  <si>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</si>
  <si>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printed books, brochures and similar printed matter, in single sheets, whether or not folded (excl. periodicals and publications which are essentially devoted to advertising)</t>
  </si>
  <si>
    <t>dictionaries and encyclopaedias, and serial instalments thereof</t>
  </si>
  <si>
    <t>printed books, brochures and similar printed matter (excl. those in single sheets; dictionaries, encyclopaedias, periodicals and publications which are essentially devoted to advertising)</t>
  </si>
  <si>
    <t>newspapers, journals and periodicals, whether or not illustrated or containing advertising material, appearing at least four times a week</t>
  </si>
  <si>
    <t>newspapers, journals and periodicals, whether or not illustrated or containing advertising material (excl. those appearing at least four times a week)</t>
  </si>
  <si>
    <t>children's picture, drawing or colouring books</t>
  </si>
  <si>
    <t>music, printed or in manuscript, whether or not bound or illustrated</t>
  </si>
  <si>
    <t>globes, printed (excl. relief globes)</t>
  </si>
  <si>
    <t>maps and hydrographic or similar charts of all kinds, incl. atlases and topographical plans, printed and in book form (excl. globes, and maps and plans, in relief)</t>
  </si>
  <si>
    <t>maps and hydrographic or similar charts of all kinds, incl. atlases, wall maps and topographical plans, printed (excl. those in book form, and maps, plans and globes, in relief)</t>
  </si>
  <si>
    <t>plans and drawings for architectural, engineering, industrial, commercial, topographical or similar purposes, being originals drawn by hand; hand-written texts; photographic reproductions on sensitised paper and carbon copies of the foregoing</t>
  </si>
  <si>
    <t>transfers 'decalcomanias', vitrifiable</t>
  </si>
  <si>
    <t>transfers 'decalcomanias' (excl. vitrifiable)</t>
  </si>
  <si>
    <t>printed or illustrated postcards; printed cards bearing personal greetings, messages or announcements, whether or not illustrated, with or without envelopes or trimmings</t>
  </si>
  <si>
    <t>calendars of any kinds, printed, incl. calendars blocks</t>
  </si>
  <si>
    <t>trade advertising material, commercial catalogues and the like</t>
  </si>
  <si>
    <t>pictures, prints and photographs, n.e.s.</t>
  </si>
  <si>
    <t>printed matter, n.e.s.</t>
  </si>
  <si>
    <t>silkworm cocoons suitable for reeling</t>
  </si>
  <si>
    <t>silk yarn (excl. that spun from silk waste and that put up for retail sale)</t>
  </si>
  <si>
    <t>yarn spun from silk waste (excl. that put up for retail sale)</t>
  </si>
  <si>
    <t>silk yarn and yarn spun from silk waste, put up for retail sale; silkworm gut</t>
  </si>
  <si>
    <t>woven fabrics of noil silk</t>
  </si>
  <si>
    <t>woven fabrics containing &gt;= 85% silk or schappe by weight</t>
  </si>
  <si>
    <t>woven fabrics containing predominantly, but &lt; 85% silk or silk waste by weight</t>
  </si>
  <si>
    <t>greasy shorn wool, incl. fleece-washed wool, neither carded nor combed</t>
  </si>
  <si>
    <t>carded wool yarn containing &gt;= 85% wool by weight (excl. that put up for retail sale)</t>
  </si>
  <si>
    <t>carded wool yarn containing predominantly, but &lt; 85% wool by weight (excl. that put up for retail sale)</t>
  </si>
  <si>
    <t>yarn of combed wool containing &gt;= 85% wool by weight (excl. that put up for retail sale)</t>
  </si>
  <si>
    <t>yarn of combed wool containing predominantly, but &lt; 85% wool by weight (excl. that put up for retail sale)</t>
  </si>
  <si>
    <t>combed yarn of fine animal hair (excl. that of wool and that put up for retail sale)</t>
  </si>
  <si>
    <t>yarn containing &gt;= 85% wool or fine animal hair by weight, put up for retail sale</t>
  </si>
  <si>
    <t>yarn containing predominantly, but &lt; 85% wool or fine animal hair by weight, put up for retail sale</t>
  </si>
  <si>
    <t>woven fabrics containing &gt;= 85% carded wool or carded fine animal hair by weight and weighing &lt;= 300 g/mª</t>
  </si>
  <si>
    <t>woven fabrics containing &gt;= 85% carded wool or carded fine animal hair by weight and weighing &gt; 300 g/m▓ (excl. fabrics for technical uses specificed in heading 5911)</t>
  </si>
  <si>
    <t>woven fabrics containing predominantly, but &lt; 85% carded wool or carded fine animal hair by weight, mixed principally or solely with synthetic or artificial filaments</t>
  </si>
  <si>
    <t>woven fabrics containing predominantly, but &lt; 85% carded wool or carded fine animal hair by weight, mixed principally or solely with synthetic or artificial staple fibres</t>
  </si>
  <si>
    <t>woven fabrics containing predominantly, but &lt; 85% carded wool or carded fine animal hair by weight (excl. those mixed principally or solely with synthetic or artificial filaments or staple fibres)</t>
  </si>
  <si>
    <t>woven fabrics containing &gt;= 85% combed wool or combed fine animal hair by weight and weighing &lt;= 200 g/mª (excl. fabrics for technical uses of heading 5911)</t>
  </si>
  <si>
    <t>woven fabrics containing predominantly, but &lt; 85% combed wool or combed fine animal hair by weight, mixed principally or solely with synthetic or artificial filaments (excl. fabrics for technical uses of heading 5911)</t>
  </si>
  <si>
    <t>woven fabrics containing predominantly, but &lt; 85% combed wool or combed fine animal hair by weight, mixed principally or solely with synthetic or artificial staple fibres (excl. fabrics for technical uses of heading 5911)</t>
  </si>
  <si>
    <t>woven fabrics containing predominantly, but &lt; 85% combed wool or combed fine animal hair by weight (excl. those mixed principally or solely with synthetic or artificial filaments or staple fibres and fabrics for technical uses of heading 5911)</t>
  </si>
  <si>
    <t>cotton, neither carded nor combed</t>
  </si>
  <si>
    <t>cotton yarn waste, incl. thread waste</t>
  </si>
  <si>
    <t>garnetted stock of cotton</t>
  </si>
  <si>
    <t>cotton waste (excl. yarn waste, thread waste and garnetted stock)</t>
  </si>
  <si>
    <t>cotton, carded or combed</t>
  </si>
  <si>
    <t>sewing thread, containing &gt;= 85% cotton by weight (excl. that put up for retail sale)</t>
  </si>
  <si>
    <t>sewing thread, containing predominantly, but &lt; 85% cotton by weight (excl. that put up for retail sale)</t>
  </si>
  <si>
    <t>cotton sewing thread, put up for retail sale</t>
  </si>
  <si>
    <t>single cotton yarn, of uncombed fibres, containing &gt;= 85% cotton by weight and with a linear density of &gt;= 714,29 decitex '&lt;= mc 14' (excl. sewing thread and yarn put up for retail sale)</t>
  </si>
  <si>
    <t>single cotton yarn, of uncombed fibres, containing &gt;= 85% cotton by weight and with a linear density of 232,56 decitex to &lt; 714,29 decitex '&gt; mc 14 to mc 43' (excl. sewing thread and yarn put up for retail sale)</t>
  </si>
  <si>
    <t>single cotton yarn, of uncombed fibres, containing &gt;= 85% cotton by weight and with a linear density of 192,31 decitex to &lt; 232,56 decitex '&gt; mc 43 to mc 52' (excl. sewing thread and yarn put up for retail sale)</t>
  </si>
  <si>
    <t>single cotton yarn, of uncombed fibres, containing &gt;= 85% cotton by weight and with a linear density of 125 decitex to &lt; 192,31 decitex '&gt; mc 52 to mc 80' (excl. sewing thread and yarn put up for retail sale)</t>
  </si>
  <si>
    <t>single cotton yarn, of combed fibres, containing &gt;= 85% cotton by weight and with a linear density of &gt;= 714,29 decitex '&lt;= mc 14' (excl. sewing thread and yarn put up for retail sale)</t>
  </si>
  <si>
    <t>multiple 'folded' or cabled cotton yarn, of uncombed fibres, containing &gt;= 85% cotton by weight and with a linear density of &gt;= 714,29 decitex '&lt;= mc 14' per single yarn (excl. sewing thread and yarn put up for retail sale)</t>
  </si>
  <si>
    <t>multiple 'folded' or cabled cotton yarn, of combed fibres, containing &gt;= 85% cotton by weight and with a linear density of 232,56 decitex to &lt; 714,29 decitex '&gt; mc 14 to mc 43' per single yarn (excl. sewing thread and yarn put up for retail sale)</t>
  </si>
  <si>
    <t>multiple 'folded' or cabled cotton yarn, of combed fibres, containing &gt;= 85% cotton by weight and with a linear density of &lt; 83,33 decitex '&gt; mc 120' per single yarn (excl. sewing thread and yarn put up for retail sale)</t>
  </si>
  <si>
    <t>single cotton yarn containing predominantly, but &lt; 85% cotton by weight, of uncombed fibres and with a linear density of &gt;= 714,29 decitex '&lt;= mc 14' (excl. sewing thread and yarn put up for retail sale)</t>
  </si>
  <si>
    <t>single cotton yarn containing predominantly, but &lt; 85% cotton by weight, of uncombed fibres and with a linear density of 232,56 decitex to &lt; 714,29 decitex '&gt; mc 14 to mc 43' (excl. sewing thread and yarn put up for retail sale)</t>
  </si>
  <si>
    <t>single cotton yarn containing predominantly, but &lt; 85% cotton by weight, of uncombed fibres and with a linear density of 192,31 decitex to &lt; 232,56 decitex '&gt; mc 43 to mc 52' (excl. sewing thread and yarn put up for retail sale)</t>
  </si>
  <si>
    <t>single cotton yarn containing predominantly, but &lt; 85% cotton by weight, of uncombed fibres and with a linear density of 125 decitex to &lt; 192,31 decitex '&gt; mc 52 to mc 80' (excl. sewing thread and yarn put up for retail sale)</t>
  </si>
  <si>
    <t>multiple 'folded' or cabled cotton yarn containing predominantly, but &lt; 85% cotton by weight, of combed fibres and with a linear density of &lt; 125 decitex '&gt; mc 80' per single yarn (excl. sewing thread and yarn put up for retail sale)</t>
  </si>
  <si>
    <t>cotton yarn containing &gt;= 85% cotton by weight, put up for retail sale (excl. sewing thread)</t>
  </si>
  <si>
    <t>cotton yarn containing predominantly, but &lt; 85% cotton by weight, put up for retail sale (excl. sewing thread)</t>
  </si>
  <si>
    <t>plain woven fabrics of cotton, containing &gt;= 85% cotton by weight and weighing &lt;= 100 g/m▓, unbleached</t>
  </si>
  <si>
    <t>plain woven fabrics of cotton, containing &gt;= 85% cotton by weight and weighing &gt; 100 g to 200 g/m▓, unbleached</t>
  </si>
  <si>
    <t>woven fabrics of cotton, containing &gt;= 85% cotton by weight and weighing &lt;= 200 g/mª, unbleached (excl. those in three-thread or four-thread twill, incl. cross twill, and plain woven fabrics)</t>
  </si>
  <si>
    <t>plain woven fabrics of cotton, containing &gt;= 85% cotton by weight and weighing &lt;= 200 g/m▓, unbleached</t>
  </si>
  <si>
    <t>woven fabrics of cotton, containing &gt;= 85% cotton by weight and weighing &lt;= 200 g/mª, bleached (excl. those in three-thread or four-thread twill, incl. cross twill, and plain woven fabrics)</t>
  </si>
  <si>
    <t>plain woven fabrics of cotton, containing &gt;= 85% cotton by weight and weighing &gt; 100 g to 220 g/m▓, dyed</t>
  </si>
  <si>
    <t>plain woven fabrics of cotton, containing &gt;= 85% cotton by weight and weighing &lt;= 100 g/mª, made from yarn of different colours</t>
  </si>
  <si>
    <t>woven fabrics of cotton, containing &gt;= 85% cotton by weight and weighing &lt;= 200 g/mª, made from yarn of different colours (excl. those in three-thread or four-thread twill, incl. cross twill, and plain woven fabrics)</t>
  </si>
  <si>
    <t>plain woven fabrics of cotton, containing &gt;= 85% cotton by weight and weighing &lt;= 100 g/mª, printed</t>
  </si>
  <si>
    <t>plain woven fabrics of cotton, containing &gt;= 85% cotton by weight and weighing &gt; 100 g to 200 g/mª, printed</t>
  </si>
  <si>
    <t>woven fabrics of cotton, containing &gt;= 85% cotton by weight and weighing &lt;= 200 g/mª, printed (excl. those in three-thread or four-thread twill, incl. cross twill, and plain woven fabrics)</t>
  </si>
  <si>
    <t>plain woven fabrics of cotton, containing &gt;= 85% cotton by weight and weighing &gt; 200 g/mª, unbleached</t>
  </si>
  <si>
    <t>woven fabrics of cotton, containing &gt;= 85% cotton by weight and weighing &gt; 200 g/mª, in three-thread or four-thread twill, incl. cross twill, unbleached</t>
  </si>
  <si>
    <t>woven fabrics of cotton, containing &gt;= 85% cotton by weight and weighing &gt; 200 g/mª, made of yarn of different colours (excl. those in three-thread or four-thread twill, incl. cross twill, and plain woven fabrics)</t>
  </si>
  <si>
    <t>woven fabrics of cotton, containing &gt;= 85% cotton by weight and weighing &gt; 200 g/mª, printed (excl. those in three-thread or four-thread twill, incl. cross twill, and plain woven fabrics)</t>
  </si>
  <si>
    <t>plain woven fabrics of cotton, containing predominantly, but &lt; 85% cotton by weight, mixed principally or solely with man-made fibres and weighing &lt;= 200 g/mª, unbleached</t>
  </si>
  <si>
    <t>woven fabrics of cotton, containing predominantly, but &lt; 85% cotton by weight, mixed principally or solely with man-made fibres and weighing &lt;= 200 g/mª, unbleached (excl. those in three-thread or four-thread twill, incl. cross twill, and plain woven fabrics)</t>
  </si>
  <si>
    <t>woven fabrics of cotton, containing predominantly, but &lt; 85% cotton by weight, mixed principally or solely with man-made fibres and weighing &lt;= 200 g/mª, bleached (excl. those in three-thread or four-thread twill, incl. cross twill, and plain woven fabrics)</t>
  </si>
  <si>
    <t>plain woven fabrics of cotton, containing predominantly, but &lt; 85% cotton by weight, mixed principally or solely with man-made fibres and weighing &lt;= 200 g/mª, dyed</t>
  </si>
  <si>
    <t>woven fabrics of cotton, containing predominantly, but &lt; 85% cotton by weight, mixed principally or solely with man-made fibres and weighing &lt;= 200 g/mª, dyed (excl. those in three-thread or four-thread twill, incl. cross twill, and plain woven fabrics)</t>
  </si>
  <si>
    <t>woven fabrics of cotton, containing predominantly, but &lt; 85% cotton by weight, mixed principally or solely with man-made fibres and weighing &lt;= 200 g/mª, made from yarn of different colours (excl. those in three-thread or four-thread twill, incl. cross twill, and plain woven fabrics)</t>
  </si>
  <si>
    <t>plain woven fabrics of cotton, containing predominantly, but &lt; 85% cotton by weight, mixed principally or solely with man-made fibres and weighing &lt;= 200 g/mª, printed</t>
  </si>
  <si>
    <t>plain woven fabrics of cotton, containing predominantly, but &lt; 85% cotton by weight, mixed principally or solely with man-made fibres and weighing &gt; 200 g/mª, unbleached</t>
  </si>
  <si>
    <t>woven fabrics of cotton, containing predominantly, but &lt; 85% cotton by weight, mixed principally or solely with man-made fibres and weighing &gt; 200 g/mª, unbleached (excl. those in three-thread or four-thread twill, incl. cross twill, and plain woven fabrics)</t>
  </si>
  <si>
    <t>woven fabrics of cotton, containing predominantly, but &lt; 85% cotton by weight, mixed principally or solely with man-made fibres and weighing &gt; 200 g/mª, bleached (excl. those in three-thread or four-thread twill, incl. cross twill, and plain woven fabrics)</t>
  </si>
  <si>
    <t>plain woven fabrics of cotton, containing predominantly, but &lt; 85% cotton by weight, mixed principally or solely with man-made fibres and weighing &gt; 200 g/mª, dyed</t>
  </si>
  <si>
    <t>woven fabrics of cotton, containing predominantly, but &lt; 85% cotton by weight, mixed principally or solely with man-made fibres and weighing &gt; 200 g/mª, dyed (excl. those in three-thread or four-thread twill, incl. cross twill, and plain woven fabrics)</t>
  </si>
  <si>
    <t>woven fabrics of cotton, containing predominantly, but &lt; 85% cotton by weight, mixed principally or solely with man-made fibres and weighing &gt; 200 g/mª, in three-thread or four-thread twill, incl. cross twill, made of yarn of different colours</t>
  </si>
  <si>
    <t>woven fabrics of cotton, containing predominantly, but &lt; 85% cotton by weight, mixed principally or solely with man-made fibres and weighing &gt; 200 g/m▓, made of yarn of different colours (excl. those in three-thread or four-thread twill, incl. cross twill, and plain woven fabrics)</t>
  </si>
  <si>
    <t>plain woven fabrics of cotton, containing predominantly, but &lt; 85% cotton by weight, mixed principally or solely with man-made fibres and weighing &gt; 200 g/mª, printed</t>
  </si>
  <si>
    <t>woven fabrics of cotton, containing predominantly, but &lt; 85% cotton by weight, mixed principally or solely with man-made fibres and weighing &gt; 200 g/mª, printed (excl. those in three-thread or four-thread twill, incl. cross twill, and plain woven fabrics)</t>
  </si>
  <si>
    <t>woven fabrics of cotton, containing predominantly, but &lt; 85% cotton by weight, other than those mixed principally or solely with man-made fibres, weighing &lt;= 200 g/m▓, unbleached</t>
  </si>
  <si>
    <t>woven fabrics of cotton, containing predominantly, but &lt; 85% cotton by weight, other than those mixed principally or solely with man-made fibres, weighing &lt;= 200 g/m▓, bleached</t>
  </si>
  <si>
    <t>woven fabrics of cotton, containing predominantly, but &lt; 85% cotton by weight, other than those mixed principally or solely with man-made fibres, weighing &lt;= 200 g/m▓, made of yarn of different colours</t>
  </si>
  <si>
    <t>woven fabrics of cotton, containing predominantly, but &lt; 85% cotton by weight, other than those mixed principally or solely with man-made fibres, weighing &lt;= 200 g/m▓, printed</t>
  </si>
  <si>
    <t>woven fabrics of cotton, containing predominantly, but &lt; 85% cotton by weight, other than those mixed principally or solely with man-made fibres, weighing &gt; 200 g/m▓, unbleached</t>
  </si>
  <si>
    <t>woven fabrics of cotton, containing predominantly, but &lt; 85% cotton by weight, other than those mixed principally or solely with man-made fibres, weighing &gt; 200 g/m▓, dyed</t>
  </si>
  <si>
    <t>woven fabrics of cotton, containing predominantly, but &lt; 85% cotton by weight, other than those mixed principally or solely with man-made fibres, weighing &gt; 200 g/m▓, made of yarn of different colours</t>
  </si>
  <si>
    <t>woven fabrics of cotton, containing predominantly, but &lt; 85% cotton by weight, other than those mixed principally or solely with man-made fibres, weighing &gt; 200 g/m▓, printed</t>
  </si>
  <si>
    <t>flax, raw or retted</t>
  </si>
  <si>
    <t>true hemp 'cannabis sativa l.', raw or retted</t>
  </si>
  <si>
    <t>jute and other textile bast fibres, raw or retted (excl. flax, true hemp and ramie)</t>
  </si>
  <si>
    <t>jute and other textile bast fibres, processed but not spun; tow and waste of such fibres, incl. yarn waste and garnetted stock (excl. retted fibres of this kind, flax, true hemp and ramie)</t>
  </si>
  <si>
    <t>coconut 'coir' fibres, processed but not spun; tow, noils and waste of such fibres, incl. yarn waste and garnetted stock</t>
  </si>
  <si>
    <t>ramie and other vegetable textile fibres, n.e.s., raw or processed, but not spun; tow, noils and waste of such fibres, incl. yarn waste and garnetted stock</t>
  </si>
  <si>
    <t>single flax yarn</t>
  </si>
  <si>
    <t>single yarn of jute or of other textile bast fibres of heading 5303</t>
  </si>
  <si>
    <t>multiple 'folded' or cabled yarn of jute or of other textile bast fibres of heading 5303</t>
  </si>
  <si>
    <t>coconut 'coir' yarn</t>
  </si>
  <si>
    <t>yarn of vegetable textile fibres (excl. flax yarn, yarn of jute or of other textile bast fibres of heading 5303, coconut 'coir' yarn, hemp yarn and cotton yarn)</t>
  </si>
  <si>
    <t>woven fabrics of flax, containing &gt;= 85% flax by weight, unbleached or bleached</t>
  </si>
  <si>
    <t>woven fabrics of flax, containing &gt;= 85% flax by weight, dyed, made of yarn of different colours, or printed</t>
  </si>
  <si>
    <t>woven fabrics of flax, containing predominantly, but &lt; 85% flax by weight, unbleached or bleached</t>
  </si>
  <si>
    <t>woven fabrics of flax, containing predominantly, but &lt; 85% flax by weight, dyed, made of yarn of different colours, or printed</t>
  </si>
  <si>
    <t>woven fabrics of jute or of other textile bast fibres of heading 5303, unbleached</t>
  </si>
  <si>
    <t>woven fabrics of jute or of other textile bast fibres of heading 5303, bleached, dyed, made of yarn of different colours, or printed</t>
  </si>
  <si>
    <t>woven fabrics of other vegetable textile fibres; woven fabrics of paper yarn (excl. those of flax, jute, other textile bast fibres of heading 5303 and cotton yarn)</t>
  </si>
  <si>
    <t>sewing thread of synthetic filaments, whether or not put up for retail sale</t>
  </si>
  <si>
    <t>sewing thread of artificial filaments, whether or not put up for retail sale</t>
  </si>
  <si>
    <t>high-tenacity filament yarn of nylon or other polyamides (excl. sewing thread and yarn put up for retail sale)</t>
  </si>
  <si>
    <t>high tenacity filament yarn of polyesters (excl. that put up for retail sale)</t>
  </si>
  <si>
    <t>textured filament yarn of nylon or other polyamides, with a linear density of &lt;= 50 tex per single yarn (excl. sewing thread and yarn put up for retail sale)</t>
  </si>
  <si>
    <t>textured filament yarn of nylon or other polyamides, with a linear density of &gt; 50 tex per single yarn (excl. sewing thread and yarn put up for retail sale)</t>
  </si>
  <si>
    <t>textured filament yarn of polyester (excl. that put up for retail sale)</t>
  </si>
  <si>
    <t>textured synthetic filament yarn (excl. sewing thread, yarn put up for retail sale and textured filament yarn of polyester, nylon or other polyamides)</t>
  </si>
  <si>
    <t>filament yarn of nylon or other polyamides, incl. monofilament of &lt; 67 decitex, single, untwisted or with a twist of &lt;= 50 turns per metre (excl. sewing thread, yarn put up for retail sale, high tenacity yarn and textured yarn)</t>
  </si>
  <si>
    <t>filament yarn of polyester, incl. monofilament of &lt; 67 decitex, single, untwisted or with a twist of &lt;= 50 turns per metre, partially oriented (excl. sewing thread, yarn put up for retail sale and textured yarn)</t>
  </si>
  <si>
    <t>filament yarn of polyester, incl. monofilament of &lt; 67 decitex, single, untwisted or with a twist of &lt;= 50 turns per metre (excl. sewing thread, yarn put up for retail sale, textured yarn and yarn of partially oriented polyester filament)</t>
  </si>
  <si>
    <t>synthetic filament yarn, incl. synthetic monofilament of &lt; 67 decitex, single, untwisted or with a twist of &lt;= 50 turns per metre (excl. sewing thread, yarn put up for retail sale, textured yarn and filament yarn of polyester, nylon or other polyamides)</t>
  </si>
  <si>
    <t>filament yarn of nylon or other polyamides, incl. monofilament of &lt; 67 decitex, single, with a twist of &gt; 50 turns per metre (excl. sewing thread, yarn put up for retail sale, high tenacity yarn or textured yarn)</t>
  </si>
  <si>
    <t>filament yarn of polyester, incl. monofilament of &lt; 67 decitex, single, with a twist of &gt; 50 turns per metre (excl. sewing thread, yarn put up for retail sale and textured yarn)</t>
  </si>
  <si>
    <t>synthetic filament yarn, incl. synthetic monofilament of &lt; 67 decitex, single, with a twist of &gt; 50 turns per metre (excl. sewing thread, yarn put up for retail sale, textured yarn and filament yarn of polyester, nylon or other polyamides)</t>
  </si>
  <si>
    <t>multiple 'folded' or cabled filament yarn of nylon or other polyamides, incl. monofilament of &lt; 67 decitex (excl. sewing thread, yarn put up for retail sale and high tenacity yarn or textured yarn)</t>
  </si>
  <si>
    <t>multiple 'folded' or cabled filament yarn of polyester, incl. monofilament of &lt; 67 decitex (excl. sewing thread, yarn put up for retail sale and textured yarn)</t>
  </si>
  <si>
    <t>multiple 'folded' or cabled synthetic filament yarn, incl. synthetic monofilament of &lt; 67 decitex (excl. sewing thread, yarn put up for retail sale, textured yarn and filament yarn of polyester, nylon or other polyamides)</t>
  </si>
  <si>
    <t>high tenacity yarn of viscose rayon filament (excl. sewing thread and yarn put up for retail sale)</t>
  </si>
  <si>
    <t>textured artificial filament yarn (excl. sewing thread and yarn put up for retail sale)</t>
  </si>
  <si>
    <t>yarn of viscose rayon filament, incl. monofilament of &lt; 67 decitex, single, untwisted or with a twist of &lt;= 120 turns per metre (excl. sewing thread, yarn put up for retail sale, high tenacity yarn and textured yarn)</t>
  </si>
  <si>
    <t>yarn of viscose rayon filament, incl. monofilament of &lt; 67 decitex, single, with a twist of &gt; 120 turns per metre (excl. sewing thread, yarn put up for retail sale, high tenacity yarn and textured yarn)</t>
  </si>
  <si>
    <t>filament yarn of cellulose acetate, incl. monofilament of &lt; 67 decitex, single (excl. sewing thread, yarn put up for retail sale, high tenacity yarn and textured yarn)</t>
  </si>
  <si>
    <t>artificial filament yarn, incl. artificial monofilament of &lt; 67 decitex, single (excl. sewing thread, yarn put up for retail sale, textured yarn and filament yarn of viscose or cellulose acetate)</t>
  </si>
  <si>
    <t>multiple 'folded' or cabled filament rayon yarn of viscose, incl. monofilament of &lt; 67 decitex (excl. sewing threads, yarn put up for retail sale, high tenacity yarn and textured yarn)</t>
  </si>
  <si>
    <t>multiple 'folded' or cabled artificial filament yarn, incl. artificial monofilament of &lt; 67 decitex (excl. sewing thread, yarn put up for retail sale, textured yarn and filament yarn of viscose or cellulose acetate)</t>
  </si>
  <si>
    <t>synthetic monofilament of &gt;= 67 decitex and with a cross sectional dimension of &lt;= 1 mm</t>
  </si>
  <si>
    <t>strip and the like, e.g. artificial straw, of synthetic textile material, with an apparent width of &lt;= 5 mm</t>
  </si>
  <si>
    <t>artificial monofilament of &gt;= 67 decitex and with a cross sectional dimension of &lt;= 1 mm; strip and the like, e.g. artificial straw, of synthetic textile material, with an apparent width of &lt;= 5 mm</t>
  </si>
  <si>
    <t>synthetic filament yarn, put up for retail sale (excl. sewing thread)</t>
  </si>
  <si>
    <t>artificial filament yarn, put up for retail sale (excl. sewing thread)</t>
  </si>
  <si>
    <t>woven fabrics of high tenacity yarn, nylon, other polyamides or polyesters, incl. monofilament of &gt;= 67 decitex and with a cross sectional dimension of &lt;= 1 mm</t>
  </si>
  <si>
    <t>woven fabrics of strip or the like, of synthetic filament, incl. monofilament of &gt;= 67 decitex and with a cross sectional dimension of &lt;= 1 mm</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</si>
  <si>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</si>
  <si>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woven fabrics of yarn containing &gt;= 85% by weight of filaments of nylon or other polyamides, incl. monofilament of &gt;= 67 decitex and a maximum diameter of &lt;= 1 mm, unbleached or bleached</t>
  </si>
  <si>
    <t>woven fabrics of filament yarn containing &gt;= 85% nylon or other polyamides by weight, incl. monofilament of &gt;= 67 decitex and a maximum diameter of &lt;= 1 mm, dyed</t>
  </si>
  <si>
    <t>woven fabrics of yarn containing &gt;= 85% by weight of filaments of nylon or other polyamides by weight, incl. monofilament of &gt;= 67 decitex and a maximum diameter of &lt;= 1 mm, made of yarn of different colours</t>
  </si>
  <si>
    <t>woven fabrics of yarn containing &gt;= 85% by weight of filaments of nylon or other polyamides by weight, incl. monofilament of &gt;= 67 decitex and a maximum diameter of &lt;= 1 mm, printed</t>
  </si>
  <si>
    <t>woven fabrics of yarn containing &gt;= 85% by weight of textured polyester filaments, incl. monofilament of &gt;= 67 decitex and a maximum diameter of &lt;= 1 mm, unbleached or bleached</t>
  </si>
  <si>
    <t>woven fabrics of yarn containing &gt;= 85% by weight of textured polyester filaments, incl. monofilament of &gt;= 67 decitex and a maximum diameter of &lt;= 1 mm, dyed</t>
  </si>
  <si>
    <t>woven fabrics of yarn containing &gt;= 85% by weight of textured polyester filaments, incl. monofilament of &gt;= 67 decitex and a maximum diameter of &lt;= 1 mm, made of yarn of different colours</t>
  </si>
  <si>
    <t>woven fabrics of yarn containing &gt;= 85% by weight of textured polyester filaments, incl. monofilament of &gt;= 67 decitex and a maximum diameter of &lt;= 1 mm, printed</t>
  </si>
  <si>
    <t>woven fabrics of yarn containing &gt;= 85% by weight of non-textured polyester filaments, incl. monofilament of &gt;= 67 decitex and a maximum diameter of &lt;= 1 mm</t>
  </si>
  <si>
    <t>woven fabrics of yarn containing &gt;= 85% by weight of mixtures of textured and non-textured polyester filaments, incl. monofilament of &gt;= 67 decitex and a maximum diameter of &lt;= 1 mm</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</si>
  <si>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</si>
  <si>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</si>
  <si>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</si>
  <si>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</si>
  <si>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woven fabrics of yarn containing predominantly, but &lt; 85% synthetic filament by weight, incl. monofilament of &gt;= 67 decitex and a maximum diameter of &lt;= 1 mm, mixed principally or solely with wool, unbleached or bleached</t>
  </si>
  <si>
    <t>woven fabrics of yarn containing predominantly, but &lt; 85% synthetic filament by weight, incl. monofilament of &gt;= 67 decitex and a maximum diameter of &lt;= 1 mm, mixed principally or solely with wool, dyed</t>
  </si>
  <si>
    <t>woven fabrics of yarn containing predominantly, but &lt; 85% synthetic filament by weight, incl. monofilament of &gt;= 67 decitex and a maximum diameter of &lt;= 1 mm, mixed principally or solely with wool, made of yarn of different colours</t>
  </si>
  <si>
    <t>woven fabrics of yarn containing predominantly, but &lt; 85% synthetic filament by weight, incl. monofilament of &gt;= 67 decitex and a maximum diameter of &lt;= 1 mm, mixed principally or solely with wool, printed</t>
  </si>
  <si>
    <t>woven fabrics of yarn containing predominantly, but &lt; 85% synthetic filament by weight, incl. monofilament of &gt;= 67 decitex and a maximum diameter of &lt;= 1 mm, other than those mixed principally or solely with wool, unbleached or bleached</t>
  </si>
  <si>
    <t>woven fabrics of yarn containing predominantly, but &lt; 85% synthetic filament by weight, incl. monofilament of &gt;= 67 decitex and a maximum diameter of &lt;= 1 mm, other than those mixed principally or solely with wool, dyed</t>
  </si>
  <si>
    <t>woven fabrics of yarn containing predominantly, but &lt; 85% synthetic filament by weight, incl. monofilament of &gt;= 67 decitex and a maximum diameter of &lt;= 1 mm, other than those mixed principally or solely with wool, made of yarn of different colours</t>
  </si>
  <si>
    <t>woven fabrics of yarn containing predominantly, but &lt; 85% synthetic filament by weight, incl. monofilament of &gt;= 67 decitex and a maximum diameter of &lt;= 1 mm, other than those mixed principally or solely with wool, printed</t>
  </si>
  <si>
    <t>woven fabrics of high tenacity viscose yarn, incl. monofilament of &gt;= 67 decitex and a maximum diameter of &lt;= 1 mm</t>
  </si>
  <si>
    <t>woven fabrics of yarn containing &gt;= 85% artificial filament by weight, incl. monofilament of &gt;= 67 decitex and a maximum diameter of &lt;= 1 mm, unbleached or bleached (excl. those of high tenacity viscose yarn)</t>
  </si>
  <si>
    <t>woven fabrics of yarn containing &gt;= 85% artificial filament by weight, incl. monofilament of &gt;= 67 decitex and a maximum diameter of &lt;= 1 mm, dyed (excl. those of high-tenacity viscose yarn)</t>
  </si>
  <si>
    <t>woven fabrics of yarn containing &gt;= 85% artificial filament by weight, incl. monofilament of &gt;= 67 decitex and a maximum diameter of &lt;= 1 mm, made of yarn of different colours (excl. those of high-tenacity viscose yarn)</t>
  </si>
  <si>
    <t>woven fabrics of yarn containing &gt;= 85% artificial filament by weight, incl. monofilament of &gt;= 67 decitex and a maximum diameter of &lt;= 1 mm, printed (excl. those of high tenacity viscose yarn)</t>
  </si>
  <si>
    <t>woven fabrics of yarn containing predominantly, but &lt; 85% artificial filament by weight, incl. monofilament of &gt;= 67 decitex and a maximum diameter of &lt;= 1 mm, unbleached or bleached (excl. those of high tenacity viscose yarn)</t>
  </si>
  <si>
    <t>woven fabrics of yarn containing predominantly, but &lt; 85% artificial filament by weight, incl. monofilament of &gt;= 67 decitex and a maximum diameter of &lt;= 1 mm, dyed (excl. those of high tenacity viscose yarn)</t>
  </si>
  <si>
    <t>woven fabrics of yarn containing predominantly, but &lt; 85% artificial filament by weight, incl. monofilament of &gt;= 67 decitex and a maximum diameter of &lt;= 1 mm, made of yarn of different colours (excl. those of high tenacity viscose yarn)</t>
  </si>
  <si>
    <t>woven fabrics of yarn containing predominantly, but &lt; 85% artificial filament by weight, incl. monofilament of &gt;= 67 decitex and a maximum diameter of &lt;= 1 mm, printed (excl. those of high tenacity viscose yarn)</t>
  </si>
  <si>
    <t>filament tow as specified in note 1 to chapter 55, of nylon or other polyamides</t>
  </si>
  <si>
    <t>filament tow as specified in note 1 to chapter 55, of polyesters</t>
  </si>
  <si>
    <t>filament tow as specified in note 1 to chapter 55, acrylic or modacrylic</t>
  </si>
  <si>
    <t>synthetic filament tow as specified in note 1 to chapter 55 (excl. that of acrylic, modacrylic, polyesters, nylon or other polyamide filament)</t>
  </si>
  <si>
    <t>staple fibres of nylon or other polyamides, not carded, combed or otherwise processed for spinning</t>
  </si>
  <si>
    <t>staple fibres of polyesters, not carded, combed or otherwise processed for spinning</t>
  </si>
  <si>
    <t>acrylic or modacrylic staple fibres, not carded, combed or otherwise processed for spinning</t>
  </si>
  <si>
    <t>staple fibres of polypropylene, not carded, combed or otherwise processed for spinning</t>
  </si>
  <si>
    <t>synthetic staple fibres, not carded, combed or otherwise processed for spinning (excl. those of polypropylene, acrylic, modacrylic, polyesters, nylon or other polyamides)</t>
  </si>
  <si>
    <t>artificial staple fibres, not carded, combed or otherwise processed for spinning (excl. those of viscose rayon)</t>
  </si>
  <si>
    <t>waste of synthetic staple fibres, incl. noils, yarn waste and garnetted stock</t>
  </si>
  <si>
    <t>waste of artificial staple fibres, incl. noils, yarn waste and garnetted stock</t>
  </si>
  <si>
    <t>staple fibres of nylon or other polyamides, carded, combed or otherwise processed for spinning</t>
  </si>
  <si>
    <t>staple fibres of polyesters, carded, combed or otherwise processed for spinning</t>
  </si>
  <si>
    <t>acrylic or modacrylic staple fibres, carded, combed or otherwise processed for spinning</t>
  </si>
  <si>
    <t>synthetic staple fibres carded, combed or otherwise processed for spinning (excl. acrylic, modacrylic, polyester, nylon or other polyamides)</t>
  </si>
  <si>
    <t>artificial staple fibres, carded, combed or otherwise processed for spinning</t>
  </si>
  <si>
    <t>sewing thread of synthetic staple fibres, whether or not put up for retail sale</t>
  </si>
  <si>
    <t>sewing thread of artificial staple fibres, whether or not put up for retail sale</t>
  </si>
  <si>
    <t>single yarn containing &gt;= 85% nylon or other polyamide staple fibres by weight (excl. sewing thread and yarn put up for retail sale)</t>
  </si>
  <si>
    <t>multiple 'folded' or cabled yarn containing &gt;= 85% nylon or other polyamide staple fibres by weight (excl. sewing thread and yarn put up for retail sale)</t>
  </si>
  <si>
    <t>single yarn containing &gt;= 85% polyester staple fibres by weight (excl. sewing thread and yarn put up for retail sale)</t>
  </si>
  <si>
    <t>multiple 'folded' or cabled yarn containing &gt;= 85% polyester staple fibres by weight (excl. sewing thread and yarn put up for retail sale)</t>
  </si>
  <si>
    <t>single yarn containing &gt;= 85% acrylic or modacrylic staple fibres by weight (excl. sewing thread and yarn put up for retail sale)</t>
  </si>
  <si>
    <t>multiple 'folded' or cabled yarn containing &gt;= 85% acrylic or modacrylic staple fibres by weight (excl. sewing thread and yarn put up for retail sale)</t>
  </si>
  <si>
    <t>yarn containing predominantly, but &lt; 85% polyester staple fibres by weight, mixed principally or solely with artificial staple fibres (excl. sewing thread and yarn put up for retail sale)</t>
  </si>
  <si>
    <t>yarn containing predominantly, but &lt; 85% polyester staple fibres by weight, mixed principally or solely with cotton (excl. sewing thread and yarn put up for retail sale)</t>
  </si>
  <si>
    <t>yarn containing predominantly, but &lt; 85% polyester staple fibres by weight, other than that mixed principally or solely with cotton, wool, fine animal hair or artificial staple fibres (excl. sewing thread and yarn put up for retail sale)</t>
  </si>
  <si>
    <t>yarn containing predominantly, but &lt; 85% acrylic or modacrylic staple fibres by weight, mixed principally or solely with wool or fine animal hair (excl. sewing thread and yarn put up for retail sale)</t>
  </si>
  <si>
    <t>yarn containing predominantly, but &lt; 85% acrylic or modacrylic staple fibres by weight, other than that mixed principally or solely with cotton, wool or fine animal hair (excl. sewing thread and yarn put up for retail sale)</t>
  </si>
  <si>
    <t>yarn containing predominantly, but &lt; 85% synthetic staple fibres by weight, mixed principally or solely with cotton (excl. sewing thread, yarn put up for retail sale and yarn of polyester, acrylic or modacrylic staple fibres)</t>
  </si>
  <si>
    <t>yarn containing predominantly, but &lt; 85% synthetic staple fibres by weight, other than that mixed principally or solely with cotton, wool or fine animal hair (excl. sewing thread, yarn put up for retail sale and yarn of polyester, acrylic or modacrylic staple fibres)</t>
  </si>
  <si>
    <t>single yarn, containing &gt;= 85% artificial staple fibres by weight (excl. sewing thread and yarn put up for retail sale)</t>
  </si>
  <si>
    <t>multiple 'folded' or cabled yarn containing &gt;= 85% artificial staple fibres by weight (excl. sewing thread and yarn put up for retail sale)</t>
  </si>
  <si>
    <t>yarn containing predominantly, but &lt; 85% artificial staple fibres by weight, mixed principally or solely with wool or fine animal hair (excl. sewing thread and yarn put up for retail sale)</t>
  </si>
  <si>
    <t>yarn containing predominantly, but &lt; 85% artificial staple fibres by weight, mixed principally or solely with cotton (excl. sewing thread and yarn put up for retail sale)</t>
  </si>
  <si>
    <t>yarn containing predominantly, but &lt; 85% artificial staple fibres by weight, other than that mixed principally or solely with cotton, wool or fine animal hair (excl. sewing thread and yarn put up for retail sale)</t>
  </si>
  <si>
    <t>yarn containing &gt;= 85% synthetic staple fibres by weight, put up for retail sale (excl. sewing thread)</t>
  </si>
  <si>
    <t>yarn containing predominantly, but &lt; 85% synthetic staple fibres by weight, put up for retail sale (excl. sewing thread)</t>
  </si>
  <si>
    <t>yarn of artificial staple fibres, put up for retail sale (excl. sewing thread)</t>
  </si>
  <si>
    <t>woven fabrics containing &gt;= 85% polyester staple fibres by weight, unbleached or bleached</t>
  </si>
  <si>
    <t>woven fabrics containing &gt;= 85% polyester staple fibres by weight, dyed, made of yarn of different colours, or printed</t>
  </si>
  <si>
    <t>woven fabrics containing &gt;= 85% acrylic or modacrylic staple fibres by weight, unbleached or bleached</t>
  </si>
  <si>
    <t>woven fabrics containing &gt;= 85% acrylic or modacrylic staple fibres by weight, dyed, made of yarn of different colours or printed</t>
  </si>
  <si>
    <t>woven fabrics containing &gt;= 85% synthetic staple fibres by weight, unbleached or bleached (excl. those of acrylic, modacrylic or polyester staple fibres)</t>
  </si>
  <si>
    <t>woven fabrics containing &gt;= 85% synthetic staple fibres by weight, dyed, made of yarn of different colours or printed (excl. those of acrylic, modacrylic or polyester staple fibres)</t>
  </si>
  <si>
    <t>plain woven fabrics containing predominantly, but &lt; 85% polyester staple fibres by weight, mixed principally or solely with cotton and weighing &lt;= 170 g/m▓, unbleached or bleached</t>
  </si>
  <si>
    <t>woven fabrics containing predominantly, but &lt; 85% polyester staple fibres by weight, mixed principally or solely with cotton and weighing &lt;= 170 g/mª, in three-thread or four-thread twill, incl. cross twill, unbleached or bleached</t>
  </si>
  <si>
    <t>woven fabrics containing predominantly, but &lt; 85% polyester staple fibres by weight, mixed principally or solely with cotton and weighing &lt;= 170 g/mª, unbleached or bleached (excl. those in three-thread or four-thread twill, incl. cross twill, and plain woven fabrics)</t>
  </si>
  <si>
    <t>woven fabrics containing predominantly, but &lt; 85% synthetic staple fibres by weight, mixed principally or solely with cotton and weighing &lt;= 170 g/mª, unbleached or bleached (excl. those of polyester staple fibres)</t>
  </si>
  <si>
    <t>plain woven fabrics containing predominantly, but &lt; 85% polyester staple fibres by weight, mixed principally or solely with cotton and weighing &lt;= 170 g/m▓, dyed</t>
  </si>
  <si>
    <t>woven fabrics containing predominantly, but &lt; 85% polyester staple fibres by weight, mixed principally or solely with cotton and weighing &lt;= 170 g/mª, dyed (excl. those in three-thread or four-thread twill, incl. cross twill, and plain woven fabrics)</t>
  </si>
  <si>
    <t>woven fabrics containing predominantly, but &lt; 85% synthetic staple fibres by weight, mixed principally or solely with cotton and weighing &lt;= 170 g/mª, dyed (excl. those of polyester staple fibres)</t>
  </si>
  <si>
    <t>plain woven fabrics containing predominantly, but &lt; 85% polyester staple fibres by weight, mixed principally or solely with cotton and weighing &lt;= 170 g/mª, made of yarn of different colours</t>
  </si>
  <si>
    <t>woven fabrics containing predominantly, but &lt; 85% synthetic staple fibres by weight, mixed principally or solely with cotton and weighing &lt;= 170 g/mª, made of yarn of different colours (excl. those of polyester staple fibres)</t>
  </si>
  <si>
    <t>plain woven fabrics containing predominantly, but &lt; 85% polyester staple fibres by weight, mixed principally or solely with cotton and weighing &lt;= 170 g/mª, printed</t>
  </si>
  <si>
    <t>woven fabrics containing predominantly, but &lt; 85% polyester staple fibres by weight, mixed principally or solely with cotton and weighing &lt;= 170 g/mª, printed (excl. those in three-thread or four-thread twill, incl. cross twill, and plain woven fabrics)</t>
  </si>
  <si>
    <t>woven fabrics containing predominantly, but &lt; 85% synthetic staple fibres by weight, mixed principally or solely with cotton and weighing &lt;= 170 g/mª, printed (excl. those of polyester staple fibres)</t>
  </si>
  <si>
    <t>plain woven fabrics containing predominantly, but &lt; 85% polyester staple fibres by weight, mixed principally or solely with cotton and weighing &gt; 170 g/mª, unbleached or bleached</t>
  </si>
  <si>
    <t>woven fabrics containing predominantly, but &lt; 85% polyester staple fibres by weight, mixed principally or solely with cotton and weighing &gt; 170 g/mª, in three-thread or four-thread twill, incl. cross twill, unbleached or bleached</t>
  </si>
  <si>
    <t>woven fabrics containing predominantly, but &lt; 85% synthetic staple fibres by weight, mixed principally or solely with cotton and weighing &gt; 170 g/mª, unbleached or bleached (excl. those of polyester staple fibres)</t>
  </si>
  <si>
    <t>plain woven fabrics containing predominantly, but &lt; 85% polyester staple fibres by weight, mixed principally or solely with cotton and weighing &gt; 170 g/mª, dyed</t>
  </si>
  <si>
    <t>woven fabrics containing predominantly, but &lt; 85% polyester staple fibres by weight, mixed principally or solely with cotton and weighing &gt; 170 g/mª, in three-thread or four-thread twill, incl. cross twill, dyed</t>
  </si>
  <si>
    <t>woven fabrics containing predominantly, but &lt; 85% polyester staple fibres by weight, mixed principally or solely with cotton and weighing &gt; 170 g/mª, dyed (excl. those in three-thread or four-thread twill, incl. cross twill, and plain woven fabrics)</t>
  </si>
  <si>
    <t>woven fabrics containing predominantly, but &lt; 85% synthetic staple fibres by weight, mixed principally or solely with cotton and weighing &gt; 170 g/mª, dyed (excl. those of polyester staple fibres)</t>
  </si>
  <si>
    <t>plain woven fabrics containing predominantly, but &lt; 85% polyester staple fibres by weight, mixed principally or solely with cotton and weighing &gt; 170 g/mª, made of yarn of different colours</t>
  </si>
  <si>
    <t>woven fabrics containing predominantly, but &lt; 85% synthetic staple fibres by weight, mixed principally or solely with cotton and weighing &gt; 170 g/mª, made of yarn of different colours (excl. those of polyester staple fibres)</t>
  </si>
  <si>
    <t>plain woven fabrics containing predominantly, but &lt; 85% polyester staple fibres by weight, mixed principally or solely with cotton and weighing &gt; 170 g/mª, printed</t>
  </si>
  <si>
    <t>woven fabrics containing predominantly, but &lt; 85% polyester staple fibres by weight, mixed principally or solely with cotton and weighing &gt; 170 g/mª, in three-thread or four-thread twill, incl. cross twill, printed</t>
  </si>
  <si>
    <t>woven fabrics containing predominantly, but &lt; 85% polyester staple fibres by weight, mixed principally or solely with cotton and weighing &gt; 170 g/mª, printed (excl. those in three-thread or four-thread twill, incl. cross twill, and plain woven fabrics)</t>
  </si>
  <si>
    <t>woven fabrics containing predominantly, but &lt; 85% synthetic staple fibres by weight, mixed principally or solely with cotton and weighing &gt; 170 g/mª, printed (excl. those of polyester staple fibres)</t>
  </si>
  <si>
    <t>woven fabrics containing predominantly, but &lt; 85% polyester staple fibres by weight, mixed principally or solely with viscose staple fibres</t>
  </si>
  <si>
    <t>woven fabrics containing predominantly, but &lt; 85% polyester staple fibres by weight, mixed principally or solely with man-made filament</t>
  </si>
  <si>
    <t>woven fabrics containing predominantly, but &lt; 85% polyester staple fibres by weight, mixed principally or solely with cotton or fine animal hair</t>
  </si>
  <si>
    <t>woven fabrics containing predominantly, but &lt; 85% polyester staple fibres by weight, other than those mixed principally or solely with wool or fine animal hair, man-made filament, viscose staple fibres or cotton</t>
  </si>
  <si>
    <t>woven fabrics containing predominantly, but &lt; 85% acrylic or modacrylic staple fibres by weight, mixed principally or solely with man-made filament</t>
  </si>
  <si>
    <t>woven fabrics containing predominantly, but &lt; 85% acrylic or modacrylic staple fibres by weight, mixed principally or solely with carded wool or carded fine animal hair</t>
  </si>
  <si>
    <t>woven fabrics containing predominantly, but &lt; 85% acrylic or modacrylic staple fibres by weight, other than those mixed principally or solely with wool, fine animal hair, man-made filaments or cotton</t>
  </si>
  <si>
    <t>woven fabrics containing predominantly, but &lt; 85% synthetic staple fibres, mixed principally or solely with man-made filament (excl. those of acrylic, modacrylic or polyester staple fibres)</t>
  </si>
  <si>
    <t>woven fabrics containing predominantly, but &lt; 85% synthetic staple fibres, other than those mixed principally or solely with wool, fine animal hair, man-made filament or cotton (excl. those of acrylic, modacrylic or polyester staple fibres)</t>
  </si>
  <si>
    <t>woven fabrics containing &gt;= 85% artificial staple fibres by weight, unbleached or bleached</t>
  </si>
  <si>
    <t>woven fabrics containing &gt;= 85% artificial staple fibres by weight, dyed</t>
  </si>
  <si>
    <t>woven fabrics containing &gt;= 85% artificial staple fibres by weight, made of yarn of different colours</t>
  </si>
  <si>
    <t>woven fabrics containing &gt;= 85% artificial staple fibres by weight, printed</t>
  </si>
  <si>
    <t>woven fabrics containing predominantly, but &lt; 85% artificial staple fibres, mixed principally or solely with man-made filament, dyed</t>
  </si>
  <si>
    <t>woven fabrics containing predominantly, but &lt; 85% artificial staple fibres, mixed principally or solely with man-made filament, made of yarn of different colours</t>
  </si>
  <si>
    <t>woven fabrics containing predominantly, but &lt; 85% artificial staple fibres by weight, mixed principally or solely with man-made filament, printed</t>
  </si>
  <si>
    <t>woven fabrics containing predominantly, but &lt; 85% artificial staple fibres by weight, mixed principally or solely with wool or fine animal hair, made of yarn of different colours</t>
  </si>
  <si>
    <t>woven fabrics containing predominantly, but &lt; 85% artificial staple fibres by weight, mixed principally or solely with wool or fine animal hair, printed</t>
  </si>
  <si>
    <t>woven fabrics containing predominantly, but &lt; 85% artificial staple fibres by weight, mixed principally or solely with cotton, unbleached or bleached</t>
  </si>
  <si>
    <t>woven fabrics containing predominantly, but &lt; 85% artificial staple fibres by weight, mixed principally or solely with cotton, made of yarn of different colours</t>
  </si>
  <si>
    <t>woven fabrics containing predominantly, but &lt; 85% artificial staple fibres by weight, other than those mixed principally or solely with cotton, wool, fine animal hair or man-made filament, unbleached or bleached</t>
  </si>
  <si>
    <t>woven fabrics containing predominantly, but &lt; 85% artificial staple fibres by weight, other than those mixed principally or solely with cotton, wool, fine animal hair or man-made filament, dyed</t>
  </si>
  <si>
    <t>woven fabrics containing predominantly, but &lt; 85% artificial staple fibres by weight, other than those mixed principally or solely with cotton, wool, fine animal hair or man-made filament, made of yarn of different colours</t>
  </si>
  <si>
    <t>woven fabrics containing predominantly, but &lt; 85% artificial staple fibres by weight, other than those mixed principally or solely with cotton, wool, fine animal hair or man-made filament, printed</t>
  </si>
  <si>
    <t>sanitary towels and tampons, napkins and napkin liners for babies and similar sanitary articles, of wadding</t>
  </si>
  <si>
    <t>wadding of cotton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</si>
  <si>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man-made fibres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</si>
  <si>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</si>
  <si>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textile flock and dust and mill neps</t>
  </si>
  <si>
    <t>needleloom felt and stitch-bonded fibre fabrics, whether or not impregnated, coated, covered or laminated, n.e.s.</t>
  </si>
  <si>
    <t>felt, not impregnated, coated, covered or laminated, of wool or fine animal hair, n.e.s. (excl. needleloom felt and stitch-bonded fibre fabrics)</t>
  </si>
  <si>
    <t>felt, not impregnated, coated, covered or laminated (excl. that of wool or fine animal hair; needleloom felt and stitch-bonded fibre fabrics)</t>
  </si>
  <si>
    <t>felt, impregnated, coated, covered or laminated (excl. needleloom felt and stitch-bonded fibre fabrics)</t>
  </si>
  <si>
    <t>nonwovens, whether or not impregnated, coated, covered or laminated, n.e.s., of synthetic or man-made filaments, weighing &lt;= 25 g/m▓</t>
  </si>
  <si>
    <t>nonwovens, whether or not impregnated, coated, covered or laminated, n.e.s., of man-made filaments, weighing &gt; 25 g/m▓ but &lt;= 70 g/m▓</t>
  </si>
  <si>
    <t>nonwovens, whether or not impregnated, coated, covered or laminated, n.e.s., of man-made filaments, weighing &gt; 70 g/m▓ but &lt;= 150 g/m▓</t>
  </si>
  <si>
    <t>nonwovens, whether or not impregnated, coated, covered or laminated, n.e.s., of man-made filaments, weighing &gt; 150 g</t>
  </si>
  <si>
    <t>nonwovens, whether or not impregnated, coated, covered or laminated, n.e.s., weighing &lt;= 25 g/m▓ (excl. of man-made filaments)</t>
  </si>
  <si>
    <t>nonwovens, whether or not impregnated, coated, covered or laminated, n.e.s., weighing &gt; 70 g/m▓ but &lt;= 150 g/m▓ (excl. of man-made filaments)</t>
  </si>
  <si>
    <t>nonwovens, whether or not impregnated, coated, covered or laminated, n.e.s., weighing &gt; than 150 g/m▓ (excl. of man-made filaments)</t>
  </si>
  <si>
    <t>textile-covered rubber thread and cord</t>
  </si>
  <si>
    <t>high tenacity yarn of polyesters, nylon, other polyamides or viscose, impregnated or coated with rubber or plastics</t>
  </si>
  <si>
    <t>textile yarn, strip and the like of heading 5404 and 5405, impregnated, coated, covered or sheathed with rubber or plastics (excl. high tenacity yarn of polyesters, nylon, other polyamides or viscose, impregnated or coated with rubber or plastics; imitation catgut, thread and cord with fish-hook attachments or otherwise put up as fishing line)</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</si>
  <si>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</si>
  <si>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gimped yarn, gimped strip and the like of heading 5404 or 5405; chenille yarn, incl. flock chenille yarn, and loop wale-yarn (excl. metal yarn and metallised yarn of heading 5605; gimped horsehair yarn; textile-covered rubber thread; twine, cord and other gimped textile products of heading 5808; gimped metal yarn)</t>
  </si>
  <si>
    <t>twine, cordage, ropes and cables, of jute or other textile bast fibres of heading 5303, whether or not plaited or braided and whether or not impregnated, coated, covered or sheathed with rubber or plastics</t>
  </si>
  <si>
    <t>binder or baler twine, of sisal or other textile fibres of the genus agave</t>
  </si>
  <si>
    <t>twine, cordage, ropes and cables, of sisal or other textile fibres of the genus agave, whether or not plaited or braided and whether or not impregnated, coated, covered or sheathed with rubber or plastics (excl. binder or baler twine)</t>
  </si>
  <si>
    <t>binder or baler twine, of polyethylene or polypropylene</t>
  </si>
  <si>
    <t>twine, cordage, ropes and cables of polyethylene or polypropylene, whether or not plaited or braided and whether or not impregnated, coated, covered or sheathed with rubber or plastics (excl. binder or baler twine)</t>
  </si>
  <si>
    <t>twine, cordage, ropes and cables, of synthetic fibres, whether or not plaited or braided and whether or not impregnated, coated, covered or sheathed with rubber or plastics (excl. polyethylene and polypropylene)</t>
  </si>
  <si>
    <t>twine, cordage, ropes and cables, whether or not plaited or braided and whether or not impregnated, coated, covered or sheathed with rubber or plastics (excl. that of synthetic fibres, of jute or other textile bast fibres of heading 5303 and of sisal or other textile fibres of the genus agave)</t>
  </si>
  <si>
    <t>made-up knotted fishing nets of man-made textile materials (excl. landing nets)</t>
  </si>
  <si>
    <t>knotted netting of twine, cordage, ropes or cables, by the piece or metre; made-up nets, of man-made textile materials (excl. made-up fishing nets, hairnets, nets for sporting purposes, incl. landing nets, butterfly nets and the like)</t>
  </si>
  <si>
    <t>knotted netting of twine, cordage, ropes or cables, by the piece or metre; made-up fishing nets and other made-up nets, of vegetable textile materials (excl. hair-nets, nets for sporting purposes, incl. landing nets, butterfly nets and the like)</t>
  </si>
  <si>
    <t>articles of yarn, strip or the like of heading 5404 or 5405, or of twine, cordage, ropes or cables of heading 5607, n.e.s.</t>
  </si>
  <si>
    <t>carpets and other textile floor coverings, of wool or fine animal hair, knotted, whether or not made up</t>
  </si>
  <si>
    <t>carpets and other textile floor coverings, of textile materials, knotted, whether or not made up (excl. those of wool or fine animal hair)</t>
  </si>
  <si>
    <t>kelem, schumacks, karamanie and similar handwoven rugs, whether or not made-up</t>
  </si>
  <si>
    <t>floor coverings of coconut fibres 'coir', woven, whether or not made-up</t>
  </si>
  <si>
    <t>carpets and other floor coverings, of wool or fine animal hair, woven, not tufted or flocked, of pile construction, not made up (excl. kelem, schumacks, karamanie and similar hand-woven rugs)</t>
  </si>
  <si>
    <t>carpets and other floor coverings, of man-made textile materials, woven, not tufted or flocked, of pile construction, not made up (excl. kelem, schumacks, karamanie and similar hand-woven rugs)</t>
  </si>
  <si>
    <t>carpets and other floor coverings, of vegetable textile materials or coarse animal hair, woven, not tufted or flocked, of pile construction, not made-up (excl. kelem, schumacks, karamanie and similar handwoven rugs, and floor coverings of coconut fibres 'coir')</t>
  </si>
  <si>
    <t>carpets and other floor coverings, of wool or fine animal hair, woven, not tufted or flocked, of pile construction, made-up (excl. kelem, schumacks, karamanie and similar handwoven rugs, plus axminster and wilton carpets)</t>
  </si>
  <si>
    <t>carpets and other floor coverings, of man-made textile materials, woven, not tufted or flocked, of pile construction, made-up (excl. kelem, schumacks, karamanie and similar handwoven rugs)</t>
  </si>
  <si>
    <t>carpets and other floor coverings, of wool or fine animal hair, woven, not tufted or flocked, not of pile construction, not made-up (excl. kelem, schumacks, karamanie and similar handwoven rugs)</t>
  </si>
  <si>
    <t>carpets and other floor coverings, of man-made textile materials, woven, not tufted or flocked, not of pile construction, not made up (excl. kelem, schumacks, karamanie and similar hand-woven rugs)</t>
  </si>
  <si>
    <t>carpets and other floor coverings, of vegetable textile materials or coarse animal hair, woven, not tufted or flocked, not of pile construction, not made-up (excl. kelem, schumacks, karamanie and similar handwoven rugs, and floor coverings of coconut fibres 'coir')</t>
  </si>
  <si>
    <t>carpets and other floor coverings, of wool or fine animal hair, woven, not tufted or flocked, not of pile construction, made-up (excl. kelem, schumacks, karamanie and similar handwoven rugs)</t>
  </si>
  <si>
    <t>carpets and other floor coverings, of man-made textile materials, woven, not tufted or flocked, not of pile construction, made up (excl. kelem, schumacks, karamanie and similar hand-woven rugs)</t>
  </si>
  <si>
    <t>carpets and other floor coverings, of vegetable textile materials or coarse animal hair, woven, not tufted or flocked, not of pile construction, made-up (excl. kelem, schumacks, karamanie and similar handwoven rugs, and floor coverings of coconut fibres 'coir')</t>
  </si>
  <si>
    <t>carpets and other floor coverings, of wool or fine animal hair, tufted 'needle punched', whether or not made-up</t>
  </si>
  <si>
    <t>carpets and other floor coverings, of nylon or other polyamides, tufted 'needle punched', whether or not made up</t>
  </si>
  <si>
    <t>carpets and other floor coverings, of man-made textile materials, tufted 'needle punched', whether or not made up (excl. those of nylon or other polyamides)</t>
  </si>
  <si>
    <t>carpet tiles of vegetable textile materials or coarse animal hair, tufted 'needle punched', whether or not made up</t>
  </si>
  <si>
    <t>floor tiles, of felt, not tufted or flocked, with an area of &lt;= 0,3 mª</t>
  </si>
  <si>
    <t>carpets and other floor coverings, of felt, not tufted or flocked, whether or not made-up (excl. floor tiles with an area of &lt;= 0,3 mª)</t>
  </si>
  <si>
    <t>carpets and other textile floor coverings, whether or not made up (excl. knotted, woven or tufted 'needle punched', and of felt)</t>
  </si>
  <si>
    <t>woven pile fabrics and chenille fabrics, of wool or fine animal hair (excl. terry towelling and similar woven terry fabrics, tufted textile fabrics and narrow woven fabrics of heading 5806)</t>
  </si>
  <si>
    <t>uncut weft pile fabrics, of cotton (excl. terry towelling and similar woven terry fabrics, tufted textile fabrics and narrow woven fabrics of heading 5806)</t>
  </si>
  <si>
    <t>cut corduroy, of cotton (excl. terry towelling and similar woven terry fabrics, tufted textile fabrics and narrow woven fabrics of heading 5806)</t>
  </si>
  <si>
    <t>cut weft pile fabrics, of cotton (excl. terry towelling and similar woven terry fabrics, tufted textile fabrics and narrow woven fabrics of heading 5806)</t>
  </si>
  <si>
    <t>cut warp pile fabrics, of cotton (excl. terry towelling and similar woven terry fabrics, tufted textile fabrics and narrow woven fabrics of heading 5806)</t>
  </si>
  <si>
    <t>chenille fabrics, of cotton (excl. terry towelling and similar woven terry fabrics, tufted textile fabrics and narrow woven fabrics of heading 5806)</t>
  </si>
  <si>
    <t>cut corduroy, of man-made fibres (excl. terry towelling and similar woven terry fabrics, tufted textile fabrics and narrow woven fabrics of heading 5806)</t>
  </si>
  <si>
    <t>cut weft pile fabrics, of man-made fibres (excl. terry towelling and similar woven terry fabrics, tufted textile fabrics and narrow woven fabrics of heading 5806)</t>
  </si>
  <si>
    <t>cut warp pile fabrics, of man-made fibres (excl. terry towelling and similar woven terry fabrics, tufted textile fabrics and narrow woven fabrics of heading 5806)</t>
  </si>
  <si>
    <t>chenille fabrics, of man-made fibres (excl. terry towelling and similar woven terry fabrics, tufted textile fabrics and narrow woven fabrics of heading 5806)</t>
  </si>
  <si>
    <t>woven pile fabrics and chenille fabrics (excl. those of man-made fibres, wool or fine animal hair, terry towelling and similar woven terry fabrics, tufted textile fabrics and narrow woven fabrics of heading 5806)</t>
  </si>
  <si>
    <t>terry towelling and similar woven terry fabrics, of cotton, unbleached (excl. narrow woven fabrics of heading 5806, carpets and other floor coverings)</t>
  </si>
  <si>
    <t>terry towelling and similar woven terry fabrics, of cotton (excl. unbleached, narrow woven fabrics of heading 5806, carpets and other floor coverings)</t>
  </si>
  <si>
    <t>terry towelling and similar woven terry fabrics (excl. those of cotton, narrow woven fabrics of heading 5806, carpets and other floor coverings)</t>
  </si>
  <si>
    <t>tufted textile fabrics (excl. carpets and other floor coverings)</t>
  </si>
  <si>
    <t>cotton gauze (excl. narrow woven fabrics of heading 5806)</t>
  </si>
  <si>
    <t>gauze (excl. that of cotton and narrow woven fabrics of heading 5806)</t>
  </si>
  <si>
    <t>tulles and other net fabrics (excl. woven, knitted or crocheted fabrics)</t>
  </si>
  <si>
    <t>mechanically made lace of man-made fibres in the piece, in strips or in motifs (excl. fabrics of heading 6002 to 6006)</t>
  </si>
  <si>
    <t>mechanically made lace in the piece, in strips or in motifs (excl. that of man-made fibres and fabrics of heading 6002 to 6006)</t>
  </si>
  <si>
    <t>hand-made lace in the piece, in strips or in motifs (excl. fabrics of heading 6002 to 6006)</t>
  </si>
  <si>
    <t>hand-woven tapestries of the type gobelin, flanders, aubusson, beauvais and the like, and needle-worked tapestries, e.g. petit point, cross-stitch, whether or not made-up (excl. kelem, schumacks, karamanie and the like, and tapestries &gt; 100 years old)</t>
  </si>
  <si>
    <t>narrow woven pile fabrics, incl. terry towelling and similar terry fabrics, and chenille fabrics (excl. labels, badges and similar articles)</t>
  </si>
  <si>
    <t>narrow woven fabrics of textile materials, containing &gt;= 5% elastomeric yarn or rubber thread by weight (excl. woven pile fabrics, incl. terry towelling and similar terry fabrics, chenille fabrics, and labels, badges and similar articles)</t>
  </si>
  <si>
    <t>narrow woven fabrics of cotton, n.e.s.</t>
  </si>
  <si>
    <t>narrow woven fabrics of man-made fibres, n.e.s.</t>
  </si>
  <si>
    <t>narrow woven fabrics of textile materials other than cotton or man-made fibres, n.e.s.</t>
  </si>
  <si>
    <t>narrow fabrics consisting of warp without weft assembled by means of an adhesive 'bolducs'</t>
  </si>
  <si>
    <t>labels, badges and similar articles, of textile materials, in the piece, in strips or cut to shape or size, woven, not embroidered</t>
  </si>
  <si>
    <t>labels, badges and similar articles, of textile materials, in the piece, in strips or cut to shape or size, not embroidered (excl. woven)</t>
  </si>
  <si>
    <t>braids in the piece</t>
  </si>
  <si>
    <t>ornamental trimmings of textile materials, in the piece, not embroidered, other than knitted or crocheted; tassels, pompons and similar articles of textile materials (excl. braids in the piece)</t>
  </si>
  <si>
    <t>woven fabrics of metal thread and woven fabrics of metallised yarn of heading 5605, of a kind used in apparel, as furnishing fabrics or for similar purposes, n.e.s.</t>
  </si>
  <si>
    <t>embroidery on a textile fabric ground without visible ground, in the piece, in strips or in motifs</t>
  </si>
  <si>
    <t>embroidery of cotton on a textile fabric ground, in the piece, in strips or in motifs (excl. embroidery without visible ground)</t>
  </si>
  <si>
    <t>embroidery of man-made fibres on a textile fabric base, in the piece, in strips or in motifs (excl. embroidery without visible ground)</t>
  </si>
  <si>
    <t>embroidery of materials other than cotton or man-made fibres, on a textile fabric base, in the piece, in strips or in motifs (excl. embroidery without visible ground)</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</si>
  <si>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</si>
  <si>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the manufacture of boxes and articles of cardboard or the like</t>
  </si>
  <si>
    <t>tracing cloth; prepared painting canvas; buckram and similar stiffened textile fabrics of a kind used for hat foundations (excl. plastic-coated textile fabrics)</t>
  </si>
  <si>
    <t>tyre cord fabric of high-tenacity yarn of nylon or other polyamides, whether or not dipped or impregnated with rubber or plastic</t>
  </si>
  <si>
    <t>tyre cord fabric of high-tenacity polyester yarn, whether or not dipped or impregnated with rubber or plastic</t>
  </si>
  <si>
    <t>tyre cord fabric of high-tenacity viscose rayon yarn, whether or not dipped in rubber or plastic</t>
  </si>
  <si>
    <t>textile fabrics impregnated, coated, covered or laminated with poly'vinyl chloride' (excl. wallcoverings of textile materials impregnated or covered with poly'vinyl chloride'; floor coverings consisting of a textile backing and a top layer or covering of poly'vinyl chloride')</t>
  </si>
  <si>
    <t>textile fabrics impregnated, coated, covered or laminated with polyurethane (excl. wallcoverings of textile materials impregnated or covered with polyurethane; floor coverings consisting of a textile backing and a top layer or covering of polyurethane)</t>
  </si>
  <si>
    <t>textile fabrics impregnated, coated, covered or laminated with plastics other than poly'vinyl chloride' or polyurethane (excl. tyre cord fabric of high-tenacity yarn of nylon or other polyamides, polyesters or viscose rayon; wallcoverings of textile materials impregnated or covered with plastic; floor coverings consisting of a textile backing and a top layer or covering of plastics)</t>
  </si>
  <si>
    <t>linoleum, whether or not cut to shape</t>
  </si>
  <si>
    <t>floor coverings consisting of a coating or covering applied on a textile backing, whether or not cut to shape (excl. linoleum)</t>
  </si>
  <si>
    <t>textile wallcoverings</t>
  </si>
  <si>
    <t>adhesive tape of rubberised textile fabrics, of a width of &lt;= 20 cm (excl. that impregnated or coated with pharmaceutical substances or put up for retail sale for medical, surgical, dental or veterinary purposes)</t>
  </si>
  <si>
    <t>knitted or crocheted textile fabrics, rubberised, n.e.s.</t>
  </si>
  <si>
    <t>rubberised textile fabrics (excl. knitted or crocheted textile fabrics, adhesive tape of a width of &lt;= 20 cm, and tyre cord fabric of high-tenacity yarn of nylon or other polyamides, polyesters or viscose rayon)</t>
  </si>
  <si>
    <t>impregnated, coated or covered textile fabrics; painted canvas being theatrical scenery, studio backcloths or the like, n.e.s.</t>
  </si>
  <si>
    <t>textile wicks, woven, plaited or knitted, for lamps, stoves, lighters, candles or the like; incandescent gas mantles and tubular knitted gas mantle fabric for incandescent gas mantles, whether or not impregnated (excl. wax-covered wicks of the taper variety, fuses and detonating fuses, wicks in the form of textile yarn and glass-fibre wicks)</t>
  </si>
  <si>
    <t>textile hosepiping and similar textile tubing, whether or not impregnated or coated, with or without lining, armour or accessories of other materials</t>
  </si>
  <si>
    <t>transmission or conveyor belts or belting, of textile material, whether or not impregnated, coated, covered or laminated with plastics, or reinforced with metal or other material (excl. those of a thickness of &lt; 3 mm and of indeterminate length or cut to length only, plus those impregnated, coated, covered or laminated with rubber or made of yarn or cord impregnated or coated with rubber)</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</si>
  <si>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</si>
  <si>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bolting cloth, whether or not made-up</t>
  </si>
  <si>
    <t>textile fabrics and felts, endless or fitted with linking devices, of a kind used in papermaking or similar machines, e.g. for paper pulp or asbestos-cement, weighing &gt;= 650 g/m▓</t>
  </si>
  <si>
    <t>straining cloth of a kind used in oil presses or for similar technical purposes, incl. that of human hair</t>
  </si>
  <si>
    <t>textile products and articles, for technical purposes, specified in note 7 to chapter 59, n.e.s.</t>
  </si>
  <si>
    <t>'long pile' fabrics, knitted or crocheted</t>
  </si>
  <si>
    <t>looped pile fabrics of cotton, knitted or crocheted</t>
  </si>
  <si>
    <t>looped pile fabrics of man-made fibres, knitted or crocheted</t>
  </si>
  <si>
    <t>looped pile fabrics, knitted or crocheted (excl. of cotton or man-made fibres)</t>
  </si>
  <si>
    <t>pile fabrics of cotton, knitted or crocheted (excl. 'long pile' fabrics)</t>
  </si>
  <si>
    <t>pile fabrics of man-made fibres, knitted or crocheted (excl. 'long pile' fabrics)</t>
  </si>
  <si>
    <t>pile fabrics, knitted or crocheted (excl. cotton or man-made fibres and 'long pile' fabrics)</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</si>
  <si>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</si>
  <si>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&lt;= 30 cm, containing &gt;= 5% by weight elastomeric yarn and rubber thread or rubber thread only (excl. pile fabrics, incl. 'long pile', looped pile fabrics, labels, badges and similar articles, and knitted or crocheted fabrics, impregnated, coated, covered or laminated)</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</si>
  <si>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</si>
  <si>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</si>
  <si>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artificial fibres,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</si>
  <si>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a width of &lt;=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</si>
  <si>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</si>
  <si>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</si>
  <si>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</si>
  <si>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</si>
  <si>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</si>
  <si>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</si>
  <si>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</si>
  <si>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</si>
  <si>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</si>
  <si>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</si>
  <si>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</si>
  <si>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</si>
  <si>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</si>
  <si>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</si>
  <si>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</si>
  <si>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(excl. of artificial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</si>
  <si>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overcoats, car coats, capes, cloaks, anoraks, incl. ski jackets, windcheaters, wind-jackets and similar articles of wool or fine animal hair, for men or boys, knitted or crocheted (excl. suits, ensembles, jackets, blazers, bib and brace overalls and trousers)</t>
  </si>
  <si>
    <t>overcoats, car coats, capes, cloaks, anoraks, incl. ski jackets, windcheaters, wind-jackets and similar articles of cotton, for men or boys, knitted or crocheted (excl. suits, ensembles, jackets, blazers, bib and brace overalls and trousers)</t>
  </si>
  <si>
    <t>overcoats, car coats, capes, cloaks, anoraks, incl. ski jackets, windcheaters, wind-jackets and similar articles of man-made fibres, for men or boys, knitted or crocheted (excl. suits, ensembles, jackets, blazers, bib and brace overalls and trousers)</t>
  </si>
  <si>
    <t>overcoats, car coats, capes, cloaks, anoraks, incl. ski jackets, windcheaters, wind-jackets and similar articles of textile materials, for men or boys, knitted or crocheted (excl. of wool, fine animal hair, cotton and man-made fibres, suits, ensembles, jackets, blazers, bib and brace overalls and trousers)</t>
  </si>
  <si>
    <t>women's or girls' overcoats, car coats, capes, cloaks,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</si>
  <si>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anoraks, incl. ski jackets, windcheaters, wind-jackets and similar articles of cotton, knitted or crocheted (excl. suits, ensembles, jackets, blazers, dresses, skirts, divided skirts, trousers, bib and brace overalls)</t>
  </si>
  <si>
    <t>women's or girls' overcoats, car coats, capes, cloaks, anoraks, incl. ski jackets, windcheaters, wind-jackets and similar articles of man-made fibres, knitted or crocheted (excl. suits, ensembles, jackets, blazers, dresses, skirts, divided skirts, trousers, bib and brace overalls)</t>
  </si>
  <si>
    <t>women's or girls' overcoats, car coats, capes, cloaks, anoraks, incl. ski jackets, windcheaters, wind-jackets and similar articles, of textile materials, knitted or crocheted (excl. of wool, fine animal hair, cotton and man-made fibres, suits, ensembles, jackets, blazers, dresses, skirts, divided skirts, trousers, bib and brace overalls)</t>
  </si>
  <si>
    <t>men's or boys' suits of wool or fine animal hair, knitted or crocheted (excl. track suits, ski suits and swimwear)</t>
  </si>
  <si>
    <t>men's or boys' suits of synthetic fibres, knitted or crocheted (excl. track suits, ski suits and swimwear)</t>
  </si>
  <si>
    <t>men's or boys' suits of textile materials, knitted or crocheted (excl. of wool or fine animal hair, synthetic fibres, track suits, ski suits and swimwear)</t>
  </si>
  <si>
    <t>men's or boys' ensembles of wool or fine animal hair, knitted or crocheted (excl. ski ensembles and swimwear)</t>
  </si>
  <si>
    <t>men's or boys' ensembles of cotton, knitted or crocheted (excl. ski ensembles and swimwear)</t>
  </si>
  <si>
    <t>men's or boys' ensembles of synthetic fibres, knitted or crocheted (excl. ski ensembles and swimwear)</t>
  </si>
  <si>
    <t>men's or boys' ensembles of textile materials (excl. wool, fine animal hair, cotton or synthetic fibres, ski ensembles and swimwear)</t>
  </si>
  <si>
    <t>men's or boys' jackets and blazers of wool or fine animal hair, knitted or crocheted (excl. wind-jackets and similar articles)</t>
  </si>
  <si>
    <t>men's or boys' jackets and blazers of cotton, knitted or crocheted (excl. wind-jackets and similar articles)</t>
  </si>
  <si>
    <t>men's or boys' jackets and blazers of synthetic fibres, knitted or crocheted (excl. wind-jackets and similar articles)</t>
  </si>
  <si>
    <t>men's or boys' jackets and blazers of textile materials (excl. of wool, fine animal hair, cotton or synthetic fibres, wind-jackets and similar articles)</t>
  </si>
  <si>
    <t>men's or boys' trousers, bib and brace overalls, breeches and shorts of wool or fine animal hair, knitted or crocheted (excl. swimwear and underpants)</t>
  </si>
  <si>
    <t>men's or boys' trousers, bib and brace overalls, breeches and shorts of cotton, knitted or crocheted (excl. swimwear and underpants)</t>
  </si>
  <si>
    <t>men's or boys' trousers, bib and brace overalls, breeches and shorts of synthetic fibres, knitted or crocheted (excl. swimwear and underpants)</t>
  </si>
  <si>
    <t>men's or boys' trousers, bib and brace overalls, breeches and shorts of textile materials, knitted or crocheted (excl. of wool, fine animal hair, cotton or synthetic fibres, swimwear and underpants)</t>
  </si>
  <si>
    <t>women's or girls' suits of wool or fine animal hair, knitted or crocheted (excl. ski overalls and swimwear)</t>
  </si>
  <si>
    <t>women's or girls' suits of cotton, knitted or crocheted (excl. ski overalls and swimwear)</t>
  </si>
  <si>
    <t>women's or girls' suits of synthetic fibres, knitted or crocheted (excl. ski overalls and swimwear)</t>
  </si>
  <si>
    <t>women's or girls' suits of textile materials, knitted or crocheted (excl. of wool or fine animal hair, cotton or synthetic fibres, ski overalls and swimwear)</t>
  </si>
  <si>
    <t>women's or girls' ensembles of wool or fine animal hair, knitted or crocheted (excl. ski ensembles and swimwear)</t>
  </si>
  <si>
    <t>women's or girls' ensembles of cotton, knitted or crocheted (excl. ski ensembles and swimwear)</t>
  </si>
  <si>
    <t>women's or girls' ensembles of synthetic fibres, knitted or crocheted (excl. ski ensembles and swimwear)</t>
  </si>
  <si>
    <t>women's or girls' ensembles of textile materials (excl. of wool or fine animal hair, cotton or synthetic fibres, ski ensembles and swimwear)</t>
  </si>
  <si>
    <t>women's or girls' jackets and blazers of wool or fine animal hair, knitted or crocheted (excl. wind-jackets and similar articles)</t>
  </si>
  <si>
    <t>women's or girls' jackets and blazers of cotton, knitted or crocheted (excl. wind-jackets and similar articles)</t>
  </si>
  <si>
    <t>women's or girls' jackets and blazers of synthetic fibres, knitted or crocheted (excl. wind-jackets and similar articles)</t>
  </si>
  <si>
    <t>women's or girls' jackets and blazers of textile materials, knitted or crocheted (excl. of wool, fine animal hair, cotton or synthetic fibres, wind-jackets and similar articles)</t>
  </si>
  <si>
    <t>women's or girls' dresses of wool or fine animal hair, knitted or crocheted (excl. petticoats)</t>
  </si>
  <si>
    <t>women's or girls' dresses of cotton, knitted or crocheted (excl. petticoats)</t>
  </si>
  <si>
    <t>women's or girls' dresses of synthetic fibres, knitted or crocheted (excl. petticoats)</t>
  </si>
  <si>
    <t>women's or girls' dresses of artificial fibres, knitted or crocheted (excl. petticoats)</t>
  </si>
  <si>
    <t>women's or girls' dresses of textile materials, knitted or crocheted (excl. of wool, fine animal hair, cotton, synthetic or artificial fibres and petticoats)</t>
  </si>
  <si>
    <t>women's or girls' skirts and divided skirts of wool or fine animal hair, knitted or crocheted (excl. petticoats)</t>
  </si>
  <si>
    <t>women's or girls' skirts and divided skirts of cotton, knitted or crocheted (excl. petticoats)</t>
  </si>
  <si>
    <t>women's or girls' skirts and divided skirts of synthetic fibres, knitted or crocheted (excl. petticoats)</t>
  </si>
  <si>
    <t>women's or girls' skirts and divided skirts of textile materials, knitted or crocheted (excl. of wool, fine animal hair, cotton or synthetic fibres, and petticoats)</t>
  </si>
  <si>
    <t>women's or girls' trousers, bib and brace overalls, breeches and shorts of wool or fine animal hair, knitted or crocheted (excl. panties and swimwear)</t>
  </si>
  <si>
    <t>women's or girls' trousers, bib and brace overalls, breeches and shorts of cotton, knitted or crocheted (excl. panties and swimwear)</t>
  </si>
  <si>
    <t>women's or girls' trousers, bib and brace overalls, breeches and shorts of synthetic fibres, knitted or crocheted (excl. panties and swimwear)</t>
  </si>
  <si>
    <t>women's or girls' trousers, bib and brace overalls, breeches and shorts of textile materials, knitted or crocheted (excl. of wool, fine animal hair, cotton or synthetic fibres, panties and swimwear)</t>
  </si>
  <si>
    <t>men's or boys' shirts of cotton, knitted or crocheted (excl. nightshirts, t-shirts, singlets and other vests)</t>
  </si>
  <si>
    <t>men's or boys' shirts of man-made fibres, knitted or crocheted (excl. nightshirts, t-shirts, singlets and other vests)</t>
  </si>
  <si>
    <t>men's or boys' shirts of textile materials, knitted or crocheted (excl. of cotton or man-made fibres, nightshirts, t-shirts, singlets and other vests)</t>
  </si>
  <si>
    <t>women's or girls' blouses, shirts and shirt-blouses of cotton, knitted or crocheted (excl. t-shirts and vests)</t>
  </si>
  <si>
    <t>women's or girls' blouses, shirts and shirt-blouses of man-made fibres, knitted or crocheted (excl. t-shirts and vests)</t>
  </si>
  <si>
    <t>women's or girls' blouses, shirts and shirt-blouses of textile materials, knitted or crocheted (excl. of cotton or man-made fibres, t-shirts and vests)</t>
  </si>
  <si>
    <t>men's or boys' underpants and briefs of cotton, knitted or crocheted</t>
  </si>
  <si>
    <t>men's or boys' underpants and briefs of man-made fibres, knitted or crocheted</t>
  </si>
  <si>
    <t>men's or boys' underpants and briefs of other textile materials, knitted or crocheted (excl. of cotton or man-made fibres)</t>
  </si>
  <si>
    <t>men's or boys' nightshirts and pyjamas of cotton, knitted or crocheted (excl. vests and singlets)</t>
  </si>
  <si>
    <t>men's or boys' nightshirts and pyjamas of man-made fibres, knitted or crocheted (excl. vests and singlets)</t>
  </si>
  <si>
    <t>men's or boys' nightshirts and pyjamas of textile materials, knitted or crocheted (excl. of cotton or man-made fibres, and vests and singlets)</t>
  </si>
  <si>
    <t>men's or boys' bathrobes, dressing gowns and similar articles of cotton, knitted or crocheted</t>
  </si>
  <si>
    <t>men's or boys' bathrobes, dressing gowns and similar articles of man-made fibres, knitted or crocheted</t>
  </si>
  <si>
    <t>men's or boys' bathrobes, dressing gowns and similar articles of textile materials, knitted or crocheted (excl. of cotton or man-made fibres)</t>
  </si>
  <si>
    <t>women's or girls' slips and petticoats of man-made fibres, knitted or crocheted (excl. t-shirts and vests)</t>
  </si>
  <si>
    <t>women's or girls' slips and petticoats of textile materials, knitted or crocheted (excl. man-made fibres, t-shirts and vests)</t>
  </si>
  <si>
    <t>women's or girls' briefs and panties of cotton, knitted or crocheted</t>
  </si>
  <si>
    <t>women's or girls' briefs and panties of man-made fibres, knitted or crocheted</t>
  </si>
  <si>
    <t>women's or girls' briefs and panties of textile materials, knitted or crocheted (excl. cotton or man-made fibres)</t>
  </si>
  <si>
    <t>women's or girls' nightdresses and pyjamas of cotton, knitted or crocheted (excl. t-shirts, vests and n┌glig┌s)</t>
  </si>
  <si>
    <t>women's or girls' nightdresses and pyjamas of man-made fibres, knitted or crocheted (excl. t-shirts, vests and n┌glig┌s)</t>
  </si>
  <si>
    <t>women's or girls' nightdresses and pyjamas of textile materials, knitted or crocheted (excl. of cotton and man-made fibres, t-shirts, vests and n┌glig┌s)</t>
  </si>
  <si>
    <t>women's or girls' n┌glig┌s, bathrobes, dressing gowns, housejackets and similar articles of cotton, knitted or crocheted (excl. vests, slips, petticoats, briefs and panties, nightdresses, pyjamas, brassi┌res, girdles, corsets and similar articles)</t>
  </si>
  <si>
    <t>women's or girls' n┌glig┌s, bathrobes, dressing gowns, housejackets and similar articles of man-made fibres, knitted or crocheted (excl. vests, slips, petticoats, briefs and panties, nightdresses, pyjamas, brassi┌res, girdles, corsets and similar articles)</t>
  </si>
  <si>
    <t>women's or girls' n┌glig┌s, bathrobes, dressing gowns, housejackets and similar articles of textile materials, knitted or crocheted (excl. of cotton or man-made fibres, vests, slips, petticoats, briefs and panties, nightdresses, pyjamas, brassi┌res, girdles, corsets and similar articles)</t>
  </si>
  <si>
    <t>t-shirts, singlets and other vests of cotton, knitted or crocheted</t>
  </si>
  <si>
    <t>t-shirts, singlets and other vests of textile materials, knitted or crocheted (excl. cotton)</t>
  </si>
  <si>
    <t>jerseys, pullovers, cardigans, waistcoats and similar articles, of wool, knitted or crocheted (excl. wadded waistcoats)</t>
  </si>
  <si>
    <t>jerseys, pullovers, cardigans, waistcoats and similar articles, of fine animal hair, knitted or crocheted (excl. from hair of kashmir 'cashmere' goats and quilted articles)</t>
  </si>
  <si>
    <t>jerseys, pullovers, cardigans, waistcoats and similar articles, of cotton, knitted or crocheted (excl. wadded waistcoats)</t>
  </si>
  <si>
    <t>jerseys, pullovers, cardigans, waistcoats and similar articles, of man-made fibres, knitted or crocheted (excl. wadded waistcoats)</t>
  </si>
  <si>
    <t>jerseys, pullovers, cardigans, waistcoats and similar articles, of textile materials, knitted or crocheted (excl. of wool, fine animal hair, cotton or man-made fibres, and wadded waistcoats)</t>
  </si>
  <si>
    <t>babies' garments and clothing accessories of wool or fine animal hair, knitted or crocheted (excl. hats)</t>
  </si>
  <si>
    <t>babies' garments and clothing accessories of cotton, knitted or crocheted (excl. hats)</t>
  </si>
  <si>
    <t>babies' garments and clothing accessories of synthetic fibres, knitted or crocheted (excl. hats)</t>
  </si>
  <si>
    <t>babies' garments and clothing accessories of textile materials, knitted or crocheted (excl. of wool, fine animal hair, cotton or synthetic fibres, and hats)</t>
  </si>
  <si>
    <t>track-suits of cotton, knitted or crocheted</t>
  </si>
  <si>
    <t>track-suits of synthetic fibres, knitted or crocheted</t>
  </si>
  <si>
    <t>track-suits of textile materials, knitted or crocheted (excl. cotton or synthetic fibres)</t>
  </si>
  <si>
    <t>ski-suits, knitted or crocheted</t>
  </si>
  <si>
    <t>men's or boys' swimwear of synthetic fibres, knitted or crocheted</t>
  </si>
  <si>
    <t>men's or boys' swimwear of textile materials, knitted or crocheted (excl. synthetic fibres)</t>
  </si>
  <si>
    <t>women's or girls' swimwear of textile materials, knitted or crocheted (excl. synthetic fibres)</t>
  </si>
  <si>
    <t>garments, knitted or crocheted, rubberised or impregnated, coated or covered with plastics or other materials (excl. babies' garments and clothing accessories)</t>
  </si>
  <si>
    <t>special garments for professional, sporting or other purposes, n.e.s., of wool or fine animal hair, knitted or crocheted</t>
  </si>
  <si>
    <t>special garments for professional, sporting or other purposes, n.e.s., of cotton, knitted or crocheted</t>
  </si>
  <si>
    <t>special garments for professional, sporting or other purposes, n.e.s., of man-made fibres, knitted or crocheted</t>
  </si>
  <si>
    <t>special garments for professional, sporting or other purposes, n.e.s., of textile materials, knitted or crocheted (excl. of wool, fine animal hair, cotton and man-made fibres)</t>
  </si>
  <si>
    <t>panty hose and tights of synthetic fibres, knitted or crocheted, measuring per single yarn &lt; 67 decitex</t>
  </si>
  <si>
    <t>panty hose and tights of synthetic fibres, knitted or crocheted, measuring per single yarn &gt;= 67 decitex</t>
  </si>
  <si>
    <t>panty hose and tights of textile materials, knitted or crocheted (excl. of synthetic fibres and hosiery for babies)</t>
  </si>
  <si>
    <t>women's full-length or knee-length hosiery, knitted or crocheted, measuring per single yarn &lt; 67 decitex (excl. pantyhose and tights)</t>
  </si>
  <si>
    <t>full-length or knee-length stockings, socks and other hosiery, incl. stockings for varicose veins and footwear without applied soles, of wool or fine animal hair, knitted or crocheted (excl. panty hose and tights, women's full-length or knee-length stockings, measuring per single yarn &lt; 67 decitex, and hosiery for babies)</t>
  </si>
  <si>
    <t>full-length or knee-length stockings, socks and other hosiery, incl. stockings for varicose veins and footwear without applied soles, of cotton, knitted or crocheted (excl. panty hose and tights, women's full-length or knee-length stockings, measuring per single yarn &lt; 67 decitex, and hosiery for babies)</t>
  </si>
  <si>
    <t>full-length or knee-length stockings, socks and other hosiery, incl. stockings for varicose veins and footwear without applied soles, of synthetic fibres, knitted or crocheted (excl. pantyhose and tights, women's full-length or knee-length stockings, measuring per single yarn &lt; 67 decitex, and hosiery for babies)</t>
  </si>
  <si>
    <t>full-length or knee-length stockings, socks and other hosiery, incl. stockings for varicose veins and footwear without applied soles, of textile materials, knitted or crocheted (excl. of wool, fine animal hair, cotton or synthetic fibres, panty hose and tights, women's full-length or knee-length stockings, measuring per single yarn &lt; 67 decitex, and hosiery for babies)</t>
  </si>
  <si>
    <t>gloves, mittens and mitts, impregnated, coated or covered with plastics or rubber, knitted or crocheted</t>
  </si>
  <si>
    <t>gloves, mittens and mitts, of wool or fine animal hair, knitted or crocheted (excl. for babies)</t>
  </si>
  <si>
    <t>gloves, mittens and mitts, of cotton, knitted or crocheted (excl. impregnated, coated or covered with plastics or rubber, and for babies)</t>
  </si>
  <si>
    <t>gloves, mittens and mitts, of synthetic fibres, knitted or crocheted (excl. impregnated, coated or covered with plastics or rubber, and for babies)</t>
  </si>
  <si>
    <t>gloves, mittens and mitts, of textile materials, knitted or crocheted (excl. of wool, fine animal hair, cotton or synthetic fibres, impregnated, coated or covered with plastics or rubber, and for babies)</t>
  </si>
  <si>
    <t>shawls, scarves, mufflers, mantillas, veils and the like, knitted or crocheted</t>
  </si>
  <si>
    <t>ties, bow ties and cravats, knitted or crocheted</t>
  </si>
  <si>
    <t>made-up clothing accessories, knitted or crocheted, n.e.s. (excl. shawls, scarves, mufflers, mantillas, veils and the like, ties, bow ties and cravats)</t>
  </si>
  <si>
    <t>parts of garments or clothing accessories, knitted or crocheted, n.e.s.</t>
  </si>
  <si>
    <t>men's or boys' overcoats, raincoats, car-coats, capes, cloaks and similar articles, of wool or fine animal hair (excl. knitted or crocheted)</t>
  </si>
  <si>
    <t>men's or boys' overcoats, raincoats, car coats, capes, cloaks and similar articles, of cotton (excl. knitted or crocheted)</t>
  </si>
  <si>
    <t>men's or boys' overcoats, raincoats, car coats, capes, cloaks and similar articles, of man-made fibres (excl. knitted or crocheted)</t>
  </si>
  <si>
    <t>men's or boys' overcoats, raincoats, car-coats, capes, cloaks and similar articles, of textile materials (excl. of wool or fine animal hair, cotton or man-made fibres, knitted or crocheted)</t>
  </si>
  <si>
    <t>men's or boys' anoraks, incl. ski-jackets, wind-cheaters, wind-jackets and similar articles, of wool or fine animal hair (excl. knitted or crocheted, suits, ensembles, jackets, blazers and trousers)</t>
  </si>
  <si>
    <t>men's or boys' anoraks, windcheaters, wind jackets and similar articles, of cotton (not knitted or crocheted and excl. suits, ensembles, jackets, blazers, trousers and tops of ski suits)</t>
  </si>
  <si>
    <t>men's or boys' anoraks, windcheaters, wind jackets and similar articles, of man-made fibres (not knitted or crocheted and excl. suits, ensembles, jackets, blazers, trousers and tops of ski suits)</t>
  </si>
  <si>
    <t>men's or boys' anoraks, incl. ski-jackets, wind-cheaters, wind-jackets and similar articles of textile materials (excl. of wool, fine animal hair, cotton or man-made fibres, knitted or crocheted, suits, ensembles, jackets, blazers and trousers)</t>
  </si>
  <si>
    <t>women's or girls' overcoats, raincoats, car-coats, capes, cloaks and similar articles, of wool or fine animal hair (excl. knitted or crocheted)</t>
  </si>
  <si>
    <t>women's or girls' overcoats, raincoats, car coats, capes, cloaks and similar articles, of cotton (excl. knitted or crocheted)</t>
  </si>
  <si>
    <t>women's or girls' overcoats, raincoats, car coats, capes, cloaks and similar articles, of man-made fibres (excl. knitted or crocheted)</t>
  </si>
  <si>
    <t>women's or girls' overcoats, raincoats, car-coats, capes, cloaks and similar articles, of textile materials (excl. of wool or fine animal hair, cotton or man-made fibres, knitted or crocheted)</t>
  </si>
  <si>
    <t>women's or girls' anoraks, incl. ski-jackets, wind-cheaters, wind-jackets and similar articles, of wool or fine animal hair (excl. knitted or crocheted, suits, ensembles, jackets, blazers and trousers)</t>
  </si>
  <si>
    <t>women's or girls' anoraks, windcheaters, wind jackets and similar articles, of cotton (not knitted or crocheted and excl. suits, ensembles, jackets, blazers, trousers and tops of ski suits)</t>
  </si>
  <si>
    <t>women's or girls' anoraks, windcheaters, wind jackets and similar articles, of man-made fibres (not knitted or crocheted and excl. suits, ensembles, jackets, blazers, trousers and tops of ski suits)</t>
  </si>
  <si>
    <t>women's or girls' anoraks, incl. ski-jackets, wind-cheaters, wind-jackets and similar articles, of textile materials (excl. of wool, fine animal hair, cotton or man-made fibres, knitted or crocheted, suits, ensembles, jackets, blazers and trousers)</t>
  </si>
  <si>
    <t>men's or boys' suits of wool or fine animal hair (excl. knitted or crocheted, track suits, ski suits and swimwear)</t>
  </si>
  <si>
    <t>men's or boys' suits of synthetic fibres (excl. knitted or crocheted, track suits, ski suits and swimwear)</t>
  </si>
  <si>
    <t>men's or boys' suits of textile materials (excl. of wool, fine animal hair or synthetic fibres, knitted or crocheted, tracksuits, ski suits and swimwear)</t>
  </si>
  <si>
    <t>men's or boys' ensembles of wool or fine animal hair (excl. knitted or crocheted, ski ensembles and swimwear)</t>
  </si>
  <si>
    <t>men's or boys' ensembles of cotton (excl. knitted or crocheted, ski ensembles and swimwear)</t>
  </si>
  <si>
    <t>men's or boys' ensembles of synthetic fibres (excl. knitted or crocheted, ski ensembles and swimwear)</t>
  </si>
  <si>
    <t>men's or boys' ensembles of textile materials (excl. of wool, fine animal hair, cotton or synthetic fibres, knitted or crocheted, ski ensembles and swimwear)</t>
  </si>
  <si>
    <t>men's or boys' jackets and blazers of wool or fine animal hair (excl. knitted or crocheted, and wind-jackets and similar articles)</t>
  </si>
  <si>
    <t>men's or boys' jackets and blazers of cotton (excl. knitted or crocheted, and wind-jackets and similar articles)</t>
  </si>
  <si>
    <t>men's or boys' jackets and blazers of synthetic fibres (excl. knitted or crocheted, and wind-jackets and similar articles)</t>
  </si>
  <si>
    <t>men's or boys' jackets and blazers of textile materials (excl. of wool, fine animal hair, cotton or synthetic fibres, knitted or crocheted, and wind-jackets and similar articles)</t>
  </si>
  <si>
    <t>men's or boys' trousers, bib and brace overalls, breeches and shorts, of wool or fine animal hair (excl. knitted or crocheted, underpants and swimwear)</t>
  </si>
  <si>
    <t>men's or boys' trousers, bib and brace overalls, breeches and shorts, of cotton (excl. knitted or crocheted, underpants and swimwear)</t>
  </si>
  <si>
    <t>men's or boys' trousers, bib and brace overalls, breeches and shorts of synthetic fibres (excl. knitted or crocheted, underpants and swimwear)</t>
  </si>
  <si>
    <t>men's or boys' trousers, bib and brace overalls, breeches and shorts of textile materials (excl. of wool, fine animal hair, cotton or synthetic fibres, knitted or crocheted, underpants and swimwear)</t>
  </si>
  <si>
    <t>women's or girls' suits of wool or fine animal hair (excl. knitted or crocheted, ski overalls and swimwear)</t>
  </si>
  <si>
    <t>women's or girls' suits of cotton (excl. knitted or crocheted, ski overalls and swimwear)</t>
  </si>
  <si>
    <t>women's or girls' suits of synthetic fibres (excl. knitted or crocheted, ski overalls and swimwear)</t>
  </si>
  <si>
    <t>women's or girls' suits of textile materials (excl. of wool, fine animal hair, cotton or synthetic fibres, knitted or crocheted, ski overalls and swimwear)</t>
  </si>
  <si>
    <t>women's or girls' ensembles of wool or fine animal hair (excl. knitted or crocheted, ski overalls and swimwear)</t>
  </si>
  <si>
    <t>women's or girls' ensembles of cotton (excl. knitted or crocheted, ski overalls and swimwear)</t>
  </si>
  <si>
    <t>women's or girls' ensembles of synthetic fibres (excl. knitted or crocheted, ski overalls and swimwear)</t>
  </si>
  <si>
    <t>women's or girls' ensembles of textile materials (excl. of wool, fine animal hair, cotton or synthetic fibres, knitted or crocheted, ski overalls and swimwear)</t>
  </si>
  <si>
    <t>women's or girls' jackets and blazers of wool or fine animal hair (excl. knitted or crocheted, wind-jackets and similar articles)</t>
  </si>
  <si>
    <t>women's or girls' jackets and blazers of cotton (excl. knitted or crocheted, wind-jackets and similar articles)</t>
  </si>
  <si>
    <t>women's or girls' jackets and blazers of synthetic fibres (excl. knitted or crocheted, wind-jackets and similar articles)</t>
  </si>
  <si>
    <t>women's or girls' jackets and blazers of textile materials (excl. of wool, fine animal hair, cotton or synthetic fibres, knitted or crocheted, wind-jackets and similar articles)</t>
  </si>
  <si>
    <t>women's or girls' dresses of wool or fine animal hair (excl. knitted or crocheted and petticoats)</t>
  </si>
  <si>
    <t>women's or girls' dresses of cotton (excl. knitted or crocheted and petticoats)</t>
  </si>
  <si>
    <t>women's or girls' dresses of synthetic fibres (excl. knitted or crocheted and petticoats)</t>
  </si>
  <si>
    <t>women's or girls' dresses of artificial fibres (excl. knitted or crocheted and petticoats)</t>
  </si>
  <si>
    <t>women's or girls' dresses of textile materials (excl. of wool, fine animal hair, cotton or man-made fibres, knitted or crocheted and petticoats)</t>
  </si>
  <si>
    <t>women's or girls' skirts and divided skirts of wool or fine animal hair (excl. knitted or crocheted and petticoats)</t>
  </si>
  <si>
    <t>women's or girls' skirts and divided skirts of cotton (excl. knitted or crocheted and petticoats)</t>
  </si>
  <si>
    <t>women's or girls' skirts and divided skirts of synthetic fibres (excl. knitted or crocheted and petticoats)</t>
  </si>
  <si>
    <t>women's or girls' skirts and divided skirts of textile materials (excl. of wool, fine animal hair, cotton or synthetic fibres, knitted or crocheted and petticoats)</t>
  </si>
  <si>
    <t>women's or girls' trousers, bib and brace overalls, breeches and shorts of wool or fine animal hair (excl. knitted or crocheted, panties and swimwear)</t>
  </si>
  <si>
    <t>women's or girls' trousers, bib and brace overalls, breeches and shorts of cotton (excl. knitted or crocheted, panties and swimwear)</t>
  </si>
  <si>
    <t>women's or girls' trousers, bib and brace overalls, breeches and shorts of synthetic fibres (excl. knitted or crocheted, panties and swimwear)</t>
  </si>
  <si>
    <t>women's or girls' trousers, bib and brace overalls, breeches and shorts of textile materials (excl. of wool, fine animal hair, cotton or synthetic fibres, knitted or crocheted, panties and swimwear)</t>
  </si>
  <si>
    <t>men's or boys' shirts of wool or fine animal hair (excl. knitted or crocheted, nightshirts, singlets and other vests)</t>
  </si>
  <si>
    <t>men's or boys' shirts of cotton (excl. knitted or crocheted, nightshirts, singlets and other vests)</t>
  </si>
  <si>
    <t>men's or boys' shirts of man-made fibres (excl. knitted or crocheted, nightshirts, singlets and other vests)</t>
  </si>
  <si>
    <t>men's or boys' shirts of textile materials (excl. of wool, fine animal hair, cotton or man-made fibres, knitted or crocheted, nightshirts, singlets and other vests)</t>
  </si>
  <si>
    <t>women's or girls' blouses, shirts and shirt-blouses of silk or silk waste (excl. knitted or crocheted and vests)</t>
  </si>
  <si>
    <t>women's or girls' blouses, shirts and shirt-blouses of wool or fine animal hair (excl. knitted or crocheted and vests)</t>
  </si>
  <si>
    <t>women's or girls' blouses, shirts and shirt-blouses of cotton (excl. knitted or crocheted and vests)</t>
  </si>
  <si>
    <t>women's or girls' blouses, shirts and shirt-blouses of man-made fibres (excl. knitted or crocheted and vests)</t>
  </si>
  <si>
    <t>women's or girls' blouses, shirts and shirt-blouses of textile materials (excl. of silk, silk waste, wool, fine animal hair, cotton or man-made fibres, knitted or crocheted and vests)</t>
  </si>
  <si>
    <t>men's or boys' underpants and briefs of cotton (excl. knitted or crocheted)</t>
  </si>
  <si>
    <t>men's or boys' underpants and briefs of textile materials (excl. cotton and knitted or crocheted)</t>
  </si>
  <si>
    <t>men's or boys' nightshirts and pyjamas of cotton (excl. knitted or crocheted, vests, singlets and underpants)</t>
  </si>
  <si>
    <t>men's or boys' nightshirts and pyjamas of man-made fibres (excl. knitted or crocheted, vests, singlets and underpants)</t>
  </si>
  <si>
    <t>men's or boys' nightshirts and pyjamas of textile materials (excl. of cotton or man-made fibres, knitted or crocheted, vests, singlets and underpants)</t>
  </si>
  <si>
    <t>men's or boys' singlets and other vests, bathrobes, dressing gowns and similar articles of cotton (excl. knitted or crocheted, underpants, nightshirts and pyjamas)</t>
  </si>
  <si>
    <t>men's or boys' singlets and other vests, bathrobes, dressing gowns and similar articles of man-made fibres (excl. knitted or crocheted, underpants, nightshirts and pyjamas)</t>
  </si>
  <si>
    <t>men's or boys' singlets and other vests, bathrobes and dressing gowns of textile materials (excl. of cotton or man-made fibres, knitted or crocheted, underpants, nightshirts and pyjamas)</t>
  </si>
  <si>
    <t>women's or girls' slips and petticoats of man-made fibres (excl. knitted or crocheted and vests)</t>
  </si>
  <si>
    <t>women's or girls' slips and petticoats of textile materials (excl. man-made fibres, knitted or crocheted and vests)</t>
  </si>
  <si>
    <t>women's or girls' nightdresses and pyjamas of cotton (excl. knitted or crocheted, vests and n┌glig┌s)</t>
  </si>
  <si>
    <t>women's or girls' nightdresses and pyjamas of man-made fibres (excl. knitted or crocheted, vests and n┌glig┌s)</t>
  </si>
  <si>
    <t>women's or girls' nightdresses and pyjamas of textile materials (excl. cotton and man-made fibres, knitted or crocheted, vests and n┌glig┌s)</t>
  </si>
  <si>
    <t>women's or girls' singlets and other vests, briefs, panties, n┌glig┌s, bathrobes, dressing gowns, housecoats and similar articles of cotton (excl. knitted or crocheted, slips, petticoats, nightdresses and pyjamas, brassi▐res, girdles, corsets and similar articles)</t>
  </si>
  <si>
    <t>women's or girls' singlets and other vests, briefs, panties, n┌glig┌s, bathrobes, dressing gowns, housecoats and similar articles of man-made fibres (excl. knitted or crocheted, slips, petticoats, nightdresses and pyjamas, brassi▐res, girdles, corsets and similar articles)</t>
  </si>
  <si>
    <t>women's or girls' singlets and other vests, briefs, panties, n┌glig┌s, bathrobes, dressing gowns, housecoats and similar articles of textile materials (excl. of cotton or man-made fibres, knitted or crocheted, slips, petticoats, nightdresses and pyjamas, brassi▐res, girdles, corsets and similar articles)</t>
  </si>
  <si>
    <t>babies' garments and clothing accessories of wool or fine animal hair (excl. knitted or crocheted and hats)</t>
  </si>
  <si>
    <t>babies' garments and clothing accessories of cotton (excl. knitted or crocheted and hats)</t>
  </si>
  <si>
    <t>babies' garments and clothing accessories of synthetic fibres (excl. knitted or crocheted and hats)</t>
  </si>
  <si>
    <t>babies' garments and clothing accessories of textile materials (excl. of wool or fine animal hair, cotton or synthetic fibres, knitted or crocheted and hats)</t>
  </si>
  <si>
    <t>garments made up of felt or nonwovens, whether or not impregnated, coated, covered or laminated (excl. babies' garments and clothing accessories)</t>
  </si>
  <si>
    <t>garments of the type described in subheading 6201,11 to 6201,19, rubberised or impregnated, coated, covered or laminated with plastics or other substances</t>
  </si>
  <si>
    <t>garments of the type described in subheading 6202,11 to 6202,19, rubberised or impregnated, coated, covered or laminated with plastics or other substances</t>
  </si>
  <si>
    <t>men's or boys' garments of textile fabrics, rubberised or impregnated, coated, covered or laminated with plastics or other substances (excl. of the type described in subheading 6201,11 to 6201,19, and babies' garments and clothing accessories)</t>
  </si>
  <si>
    <t>women's or girls' garments of textile fabrics, rubberised or impregnated, coated, covered or laminated with plastics or other substances (excl. of the type described in subheading 6202,11 to 6202,19, and babies' garments and clothing accessories)</t>
  </si>
  <si>
    <t>men's or boys' swimwear (excl. knitted or crocheted)</t>
  </si>
  <si>
    <t>women's or girls' swimwear (excl. knitted or crocheted)</t>
  </si>
  <si>
    <t>ski suits (excl. knitted or crocheted)</t>
  </si>
  <si>
    <t>men's or boys' track suits and other garments, n.e.s. of wool or fine animal hair (excl. knitted or crocheted)</t>
  </si>
  <si>
    <t>men's or boys' tracksuits and other garments, n.e.s. of cotton (excl. knitted or crocheted)</t>
  </si>
  <si>
    <t>men's or boys' tracksuits and other garments, n.e.s. of man-made fibres (excl. knitted or crocheted)</t>
  </si>
  <si>
    <t>men's or boys' track suits and other garments, n.e.s. of textile materials (excl. of wool, fine animal hair, cotton or man-made fibres, knitted or crocheted)</t>
  </si>
  <si>
    <t>women's or girls' track suits and other garments, n.e.s. of wool or fine animal hair (excl. knitted or crocheted)</t>
  </si>
  <si>
    <t>women's or girls' tracksuits and other garments, n.e.s. of cotton (excl. knitted or crocheted)</t>
  </si>
  <si>
    <t>women's or girls' tracksuits and other garments, n.e.s. of man-made fibres (excl. knitted or crocheted)</t>
  </si>
  <si>
    <t>women's or girls' track suits and other garments, n.e.s. of textile materials (excl. of wool, fine animal hair, cotton or man-made fibres, knitted or crocheted)</t>
  </si>
  <si>
    <t>brassieres of all types of textile materials, whether or not elasticated, incl. knitted or crocheted</t>
  </si>
  <si>
    <t>girdles and panty-girdles of all types of textile materials, whether or not elasticated, incl. knitted or crocheted (excl. belts and corselets made entirely of rubber)</t>
  </si>
  <si>
    <t>corselettes of all types of textile materials, whether or not elasticated, incl. knitted or crocheted</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</si>
  <si>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</si>
  <si>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handkerchiefs of silk or silk waste, of which no side exceeds 60 cm (excl. knitted or crocheted)</t>
  </si>
  <si>
    <t>handkerchiefs of cotton, of which no side exceeds 60 cm (excl. knitted or crocheted)</t>
  </si>
  <si>
    <t>handkerchiefs of textile materials, of which no side exceeds 60 cm (excl. of silk, silk waste or cotton, knitted or crocheted)</t>
  </si>
  <si>
    <t>shawls, scarves, mufflers, mantillas, veils and similar articles of silk or silk waste (excl. knitted or crocheted)</t>
  </si>
  <si>
    <t>shawls, scarves, mufflers, mantillas, veils and similar articles of wool or fine animal hair (excl. knitted or crocheted)</t>
  </si>
  <si>
    <t>shawls, scarves, mufflers, mantillas, veils and similar articles of synthetic fibres (excl. knitted or crocheted)</t>
  </si>
  <si>
    <t>shawls, scarves, mufflers, mantillas, veils and similar articles of artificial fibres (excl. knitted or crocheted)</t>
  </si>
  <si>
    <t>shawls, scarves, mufflers, mantillas, veils and similar articles of textile materials (excl. of silk, silk waste, wool, fine animal hair or man-made fibres, knitted or crocheted)</t>
  </si>
  <si>
    <t>ties, bow ties and cravats of silk or silk waste (excl. knitted or crocheted)</t>
  </si>
  <si>
    <t>ties, bow ties and cravats of man-made fibres (excl. knitted or crocheted)</t>
  </si>
  <si>
    <t>ties, bow ties and cravats of textile materials (excl. of silk, silk waste or man-made fibres, knitted or crocheted)</t>
  </si>
  <si>
    <t>gloves, mittens and mitts, of all types of textile materials (excl. knitted or crocheted and for babies)</t>
  </si>
  <si>
    <t>made-up clothing accessories, of all types of textile materials, n.e.s. (excl. knitted or crocheted)</t>
  </si>
  <si>
    <t>parts of garments or clothing accessories, of all types of textile materials, n.e.s. (excl. knitted or crocheted)</t>
  </si>
  <si>
    <t>electric blankets of all types of textile materials</t>
  </si>
  <si>
    <t>blankets and travelling rugs of wool or fine animal hair (excl. electric, table covers, bedspreads and articles of bedding and similar furnishing of heading 9404)</t>
  </si>
  <si>
    <t>blankets and travelling rugs of cotton (excl. electric, table covers, bedspreads and articles of bedding and similar furnishing of heading 9404)</t>
  </si>
  <si>
    <t>blankets and travelling rugs of synthetic fibres (excl. electric, table covers, bedspreads and articles of bedding and similar furnishing of heading 9404)</t>
  </si>
  <si>
    <t>blankets and travelling rugs of textile materials (excl. of wool or fine animal hair, cotton or synthetic fibres, electric, table covers, bedspreads and articles of bedding and similar furnishing of heading 9404)</t>
  </si>
  <si>
    <t>bed-linen, knitted or crocheted</t>
  </si>
  <si>
    <t>printed bed-linen of cotton (excl. knitted or crocheted)</t>
  </si>
  <si>
    <t>printed bedlinen of man-made fibres (excl. knitted or crocheted)</t>
  </si>
  <si>
    <t>printed bedlinen of textile materials (excl. cotton and man-made fibres, knitted or crocheted)</t>
  </si>
  <si>
    <t>bed-linen of cotton (excl. printed, knitted or crocheted)</t>
  </si>
  <si>
    <t>bedlinen of man-made fibres (excl. printed, knitted or crocheted)</t>
  </si>
  <si>
    <t>bedlinen of textile materials (excl. of cotton and man-made fibres, printed, knitted or crocheted)</t>
  </si>
  <si>
    <t>table linen, knitted or crocheted</t>
  </si>
  <si>
    <t>table linen of cotton (excl. knitted or crocheted)</t>
  </si>
  <si>
    <t>table linen of flax (excl. knitted or crocheted)</t>
  </si>
  <si>
    <t>table linen of man-made fibres (excl. knitted or crocheted)</t>
  </si>
  <si>
    <t>table linen of textile materials (excl. of cotton, flax or man-made fibres, knitted or crocheted)</t>
  </si>
  <si>
    <t>toilet linen and kitchen linen, of terry towelling or similar terry fabrics of cotton (excl. floor-cloths, polishing-cloths, dish-cloths and dusters)</t>
  </si>
  <si>
    <t>toilet linen and kitchen linen of cotton (excl. of terry fabrics, floor-cloths, polishing-cloths, dish-cloths and dusters)</t>
  </si>
  <si>
    <t>toilet linen and kitchen linen of flax (excl. floor-cloths, polishing-cloths, dish-cloths and dusters)</t>
  </si>
  <si>
    <t>toilet linen and kitchen linen of man-made fibres (excl. floorcloths, polishing cloths, dishcloths and dusters)</t>
  </si>
  <si>
    <t>toilet linen and kitchen linen of textile materials (excl. of cotton, flax or man-made fibres, floor-cloths, polishing-cloths, dish-cloths and dusters)</t>
  </si>
  <si>
    <t>curtains, incl. drapes, and interior blinds, curtain or bed valances of cotton, knitted or crocheted (excl. awnings and sunblinds)</t>
  </si>
  <si>
    <t>curtains, incl. drapes, and interior blinds, curtain or bed valances of synthetic fibres, knitted or crocheted (excl. awnings and sunblinds)</t>
  </si>
  <si>
    <t>curtains, incl. drapes, and interior blinds, curtain or bed valances, knitted or crocheted (excl. of cotton or synthetic fibres, awnings and sunblinds)</t>
  </si>
  <si>
    <t>curtains, incl. drapes, and interior blinds, curtain or bed valances of cotton (excl. knitted or crocheted, awnings and sunblinds)</t>
  </si>
  <si>
    <t>curtains, incl. drapes, and interior blinds, curtain or bed valances of synthetic fibres (excl. knitted or crocheted, awnings and sunblinds)</t>
  </si>
  <si>
    <t>curtains, incl. drapes, and interior blinds, curtain or bed valances of textile materials (excl. of cotton and synthetic fibres, knitted or crocheted, awnings and sunblinds)</t>
  </si>
  <si>
    <t>knitted or crocheted bedspreads (excl. bed-linen, quilts and eiderdowns)</t>
  </si>
  <si>
    <t>bedspreads of all types of textile materials (excl. knitted or crocheted, bedlinen, quilts and eiderdowns)</t>
  </si>
  <si>
    <t>articles for interior furnishing, knitted or crocheted (excl. blankets and travelling rugs, bed-linen, table linen, toilet linen, kitchen linen, curtains, incl. drapes, interior blinds, curtain or bed valances, bedspreads, lampshades and articles of heading 9404)</t>
  </si>
  <si>
    <t>articles for interior furnishing, of cotton (excl. knitted or crocheted, blankets and travelling rugs, bed-linen, table linen, toilet linen, kitchen linen, curtains, incl. drapes, interior blinds, curtain or bed valances, bedspreads, lampshades and articles of heading 9404)</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</si>
  <si>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</si>
  <si>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</si>
  <si>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sacks and bags, for the packing of goods, of jute or other textile bast fibres of heading 5303</t>
  </si>
  <si>
    <t>sacks and bags, for the packing of goods, of cotton</t>
  </si>
  <si>
    <t>flexible intermediate bulk containers, for the packing of goods, of synthetic or man-made textile materials</t>
  </si>
  <si>
    <t>sacks and bags, for the packing of goods, of polyethylene or polypropylene strip or the like (excl. flexible intermediate bulk containers)</t>
  </si>
  <si>
    <t>sacks and bags, for the packing of goods, of synthetic or man-made textile materials (excl. of polyethylene or polypropylene strip or the like, and flexible intermediate bulk containers)</t>
  </si>
  <si>
    <t>sacks and bags, for the packing of goods, of textile materials (excl. man-made, cotton, jute or other textile bast fibres of heading 5303)</t>
  </si>
  <si>
    <t>tarpaulins, awnings and sunblinds of cotton (excl. flat covers of light fabrics made-up as tarpaulins)</t>
  </si>
  <si>
    <t>tarpaulins, awnings and sunblinds of synthetic fibres (excl. flat covers of light fabrics made-up as tarpaulins)</t>
  </si>
  <si>
    <t>tarpaulins, awnings and sunblinds of textile materials (excl. cotton or synthetic fibres and flat covers of light fabrics made-up as tarpaulins)</t>
  </si>
  <si>
    <t>tents of cotton (excl. fly sheets)</t>
  </si>
  <si>
    <t>tents of synthetic fibres (excl. fly sheets)</t>
  </si>
  <si>
    <t>tents of textile materials (excl. cotton or synthetic fibres and fly sheets)</t>
  </si>
  <si>
    <t>sails for boats, sailboards or landcraft, of synthetic fibres</t>
  </si>
  <si>
    <t>sails for boats, sailboards or landcraft, of textile materials (excl. synthetic fibres)</t>
  </si>
  <si>
    <t>pneumatic mattresses of cotton</t>
  </si>
  <si>
    <t>pneumatic mattresses of textile materials (excl. cotton)</t>
  </si>
  <si>
    <t>camping goods of cotton (excl. tents, awnings and sunblinds, sails, pneumatic mattresses, rucksacks, knapsacks and similar receptacles, filled sleeping bags, mattresses and cushions)</t>
  </si>
  <si>
    <t>camping goods of textile materials (excl. of cotton, tents, awnings and sunblinds, sails, pneumatic mattresses, rucksacks, knapsacks and similar receptacles, filled sleeping bags, mattresses and cushions)</t>
  </si>
  <si>
    <t>floorcloths, dishcloths, dusters and similar cleaning cloths, of all types of textile materials</t>
  </si>
  <si>
    <t>life-jackets and life-belts, of all types of textile materials</t>
  </si>
  <si>
    <t>made-up articles of textile materials, incl. dress patterns, n.e.s.</t>
  </si>
  <si>
    <t>sets consisting of woven fabric and yarn, whether or not with accessories, for making up into rugs, tapestries, embroidered table cloths or serviettes, or similar textile articles, put up in packings for retail sale (excl. sets for making up into articles of clothing)</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</si>
  <si>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</si>
  <si>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used or new rags, scrap twine, cordage, rope and cables and worn-out articles thereof, of textile materials, sorted</t>
  </si>
  <si>
    <t>used or new rags, scrap twine, cordage, rope and cables and worn out articles thereof, of textile materials (excl. sorted)</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</si>
  <si>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</si>
  <si>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waterproof footwear covering the knee, with outer soles and uppers of rubber or of plastics, the uppers of which are neither fixed to the sole nor assembled by stitching, riveting, nailing, screwing, plugging or similar processes (excl. incorporating a protective metal toecap, skating boots with ice or roller skates attached, shin-guards and similar protective sportswear)</t>
  </si>
  <si>
    <t>waterproof footwear covering the ankle, but not the knee, with outer soles and uppers of rubber or of plastics, the uppers of which are neither fixed to the sole nor assembled by stitching, riveting, nailing, screwing, plugging or similar processes (excl. incorporating a protective metal toecap, orthopaedic footwear, skating boots with ice or roller skates attached, and toy footwear)</t>
  </si>
  <si>
    <t>waterproof footwear covering neither the ankle nor the knee, with outer soles and uppers of rubber or of plastics, the uppers of which are neither fixed to the sole nor assembled by stitching, riveting, nailing, screwing, plugging or similar processes (excl. incorporating a protective metal toecap, orthopaedic footwear, skating boots with ice or roller skates attached, and toy footwear)</t>
  </si>
  <si>
    <t>ski-boots, cross-country ski footwear and snowboard boots, with outer soles and uppers of rubber or plastics (excl. waterproof footwear of heading 6401)</t>
  </si>
  <si>
    <t>sports footwear with outer soles and uppers of rubber or plastics (excl. waterproof footwear of heading 6401, ski-boots, cross-country ski footwear, snowboard boots and skating boots with ice or roller skates attached)</t>
  </si>
  <si>
    <t>footwear with outer soles and uppers of rubber or plastics, with upper straps or thongs assembled to the sole by means of plugs (excl. toy footwear)</t>
  </si>
  <si>
    <t>footwear, incorporating a protective metal toecap, with outer soles and uppers of rubber or plastics (excl. waterproof footwear of heading 6401, sports footwear and orthopaedic footwear)</t>
  </si>
  <si>
    <t>footwear covering the ankle, with outer soles and uppers of rubber or plastics (excl. incorporating a protective metal toecap, waterproof footwear of heading 6401, sports footwear, orthopaedic footwear and toy footwear)</t>
  </si>
  <si>
    <t>footwear with outer soles and uppers of rubber or plastics (excl. covering the ankle or with upper straps or thongs assembled to the sole by means of plugs, waterproof footwear of heading 6401, sports footwear, orthopaedic footwear and toy footwear)</t>
  </si>
  <si>
    <t>ski-boots, cross-country ski footwear and snowboard boots, with outer soles of rubber, plastics, leather or composition leather and uppers of leather</t>
  </si>
  <si>
    <t>sports footwear, with outer soles of rubber, plastics, leather or composition leather and uppers of leather (excl. ski-boots, cross-country ski footwear, snowboard boots and skating boots with ice or roller skates attached)</t>
  </si>
  <si>
    <t>footwear with outer soles of leather, and uppers which consist of leather straps across the instep and around the big toe</t>
  </si>
  <si>
    <t>footwear with leather uppers, made on a base or platform of wood, with neither an inner sole nor a protective metal toecap</t>
  </si>
  <si>
    <t>footwear, incorporating a protective metal toecap, with outer soles of rubber, plastics, leather or composition leather and uppers of leather (excl. sports footwear and orthopaedic footwear)</t>
  </si>
  <si>
    <t>footwear with outer soles and uppers of leather, covering the ankle (excl. incorporating a protective metal toecap, sports footwear, orthopaedic footwear and toy footwear)</t>
  </si>
  <si>
    <t>footwear with outer soles and uppers of leather (excl. covering the ankle, incorporating a protective metal toecap, made on a base or platform of wood, without in-soles, with uppers which consist of leather straps across the instep and around the big toe, sports footwear, orthopaedic footwear, and toy footwear)</t>
  </si>
  <si>
    <t>footwear with outer soles of rubber, plastics or composition leather, with uppers of leather, covering the ankle (excl. incorporating a protective metal toecap, sports footwear, orthopaedic footwear and toy footwear)</t>
  </si>
  <si>
    <t>footwear with outer soles of rubber, plastics or composition leather, with uppers of leather (excl. covering the ankle, incorporating a protective metal toecap, made on a base or platform of wood, without in-soles, sports footwear, orthopaedic footwear and toy footwear)</t>
  </si>
  <si>
    <t>sports footwear, incl. tennis shoes, basketball shoes, gym shoes, training shoes and the like, with outer soles of rubber or plastics and uppers of textile materials</t>
  </si>
  <si>
    <t>footwear with outer soles of rubber or plastics and uppers of textile materials (excl. sports footwear, incl. tennis shoes, basketball shoes, gym shoes, training shoes and the like, and toy footwear)</t>
  </si>
  <si>
    <t>footwear with outer soles of leather or composition leather and uppers of textile materials (excl. toy footwear)</t>
  </si>
  <si>
    <t>footwear with uppers of leather or composition leather (excl. with outer soles of rubber, plastics, leather or composition leather and uppers of leather, orthopaedic footwear and toy footwear)</t>
  </si>
  <si>
    <t>footwear with uppers of textile materials (excl. with outer soles of rubber, plastics, leather or composition leather, orthopaedic footwear and toy footwear)</t>
  </si>
  <si>
    <t>footwear with outer soles of rubber or plastics, with uppers other than rubber, plastics, leather or textile materials; footwear with outer soles of leather or composition leather, with uppers other than leather or textile materials; footwear with outer soles of wood, cork, paperboard, furskin, felt, straw, loofah, etc., with uppers other than leather, composition leather or textile materials, n.e.s.</t>
  </si>
  <si>
    <t>uppers and parts thereof (excl. stiffeners and general parts made of asbestos)</t>
  </si>
  <si>
    <t>outer soles and heels, of rubber or plastics</t>
  </si>
  <si>
    <t>parts of footwear, of wood</t>
  </si>
  <si>
    <t>parts of footwear (excl. outer soles and heels of rubber or plastics, uppers and parts thereof, and general parts made of wood or asbestos)</t>
  </si>
  <si>
    <t>hat-forms, hat bodies and hoods of felt, neither blocked to shape nor with made brims; plateaux and manchons, incl. slit manchons, of felt</t>
  </si>
  <si>
    <t>hat-shapes, plaited or made by assembling strips of any material (excl. blocked to shape, with made brims, lined, or trimmed)</t>
  </si>
  <si>
    <t>felt hats and other felt headgear, made from the hat bodies, hoods or plateaux of heading 6501, whether or not lined or trimmed (excl. made by assembling strips or pieces of felt, and toy and carnival headgear)</t>
  </si>
  <si>
    <t>hats and other headgear, plaited or made by assembling strips of any material, whether or not lined or trimmed (excl. headgear for animals, and toy and carnival headgear)</t>
  </si>
  <si>
    <t>hair-nets of any material, whether or not lined or trimmed</t>
  </si>
  <si>
    <t>hats and other headgear, knitted or crocheted, or made up from lace, felt or other textile fabric, in the piece (but not in strips), whether or not lined or trimmed (excl. hairnets, headgear for animals, and toy and fancy-dress headgear)</t>
  </si>
  <si>
    <t>safety headgear, whether or not lined or trimmed</t>
  </si>
  <si>
    <t>bathing caps, hoods and other headgear, whether or not lined or trimmed, of rubber or plastics (other than safety headgear and headgear having the character of toys or festive articles)</t>
  </si>
  <si>
    <t>headgear, whether or not lined or trimmed, n.e.s.</t>
  </si>
  <si>
    <t>head-bands, linings, covers, hat foundations, hat frames, peaks and chinstraps, for headgear (excl. head-bands used by sportsmen as sweatbands, knitted or crocheted)</t>
  </si>
  <si>
    <t>garden or similar umbrellas (excl. beach tents)</t>
  </si>
  <si>
    <t>umbrellas having a telescopic shaft (excl. toy umbrellas)</t>
  </si>
  <si>
    <t>umbrellas and sun umbrellas, incl. walking-stick umbrellas (excl. umbrellas having a telescopic shaft, garden umbrellas and the like, and toy umbrellas)</t>
  </si>
  <si>
    <t>walking-sticks, seat-sticks, whips, riding-crops and the like (excl. measure walking-sticks, crutches, firearm-sticks and sports sticks)</t>
  </si>
  <si>
    <t>handles and knobs for umbrellas and sun umbrellas of heading 6601 or for walking-sticks, seat-sticks, whips, riding-crops and the like of heading 6602</t>
  </si>
  <si>
    <t>umbrella frames, incl. frames mounted on shafts 'sticks', for umbrellas and sun umbrellas of heading 6601</t>
  </si>
  <si>
    <t>parts, trimmings and accessories for umbrellas and sun umbrellas of heading 6601 or for walking-sticks, seat-sticks, whips, riding-crops and the like of heading 6602 (excl. handles and knobs, and umbrella frames, incl. frames mounted on shafts 'sticks')</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</si>
  <si>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</si>
  <si>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artificial flowers, foliage and fruit and parts thereof, and articles made of artificial flowers, foliage or fruit, by binding, glueing, fitting into one another or similar methods, of plastics</t>
  </si>
  <si>
    <t>artificial flowers, foliage and fruit and parts thereof, and articles made of artificial flowers, foliage or fruit, by binding, glueing, fitting into one another or similar methods (excl. of plastics)</t>
  </si>
  <si>
    <t>complete wigs of synthetic textile materials</t>
  </si>
  <si>
    <t>false beards, eyebrows and eyelashes, switches and the like, of synthetic textile materials (excl. complete wigs)</t>
  </si>
  <si>
    <t>wigs, false beards, eyebrows and eyelashes, switches and the like, of animal hair or textile materials (excl. synthetic textile materials)</t>
  </si>
  <si>
    <t>setts, curbstones and flagstones, of natural stone (excl. slate)</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</si>
  <si>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</si>
  <si>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</si>
  <si>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calcareous stone and articles thereof, simply cut or sawn, with a flat or even surface (excl. marble, travertine and alabaster, with a completely or partly planed, sand-dressed, coarsely or finely ground or polished surface, tiles, cubes and similar articles of subheading 6802,10, setts, curbstones and flagstones)</t>
  </si>
  <si>
    <t>granite and articles thereof, simply cut or sawn, with a flat or even surface (excl. with a completely or partly planed, sand-dressed, coarsely or finely ground or polished surface, tiles, cubes and similar articles of subheading 6802,10, setts, curbstones and flagstones)</t>
  </si>
  <si>
    <t>monumental or building stone and articles thereof, simply cut or sawn, with a flat or even surface (excl. calcareous stone, granite and slate, with a completely or partly planed, sand-dressed, coarsely or finely ground or polished surface, tiles, cubes and similar articles of subheading 6802,10, setts, curbstones and flagstones)</t>
  </si>
  <si>
    <t>marble, travertine and alabaster, in any form, polished, decorated or otherwise worked (excl. tiles, cubes and similar articles of subheading 6802,10, imitation jewellery, clocks, lamps and lighting fittings and parts thereof, buttons, original sculptures and statuary, setts, curbstones and flagstones)</t>
  </si>
  <si>
    <t>calcareous stone, in any form, polished, decorated or otherwise worked (excl. marble, travertine and alabaster, tiles, cubes and similar articles of subheading 6802.10, imitation jewellery, clocks, lamps and lighting fittings and parts thereof, original sculptures and statuary, setts, curbstones and flagstones)</t>
  </si>
  <si>
    <t>granite, in any form, polished, decorated or otherwise worked (excl. tiles, cubes and similar articles of subheading 6802.10, imitation jewellery, clocks, lamps and lighting fittings and parts thereof, original sculptures and statuary, setts, curbstones and flagstones)</t>
  </si>
  <si>
    <t>monumental or building stone, in any form, polished, decorated or otherwise worked (excl. calcareous stone, granite and slate, tiles, cubes and similar articles of subheading 6802.10, articles of fused basalt, articles of natural steatite, ceramically calcined, imitation jewellery, clocks, lamps and lighting fittings and parts thereof, original sculptures and statuary, setts, curbstones and flagstones)</t>
  </si>
  <si>
    <t>worked slate and articles of slate or of agglomerated slate (excl. slate granules, chippings and powder, mosaic cubes and the like, slate pencils, and ready-to-use slates or boards with writing or drawing surfaces)</t>
  </si>
  <si>
    <t>millstones and grindstones, without frameworks, for milling, grinding or pulping</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</si>
  <si>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</si>
  <si>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millstones, grindstones, grinding wheels and the like, without frameworks, for sharpening, polishing, trueing or cutting, of agglomerated abrasives or ceramics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</si>
  <si>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</si>
  <si>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hand sharpening or polishing stones</t>
  </si>
  <si>
    <t>natural or artificial abrasive powder or grain, on a base of woven textile fabric only, whether or not cut to shape, sewn or otherwise made-up</t>
  </si>
  <si>
    <t>natural or artificial abrasive powder or grain, on a base of paper or paperboard only, whether or not cut to shape, sewn or otherwise made-up</t>
  </si>
  <si>
    <t>natural or artificial abrasive powder or grain, on a base of materials other than woven textile fabric only or paper or paperboard only, whether or not cut to shape, sewn or otherwise made up</t>
  </si>
  <si>
    <t>slag wool, rock wool and similar mineral wools, incl. intermixtures thereof, in bulk, sheets or rolls</t>
  </si>
  <si>
    <t>exfoliated vermiculite, expanded clays, foamed slag and similar expanded mineral materials, incl. intermixtures thereof</t>
  </si>
  <si>
    <t>mixtures and articles of heat-insulating, sound-insulating or sound absorbing mineral materials (excl. slag wool, rock wool and similar mineral wools, exfoliated vermiculite, expanded clays, foamed slag and similar expanded mineral materials, articles of light concrete, asbestos-cement, cellulose fibre-cement or the like, mixtures and other articles of or based on asbestos, and ceramic products)</t>
  </si>
  <si>
    <t>articles of asphalt or of similar materials, e.g. petroleum bitumen or coal tar pitch, in rolls</t>
  </si>
  <si>
    <t>articles of asphalt or of similar materials, e.g. petroleum bitumen or coal tar pitch (excl. in rolls)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</si>
  <si>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</si>
  <si>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boards, sheets, panels, tiles and similar articles, of plaster or compositions based on plaster, faced or reinforced with paper or paperboard only (excl. ornamented and with plaster agglomerated articles for heat-insulation, sound-insulation or sound absorption)</t>
  </si>
  <si>
    <t>boards, sheets, panels, tiles and similar articles, of plaster or compositions based on plaster (excl. ornamented, faced or reinforced with paper or paperboard only, and with plaster agglomerated articles for heat-insulation, sound-insulation or sound absorption)</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</si>
  <si>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</si>
  <si>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building blocks and bricks of cement, concrete or artificial stone, whether or not reinforced</t>
  </si>
  <si>
    <t>tiles, flagstones, bricks and similar articles, of cement, concrete or artificial stone (excl. building blocks and bricks)</t>
  </si>
  <si>
    <t>prefabricated structural components for building or civil engineering of cement, concrete or artificial stone, whether or not reinforced</t>
  </si>
  <si>
    <t>articles of cement, concrete or artificial stone, whether or not reinforced (excl. prefabricated structural components for building or civil engineering, tiles, paving, bricks and the like)</t>
  </si>
  <si>
    <t>corrugated sheets of asbestos-cement, cellulose fibre-cement or the like</t>
  </si>
  <si>
    <t>sheets, panels, paving, tiles and similar articles, of asbestos-cement, cellulose fibre-cement or the like (excl. corrugated sheets)</t>
  </si>
  <si>
    <t>tubes, pipes and tube or pipe fittings of asbestos-cement, cellulose fibre-cement or the like</t>
  </si>
  <si>
    <t>articles of asbestos-cement, cellulose fibre-cement or the like (excl. tubes, pipes and tube or pipe fittings, corrugated and other sheets, panels, paving, tiles and similar articles)</t>
  </si>
  <si>
    <t>clothing, clothing accessories, footwear and headgear of asbestos or of mixtures with a basis of asbestos or a basis of asbestos and magnesium carbonate</t>
  </si>
  <si>
    <t>paper, millboard and felt of asbestos or of mixtures with a basis of asbestos or a basis of asbestos and magnesium carbonate (excl. containing &lt; 35% by weight of asbestos)</t>
  </si>
  <si>
    <t>compressed asbestos fibre jointing, in sheets or rolls</t>
  </si>
  <si>
    <t>fabricated asbestos fibres; mixtures with a basis of asbestos or with a basis of asbestos and magnesium carbonate; articles of such mixtures or of asbestos, e.g., yarn, thread, cords, string, woven or knitted fabric, whether or not reinforced (excl. compressed asbestos fibre jointing, in sheets or rolls; paper, millboard and felt; clothing, clothing accessories, footwear and headgear; friction material with a basis of asbestos; articles of asbestos-cement)</t>
  </si>
  <si>
    <t>brake linings and pads with a basis of asbestos, of other mineral substances or of cellulose, whether or not combined with textile or other materials</t>
  </si>
  <si>
    <t>friction material and articles thereof, e.g. sheets, rolls, strips, segments, discs, washers and pads, for clutches and the like, with a basis of asbestos, other mineral substances or cellulose, whether or not combined with textile or other materials (excl. brake linings and pads)</t>
  </si>
  <si>
    <t>plates, sheets and strips of agglomerated or reconstituted mica, whether or not on a support of paper, paperboard or other materials, in rolls or merely cut into square or rectangular shapes</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</si>
  <si>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</si>
  <si>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articles of graphite or other carbon, incl. carbon fibres, for non-electrical purposes</t>
  </si>
  <si>
    <t>articles of peat (excl. textile products from peat fibres)</t>
  </si>
  <si>
    <t>articles of stone or other mineral substances, n.e.s. containing magnesite, dolomite or chromite</t>
  </si>
  <si>
    <t>articles of stone or other mineral substances, n.e.s. (excl. containing magnesite, dolomite or chromite and articles of graphite or other carbon)</t>
  </si>
  <si>
    <t>bricks, blocks, tiles and other ceramic goods of siliceous fossil meals, e.g. kieselguhr, tripolite or diatomite, or of similar siliceous earths</t>
  </si>
  <si>
    <t>refractory bricks, blocks, tiles and similar refractory ceramic constructional goods containing, by weight, singly or together, &gt; 50% of the elements mg, ca or cr, expressed as mgo, cao or cr2o3</t>
  </si>
  <si>
    <t>refractory bricks, blocks, tiles and similar refractory ceramic constructional goods containing, by weight, &gt; 50% alumina, silica or a mixture or compound of these products (excl. those of siliceous fossil meals or similar siliceous earths)</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</si>
  <si>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</si>
  <si>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</si>
  <si>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retorts, crucibles, mufflers, nozzles, plugs, supports, cupels, tubes, pipes, sheaths, rods and other refractory ceramic goods, containing &gt; 50% alumina, or a compound of alumina and silica (excl. refractory bricks, blocks, tiles and similar refractory ceramic constructional goods)</t>
  </si>
  <si>
    <t>retorts, crucibles, mufflers, nozzles, plugs, supports, cupels, tubes, pipes, sheaths, rods and other refractory ceramic goods (excl. those of siliceous fossil meals or similar siliceous earths, those of heading 6902, containing &gt; 50% carbon or containing &gt; 50% by weight of alumina [al203] or a mixture or compound of alumina and silica [sio2])</t>
  </si>
  <si>
    <t>building bricks (excl. those of siliceous fossil meals or similar siliceous earths, and refractory bricks of heading 6902)</t>
  </si>
  <si>
    <t>ceramic flooring blocks, support or filler tiles and the like (excl. those of siliceous fossil meals or similar siliceous earths, refractory bricks of heading 6902, and flags and pavings, hearth and wall tiles of heading 6907 and 6908, and building bricks)</t>
  </si>
  <si>
    <t>roofing tiles</t>
  </si>
  <si>
    <t>ceramic chimney-pots,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</si>
  <si>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</si>
  <si>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unglazed ceramic tiles, cubes and similar articles, for mosaics, whether or not square or rectangular, the largest surface area of which is capable of being enclosed in a square of side of &lt; 7 cm, whether or not on a backing</t>
  </si>
  <si>
    <t>unglazed ceramic flags and paving, hearth or wall tiles (excl. of siliceous fossil meals or similar siliceous earths, refractory ceramic goods, tiles made into stands, ornamental articles and tiles specifically manufactured for stoves)</t>
  </si>
  <si>
    <t>glazed ceramic tiles, cubes and similar articles, for mosaics, whether or not square or rectangular, the largest surface area of which is capable of being enclosed in a square of side of &lt; 7 cm, whether or not on a backing</t>
  </si>
  <si>
    <t>glazed ceramic flags and paving, hearth or wall tiles (excl. of siliceous fossil meals or similar siliceous earths, refractory ceramic goods, tiles made into stands, ornamental articles and tiles specifically manufactured for stoves)</t>
  </si>
  <si>
    <t>ceramic wares for laboratory, chemical or other technical uses, of porcelain or china (excl. refractory ceramic goods, electrical devices, insulators and other electrical insulating fittings)</t>
  </si>
  <si>
    <t>ceramic articles having a hardness equivalent to 9 or more on the mohs scale, for chemical or other technical uses (excl. of porcelain or china, refractory ceramic goods, electrical devices, insulators and other electrical insulating fittings)</t>
  </si>
  <si>
    <t>ceramic wares for chemical or other technical uses (excl. of porcelain or china, articles having a hardness equivalent to 9 or more on the mohs scale, millstones, polishing stones, grindstones and the like of heading 6804, refractory ceramic goods, electrical devices, insulators and other electrical insulating fittings)</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</si>
  <si>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</si>
  <si>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ceramic sinks, wash basins, wash basin pedestals, baths, bidets, water closet pans, flushing cisterns, urinals and similar sanitary fixtures of porcelain or china (excl. soap dishes, sponge holders, tooth-brush holders, towel hooks and toilet paper holders)</t>
  </si>
  <si>
    <t>ceramic sinks, wash basins, wash basin pedestals, baths, bidets, water closet pans, flushing cisterns, urinals and similar sanitary fixtures (excl. of porcelain or china, soap dishes, sponge holders, tooth-brush holders, towel hooks and toilet paper holders)</t>
  </si>
  <si>
    <t>tableware and kitchenware, of porcelain or china (excl. ornamental articles, pots, jars, carboys and similar receptacles for the conveyance or packing of goods, and coffee grinders and spice mills with receptacles made of ceramics and working parts of metal)</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</si>
  <si>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</si>
  <si>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tableware, kitchenware, other household articles and toilet articles, of ceramics other than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</si>
  <si>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statuettes and other ornamental articles of porcelain or china, n.e.s.</t>
  </si>
  <si>
    <t>statuettes and other ornamental ceramic articles, n.e.s. (excl. of porcelain or china)</t>
  </si>
  <si>
    <t>ceramic articles of porcelain or china, n.e.s.</t>
  </si>
  <si>
    <t>ceramic articles, n.e.s. (excl. of porcelain or china)</t>
  </si>
  <si>
    <t>cullet and other waste and scrap of glass; glass in the mass (excl. glass in the form of powder, granules or flakes)</t>
  </si>
  <si>
    <t>glass in balls, unworked (excl. glass microspheres &lt;= 1 mm in diameter, glass balls of the nature of a toy)</t>
  </si>
  <si>
    <t>rods of glass, unworked</t>
  </si>
  <si>
    <t>tubes of fused quartz or other fused silica, unworked</t>
  </si>
  <si>
    <t>tubes of glass having a linear coefficient of expansion &lt;= 5 x 10-6 per kelvin within a temperature range of 0ªc to 300ªc, unworked (excl. tubes of glass having a linear coefficient of expansion &lt;= 5 x 10-6 per kelvin within a temperature range of 0ªc to 300ªc)</t>
  </si>
  <si>
    <t>tubes of glass, unworked (excl. tubes of glass having a linear coefficient of expansion &lt;= 5 x 10-6 per kelvin within a temperature range of 0ªc to 300ªc or of fused quartz or other fused silica)</t>
  </si>
  <si>
    <t>cast glass and rolled glass, in non-wired sheets, coloured throughout the mass 'body tinted', opacified, flashed or having an absorbent, reflecting or non-reflecting layer, but not otherwise worked</t>
  </si>
  <si>
    <t>cast glass and rolled glass, in non-wired sheets, not otherwise worked (excl. glass coloured throughout the mass 'body tinted', opacified, flashed or having an absorbent, reflecting or non-reflecting layer)</t>
  </si>
  <si>
    <t>cast glass and rolled glass, in wired sheets, whether or not with absorbent, reflecting or non-reflecting layer, but not otherwise worked</t>
  </si>
  <si>
    <t>profiles of glass, whether or not having an absorbent, reflecting or non-reflecting layer, but not otherwise worked</t>
  </si>
  <si>
    <t>sheets of glass, drawn or blown, coloured throughout the mass 'body tinted' opacified, flashed or having an absorbent, reflecting or non-reflecting layer, but not otherwise worked</t>
  </si>
  <si>
    <t>sheets of glass, drawn or blown, but not otherwise worked (excl. glass coloured throughout the mass 'body tinted' opacified, flashed or having an absorbent, reflecting or non-reflecting layer)</t>
  </si>
  <si>
    <t>float glass and surface ground or polished glass, in sheets, having an absorbent, reflecting or non-reflecting layer, but not otherwise worked (excl. wired glass)</t>
  </si>
  <si>
    <t>float glass and surface ground glass, in sheets, coloured throughout the mass 'body tinted', opacified, flashed or merely surface ground, but not otherwise worked (excl. wired glass or glass having an absorbent, reflecting or non-reflecting layer)</t>
  </si>
  <si>
    <t>float glass and surface ground and polished glass, in sheets, but not otherwise worked (excl. wired glass or glass coloured throughout the mass 'body tinted', opacified, flashed or merely surface ground, or glass having an absorbent, reflecting or non-reflecting layer)</t>
  </si>
  <si>
    <t>float glass and surface ground and polished glass, in sheets, whether or not having an absorbent, reflecting or non-reflecting layer, wired, but not otherwise worked</t>
  </si>
  <si>
    <t>sheets or profiles of glass, whether or not having an absorbent, reflecting or non-reflecting layer, bent, edge-worked, engraved, enamelled or otherwise worked, but not framed or fitted with other materials (excl. safety glass, multiple-walled insulating units of glass, glass in the form of a mirror)</t>
  </si>
  <si>
    <t>toughened 'tempered' safety glass, of size and shape suitable for incorporation in motor vehicles, aircraft, spacecraft, vessels and other vehicles</t>
  </si>
  <si>
    <t>toughened 'tempered' safety glass (excl. glass of size and shape suitable for incorporation in motor vehicles, aircraft, spacecraft, vessels and other vehicles, and lenses for spectacles and goggles, etc., and for clocks and watches)</t>
  </si>
  <si>
    <t>laminated safety glass, of size and shape suitable for incorporation in motor vehicles, aircraft, spacecraft, vessels and other vehicles (excl. multiple-walled insulating units of glass)</t>
  </si>
  <si>
    <t>laminated safety glass (excl. glass of size and shape suitable for incorporation in motor vehicles, aircraft, spacecraft, vessels or other vehicles, multiple-walled insulating units)</t>
  </si>
  <si>
    <t>multiple-walled insulating units of glass</t>
  </si>
  <si>
    <t>rear-view mirrors, whether or not framed, for vehicles</t>
  </si>
  <si>
    <t>glass mirrors, unframed (excl. rear-view mirrors for vehicles, optical mirrors, optically worked, mirrors &gt; 100 years old)</t>
  </si>
  <si>
    <t>glass mirrors, framed (excl. rear-view mirrors for vehicles, optical mirrors, optically processed, and mirrors of an age of &gt; 100 years)</t>
  </si>
  <si>
    <t>glass ampoules</t>
  </si>
  <si>
    <t>stoppers, lids and other closures, of glass</t>
  </si>
  <si>
    <t>carboys, bottles, flasks, jars, pots, phials and other containers, of glass, of a kind used for the commercial conveyance or packing of goods, and preserving jars, of glass (excl. ampoules, glass inners for containers, with vacuum insulation, perfume atomizers, flasks, bottles etc. for atomizers)</t>
  </si>
  <si>
    <t>glass envelopes, incl. bulbs and tubes, open, and glass parts thereof, without fittings, for electric lighting</t>
  </si>
  <si>
    <t>glass envelopes, incl. bulbs and tubes, open, and glass parts thereof, without fittings, for cathode-ray tubes</t>
  </si>
  <si>
    <t>glass envelopes, incl. bulbs and tubes, open, and glass parts thereof, without fittings, for electric lamps and the like (excl. cathode-ray tubes and for electric lighting)</t>
  </si>
  <si>
    <t>glass inners for vacuum flasks or for other vacuum vessels</t>
  </si>
  <si>
    <t>glassware of glass-ceramics, of a kind used for table, kitchen, toilet, office, indoor decoration or similar purposes (excl. goods of heading 7018, cooking hobs, leaded lights and the like, lighting fittings and parts thereof, atomizers for perfume and the like)</t>
  </si>
  <si>
    <t>drinking glasses of lead crystal</t>
  </si>
  <si>
    <t>drinking glasses (excl. glasses of glass ceramics or of lead crystal)</t>
  </si>
  <si>
    <t>glassware of lead crystal, of a kind used for table or kitchen purposes (excl. articles of heading 7018, drinking glasses, glass preserving jars 'sterilising jars', vacuum flasks and other vacuum vessels)</t>
  </si>
  <si>
    <t>glassware for table or kitchen purposes of glass having a linear coefficient of expansion &lt;= 5 x 10 -6 per kelvin within a temperature range of 0ªc to 300ªc (excl. glassware of glass-ceramics or lead crystal, articles of heading 7018, drinking glasses, glass preserving jars 'sterilising jars', vacuum flasks and other vacuum vessels)</t>
  </si>
  <si>
    <t>glassware for table or kitchen purposes (excl. glass having a linear coefficient of expansion &lt;= 5 x 10 -6 per kelvin within a temperature range of 0░c to 300░c, glassware of glass ceramics or lead crystal, articles of heading 7018, drinking glasses, glass preserving jars 'sterilising jars', vacuum flasks and other vacuum vessels)</t>
  </si>
  <si>
    <t>glassware, of lead crystal, of a kind used for toilet, office, indoor decoration or similar purposes (excl. glassware of a kind used for table or kitchen purposes, glassware of glass ceramics or lead crystal, articles of heading 7018, mirrors, leaded lights and the like, lighting fittings and parts thereof, atomizers for perfume and the like)</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</si>
  <si>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</si>
  <si>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</si>
  <si>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glasses for corrective spectacles, curved, bent, hollowed or the like, but not optically worked (excl. flat glass for such purposes)</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</si>
  <si>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</si>
  <si>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glass cubes and other glass smallwares, whether or not on a backing, for mosaics or similar decorative purposes (excl. finished panels and other finished decorative motifs, made from glass cubes for mosaics)</t>
  </si>
  <si>
    <t>paving blocks, slabs, bricks, squares, tiles and other articles of pressed or moulded glass, whether or not wired, for building or construction purposes (excl. laminated safety glass and multiple-walled insulating units of glass); leaded lights and the like, multicellular or foam glass in blocks, panels, plates, shells or similar forms (excl. glass cubes and other glass smallwares for mosaics or similar decorative purposes)</t>
  </si>
  <si>
    <t>laboratory, hygienic or pharmaceutical glassware, whether or not graduated or calibrated, of fused quartz or other fused silica (excl. containers for the conveyance or packing of goods, measuring, checking or medical instruments and apparatus of chapter 90)</t>
  </si>
  <si>
    <t>laboratory, hygienic or pharmaceutical glassware, whether or not graduated or calibrated, having a linear coefficient of expansion &lt;= 5 x 10 -6 per kelvin within a temperature range of 0ªc to 300ªc (excl. glass of fused quartz or other fused silica, containers for the conveyance or packing of goods, measuring, checking or medical instruments and apparatus of chapter 90)</t>
  </si>
  <si>
    <t>laboratory, hygienic or pharmaceutical glassware, whether or not graduated or calibrated (excl. glass having a linear coefficient of expansion &lt;= 5 x 10 -6 per kelvin within a temperature range of 0ªc to 300ªc or of fused quartz or other fused silica, containers for the conveyance or packing of goods, measuring, checking or medical instruments and apparatus of chapter 90)</t>
  </si>
  <si>
    <t>glass beads, imitation pearls, imitation precious or semi-precious stones and similar glass smallwares, and articles thereof (excl. imitation jewellery); glass eyes (excl. prosthetic articles); statuettes and other ornaments of lamp-worked glass (excl. imitation jewellery); glass microspheres with a diameter of &lt;= 1 mm</t>
  </si>
  <si>
    <t>glass microspheres &lt;= 1 mm in diameter</t>
  </si>
  <si>
    <t>glass eyes (excl. prosthetic articles); articles of glass beads, or of imitation pearls, imitation precious or semi-precious stones, statuettes and other ornaments of lamp-worked glass (excl. imitation jewellery)</t>
  </si>
  <si>
    <t>glass fibre threads 'chopped strands', cut into lengths &lt;= 50 mm</t>
  </si>
  <si>
    <t>rovings of glass fibres</t>
  </si>
  <si>
    <t>glass staple fibres, yarn of glass fibres and filaments (excl. yarn in chopped strands of a length of &lt;= 50 mm, and rovings)</t>
  </si>
  <si>
    <t>mats of irregularly laminated glass fibres</t>
  </si>
  <si>
    <t>thin sheets 'voiles' of irregularly laminated glass fibres</t>
  </si>
  <si>
    <t>webs, mattresses, boards and similar nonwoven products, of glass fibres (excl. mats and thin sheets 'voiles')</t>
  </si>
  <si>
    <t>woven fabrics of glass fibres made from rovings</t>
  </si>
  <si>
    <t>woven fabrics, incl. narrow fabrics, of glass, of a width of &lt;= 30 cm (excl. rovings)</t>
  </si>
  <si>
    <t>woven fabrics, incl. narrow fabrics, of glass filaments, of width of &gt; 30 cm, plain weave, weighing &lt; 250 g/mª, made of yarn of a linear density of &lt;= 136 tex per single yarn (excl. fabrics made from rovings)</t>
  </si>
  <si>
    <t>woven fabrics, incl. narrow fabrics, of glass fibres, of a width of &gt; 30 cm (excl. plain weave, weighing &lt; 250 g/mª, of a linear density of &lt;= 136 tex per single yarn, and fabrics made from rovings)</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</si>
  <si>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</si>
  <si>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articles of glass, n.e.s.</t>
  </si>
  <si>
    <t>pearls, natural, whether or not worked or graded, but not strung, mounted or set, natural pearls, temporarily strung for convenience of transport (excl. mother-of-pearl)</t>
  </si>
  <si>
    <t>cultured pearls, unworked, whether or not graded</t>
  </si>
  <si>
    <t>precious stones and semi-precious stones, unworked or simply sawn or roughly shaped, whether or not graded (excl. diamonds and imitation precious stones and semi-precious stones)</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</si>
  <si>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</si>
  <si>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quartz, piezo-electric, of synthetic or reconstructed stone whether or not worked or graded, but not mounted or set</t>
  </si>
  <si>
    <t>precious and semi-precious stones, synthetic or reconstructed, unworked or simply sawn or roughly shaped, whether or not graded (excl. piezo-electric quartz)</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</si>
  <si>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t>
  </si>
  <si>
    <t>dust and powder of diamonds, incl. synthetic diamonds</t>
  </si>
  <si>
    <t>dust and powder of natural or synthetic precious or semi-precious stones (excl. dust and powder of diamonds)</t>
  </si>
  <si>
    <t>powder of silver, incl. silver plated with gold or platinum</t>
  </si>
  <si>
    <t>silver, incl. silver plated with gold or platinum, unwrought (excl. silver in powder form)</t>
  </si>
  <si>
    <t>silver, incl. silver plated with gold or platinum, semi-manufactured</t>
  </si>
  <si>
    <t>base metals clad with silver, not further worked than semi-manufactured</t>
  </si>
  <si>
    <t>gold, incl. gold plated with platinum, for non-monetary purposes</t>
  </si>
  <si>
    <t>base metals or silver, clad with gold, not further worked than semi-manufactured</t>
  </si>
  <si>
    <t>platinum, unwrought or in powder form</t>
  </si>
  <si>
    <t>base metals, silver or gold, clad with platinum, not further worked than semi-manufactured</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</si>
  <si>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</si>
  <si>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</si>
  <si>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articles of jewellery and parts thereof, of silver, whether or not plated or clad with other precious metal (excl. articles &gt; 100 years old)</t>
  </si>
  <si>
    <t>articles of jewellery and parts thereof, of precious metal other than silver, whether or not plated or clad with precious metal (excl. articles &gt; 100 years old)</t>
  </si>
  <si>
    <t>articles of jewellery and parts thereof, of base metal clad with precious metal (excl. articles &gt; 100 years old)</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</si>
  <si>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</si>
  <si>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</si>
  <si>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</si>
  <si>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catalysts in the form of wire cloth or grill, of platinum</t>
  </si>
  <si>
    <t>articles of precious metal or of metal clad with precious metal, n.e.s.</t>
  </si>
  <si>
    <t>articles of natural or cultured pearls, n.e.s.</t>
  </si>
  <si>
    <t>articles of precious or semi-precious stones 'natural, synthetic or reconstructed', n.e.s.</t>
  </si>
  <si>
    <t>cuff-links and studs, of base metal, whether or not clad with silver, gold or platinum</t>
  </si>
  <si>
    <t>imitation jewellery, of base metal, whether or not plated with precious metal (excl. cuff links and studs)</t>
  </si>
  <si>
    <t>imitation jewellery (excl. jewellery, of base metal, whether or not clad with silver, gold or platinum)</t>
  </si>
  <si>
    <t>coin (excl. legal tender, gold coins, medals, jewellery made from coins, collectors' items of numismatic value, waste and scrap)</t>
  </si>
  <si>
    <t>non-alloy pig iron in pigs, blocks or other primary forms, containing, by weight, &lt;= 0,5% of phosphorous</t>
  </si>
  <si>
    <t>non-alloy pig iron in pigs, blocks or other primary forms, containing by weight &gt;= 0,5% phosphorus</t>
  </si>
  <si>
    <t>alloy pig iron and spiegeleisen, in pigs, blocks or other primary forms</t>
  </si>
  <si>
    <t>ferro-manganese, containing by weight &gt; 2% of carbon</t>
  </si>
  <si>
    <t>ferro-manganese, containing by weight &lt;= 2% carbon</t>
  </si>
  <si>
    <t>ferro-silicon, containing by weight &gt; 55% of silicon</t>
  </si>
  <si>
    <t>ferro-silicon, containing by weight &lt;= 55% silicon</t>
  </si>
  <si>
    <t>ferro-silico-manganese</t>
  </si>
  <si>
    <t>ferro-chromium, containing by weight &gt; 4% of carbon</t>
  </si>
  <si>
    <t>ferro-chromium, containing by weight &lt;= 4% of carbon</t>
  </si>
  <si>
    <t>ferro-silico-chromium</t>
  </si>
  <si>
    <t>ferro-nickel</t>
  </si>
  <si>
    <t>ferro-alloys (excl. ferro-manganese, ferro-silicon, ferro-silico-manganese, ferro-chromium, ferro-silico-chromium, ferro-nickel, ferro-molybdenum, ferro-tungsten, ferro-silico-tungsten, ferro-titanium, ferro-silico-titanium, ferro-vanadium and ferro-niobium)</t>
  </si>
  <si>
    <t>ferrous products obtained by direct reduction of iron ore, in lumps, pellets or similar forms</t>
  </si>
  <si>
    <t>spongy ferrous products, obtained from molten pig iron by atomization, iron of a purity of &gt;= 99,94%, in lumps, pellets or similar forms</t>
  </si>
  <si>
    <t>waste and scrap, of cast iron (excl. radioactive)</t>
  </si>
  <si>
    <t>waste and scrap of stainless steel (excl. radioactive, and waste and scrap of batteries and electric accumulators)</t>
  </si>
  <si>
    <t>waste and scrap of alloy steel (excl. stainless steel, and waste and scrap, radioactive, or waste and scrap from batteries and electric accumulators)</t>
  </si>
  <si>
    <t>waste and scrap of tinned iron or steel (excl. radioactive, and waste and scrap of batteries and electric accumulators)</t>
  </si>
  <si>
    <t>turnings, shavings, chips, milling waste, sawdust, filings, trimmings and stampings of iron or steel, whether or not in bundles (excl. those of cast iron, alloy steel or tinned iron or steel)</t>
  </si>
  <si>
    <t>waste and scrap of iron or steel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</si>
  <si>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remelting scrap ingots of iron or steel (excl. products whose chemical composition conforms to the definitions of pig iron, spiegeleisen, or ferro-alloys)</t>
  </si>
  <si>
    <t>granules, of pig iron, spiegeleisen, iron or steel (excl. granules of ferro-alloys, turnings and filings of iron or steel, certain small calibre items, defective balls for ball-bearings)</t>
  </si>
  <si>
    <t>powders, of alloy steel (excl. powders of ferro-alloys and radioactive iron powders 'isotopes')</t>
  </si>
  <si>
    <t>powders, of pig iron, spiegeleisen, iron or non-alloy steel (excl. powders of ferro-alloys and radioactive iron powders 'isotopes')</t>
  </si>
  <si>
    <t>ingots, of iron and non-alloy steel, (excl. remelted scrap ingots, continuous cast products, iron of heading 7203)</t>
  </si>
  <si>
    <t>iron and non-alloy steel, in puddled bars or other primary forms (excl. ingots, remelted scrap ingots, continuous cast products, iron of heading 7203)</t>
  </si>
  <si>
    <t>semi-finished products of iron or non-alloy steel containing, by weight, &lt; 0,25% of carbon, of square or rectangular cross-section, the width measuring &lt; twice the thickness</t>
  </si>
  <si>
    <t>semi-finished products of iron or non-alloy steel containing, by weight, &lt; 0,25% of carbon, of rectangular 'other than square' cross-section, the width measuring &gt;= twice the thickness</t>
  </si>
  <si>
    <t>semi-finished products of iron or non-alloy steel containing, by weight, &lt; 0,25% of carbon, of circular cross-section, or of a cross-section other than square or rectangular</t>
  </si>
  <si>
    <t>semi-finished products of iron or non-alloy steel containing, by weight, &gt;= 0,25% of carbon</t>
  </si>
  <si>
    <t>flat-rolled products of iron or non-alloy steel, of a width of &gt;= 600 mm, in coils, simply hot-rolled, not clad, plated or coated, with patterns in relief directly due to the rolling process</t>
  </si>
  <si>
    <t>flat-rolled products of iron or non-alloy steel, of a width of &gt;= 600 mm, in coils, simply hot-rolled, not clad, plated or coated, of a thickness of &gt;= 4,75 mm, pickled, without patterns in relief</t>
  </si>
  <si>
    <t>flat-rolled products of iron or non-alloy steel, of a width of &gt;= 600 mm, in coils, simply hot-rolled, not clad, plated or coated, of a thickness of &lt; 3 mm, pickled, without patterns in relief</t>
  </si>
  <si>
    <t>flat-rolled products of iron or non-alloy steel, of a width of &gt;= 600 mm, in coils, simply hot-rolled, not clad, plated or coated, of a thickness of &gt;= 10 mm, not pickled, without patterns in relief</t>
  </si>
  <si>
    <t>flat-rolled products of iron or non-alloy steel, of a width of &gt;= 600 mm, in coils, simply hot-rolled, not clad, plated or coated, of a thickness of &gt;= 4,75 mm but &lt; 10 mm, not pickled, without patterns in relief</t>
  </si>
  <si>
    <t>flat-rolled products of iron or non-alloy steel, of a width of &gt;= 600 mm, in coils, simply hot-rolled, not clad, plated or coated, of a thickness of &gt;= 3 mm but &lt; 4,75 mm, not pickled, without patterns in relief</t>
  </si>
  <si>
    <t>flat-rolled products of iron or non-alloy steel, of a width of &gt;= 600 mm, in coils, simply hot-rolled, not clad, plated or coated, of a thickness of &lt; 3 mm, not pickled, without patterns in relief</t>
  </si>
  <si>
    <t>flat-rolled products of iron or non-alloy steel, of a width of &gt;= 600 mm, not in coils, simply hot-rolled, not clad, plated or coated, with patterns in relief directly due to the rolling process</t>
  </si>
  <si>
    <t>flat-rolled products of iron or non-alloy steel, of a width &gt;= 600 mm, not in coils, simply hot-rolled, not clad, plated or coated, of a thickness of &gt; 10 mm, without patterns in relief</t>
  </si>
  <si>
    <t>flat-rolled products of iron or non-alloy steel, of a width of &gt;= 600 mm, not in coils, simply hot-rolled, not clad, plated or coated, of a thickness of &gt;= 4,75 mm but &lt;= 10 mm, without patterns in relief</t>
  </si>
  <si>
    <t>flat-rolled products of iron or non-alloy steel, of a width of &gt;= 600 mm, not in coils, simply hot-rolled, not clad, plated or coated, of a thickness of &gt;= 3 mm but &lt; 4,75 mm, without patterns in relief</t>
  </si>
  <si>
    <t>flat-rolled products of iron or non-alloy steel, of a width of &gt;= 600 mm, not in coils, simply hot-rolled, not clad, plated or coated, of a thickness of &lt; 3 mm, without patterns in relief</t>
  </si>
  <si>
    <t>flat-rolled products of iron or steel, of a width &gt;= 600 mm, hot-rolled and further worked, but not clad, plated or coated</t>
  </si>
  <si>
    <t>flat-rolled products of iron or non-alloy steel, of a width of &gt;= 600 mm, in coils, simply cold-rolled 'cold-reduced', not clad, plated or coated, of a thickness of &gt;= 3 mm</t>
  </si>
  <si>
    <t>flat-rolled products of iron or non-alloy steel, of a width of &gt;= 600 mm, in coils, simply cold-rolled 'cold-reduced', not clad, plated or coated, of a thickness of &gt; 1 mm but &lt; 3 mm</t>
  </si>
  <si>
    <t>flat-rolled products of iron or non-alloy steel, of a width of &gt;= 600 mm, in coils, simply cold-rolled 'cold-reduced', not clad, plated or coated, of a thickness of &gt;= 0,5 mm but &lt;= 1 mm</t>
  </si>
  <si>
    <t>flat-rolled products of iron or non-alloy steel, of a width of &gt;= 600 mm, in coils, simply cold-rolled 'cold-reduced', not clad, plated or coated, of a thickness of &lt; 0,5 mm</t>
  </si>
  <si>
    <t>flat-rolled products of iron or non-alloy steel, of a width of &gt;= 600 mm, not in coils, simply cold-rolled 'cold-reduced', not clad, plated or coated, of a thickness of &gt;= 3 mm</t>
  </si>
  <si>
    <t>flat-rolled products of iron or non-alloy steel, of a width of &gt;= 600 mm, not in coils, simply cold-rolled 'cold-reduced', not clad, plated or coated, of a thickness of &gt; 1 mm but &lt; 3 mm</t>
  </si>
  <si>
    <t>flat-rolled products of iron or non-alloy steel, of a width of &gt;= 600 mm, not in coils, simply cold-rolled 'cold-reduced', not clad, plated or coated, of a thickness of &gt;= 0,5 mm but &lt;= 1 mm</t>
  </si>
  <si>
    <t>flat-rolled products of iron or non-alloy steel, of a width of &gt;= 600 mm, not in coils, simply cold-rolled 'cold-reduced', not clad, plated or coated, of a thickness of &lt; 0,5 mm</t>
  </si>
  <si>
    <t>flat-rolled products of iron or steel, of a width of &gt;= 600 mm, cold-rolled 'cold-reduced', and further worked, but not clad, plated or coated</t>
  </si>
  <si>
    <t>flat-rolled products of iron or non-alloy steel, of a width of &gt;= 600 mm, hot-rolled or cold-rolled 'cold-reduced', tinned, of a thickness of &gt;= 0,5 mm</t>
  </si>
  <si>
    <t>flat-rolled products of iron or non-alloy steel, of a width of &gt;= 600 mm, hot-rolled or cold-rolled 'cold-reduced', tinned, of a thickness of &lt; 0,5 mm</t>
  </si>
  <si>
    <t>flat-rolled products of iron or non-alloy steel, of a width of &gt;= 600 mm, hot-rolled or cold-rolled 'cold-reduced', plated or coated with lead, incl. terne-plate</t>
  </si>
  <si>
    <t>flat-rolled products of iron or non-alloy steel, of a width of &gt;= 600 mm, hot-rolled or cold-rolled 'cold-reduced', electrolytically plated or coated with zinc</t>
  </si>
  <si>
    <t>flat-rolled products of iron or non-alloy steel, of a width of &gt;= 600 mm, hot-rolled or cold-rolled 'cold-reduced', corrugated, tinned (excl. electrolytically plated or coated with zinc)</t>
  </si>
  <si>
    <t>flat-rolled products of iron or non-alloy steel, of a width of &gt;= 600 mm, hot-rolled or cold-rolled 'cold-reduced', not corrugated, tinned (excl. electrolytically plated or coated with zinc)</t>
  </si>
  <si>
    <t>flat-rolled products of iron or non-alloy steel, of a width of &gt;= 600 mm, hot-rolled or cold-rolled 'cold-reduced', plated or coated with chromium oxides or with chromium and chromium oxides</t>
  </si>
  <si>
    <t>flat-rolled products of iron or non-alloy steel, of a width of &gt;= 600 mm, hot-rolled or cold-rolled 'cold-reduced', plated or coated with aluminium-zinc alloys</t>
  </si>
  <si>
    <t>flat-rolled products of iron or non-alloy steel, of a width of &gt;= 600 mm, hot-rolled or cold-rolled 'cold-reduced', plated or coated with aluminium (excl. products plated or coated with aluminium-zinc alloys)</t>
  </si>
  <si>
    <t>flat products of iron or non-alloy steel, of a width of &gt;= 600 mm, hot-rolled or cold-rolled 'cold-reduced', painted, varnished or coated with plastics</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</si>
  <si>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</si>
  <si>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flat-rolled products of iron or non-alloy steel, simply hot-rolled on four faces or in a closed box pass, not clad, plated or coated, of a width of &gt; 150 mm but &lt; 600 mm and a thickness of &gt;= 4 mm, not in coils, without patterns in relief, commonly known as 'wide flats'</t>
  </si>
  <si>
    <t>flat-rolled products of iron or non-alloy steel, of a width &lt; 600 mm, not further worked than hot-rolled, not clad, plated or coated, of a thickness of &gt;= 4,75 mm (excl. 'wide flats')</t>
  </si>
  <si>
    <t>flat-rolled products of iron or non-alloy steel, of a width &lt; 600 mm, simply hot-rolled, not clad, plated or coated, of a thickness &lt; 4,75 mm (excl. 'wide flats')</t>
  </si>
  <si>
    <t>flat-rolled products of iron or non-alloy steel, of a width of &lt; 600 mm, simply cold-rolled 'cold-reduced', not clad, plated or coated, containing by weight &lt; 0,25% of carbon</t>
  </si>
  <si>
    <t>flat-rolled products of iron or non-alloy steel, of a width of &lt; 600 mm, simply cold-rolled 'cold-reduced', not clad, plated or coated, containing by weight &gt;= 0,25% of carbon</t>
  </si>
  <si>
    <t>flat-rolled products of iron or non-alloy steel, of a width of &lt; 600 mm, hot-rolled or cold-rolled 'cold-reduced' and further worked, but not clad, plated or coated</t>
  </si>
  <si>
    <t>flat-rolled products of iron or non-alloy steel, of a width of &lt; 600 mm, hot-rolled or cold-rolled 'cold-reduced', tinned</t>
  </si>
  <si>
    <t>flat-rolled products of iron or non-alloy steel, of a width of &lt; 600 mm, hot-rolled or cold-rolled 'cold-reduced', electrolytically plated or coated with zinc</t>
  </si>
  <si>
    <t>flat-rolled products of iron or non-alloy steel, of a width of &lt; 600 mm, hot-rolled or cold-rolled 'cold-reduced', tinned (excl. electrolytically plated or coated with zinc)</t>
  </si>
  <si>
    <t>flat-rolled products of iron or non-alloy steel, of a width of &lt; 600 mm, hot-rolled or cold-rolled 'cold-reduced', painted, varnished or coated with plastics</t>
  </si>
  <si>
    <t>flat-rolled products of iron or non-alloy steel, of a width of &lt; 600 mm, hot-rolled or cold-rolled 'cold-reduced', plated or coated (excl. tinned, plated or coated with zinc, painted, varnished or coated with plastics)</t>
  </si>
  <si>
    <t>flat-rolled products of iron or non-alloy steel, of a width of &lt; 600 mm, hot-rolled or cold-rolled 'cold-reduced', clad</t>
  </si>
  <si>
    <t>bars and rods, hot-rolled, in irregularly wound coils of iron or non-alloy steel, with indentations, ribs, grooves or other deformations produced during the rolling process</t>
  </si>
  <si>
    <t>bars and rods, hot-rolled, in irregularly wound coils, of non-alloy free-cutting steel (excl. bars and rods containing indentations, ribs, grooves or other deformations produced during the rolling process)</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</si>
  <si>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</si>
  <si>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</si>
  <si>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bars and rods, of iron or non-alloy steel, not further worked than forged (excl. in irregularly wound coils)</t>
  </si>
  <si>
    <t>bars and rods, of iron or non-alloy steel, with indentations, ribs, groves or other deformations produced during the rolling process</t>
  </si>
  <si>
    <t>bars and rods, of non-alloy free-cutting steel, not further worked than hot-rolled, hot-drawn or hot-extruded (excl. containing indentations, ribs, grooves or other deformations produced during the rolling process or twisted after rolling)</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</si>
  <si>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</si>
  <si>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</si>
  <si>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bars and rods, of non-alloy free-cutting steel, not further worked than cold-formed or cold-finished</t>
  </si>
  <si>
    <t>bars and rods, of iron or non-alloy steel, not further worked than cold-formed or cold-finished (excl. of free-cutting steel)</t>
  </si>
  <si>
    <t>bars or rods, of iron or non-alloy steel, cold-formed or cold-finished and further worked or hot-formed and further worked, n.e.s.</t>
  </si>
  <si>
    <t>u, i or h sections of iron or non-alloy steel, not further worked than hot-rolled, hot-drawn or extruded, of a height of &lt; 80 mm</t>
  </si>
  <si>
    <t>l sections of iron or non-alloy steel, not further worked than hot-rolled, hot-drawn or extruded, of a height of &lt; 80 mm</t>
  </si>
  <si>
    <t>t sections of iron or non-alloy steel, not further worked than hot-rolled, hot-drawn or extruded, of a height of &lt; 80 mm</t>
  </si>
  <si>
    <t>u sections of iron or non-alloy steel, not further worked than hot-rolled, hot-drawn or hot-extruded, of a height &gt;= 80 mm</t>
  </si>
  <si>
    <t>i sections of iron or non-alloy steel, not further worked than hot-rolled, hot-drawn or hot-extruded, of a height &gt;= 80 mm</t>
  </si>
  <si>
    <t>h sections of iron or non-alloy steel, not further worked than hot-rolled, hot-drawn or hot-extruded, of a height &gt;= 80 mm</t>
  </si>
  <si>
    <t>l sections of iron or non-alloy steel, not further worked than hot-rolled, hot-drawn or hot-extruded, of a height &gt;= 80 mm</t>
  </si>
  <si>
    <t>sections of iron or non-alloy steel, not further worked than hot-rolled, hot-drawn or hot-extruded (excl. u, i, h, l or t sections)</t>
  </si>
  <si>
    <t>angles, shapes and sections, of iron or non-alloy steel, from flat-rolled products simply cold-formed or cold-finished (excl. profiled sheet)</t>
  </si>
  <si>
    <t>angles, shapes and sections, of iron or non-alloy steel, not further worked than cold-formed or cold-finished (excl. profiled sheet)</t>
  </si>
  <si>
    <t>angles, shapes and sections, of iron or non-alloy steel, cold-formed or cold-finished from flat-rolled products and further worked</t>
  </si>
  <si>
    <t>angles, shapes and sections, of iron or non-alloy steel, cold-formed or cold-finished and further worked (excl. from flat-rolled products), or not further worked than forged, or forged, or hot-formed by other means and further worked, n.e.s.</t>
  </si>
  <si>
    <t>wire of iron or non-alloy steel, in coils, not plated or coated, whether or not polished (excl. bars and rods)</t>
  </si>
  <si>
    <t>wire of iron or non-alloy steel, in coils, plated or coated with zinc (excl. bars and rods)</t>
  </si>
  <si>
    <t>wire of iron or non-alloy steel, in coils, plated or coated with base metals (excl. plated or coated with zinc, and bars and rods)</t>
  </si>
  <si>
    <t>wire of iron or non-alloy steel, in coils, plated or coated (excl. plated or coated with base metals, and bars and rods)</t>
  </si>
  <si>
    <t>steel, stainless, in ingots and other primary forms (excl. waste and scrap in ingot form, and products obtained by continuous casting)</t>
  </si>
  <si>
    <t>semi-finished products of stainless steel, of rectangular 'other than square' cross-section</t>
  </si>
  <si>
    <t>semi-finished products of stainless steel (excl. of rectangular [other than square] cross-section)</t>
  </si>
  <si>
    <t>flat-rolled products of stainless steel, of a width of &gt;= 600 mm, not further worked than hot-rolled, in coils, of a thickness of &gt; 10 mm</t>
  </si>
  <si>
    <t>flat-rolled products of stainless steel, of a width of&gt;= 600 mm, not further worked than hot-rolled, in coils, of a thickness of &gt;= 4,7 mm and &lt;= 10 mm</t>
  </si>
  <si>
    <t>flat-rolled products of stainless steel, of a width of &gt;= 600 mm, not further worked than hot-rolled, in coils, of a thickness of &gt;= 3 mm and &lt; 4,75 mm</t>
  </si>
  <si>
    <t>flat-rolled products of stainless steel, of a width of &gt;= 600 mm, not further worked than hot-rolled, not in coils, of a thickness of &gt;= 4,75 mm and &lt;= 10 mm</t>
  </si>
  <si>
    <t>flat-rolled products of stainless steel, of a width of &gt;= 600 mm, not further worked than hot-rolled, not in coils, of a thickness of &lt; 3 mm</t>
  </si>
  <si>
    <t>flat-rolled products of stainless steel, of a width of &gt;= 600 mm, not further worked than cold-rolled 'cold-reduced', of a thickness of &gt;= 3 mm but &lt; 4,75 mm</t>
  </si>
  <si>
    <t>flat-rolled products of stainless steel, of a width of &gt;= 600 mm, not further worked than cold-rolled 'cold-reduced', of a thickness of &gt; 1 mm but &lt; 3 mm</t>
  </si>
  <si>
    <t>flat-rolled products of stainless steel, of a width of &gt;= 600 mm, not further worked than cold-rolled 'cold-reduced', of a thickness of &lt; 0,5 mm</t>
  </si>
  <si>
    <t>flat-rolled products of stainless steel, of a width of &gt;= 600 mm, hot-rolled or cold-rolled 'cold-reduced' and further worked</t>
  </si>
  <si>
    <t>flat-rolled products of stainless steel, of a width of &lt; 600 mm, not further worked than hot-rolled, of a thickness of &gt;= 4,75 mm</t>
  </si>
  <si>
    <t>flat-rolled products of stainless steel, of a width of &lt; 600 mm, not further worked than hot-rolled, of a thickness of &lt; 4,75 mm</t>
  </si>
  <si>
    <t>flat-rolled products of stainless steel, of a width of &lt; 600 mm, not further worked than cold-rolled 'cold-reduced'</t>
  </si>
  <si>
    <t>flat-rolled products of stainless steel, of a width of &lt; 600 mm, hot-rolled or cold-rolled 'cold-reduced' and further worked</t>
  </si>
  <si>
    <t>bars and rods of stainless steel, hot-rolled, in irregularly wound coils</t>
  </si>
  <si>
    <t>bars and rods of stainless steel, only hot-rolled, only hot-drawn or only hot-extruded, of circular cross-section</t>
  </si>
  <si>
    <t>bars and rods of stainless steel, only hot-rolled, only hot-drawn or only extruded (excl. of circular cross-section)</t>
  </si>
  <si>
    <t>other bars and rods of stainless steel, not further worked than cold-formed or cold-finished</t>
  </si>
  <si>
    <t>other bars and rods of stainless steel, cold-formed or cold-finished and further worked, or not further worked than forged, or forged, or hot-formed by other means and further worked, n.e.s.</t>
  </si>
  <si>
    <t>angles, shapes and sections of stainless steel, n.e.s.</t>
  </si>
  <si>
    <t>wire of stainless steel, in coils (excl. bars and rods)</t>
  </si>
  <si>
    <t>steel, alloy, other than stainless, in ingots or other primary forms (excl. waste and scrap in ingot form, and products obtained by continuous casting)</t>
  </si>
  <si>
    <t>semi-finished products of alloy steel other than stainless</t>
  </si>
  <si>
    <t>flat-rolled products of silicon-electrical steel, of a width of &gt;= 600 mm, grain-oriented</t>
  </si>
  <si>
    <t>flat-rolled products of alloy steel other than stainless, of a width of &gt;= 600 mm, not further worked than hot-rolled, in coils (excl. products of high-speed steel or silicon-electrical steel)</t>
  </si>
  <si>
    <t>flat-rolled products of alloy steel other than stainless, of a width of &gt;= 600 mm, not further worked than hot-rolled, not in coils (excl. products of high-speed steel or silicon-electrical steel)</t>
  </si>
  <si>
    <t>flat-rolled products of alloy steel other than stainless, of a width of &gt;= 600 mm, not further worked than hot-rolled (excl. products of high-speed steel or silicon-electrical steel)</t>
  </si>
  <si>
    <t>flat-rolled products of alloy steel other than stainless, of a width of &gt;= 600 mm, hot-rolled or cold-rolled 'cold-reduced' and electrolytically plated or coated with zinc (excl. products of high-speed steel or silicon-electrical steel)</t>
  </si>
  <si>
    <t>flat-rolled products of alloy steel other than stainless, of a width of &gt;= 600 mm, hot-rolled or cold-rolled 'cold-reduced' and plated or coated with zinc (excl. electrolytically plated or coated and products of high-speed steel or silicon-electrical steel)</t>
  </si>
  <si>
    <t>flat-rolled products of alloy steel other than stainless, of a width of &gt;= 600 mm, hot-rolled or cold-rolled 'cold-reduced' and further worked (excl. plated or coated with zinc and products of high-speed steel or silicon-electrical steel)</t>
  </si>
  <si>
    <t>flat-rolled products of silicon-electrical steel, of a width of &lt; 600 mm, hot-rolled or cold-rolled 'cold-reduced', grain-oriented</t>
  </si>
  <si>
    <t>flat-rolled products of silicon-electrical steel, of a width of &lt; 600 mm, hot-rolled or cold-rolled 'cold-reduced', not grain-oriented</t>
  </si>
  <si>
    <t>flat-rolled products of high-speed steel, of a width of &lt;= 600 mm, hot-rolled or cold-rolled 'cold-reduced'</t>
  </si>
  <si>
    <t>flat-rolled products of alloy steel other than stainless, of a width of &lt; 600 mm, not further worked than hot-rolled (excl. products of high-speed steel or silicon-electrical steel)</t>
  </si>
  <si>
    <t>flat-rolled products of alloy steel other than stainless, of a width of &lt; 600 mm, not further worked than cold-rolled 'cold-reduced' (excl. products of high-speed steel or silicon-electrical steel)</t>
  </si>
  <si>
    <t>flat-rolled products of alloy steel other than stainless, of a width of &lt; 600 mm, hot-rolled or cold-rolled 'cold-reduced' and further worked (excl. plated or coated with zinc, and products of high-speed steel or silicon-electrical steel)</t>
  </si>
  <si>
    <t>bars and rods of high-speed steel, hot-rolled, in irregularly wound coils</t>
  </si>
  <si>
    <t>bars and rods of alloy steel other than stainless, hot-rolled, in irregularly wound coils (excl. products of high-speed steel or silicon-electrical steel)</t>
  </si>
  <si>
    <t>bars and rods of high-speed steel (excl. semi-finished products, flat-rolled products and hot-rolled bars and rods in irregularly wound coils)</t>
  </si>
  <si>
    <t>bars and rods of silico-manganese steel (excl. semi-finished products, flat-rolled products and hot-rolled bars and rods in irregularly wound coils)</t>
  </si>
  <si>
    <t>bars and rods of alloy steel other than stainless, not further worked than hot-rolled, hot-drawn or extruded (excl. products of high-speed steel or silico-manganese steel, semi-finished products, flat-rolled products and hot-rolled bars and rods in irregularly wound coils)</t>
  </si>
  <si>
    <t>bars and rods of alloy steel other than stainless, not further worked than forged (excl. products of high-speed steel or silico-manganese steel, semi-finished products, flat-rolled products and hot-rolled bars and rods in irregularly wound coils)</t>
  </si>
  <si>
    <t>bars and rods of alloy steel other than stainless, not further worked than cold-formed or cold-finished (excl. products of high-speed steel or silico-manganese steel, semi-finished products, flat-rolled products and hot-rolled bars and rods in irregularly wound coils)</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</si>
  <si>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</si>
  <si>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angles, shapes and sections of alloy steel other than stainless, n.e.s.</t>
  </si>
  <si>
    <t>hollow drill bars and rods, of alloy or non-alloy steel</t>
  </si>
  <si>
    <t>wire of high-speed steel, in coils (excl. bars and rods)</t>
  </si>
  <si>
    <t>wire of silico-manganese steel, in coils (excl. bars and rods)</t>
  </si>
  <si>
    <t>wire of alloy steel other than stainless, in coils (excl. bars and rods and wire of high-speed steel or of silico-manganese steel)</t>
  </si>
  <si>
    <t>sheet piling of iron or steel, whether or not drilled, punched or made from assembled elements</t>
  </si>
  <si>
    <t>angles, shapes and sections, of iron or steel, welded</t>
  </si>
  <si>
    <t>rails of iron or steel, for railway or tramway track (excl. check-rails)</t>
  </si>
  <si>
    <t>switch blades, crossing frogs, point rods and other crossing pieces, for railway or tramway track, of iron or steel</t>
  </si>
  <si>
    <t>fish-plates and sole plates of iron or steel, for railways or tramways</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</si>
  <si>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</si>
  <si>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tubes, pipes and hollow profiles, of cast iron</t>
  </si>
  <si>
    <t>line pipe of a kind used for oil or gas pipelines, seamless, of iron or steel (excl. products of cast iron)</t>
  </si>
  <si>
    <t>drill pipe, seamless, of a kind used in drilling for oil or gas, of iron or steel (excl. products of cast iron)</t>
  </si>
  <si>
    <t>casing and tubing of a kind used in drilling for oil or gas, seamless, of iron or steel (excl. products of cast iron)</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</si>
  <si>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</si>
  <si>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</si>
  <si>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tubes, pipes and hollow profiles, seamless, of circular cross-section, of stainless steel, cold-drawn or cold-rolled 'cold-reduced' (excl. line pipe of a kind used for oil or gas pipelines, casing and tubing of a kind used for drilling for oil or gas)</t>
  </si>
  <si>
    <t>tubes, pipes and hollow profiles, seamless, of circular cross-section, of stainless steel, not cold-drawn or cold-rolled 'cold-reduced' (excl. line pipe of a kind used for oil or gas pipelines or of a kind used for drilling for oil or gas)</t>
  </si>
  <si>
    <t>tubes, pipes and hollow profiles, seamless, of circular cross-section, of alloy steel other than stainless, cold-drawn or cold-rolled 'cold-reduced' (excl. line pipe of a kind used for oil or gas pipelines, casing and tubing of a kind used for drilling for oil)</t>
  </si>
  <si>
    <t>tubes, pipes and hollow profiles, seamless, of circular cross-section, of alloy steel other than stainless, not cold-drawn or cold-rolled 'cold-reduced' (excl. line pipe of a kind used for oil or gas pipelines, casing and tubing of a kind used for drilling for oil)</t>
  </si>
  <si>
    <t>tubes, pipes and hollow profiles, seamless, of non-circular cross-section, of iron or steel (excl. products of cast iron)</t>
  </si>
  <si>
    <t>line pipe of a kind used for oil or gas pipelines, having circular cross-sections and an external diameter of &gt; 406,4 mm, of iron or steel, longitudinally submerged arc welded</t>
  </si>
  <si>
    <t>line pipe of a kind used for oil or gas pipelines, having circular cross-sections and an external diameter of &gt; 406,4 mm, of iron or steel, longitudinally arc welded (excl. products longitudinally submerged arc welded)</t>
  </si>
  <si>
    <t>line pipe of a kind used for oil or gas pipelines, having circular cross-sections and an external diameter of &gt; 406,4 mm, of flat-rolled products of iron or steel (excl. products longitudinally arc welded)</t>
  </si>
  <si>
    <t>casing of a kind used in drilling for oil or gas, having circular cross-sections and an external diameter of &gt; 406,4 mm, of flat-rolled products of iron or steel</t>
  </si>
  <si>
    <t>tubes and pipes having circular cross-sections and an external diameter of &gt; 406,4 mm, of iron or steel, longitudinally welded (excl. products of a kind used for oil or gas pipelines or of a kind used in drilling for oil or gas)</t>
  </si>
  <si>
    <t>tubes and pipes having circular cross-sections and an external diameter of &gt; 406,4 mm, of iron or steel, welded (excl. products longitudinally welded or of a kind used for oil or gas pipelines or of a kind used in drilling for oil or gas)</t>
  </si>
  <si>
    <t>tubes and pipes having circular cross-sections and an external diameter of &gt; 406,4 mm, of flat-rolled products of iron or steel, welded (excl. welded products or products of a kind used for oil or gas pipelines or of a kind used in drilling for oil or gas)</t>
  </si>
  <si>
    <t>line pipe of a kind used for oil or gas pipelines, of iron or steel, of an external diameter of &lt;= 406,4 mm (excl. of cast iron and seamless tubes)</t>
  </si>
  <si>
    <t>casing and tubing of a kind used in drilling for oil or gas, of flat-rolled products of iron or steel, of an external diameter of &lt;= 406,4 mm (excl. of cast iron and seamless tubes)</t>
  </si>
  <si>
    <t>tubes, pipes and hollow profiles, welded, of circular cross-section, of iron or non-alloy steel (excl. of cast iron, products having internal and external circular cross-sections and an external diameter of &gt; 406,4 mm, or line pipe of a kind used for oil or gas pipelines or casing and tubing of a kind used in drilling for oil or gas)</t>
  </si>
  <si>
    <t>tubes, pipes and hollow profiles, welded, of circular cross-section, of stainless steel (excl. seamless, products having internal and external circular cross-sections and an external diameter of &gt; 406,4 mm, and products of a kind used for oil or gas pipelines or of a kind used in drilling for oil or gas)</t>
  </si>
  <si>
    <t>tubes, pipes and hollow profiles, welded, of circular cross-section, of alloy steel other than stainless (excl. seamless, tubes and pipes having internal and external circular cross-sections and an external diameter of &gt; 406,4 mm, and line pipe of a kind used for oil or gas pipelines or casing and tubing of a kind used in drilling for oil or gas)</t>
  </si>
  <si>
    <t>tubes, pipes and hollow profiles, welded, of non-circular cross-section, of iron or steel (excl. seamless, and line pipe of a kind used for oil or gas pipelines or casing and tubing of a kind used in drilling for oil or gas)</t>
  </si>
  <si>
    <t>tubes, pipes and hollow profiles 'e.g., open seam, riveted or similarly closed', of iron or steel (excl. of cast iron, seamless or welded tubes and pipes and tubes and pipes having internal and external circular cross-sections and an external diameter of &gt; 406,4 mm)</t>
  </si>
  <si>
    <t>tube or pipe fittings of non-malleable cast iron</t>
  </si>
  <si>
    <t>cast tube or pipe fittings of iron or steel (excl. products of non-malleable cast iron)</t>
  </si>
  <si>
    <t>flanges of stainless steel (excl. cast products)</t>
  </si>
  <si>
    <t>threaded elbows, bends and sleeves of stainless steel (excl. cast products)</t>
  </si>
  <si>
    <t>butt welding tube or pipe fittings of stainless steel (excl. cast products)</t>
  </si>
  <si>
    <t>tube or pipe fittings of stainless steel (excl. cast products, flanges, threaded elbows, bends and sleeves and butt weldings fittings)</t>
  </si>
  <si>
    <t>flanges of iron or steel (excl. cast or stainless products)</t>
  </si>
  <si>
    <t>threaded elbows, bends and sleeves, of stainless steel (excl. cast or stainless products)</t>
  </si>
  <si>
    <t>butt welding fittings of iron or steel (excl. cast iron or stainless steel products, and flanges)</t>
  </si>
  <si>
    <t>tube or pipe fittings, of iron or steel (excl. cast iron or stainless steel products; flanges; threaded elbows, bends and sleeves; butt welding fittings)</t>
  </si>
  <si>
    <t>bridges and bridge-sections, of iron or steel</t>
  </si>
  <si>
    <t>towers and lattice masts, of iron or steel</t>
  </si>
  <si>
    <t>doors, windows and their frames and thresholds for doors, of iron or steel</t>
  </si>
  <si>
    <t>equipment for scaffolding, shuttering, propping or pit-propping (excl. composite sheetpiling products and formwork panels for poured-in-place concrete, which have the characteristics of moulds)</t>
  </si>
  <si>
    <t>structures and parts of structures, of iron or steel, n.e.s. (excl. bridges and bridge-sections, towers and lattice masts, doors and windows and their frames, thresholds for doors, props and similar equipment for scaffolding, shuttering, propping or pit-propping)</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</si>
  <si>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</si>
  <si>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tanks, casks, drums, cans, boxes and similar containers, of iron or steel, for any material, of a capacity of &gt;= 50 l but &lt;= 300 l, n.e.s. (excl. containers for compressed or liquefied gas, or containers fitted with mechanical or thermal equipment)</t>
  </si>
  <si>
    <t>cans of iron or steel, of a capacity of &lt; 50 l, which are to be closed by soldering or crimping (excl. containers for compressed or liquefied gas)</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</si>
  <si>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</si>
  <si>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containers of iron or steel, for compressed or liquefied gas (excl. containers specifically constructed or equipped for one or more types of transport)</t>
  </si>
  <si>
    <t>stranded wire, ropes and cables, of iron or steel (excl. electrically insulated products and twisted fencing wire and barbed wire)</t>
  </si>
  <si>
    <t>plaited bands, slings and the like, of iron or steel (excl. electrically insulated products)</t>
  </si>
  <si>
    <t>barbed wire of iron or steel; twisted hoop or single flat wire, barbed or not, and loosely twisted double wire, of a kind used for fencing, of iron or steel</t>
  </si>
  <si>
    <t>endless bands of stainless steel wire, for machinery</t>
  </si>
  <si>
    <t>endless bands of iron or steel wire (excl. stainless), for machinery</t>
  </si>
  <si>
    <t>woven cloth, incl. endless bands, of stainless steel wire (excl. woven products of metal fibres of a kind used for cladding, lining or similar purposes and endless bands for machinery)</t>
  </si>
  <si>
    <t>woven cloth, incl. endless bands, of iron or steel wire (excl. stainless and woven products of metal fibres of a kind used for cladding, lining or similar purposes and endless bands for machinery)</t>
  </si>
  <si>
    <t>grill, netting and fencing, welded at the intersection, having a mesh size of &gt;= 100 cm▓, of iron or steel wire with a maximum cross-sectional dimension of &gt;= 3 mm</t>
  </si>
  <si>
    <t>grill, netting and fencing, of iron or steel wire, welded at the intersection, plated or coated with zinc (excl. products of wire with a maximum cross-sectional dimension of &gt;= 3 mm and having a mesh size of &gt;= 100 cmª)</t>
  </si>
  <si>
    <t>grill, netting and fencing, of iron or steel wire, welded at the intersection (excl. products of wire with a maximum cross-sectional dimension of &gt;= 3 mm and having a mesh size of &gt;= 100 cmª, and grill, netting and fencing plated or coated with zinc)</t>
  </si>
  <si>
    <t>grill, netting and fencing, of iron or steel wire, not welded at the intersection, plated or coated with zinc</t>
  </si>
  <si>
    <t>grill, netting and fencing, of iron or steel wire, not welded at the intersection, coated with plastics</t>
  </si>
  <si>
    <t>grill, netting and fencing, of iron or steel wire, not welded at the intersection (excl. plated or coated with zinc or coated with plastics)</t>
  </si>
  <si>
    <t>expanded metal, of iron or steel</t>
  </si>
  <si>
    <t>roller chain of iron or steel</t>
  </si>
  <si>
    <t>articulated link chain of iron or steel (excl. roller chain)</t>
  </si>
  <si>
    <t>parts of articulated link chain, of iron or steel</t>
  </si>
  <si>
    <t>skid chain for motor vehicles, of iron or steel</t>
  </si>
  <si>
    <t>stud-link of iron or steel</t>
  </si>
  <si>
    <t>welded link chain of iron or steel (excl. articulated link chain, skid chain and stud-link chain)</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</si>
  <si>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</si>
  <si>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parts of skid chain, stud-link chain and other chains of heading 7315 (excl. articulated link chain)</t>
  </si>
  <si>
    <t>anchors, grapnels and parts thereof, of iron or steel</t>
  </si>
  <si>
    <t>nails, tacks, drawing pins, corrugated nails, staples and similar articles of iron or steel, whether or not with heads of other material (excl. such articles with heads of copper and staples in strips)</t>
  </si>
  <si>
    <t>coach screws of iron or steel</t>
  </si>
  <si>
    <t>wood screws of iron or steel (excl. coach screws)</t>
  </si>
  <si>
    <t>screw hooks and screw rings, of iron or steel</t>
  </si>
  <si>
    <t>self-tapping screws, of iron or steel (excl. wook screws)</t>
  </si>
  <si>
    <t>threaded screws and bolts, of iron or steel, whether or not with their nuts and washers (excl. coach screws and other wood screws, screw hooks and screw rings, self-tapping screws, lag screws, stoppers, plugs and the like, threaded)</t>
  </si>
  <si>
    <t>nuts of iron or steel</t>
  </si>
  <si>
    <t>threaded articles, of iron or steel, n.e.s.</t>
  </si>
  <si>
    <t>spring washers and other lock washers, of iron or steel</t>
  </si>
  <si>
    <t>washers of iron or steel (excl. spring washers and other lock washers)</t>
  </si>
  <si>
    <t>rivets of iron or steel (excl. tubular and bifurcated rivets for particular uses)</t>
  </si>
  <si>
    <t>cotters and cotter-pins, of iron or steel</t>
  </si>
  <si>
    <t>non-threaded articles, of iron or steel</t>
  </si>
  <si>
    <t>sewing, darning or embroidery needles, for use in the hand, of iron or steel</t>
  </si>
  <si>
    <t>safety pins of iron or steel</t>
  </si>
  <si>
    <t>pins of iron or steel, n.e.s.</t>
  </si>
  <si>
    <t>knitting needles, bodkins, crochet hooks, embroidery stilettos and similar articles, of iron or steel (excl. sewing, darning or embroidery needles)</t>
  </si>
  <si>
    <t>leaf-springs and leaves therefor, of iron or steel (excl. clock and watch springs and shock absorbers and torque rod or torsion bar springs of section 17)</t>
  </si>
  <si>
    <t>helical springs, of iron or steel (excl. flat spiral springs, clock and watch springs, springs for sticks and handles of umbrellas or parasols, and shock absorbers of section 17)</t>
  </si>
  <si>
    <t>springs and leaves for springs, of iron or steel, incl. flat spiral springs (excl. helical springs, spiral springs, leaf-springs and leaves therefor, clock and watch springs, spring washers and other lock washers and shock absorbers and torque rod or torsion bar springs of section 17)</t>
  </si>
  <si>
    <t>appliances for baking, frying, grilling and cooking and plate warmers, for domestic use, of iron or steel, for gas fuel or for both gas and other fuels (excl. large cooking appliances)</t>
  </si>
  <si>
    <t>appliances for baking, frying, grilling and cooking and plate warmers, for domestic use, of iron or steel, for liquid fuel (excl. large cooking appliances)</t>
  </si>
  <si>
    <t>appliances for baking, frying, grilling and cooking and plate warmers, for domestic use, of iron or steel, for solid fuel (excl. large cooking appliances)</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</si>
  <si>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</si>
  <si>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</si>
  <si>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stoves, heaters, grates, fires, wash boilers, braziers and similar appliances, of iron or steel, for solid fuel (excl. cooking appliances, whether or not with oven, separate ovens, plate warmers, central heating boilers, hot water cylinders and large cooking appliances)</t>
  </si>
  <si>
    <t>parts of domestic appliances non-electrically heated of heading 7321, n.e.s.</t>
  </si>
  <si>
    <t>radiators for central heating, non-electrically heated, and parts thereof, of iron or steel (excl. parts, elsewhere specified or included, and central-heating boilers)</t>
  </si>
  <si>
    <t>radiators for central heating, non-electrically heated, and parts thereof, of iron other than cast iron or steel (excl. parts, elsewhere specified or included, and central-heating boilers)</t>
  </si>
  <si>
    <t>air heaters and hot air distributors, incl. distributors which can also distribute fresh or conditioned air, non-electrically heated, incorporating a motor-driven fan or blower, and parts thereof, of iron or steel</t>
  </si>
  <si>
    <t>iron or steel wool; pot scourers and scouring or polishing pads, gloves and the like, of iron or steel</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</si>
  <si>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</si>
  <si>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</si>
  <si>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</si>
  <si>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</si>
  <si>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</si>
  <si>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sinks and wash basins, of stainless steel</t>
  </si>
  <si>
    <t>baths of cast iron, whether or not enamelled</t>
  </si>
  <si>
    <t>baths of steel sheet</t>
  </si>
  <si>
    <t>sanitary ware, incl. parts thereof (excl. cans, boxes and similar containers of heading 7310, small wall cabinets for medical supplies or toiletries and other furniture of chapter 94, and fittings, complete sinks and wash basins, of stainless steel, complete baths and fittings)</t>
  </si>
  <si>
    <t>articles of iron or steel, of non-malleable cast iron, n.e.s.</t>
  </si>
  <si>
    <t>grinding balls and similar articles for mills, cast (excl. such articles of non-malleable cast iron)</t>
  </si>
  <si>
    <t>cast articles of iron or steel, n.e.s. (excl. articles of non-malleable cast iron, and grinding balls and similar articles for mills)</t>
  </si>
  <si>
    <t>grinding balls and similar articles for mills, of iron or steel, forged or stamped, but not further worked</t>
  </si>
  <si>
    <t>articles of iron or steel, forged or stamped, but not further worked, n.e.s. (excl. grinding balls and similar articles for mills)</t>
  </si>
  <si>
    <t>articles of iron or steel wire, n.e.s.</t>
  </si>
  <si>
    <t>articles of iron or steel, n.e.s. (excl. cast articles or articles of iron or steel wire)</t>
  </si>
  <si>
    <t>copper mattes</t>
  </si>
  <si>
    <t>cement copper 'precipitated copper'</t>
  </si>
  <si>
    <t>copper, unrefined; copper anodes for electrolytic refining</t>
  </si>
  <si>
    <t>copper, refined, in the form of cathodes and sections of cathodes</t>
  </si>
  <si>
    <t>copper, refined, in the form of wire-bars</t>
  </si>
  <si>
    <t>copper, refined, in the form of billets</t>
  </si>
  <si>
    <t>copper, refined, unwrought (excl. copper in the form of billets, wire-bars, cathodes and sections of cathodes)</t>
  </si>
  <si>
    <t>copper-zinc base alloys 'brass' unwrought</t>
  </si>
  <si>
    <t>copper-tin base alloys 'bronze' unwrought</t>
  </si>
  <si>
    <t>copper alloys unwrought (excl. copper-zinc base alloys 'brass', copper-zinc base alloys 'bronze', copper-nickel base alloys 'cupro-nickel', copper-nickel-zinc base alloys 'nickel silver', and copper alloys of heading 7405)</t>
  </si>
  <si>
    <t>waste and scrap, of copper (excl. ingots or other similar unwrought shapes, of remelted copper waste and scrap, ashes and residues containing copper, and waste and scrap of primary cells, primary batteries and electric accumulators)</t>
  </si>
  <si>
    <t>copper powders, of non-lamellar structure (excl. grains of copper)</t>
  </si>
  <si>
    <t>copper powders, of lamellar structure, and flakes of copper (excl. grains of copper and spangles of heading 8308)</t>
  </si>
  <si>
    <t>bars, rods and profiles, of refined copper, n.e.s.</t>
  </si>
  <si>
    <t>bars, rods and profiles, of copper-zinc base alloys 'brass', n.e.s.</t>
  </si>
  <si>
    <t>bars, rods and profiles of copper-nickel base alloys 'cupro-nickel' or copper-nickel-zinc base alloys 'nickel silver', n.e.s.</t>
  </si>
  <si>
    <t>bars, rods and profiles of copper alloys, n.e.s. (excl. such articles of copper-zinc base alloys 'brass', copper-nickel base alloys 'cupro-nickel' or copper-nickel-zinc base alloys 'nickel silver')</t>
  </si>
  <si>
    <t>wire of refined copper, with a maximum cross-sectional dimension of &gt; 6 mm</t>
  </si>
  <si>
    <t>wire of refined copper, with a maximum cross-sectional dimension of &lt;= 6 mm</t>
  </si>
  <si>
    <t>wire of copper-zinc base alloys 'brass'</t>
  </si>
  <si>
    <t>wire of copper-nickel alloys 'cupro-nickel' or copper-nickel-zinc alloys 'nickel silver'</t>
  </si>
  <si>
    <t>wire of copper alloys (other than copper-zinc alloys [brass], copper-nickel alloys [cupro-nickel] or copper-nickel-zinc alloys [nickel silver])</t>
  </si>
  <si>
    <t>plates, sheets and strip, of refined copper, in coils, of a thickness of &gt; 0,15 mm (excl. expanded sheet and strip and electrically insulated strip)</t>
  </si>
  <si>
    <t>plates, sheets and strip, of refined copper, not in coils, of a thickness of &gt; 0,15 mm (excl. expanded sheet and strip and electrically insulated strip)</t>
  </si>
  <si>
    <t>plates, sheets and strip, of copper-zinc base alloys 'brass', of a thickness of &gt; 0,15 mm, in coils (excl. expanded sheet and strip and electrically insulated strip)</t>
  </si>
  <si>
    <t>plates, sheets and strip, of copper-zinc base alloys 'bronze', of a thickness of &gt; 0,15 mm, not in coils (excl. expanded sheet and strip and electrically insulated strip)</t>
  </si>
  <si>
    <t>plates, sheets and strip, of copper-zinc base alloys 'bronze', of a thickness of &gt; 0,15 mm, in coils (excl. expanded sheet and strip and electrically insulated strip)</t>
  </si>
  <si>
    <t>plates, sheets and strip, of copper-nickel base alloys 'cupro-nickel' or copper-nickel-zinc base alloys 'nickel silver', of a thickness of &gt; 0,15 mm, not in coils (excl. expanded sheet and strip and electrically insulated strip)</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</si>
  <si>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</si>
  <si>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refined copper foil, not backed, of a thickness of&lt;= 0,15 mm (excl. stamping foils of heading 3212, metal yarns and metallised yarns and foil made-up as christmas tree decorating material)</t>
  </si>
  <si>
    <t>copper alloy foil, backed, of a thickness 'excl. any backing' of &lt;= 0,15 mm (excl. stamping foils of heading 3212, metal yarns and metallised yarns and foil made-up as christmas tree decorating material)</t>
  </si>
  <si>
    <t>tubes and pipes of refined copper</t>
  </si>
  <si>
    <t>tubes and pipes of copper-zinc base alloys 'brass'</t>
  </si>
  <si>
    <t>tubes and pipes of copper-nickel base alloys 'cupro-nickel' or copper-nickel-zinc base alloys 'nickel silver'</t>
  </si>
  <si>
    <t>tubes and pipes of copper alloys (excl. copper-zinc base alloys 'brass', copper-nickel base alloys 'cupro-nickel' and copper-nickel-zinc base alloys 'nickel silver')</t>
  </si>
  <si>
    <t>refined copper tube or pipe fittings 'e.g., couplings, elbows, sleeves'</t>
  </si>
  <si>
    <t>copper alloy tube or pipe fittings 'e.g., couplings, elbows, sleeves'</t>
  </si>
  <si>
    <t>stranded wire, cables, plaited bands and the like, of copper (excl. electrically insulated products)</t>
  </si>
  <si>
    <t>woven copper wire cloth, incl. endless (excl. woven products of metal fibres of a kind used for cladding, lining or similar purposes, cloth coated with flux for brazing, or made into hand sieves or machine parts)</t>
  </si>
  <si>
    <t>grill and netting, of copper wire; expanded metal, of copper (excl. grill and netting made into hand sieves or machine parts)</t>
  </si>
  <si>
    <t>nails, tacks, drawing pins, staples and similar articles, of copper or with shafts of iron or steel and heads of copper (excl. staples in strips)</t>
  </si>
  <si>
    <t>washers, 'incl. spring washers and spring lock washers', of copper</t>
  </si>
  <si>
    <t>rivets, cotters, cotter-pins and the like, not threaded, of copper (excl. spring washers and spring lock washers)</t>
  </si>
  <si>
    <t>screws, bolts, nuts and similar articles, threaded, of copper (other than screw hooks, ring- and eyebolts, lag screws, plugs, bungs and the like, with screw thread)</t>
  </si>
  <si>
    <t>screw hooks, screw rings and the like, threaded, of copper (excl. standard screws and bolts and nuts)</t>
  </si>
  <si>
    <t>copper springs (excl. clock and watch springs, spring washers and other lock washers)</t>
  </si>
  <si>
    <t>cooking or heating apparatus of a kind used for domestic purposes, non-electric, and parts thereof, of copper (excl. hot water heaters and geysers)</t>
  </si>
  <si>
    <t>pot scourers and scouring or polishing pads, gloves and the like, of copper (excl. sanitary ware)</t>
  </si>
  <si>
    <t>table, kitchen or other household articles, parts thereof, of copper (excl. pot scourers and scouring or polishing pads, gloves and the like, cooking and heating appliances of heading 7417, cans, boxes and similar containers of heading 7419, articles of the nature of a work implement, articles of cutlery, spoons, ladles, etc., ornamental articles and sanitary ware)</t>
  </si>
  <si>
    <t>sanitary ware and parts thereof, of copper (excl. cooking and heating appliances of heading 7417, and fittings)</t>
  </si>
  <si>
    <t>chain and parts thereof, of copper (excl. watch chains, necklace chains and the like)</t>
  </si>
  <si>
    <t>articles of copper, cast, moulded, stamped or forged, but not further worked, n.e.s.</t>
  </si>
  <si>
    <t>articles of copper, n.e.s.</t>
  </si>
  <si>
    <t>nickel mattes</t>
  </si>
  <si>
    <t>nickel oxide sinters and other intermediate products of nickel metallurgy (excl. nickel mattes)</t>
  </si>
  <si>
    <t>nickel, not alloyed, unwrought</t>
  </si>
  <si>
    <t>unwrought nickel alloys</t>
  </si>
  <si>
    <t>powders and flakes, of nickel (excl. nickel oxide sinters)</t>
  </si>
  <si>
    <t>bars, rods, profiles and wire, of non-alloy nickel, n.e.s. (excl. electrically insulated products)</t>
  </si>
  <si>
    <t>bars, rods, profiles and wire, of nickel alloys, n.e.s. (excl. electrically insulated products)</t>
  </si>
  <si>
    <t>wire of non-alloy nickel (excl. electrically insulated products)</t>
  </si>
  <si>
    <t>plates, sheets, strip and foil, of non-alloy nickel (excl. expanded plates, sheets or strip)</t>
  </si>
  <si>
    <t>plates, sheets, strip and foil, of nickel alloys (excl. expanded plates, sheets or strip)</t>
  </si>
  <si>
    <t>tubes and pipes of non-alloy nickel</t>
  </si>
  <si>
    <t>tubes and pipes of nickel alloys</t>
  </si>
  <si>
    <t>tube or pipe fittings, of nickel</t>
  </si>
  <si>
    <t>cloth, grill, netting and fencing, of nickel wire</t>
  </si>
  <si>
    <t>articles of nickel, n.e.s.</t>
  </si>
  <si>
    <t>aluminium, not alloyed, unwrought</t>
  </si>
  <si>
    <t>unwrought aluminium alloys</t>
  </si>
  <si>
    <t>waste and scrap, of aluminium (excl. slags, scale and the like from iron and steel production, containing recoverable aluminium in the form of silicates, ingots or other similar unwrought shapes, of remelted waste and scrap, of aluminium, ashes and residues from aluminium production)</t>
  </si>
  <si>
    <t>powders of aluminium, of non-lamellar structure (excl. pellets of aluminium)</t>
  </si>
  <si>
    <t>powders of aluminium, of lamellar structure, and flakes of aluminium (excl. pellets of aluminium, and spangles)</t>
  </si>
  <si>
    <t>bars, rods and profiles, of non-alloy aluminium, n.e.s.</t>
  </si>
  <si>
    <t>hollow profiles of aluminium alloys, n.e.s.</t>
  </si>
  <si>
    <t>bars, rods and solid profiles, of aluminium alloys, n.e.s.</t>
  </si>
  <si>
    <t>wire of non-alloy aluminium, with a maximum cross-sectional dimension of &gt; 7 mm (excl. stranded wire, cables, plaited bands and the like and other articles of heading 7614, and electrically insulated wires)</t>
  </si>
  <si>
    <t>wire of non-alloy aluminium, with a maximum cross-sectional dimension of &lt;= 7 mm (other than stranded wires, cables, ropes and other articles of heading 7614, electrically insulated wires, strings for musical instruments)</t>
  </si>
  <si>
    <t>wire of aluminium alloys, with a maximum cross-sectional dimension of &gt; 7 mm (excl. stranded wire, cables, plaited bands and the like and other articles of heading 7614, and electrically insulated wires)</t>
  </si>
  <si>
    <t>wire, of aluminium alloys, having a maximum cross-sectional dimension of &lt;= 7 mm (other than stranded wires, cables, ropes and other articles of heading 7614, electrically insulated wires, strings for musical instruments)</t>
  </si>
  <si>
    <t>plates, sheets and strip, of non-alloy aluminium, of a thickness of &gt; 0,2 mm, square or rectangular (excl. expanded plates, sheets and strip)</t>
  </si>
  <si>
    <t>plates, sheets and strip, of non-alloy aluminium, of a thickness of &gt; 0,2 mm (other than square or rectangular)</t>
  </si>
  <si>
    <t>plates, sheets and strip, of aluminium alloys, of a thickness of &gt; 0,2 mm (other than square or rectangular)</t>
  </si>
  <si>
    <t>aluminium foil, not backed, rolled but not further worked, of a thickness of &lt;= 0,2 mm (excl. stamping foils of heading 3212, and foil made up as christmas tree decorating material)</t>
  </si>
  <si>
    <t>aluminium foil, not backed, rolled and further worked, of a thickness of &lt;= 2 mm (excl. stamping foils of heading 3212, and foil made up as christmas tree decorating material)</t>
  </si>
  <si>
    <t>aluminium foil, backed, of a thickness 'excl. any backing' of &lt;= 0,2 mm (excl. stamping foils of heading 3212, and foil made up as christmas tree decorating material)</t>
  </si>
  <si>
    <t>tubes and pipes of non-alloy aluminium (excl. hollow profiles)</t>
  </si>
  <si>
    <t>tubes and pipes of aluminium alloys (excl. hollow profiles)</t>
  </si>
  <si>
    <t>aluminium tube or pipe fittings 'e.g., couplings, elbows, sleeves'</t>
  </si>
  <si>
    <t>doors, windows and their frames and thresholds for door, of aluminium (excl. door furniture)</t>
  </si>
  <si>
    <t>structures and parts of structures, of aluminium, n.e.s., and plates, rods, profiles, tubes and the like, prepared for use in structures, of aluminium, n.e.s. (excl. prefabricated buildings of heading 9406, doors and windows and their frames and thresholds for doors)</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</si>
  <si>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</si>
  <si>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collapsible tubular containers, of aluminium</t>
  </si>
  <si>
    <t>casks, drums, cans, boxes and similar containers, incl. rigid or collapsible tubular containers, of aluminium, for any material (other than compressed or liquefied gas), of a capacity of &lt;= 300 l, n.e.s.</t>
  </si>
  <si>
    <t>aluminium containers for compressed or liquefied gas</t>
  </si>
  <si>
    <t>stranded wire, cables, plaited bands and the like, of aluminium, with steel core (excl. such products electrically insulated)</t>
  </si>
  <si>
    <t>stranded wires, cables, ropes and similar articles, of aluminium (other than with steel core and electrically insulated products)</t>
  </si>
  <si>
    <t>pot scourers and scouring or polishing pads, gloves and the like, of aluminium (excl. sanitary ware)</t>
  </si>
  <si>
    <t>table, kitchen or other household articles, parts thereof, of aluminium (excl. pot scourers and scouring or polishing pads, gloves and the like, cans, boxes and similar containers of heading 7612, articles of the nature of a work implement, spoons, ladles, forks and other articles of heading 8211 to 8215, ornamental articles, fittings and sanitary ware)</t>
  </si>
  <si>
    <t>sanitary ware and parts thereof, of aluminium (excl. cans, boxes and similar containers of heading 7612, and fittings)</t>
  </si>
  <si>
    <t>nails, tacks, staples, screws, bolts, nuts, screw hooks, rivets, cotters, cotter-pins, washers and similar articles, of aluminium (excl. staples in strips, plugs, bungs and the like, threaded)</t>
  </si>
  <si>
    <t>cloth, grill, netting and fencing, of aluminium wire (excl. cloth of metal fibres for clothing, lining and similar uses, and cloth, grill and netting made into hand sieves or machine parts)</t>
  </si>
  <si>
    <t>articles of aluminium, n.e.s.</t>
  </si>
  <si>
    <t>unwrought lead, refined</t>
  </si>
  <si>
    <t>unwrought lead (excl. refined lead and lead containing by weight antimony as the principal other element)</t>
  </si>
  <si>
    <t>lead waste and scrap (excl. ashes and residues from lead production 'heading no 2620', and ingots or other similar unwrought shapes, of remelted waste and scrap, of lead 'heading no 7801' and waste and scrap of primary cells, primary batteries et electric accumulators)</t>
  </si>
  <si>
    <t>lead bars, rods, profiles and wire, n.e.s.</t>
  </si>
  <si>
    <t>lead sheets, strip and foil, of a thickness 'excl. any backing' of &lt;= 0,2 mm</t>
  </si>
  <si>
    <t>lead plates; lead sheets, strip and foil, of a thickness 'excl. any backing' of &gt; 0,2 mm</t>
  </si>
  <si>
    <t>lead tubes, pipes and tube or pipe fittings 'e.g., couplings, elbows, sleeves'</t>
  </si>
  <si>
    <t>articles of lead, n.e.s.</t>
  </si>
  <si>
    <t>unwrought zinc, not alloyed, containing by weight &gt;= 99,99% of zinc</t>
  </si>
  <si>
    <t>unwrought zinc, not alloyed, containing by weight &lt; 99,99% of zinc</t>
  </si>
  <si>
    <t>unwrought zinc alloys</t>
  </si>
  <si>
    <t>zinc dust</t>
  </si>
  <si>
    <t>zinc bars, rods, profiles and wire, n.e.s.</t>
  </si>
  <si>
    <t>zinc plates, sheets, strip and foil</t>
  </si>
  <si>
    <t>zinc tubes, pipes and tube or pipe fittings 'e.g., couplings, elbows, sleeves'</t>
  </si>
  <si>
    <t>articles of zinc, n.e.s.</t>
  </si>
  <si>
    <t>unwrought tin, not alloyed</t>
  </si>
  <si>
    <t>unwrought tin alloys</t>
  </si>
  <si>
    <t>tin waste and scrap (excl. ash and residues from the manufacture of tin of heading 2620, and ingots and similar unwrought tin produced from melted tin waste and scrap of heading 8001)</t>
  </si>
  <si>
    <t>tin bars, rods, profiles and wire, n.e.s.</t>
  </si>
  <si>
    <t>tin plates, sheets and strip, of a thickness of &gt; 0,2 mm</t>
  </si>
  <si>
    <t>tin foil of a thickness 'without any backing' &lt;= 0,2 mm, whether or not printed or backed with paper, paperboard, plastics or similar backing materials; tin powders and flakes (excl. tin granules and spangles of heading 8308)</t>
  </si>
  <si>
    <t>tin tubes, pipes and tube or pipe fittings 'e.g., couplings, elbows, sleeves'</t>
  </si>
  <si>
    <t>articles of tin, n.e.s.</t>
  </si>
  <si>
    <t>tungsten powders</t>
  </si>
  <si>
    <t>tungsten bars and rods (other than those obtained simply by sintering), profiles, plates, sheets, strip and foil, n.e.s.</t>
  </si>
  <si>
    <t>tungsten wire</t>
  </si>
  <si>
    <t>articles of tungsten, n.e.s.</t>
  </si>
  <si>
    <t>molybdenum bars and rods (other than those obtained simply by sintering), profiles, plates, sheets, strip and foil, n.e.s.</t>
  </si>
  <si>
    <t>articles of molybdenum, n.e.s.</t>
  </si>
  <si>
    <t>unwrought magnesium, containing &lt; 99,8% by weight of magnesium</t>
  </si>
  <si>
    <t>magnesium raspings, turnings and granules, graded according to size; magnesium powders</t>
  </si>
  <si>
    <t>articles of magnesium, n.e.s.</t>
  </si>
  <si>
    <t>cobalt mattes and other intermediate products of cobalt metallurgy; unwrought cobalt; cobalt powders</t>
  </si>
  <si>
    <t>bismuth and articles thereof, n.e.s.; bismuth waste and scrap (excl. ash and residues containing bismuth)</t>
  </si>
  <si>
    <t>articles of titanium, n.e.s.</t>
  </si>
  <si>
    <t>unwrought zirconium; zirconium powders</t>
  </si>
  <si>
    <t>unwrought antimony; antimony powders</t>
  </si>
  <si>
    <t>articles of hafnium 'celtium', niobium 'columbium', rhenium, gallium and indium, n.e.s.</t>
  </si>
  <si>
    <t>cermets and articles thereof, n.e.s.; waste and scrap of cermets (excl. ash and residues containing cermets)</t>
  </si>
  <si>
    <t>spades and shovels, with working parts of base metal</t>
  </si>
  <si>
    <t>forks, incl. pitchforks, with working parts of base metal</t>
  </si>
  <si>
    <t>mattocks, picks, hoes and rakes, with working parts of base metal (excl. ice axes)</t>
  </si>
  <si>
    <t>axes, bill hooks and similar hewing tools, with working parts of base metal (excl. ice axes)</t>
  </si>
  <si>
    <t>secateurs and similar one-handed pruners and shears, incl. poultry shears, with working parts of base metal</t>
  </si>
  <si>
    <t>hedge shears, two-handed pruning shears and similar two-handed shears, with working parts of base metal</t>
  </si>
  <si>
    <t>scythes, sickles, hay knives, timber wedges and other hand tools of a kind used in agriculture, horticulture or forestry, with working parts of base metal (excl. spades, shovels, forks, mattocks, picks, hoes, rakes, axes, bill hooks and similar hewing tools, poultry shears, secateurs and similar one-handed pruners and shears, hedge shears, two-handed pruning shears and similar two-handed shears)</t>
  </si>
  <si>
    <t>hand saws, with working parts of base metal (excl. power-operated saws)</t>
  </si>
  <si>
    <t>band saw blades of base metal</t>
  </si>
  <si>
    <t>circular saw blades, incl. slitting or slotting saw blades, of base metal, with working parts of steel</t>
  </si>
  <si>
    <t>circular saw blades, incl. slitting or slotting saw blades, and parts thereof, of base metal, with working parts of materials other than steel</t>
  </si>
  <si>
    <t>chain saw blades of base metal</t>
  </si>
  <si>
    <t>straight saw blades, of base metal, for working metal</t>
  </si>
  <si>
    <t>saw blades, incl. toothless saw blades, of base metal (excl. bandsaw blades, circular saw blades, slitting or slotting saw blades, chainsaw blades and straight saw blades for working metal)</t>
  </si>
  <si>
    <t>files, rasps and similar hand tools of base metal</t>
  </si>
  <si>
    <t>pliers, incl. cutting pliers, pincers and tweezers for non-medical use and similar hand tools, of base metal</t>
  </si>
  <si>
    <t>metal cutting shears and similar hand tools, of base metal</t>
  </si>
  <si>
    <t>pipe-cutters, bolt croppers, perforating punches and similar hand tools, of base metal</t>
  </si>
  <si>
    <t>hand-operated spanners and wrenches, incl. torque meter wrenches, of base metal, non-adjustable</t>
  </si>
  <si>
    <t>hand-operated spanners and wrenches, incl. torque meter wrenches, of base metal, adjustable (excl. tap wrenches)</t>
  </si>
  <si>
    <t>interchangeable spanner sockets, with or without handles, of base metal</t>
  </si>
  <si>
    <t>hand-operated drilling, threading or tapping hand tools</t>
  </si>
  <si>
    <t>hammers and sledge hammers with working parts of base metal</t>
  </si>
  <si>
    <t>planes, chisels, gouges and similar cutting tools for working wood</t>
  </si>
  <si>
    <t>hand-operated screwdrivers</t>
  </si>
  <si>
    <t>household hand tools, non-mechanical, with working parts of base metal, n.e.s.</t>
  </si>
  <si>
    <t>hand tools, incl. glaziers' diamonds, of base metal, n.e.s.</t>
  </si>
  <si>
    <t>blow lamps and the like (excl. gas-powered blow lamps)</t>
  </si>
  <si>
    <t>vices, clamps and the like (excl. accessories for and parts of machine tools)</t>
  </si>
  <si>
    <t>anvils; portable forges; hand or pedal-operated grinding wheels with frameworks</t>
  </si>
  <si>
    <t>sets of two or more tools of the subheading of heading 8205</t>
  </si>
  <si>
    <t>sets of two or more tools of heading 8202 to 8205, put up in sets for retail sale</t>
  </si>
  <si>
    <t>rock-drilling or earth-boring tools, interchangeable, with working parts of sintered metal carbides or cermets</t>
  </si>
  <si>
    <t>rock-drilling or earth-boring tools, interchangeable, and parts therefor, with working parts of materials other than sintered metal carbide or cermets</t>
  </si>
  <si>
    <t>interchangeable dies for drawing or extruding metal</t>
  </si>
  <si>
    <t>interchangeable tools for pressing, stamping or punching</t>
  </si>
  <si>
    <t>tools for tapping or threading, interchangeable</t>
  </si>
  <si>
    <t>tools for drilling, interchangeable (excl. rock-drilling or earth-boring tools and tools for tapping)</t>
  </si>
  <si>
    <t>interchangeable tools for boring or broaching</t>
  </si>
  <si>
    <t>interchangeable tools for milling</t>
  </si>
  <si>
    <t>interchangeable tools for turning</t>
  </si>
  <si>
    <t>interchangeable tools for hand tools, whether or not power-operated, or for machine tools, n.e.s.</t>
  </si>
  <si>
    <t>knives and cutting blades, of base metal, for machines or for mechanical appliances, for metal working</t>
  </si>
  <si>
    <t>knives and cutting blades, of base metal, for machines or for mechanical appliances, for wood working</t>
  </si>
  <si>
    <t>knives and cutting blades, of base metal, for kitchen appliances or for machines used by the food industry</t>
  </si>
  <si>
    <t>knives and cutting blades, of base metal, for agricultural, horticultural or forestry machines (excl. those for wood working)</t>
  </si>
  <si>
    <t>knives and cutting blades, of base metal, for machines or for mechanical appliances (excl. those for metal or wood working, kitchen appliances or machines used by the food industry and those for agricultural, horticultural or forestry machines)</t>
  </si>
  <si>
    <t>plates, sticks, tips and the like for tools, unmounted, of sintered metal carbides or cermets</t>
  </si>
  <si>
    <t>hand-operated mechanical devices, of base metal, weighing &lt;= 10 kg, used in the preparation, conditioning or serving of food or drink</t>
  </si>
  <si>
    <t>sets of assorted articles of knives of heading 8211; sets in which there is a higher number of knives of heading 8211 than of any other article</t>
  </si>
  <si>
    <t>table knives having fixed blades of base metal, incl. handles (excl. butter knives and fish knives)</t>
  </si>
  <si>
    <t>knives with fixed blades of base metal (excl. straw knives, machetes, knives and cutting blades for machines or mechanical appliances, table knives, fish knives, butter knives, razors and razor blades and knives of heading 8214)</t>
  </si>
  <si>
    <t>knives having other than fixed blades, incl. pruning knives, of base metal (excl. razors)</t>
  </si>
  <si>
    <t>blades of base metal for table knives, pocket knives and other knives of heading 8211</t>
  </si>
  <si>
    <t>handles of base metal for table knives, pocket knives and other knives of heading 8211</t>
  </si>
  <si>
    <t>non-electric razors of base metal</t>
  </si>
  <si>
    <t>safety razor blades of base metal, incl. razor blade blanks in strips</t>
  </si>
  <si>
    <t>parts of non-electric razors of base metal (excl. safety razor blades and razor blade blanks in strips)</t>
  </si>
  <si>
    <t>scissors, tailors' shears and similar shears, and blades therefor, of base metal (excl. hedge shears, two-handed pruning shears and similar two-handed shears, secateurs and similar one-handed pruners and shears and hoof nippers for farriers)</t>
  </si>
  <si>
    <t>paper knives, letter openers, erasing knives, pencil sharpeners and blades therefor, of base metal (excl. machinery and mechanical appliances of chapter 83)</t>
  </si>
  <si>
    <t>manicure or pedicure sets and instruments, incl. nail files, of base metal (excl. ordinary scissors)</t>
  </si>
  <si>
    <t>hair clippers, butchers' or kitchen cleavers and other articles of cutlery of base metal, n.e.s.</t>
  </si>
  <si>
    <t>sets of spoons, forks or other articles of heading 8215, which may also contain up to an equivalent number of knives, of base metal, containing at least one article plated with precious metal</t>
  </si>
  <si>
    <t>sets consisting of one or more knives of heading 8211 and at least an equal number of spoons, forks or other articles of heading 8215, of base metal, containing no articles plated with precious metal</t>
  </si>
  <si>
    <t>spoons, forks, ladles, skimmers, cake-servers, fish-knives, butter-knives, sugar tongs and similar kitchen or tableware of base metal, plated with precious metal (excl. sets of articles such as lobster cutters and poultry shears)</t>
  </si>
  <si>
    <t>spoons, forks, ladles, skimmers, cake-servers, fish-knives, butter-knives, sugar tongs and similar kitchen or tableware of base metal, not plated with precious metal (excl. sets of articles such as lobster cutters and poultry shears)</t>
  </si>
  <si>
    <t>padlocks of base metal</t>
  </si>
  <si>
    <t>locks used for motor vehicles, of base metal</t>
  </si>
  <si>
    <t>locks used for furniture, of base metal</t>
  </si>
  <si>
    <t>locks of base metal (excl. padlocks and locks for motor vehicles or furniture)</t>
  </si>
  <si>
    <t>clasps and frames with clasps, incorporating locks, of base metal</t>
  </si>
  <si>
    <t>parts of padlocks, locks, clasps and frames with clasps, incorporating locks, of base metal, n.e.s.</t>
  </si>
  <si>
    <t>keys presented separately for padlocks, locks, clasps and frames with clasps incorporating locks, of base metal, n.e.s</t>
  </si>
  <si>
    <t>hinges of all kinds, of base metal</t>
  </si>
  <si>
    <t>castors with mountings of base metal</t>
  </si>
  <si>
    <t>base metal mountings, fittings and similar articles suitable for motor vehicles (excl. hinges and castors)</t>
  </si>
  <si>
    <t>base metal mountings and fittings suitable for buildings (excl. locks with keys and hinges)</t>
  </si>
  <si>
    <t>base metal mountings, fittings and similar articles suitable for furniture (excl. locks with keys, hinges and castors)</t>
  </si>
  <si>
    <t>base metal mountings, fittings and similar articles (excl. locks with keys, clasps and frames with clasps incorporating locks, hinges, castors and mountings and fittings suitable for buildings, motor vehicles or furniture)</t>
  </si>
  <si>
    <t>hat-racks, hat-pegs, brackets and similar fixtures of base metal</t>
  </si>
  <si>
    <t>automatic door closers of base metal</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</si>
  <si>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</si>
  <si>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(excl. office furniture of heading 9403 and waste paper bins)</t>
  </si>
  <si>
    <t>fittings for loose-leaf binders or files, of base metal (excl. drawing pins and clasps for books or registers)</t>
  </si>
  <si>
    <t>staples in strips, of base metal</t>
  </si>
  <si>
    <t>office articles such as letter clips, letter corners, paper clips and indexing tags, of base metal, incl. parts of articles of heading 8305 (excl. fittings for loose-leaf binders or files, staples in strips, drawing pins and clasps for books or registers)</t>
  </si>
  <si>
    <t>bells, gongs and the like, non-electric, of base metal (excl. musical instruments)</t>
  </si>
  <si>
    <t>statuettes and other ornaments, of base metal, plated with precious metal (excl. works of art, collectors' pieces and antiques)</t>
  </si>
  <si>
    <t>statuettes and other ornaments, of base metal, not plated with precious metal (excl. works of art, collectors' pieces and antiques)</t>
  </si>
  <si>
    <t>photograph, picture or similar frames, of base metal; mirrors of base metal (excl. optical elements)</t>
  </si>
  <si>
    <t>flexible tubing of iron or steel, with or without fittings</t>
  </si>
  <si>
    <t>flexible tubing of base metal other than iron or steel, with or without fittings</t>
  </si>
  <si>
    <t>hooks, eyes and eyelets, of base metal, of a kind used for clothing, footwear, awnings, handbags, travel goods or other made-up articles</t>
  </si>
  <si>
    <t>tubular or bifurcated rivets, of base metal</t>
  </si>
  <si>
    <t>clasps, frames with clasps without locks, buckles and buckle-clasps, of base metal, for clothing, footwear, handbags, travel goods or other made-up articles, incl. parts of articles of heading 8308, of base metal (excl. hooks, eyes, eyelets and tubular or bifurcated rivets)</t>
  </si>
  <si>
    <t>crown corks of base metal</t>
  </si>
  <si>
    <t>stoppers, caps and lids, incl. screw caps and pouring stoppers, capsules for bottles, threaded bungs, bung covers, seals and other packing accessories of base metal (excl. crow corks)</t>
  </si>
  <si>
    <t>sign-plates, name-plates, address-plates and similar plates, numbers, letters and other symbols, of base metal, incl. traffic signs (excl. those of heading 9405, type and the like, and signal boards, signal discs and signal arms for traffic of heading 8608)</t>
  </si>
  <si>
    <t>coated electrodes of base metal, for electric arc-welding</t>
  </si>
  <si>
    <t>cored wire of base metal, for electric arc-welding</t>
  </si>
  <si>
    <t>coated rods and cored wire, of base metal, for soldering, brazing or welding by flame (excl. wire and rods cored with solder which, excl. the flux material, contains &gt;= 2% by weight of precious metal)</t>
  </si>
  <si>
    <t>wire, rods, tubes, plates, electrodes and the like, of base metal or of metal carbides, coated or cored with flux material, for soldering, brazing, welding or deposition of metal or metal carbides, n.e.s., and wire and rods of agglomerated base metal powder, for metal spraying, incl. parts of articles of heading 8311, n.e.s.</t>
  </si>
  <si>
    <t>nuclear reactors [euratom]</t>
  </si>
  <si>
    <t>machinery and apparatus for isotopic separation and parts thereof, n.e.s. [euratom]</t>
  </si>
  <si>
    <t>fuel elements 'cartridges', non-irradiated, in casing with handling fixtures, for nuclear reactors [euratom]</t>
  </si>
  <si>
    <t>parts of nuclear reactors, n.e.s. [euratom]</t>
  </si>
  <si>
    <t>watertube boilers with a steam production &gt; 45 t/hour</t>
  </si>
  <si>
    <t>watertube boilers with a steam production &lt;= 45 t/hour (excl. central heating hot water boilers capable also of producing low pressure steam)</t>
  </si>
  <si>
    <t>vapour generating boilers, incl. hybrid boilers (excl. central heating hot water boilers capable also of producing low pressure steam)</t>
  </si>
  <si>
    <t>super-heated water boilers</t>
  </si>
  <si>
    <t>parts of vapour generating boilers and super-heated water boilers, n.e.s.</t>
  </si>
  <si>
    <t>central heating boilers, non-electric (excl. vapour generating boilers and superheated water boilers of heading 8402)</t>
  </si>
  <si>
    <t>parts of central heating boilers, n.e.s.</t>
  </si>
  <si>
    <t>auxiliary plant for use with boilers of heading 8402 or 8403, e.g. economizers, super-heaters, soot removers and gas recoverers;</t>
  </si>
  <si>
    <t>condensers for steam or other vapour power units</t>
  </si>
  <si>
    <t>parts of auxiliary plant of heading 8402 or 8403 and condensers for steam or other vapour power units, n.e.s.</t>
  </si>
  <si>
    <t>producer gas or water gas generators, with or without their purifiers; acetylene gas generators and similar water process gas generators, with or without their purifiers (excl. coke ovens, electrolytic process gas generators and carbide lamps)</t>
  </si>
  <si>
    <t>parts of producer gas or water gas generators and acetylene gas generators or similar water process gas generators, n.e.s.</t>
  </si>
  <si>
    <t>steam and other vapour turbines for marine propulsion</t>
  </si>
  <si>
    <t>steam and other vapour turbines, of an output &gt; 40 mw (excl. those for marine propulsion)</t>
  </si>
  <si>
    <t>steam and other vapour turbines, of an output &lt;= 40 mw (excl. those for marine propulsion)</t>
  </si>
  <si>
    <t>parts of steam and other vapour turbines, n.e.s.</t>
  </si>
  <si>
    <t>spark-ignition reciprocating or rotary internal combustion piston engine, for aircraft</t>
  </si>
  <si>
    <t>spark-ignition outboard motors for marine propulsion</t>
  </si>
  <si>
    <t>spark-ignition reciprocating or rotary internal combustion piston engine for marine propulsion (excl. outboard motors)</t>
  </si>
  <si>
    <t>spark-ignition reciprocating piston engine, of a kind used for the propulsion of vehicles of chapter 87, of a cylinder capacity &lt;= 50 cmª</t>
  </si>
  <si>
    <t>spark-ignition reciprocating piston engine, of a kind used for the propulsion of vehicles of chapter 87, of a cylinder capacity &gt; 50 cm│ but &lt;= 250 cm│</t>
  </si>
  <si>
    <t>spark-ignition reciprocating piston engine, of a kind used for vehicles of chapter 87, of a cylinder capacity &gt; 250 cm│ but &lt;= 1.000 cm│</t>
  </si>
  <si>
    <t>spark-ignition reciprocating piston engine, of a kind used for vehicles of chapter 87, of a cylinder capacity &gt; 1.000 cm│</t>
  </si>
  <si>
    <t>spark-ignition reciprocating or rotary internal combustion piston engine (excl. those for aircraft or marine propulsion and reciprocating piston engine of a kind used for vehicles of chapter 87)</t>
  </si>
  <si>
    <t>compression-ignition internal combustion piston engine 'diesel or semi-diesel engine', for marine propulsion</t>
  </si>
  <si>
    <t>compression-ignition internal combustion piston engine 'diesel or semi-diesel engine', for the propulsion of vehicles of chapter 87</t>
  </si>
  <si>
    <t>compression-ignition internal combustion piston engine 'diesel or semi-diesel engine' (excl. engines for marine propulsion and engines for vehicles of chapter 87)</t>
  </si>
  <si>
    <t>parts suitable for use solely or principally with internal combustion piston engine for aircraft, n.e.s.</t>
  </si>
  <si>
    <t>parts suitable for use solely or principally with spark-ignition internal combustion piston engine, n.e.s.</t>
  </si>
  <si>
    <t>parts suitable for use solely or principally with compression-ignition internal combustion piston engine, n.e.s.</t>
  </si>
  <si>
    <t>hydraulic turbines and water wheels, of a power &lt;= 1.000 kw (excl. hydraulic power engines and motors of heading 8412)</t>
  </si>
  <si>
    <t>hydraulic turbines and water wheels, of a power &gt; 1.000 kw but &lt;= 10.000 kw (excl. hydraulic power engines and motors of heading 8412)</t>
  </si>
  <si>
    <t>hydraulic turbines and water wheels, of a power &gt; 10.000 kw (excl. hydraulic power engines and motors of heading 8412)</t>
  </si>
  <si>
    <t>parts of hydraulic turbines and water wheels, n.e.s.; hydraulic turbine regulators</t>
  </si>
  <si>
    <t>turbo-jets of a thrust &lt;= 25 kn</t>
  </si>
  <si>
    <t>turbojets of a thrust &gt; 25 kn</t>
  </si>
  <si>
    <t>turbo-propellers of a power &lt;= 1.100 kw</t>
  </si>
  <si>
    <t>turbopropellers of a power &gt; 1.100 kw</t>
  </si>
  <si>
    <t>gas turbines of a power &lt;= 5.000 kw (excl. turbo-jets and turbo-propellers)</t>
  </si>
  <si>
    <t>gas turbines of a power &gt; 5.000 kw (excl. turbojets and turbopropellers)</t>
  </si>
  <si>
    <t>parts of turbo-jets or turbo-propellers, n.e.s.</t>
  </si>
  <si>
    <t>parts of gas turbines, n.e.s.</t>
  </si>
  <si>
    <t>reaction engines other than turbo-jets</t>
  </si>
  <si>
    <t>hydraulic power engines and motors, linear acting 'cylinders'</t>
  </si>
  <si>
    <t>hydraulic power engines and motors (excl. hydraulic turbines and water wheels of heading 8410, steam turbines and hydraulic power engines and motors, linear acting)</t>
  </si>
  <si>
    <t>pneumatic power engines and motors, linear-acting, 'cylinders'</t>
  </si>
  <si>
    <t>pneumatic power engines and motors (excl. linear acting)</t>
  </si>
  <si>
    <t>engines and motors (excl. steam turbines, internal combustion piston engine, hydraulic turbines, water wheels, gas turbines, reaction engines, hydraulic power engines and motors, pneumatic power engines and motors and electric motors)</t>
  </si>
  <si>
    <t>parts of non-electrical engines and motors, n.e.s.</t>
  </si>
  <si>
    <t>pumps fitted or designed to be fitted with a measuring device, for dispensing fuel or lubricants, of the type used in filling-stations or in garages</t>
  </si>
  <si>
    <t>pumps for liquids, fitted or designed to be fitted with a measuring device (excl. pumps for dispensing fuel or lubricants, of the type used in filling-stations or in garages)</t>
  </si>
  <si>
    <t>hand pumps (excl. those of subheading 8413.11 and 8413.19)</t>
  </si>
  <si>
    <t>fuel, lubricating or cooling medium pumps for internal combustion piston engine</t>
  </si>
  <si>
    <t>concrete pumps</t>
  </si>
  <si>
    <t>reciprocating positive displacement pumps for liquids, power-driven (excl. those of subheading 8413.11 and 8413,19, fuel, lubricating or cooling medium pumps for internal combustion piston engine and concrete pumps)</t>
  </si>
  <si>
    <t>rotary positive displacement pumps for liquids, power-driven (excl. those of subheading 8413.11 and 8413.19 and fuel, lubricating or cooling medium pumps for internal combustion piston engine)</t>
  </si>
  <si>
    <t>centrifugal pumps, power-driven (excl. those of subheading 8413.11 and 8413.19, fuel, lubricating or cooling medium pumps for internal combustion piston engine and concrete pumps)</t>
  </si>
  <si>
    <t>pumps for liquids, power-driven (excl. those of subheading 8413.11 and 8413.19, fuel, lubricating or cooling medium pumps for internal combustion piston engine, concrete pumps, general reciprocating or rotary positive displacement pumps and centrifugal pumps of all kinds)</t>
  </si>
  <si>
    <t>liquid elevators (excl. pumps)</t>
  </si>
  <si>
    <t>parts of pumps for liquids, n.e.s.</t>
  </si>
  <si>
    <t>parts of liquid elevators, n.e.s.</t>
  </si>
  <si>
    <t>vacuum pumps</t>
  </si>
  <si>
    <t>hand-operated or foot-operated air pumps</t>
  </si>
  <si>
    <t>compressors for refrigerating equipment</t>
  </si>
  <si>
    <t>air compressors mounted on a wheeled chassis for towing</t>
  </si>
  <si>
    <t>table, floor, wall, window, ceiling or roof fans, with a self-contained electric motor of an output &lt;= 125 w</t>
  </si>
  <si>
    <t>fans (excl. table, floor, wall, window, ceiling or roof fans, with a self-contained electric motor of an output &lt;= 125 w)</t>
  </si>
  <si>
    <t>hoods incorporating a fan, whether or not fitted with filters, having a maximum horizontal side &lt;= 120 cm</t>
  </si>
  <si>
    <t>air pumps, air or other gas compressors and ventilating or recycling hoods incorporating a fan, whether or not fitted with filters, having a maximum horizontal side &gt; 120 cm (excl. vacuum pumps, hand- or foot-operated air pumps, compressors for refrigerating equipment and air compressors mounted on a wheeled chassis for towing)</t>
  </si>
  <si>
    <t>parts of : air or vacuum pumps, air or other gas compressors, fans and ventilating or recycling hoods incorporating a fan, n.e.s.</t>
  </si>
  <si>
    <t>window or wall air conditioning machines, self-contained or 'split-system'</t>
  </si>
  <si>
    <t>air conditioning machines of a kind used for persons, in motor vehicles</t>
  </si>
  <si>
    <t>air conditioning machines incorporating a refrigerating unit and a valve for reversal of the cooling/heat cycle 'reversible heat pumps' (excl. of a kind used for persons in motor vehicles and self-contained or 'split-system' window or wall air conditioning machines)</t>
  </si>
  <si>
    <t>air conditioning machines incorporating a refrigerating unit but without a valve for reversal of the cooling/heat cycle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</si>
  <si>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</si>
  <si>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parts of air conditioning machines, comprising a motor-driven fan and elements for changing the temperature and humidity, n.e.s.</t>
  </si>
  <si>
    <t>furnace burners for liquid fuel</t>
  </si>
  <si>
    <t>furnace burners for pulverised solid fuel or gas, incl. combination burners</t>
  </si>
  <si>
    <t>mechanical stokers, incl. their mechanical grates, mechanical ash dischargers and similar appliances (excl. burners)</t>
  </si>
  <si>
    <t>parts of furnace burners such as mechanical stokers, incl. their mechanical grates, mechanical ash dischargers and similar appliances, n.e.s.</t>
  </si>
  <si>
    <t>industrial or laboratory furnaces and ovens, non-electric, for the roasting, melting or other heat-treatment of ores, pyrites or metals (excl. drying ovens)</t>
  </si>
  <si>
    <t>bakery ovens, incl. biscuit ovens, non-electric</t>
  </si>
  <si>
    <t>industrial or laboratory furnaces and ovens, non-electric, incl. incinerators (excl. those for the roasting, melting or other heat treatment of ores, pyrites or metals, bakery ovens, drying ovens and ovens for cracking operations)</t>
  </si>
  <si>
    <t>parts of industrial or laboratory furnaces, non-electric, incl. incinerators, n.e.s.</t>
  </si>
  <si>
    <t>combined refrigerator-freezers, with separate external doors</t>
  </si>
  <si>
    <t>household refrigerators, compression-type</t>
  </si>
  <si>
    <t>household electrical refrigerators, absorption-type</t>
  </si>
  <si>
    <t>household refrigerators, non-electrical, absorption-type</t>
  </si>
  <si>
    <t>freezers of the chest type, of a capacity &lt;= 800 l</t>
  </si>
  <si>
    <t>freezers of the upright type, of a capacity &lt;= 900 l</t>
  </si>
  <si>
    <t>refrigerated or freezing chests, cabinets, display counters, show-cases and similar, refrigerating or freezing furniture with a refrigerating unit or evaporator (excl. combined refrigerator-freezers with separate external doors, household refrigerators and freezers of the chest type of a capacity &lt;= 800 l or of the upright type of a capacity &lt;= 900 l)</t>
  </si>
  <si>
    <t>compression type units whose condensers are heat exchangers</t>
  </si>
  <si>
    <t>refrigerating or freezing equipment and absorption heat pumps (excl. refrigerating and freezing furniture)</t>
  </si>
  <si>
    <t>furniture designed to receive refrigerating or freezing equipment</t>
  </si>
  <si>
    <t>parts of refrigerating or freezing equipment and heat pumps, n.e.s.</t>
  </si>
  <si>
    <t>instantaneous gas water heaters (excl. boilers or water heaters for central heating)</t>
  </si>
  <si>
    <t>instantaneous or storage water heaters, non-electric (excl. instantaneous gas water heaters and boilers or water heaters for central heating)</t>
  </si>
  <si>
    <t>medical, surgical or laboratory sterilizers</t>
  </si>
  <si>
    <t>dryers for agricultural products</t>
  </si>
  <si>
    <t>dryers for wood, paper pulp, paper or paperboard</t>
  </si>
  <si>
    <t>dryers (excl. dryers for agricultural products, paper pulp, paper or paperboard, yarns, fabrics and other textile products, dryers for bottles or other containers, hairdryers, hand dryers and domestic appliances)</t>
  </si>
  <si>
    <t>distilling or rectifying plant</t>
  </si>
  <si>
    <t>heat exchange units (excl. instantaneous heaters, storage water heaters, boilers and equipment without a separating wall)</t>
  </si>
  <si>
    <t>machinery for liquefying air or other gases</t>
  </si>
  <si>
    <t>machinery, plant and equipment for making hot drinks or for cooking or heating food (excl. domestic appliances)</t>
  </si>
  <si>
    <t>machinery, plant or laboratory equipment, whether or not electrically heated, for the treatment of materials by a process involving a change of temperature such as heating, cooking, roasting, sterilising, pasteurising, steaming, evaporating, vaporising, condensing or cooling, n.e.s. (excl. machinery used for domestic purposes and furnaces, ovens and other equipment of heading 8514)</t>
  </si>
  <si>
    <t>parts of machinery, plant and laboratory equipment, whether or not electrically heated, for the treatment of materials by a process involving a change of temperature, and of non-electric instantaneous and storage water heaters, n.e.s.</t>
  </si>
  <si>
    <t>calendering or other rolling machines (other than for metals or glass)</t>
  </si>
  <si>
    <t>cylinders for calendering or other rolling machines (other than for metals or glass)</t>
  </si>
  <si>
    <t>parts for calendering or rolling machines, n.e.s. (other than for metals or glass and excl. cylinders)</t>
  </si>
  <si>
    <t>centrifugal cream separators</t>
  </si>
  <si>
    <t>centrifugal clothes-dryers</t>
  </si>
  <si>
    <t>centrifuges, incl. centrifugal dryers (excl. isotope separators, cream separators and clothes dryers)</t>
  </si>
  <si>
    <t>machinery and apparatus for filtering or purifying water</t>
  </si>
  <si>
    <t>machinery and apparatus for filtering or purifying beverages (excl.water)</t>
  </si>
  <si>
    <t>oil or petrol-filters for internal combustion engines</t>
  </si>
  <si>
    <t>machinery and apparatus for filtering or purifying liquids (excl. such machinery and apparatus for water and other beverages, oil or petrol-filters for internal combustion engines and artificial kidneys)</t>
  </si>
  <si>
    <t>intake air filters for internal combustion engines</t>
  </si>
  <si>
    <t>machinery and apparatus for filtering or purifying gases (excl. isotope separators and intake air filters for internal combustion engines)</t>
  </si>
  <si>
    <t>parts of centrifuges, incl. centrifugal dryers, n.e.s.</t>
  </si>
  <si>
    <t>parts of machinery and apparatus for filtering or purifying liquids or gases, n.e.s.</t>
  </si>
  <si>
    <t>dish-washing machines of the household type</t>
  </si>
  <si>
    <t>dish-washing machines (excl. those of the household type)</t>
  </si>
  <si>
    <t>machinery for cleaning or drying bottles or other containers (excl. dish-washing machines)</t>
  </si>
  <si>
    <t>machinery for filling, closing, sealing or labelling bottles, cans, boxes, bags or other containers; machinery for capsuling bottles, jars, tubes and similar containers; machinery for aerating beverages</t>
  </si>
  <si>
    <t>packing or wrapping machinery, incl. heat-shrink wrapping machinery (excl. machinery for filling, closing, sealing or labelling bottles, cans, boxes, bags or other containers and machinery for capsuling bottles, jars, tubes and similar containers)</t>
  </si>
  <si>
    <t>parts of dishwashing machines, packing or wrapping machinery and other machinery and apparatus of heading 8422, n.e.s.</t>
  </si>
  <si>
    <t>personal weighing machines, incl. baby scales; household scales</t>
  </si>
  <si>
    <t>scales for continuous weighing of goods on conveyors</t>
  </si>
  <si>
    <t>constant weight scales and scales for discharging a pre-determined weight of material into a bag or container, incl. hopper scales (excl. scales for continuous weighing of goods on conveyors)</t>
  </si>
  <si>
    <t>weighing machinery having a maximum weighing capacity &lt;= 30 kg (excl. balances of a sensitivity of 5 cg or better, personal weighing machines, household scales, scales for continuous weighing of goods on conveyors, constant weight scales and scales for discharging a pre-determined weight of material into a bag or container, incl. hopper scales)</t>
  </si>
  <si>
    <t>weighing machinery of a maximum weighing capacity &gt; 30 kg but &lt;= 5.000 kg (excl. personal weighing machines, scales for continuous weighing of goods on conveyors, constant weight scales and scales for discharging a pre-determined weight of material into a bag or container, incl. hopper scales)</t>
  </si>
  <si>
    <t>weighing machinery of a maximum weighing capacity &gt; 5.000 kg</t>
  </si>
  <si>
    <t>weighing machine weights of all kinds; parts of weighing machinery, n.e.s.</t>
  </si>
  <si>
    <t>fire extinguishers, whether or not charged (excl. fire-extinguishing bombs and grenades)</t>
  </si>
  <si>
    <t>spray guns and similar appliances (other than electrical machines, appliances and other devices for spraying molten metals or metal carbides of heading 8515, sand blasting machines and similar jet projecting machines)</t>
  </si>
  <si>
    <t>steam or sand blasting machines and similar jet projecting machines, incl. water cleaning appliances with built-in motor (excl. appliances for cleaning special containers)</t>
  </si>
  <si>
    <t>agricultural or horticultural mechanical appliances, whether or not hand-operated, for projecting, dispersing or spraying liquids or powders</t>
  </si>
  <si>
    <t>mechanical appliances, whether or not hand-operated, for projecting, dispersing or spraying liquids or powders, n.e.s.</t>
  </si>
  <si>
    <t>parts of fire extinguishers, spray guns and similar appliances, steam or sand blasting machines and similar jet projecting machines and machinery and apparatus for projecting, dispersing or spraying liquids or powders, n.e.s.</t>
  </si>
  <si>
    <t>pulley tackle and hoists, powered by electric motor (other than skip hoists or hoists of a kind used for raising vehicles)</t>
  </si>
  <si>
    <t>pulley tackle and hoists, non-powered by electric motor (other than skip hoists or hoists of a kind used for raising vehicles)</t>
  </si>
  <si>
    <t>pit-head winding gear; winches for use underground</t>
  </si>
  <si>
    <t>winches and capstans powered by electric motor (excl. pit-head winding gear and winches for use underground)</t>
  </si>
  <si>
    <t>winches and capstans non-powered by electric motor (excl. pithead winding gear and winches specially designed for use underground)</t>
  </si>
  <si>
    <t>built-in jacking systems of a type used in garages</t>
  </si>
  <si>
    <t>jacks and hoists, hydraulic (excl. built-in jacking systems used in garages)</t>
  </si>
  <si>
    <t>jacks and hoists of a kind used for raising vehicles, not hydraulic</t>
  </si>
  <si>
    <t>overhead travelling cranes on fixed support</t>
  </si>
  <si>
    <t>mobile lifting frames on tyres and straddle carriers</t>
  </si>
  <si>
    <t>overhead travelling cranes, transporter cranes, gantry cranes, bridge cranes and mobile lifting frames (excl. overhead travelling cranes on fixed support, mobile lifting frames on tyres, straddle carriers and portal or pedestal jib cranes)</t>
  </si>
  <si>
    <t>tower cranes</t>
  </si>
  <si>
    <t>portal or pedestal jib cranes</t>
  </si>
  <si>
    <t>mobile cranes and works trucks fitted with a crane, self-propelled, on tyres (excl. wheel-mounted cranes, mobile lifting frames on tyres and straddle carriers)</t>
  </si>
  <si>
    <t>mobile cranes and works trucks fitted with a crane, self-propelled (excl. those on tyres and straddle carriers)</t>
  </si>
  <si>
    <t>cranes designed for mounting on road vehicles</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</si>
  <si>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</si>
  <si>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self-propelled trucks fitted with lifting or handling equipment, powered by an electric motor</t>
  </si>
  <si>
    <t>self-propelled trucks fitted with lifting or handling equipment, non-powered by an electric motor</t>
  </si>
  <si>
    <t>works trucks fitted with lifting or handling equipment, not self-propelled</t>
  </si>
  <si>
    <t>lifts and skip hoists</t>
  </si>
  <si>
    <t>pneumatic elevators and conveyors</t>
  </si>
  <si>
    <t>continuous-action elevators and conveyors for goods or materials, for underground use (excl. pneumatic elevators and conveyors)</t>
  </si>
  <si>
    <t>continuous-action elevators and conveyors for goods or materials, bucket type (excl. for underground use)</t>
  </si>
  <si>
    <t>continuous-action elevators and conveyors for goods or materials, belt type (excl. those for underground use)</t>
  </si>
  <si>
    <t>continuous-action elevators and conveyors, for goods or materials (excl. those for underground use and bucket, belt or pneumatic types)</t>
  </si>
  <si>
    <t>escalators and moving walkways</t>
  </si>
  <si>
    <t>teleferics, chair-lifts, ski-draglines; traction mechanisms for funiculars</t>
  </si>
  <si>
    <t>machinery for lifting, handling, loading or unloading, n.e.s.</t>
  </si>
  <si>
    <t>self-propelled bulldozers and angledozers, track laying</t>
  </si>
  <si>
    <t>self-propelled bulldozers and angledozers, on wheels</t>
  </si>
  <si>
    <t>self-propelled graders and levellers</t>
  </si>
  <si>
    <t>self-propelled scrapers</t>
  </si>
  <si>
    <t>self-propelled tamping machines and roadrollers</t>
  </si>
  <si>
    <t>self-propelled front-end shovel loaders</t>
  </si>
  <si>
    <t>self-propelled mechanical shovels, excavators and shovel loaders, with a 360░ revolving superstructure</t>
  </si>
  <si>
    <t>pile-drivers and pile-extractors (excl. those mounted on railway wagons, motor vehicle chassis or lorries)</t>
  </si>
  <si>
    <t>snow-ploughs and snow-blowers (excl. those mounted on railway wagons, motor vehicle chassis or lorries)</t>
  </si>
  <si>
    <t>self-propelled coal or rock cutters and tunnelling machinery (excl. hydraulically operated self-advancing supports for mines)</t>
  </si>
  <si>
    <t>coal or rock cutters and tunnelling machinery, not self-propelled (excl. hand-operated tools and hydraulically operated self-advancing supports for mines)</t>
  </si>
  <si>
    <t>self-propelled boring or sinking machinery for boring earth or extracting minerals or ores (excl. those mounted on railway or tramway wagons, motor vehicle chassis or lorries and tunnelling machinery)</t>
  </si>
  <si>
    <t>boring or sinking machinery for boring earth or extracting minerals or ores, not self-propelled and not hydraulic (excl. tunnelling machinery and hand-operated tools)</t>
  </si>
  <si>
    <t>self-propelled earth-moving machinery, n.e.s.</t>
  </si>
  <si>
    <t>tamping or compacting machinery, not self-propelled (excl. hand-operated tools)</t>
  </si>
  <si>
    <t>earth moving machinery, not self-propelled, n.e.s.</t>
  </si>
  <si>
    <t>parts of pulley tackles and hoists (other than skip hoists), winches, capstans and jacks, n.e.s.</t>
  </si>
  <si>
    <t>parts of ork-lift trucks and other works trucks fitted with lifting or handling equipment, n.e.s.</t>
  </si>
  <si>
    <t>parts of lifts, skip hoists or escalators, n.e.s.</t>
  </si>
  <si>
    <t>parts of machinery of heading 8428, n.e.s.</t>
  </si>
  <si>
    <t>buckets, shovels, grabs and grips for machinery of heading 8426, 8429 and 8430</t>
  </si>
  <si>
    <t>bulldozer or angledozer blades, n.e.s.</t>
  </si>
  <si>
    <t>parts for boring or sinking machinery of subheading 8430.41 or 8430.49, n.e.s.</t>
  </si>
  <si>
    <t>parts of machinery of heading 8426, 8429 and 8430, n.e.s.</t>
  </si>
  <si>
    <t>ploughs for use in agriculture, horticulture or forestry</t>
  </si>
  <si>
    <t>disc harrows for use in agriculture, horticulture or forestry</t>
  </si>
  <si>
    <t>harrows, scarifiers, cultivators, weeders and hoes for use in agriculture, horticulture or forestry (excl. disc harrows)</t>
  </si>
  <si>
    <t>seeders, planters and transplanters for use in agriculture, horticulture and forestry</t>
  </si>
  <si>
    <t>manure spreaders and fertiliser distributors for use in agriculture, horticulture and forestry</t>
  </si>
  <si>
    <t>agricultural, horticultural or forestry machinery for soil preparation or cultivation; lawn or sports-ground rollers (excl. sprayers and dusters, ploughs, harrows, scarifiers, cultivators, weeders, hoes, seeders, planters, manure spreaders and fertiliser distributors)</t>
  </si>
  <si>
    <t>parts of agricultural, horticultural or forestry machinery for soil preparation or cultivation or of lawn or sports-ground rollers, n.e.s.</t>
  </si>
  <si>
    <t>mowers for lawns, parks or sports grounds, powered, with the cutting device rotating in a horizontal plane</t>
  </si>
  <si>
    <t>mowers for lawns, parks or sports grounds, powered, with the cutting device rotating in a vertical plane or with cutter bars</t>
  </si>
  <si>
    <t>mowers, incl. cutter bars for tractor mounting (excl. mowers for lawns, parks or sports grounds)</t>
  </si>
  <si>
    <t>haymaking machinery (excl. mowers)</t>
  </si>
  <si>
    <t>straw or fodder balers, incl. pick-up balers</t>
  </si>
  <si>
    <t>combine harvester-threshers</t>
  </si>
  <si>
    <t>threshing machinery (excl. combine harvester-threshers)</t>
  </si>
  <si>
    <t>root or tuber harvesting machines</t>
  </si>
  <si>
    <t>harvesting machinery for agricultural produce (excl. mowers, haymaking machinery, straw and fodder balers, incl. pick-up balers, combine harvester-threshers, other threshing machinery and root or tuber harvesting machines)</t>
  </si>
  <si>
    <t>machines for cleaning, sorting or grading eggs, fruit or other agricultural produce (excl. machines for cleaning, sorting or grading seed, grain or dried leguminous vegetables of heading 8437)</t>
  </si>
  <si>
    <t>parts of harvesting machinery, threshing machinery, mowers and machines for cleaning, sorting or grading agricultural produce, n.e.s.</t>
  </si>
  <si>
    <t>milking machines</t>
  </si>
  <si>
    <t>dairy machinery (excl. refrigerating or heat treatment equipment, cream separators, clarifying centrifuges, filter presses and other filtering equipment)</t>
  </si>
  <si>
    <t>parts of milking machines and dairy machinery, n.e.s.</t>
  </si>
  <si>
    <t>presses, crushers and similar machinery used in the manufacture of wine, cider, fruit juices or similar beverages (excl. machinery for the treatment of these beverages, incl. centrifuges, filter presses, other filtering equipment and domestic appliances)</t>
  </si>
  <si>
    <t>parts of presses, crushers and similar machinery used in the manufacture of wine, cider, fruit juices or similar beverages, n.e.s.</t>
  </si>
  <si>
    <t>machinery for preparing animal feedingstuffs in agricultural holdings and similar undertakings (excl. machinery for the feedingstuff industry, forage harvesters and autoclaves for cooking fodder)</t>
  </si>
  <si>
    <t>poultry incubators and brooders</t>
  </si>
  <si>
    <t>poultry-keeping machinery (excl. machines for sorting or grading eggs, poultry pickers of heading 8438 and incubators and brooders)</t>
  </si>
  <si>
    <t>agricultural, horticultural, forestry or bee-keeping machinery, n.e.s.</t>
  </si>
  <si>
    <t>parts of poultry-keeping machinery or poultry incubators and brooders, n.e.s.</t>
  </si>
  <si>
    <t>parts of agricultural, horticultural, forestry or bee-keeping machinery, n.e.s.</t>
  </si>
  <si>
    <t>machines for cleaning, sorting or grading seed, grain or dried leguminous vegetables</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</si>
  <si>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</si>
  <si>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parts of machinery used in the milling industry or for the working of cereals or dried leguminous vegetables or machines for cleaning, sorting or grading seed, grain or dried leguminous vegetables, n.e.s.</t>
  </si>
  <si>
    <t>bakery machinery and machinery for the industrial preparation or manufacture of macaroni, spaghetti or similar products (excl. ovens, macaroni drying machines and dough rollers)</t>
  </si>
  <si>
    <t>machinery for the industrial preparation or manufacture of confectionery, cocoa or chocolate (excl. centrifuges and filtering, heating or refrigerating equipment)</t>
  </si>
  <si>
    <t>machinery for sugar manufacture (excl. centrifuges and filtering, heating or refrigerating equipment)</t>
  </si>
  <si>
    <t>machinery for the industrial preparation of meat or poultry (excl. cooking and other heating appliances and refrigerating or freezing equipment)</t>
  </si>
  <si>
    <t>machinery for the industrial preparation of fruits, nuts or vegetables (excl. cooking and other heating appliances, refrigerating or freezing equipment and machinery for the sorting or grading of fruit and vegetables)</t>
  </si>
  <si>
    <t>machinery for the industrial preparation or manufacture of food or drink, n.e.s.</t>
  </si>
  <si>
    <t>parts of machinery for the industrial preparation or manufacture of food or drink, n.e.s.</t>
  </si>
  <si>
    <t>machinery for making pulp of fibrous cellulosic material (excl. autoclaves, boilers and other heating appliances)</t>
  </si>
  <si>
    <t>machinery for making paper or paperboard (excl. dryers and other heating appliances, calenders and machinery for making pulp)</t>
  </si>
  <si>
    <t>machinery for finishing paper or paperboard (excl. calenders)</t>
  </si>
  <si>
    <t>parts of machinery for making pulp of fibrous cellulosic material, n.e.s.</t>
  </si>
  <si>
    <t>parts of machinery for making or finishing paper or paperboard, n.e.s.</t>
  </si>
  <si>
    <t>bookbinding machinery, incl. book-sewing machines (excl. machinery of heading 8441, general-purpose presses, printing machinery of heading 8443 and machines of uses ancillary to printing)</t>
  </si>
  <si>
    <t>parts of book-binding machinery, n.e.s.</t>
  </si>
  <si>
    <t>cutting machines for making up paper pulp, paper or paperboard (excl. bookbinding machinery of heading 8440)</t>
  </si>
  <si>
    <t>machines for making bags, sacks or envelopes out of paper pulp, paper or paperboard (excl. sewing machines and eyeletting machines)</t>
  </si>
  <si>
    <t>machines for making cartons, boxes, cases, tubes, drums or similar containers (other than by moulding) out of paper pulp, paper or paperboard (excl. drying equipment and sewing machines)</t>
  </si>
  <si>
    <t>machines for moulding articles in paper pulp, paper or paperboard (excl. drying equipment)</t>
  </si>
  <si>
    <t>machinery for making up paper pulp, paper or paperboard, n.e.s.</t>
  </si>
  <si>
    <t>parts of machinery for making up paper pulp, paper or paperboard, n.e.s.</t>
  </si>
  <si>
    <t>phototype-setting and composing machines (excl. general purpose automatic data processing machines also used for phototype-setting)</t>
  </si>
  <si>
    <t>machinery, apparatus and equipment for typesetting or composing, with or without founding device (excl. phototypesetting and composing machines)</t>
  </si>
  <si>
    <t>machinery, apparatus and equipment for preparing or making printing blocks, plates, cylinders or other printing components (excl. machine tools of heading 8456 to 8465 and machinery for type-founding and type-setting)</t>
  </si>
  <si>
    <t>parts of machinery, apparatus and equipment for preparing or making printing blocks, plates, cylinders or other printing components, n.e.s.</t>
  </si>
  <si>
    <t>printing type, blocks, plates, cylinders and other printing components; blocks, plates, cylinders and lithographic stones, prepared for printing purposes, e.g. planed, grained or polished</t>
  </si>
  <si>
    <t>offset printing machinery, reel fed</t>
  </si>
  <si>
    <t>offset printing machinery, sheet fed, office type, sheet size &lt;= 22 x 36 cm</t>
  </si>
  <si>
    <t>offset printing machinery (excl. offset printing machinery, sheet fed, office type, sheet size &lt;= 22 x 36 cm and offset printing machinery, reel fed)</t>
  </si>
  <si>
    <t>letterpress printing machinery, reel fed (excl. flexographic printing machinery)</t>
  </si>
  <si>
    <t>letterpress printing machinery (excl. flexographic printing and reel fed machinery)</t>
  </si>
  <si>
    <t>flexographic printing machinery</t>
  </si>
  <si>
    <t>gravure printing machinery</t>
  </si>
  <si>
    <t>ink-jet printing machines</t>
  </si>
  <si>
    <t>printing machinery used for printing by means of the printing type, blocks, plates, cylinders and other printing components of heading 8442 (excl. hectograph or stencil duplicating machines, addressing machines and other office printing machines of heading 8469 to 8472, ink jet printing machines and offset, flexographic, letterpress and gravure printing machinery)</t>
  </si>
  <si>
    <t>machines for uses ancillary to printing, for the feeding, carriage or further processing of sheets or webs of paper</t>
  </si>
  <si>
    <t>parts of printing machinery and machines for uses ancillary to printing, n.e.s.</t>
  </si>
  <si>
    <t>machines for extruding, drawing, texturing or cutting man-made textile materials</t>
  </si>
  <si>
    <t>carding machines for preparing textile fibres</t>
  </si>
  <si>
    <t>combing machines for preparing textile fibres</t>
  </si>
  <si>
    <t>machines for preparing textile fibres (excl. carding, combing, drawing or roving machines)</t>
  </si>
  <si>
    <t>textile spinning machines (excl. extruding and drawing or roving machines)</t>
  </si>
  <si>
    <t>textile winding, incl. weft-winding, or reeling machines</t>
  </si>
  <si>
    <t>machines for producing textile yarns and machines for preparing textile yarns for use on machines of heading 8446 or 8447 (excl. machines of heading 8444 and spinning, doubling or twisting machines)</t>
  </si>
  <si>
    <t>weaving machines for weaving fabrics of a width &lt;= 30 cm</t>
  </si>
  <si>
    <t>power looms for weaving fabrics of a width &gt; 30 cm, shuttle type</t>
  </si>
  <si>
    <t>hand looms for weaving fabrics of a width &gt; 30 cm, shuttle type</t>
  </si>
  <si>
    <t>weaving machines for weaving fabrics of a width &gt; 30 cm, shuttleless type</t>
  </si>
  <si>
    <t>circular knitting machines, with cylinder diameter &lt;= 165 mm</t>
  </si>
  <si>
    <t>circular knitting machines, with cylinder diameter &gt; 165 mm</t>
  </si>
  <si>
    <t>flat knitting machines; stitch-bonding machines</t>
  </si>
  <si>
    <t>machines for making gimped yarn, tulle, lace, embroidery, trimmings, braid or net and machines for tufting (excl. chain or blanket stitch machines)</t>
  </si>
  <si>
    <t>doobies and jacquards; card reducing, copying, punching or assembling machines for use therewith</t>
  </si>
  <si>
    <t>auxiliary machinery for machines of heading 8444, 8445, 8446 or 8447 (excl. doobies and jacquards, card reducing, copying, punching or assembling machines for use therewith)</t>
  </si>
  <si>
    <t>parts and accessories of machines for extruding, drawing, texturing or cutting man-made textile materials or of their auxiliary machinery, n.e.s.</t>
  </si>
  <si>
    <t>card clothing for machines for preparing textile fibres</t>
  </si>
  <si>
    <t>parts and accessories of machines for preparing textile fibres, n.e.s. (other than card clothing)</t>
  </si>
  <si>
    <t>spindles, spindle flyers, spinning rings and ring travellers, for machines of heading 8445</t>
  </si>
  <si>
    <t>parts and accessories of machines of heading 8445, n.e.s.</t>
  </si>
  <si>
    <t>shuttles for looms</t>
  </si>
  <si>
    <t>reeds for looms, healds and heald-frames</t>
  </si>
  <si>
    <t>parts and accessories of weaving machines 'looms' and their auxiliary machinery, n.e.s.</t>
  </si>
  <si>
    <t>sinkers, needles and other articles used in forming stitches, for machines of heading 8447</t>
  </si>
  <si>
    <t>parts and accessories of machines of heading 8447, n.e.s.</t>
  </si>
  <si>
    <t>machinery for the manufacture or finishing of felt or nonwovens in the piece or in shapes, incl. machinery for making felt hats; blocks for making hats; parts thereof (excl. machinery for preparing fibres for felt and calenders)</t>
  </si>
  <si>
    <t>fully-automatic household or laundry-type washing machines, of a dry linen capacity &lt;= 6 kg</t>
  </si>
  <si>
    <t>household or laundry-type washing machines, with built-in centrifugal drier (excl. fully-automatic machines)</t>
  </si>
  <si>
    <t>household or laundry-type washing machines, of a dry linen capacity &lt;= 6 kg (excl. fully-automatic machines and washing machines with built-in centrifugal drier)</t>
  </si>
  <si>
    <t>laundry-type washing machines, of a dry linen capacity &gt; 10 kg</t>
  </si>
  <si>
    <t>parts of household or laundry-type washing machines, n.e.s.</t>
  </si>
  <si>
    <t>dry-cleaning machines for made-up textile articles</t>
  </si>
  <si>
    <t>drying machines, of a dry linen capacity &lt;= 10 kg (excl. centrifugal driers)</t>
  </si>
  <si>
    <t>drying machines for textile yarns, fabrics or made-up textile articles (excl. machines of a dry linen capacity &lt;= 10 kg and centrifugal driers)</t>
  </si>
  <si>
    <t>ironing machines and presses, incl. fusing presses (excl. calenders)</t>
  </si>
  <si>
    <t>machines for washing, bleaching or dyeing textile yarns, fabrics or made-up textile articles (excl. household or laundry-type washing machines)</t>
  </si>
  <si>
    <t>machines for reeling, unreeling, folding, cutting or pinking textile fabrics</t>
  </si>
  <si>
    <t>machinery for dressing, finishing, coating or impregnating textile yarns, fabrics or other made-up textile articles and machines used in the manufacture of linoleum or other floor coverings for applying the paste to the base fabric or other support (excl. machinery for dressing or finishing felt, calenders and general purpose presses)</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</si>
  <si>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</si>
  <si>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sewing machines of the household type</t>
  </si>
  <si>
    <t>automatic sewing machines, industrial type</t>
  </si>
  <si>
    <t>sewing machines, industrial type (excl. automatic units)</t>
  </si>
  <si>
    <t>sewing machine needles</t>
  </si>
  <si>
    <t>furniture, bases and covers for sewing machines and parts thereof</t>
  </si>
  <si>
    <t>parts of sewing machines, n.e.s.</t>
  </si>
  <si>
    <t>machinery for preparing, tanning or working hides, skins or leather (excl. drying machines, spray guns, machines for the dehairing of pigs, sewing machines and general purpose presses)</t>
  </si>
  <si>
    <t>machinery for making or repairing footwear of hides, skins or leather (excl. sewing machines)</t>
  </si>
  <si>
    <t>machinery for making or repairing articles of hides, skins or leather (excl. footwear and sewing machines)</t>
  </si>
  <si>
    <t>parts of machinery for preparing, tanning or working hides, skins or leather or for making or repairing footwear or other articles of hides, skins or leather, n.e.s.</t>
  </si>
  <si>
    <t>converters of a kind used in metallurgy or in metal foundries</t>
  </si>
  <si>
    <t>ingot moulds and ladles, of a kind used in metallurgy or in metal foundries</t>
  </si>
  <si>
    <t>casting machines of a kind used in metallurgy or in metal foundries</t>
  </si>
  <si>
    <t>parts of converters, ladles, ingot moulds and casting machines of a kind used in metallurgy or in metal foundries, n.e.s.</t>
  </si>
  <si>
    <t>mills for rolling metal tubes</t>
  </si>
  <si>
    <t>hot or combination hot and cold metal-rolling mills (excl. tubes mills)</t>
  </si>
  <si>
    <t>cold-rolling mills for metal (excl. tube mills)</t>
  </si>
  <si>
    <t>rolls for metal-rolling mills</t>
  </si>
  <si>
    <t>parts of metal-rolling mills, n.e.s.</t>
  </si>
  <si>
    <t>machine tools for working any material by removal of material, operated by laser or other light or photon beam processes (excl. soldering and welding machines, incl. those which can be used for cutting, and material testing machines)</t>
  </si>
  <si>
    <t>machine-tools for working any material by removal of material, operated by ultrasonic processes (excl. cleaning apparatus operated by ultrasonic processes and material testing machines)</t>
  </si>
  <si>
    <t>machine tools for working any material by removal of material, operated by electro-discharge processes</t>
  </si>
  <si>
    <t>machine tools for working any material by removal of material, operated by electro-chemical processes or electron beam, ion beam or plasma arc processes (excl. for soldering and welding machines, materials testing machines and apparatus for-dry etching semiconductor materials)</t>
  </si>
  <si>
    <t>machining centres for working metal</t>
  </si>
  <si>
    <t>unit construction machines 'single station', for working metal</t>
  </si>
  <si>
    <t>multi-station transfer machines for working metal</t>
  </si>
  <si>
    <t>horizontal lathes, incl. turning centres, for removing metal, numerically controlled</t>
  </si>
  <si>
    <t>horizontal lathes, incl. turning centres, for removing metal, not numerically controlled</t>
  </si>
  <si>
    <t>lathes, incl. turning centres, for removing metal, numerically controlled (excl. horizontal lathes)</t>
  </si>
  <si>
    <t>lathes, incl. turning centres, for removing metal, not numerically controlled (excl. horizontal lathes)</t>
  </si>
  <si>
    <t>way-type unit head machines for drilling, boring, milling, threading or tapping metal</t>
  </si>
  <si>
    <t>drilling machines for working metal, numerically controlled (excl. way-type unit head machines)</t>
  </si>
  <si>
    <t>drilling machines for working metal, not numerically controlled (excl. way-type unit head machines and hand-operated machines)</t>
  </si>
  <si>
    <t>boring-milling machines for metals, numerically controlled (excl. way-type unit head machines)</t>
  </si>
  <si>
    <t>boring-milling machines for metals, not numerically controlled (excl. way-type unit head machines)</t>
  </si>
  <si>
    <t>boring machines for metals (excl. way-type unit head machines and boring-milling machines)</t>
  </si>
  <si>
    <t>milling machines for metals, knee-type, numerically controlled</t>
  </si>
  <si>
    <t>milling machines for metals, knee-type, not numerically controlled</t>
  </si>
  <si>
    <t>milling machines for metals, numerically controlled (excl. way-type unit head machines, boring-milling machines, knee-type milling machines and gear cutting machines)</t>
  </si>
  <si>
    <t>milling machines for metals, not numerically controlled (excl. way-type unit head machines, boring-milling machines, knee-type milling machines and gear cutting machines)</t>
  </si>
  <si>
    <t>threading or tapping machines for metals (excl. way-type unit head machines)</t>
  </si>
  <si>
    <t>flat-surface grinding machines, for working metal, in which the positioning in any one axis can be set up to an accuracy of at least 0,01 mm, numerically controlled</t>
  </si>
  <si>
    <t>flat-surface grinding machines, for working metal, in which the positioning in any one axis can be set up to an accuracy of at least 0,01 mm, not numerically controlled</t>
  </si>
  <si>
    <t>grinding machines, for working metal, in which the positioning in any one axis can be set up to an accuracy of at least 0,01 mm, numerically controlled (excl. flat-surface grinding machines and gear cutting, gear grinding and gear finishing machines)</t>
  </si>
  <si>
    <t>grinding machines, for working metals, metal carbides or cermets, in which the positioning in any one axis can be set up to an accuracy of at least 0,01 mm, not numerically controlled (excl. flat-surface grinding machines and gear cutting, gear grinding and gear finishing machines)</t>
  </si>
  <si>
    <t>sharpening 'tool or cutter grinding' machines, numerically controlled</t>
  </si>
  <si>
    <t>sharpening 'tool or cutter grinding' machines, not numerically controlled</t>
  </si>
  <si>
    <t>honing or lapping machines, for working metals, metal carbides or cermets (excl. gear cutting, gear grinding or gear finishing machines)</t>
  </si>
  <si>
    <t>machines for deburring, grinding or polishing metals, metal carbides or cermets (excl. grinding machines in which the positioning in any one axis can be set up to an accuracy of at least 0,01 mm, gear cutting, gear grinding or gear finishing machines and machines for working in the hand)</t>
  </si>
  <si>
    <t>shaping or slotting machines, for working metals, metal carbides or cermets</t>
  </si>
  <si>
    <t>broaching machines, for working metals, metal carbides or cermets</t>
  </si>
  <si>
    <t>gear cutting, gear grinding or gear finishing machines, for working metals, metal carbides or cermets (excl. planing, slotting and broaching machines)</t>
  </si>
  <si>
    <t>sawing or cutting-off machines, for working metals, metal carbides or cermets (excl. machines for working in the hand)</t>
  </si>
  <si>
    <t>planing machines and other machine-tools for working metals, metal carbides or cermets by removing material, n.e.s.</t>
  </si>
  <si>
    <t>forging or die-stamping machines, incl. presses, and hammers</t>
  </si>
  <si>
    <t>bending, folding, straightening or flattening machines, incl. presses, numerically controlled, for working metal</t>
  </si>
  <si>
    <t>bending, folding, straightening or flattening machines, incl. presses, not numerically controlled, for working metal</t>
  </si>
  <si>
    <t>shearing machines, incl. presses, numerically controlled, for working metal (other than combined punching and shearing machines)</t>
  </si>
  <si>
    <t>shearing machines, incl. presses, not numerically controlled, for working metal (excl. combined punching and shearing machines)</t>
  </si>
  <si>
    <t>punching or notching machines, incl. presses, and combined punching and shearing machines, numerically controlled, for working metal</t>
  </si>
  <si>
    <t>punching or notching machines, incl. presses, and combined punching and shearing machines, not numerically controlled, for working metal</t>
  </si>
  <si>
    <t>hydraulic presses for working metal (excl. forging, bending, folding, straightening and flattening presses)</t>
  </si>
  <si>
    <t>presses, not hydraulic, for working metal (excl. forging, bending, folding, straightening and flattening presses)</t>
  </si>
  <si>
    <t>draw-benches for metal bars, tubes, profiles, wire or the like</t>
  </si>
  <si>
    <t>thread rolling machines, for working metal</t>
  </si>
  <si>
    <t>machine tools for working metal wire, without removing material (excl. wire bending machines of heading 8461 and machines for working in the hand)</t>
  </si>
  <si>
    <t>machine-tools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</si>
  <si>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sawing machines for working stone, ceramics, concrete, asbestos-cement or like mineral materials or for cold-working glass (excl. machines for working in the hand)</t>
  </si>
  <si>
    <t>grinding or polishing machines, for working stone, ceramics, concrete, asbestos-cement or like mineral materials or for cold-working glass (excl. machines for working in the hand)</t>
  </si>
  <si>
    <t>machine tools for working stone, ceramics, concrete, asbestos-cement or like mineral materials or for cold-working glass (excl. sawing, grinding or polishing machines and machines for working in the hand)</t>
  </si>
  <si>
    <t>machines for working wood, cork, bone, hard rubber, hard plastics or similar hard materials, which can carry out different types of machining operations without tool change between such operations</t>
  </si>
  <si>
    <t>sawing machines for working wood, cork, bone, hard rubber, hard plastics or similar hard materials (excl. machines for working in the hand)</t>
  </si>
  <si>
    <t>planing, milling or moulding -by cutting- machines, for working wood, cork, bone, hard rubber, hard plastics or similar hard materials (excl. machines for working in the hand and machines of subheading 8465.10)</t>
  </si>
  <si>
    <t>grinding, sanding or polishing machines for working wood, cork, bone, hard rubber, hard plastics or similar hard materials (excl. machines for working in the hand)</t>
  </si>
  <si>
    <t>bending or assembling machines for working wood, cork, bone, hard rubber, hard plastics or similar hard materials (excl. machines for working in the hand)</t>
  </si>
  <si>
    <t>drilling or morticing machines for working wood, cork, bone, hard rubber, hard plastics or similar hard materials (excl. machines for working in the hand and machines of subheading 8465.10)</t>
  </si>
  <si>
    <t>splitting, slicing or paring machines, for working wood</t>
  </si>
  <si>
    <t>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and splitting, slicing or paring machines)</t>
  </si>
  <si>
    <t>tool holders, incl. tool holders for any type of tool for working in the hand, and self-opening dieheads, for machine tools</t>
  </si>
  <si>
    <t>work holders for machine tools</t>
  </si>
  <si>
    <t>dividing heads and other special attachments for machine-tools, n.e.s.</t>
  </si>
  <si>
    <t>parts and accessories for machine tools for working stone, ceramics, concrete, asbestos-cement or like mineral materials or for cold-working glass, n.e.s.</t>
  </si>
  <si>
    <t>parts and accessories for machine tools for working wood, cork, bone, hard rubber, hard plastics or similar hard materials, n.e.s.</t>
  </si>
  <si>
    <t>parts and accessories for machine tools for working metal by removing material, n.e.s.</t>
  </si>
  <si>
    <t>parts and accessories for machine tools for working metal without removing material, n.e.s.</t>
  </si>
  <si>
    <t>tools for working in the hand, pneumatic, rotary type, incl. combined rotary-percussion</t>
  </si>
  <si>
    <t>pneumatic tools for working in the hand, non-rotary type</t>
  </si>
  <si>
    <t>drills of all kinds for working in the hand, with self-contained electric motor</t>
  </si>
  <si>
    <t>saws for working in the hand, with self-contained electric motor</t>
  </si>
  <si>
    <t>electromechanical tools for working in the hand, with self-contained electric motor (excl. saws and drills)</t>
  </si>
  <si>
    <t>chain saws for working in the hand, with self-contained non-electric motor</t>
  </si>
  <si>
    <t>tools for working in the hand, hydraulic or with self-contained non-electric motor (excl. chain saws and pneumatic tools)</t>
  </si>
  <si>
    <t>parts of chain saws, for working in the hand, with self-contained electric or non-electric motor, n.e.s.</t>
  </si>
  <si>
    <t>parts of pneumatic tools for working in the hand, n.e.s.</t>
  </si>
  <si>
    <t>parts of pneumatic tools for working in the hand, hydraulic or with self-contained electric or non-electric motor, n.e.s.</t>
  </si>
  <si>
    <t>hand-held blow pipes, gas-operated, for soldering, brazing or welding</t>
  </si>
  <si>
    <t>gas-operated machinery and apparatus for soldering, brazing, welding or surface tempering (excl. hand-held blow pipes)</t>
  </si>
  <si>
    <t>machinery and apparatus for welding, not gas-operated (excl. electric machines and apparatus of heading 8515)</t>
  </si>
  <si>
    <t>parts of machinery and apparatus for soldering, brazing, welding or surface tempering, non-electric, n.e.s.</t>
  </si>
  <si>
    <t>word-processing machines (excl. automatic data processing machines and units thereof of heading 8471 and laser, thermal and electrosensitive printers)</t>
  </si>
  <si>
    <t>typewriters, automatic (excl. word-processing machines, automatic data processing machines and units thereof of heading 8471 and laser, thermal and electrosensitive printers)</t>
  </si>
  <si>
    <t>typewriters, electric (excl. automatic typewriters, units for automatic data processing machines of heading 8471 and laser, thermal and electrosensitive printers)</t>
  </si>
  <si>
    <t>typewriters, non-electric</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</si>
  <si>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</si>
  <si>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 processing machines of heading 8471)</t>
  </si>
  <si>
    <t>electronic calculating machines not incorporating a printing device, with mains connection (excl. data processing machines of heading 8471)</t>
  </si>
  <si>
    <t>calculating machines, non-electronic</t>
  </si>
  <si>
    <t>accounting machines incorporating a calculating device (excl. data processing machines of heading 8471)</t>
  </si>
  <si>
    <t>cash registers incorporating a calculating device</t>
  </si>
  <si>
    <t>postage-franking machines, ticket-issuing machines and similar machines, incorporating a calculating device (excl. accounting machines, cash registers and automatic vending machines)</t>
  </si>
  <si>
    <t>analogue or hybrid automatic data processing machines</t>
  </si>
  <si>
    <t>data-processing machines, automatic, digital, portable, weighing &lt;= 10 kg, consisting of at least a central processing unit, a keyboard and a display (excl. peripheral units)</t>
  </si>
  <si>
    <t>data-processing machines, automatic, digital, comprising in the same housing at least a central processing unit, plus one input unit and one output unit, whether or not combined (excl. portable weighing &lt;= 10 kg and excl. those presented in the form of systems and peripheral units)</t>
  </si>
  <si>
    <t>data-processing machines, automatic, digital, presented in the form of systems 'comprising at least a central processing unit, one input unit and one output unit' (excl. portable weighing &lt;= 10 kg and excl. peripheral units)</t>
  </si>
  <si>
    <t>processing units for automatic data processing machines, digital, whether or not containing in the same housing one or two of the following types of unit: storage units, input units, output units (excl. those of heading 8471,41 or 8471,49 and excl. peripheral units)</t>
  </si>
  <si>
    <t>input or output units for digital automatic data-processing machines, whether or not containing storage units in the same housing</t>
  </si>
  <si>
    <t>storage units for digital automatic data-processing machines</t>
  </si>
  <si>
    <t>units for digital automatic data processing machines (excl. processing units, input or output units and storage units)</t>
  </si>
  <si>
    <t>magnetic or optical readers, machines for transcribing data onto data media in coded form and machines for processing such data, n.e.s.</t>
  </si>
  <si>
    <t>duplicating machines 'hectograph or stencil' (excl. printing machines and photocopying or thermo-copying machines)</t>
  </si>
  <si>
    <t>addressing machines and address plate embossing machines (excl. automatic typewriters, automatic data processing machines and units therefor and laser, thermal or electrosensitive printers)</t>
  </si>
  <si>
    <t>machines for sorting or folding mail or for inserting mail in envelopes or bands, machines for opening, closing or sealing mail and machines for affixing or cancelling postage stamps</t>
  </si>
  <si>
    <t>office machines, n.e.s.</t>
  </si>
  <si>
    <t>parts and accessories for typewriters or word-processing machines of heading 8469, n.e.s.</t>
  </si>
  <si>
    <t>parts and accessories of electronic calculating machines of subheading 8470.10, 8470.21 or 8470.29, n.e.s.</t>
  </si>
  <si>
    <t>parts and accessories of non-electronic calculators for accounting machines, cash registers or other machines, incorporating a calculating device, of heading 8470, n.e.s.</t>
  </si>
  <si>
    <t>parts and accessories of automatic data-processing machines or for other machines of heading 8471, n.e.s.</t>
  </si>
  <si>
    <t>parts and accessories of other office machines of heading 8472, n.e.s.</t>
  </si>
  <si>
    <t>parts and accessories equally suitable for use with two or more typewriters, word-processing machines, calculating machines, automatic data-processing machines or other machines, equipment or devices of heading 8469 to 8472, n.e.s.</t>
  </si>
  <si>
    <t>sorting, screening, separating or washing machines for solid mineral substances, incl. those in powder or paste form (excl. centrifuges and filter presses)</t>
  </si>
  <si>
    <t>crushing or grinding machines for solid mineral substances</t>
  </si>
  <si>
    <t>concrete or mortar mixers (excl. those mounted on railway wagons or lorry chassis)</t>
  </si>
  <si>
    <t>machines for mixing mineral substances with bitumen</t>
  </si>
  <si>
    <t>machinery for mixing or kneading solid mineral substances, incl. those in powder or paste form (excl. concrete and mortar mixers, machines for mixing mineral substances with bitumen and calenders)</t>
  </si>
  <si>
    <t>machinery for agglomerating, shaping or moulding solid mineral fuels, ceramic paste, unhardened cements, plastering materials and other mineral products in powder or paste form; machines for forming foundry moulds of sand (excl. those for the casting or pressing of glass)</t>
  </si>
  <si>
    <t>parts of machinery for working mineral substances of heading 8474, n.e.s.</t>
  </si>
  <si>
    <t>machines for assembling electric or electronic lamps, tubes or valves or flashbulbs, in glass envelopes</t>
  </si>
  <si>
    <t>machines for manufacturing or hot working glass or glassware (excl. machines for making optical fibres and preforms thereof and furnaces and heating apparatus for manufacturing toughened glass)</t>
  </si>
  <si>
    <t>parts of machines for assembling electric or electronic lamps, tubes or valves or flashbulbs, in glass envelopes and of machines for manufacturing or hot working glass or glassware, n.e.s.</t>
  </si>
  <si>
    <t>automatic beverage-vending machines incorporating heating or refrigerating devices</t>
  </si>
  <si>
    <t>automatic beverage-vending machines, without heating or refrigerating devices</t>
  </si>
  <si>
    <t>automatic goods-vending machines incorporating heating or refrigerating devices (excl. automatic beverage-vending machines)</t>
  </si>
  <si>
    <t>automatic goods-vending machines, without heating or refrigerating devices; money changing machines (excl. automatic beverage-vending machines)</t>
  </si>
  <si>
    <t>parts of automatic goods-vending machines, incl. money changing machines, n.e.s.</t>
  </si>
  <si>
    <t>injection-moulding machines for working rubber or plastics</t>
  </si>
  <si>
    <t>extruders for working rubber or plastics</t>
  </si>
  <si>
    <t>blow-moulding machines for working rubber or plastics</t>
  </si>
  <si>
    <t>vacuum-moulding machines and other thermoforming machines for working rubber or plastics</t>
  </si>
  <si>
    <t>machinery for moulding or retreading pneumatic tyres or for moulding or otherwise forming inner tubes of rubber or plastics</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</si>
  <si>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t>
  </si>
  <si>
    <t>machinery for working rubber or plastics or for the manufacture of products from these materials, not specified or included elsewhere in this chapter</t>
  </si>
  <si>
    <t>parts of machinery for working rubber or plastics or for the manufacture of products from these materials, n.e.s.</t>
  </si>
  <si>
    <t>machinery for preparing or making up tobacco (excl. dryers and other heating equipment, centrifuges and filter presses)</t>
  </si>
  <si>
    <t>parts of machinery for preparing or making up tobacco, n.e.s.</t>
  </si>
  <si>
    <t>machinery for public works, building or the like, n.e.s.</t>
  </si>
  <si>
    <t>machinery for the extraction or preparation of animal or fixed vegetable fats or oils (other than centrifuges, filters and heating appliances)</t>
  </si>
  <si>
    <t>presses for the manufacture of particle board or fibre building board of wood or other ligneous materials and other machinery for treating wood or cork (excl. dryers, spray guns and the like and machine tools)</t>
  </si>
  <si>
    <t>rope or cable-making machines (excl. twisting machines of the type used in spinning mills)</t>
  </si>
  <si>
    <t>industrial robots, n.e.s.</t>
  </si>
  <si>
    <t>evaporative air coolers, n.e.s.</t>
  </si>
  <si>
    <t>machinery for treating metal, incl. electric wire coil-winders, n.e.s. (excl. industrial robots, furnaces, dryers, spray guns and the like, high-pressure cleaning equipment and other jet cleaners, rolling millls or machines, machine tools and rope or cable-making machines)</t>
  </si>
  <si>
    <t>mixing, kneading, crushing, grinding, screening, sifting, homogenising, emulsifying or stirring machines, n.e.s. (excl. industrial robots)</t>
  </si>
  <si>
    <t>machines and mechanical appliances, n.e.s.</t>
  </si>
  <si>
    <t>parts of machines and mechanical appliances, n.e.s.</t>
  </si>
  <si>
    <t>moulding boxes for metal foundry</t>
  </si>
  <si>
    <t>mould bases (other than of graphite or other carbon, ceramic meterials or glass)</t>
  </si>
  <si>
    <t>moulding patterns (excl. moulds of graphite or other carbons and ceramic or glass moulds)</t>
  </si>
  <si>
    <t>injection or compression type moulds for metal or metal carbides (excl. moulds of graphite or other carbons and ceramic or glass moulds)</t>
  </si>
  <si>
    <t>moulds for metal or metal carbides (excl. moulds of graphite or other carbons, ceramic or glass moulds, linotype moulds or matrices, injection or compression type moulds and ingot moulds)</t>
  </si>
  <si>
    <t>moulds for mineral materials (excl. moulds of graphite or other carbons and ceramic or glass moulds)</t>
  </si>
  <si>
    <t>injection or compression-type moulds for rubber or plastics</t>
  </si>
  <si>
    <t>moulds for rubber or plastics (other than injection or compression types)</t>
  </si>
  <si>
    <t>pressure-reducing valves</t>
  </si>
  <si>
    <t>valves for oleohydraulic or pneumatic transmission</t>
  </si>
  <si>
    <t>check 'non-return' valves for pipes, boiler shells, tanks, vats or the like</t>
  </si>
  <si>
    <t>safety or relief valves</t>
  </si>
  <si>
    <t>appliances for pipes, boiler shells, tanks, vats or the like (excl. pressure-reducing valves, valves for the control of pneumatic power transmission, check 'non-return' valves and safety or relief valves)</t>
  </si>
  <si>
    <t>parts of valves and similar articles for pipes, boiler shells, tanks, vats or the like, n.e.s.</t>
  </si>
  <si>
    <t>ball bearings</t>
  </si>
  <si>
    <t>tapered roller bearings, incl. cone and tapered roller assemblies</t>
  </si>
  <si>
    <t>spherical roller bearings</t>
  </si>
  <si>
    <t>needle roller bearings</t>
  </si>
  <si>
    <t>cylindrical roller bearings (excl. needle roller bearings)</t>
  </si>
  <si>
    <t>roller bearings, incl. combined ball/roller bearings (excl. ball bearings, tapered roller bearings, incl. cone and tapered roller assemblies, spherical roller bearings, needle and cylindrical roller bearings)</t>
  </si>
  <si>
    <t>balls, needles and rollers for bearings (excl. steel balls of heading 7326)</t>
  </si>
  <si>
    <t>parts of ball or roller bearings (excl. balls, needles and rollers), n.e.s.</t>
  </si>
  <si>
    <t>transmission shafts, incl. cam shafts and crank shafts, and cranks</t>
  </si>
  <si>
    <t>bearing housings, incorporating ball or roller bearings, for machinery</t>
  </si>
  <si>
    <t>bearing housings for machinery, not incorporating ball or roller bearings; plain shaft bearings for machinery</t>
  </si>
  <si>
    <t>gears and gearing for machinery (excl. toothed wheels, chain sprockets and other transmission elements presented separately); ball or roller screws; gear boxes and other speed changers, incl. torque converters</t>
  </si>
  <si>
    <t>flywheels and pulleys, incl. pulley blocks</t>
  </si>
  <si>
    <t>clutches and shaft couplings, incl. universal joints, for machinery</t>
  </si>
  <si>
    <t>toothed wheels, chain sprockets and other transmission elements presented separately; parts of transmission shafts, ball screws, couplings and other articles of heading 8483, n.e.s.</t>
  </si>
  <si>
    <t>gaskets and similar joints of metal sheeting combined with other material or of two or more layers of metal</t>
  </si>
  <si>
    <t>mechanical seals</t>
  </si>
  <si>
    <t>sets or assortments of gaskets and similar joints, dissimilar in composition, put up in pouches, envelopes or similar packings</t>
  </si>
  <si>
    <t>ships' or boats' propellers and blades therefor</t>
  </si>
  <si>
    <t>parts of machinery of chapter 84, not intended for a specific purpose, n.e.s.</t>
  </si>
  <si>
    <t>motors of an output &lt;= 37,5 w</t>
  </si>
  <si>
    <t>universal ac/dc motors of an output &gt; 37,5 w</t>
  </si>
  <si>
    <t>dc motors of an output &gt; 37,5 w but &lt;= 750 w and dc generators of an output &lt;= 750 w</t>
  </si>
  <si>
    <t>dc motors and dc generators of an output &gt; 750 w but &lt;= 75 kw</t>
  </si>
  <si>
    <t>dc motors and dc generators of an output &gt; 75 kw but &lt;= 375 kw</t>
  </si>
  <si>
    <t>dc motors and dc generators of an output &gt; 375 kw</t>
  </si>
  <si>
    <t>ac motors, single-phase, of an output &gt; 37,5 w</t>
  </si>
  <si>
    <t>ac motors, multi-phase, of an output &gt; 37,5 w but &lt;= 750 w</t>
  </si>
  <si>
    <t>ac motors, multi-phase, of an output &gt; 750 w but &lt;= 75 kw</t>
  </si>
  <si>
    <t>ac motors, multi-phase, of an output &gt; 75 kw</t>
  </si>
  <si>
    <t>ac generators 'alternators', of an output &lt;= 75 kva</t>
  </si>
  <si>
    <t>ac generators 'alternators', of an output &gt; 75 kva but &lt;= 375 kva</t>
  </si>
  <si>
    <t>ac generators 'alternators', of an output &gt; 375 kva but &lt;= 750 kva</t>
  </si>
  <si>
    <t>ac generators 'alternators', of an output &gt; 750 kva</t>
  </si>
  <si>
    <t>generating sets with compression-ignition internal combustion piston engine 'diesel or semi-diesel engine' of an output &lt;= 75 kva</t>
  </si>
  <si>
    <t>generating sets with compression-ignition internal combustion piston engine 'diesel or semi-diesel engines' of an output &gt; 75 kva but &lt;= 375 kva</t>
  </si>
  <si>
    <t>generating sets with compression-ignition internal combustion piston engine 'diesel or semi-diesel engine' of an output &gt; 375 kva</t>
  </si>
  <si>
    <t>generating sets with spark-ignition internal combustion piston engine</t>
  </si>
  <si>
    <t>generating sets, wind-powered</t>
  </si>
  <si>
    <t>generating sets (excl. wind-powered and powered by spark-ignition internal combustion piston engine)</t>
  </si>
  <si>
    <t>electric rotary converters</t>
  </si>
  <si>
    <t>parts suitable for use solely or principally with electric motors and generators, electric generating sets and rotary converters, n.e.s.</t>
  </si>
  <si>
    <t>ballasts for discharge lamps or tubes</t>
  </si>
  <si>
    <t>liquid dielectric transformers, having a power handling capacity &lt;= 650 kva</t>
  </si>
  <si>
    <t>liquid dielectric transformers, having a power handling capacity &gt; 650 kva but &lt;= 10.000 kva</t>
  </si>
  <si>
    <t>liquid dielectric transformers, having a power handling capacity &gt; 10.000 kva</t>
  </si>
  <si>
    <t>transformers having a power handling capacity &lt;= 1 kva (excl. liquid dielectric transformers)</t>
  </si>
  <si>
    <t>transformers, having a power handling capacity &gt; 1 kva but &lt;= 16 kva (excl. liquid dielectric transformers)</t>
  </si>
  <si>
    <t>transformers having a power handling capacity &gt; 16 kva but &lt;= 500 kva (excl. liquid dielectric transformers)</t>
  </si>
  <si>
    <t>transformers having a power handling capacity &gt; 500 kva (excl. liquid dielectric transformers)</t>
  </si>
  <si>
    <t>static converters</t>
  </si>
  <si>
    <t>inductors (excl. inductors for discharge lamps or tubes)</t>
  </si>
  <si>
    <t>parts of electrical transformers and inductors, n.e.s.</t>
  </si>
  <si>
    <t>permanent magnets of metal and articles intended to become permanent magnets after magnetization (excl. chucks, clamps and similar holding devices)</t>
  </si>
  <si>
    <t>permanent magnets and articles intended to become permanent magnets after magnetization, of materials other than metal</t>
  </si>
  <si>
    <t>electro-magnetic couplings, clutches and brakes</t>
  </si>
  <si>
    <t>electro-magnetic lifting heads</t>
  </si>
  <si>
    <t>electromagnets and their parts (excl. magnets for medical use); electromagnetic or permanent magnet chucks, clamps and similar holding devices and their parts, n.e.s.</t>
  </si>
  <si>
    <t>manganese dioxide cells and batteries (excl. spent)</t>
  </si>
  <si>
    <t>mercuric oxide cells and batteries (excl. spent)</t>
  </si>
  <si>
    <t>silver oxide cells and batteries (excl. spent)</t>
  </si>
  <si>
    <t>lithium cells and batteries (excl. spent)</t>
  </si>
  <si>
    <t>air-zinc cells and batteries (excl. spent)</t>
  </si>
  <si>
    <t>primary cells and primary batteries, electric (excl. spent, and those of silver oxide, mercuric oxide, manganese dioxide, lithium and air-zinc)</t>
  </si>
  <si>
    <t>parts of primary cells and primary batteries, n.e.s.</t>
  </si>
  <si>
    <t>lead-acid accumulators of a kind used for starting piston engine 'starter batteries' (excl. spent)</t>
  </si>
  <si>
    <t>lead acid accumulators (excl. spent and starter batteries)</t>
  </si>
  <si>
    <t>nickel-cadmium accumulators (excl. spent)</t>
  </si>
  <si>
    <t>nickel-iron accumulators (excl. spent)</t>
  </si>
  <si>
    <t>electric accumulators (excl. spent and lead-acid, nickel-cadmium or nickel-iron accumulators)</t>
  </si>
  <si>
    <t>plates, separators and other parts of electric accumulators, n.e.s.</t>
  </si>
  <si>
    <t>domestic vacuum cleaners, incl. dry cleaners and wet vacuum cleaners, with self-contained electric motor</t>
  </si>
  <si>
    <t>domestic floor polishers, with self-contained electric motor</t>
  </si>
  <si>
    <t>domestic kitchen waste disposers, with self-contained electric motor</t>
  </si>
  <si>
    <t>domestic food grinders and mixers and fruit or vegetable juice extractors, with self-contained electric motor</t>
  </si>
  <si>
    <t>electro-mechanical household appliances, with self-contained electric motor (excl. vacuum cleaners, dry and wet vacuum cleaners, floor polishers, kitchen waste disposers, food grinders and mixers, fruit or vegetable juice extractors, and hair-removing appliances)</t>
  </si>
  <si>
    <t>parts of electromechanical domestic appliances, with self-contained electric motor, n.e.s.</t>
  </si>
  <si>
    <t>shavers, electric</t>
  </si>
  <si>
    <t>hair clippers with self-contained electric motor</t>
  </si>
  <si>
    <t>hair-removing appliances with self-contained electric motor</t>
  </si>
  <si>
    <t>parts of electric shavers, hair clippers and hair-removing appliances, with self-contained electric motor, n.e.s.</t>
  </si>
  <si>
    <t>sparking plugs of a kind used for spark-ignition or compression-ignition internal combustion engines</t>
  </si>
  <si>
    <t>ignition magnetos, magneto-dynamos and magnetic flywheels, for spark-ignition or compression-ignition internal combustion engines</t>
  </si>
  <si>
    <t>distributors and ignition coils of a kind used for spark-ignition or compression-ignition internal combustion engines</t>
  </si>
  <si>
    <t>starter motors and dual purpose starter-generators of a kind used for spark-ignition or compression-ignition internal combustion engines</t>
  </si>
  <si>
    <t>generators of a kind used for internal combustion engines (excl. magneto dynamos and dual purpose starter-generators)</t>
  </si>
  <si>
    <t>electrical ignition or starting equipment, incl. cut-outs, of a kind used for spark-ignition or compression-ignition internal combustion engines (excl. generators, starter motors, distributors, ignition coils, ignition magnetos, magnetic flywheels and sparking plugs)</t>
  </si>
  <si>
    <t>parts of electrical ignition or starting equipment, generators, etc. of heading 8511, n.e.s.</t>
  </si>
  <si>
    <t>electric lighting or visual signalling equipment of a kind used for bicycles (other than lamps of heading 8539)</t>
  </si>
  <si>
    <t>electrical lighting or visual signalling equipment for motor vehicles (excl. lamps of heading 8539)</t>
  </si>
  <si>
    <t>electrical sound signalling equipment for cycles or motor vehicles</t>
  </si>
  <si>
    <t>electrical windscreen wipers, defrosters and demisters, for motor vehicles</t>
  </si>
  <si>
    <t>parts of electrical lighting or signalling equipment, windscreen wipers, defrosters and demisters of a kind used for motor vehicles, n.e.s.</t>
  </si>
  <si>
    <t>portable electrical lamps designed to function by their own source of energy</t>
  </si>
  <si>
    <t>parts of portable electrical lamps designed to function by their own source of energy, n.e.s.</t>
  </si>
  <si>
    <t>resistance heated industrial or laboratory furnaces and ovens (excl. drying ovens)</t>
  </si>
  <si>
    <t>furnaces and ovens functioning by induction or dielectric loss</t>
  </si>
  <si>
    <t>electric industrial or laboratory furnaces and ovens (excl. resistance heated, induction, dielectric and drying furnaces and ovens)</t>
  </si>
  <si>
    <t>equipment for the heat treatment of materials by induction or dielectric loss (excl. ovens and furnaces)</t>
  </si>
  <si>
    <t>parts of electric industrial or laboratory furnaces and ovens, incl. of those functioning by induction or dielectric loss, and of industrial or laboratory equipment for the heat treatment of materials by induction or dielectric loss, n.e.s.</t>
  </si>
  <si>
    <t>soldering irons and guns, electric</t>
  </si>
  <si>
    <t>brazing or soldering machines (excl. soldering irons and guns)</t>
  </si>
  <si>
    <t>fully or partly automatic machines for resistance welding of metals</t>
  </si>
  <si>
    <t>machines for resistance welding of metals, neither fully nor partly automatic</t>
  </si>
  <si>
    <t>fully or partly automatic machines for arc welding of metals, incl. plasma arc welding</t>
  </si>
  <si>
    <t>machines for arc welding of metals, incl. plasma arc welding, neither fully nor partly automatic</t>
  </si>
  <si>
    <t>electric machines and apparatus for laser or other light or photon beam, ultrasonic, electron beam, magnetic pulse or plasma arc welding; electric machines and apparatus for hot spraying of metals, metal carbides or cermets (excl. metal spray guns specified elsewhere)</t>
  </si>
  <si>
    <t>parts of machines and apparatus for soldering or welding or for hot spraying of metals, metal carbides or cermets, n.e.s.</t>
  </si>
  <si>
    <t>electric instantaneous or storage water heaters and immersion heaters</t>
  </si>
  <si>
    <t>electric storage heating radiators, for space heating</t>
  </si>
  <si>
    <t>electric space-heating and soil-heating apparatus (excl. storage heating radiators)</t>
  </si>
  <si>
    <t>electric hairdryers</t>
  </si>
  <si>
    <t>electro-thermic hair dressing apparatus (excl. hair dryers)</t>
  </si>
  <si>
    <t>electric hand-drying apparatus</t>
  </si>
  <si>
    <t>electric smoothing irons</t>
  </si>
  <si>
    <t>microwave ovens</t>
  </si>
  <si>
    <t>electric ovens, cookers, cooking plates and boiling rings, electric grillers and roasters, for domestic use (excl. space-heating stoves and microwave ovens)</t>
  </si>
  <si>
    <t>electro-thermic coffee or tea makers, for domestic use</t>
  </si>
  <si>
    <t>electric toasters, for domestic use</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</si>
  <si>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and toasters)</t>
  </si>
  <si>
    <t>electric heating resistors (excl. those of agglomerated coal and graphite)</t>
  </si>
  <si>
    <t>parts of electric water heaters, immersion heaters, space heating apparatus and soil heating apparatus, hair-dressing apparatus and hand dryers, electro-thermic appliances of a kind used for domestic purposes and electric heating resistors, n.e.s.</t>
  </si>
  <si>
    <t>line telephone sets with cordless handsets</t>
  </si>
  <si>
    <t>line telephone sets; videophones (excl. line telephone sets with cordless handsets and entry-phone systems)</t>
  </si>
  <si>
    <t>facsimile machines for line telephonhy</t>
  </si>
  <si>
    <t>teleprinters for line telegraphy</t>
  </si>
  <si>
    <t>telephonic or telegraphic switching apparatus</t>
  </si>
  <si>
    <t>apparatus for carrier-current line systems or digital line systems, for line telephony or line telegraphy (excl. telephone sets, videophones, fax machines, teleprinters and switching apparatus)</t>
  </si>
  <si>
    <t>electrical apparatus for line telephony or line telegraphy (excl. telephone sets, videophones, fax machines, teleprinters, switching apparatus and carrier-current or digital line transmitting and receiving apparatus)</t>
  </si>
  <si>
    <t>parts of electrical apparatus for line telephony or line telegraphy, incl. line telephone sets with cordless handsets and telecommunication apparatus for carrier-current line systems or digital line systems and videophones, n.e.s.</t>
  </si>
  <si>
    <t>microphones and stands therefor (excl. cordless microphones with built-in transmitter)</t>
  </si>
  <si>
    <t>single loudspeakers, mounted in their enclosures</t>
  </si>
  <si>
    <t>multiple loudspeakers, mounted in the same enclosure</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</si>
  <si>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</si>
  <si>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</si>
  <si>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</si>
  <si>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electric sound amplifier sets</t>
  </si>
  <si>
    <t>parts of microphones, loudspeakers, headphones and earphones, earphones, audio-frequency electric amplifiers or electric sound amplifier sets, n.e.s.</t>
  </si>
  <si>
    <t>coin-operated or disc-operated record-players</t>
  </si>
  <si>
    <t>record players without loudspeaker</t>
  </si>
  <si>
    <t>record players with loudspeaker (excl. coin-operated or disc-operated record-players)</t>
  </si>
  <si>
    <t>turntables 'record-decks', without automatic record-changing mechanism</t>
  </si>
  <si>
    <t>pocket-size cassette players 'dimensions &lt;= 170 mm x 100 mm x 45 mm', with built-in amplifier, without built-in loudspeaker, capable of operating without an external source of electric power</t>
  </si>
  <si>
    <t>cassette players 'play only' (excl. pocket-size and dictating machines)</t>
  </si>
  <si>
    <t>sound-reproducing apparatus, not incorporating a sound recording device (excl. record players, coin- or disc-operated record-players, dictating machines and cassette players)</t>
  </si>
  <si>
    <t>dictating machines not capable of operating without an external source of power</t>
  </si>
  <si>
    <t>telephone answering machines incorporating a sound reproducing device</t>
  </si>
  <si>
    <t>magnetic tape recorders incorporating sound-reproducing apparatus, digital audio type (excl. dictating machines operating only with an external source of power, and telephone answering machines)</t>
  </si>
  <si>
    <t>cassette recorders incorporating sound-reproducing apparatus (excl. digital audio type)</t>
  </si>
  <si>
    <t>magnetic tape recorders incorporating sound-reproducing apparatus (excl. digital audio type, dictating machines operating only with an external source of power, telephone answering machines and cassette recorders)</t>
  </si>
  <si>
    <t>sound recording equipment whether or not incorporating a sound reproducing device (excl. magnetic tape recorders incorporating sound reproducing apparatus)</t>
  </si>
  <si>
    <t>magnetic tape-type video recording or reproducing apparatus, whether or not incorporating a video tuner (excl. video camera recorders)</t>
  </si>
  <si>
    <t>video recording or reproducing apparatus, whether or not incorporating a video tuner (excl. magnetic tape-type and video camera recorders)</t>
  </si>
  <si>
    <t>pick-up cartridges</t>
  </si>
  <si>
    <t>parts and accessories suitable for use solely or principally with sound reproducing and recording apparatus and with video equipment for recording and reproducing pictures and sound (excl. pick-up devices for grooved recording media)</t>
  </si>
  <si>
    <t>magnetic tapes, unrecorded, of a width &lt;= 4 mm</t>
  </si>
  <si>
    <t>magnetic tapes, unrecorded, of a width &gt; 4 mm but &lt;= 6,5 mm</t>
  </si>
  <si>
    <t>magnetic tapes, unrecorded, of a width &gt; 6,5 mm</t>
  </si>
  <si>
    <t>magnetic discs, unrecorded</t>
  </si>
  <si>
    <t>cards incorporating an unrecorded magnetic stripe</t>
  </si>
  <si>
    <t>prepared unrecorded media for sound recording or similar recording of other phenomena (excl. magnetic tapes, magnetic discs, cards incorporating a magnetic stripe and goods of chapter 37)</t>
  </si>
  <si>
    <t>gramophone records</t>
  </si>
  <si>
    <t>discs, recorded, for laser reading systems, for reproducing phenomena other than sound or image</t>
  </si>
  <si>
    <t>discs, recorded, for laser reading systems, for reproducing sound only</t>
  </si>
  <si>
    <t>discs, recorded, for laser reading systems, for reproducing sound and image or image only</t>
  </si>
  <si>
    <t>magnetic tapes, recorded, for reproducing phenomena other than sound or image</t>
  </si>
  <si>
    <t>magnetic tapes for reproducing sound or image, recorded, of a width &lt;= 4 mm</t>
  </si>
  <si>
    <t>magnetic tapes for reproducing sound or image, recorded, of a width &gt; 4 mm but &lt;= 6,5 mm</t>
  </si>
  <si>
    <t>magnetic tapes for reproducing sound or image, recorded, of a width &gt; 6,5 mm</t>
  </si>
  <si>
    <t>cards incorporating a recorded magnetic stripe</t>
  </si>
  <si>
    <t>recording media (excl. those for sound or image recordings, discs for laser reading systems, magnetic tapes, cards incorporating a magnetic stripe and goods of chapter 37)</t>
  </si>
  <si>
    <t>recorded media for sound or image reproducing phenomena, incl. matrices and masters for the production of records (excl. gramophone records, discs for laser reading systems, magnetic tapes, cards incorporating a magnetic stripe and goods of chapter 37)</t>
  </si>
  <si>
    <t>transmission apparatus for radio-telephony, radio-telegraphy, radio-broadcasting or television</t>
  </si>
  <si>
    <t>transmission apparatus incorporating reception apparatus, for radio-telephony, radio-telegraphy, radio-broadcasting or television</t>
  </si>
  <si>
    <t>television cameras (excl. video camera recorders)</t>
  </si>
  <si>
    <t>still image video cameras and other video camera recorders; digital cameras</t>
  </si>
  <si>
    <t>radar apparatus</t>
  </si>
  <si>
    <t>radio navigational aid apparatus</t>
  </si>
  <si>
    <t>radio remote control apparatus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</si>
  <si>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</si>
  <si>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incl. apparatus capable of also receiving radio-telephony or radio-telegraphy, combined with sound recording or reproducing apparatus (excl. pocket-size radiocassette players)</t>
  </si>
  <si>
    <t>radio-broadcast receivers capable of operating without an external source of power, incl. apparatus capable of also receiving radio-telephony or radio-telegraphy, not combined with sound reproducing apparatus</t>
  </si>
  <si>
    <t>radio-broadcast receivers not capable of operating without an external source of power, of a kind used in motor vehicles, incl. apparatus capable of also receiving radio-telephony or radio-telegraphy, combined with sound recording or reproducing apparatus</t>
  </si>
  <si>
    <t>radio-broadcast receivers not capable of operating without an external source of power, of a kind used in motor vehicles, incl. apparatus capable of also receiving radio-telephony or radio-telegraphy, not combined with sound recording or reproducing apparatus</t>
  </si>
  <si>
    <t>radio-broadcast receivers, for mains operation only, incl. apparatus capable of also receiving radio-telephony or radio-telegraphy, combined with sound recording or reproducing apparatus (excl. those of a kind used in motor vehicles)</t>
  </si>
  <si>
    <t>radio-broadcast receivers, for mains operation only, incl. apparatus capable of also receiving radio-telephony or radio-telegraphy, not combined with sound recording or reproducing apparatus but combined with a clock (excl. those of a kind used in motor vehicles)</t>
  </si>
  <si>
    <t>radio-broadcast receivers, for mains operation only, incl. apparatus capable of also receiving radio-telephony or radio-telegraphy, not combined with sound recording or reproducing apparatus and not combined with a clock (excl. those of a kind used in motor vehicles)</t>
  </si>
  <si>
    <t>receivers for radio-telephony, radio-telegraphy or commercial radio</t>
  </si>
  <si>
    <t>television receivers, colour, whether or not incorporating radio-broadcast receivers or sound or video recording or reproducing apparatus</t>
  </si>
  <si>
    <t>television receivers, black and white or other monochrome, whether or not incorporating radio-broadcast receivers or sound or video recording or reproducing apparatus</t>
  </si>
  <si>
    <t>video monitors, colour</t>
  </si>
  <si>
    <t>video monitors, black and white or other monochrome</t>
  </si>
  <si>
    <t>video projectors</t>
  </si>
  <si>
    <t>aerials and aerial reflectors of all kinds; parts suitable for use therewith, n.e.s.</t>
  </si>
  <si>
    <t>parts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 (excl. for aerials and aerial reflectors of all kinds)</t>
  </si>
  <si>
    <t>electrical signalling, safety or traffic control equipment for railways or tramways (excl. mechanical or electromechanical equipment of heading 8608)</t>
  </si>
  <si>
    <t>electrical signalling, safety or traffic control equipment (excl. that for railways or tramways and mechanical or electromechanical equipment of heading 8608)</t>
  </si>
  <si>
    <t>parts of electrical signalling, safety or traffic control equipment, n.e.s.</t>
  </si>
  <si>
    <t>burglar or fire alarms and similar apparatus</t>
  </si>
  <si>
    <t>indicator panels with liquid crystal devices 'lcd' or light emitting diodes 'led' (excl. those for cycles, motor vehicles and traffic signalling)</t>
  </si>
  <si>
    <t>electric sound or visual signalling apparatus (excl. indicator panels with liquid crystal devices or light emitting diodes, burglar or fire alarms and similar apparatus and apparatus for cycles, motor vehicles and traffic signalling)</t>
  </si>
  <si>
    <t>parts of electric sound or visual signalling apparatus, n.e.s.</t>
  </si>
  <si>
    <t>fixed capacitors designed for use in 50/60 hz circuits and having a reactive power-handling capacity of &gt;= 0,5 kvar 'power capacitors'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</si>
  <si>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</si>
  <si>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</si>
  <si>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</si>
  <si>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</si>
  <si>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</si>
  <si>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</si>
  <si>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</si>
  <si>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</si>
  <si>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</si>
  <si>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</si>
  <si>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</si>
  <si>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</si>
  <si>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</si>
  <si>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(excl. wirewound variable resistors and heating resistors)</t>
  </si>
  <si>
    <t>parts of electrical resistors, incl. rheostats and potentiometers, n.e.s.</t>
  </si>
  <si>
    <t>printed circuits</t>
  </si>
  <si>
    <t>fuses for a voltage &gt; 1.000 v</t>
  </si>
  <si>
    <t>automatic circuit breakers for a voltage &gt; 1.000 v but &lt; 72,5 kv</t>
  </si>
  <si>
    <t>automatic circuit breakers for a voltage &gt;= 72,5 kv</t>
  </si>
  <si>
    <t>isolating switches and make-and-break switches, for a voltage &gt; 1.000 v</t>
  </si>
  <si>
    <t>lightning arresterrs,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</si>
  <si>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</si>
  <si>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voltage &lt;= 1.000 v</t>
  </si>
  <si>
    <t>automatic circuit breakers for a voltage &lt;= 1.000 v</t>
  </si>
  <si>
    <t>apparatus for protecting electrical circuits for a voltage &lt;= 1.000 v (excl. fuses and automatic circuit breakers)</t>
  </si>
  <si>
    <t>relays for a voltage &lt;= 60 v</t>
  </si>
  <si>
    <t>relays for a voltage &gt; 60 v but &lt;= 1.000 v</t>
  </si>
  <si>
    <t>switches for a voltage &lt;= 1.000 v (excl. relays and automatic circuit breakers)</t>
  </si>
  <si>
    <t>lamp holders for a voltage &lt;= 1.000 v</t>
  </si>
  <si>
    <t>plugs and sockets for a voltage &lt;= 1.000 v (excl. lamp holders)</t>
  </si>
  <si>
    <t>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t>
  </si>
  <si>
    <t>boards, cabinets and similar combinations of apparatus for electric control or the distribution of electricity, for a voltage &lt;= 1.000 v</t>
  </si>
  <si>
    <t>boards, cabinets and similar combinations of apparatus for electric control or the distribution of electricity, for a voltage &gt; 1.000 v</t>
  </si>
  <si>
    <t>boards, panels, consoles, desks, cabinets and other bases for the goods of heading 8537, not equipped with their apparatus</t>
  </si>
  <si>
    <t>parts suitable for use solely or principally with the apparatus of heading 8535, 8536 or 8537, n.e.s. (excl. boards, panels, consoles, desks, cabinets and other bases for the goods of heading 8537, not equipped with their apparatus)</t>
  </si>
  <si>
    <t>sealed beam lamp units</t>
  </si>
  <si>
    <t>tungsten halogen filament lamps (excl. sealed beam lamp units)</t>
  </si>
  <si>
    <t>filament lamps of a power &lt;= 200 w and for a voltage &gt; 100 v (excl. tungsten halogen filament lamps and ultraviolet or infra-red lamps)</t>
  </si>
  <si>
    <t>filament lamps, electric (excl. tungsten halogen lamps, lamps of a power &lt;= 200 w and for a voltage &gt; 100 v and ultraiolet or infra-red lamps)</t>
  </si>
  <si>
    <t>discharge lamps, fluorescent, hot cathode</t>
  </si>
  <si>
    <t>mercury or sodium vapour lamps; metal halide lamps</t>
  </si>
  <si>
    <t>discharge lamps (excl. flourescent, hot cathode lamps, mercury or sodium vapour lamps, metal halide lamps and ultra-violet lamps)</t>
  </si>
  <si>
    <t>arc-lamps</t>
  </si>
  <si>
    <t>ultraviolet or infra-red lamps</t>
  </si>
  <si>
    <t>parts of electric filament or discharge lamps, sealed beam lamp units, ultraviolet or infra-red lamps and arc lamps, n.e.s.</t>
  </si>
  <si>
    <t>cathode ray television picture tubes, incl. video monitor cathode ray tubes, colour</t>
  </si>
  <si>
    <t>cathode-ray television picture tubes, incl. video monitor cathode-ray tubes, black and white or other monochrome, with a screen width-to-height ratio of &lt; 1,5 and a diagonal measurement of the screen &gt; 72 cm</t>
  </si>
  <si>
    <t>television camera tubes; image converters and intensifiers; other photo cathode tubes (excl. cathode ray television picture tubes incl. video monitor cathode ray tubes)</t>
  </si>
  <si>
    <t>data/graphic display tubes, colour, with a phosphor dot screen pitch of &lt; 0,4 mm (excl. photo-cathode tubes and cathode-ray tubes)</t>
  </si>
  <si>
    <t>data/graphic display tubes, black and white or other monochrome (excl. photo-cathode tubes and cathode-ray tubes)</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</si>
  <si>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</si>
  <si>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magnetrons</t>
  </si>
  <si>
    <t>klystrons</t>
  </si>
  <si>
    <t>microwave tubes, e.g. travelling wave tubes and carcinotrons (excl. magnetrons, klystrons and grid-controlled tubes)</t>
  </si>
  <si>
    <t>receiver or amplifier valves and tubes (excl. microwave tubes, photo-cathode tubes and cathode-ray tubes)</t>
  </si>
  <si>
    <t>electronic valves and tubes (excl. receiver or amplifier valves and tubes, microwave tubes, photo-cathode tubes, cathode-ray tubes, black and white or other monochrome data/graphic display tubes and colour data/graphic display tubes with a phosphor dot screen pitch of &lt; 0,4 mm)</t>
  </si>
  <si>
    <t>parts of cathode-ray tubes, n.e.s.</t>
  </si>
  <si>
    <t>parts of thermionic, cold cathode or photocathode valves and tubes, n.e.s. (excl. parts of cathode-ray tubes)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</si>
  <si>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</si>
  <si>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</si>
  <si>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</si>
  <si>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</si>
  <si>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photosensitive semiconductor devices, incl. photovoltaic cells whether or not assembled in modules or made up into panels; light emitting diodes (excl. photovoltaic generators)</t>
  </si>
  <si>
    <t>semiconductor devices, n.e.s.</t>
  </si>
  <si>
    <t>mounted piezo-electric crystals</t>
  </si>
  <si>
    <t>parts of diodes, transistors and similar semiconductor devices; photosensitive semiconductor devices, light emitting diodes and mounted piezo-electric crystals, n.e.s.</t>
  </si>
  <si>
    <t>cards incorporating an electronic integrated circuit 'smart cards', whether or not with a magnetic stripe</t>
  </si>
  <si>
    <t>monolithic integrated circuits, digital (excl. cards incorporating an electronic monolithic digital integrated circuit 'smart cards')</t>
  </si>
  <si>
    <t>electronic integrated circuits, monolithic, analogue or analogue-digital</t>
  </si>
  <si>
    <t>hybrid integrated circuits</t>
  </si>
  <si>
    <t>electronic microassemblies made from discrete, active or both active and passive components, combined and interconnected</t>
  </si>
  <si>
    <t>parts of electronic integrated circuits and microassemblies, n.e.s.</t>
  </si>
  <si>
    <t>ion implanters for doping semiconductor materials</t>
  </si>
  <si>
    <t>electrical particle accelerators for electrons, protons, etc. (excl. ion implanters for doping semiconductor materials)</t>
  </si>
  <si>
    <t>signal generators, electrical</t>
  </si>
  <si>
    <t>machines and apparatus for electroplating, electrolysis or electrophoresis</t>
  </si>
  <si>
    <t>electric fence energisers</t>
  </si>
  <si>
    <t>proximity cards and tags, generally consisting of an integrated circuit with a read only memory attached to a printed antenna</t>
  </si>
  <si>
    <t>electrical machines and apparatus, having individual functions, not specified or included elsewhere in chapter 85</t>
  </si>
  <si>
    <t>parts of electrical machines and apparatus, having individual functions, not specified or included elsewhere in chapter 85</t>
  </si>
  <si>
    <t>winding wire for electrical purposes, of copper, insulated</t>
  </si>
  <si>
    <t>winding wire for electrical purposes, of material other than copper, insulated</t>
  </si>
  <si>
    <t>coaxial cable and other coaxial electric conductors, insulated</t>
  </si>
  <si>
    <t>ignition wiring sets and other wiring sets for vehicles, aircraft or ships</t>
  </si>
  <si>
    <t>electric conductors for a voltage &lt;= 80 v, insulated, fitted with connectors, n.e.s.</t>
  </si>
  <si>
    <t>electric conductors, for a voltage &lt;= 80 v, insulated, not fitted with connectors, n.e.s.</t>
  </si>
  <si>
    <t>electric conductors, for a voltage &gt; 80 v but &lt;= 1.000 v, insulated, fitted with connectors, n.e.s.</t>
  </si>
  <si>
    <t>electric conductors, for a voltage &gt; 80 v but &lt;= 1.000 v, insulated, not fitted with connectors, n.e.s.</t>
  </si>
  <si>
    <t>electric conductors, for a voltage &gt; 1.000 v, insulated, n.e.s.</t>
  </si>
  <si>
    <t>optical fibre cables made-up of individually sheathed fibres, whether or not containing electric conductors or fitted with connectors</t>
  </si>
  <si>
    <t>electrodes of graphite or other carbon, for electric furnaces</t>
  </si>
  <si>
    <t>electrodes of graphite or other carbon, for electrical purposes (excl. those used for furnaces)</t>
  </si>
  <si>
    <t>carbon brushes for electrical purposes</t>
  </si>
  <si>
    <t>articles of graphite or other carbon, for electrical purposes (excl. electrodes and carbon brushes)</t>
  </si>
  <si>
    <t>electrical insulators of glass (excl. insulating fittings)</t>
  </si>
  <si>
    <t>electrical insulators of ceramics (excl. insulating fittings)</t>
  </si>
  <si>
    <t>electrical insulators (excl. those of glass or ceramics and insulating fittings)</t>
  </si>
  <si>
    <t>insulating fittings for electrical purposes, of ceramics</t>
  </si>
  <si>
    <t>insulating fittings for electrical purposes, of plastics</t>
  </si>
  <si>
    <t>insulating fittings for electrical purposes, of materials other than ceramics or plastics; electrical conduit tubing and joints therefor, of base metal lined with insulating material</t>
  </si>
  <si>
    <t>waste and scrap of primary cells, primary batteries and electric accumulators; spent primary cells, spent primary batteries and spent electric accumulators</t>
  </si>
  <si>
    <t>electrical parts of machinery or apparatus, not specified or included elsewhere in chapter 85</t>
  </si>
  <si>
    <t>rail locomotives powered from an external source of electricity</t>
  </si>
  <si>
    <t>self-propelled railway or tramway coaches, vans and trucks (excl. those powered from an external source of electricity and those of heading 8604)</t>
  </si>
  <si>
    <t>railway or tramway maintenance or service vehicles, whether or not self-propelled, e.g., workshops, cranes, ballast tampers, trackliners, testing coaches and track inspection vehicles</t>
  </si>
  <si>
    <t>railway or tramway passenger coaches, luggage vans, post office coaches and other special purpose railway or tramway coaches (excl. self-propelled railway or tramway coaches, vans and trucks, railway or tramway maintenance or service vehicles and goods vans and wagons)</t>
  </si>
  <si>
    <t>railway or tramway tank wagons and the like (excl. self-propelled)</t>
  </si>
  <si>
    <t>railway or tramway self-discharging goods vans and wagons (excl. tank wagons and the like and insulated or refrigerated goods vans and wagons)</t>
  </si>
  <si>
    <t>railway or tramway goods vans and wagons, covered and closed (excl. self-discharging goods vans and wagons, tank wagons and the like and insulated or refrigerated goods vans and wagons)</t>
  </si>
  <si>
    <t>railway or tramway goods vans and wagons, open, with non-removable sides of a height &gt; 60 cm (excl. self-discharging wagons)</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</si>
  <si>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</si>
  <si>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driving bogies and bissel-bogies for railway or tramway locomotives or rolling-stock</t>
  </si>
  <si>
    <t>bogies and driving bissel-bogies for railway or tramway locomotives or rolling-stock (excl. driving bogies)</t>
  </si>
  <si>
    <t>axles, for electrical purposes, and wheels and parts thereof for railway or tramway locomotives or rolling stock; parts of bogies and bissel-bogies, n.e.s.</t>
  </si>
  <si>
    <t>air brakes and parts thereof for railway or tramway locomotives or rolling stock, n.e.s.</t>
  </si>
  <si>
    <t>brakes (other than air brakes), and parts thereof, for railway or tramway locomotives or rolling stock, n.e.s.</t>
  </si>
  <si>
    <t>hooks and other coupling devices, buffers, and parts thereof, for railway or tramway locomotives or rolling stock, n.e.s.</t>
  </si>
  <si>
    <t>parts of railway or tramway locomotives, n.e.s.</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</si>
  <si>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</si>
  <si>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containers, incl. containers for the transport of fluids, specially designed and equipped for carriage by one or more modes of transport</t>
  </si>
  <si>
    <t>pedestrian-controlled agricultural tractors and similar tractors for industry (excl. tractor units for articulated lorries)</t>
  </si>
  <si>
    <t>road tractors for semi-trailers</t>
  </si>
  <si>
    <t>track-laying tractors (excl. pedestrian-controlled)</t>
  </si>
  <si>
    <t>tractors (excl. those of heading 8709, pedestrian-controlled tractors, road tractors for semi-trailers and track-laying tractors)</t>
  </si>
  <si>
    <t>motor vehicles for the transport of &gt;= 10 persons, incl. driver, with compression-ignition internal combustion piston engine 'diesel or semi-diesel engine'</t>
  </si>
  <si>
    <t>motor vehicles for the transport of &gt;= 10 persons, incl. driver, not with compression-ignition internal combustion piston engine 'diesel or semi-diesel engine', of a cylinder capacity of &gt; 2.500 cm│, new</t>
  </si>
  <si>
    <t>vehicles for the transport of persons on snow; golf cars and similar vehicles</t>
  </si>
  <si>
    <t>motor cars and other motor vehicles principally designed for the transport of persons, incl. station wagons and racing cars, with spark-ignition internal combustion reciprocating piston engine of a cylinder capacity &lt;= 1.000 cm│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</si>
  <si>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1.000 cm│ but &lt;= 1.500 cm│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</si>
  <si>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3.000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</si>
  <si>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&lt;= 1.500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</si>
  <si>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&gt; 1.500 cm│ but &lt;= 2.500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</si>
  <si>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&gt; 2.500 cm│ (excl. vehicles for the transport of persons on snow and other specially designed vehicles of subheading 8703.10)</t>
  </si>
  <si>
    <t>motor cars and other vehicles principally designed for the transport of persons, incl. station wagons and racing cars, with engines other than spark-ignition internal combustion reciprocating piston engine 'diesel or semi-diesel engine' (excl. vehicles for the transport of persons on snow and other specially designed vehicles of subheading 8703.10)</t>
  </si>
  <si>
    <t>dumpers for off-highway use</t>
  </si>
  <si>
    <t>motor vehicles for the transport of goods, with compression-ignition internal combustion piston engine 'diesel or semi-diesel engine' of a gross vehicle weight &gt; 5 t but &lt;= 20 t (excl. dumpers for off-highway use of subheading 8704.10 and special purpose motor vehicles of heading 8705)</t>
  </si>
  <si>
    <t>motor vehicles for the transport of goods, with compression-ignition internal combustion piston engine 'diesel or semi-diesel engine' of a gross vehicle weight &gt; 20 t (excl. dumpers for off-highway use of subheading 8704.10 and special purpose motor vehicles of heading 8705)</t>
  </si>
  <si>
    <t>motor vehicles for the transport of goods, with spark-ignition internal combustion piston engine, of a gross vehicle weight &lt;= 5 t (excl. dumpers for off-highway use of subheading 8704.10 and special purpose motor vehicles of heading 8705)</t>
  </si>
  <si>
    <t>motor vehicles for the transport of goods, with spark-ignition internal combustion piston engine, of a gross vehicle weight &gt; 5 t (excl. dumpers for off-highway use of subheading 8704.10 and special purpose motor vehicles of heading 8705)</t>
  </si>
  <si>
    <t>motor vehicles for the transport of goods, with engines other than internal combustion piston engine (excl. dumpers for off-highway use of subheading 8704.10 and special purpose motor vehicles of heading 8705)</t>
  </si>
  <si>
    <t>crane lorries (excl. breakdown lorries)</t>
  </si>
  <si>
    <t>mobile drilling derricks</t>
  </si>
  <si>
    <t>fire fighting vehicles (excl. vehicles for transporting persons)</t>
  </si>
  <si>
    <t>concrete-mixer lorries</t>
  </si>
  <si>
    <t>special purpose motor vehicles (other than those principally designed for the transport of persons or goods and excl. concrete-mixer lorries, fire fighting vehicles, mobile drilling derricks and crane lorries)</t>
  </si>
  <si>
    <t>chassis fitted with engines, for tractors, motor vehicles for the transport of ten or more persons, motor cars and other motor vehicles principally designed for the transport of persons, motor vehicles for the transport of goods and special purpose motor vehicles of heading 8701 to 8705 (excl. those with engines and cabs)</t>
  </si>
  <si>
    <t>bodies for motor cars and other motor vehicles principally designed for the transport of persons</t>
  </si>
  <si>
    <t>bodies for tractors, motor vehicles for the transport of ten or more persons, motor vehicles for the transport of goods and special purpose motor vehicles of heading 8705</t>
  </si>
  <si>
    <t>bumpers and parts thereof for tractors, motor vehicles for the transport of ten or more persons, motor cars and other motor vehicles principally designed for the transport of persons, motor vehicles for the transport of goods and special purpose motor vehicles, n.e.s.</t>
  </si>
  <si>
    <t>safety seat belts for motor vehicles</t>
  </si>
  <si>
    <t>parts and accessories of bodies for tractors, motor vehicles for the transport of ten or more persons, motor cars and other motor vehicles principally designed for the transport of persons, motor vehicles for the transport of goods and special purpose motor vehicles (excl. bumpers and parts thereof and safety seat belts)</t>
  </si>
  <si>
    <t>mounted brake linings for tractors, motor vehicles for the transport of ten or more persons, motor cars and other motor vehicles principally designed for the transport of persons, motor vehicles for the transport of goods and special purpose motor vehicles</t>
  </si>
  <si>
    <t>brakes and servo-brakes and parts thereof for tractors, motor vehicles for the transport of ten or more persons, motor cars and other motor vehicles principally designed for the transport of persons, motor vehicles for the transport of goods and special purpose motor vehicles, n.e.s.</t>
  </si>
  <si>
    <t>gear boxes for tractors, motor vehicles for the transport of ten or more persons, motor cars and other motor vehicles principally designed for the transport of persons, motor vehicles for the transport of goods and special purpose motor vehicles</t>
  </si>
  <si>
    <t>drive-axles with differential, whether or not provided with other transmission components, for motor vehicles</t>
  </si>
  <si>
    <t>non-driving axles and parts thereof for tractors, motor vehicles for the transport of ten or more persons, motor cars and other motor vehicles principally designed for the transport of persons, motor vehicles for the transport of goods and special purpose motor vehicles, n.e.s.</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</si>
  <si>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t>
  </si>
  <si>
    <t>suspension shock-absorbers for tractors, motor vehicles for the transport of ten or more persons, motor cars and other motor vehicles principally designed for the transport of persons, motor vehicles for the transport of goods and special purpose motor vehicles</t>
  </si>
  <si>
    <t>radiators for tractors, motor vehicles for the transport of ten or more persons, motor cars and other motor vehicles principally designed for the transport of persons, motor vehicles for the transport of goods and special purpose motor vehicles</t>
  </si>
  <si>
    <t>silencers and exhaust pipes, for tractors, motor vehicles for the transport of ten or more persons, motor cars and other motor vehicles principally designed for the transport of persons, motor vehicles for the transport of goods and special purpose motor vehicles</t>
  </si>
  <si>
    <t>clutches and parts thereof, for tractors, motor vehicles for the transport of ten or more persons, motor cars and other motor vehicles principally designed for the transport of persons, motor vehicles for the transport of goods and special purpose motor vehicles, n.e.s.</t>
  </si>
  <si>
    <t>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t>
  </si>
  <si>
    <t>parts and accessories, for tractors, motor vehicles for the transport of ten or more persons, motor cars and other motor vehicles principally designed for the transport of persons, motor vehicles for the transport of goods and special purpose motor vehicles, n.e.s.</t>
  </si>
  <si>
    <t>electrical vehicles not fitted with lifting or handling equipment, of the type used in factories, warehouses, dock areas or airports for short distance transport of goods; tractors of the type used on railway station platforms</t>
  </si>
  <si>
    <t>works trucks, self-propelled, not fitted with lifting or handling equipment, of the type used in factories, warehouses, dock areas or airports for short distance transport of goods; tractors of the type used on railway station platforms (excl. electrical trucks)</t>
  </si>
  <si>
    <t>parts of self-propelled works trucks, not fitted with lifting or handling equipment, of the type used in factories, warehouses, dock areas or airports for short distance transport of goods, incl. tractors for railways station platforms, n.e.s.</t>
  </si>
  <si>
    <t>tanks and other armoured fighting vehicles, motorised, whether or not fitted with weapons, and parts of such vehicles, n.e.s.</t>
  </si>
  <si>
    <t>motor-cycles, incl. mopeds, and cycles fitted with an auxiliary motor, with reciprocating internal combustion piston engine of a cylinder capacity &lt;= 50 cmª</t>
  </si>
  <si>
    <t>motorcycles, incl. mopeds, with reciprocating internal combustion piston engine of a cylinder capacity &gt; 50 cm│ but &lt;= 250 cm│</t>
  </si>
  <si>
    <t>motorcycles, incl. mopeds, with reciprocating internal combustion piston engine of a cylinder capacity &gt; 250 cm│ but &lt;= 500 cm│</t>
  </si>
  <si>
    <t>motor-cycles, incl. mopeds, with reciprocating internal combustion piston engine of a cylinder capacity &gt; 500 cmª but &lt;= 800 cmª</t>
  </si>
  <si>
    <t>motor-cycles, incl. mopeds, with reciprocating internal combustion piston engine of a cylinder capacity &gt; 800 cmª</t>
  </si>
  <si>
    <t>side cars for motor cycles</t>
  </si>
  <si>
    <t>bicycles and other cycles, incl. delivery tricycles, not motorised</t>
  </si>
  <si>
    <t>carriages for disabled persons, not mechanically propelled</t>
  </si>
  <si>
    <t>carriages for disabled persons, motorised or otherwise mechanically propelled (excl. specially designed motor vehicles and bicycles)</t>
  </si>
  <si>
    <t>saddles for motor-cycles, incl. mopeds</t>
  </si>
  <si>
    <t>parts and accessories for motor-cycles, incl. mopeds, n.e.s.</t>
  </si>
  <si>
    <t>parts and accessories for carriages for disabled persons, n.e.s.</t>
  </si>
  <si>
    <t>frames and forks, and parts thereof, for bicycles, n.e.s.</t>
  </si>
  <si>
    <t>wheel rims and spokes, for bicycles</t>
  </si>
  <si>
    <t>hubs (other than coaster braking hubs) and hub brakes, and free-wheel sprocket-wheels, for bicycles</t>
  </si>
  <si>
    <t>brakes, incl. coaster braking hubs and hub brakes, and parts thereof, for bicycles</t>
  </si>
  <si>
    <t>saddles for bicycles</t>
  </si>
  <si>
    <t>pedals and crank-gear, and parts thereof, for bicycles, n.e.s.</t>
  </si>
  <si>
    <t>parts and accessories, for bicycles, n.e.s.</t>
  </si>
  <si>
    <t>baby carriages and parts thereof, n.e.s.</t>
  </si>
  <si>
    <t>trailers and semi-trailers of the caravan type, for housing or camping</t>
  </si>
  <si>
    <t>self-loading or self-unloading trailers and semi-trailers for agricultural purposes</t>
  </si>
  <si>
    <t>tanker trailers and tanker semi-trailers, not designed for running on rails</t>
  </si>
  <si>
    <t>trailers and semi-trailers for the transport of goods, not designed for running on rails (excl. self-loading or self-unloading trailers and semi-trailers for agricultural purposes and tanker trailers and tanker semi-trailers)</t>
  </si>
  <si>
    <t>trailers and semi-trailers, not designed for running on rails (excl. trailers and semi-trailers for the transport of goods and those of the caravan type for housing or camping)</t>
  </si>
  <si>
    <t>vehicles pushed or drawn by hand and other vehicles not mechanically propelled (excl. trailers and semi-trailers)</t>
  </si>
  <si>
    <t>parts of trailers and semi-trailers and other vehicles not mechanically propelled, n.e.s.</t>
  </si>
  <si>
    <t>gliders, without motor and not capable of being fitted with a motor, and hang gliders</t>
  </si>
  <si>
    <t>kites and other non-powered aircraft, balloons and dirigibles (excl. gliders, hang gliders, children's kites and party balloons)</t>
  </si>
  <si>
    <t>helicopters of an unladen weight &lt;= 2.000 kg</t>
  </si>
  <si>
    <t>helicopters of an unladen weight &gt; 2.000 kg</t>
  </si>
  <si>
    <t>aeroplanes and other powered aircraft of an unladen weight &gt; 2.000 kg but &lt;= 15.000 kg (excl. helicopters and dirigibles)</t>
  </si>
  <si>
    <t>aeroplanes and other powered aircraft of an of an unladen weight &gt; 15.000 kg (excl. helicopters and dirigibles)</t>
  </si>
  <si>
    <t>propellers and rotors and parts thereof, for aircraft, n.e.s.</t>
  </si>
  <si>
    <t>under-carriages and parts thereof, for aircraft, n.e.s.</t>
  </si>
  <si>
    <t>parts of aeroplanes or helicopters, n.e.s. (excl. those for gliders)</t>
  </si>
  <si>
    <t>parts of aircraft and spacecraft, n.e.s.</t>
  </si>
  <si>
    <t>parachutes, incl. dirigible parachutes and paragliders, and rotochutes; parts thereof and accessories thereto, n.e.s.</t>
  </si>
  <si>
    <t>aircraft launching gear and parts thereof, n.e.s. (excl. motor winches for launching gliders); deck-arrestor or similar gear and parts thereof, n.e.s.</t>
  </si>
  <si>
    <t>cruise ships, excursion boats and similar vessels principally designed for the transport of persons; ferry-boats of all kinds</t>
  </si>
  <si>
    <t>refrigerated vessels (excl. tankers)</t>
  </si>
  <si>
    <t>vessels for the transport of goods and vessels for the transport of both persons and goods (excl. refrigerated vessels, tankers, ferry-boats and vessels principally designed for the transport of persons)</t>
  </si>
  <si>
    <t>fishing vessels; factory ships and other vessels for processing or preserving fishery products (excl. fishing boats for sport)</t>
  </si>
  <si>
    <t>inflatable vessels for pleasure or sports</t>
  </si>
  <si>
    <t>sailboats and yachts, with or without auxiliary motor, for pleasure or sports</t>
  </si>
  <si>
    <t>motor boats and motor yachts, for pleasure or sports (other than outboard motor boats)</t>
  </si>
  <si>
    <t>vessels for pleasure or sports; rowing boats (excl. motor boats and motor yachts powered other than by outboard motors, sailboats and yachts with or without auxiliary motor and inflatable boats)</t>
  </si>
  <si>
    <t>tugs and pusher craft</t>
  </si>
  <si>
    <t>dredgers</t>
  </si>
  <si>
    <t>floating or submersible drilling or production platforms</t>
  </si>
  <si>
    <t>light-vessels, fire-floats, floating cranes and other vessels, the navigability of which is subsidiary to their main function (excl. dredgers, floating or submersible drilling or production platforms; fishing vessels and warships)</t>
  </si>
  <si>
    <t>vessels, incl. lifeboats (excl. warships, rowing boats and other vessels of heading 8901 to 8905 and vessels for breaking up)</t>
  </si>
  <si>
    <t>inflatable rafts</t>
  </si>
  <si>
    <t>rafts, tanks, coffer-dams, landing-stages, buoys, beacons and other floating structures (excl. inflatable rafts, vessels of heading 8901 to 8906 and floating structures for breaking up)</t>
  </si>
  <si>
    <t>vessels and other floating structures for breaking up</t>
  </si>
  <si>
    <t>optical fibres, optical fibre bundles and cables (excl. made up of individually sheathed fibres of heading 8544)</t>
  </si>
  <si>
    <t>sheets and plates of polarising material</t>
  </si>
  <si>
    <t>contact lenses</t>
  </si>
  <si>
    <t>spectacle lenses of glass</t>
  </si>
  <si>
    <t>spectacle lenses of materials other than glass</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</si>
  <si>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</si>
  <si>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</si>
  <si>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</si>
  <si>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</si>
  <si>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</si>
  <si>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frames and mountings for spectacles, goggles or the like, of plastics</t>
  </si>
  <si>
    <t>frames and mountings for spectacles, goggles or the like (excl. of plastics)</t>
  </si>
  <si>
    <t>parts of frames and mountings for spectacles, goggles or the like, n.e.s.</t>
  </si>
  <si>
    <t>sunglasses</t>
  </si>
  <si>
    <t>spectacles, goggles and the like, corrective, protective or other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</si>
  <si>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</si>
  <si>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</si>
  <si>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</si>
  <si>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cameras of a kind used for preparing printing plates or cylinders</t>
  </si>
  <si>
    <t>cameras of a kind used for recording documents on microfilm, microfiche or other microforms</t>
  </si>
  <si>
    <t>cameras specially designed for underwater use, for aerial survey or for medical or surgical examination of internal organs; comparison cameras for forensic or criminological laboratories</t>
  </si>
  <si>
    <t>instant print cameras (excl. special cameras of subheading 9006.10, 9006.20 or 9006.30)</t>
  </si>
  <si>
    <t>cameras with a through-the-lens viewfinder [single lens reflex 'slr'] for roll film of a width of &lt;= 35 mm (excl. instant print cameras and special camereas of subheading 9006.10, 9006.20 or 9006.30)</t>
  </si>
  <si>
    <t>cameras for roll film of a width of &lt; 35 mm (excl. instant print cameras, single lens reflex 'slr' cameras and special cameras of subheading 9006.10, 9006.20 or 9006.30)</t>
  </si>
  <si>
    <t>cameras for roll film of a width of 35 mm (excl. instant print cameras, single lens reflex cameras and special cameras of subheading 9006.10, 9006.20 or 9006.30)</t>
  </si>
  <si>
    <t>cameras for roll film of a width of &gt; 35 mm or for film in the flat (excl. instant print cameras and special cameras of subheading 9006.10, 9006.20 or 9006.30)</t>
  </si>
  <si>
    <t>electronic discharge lamp flashlight apparatus for photographic purposes</t>
  </si>
  <si>
    <t>flashbulbs, flashcubes and the like, for photographic purposes (other than discharge lamps of heading 8539)</t>
  </si>
  <si>
    <t>photographic flashlights and flashlight apparatus (excl. with electronic discharge lamps, and flashbulbs, flashcubes and the like)</t>
  </si>
  <si>
    <t>parts and accessories for photographic cameras, n.e.s.</t>
  </si>
  <si>
    <t>parts and accessories for photographic flashlights and flashlight apparatus, n.e.s.</t>
  </si>
  <si>
    <t>cinematographic cameras for film of &lt; 16 mm width or for double-8 mm film</t>
  </si>
  <si>
    <t>cinematographic cameras for film of &gt;= 16 mm width (excl. for double-8 mm film)</t>
  </si>
  <si>
    <t>cinematographic projectors</t>
  </si>
  <si>
    <t>parts and accessories for cinematographic cameras, n.e.s.</t>
  </si>
  <si>
    <t>parts and accessories for cinematographic projectors, n.e.s.</t>
  </si>
  <si>
    <t>slide projectors</t>
  </si>
  <si>
    <t>microfilm, microfiche or other microform readers, whether or not capable of producing copies</t>
  </si>
  <si>
    <t>image projectors (excl. slide projectors and microfilm, microfiche or other microform readers)</t>
  </si>
  <si>
    <t>photographic enlargers and reducers</t>
  </si>
  <si>
    <t>parts and accessories for image projectors, photographic enlargers and reducers, n.e.s.</t>
  </si>
  <si>
    <t>electrostatic photocopying apparatus, operating by reproducing the original image directly onto the copy [direct process]</t>
  </si>
  <si>
    <t>electrostatic photocopying apparatus, operating by reproducing the original image via an intermediate onto the copy [indirect process]</t>
  </si>
  <si>
    <t>photocopying apparatus, incorporating an optical system (excl. electrostatic)</t>
  </si>
  <si>
    <t>photocopying apparatus of the contact type</t>
  </si>
  <si>
    <t>thermo-copying apparatus (excl. thermo-printers)</t>
  </si>
  <si>
    <t>automatic document feeders for photocopying and thermo-copying apparatus</t>
  </si>
  <si>
    <t>paper feeders for photocopying and thermo-copying apparatus</t>
  </si>
  <si>
    <t>sorters for photocopying and thermo-copying apparatus</t>
  </si>
  <si>
    <t>parts and accessories for photocopying and thermo-copying apparatus, n.e.s. (excl. automatic document feeders, paper feeders and sorters)</t>
  </si>
  <si>
    <t>apparatus and equipment for automatically developing photographic or cinematographic film or paper in rolls or for automatically exposing developed film to rolls of photographic paper</t>
  </si>
  <si>
    <t>apparatus for the projection or drawing of circuit patterns on sensitised semiconductor materials (excl. direct write-on wafer apparatus and step and repeat aligners)</t>
  </si>
  <si>
    <t>apparatus and equipment for photographic or cinematographic laboratories, n.e.s.; negatoscopes</t>
  </si>
  <si>
    <t>projection screens</t>
  </si>
  <si>
    <t>parts and accessories for apparatus and equipment for photographic or cinematographic laboratories, negatoscopes and projection screens, n.e.s.</t>
  </si>
  <si>
    <t>stereoscopic optical microscopes</t>
  </si>
  <si>
    <t>optical microscopes, for photomicrography, cinephotomicrography or microprojection (excl.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</si>
  <si>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</si>
  <si>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</si>
  <si>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</si>
  <si>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</si>
  <si>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telescopic sights for fitting to arms; periscopes; telescopes designed to form parts of machines, appliances, instruments or apparatus of chapter 90 or section xvi, chapters 84 and 85</t>
  </si>
  <si>
    <t>lasers (excl. laser diodes)</t>
  </si>
  <si>
    <t>liquid crystal devices, n.e.s. and other optical appliances and instruments not elsewhere specified in chapter 90</t>
  </si>
  <si>
    <t>parts and accessories for liquid crystal devices 'lcd', lasers and other appliances and instruments not elsewhere specified in chapter 90, n.e.s.</t>
  </si>
  <si>
    <t>direction finding compasses</t>
  </si>
  <si>
    <t>instruments and appliances for aeronautical or space navigation (excl.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</si>
  <si>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</si>
  <si>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</si>
  <si>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rangefinders</t>
  </si>
  <si>
    <t>theodolites and tachymeters 'tacheometers'</t>
  </si>
  <si>
    <t>levels</t>
  </si>
  <si>
    <t>photogrammetrical surveying instruments and appliances</t>
  </si>
  <si>
    <t>instruments and appliances used in geodesy, topography, hydrography, oceanography, hydrology, meteorology or geophysics (excl. compasses, rangefinders, theodolites, tachymeters 'tacheometers', levels and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</si>
  <si>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</si>
  <si>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</si>
  <si>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drafting tables and machines, whether or not automatic (excl. units for automatic data-processing equipment)</t>
  </si>
  <si>
    <t>drawing, marking-out and mathematical calculating instruments (excl. drafting tables and machines and calculating machines)</t>
  </si>
  <si>
    <t>micrometers, callipers and gauges (excl. gauges without adjustable devices of subheading 9031.80)</t>
  </si>
  <si>
    <t>instruments for measuring length, for use in the hand, n.e.s.</t>
  </si>
  <si>
    <t>parts and accessories for drawing, marking-out or mathematical calculating instruments and instruments for measuring length for use in the hand, n.e.s.</t>
  </si>
  <si>
    <t>electro-cardiographs</t>
  </si>
  <si>
    <t>ultrasonic scanning apparatus</t>
  </si>
  <si>
    <t>magnetic resonance imaging apparatus</t>
  </si>
  <si>
    <t>scintigraphic apparatus</t>
  </si>
  <si>
    <t>electro-diagnostic apparatus, incl. apparatus for functional exploratory examination or for checking physiological parameters (excl. electro-cardiographs, ultrasonic scanning apparatus, magnetic resonance imaging apparatus and scintigraphic apparatus)</t>
  </si>
  <si>
    <t>ultra-violet or infra-red ray apparatus used in medical, surgical, dental or veterinary sciences</t>
  </si>
  <si>
    <t>syringes, with or without needles, used in medical, surgical, dental or veterinary sciences</t>
  </si>
  <si>
    <t>tubular metal needles and 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</si>
  <si>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</si>
  <si>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</si>
  <si>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instruments and appliances used in dental sciences, n.e.s.</t>
  </si>
  <si>
    <t>ophthalmic instruments and appliances, n.e.s.</t>
  </si>
  <si>
    <t>instruments and appliances used in medical, surgical or veterinary sciences, n.e.s.</t>
  </si>
  <si>
    <t>mechano-therapy appliances; massage apparatus; psychological aptitude-testing apparatus</t>
  </si>
  <si>
    <t>ozone therapy, oxygen therapy, aerosol therapy, artificial respiration or other therapeutic respiration apparatus</t>
  </si>
  <si>
    <t>breathing appliances and gas masks (excl. protective masks having neither mechanical parts nor replaceable filters, and artificial respiration or other therapeutic respiration apparatus)</t>
  </si>
  <si>
    <t>orthopaedic or fracture appliances</t>
  </si>
  <si>
    <t>artificial teeth</t>
  </si>
  <si>
    <t>dental fittings (excl. artificial teeth)</t>
  </si>
  <si>
    <t>artificial joints for orthopaedic purposes</t>
  </si>
  <si>
    <t>artificial parts of the body (excl. artificial teeth and dental fittings and artificial joints)</t>
  </si>
  <si>
    <t>hearing aids (excl. parts and accessories)</t>
  </si>
  <si>
    <t>pacemakers for stimulating heart muscles (excl. parts and accessories)</t>
  </si>
  <si>
    <t>articles and appliances, which are worn or carried, or implanted in the body, to compensate for a defect or disability (excl. artificial parts of the body, complete hearing aids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</si>
  <si>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</si>
  <si>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</si>
  <si>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</si>
  <si>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</si>
  <si>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apparatus based on the use of alpha, beta or gamma radiations, for medical, surgical, dental or veterinary uses</t>
  </si>
  <si>
    <t>apparatus based on the use of alpha, beta or gamma radiations (other than for medical, surgical, dental or veterinary uses)</t>
  </si>
  <si>
    <t>x-ray tubes</t>
  </si>
  <si>
    <t>x-ray generators other than x-ray tubes, high tension generators, control panels and desks, screens, examination or treatment tables, chairs and the like, and general parts and accessories for apparatus of heading 9022, n.e.s.</t>
  </si>
  <si>
    <t>instruments, apparatus and models designed for demonstrational purposes, e.g. in education or exhibitions, unsuitable for other uses (excl. ground flying trainers of heading 8805, collectors' pieces of heading 9705 and antiques of an age &gt; 100 years of heading 9706)</t>
  </si>
  <si>
    <t>machines and appliances for testing metals</t>
  </si>
  <si>
    <t>machines and appliances for testing the mechanical properties of materials (excl. metals)</t>
  </si>
  <si>
    <t>parts and accessories for machines and appliances for testing the mechanical properties of materials, n.e.s.</t>
  </si>
  <si>
    <t>thermometers, liquid-filled, for direct reading, not combined with other instruments</t>
  </si>
  <si>
    <t>thermometers and pyrometers, not combined with other instruments (excl. liquid-filled thermometers for direct reading)</t>
  </si>
  <si>
    <t>hydrometers, areometers and similar floating instruments, barometers, hygrometers and psychrometers, whether or not combined with each other or with thermometers</t>
  </si>
  <si>
    <t>parts and accessories for hydrometers, areometers and similar floating instruments, thermometers, pyrometers, barometers, hygrometers and psychrometers, n.e.s.</t>
  </si>
  <si>
    <t>instruments and apparatus for measuring or checking the flow or level of liquids (excl. meters and regulators)</t>
  </si>
  <si>
    <t>instruments and apparatus for measuring or checking pressure of liquids or gases (excl. regulators)</t>
  </si>
  <si>
    <t>instruments or apparatus for measuring or checking variables of liquids or gases, n.e.s.</t>
  </si>
  <si>
    <t>parts and accessories for instruments and apparatus for measuring or checking the flow, level, pressure or other variables of liquids or gases, n.e.s.</t>
  </si>
  <si>
    <t>gas or smoke analysis apparatus</t>
  </si>
  <si>
    <t>chromatographs and electrophoresis instruments</t>
  </si>
  <si>
    <t>spectrometers, spectrophotometers and spectrographs using optical radiations, such as uv, visible, ir</t>
  </si>
  <si>
    <t>exposure meters</t>
  </si>
  <si>
    <t>instruments and apparatus for physical or chemical analysis, using uv, visible or ir optical radiations (excl. spectrometers, spectrophotometers, spectrographs, and gas or smoke analysis apparatus)</t>
  </si>
  <si>
    <t>instruments and apparatus for physical or chemical analysis, or for measuring or checking viscosity, porosity, expansion, surface tension or the like, or for measuring or checking quantities of heat, sound or light, n.e.s.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</si>
  <si>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</si>
  <si>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gas meters, incl. calibrating meters therefor</t>
  </si>
  <si>
    <t>liquid meters, incl. calibrating meters therefor</t>
  </si>
  <si>
    <t>electricity supply or production meters, incl. calibrating meters therefor</t>
  </si>
  <si>
    <t>parts and accessories for gas, liquid or electricity supply or production meters, n.e.s.</t>
  </si>
  <si>
    <t>revolution counters, production counters, taximeters, milometers, pedometers and the like (excl. gas, liquid and electricity meters)</t>
  </si>
  <si>
    <t>speed indicators and tachometers, stroboscopes</t>
  </si>
  <si>
    <t>parts and accessories for revolution counters, production counters, taximeters, mileometers, pedometers and the like, speed indicators and tachometers, and stroboscopes, n.e.s.</t>
  </si>
  <si>
    <t>instruments and apparatus for measuring or detecting ionising radiations</t>
  </si>
  <si>
    <t>cathode-ray oscilloscopes and cathode-ray oscillographs</t>
  </si>
  <si>
    <t>multimeters for voltage, current, resistance or electrical power (excl. recording device)</t>
  </si>
  <si>
    <t>instruments and apparatus for measuring or checking voltage, current, resistance or electrical power (excl. recording device, multimeters, and cathode ray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</si>
  <si>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</si>
  <si>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</si>
  <si>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appliances for measuring or checking electrical quantities, with recording device (excl. appliances specially designed for telecommunications, cathode-ray oscillographs and apparatus for measuring or checking semiconductor wafers or devices)</t>
  </si>
  <si>
    <t>instruments and apparatus for measuring or checking electrical quantities, n.e.s. (excl. recording device)</t>
  </si>
  <si>
    <t>parts and accessories for instruments and apparatus for measuring or checking electrical quantities or for detecting ionising radiations, n.e.s.</t>
  </si>
  <si>
    <t>machines for balancing mechanical parts</t>
  </si>
  <si>
    <t>test benches for motors, generators, pumps, etc.</t>
  </si>
  <si>
    <t>profile projectors</t>
  </si>
  <si>
    <t>optical instruments and appliances for inspecting semiconductor wafers or devices or for inspecting photomasks or reticles used in manufacturing semiconductor devices</t>
  </si>
  <si>
    <t>optical instruments, appliances and machines for measuring or checking, not elsewhere specified or included in chapter 90</t>
  </si>
  <si>
    <t>instruments, appliances and machines for measuring or checking, not elsewhere specified in chapter 90 (excl. optical)</t>
  </si>
  <si>
    <t>parts and accessories for instruments, appliances and machines for measuring and checking, n.e.s.</t>
  </si>
  <si>
    <t>thermostats</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</si>
  <si>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</si>
  <si>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</si>
  <si>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</si>
  <si>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</si>
  <si>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chapter 90, specified neither in this chapter nor elsewhere</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</si>
  <si>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</si>
  <si>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electrically operated, with opto-electronic display only (excl. with backs made of steel)</t>
  </si>
  <si>
    <t>wrist-watches of precious metal or of metal clad with precious metal, whether or not incorporating a stop-watch facility, electrically operated, with combined mechanical and opto-electronic display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</si>
  <si>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</si>
  <si>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</si>
  <si>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</si>
  <si>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</si>
  <si>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</si>
  <si>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</si>
  <si>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</si>
  <si>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</si>
  <si>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</si>
  <si>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</si>
  <si>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</si>
  <si>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</si>
  <si>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</si>
  <si>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</si>
  <si>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</si>
  <si>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</si>
  <si>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</si>
  <si>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</si>
  <si>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</si>
  <si>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</si>
  <si>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</si>
  <si>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time recorders and parking meters)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</si>
  <si>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</si>
  <si>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</si>
  <si>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</si>
  <si>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</si>
  <si>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</si>
  <si>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clock movements of alarm clocks, complete and assembled, electrically operated, for alarm clocks (excl. watch movements)</t>
  </si>
  <si>
    <t>clock movements, complete and assembled, electrically operated (excl. alarm clocks and watch movements)</t>
  </si>
  <si>
    <t>clock movements, complete and assembled (excl. electrically operated and watch movements)</t>
  </si>
  <si>
    <t>complete watch movements, unassembled or partly assembled movement sets</t>
  </si>
  <si>
    <t>incomplete watch movements, assembled</t>
  </si>
  <si>
    <t>rough clock movements</t>
  </si>
  <si>
    <t>complete, unassembled or partly assembled clock movements or movement sets; incomplete clock movements, assembled (excl. rough clock movements and watch movements)</t>
  </si>
  <si>
    <t>cases for wrist-watches, pocket-watches and other watches of heading 9101 or 9102, of precious metal or of metal clad with precious metal</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</si>
  <si>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</si>
  <si>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</si>
  <si>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</si>
  <si>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</si>
  <si>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</si>
  <si>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precious metal or of metal clad with precious metal, n.e.s.</t>
  </si>
  <si>
    <t>watch straps, watch bands and watch bracelets, and parts thereof, of base metal, whether or not gold- or silver-plated, n.e.s.</t>
  </si>
  <si>
    <t>watch straps, watch bands and watch bracelets, and parts thereof, n.e.s.</t>
  </si>
  <si>
    <t>springs for clocks or watches, incl. hair-springs</t>
  </si>
  <si>
    <t>jewels for clocks or watches (excl. gems for clock and watch cases)</t>
  </si>
  <si>
    <t>dials for clocks or watches</t>
  </si>
  <si>
    <t>plates and bridges for clocks or watches</t>
  </si>
  <si>
    <t>clock or watch parts, n.e.s.</t>
  </si>
  <si>
    <t>upright pianos</t>
  </si>
  <si>
    <t>grand pianos</t>
  </si>
  <si>
    <t>harpsichords and other keyboard stringed instruments (excl. pianos)</t>
  </si>
  <si>
    <t>violins and other string instruments</t>
  </si>
  <si>
    <t>guitars, harps and other string musical instruments (excl. with keyboard and those played with a bow)</t>
  </si>
  <si>
    <t>keyboard pipe organs; harmoniums and similar keyboard instruments with free metal reeds (excl. string musical instruments)</t>
  </si>
  <si>
    <t>accordions and similar instruments</t>
  </si>
  <si>
    <t>brass-wind instruments</t>
  </si>
  <si>
    <t>wind musical instruments (excl. organs and brass-wind instruments)</t>
  </si>
  <si>
    <t>percussion musical instruments, e.g. drums, xylophones, cymbals, castanets, maracas</t>
  </si>
  <si>
    <t>keyboard instruments, the sound of which is produced, or must be amplified, electrically (excl. accordions)</t>
  </si>
  <si>
    <t>accordions and musical instruments without keyboards, the sound of which is produced, or must be amplified, electrically</t>
  </si>
  <si>
    <t>musical boxes</t>
  </si>
  <si>
    <t>fairground organs, mechanical street organs, mechanical singing birds, musical saws and other musical instruments not falling within any other heading in chapter 92; decoy calls of all kinds; whistles, call horns and other mouth-blown sound signalling instruments</t>
  </si>
  <si>
    <t>musical instrument strings</t>
  </si>
  <si>
    <t>parts and accessories for pianos, n.e.s.</t>
  </si>
  <si>
    <t>parts and accessories for string musical instruments without keyboards, n.e.s. (excl. strings and those for musical instruments, the sound of which is produced, or must be amplified, electrically)</t>
  </si>
  <si>
    <t>parts and accessories 'e.g. cards, discs and rolls for mechanical instruments', for accordions and similar instruments, moth organs, wind musical instruments, musical boxes ,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t>
  </si>
  <si>
    <t>military weapons, incl. sub-machine guns (excl. artillery weapons, rocket launchers, flame-throwers, grenade launchers, torpedo tubes and similar projectors,  revolvers and pistols of heading 9302 and cutting and thrusting weapons of heading 9307)</t>
  </si>
  <si>
    <t>revolvers and pistols (excl. those of heading 9303 or 9304 and sub-machine guns for military purposes)</t>
  </si>
  <si>
    <t>sporting, hunting or target-shooting shotguns, with at least one smooth barrel (excl. muzzle-loading firearms and spring, air or gas guns)</t>
  </si>
  <si>
    <t>sporting, hunting and target-shooting shotguns with one or more rifled bores (other than spring, air or gas guns)</t>
  </si>
  <si>
    <t>firearms and similar devices which operate by the firing of an explosive charge (excl. sporting, hunting or target-shooting rifles, revolvers and pistols of heading 9302 and military weapons)</t>
  </si>
  <si>
    <t>spring, air or gas guns and pistols, truncheons and other non-firearms (excl. swords, cutlasses, bayonettes and similar arms of heading 9307)</t>
  </si>
  <si>
    <t>parts and accessories for revolvers or pistols, n.e.s.</t>
  </si>
  <si>
    <t>parts and accessories for sporting, hunting and target-shooting rifles of heading 9303, n.e.s. (excl. shotgun barrels)</t>
  </si>
  <si>
    <t>parts and accessories for weapons and the like of heading 9303 or 9304, n.e.s. (excl. of shotguns or rifles of heading 9303)</t>
  </si>
  <si>
    <t>cartridges for smooth-barrelled shotguns</t>
  </si>
  <si>
    <t>parts of cartridges for smooth-barrelled shotguns; lead shot for air rifles and pistols</t>
  </si>
  <si>
    <t>cartridges and parts thereof for smooth-barrelled shotguns, revolvers and pistols</t>
  </si>
  <si>
    <t>bombs, grenades, torpedos, mines, missiles, and other ammunition and projectiles, and parts thereof, n.e.s. (excl. cartridges)</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</si>
  <si>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</si>
  <si>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seats for aircraft</t>
  </si>
  <si>
    <t>seats for motor vehicles</t>
  </si>
  <si>
    <t>swivel seats with variable height adjustments (excl. medical, surgical, dental or veterinary, and barbers' chairs)</t>
  </si>
  <si>
    <t>seats, convertible into beds (excl. garden seats and camping equipment, and medical, dental or surgical furniture)</t>
  </si>
  <si>
    <t>seats of cane, osier, bamboo or similar materials</t>
  </si>
  <si>
    <t>upholstered seats, with wooden frames (excl. convertible into beds)</t>
  </si>
  <si>
    <t>seats, with wooden frames (excl. upholstered)</t>
  </si>
  <si>
    <t>upholstered seats, with metal frames (excl. seats for aircraft or motor vehicles, swivel seats with variable height adjustments and medical, dental or surgical furniture)</t>
  </si>
  <si>
    <t>seats, with metal frames (excl. upholstered, swivel seats with variable height adjustments and medical, dental or surgical furniture)</t>
  </si>
  <si>
    <t>seats, n.e.s.</t>
  </si>
  <si>
    <t>parts of seats, n.e.s.</t>
  </si>
  <si>
    <t>dentists', barbers' or similar chairs having rotating as well as both reclining and elevating movement, and parts thereof, n.e.s.</t>
  </si>
  <si>
    <t>operating tables, examination tables, and other medical, dental, surgical or veterinary furniture (excl. dentists' or similar chairs, special tables for x-ray examination, and stretchers and litters, incl. trolley-stretchers)</t>
  </si>
  <si>
    <t>metal furniture for offices (excl. seats)</t>
  </si>
  <si>
    <t>metal furniture (excl. for offices, seats and medical, surgical, dental or veterinary furniture)</t>
  </si>
  <si>
    <t>wooden furniture for offices (excl. seats)</t>
  </si>
  <si>
    <t>wooden furniture for kitchens (excl. seats)</t>
  </si>
  <si>
    <t>wooden furniture for bedrooms (excl. seats)</t>
  </si>
  <si>
    <t>wooden furniture (excl. for offices, kitchens and bedrooms, and seats)</t>
  </si>
  <si>
    <t>furniture of plastic (excl. medical, dental, surgical or veterinary, and seats)</t>
  </si>
  <si>
    <t>furniture of cane, osier, bamboo or similar materials (excl. of metal, wood and plastics)</t>
  </si>
  <si>
    <t>parts of furniture, n.e.s. (excl. seats)</t>
  </si>
  <si>
    <t>mattress supports for bed frames (excl. spring interiors for seats)</t>
  </si>
  <si>
    <t>mattresses of cellular rubber or plastics, whether or not covered</t>
  </si>
  <si>
    <t>mattresses, fitted with springs or stuffed or internally filled with any material (excl. cellular rubber or plastics, pneumatic or water mattresses and pillows)</t>
  </si>
  <si>
    <t>sleeping bags, whether or non-electrically heated</t>
  </si>
  <si>
    <t>articles of bedding and similar furnishing, fitted with springs or stuffed or internally filled with any material or of cellular rubber or plastics (excl. mattress supports, mattresses, sleeping bags, pneumatic or water mattresses and pillows, blankets and covers)</t>
  </si>
  <si>
    <t>chandeliers and other electric ceiling or wall lighting fittings (excl. for lighting public open spaces or thoroughfares)</t>
  </si>
  <si>
    <t>electric table, desk, bedside or floor-standing lamps</t>
  </si>
  <si>
    <t>electric lighting sets of a kind used for christmas trees</t>
  </si>
  <si>
    <t>electric lamps and lighting fittings, n.e.s.</t>
  </si>
  <si>
    <t>non-electrical lamps and lighting fittings, n.e.s.</t>
  </si>
  <si>
    <t>illuminated signs, illuminated nameplates and the like, with a permanently fixed light source</t>
  </si>
  <si>
    <t>parts of lamps and lighting fittings, illuminated signs and nameplates and the like, of glass, n.e.s.</t>
  </si>
  <si>
    <t>parts of lamps and lighting fittings, illuminated signs and name-plates and the like, of plastics, n.e.s.</t>
  </si>
  <si>
    <t>parts of lamps and lighting fittings, illuminated signs and name-plates and the like, n.e.s.</t>
  </si>
  <si>
    <t>prefabricated buildings, whether or not complete or already assembled</t>
  </si>
  <si>
    <t>wheeled toys designed to be ridden by children, e.g. tricycles, scooters, pedal cars (excl. normal bicycles with ball bearings); dolls' carriages</t>
  </si>
  <si>
    <t>dolls representing only human beings, whether or not clothed</t>
  </si>
  <si>
    <t>garments and accessories, footwear and headgear for dolls representing only human beings</t>
  </si>
  <si>
    <t>parts and accessories for dolls representing only human beings, n.e.s.</t>
  </si>
  <si>
    <t>electric trains, incl. tracks, signals and other accessories therefor</t>
  </si>
  <si>
    <t>scale model assembly kits, whether or not working models (excl. electric trains, incl. tracks, signals and other accessories therefor)</t>
  </si>
  <si>
    <t>construction sets and constructional toys (excl. scale model assembly kits)</t>
  </si>
  <si>
    <t>stuffed toys representing animals or non-human creatures</t>
  </si>
  <si>
    <t>toys representing animals or non-human creatures (excl. stuffed)</t>
  </si>
  <si>
    <t>toy musical instruments and apparatus</t>
  </si>
  <si>
    <t>toys, put up in sets or outfits (excl. electric trains, incl. accessories, scale model assembly kits, construction sets and constructional toys, and puzzles)</t>
  </si>
  <si>
    <t>toys and models, incorporating a motor (excl. electric trains, scale model assembly kits, and toys representing animals, human or non-human creatures)</t>
  </si>
  <si>
    <t>toys, n.e.s.</t>
  </si>
  <si>
    <t>video games for use with a television receiver</t>
  </si>
  <si>
    <t>billiards and accessories</t>
  </si>
  <si>
    <t>games with screens, flipper and other games, operated by coins, banknotes 'paper currency', discs or other similar articles (excl. bowling alley equipment)</t>
  </si>
  <si>
    <t>playing cards</t>
  </si>
  <si>
    <t>tables for casino games, automatic bowling alley equipment, and other funfair, table or parlour games, incl. pintables (excl. operated by coins, banknotes 'paper currency', discs or other similar articles, billiards, video games for use with a television receiver, and playing cards)</t>
  </si>
  <si>
    <t>christmas articles (excl. candles and electric lighting sets, natural christmas trees and christmas tree stands)</t>
  </si>
  <si>
    <t>festival, carnival or other entertainment articles, incl. conjuring tricks and novelty jokes, n.e.s.</t>
  </si>
  <si>
    <t>skis, for winter sports</t>
  </si>
  <si>
    <t>ski bindings</t>
  </si>
  <si>
    <t>ski equipment for winter sports (other than skis and ski-fastenings [ski-bindings])</t>
  </si>
  <si>
    <t>sailboards</t>
  </si>
  <si>
    <t>water-skis, surfboards and other water-sport equipment (other than sailboards)</t>
  </si>
  <si>
    <t>golf balls</t>
  </si>
  <si>
    <t>golf equipment (excl. balls and complete clubs)</t>
  </si>
  <si>
    <t>articles and equipment for table-tennis</t>
  </si>
  <si>
    <t>tennis rackets, whether or not strung (excl. table-tennis bats)</t>
  </si>
  <si>
    <t>badminton and similar rackets, whether or not strung (other than tennis rackets and table-tennis bats)</t>
  </si>
  <si>
    <t>tennis balls (excl. table tennis balls)</t>
  </si>
  <si>
    <t>inflatable balls</t>
  </si>
  <si>
    <t>balls (excl. inflatable, tennis balls, golf balls, and table-tennis balls)</t>
  </si>
  <si>
    <t>ice skates and roller skates, incl. skating boots with skates or rollers attached</t>
  </si>
  <si>
    <t>articles and equipment for general physical exercise, gymnastics or athletics</t>
  </si>
  <si>
    <t>articles and equipment for sport and outdoor games n.e.s; swimming and paddling pools</t>
  </si>
  <si>
    <t>fishing rods</t>
  </si>
  <si>
    <t>fish-hooks, whether or not snelled</t>
  </si>
  <si>
    <t>fishing reels</t>
  </si>
  <si>
    <t>line fishing tackle n.e.s; fish landing nets, butterfly nets and similar nets; decoys and similar hunting or shooting requisites (excl. decoy calls of all kinds and stuffed birds of heading 9705)</t>
  </si>
  <si>
    <t>travelling circuses and travelling menageries</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</si>
  <si>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</si>
  <si>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worked ivory and articles of ivory, n.e.s.</t>
  </si>
  <si>
    <t>worked bone, tortoiseshell, horn, antlers, coral, mother-of-pearl and other animal carving material, and articles of these materials, n.e.s. (excl. ivory)</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</si>
  <si>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</si>
  <si>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brooms and brushes, consisting of twigs or other vegetable materials bound together, with or without handles</t>
  </si>
  <si>
    <t>tooth brushes, incl. dental-plate brushes</t>
  </si>
  <si>
    <t>shaving brushes, hair brushes, nail brushes, eyelash brushes and other brushes for use on the person (excl. tooth brushes)</t>
  </si>
  <si>
    <t>artists' brushes, writing brushes and similar brushes for the application of cosmetics</t>
  </si>
  <si>
    <t>paint, distemper, varnish or similar brushes, paint pads and rollers (excl. artists' and similar brushes of subheading 9603.30)</t>
  </si>
  <si>
    <t>brushes constituting parts of machines, appliances or vehicles</t>
  </si>
  <si>
    <t>mops and leather dusters; prepared knots and tufts for broom or brush making; squeegees of rubber or other flexible materials; brooms and brushes, n.e.s.</t>
  </si>
  <si>
    <t>hand sieves and hand riddles (excl. colanders)</t>
  </si>
  <si>
    <t>travel sets for personal toilet, sewing or shoe or clothes cleaning (excl. manicure sets)</t>
  </si>
  <si>
    <t>press-fasteners, snap-fasteners and press-studs and parts therefor</t>
  </si>
  <si>
    <t>buttons of plastics, not covered with textile material (excl. press-fasteners, snap-fasteners, press-studs and cuff links)</t>
  </si>
  <si>
    <t>buttons of base metal, not covered with textile material (excl. press-fasteners, snap-fasteners, press-studs and cuff links)</t>
  </si>
  <si>
    <t>buttons (excl. of plastics or base metal, not covered with textile material, press-fasteners, snap-fasteners, press-studs and cuff links)</t>
  </si>
  <si>
    <t>button moulds and other parts of buttons; button blanks</t>
  </si>
  <si>
    <t>slide fasteners fitted with chain scoops of base metal</t>
  </si>
  <si>
    <t>slide fasteners (excl. fitted with chain scoops of base metal)</t>
  </si>
  <si>
    <t>parts of slide fasteners</t>
  </si>
  <si>
    <t>ball-point pens</t>
  </si>
  <si>
    <t>felt-tipped and other porous-tipped pens and markers</t>
  </si>
  <si>
    <t>indian ink drawing pens</t>
  </si>
  <si>
    <t>fountain pens, stylograph pens and other pens (excl. indian ink drawing pens)</t>
  </si>
  <si>
    <t>propelling or sliding pencils</t>
  </si>
  <si>
    <t>sets of articles from two or more of the following: ball-point pens, felt or fibre-tipped pens and markers, fountain pens and propelling pencils</t>
  </si>
  <si>
    <t>refills for ball-point pens, comprising the ball-point and ink-reservoir</t>
  </si>
  <si>
    <t>pen nibs and nib points</t>
  </si>
  <si>
    <t>parts of ball-point pens, felt-tipped and other porous-tipped pens and markers, fountain pens and propelling pencils n.e.s, pencil-holders, pen-holders and the like, and duplicating stylos</t>
  </si>
  <si>
    <t>pencils and crayons, with leads encased in a rigid sheath</t>
  </si>
  <si>
    <t>pencil leads, black or coloured</t>
  </si>
  <si>
    <t>pencils, pastels, drawing charcoals, writing or drawing chalks and tailors' chalks</t>
  </si>
  <si>
    <t>slates and boards, with writing or drawing surfaces, whether or not framed</t>
  </si>
  <si>
    <t>hand-operated date, sealing or numbering stamps, and the like; hand-operated composing sticks and hand printing sets</t>
  </si>
  <si>
    <t>typewriter or similar ribbons, inked or otherwise prepared for giving impressions, whether or not on spools or in cartridges</t>
  </si>
  <si>
    <t>ink-pads, whether or not inked, with or without boxes</t>
  </si>
  <si>
    <t>pocket lighters, gas fuelled, non-refillable</t>
  </si>
  <si>
    <t>pocket lighters, gas fuelled, refillable</t>
  </si>
  <si>
    <t>lighters (excl. gas fuelled pocket lighters, and fuses and primers for propellent powders and explosives)</t>
  </si>
  <si>
    <t>parts of lighters, n.e.s.</t>
  </si>
  <si>
    <t>smoking pipes and pipe bowls</t>
  </si>
  <si>
    <t>parts of smoking pipes, n.e.s.; cigar or cigarette holders, and parts thereof, n.e.s.</t>
  </si>
  <si>
    <t>combs, hair-slides and the like of hard rubber or plastics</t>
  </si>
  <si>
    <t>combs, hair-slides and the like (excl. of hard rubber or plastics)</t>
  </si>
  <si>
    <t>hairpins, curling pins, curling grips, hair-curlers and the like, and parts thereof, n.e.s. (excl. electro-thermic appliances of heading 8516)</t>
  </si>
  <si>
    <t>scent sprays and similar toilet sprays, and mounts and heads therefor (excl. coin or token-operated)</t>
  </si>
  <si>
    <t>powder puffs and pads for the application of cosmetics or toilet preparations</t>
  </si>
  <si>
    <t>vacuum flasks and other vacuum vessels, and parts thereof (excl. glass inners)</t>
  </si>
  <si>
    <t>tailors' dummies and other lay figures, automata and other animated displays used for shop window dressing (excl. the articles actually on display, educational models and toy dolls)</t>
  </si>
  <si>
    <t>paintings, e.g. oil paintings, watercolours and pastels, and drawings executed entirely by hand (excl. technical drawings and the like of heading 4906, and hand-painted or hand-decorated manufactured articles)</t>
  </si>
  <si>
    <t>collages and similar decorative plaques</t>
  </si>
  <si>
    <t>original engravings, prints and lithographs</t>
  </si>
  <si>
    <t>original sculptures and statuary, in any material</t>
  </si>
  <si>
    <t>postage or revenue stamps, stamp-postmarks, first-day covers, postal stationery, stamped paper and the like, used, or if unused, not of current or new issue in which they have, or will have, a recognised face value</t>
  </si>
  <si>
    <t>collections and collector's pieces of zoological, botanical, mineralogical, anatomical, historical, archaeological, palaeontological, ethnographic or numismatic interest</t>
  </si>
  <si>
    <t>antiques of &gt; 100 years old</t>
  </si>
  <si>
    <t>frozen turkeys of the species domesticus, not cut into pieces</t>
  </si>
  <si>
    <t>fresh or chilled cuts and edible offal of turkeys of the species domesticus</t>
  </si>
  <si>
    <t>frozen ducks, geese and guinea fowls of the species domesticus, not cut into pieces</t>
  </si>
  <si>
    <t>fresh or chilled edible fatty livers of ducks or geese of the species domesticus</t>
  </si>
  <si>
    <t>fresh or chilled plaice 'pleuronectes platessa'</t>
  </si>
  <si>
    <t>headgear of furskin, whether or not lined or trimmed (excl. toy and carnival headgear)</t>
  </si>
  <si>
    <t>transcribing machines</t>
  </si>
  <si>
    <t>UN COMTRADE, downloaded 3.12.14</t>
  </si>
  <si>
    <t>fresh, chilled or frozen meat and edible offal of primates</t>
  </si>
  <si>
    <t>Maize</t>
  </si>
  <si>
    <t>step and repeat aligners</t>
  </si>
  <si>
    <t>010593</t>
  </si>
  <si>
    <t>live fowls of the species gallus domesticus, weighing &gt; 2 kg</t>
  </si>
  <si>
    <t>010631</t>
  </si>
  <si>
    <t>live birds of prey</t>
  </si>
  <si>
    <t>020680</t>
  </si>
  <si>
    <t>fresh or chilled edible offal of sheep, goats, horses, asses, mules and hinnies</t>
  </si>
  <si>
    <t>030192</t>
  </si>
  <si>
    <t>live eels 'anguilla spp.'</t>
  </si>
  <si>
    <t>030231</t>
  </si>
  <si>
    <t>fresh or chilled albacore or longfinned tunas 'thunnus alalunga'</t>
  </si>
  <si>
    <t>030234</t>
  </si>
  <si>
    <t>fresh or chilled bigeye tunas 'thunnus obesus'</t>
  </si>
  <si>
    <t>030250</t>
  </si>
  <si>
    <t>fresh or chilled cod 'gadus morhua, gadus ogac, gadus macrocephalus'</t>
  </si>
  <si>
    <t>030265</t>
  </si>
  <si>
    <t>fresh or chilled dogfish and other sharks</t>
  </si>
  <si>
    <t>120730</t>
  </si>
  <si>
    <t>castor oil seeds, whether or not broken</t>
  </si>
  <si>
    <t>130214</t>
  </si>
  <si>
    <t>extracts of pyrethrum and of roots containing rotenone</t>
  </si>
  <si>
    <t>140410</t>
  </si>
  <si>
    <t>raw vegetable materials primarily for dyeing or tanning, n.e.s.</t>
  </si>
  <si>
    <t>240391</t>
  </si>
  <si>
    <t>tobacco, 'homogenised' or 'reconstituted' from finely-chopped tobacco leaves, tobacco refuse or tobacco dust</t>
  </si>
  <si>
    <t>300110</t>
  </si>
  <si>
    <t>dried glands and other organs for organo-therapeutic uses, whether or not powdered</t>
  </si>
  <si>
    <t>310270</t>
  </si>
  <si>
    <t>calcium cyanamide (excl. that in pellet or similar forms, or in packages with a gross weight of &lt;= 10 kg)</t>
  </si>
  <si>
    <t>410530</t>
  </si>
  <si>
    <t>skins of sheep or lambs, in the dry state 'crust', without wool on, whether or not split (excl. further prepared and pre-tanned only)</t>
  </si>
  <si>
    <t>410622</t>
  </si>
  <si>
    <t>hides and skins of goats or kids, in the dry state 'crust', without wool on, whether or not split (excl. further prepared and pre-tanned only)</t>
  </si>
  <si>
    <t>470411</t>
  </si>
  <si>
    <t>unbleached coniferous chemical wood pulp, sulphite (excl. dissolving grades)</t>
  </si>
  <si>
    <t>521141</t>
  </si>
  <si>
    <t>plain woven fabrics of cotton, containing predominantly, but &lt; 85% cotton by weight, mixed principally or solely with man-made fibres and weighing &gt; 200 g/mª, made of yarn of different colours</t>
  </si>
  <si>
    <t>550200</t>
  </si>
  <si>
    <t>artificial filament tow as specified in note 1 to chapter 55</t>
  </si>
  <si>
    <t>550410</t>
  </si>
  <si>
    <t>staple fibres of viscose rayon, not carded, combed or otherwise processed for spinning</t>
  </si>
  <si>
    <t>551333</t>
  </si>
  <si>
    <t>woven fabrics containing predominantly, but &lt; 85% polyester staple fibres by weight, mixed principally or solely with cotton and weighing &lt;= 170 g/mª, made of yarn of different colours (excl. those in three-thread or four-thread twill, incl. cross twill, and plain woven fabrics)</t>
  </si>
  <si>
    <t>600523</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</si>
  <si>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</si>
  <si>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600622</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</si>
  <si>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</si>
  <si>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750300</t>
  </si>
  <si>
    <t>waste and scrap, of nickel (excl. ingots or other similar unwrought shapes, of remelted nickel waste and scrap, ashes and residues containing nickel and waste and scrap of primary cells, primary batteries and electric accumulators)</t>
  </si>
  <si>
    <t>Bosnia and Herzegovina</t>
  </si>
  <si>
    <t>Cook Islands</t>
  </si>
  <si>
    <t>Western Sahara</t>
  </si>
  <si>
    <t>Macedonia, FYR</t>
  </si>
  <si>
    <t>Norfolk Island</t>
  </si>
  <si>
    <t>Pitcairn</t>
  </si>
  <si>
    <t>Tuvalu</t>
  </si>
  <si>
    <t>Vanuatu</t>
  </si>
  <si>
    <t>Zambia</t>
  </si>
  <si>
    <t>020441</t>
  </si>
  <si>
    <t>frozen sheep carcases and half-carcases (excl. lambs)</t>
  </si>
  <si>
    <t>020810</t>
  </si>
  <si>
    <t>fresh, chilled or frozen meat and edible offal of rabbits or hares</t>
  </si>
  <si>
    <t>030236</t>
  </si>
  <si>
    <t>fresh or chilled southern bluefin tunas 'thunnus maccoyii'</t>
  </si>
  <si>
    <t>030344</t>
  </si>
  <si>
    <t>frozen bigeye tunas 'thunnus obesus'</t>
  </si>
  <si>
    <t>040891</t>
  </si>
  <si>
    <t>dried birds' eggs, not in shell, whether or not sweetened (excl. egg yolks)</t>
  </si>
  <si>
    <t>070952</t>
  </si>
  <si>
    <t>fresh or chilled truffles</t>
  </si>
  <si>
    <t>283692</t>
  </si>
  <si>
    <t>strontium carbonate</t>
  </si>
  <si>
    <t>290351</t>
  </si>
  <si>
    <t>1,2,3,4,5,6-hexachlorocyclohexane</t>
  </si>
  <si>
    <t>290613</t>
  </si>
  <si>
    <t>sterols and inositols</t>
  </si>
  <si>
    <t>291221</t>
  </si>
  <si>
    <t>benzaldehyde</t>
  </si>
  <si>
    <t>291439</t>
  </si>
  <si>
    <t>ketones, aromatic, without other oxygen function (excl. phenylacetone [phenylpropan-2-one])</t>
  </si>
  <si>
    <t>293311</t>
  </si>
  <si>
    <t>phenazone 'antipyrin' and its derivatives</t>
  </si>
  <si>
    <t>293352</t>
  </si>
  <si>
    <t>malonylurea 'barbituric acid' and its salts</t>
  </si>
  <si>
    <t>293712</t>
  </si>
  <si>
    <t>insulin and its salts, used primarily as hormones</t>
  </si>
  <si>
    <t>293721</t>
  </si>
  <si>
    <t>cortisone, hydrocortisone, prednisone 'dehydrocortisone' and prednisolone 'dehydrohydrocortisone'</t>
  </si>
  <si>
    <t>293722</t>
  </si>
  <si>
    <t>halogenated derivatives of corticosteroidal hormones</t>
  </si>
  <si>
    <t>293723</t>
  </si>
  <si>
    <t>oestrogens and progestogens</t>
  </si>
  <si>
    <t>293740</t>
  </si>
  <si>
    <t>amino-acid derivatives, used primarily as hormones</t>
  </si>
  <si>
    <t>293969</t>
  </si>
  <si>
    <t>alkaloids of rye ergot and their derivatives; salts thereof (excl. lysergic acid, ergotamine and ergometrine, and their salts)</t>
  </si>
  <si>
    <t>330123</t>
  </si>
  <si>
    <t>oils of lavender or of lavandin, whether or not terpeneless, incl. concretes and absolutes</t>
  </si>
  <si>
    <t>470429</t>
  </si>
  <si>
    <t>semi-bleached or bleached non-coniferous chemical wood pulp, sulphite (excl. dissolving grades)</t>
  </si>
  <si>
    <t>480452</t>
  </si>
  <si>
    <t>kraft paper and paperboard, uncoated, in rolls of a width &gt; 36 cm or in square or rectangular sheets with one side &gt; 36 cm and the other side &gt; 15 cm in the unfolded state, weighing &gt;= 225 g/m▓, bleached uniformly in the mass, containing &gt; 95% chemically processed wood fibre by weight in relation to the total fibre content (excl. kraftliner, sack kraft paper and goods of heading 4802, 4803 or 4808)</t>
  </si>
  <si>
    <t>520534</t>
  </si>
  <si>
    <t>multiple 'folded' or cabled cotton yarn, of uncombed fibres, containing &gt;= 85% cotton by weight and with a linear density of 125 decitex to &lt; 192,31 decitex '&gt; mc 52 to mc 80' per single yarn (excl. sewing thread and yarn put up for retail sale)</t>
  </si>
  <si>
    <t>520843</t>
  </si>
  <si>
    <t>woven fabrics of cotton, containing &gt;= 85% cotton by weight and weighing &lt;= 200 g/mª, in three-thread or four-thread twill, incl. cross twill, made from yarn of different colours</t>
  </si>
  <si>
    <t>521132</t>
  </si>
  <si>
    <t>woven fabrics of cotton, containing predominantly, but &lt; 85% cotton by weight, mixed principally or solely with man-made fibres and weighing &gt; 200 g/mª, in three-thread or four-thread twill, incl. cross twill, dyed</t>
  </si>
  <si>
    <t>560392</t>
  </si>
  <si>
    <t>nonwovens, whether or not impregnated, coated, covered or laminated, n.e.s., weighing &gt; 25 g/m▓ but &lt;= 70 g/m▓ (excl. of man-made filaments)</t>
  </si>
  <si>
    <t>580124</t>
  </si>
  <si>
    <t>uncut warp pile fabrics 'epingle', of cotton (excl. terry towelling and similar woven terry fabrics, tufted textile fabrics and narrow woven fabrics of heading 5806)</t>
  </si>
  <si>
    <t>580131</t>
  </si>
  <si>
    <t>uncut weft pile fabrics, of man-made fibres (excl. terry towelling and similar woven terry fabrics, tufted textile fabrics and narrow woven fabrics of heading 5806)</t>
  </si>
  <si>
    <t>580134</t>
  </si>
  <si>
    <t>uncut warp pile fabrics 'epingle', of man-made fibres (excl. terry towelling and similar woven terry fabrics, tufted textile fabrics and narrow woven fabrics of heading 5806)</t>
  </si>
  <si>
    <t>722693</t>
  </si>
  <si>
    <t>flat-rolled products of alloy steel other than stainless, of a width of &lt; 600 mm, hot-rolled or cold-rolled 'cold-reduced' and electrolytically plated or coated with zinc (excl. products of high-speed steel or silicon-electrical steel)</t>
  </si>
  <si>
    <t>810820</t>
  </si>
  <si>
    <t>unwrought titanium; titanium powders</t>
  </si>
  <si>
    <t>920910</t>
  </si>
  <si>
    <t>metronomes, tuning forks and pitch pipes</t>
  </si>
  <si>
    <t>Marshall Islands</t>
  </si>
  <si>
    <t>Medicaments</t>
  </si>
  <si>
    <t>Sugar</t>
  </si>
  <si>
    <t>PP change in export share</t>
  </si>
  <si>
    <t>PP change in import share</t>
  </si>
  <si>
    <t>030221</t>
  </si>
  <si>
    <t>fresh or chilled lesser or greenland halibut 'reinhardtius hippoglossoides, atlantic halibut 'hippoglossus hippoglossus' and pacific halibut 'hippoglossus stenolepis'</t>
  </si>
  <si>
    <t>510810</t>
  </si>
  <si>
    <t>carded yarn of fine animal hair (excl. that of wool or that put up for retail sale)</t>
  </si>
  <si>
    <t>030263</t>
  </si>
  <si>
    <t>fresh or chilled coalfish 'pollachius virens'</t>
  </si>
  <si>
    <t>030346</t>
  </si>
  <si>
    <t>frozen southern bluefin tunas 'thunnus maccoyii'</t>
  </si>
  <si>
    <t>291230</t>
  </si>
  <si>
    <t>aldehyde-alcohols</t>
  </si>
  <si>
    <t>530529</t>
  </si>
  <si>
    <t>abaca 'manila hemp or musa textilis nee', processed but not spun; tow, noils and waste of these fibres, incl. yarn waste and garnetted stock</t>
  </si>
  <si>
    <t>845691</t>
  </si>
  <si>
    <t>apparatus for dry-etching patterns on semiconductor materials</t>
  </si>
  <si>
    <t>Passenger vehicles</t>
  </si>
  <si>
    <t>Yemen's exports to world</t>
  </si>
  <si>
    <t>Yemen's import sources</t>
  </si>
  <si>
    <t>Yemen's imports from world</t>
  </si>
  <si>
    <t>Yemen's export destinations</t>
  </si>
  <si>
    <t>030332</t>
  </si>
  <si>
    <t>frozen plaice 'pleuronectes platessa'</t>
  </si>
  <si>
    <t>121110</t>
  </si>
  <si>
    <t>liquorice roots, fresh or dried, whether or not cut, crushed or powdered</t>
  </si>
  <si>
    <t>Average 2006-08</t>
  </si>
  <si>
    <t>Bunkers</t>
  </si>
  <si>
    <t>Free Zones</t>
  </si>
  <si>
    <t>Occ.Pal.Terr</t>
  </si>
  <si>
    <t>Average 2006-8</t>
  </si>
  <si>
    <t>Natural gas, liquefied</t>
  </si>
  <si>
    <t>Naphthalene</t>
  </si>
  <si>
    <t>Fresh/chilled fish nes</t>
  </si>
  <si>
    <t>Frozen fish nes</t>
  </si>
  <si>
    <t>Wheat groats/meal</t>
  </si>
  <si>
    <t>293221</t>
  </si>
  <si>
    <t>coumarin, methylcoumarins and ethylcoumarins</t>
  </si>
  <si>
    <t>293963</t>
  </si>
  <si>
    <t>lysergic acid and its salts</t>
  </si>
  <si>
    <t>520623</t>
  </si>
  <si>
    <t>French Polynesia</t>
  </si>
  <si>
    <t>Durum wheat</t>
  </si>
  <si>
    <t>Frozen chicken</t>
  </si>
  <si>
    <t>Milled rice</t>
  </si>
  <si>
    <t>USA</t>
  </si>
  <si>
    <t>DFID-IMF Export Diversification Index</t>
  </si>
  <si>
    <t>DFID-IMF Export Quality Index (at SITC 1d)</t>
  </si>
  <si>
    <t>http://www.imf.org/external/np/res/dfidimf/diversification.htm</t>
  </si>
  <si>
    <t>downloaded 28.11.2014</t>
  </si>
  <si>
    <t>downloaded 15.12.14</t>
  </si>
  <si>
    <r>
      <rPr>
        <b/>
        <sz val="9"/>
        <color theme="1"/>
        <rFont val="Calibri"/>
        <family val="2"/>
      </rPr>
      <t>Extensive export diversification</t>
    </r>
    <r>
      <rPr>
        <sz val="9"/>
        <color theme="1"/>
        <rFont val="Calibri"/>
        <family val="2"/>
      </rPr>
      <t xml:space="preserve"> reflects an increase in the number of export products or trading partners.</t>
    </r>
  </si>
  <si>
    <r>
      <rPr>
        <b/>
        <sz val="9"/>
        <color theme="1"/>
        <rFont val="Calibri"/>
        <family val="2"/>
      </rPr>
      <t>Intensive export diversification</t>
    </r>
    <r>
      <rPr>
        <sz val="9"/>
        <color theme="1"/>
        <rFont val="Calibri"/>
        <family val="2"/>
      </rPr>
      <t xml:space="preserve"> considers the shares of export volumes across active products or trading partners. Thus, a country is less diversified when export revenues are driven by only a few sectors or trading partners, even though the country might be exporting many different goods or to many different trading partners. Countries with a more evenly balanced mix of exports or trading partners have a higher level of intensive diversification.</t>
    </r>
  </si>
  <si>
    <t>Countryname</t>
  </si>
  <si>
    <t>ISO</t>
  </si>
  <si>
    <t>WEO Country Code</t>
  </si>
  <si>
    <t>Units</t>
  </si>
  <si>
    <t>Frequency</t>
  </si>
  <si>
    <t>Indicator</t>
  </si>
  <si>
    <t>SITC Industry Code</t>
  </si>
  <si>
    <t>SITC Industry  Description</t>
  </si>
  <si>
    <t>Index</t>
  </si>
  <si>
    <t>Annual</t>
  </si>
  <si>
    <t>Export diversification index</t>
  </si>
  <si>
    <t>Quality Index</t>
  </si>
  <si>
    <t>All commodities</t>
  </si>
  <si>
    <t>Extensive margin</t>
  </si>
  <si>
    <t>Food/live animals</t>
  </si>
  <si>
    <t>Intensive margin</t>
  </si>
  <si>
    <t>Beverages/tobacco</t>
  </si>
  <si>
    <t>Crude materials, inedible, excl. fuels</t>
  </si>
  <si>
    <t>Mineral fuels/lubricants/related materials</t>
  </si>
  <si>
    <t>Animal/veg. oils/fats</t>
  </si>
  <si>
    <t>Chemicals</t>
  </si>
  <si>
    <t>Manufactures class. chiefly by material</t>
  </si>
  <si>
    <t>Machinery/transport equipment</t>
  </si>
  <si>
    <t>Miscellaneous manufactured articles</t>
  </si>
  <si>
    <t>Commods/transacts. not class. by kind</t>
  </si>
  <si>
    <t>Yemen</t>
  </si>
  <si>
    <t>YEM</t>
  </si>
  <si>
    <t>Yemen, Republic of</t>
  </si>
  <si>
    <t>2006-8</t>
  </si>
  <si>
    <t>Live/fresh/chilled cuttle./squid</t>
  </si>
  <si>
    <t>Frozen/dried/salted cuttle./squid</t>
  </si>
  <si>
    <t>Palm oil/fractions</t>
  </si>
  <si>
    <t>Yemen's top exports (at HS6) and markets, average 2011-13</t>
  </si>
  <si>
    <t>Yemen's top imports (at HS6) and sources, average 2011-13</t>
  </si>
  <si>
    <t>Value added indicators</t>
  </si>
  <si>
    <t>Eora MRIO database</t>
  </si>
  <si>
    <t>Note:</t>
  </si>
  <si>
    <t>'DVA' = domestic value added; 'FVA' = foreign value added; 'CAGR' = compound annual growth rate.</t>
  </si>
  <si>
    <t>Aggregate results</t>
  </si>
  <si>
    <t xml:space="preserve">Country </t>
  </si>
  <si>
    <t>Total DVA in gross exports (in $1000)</t>
  </si>
  <si>
    <t>CAGR of DVA in gross exp</t>
  </si>
  <si>
    <t>Total FVA in gross exports (in $1000)</t>
  </si>
  <si>
    <t>CAGR of FVA in gross exp</t>
  </si>
  <si>
    <t>1996-2011</t>
  </si>
  <si>
    <t>2006-2011</t>
  </si>
  <si>
    <t>Sectoral results</t>
  </si>
  <si>
    <t>Sectoral DVA in gross sectoral exports</t>
  </si>
  <si>
    <t>CAGR of sect DVA in gross sect exp</t>
  </si>
  <si>
    <t>Sector's contribution to total DVA</t>
  </si>
  <si>
    <t>Wood and Paper</t>
  </si>
  <si>
    <t>Transport Equipment</t>
  </si>
  <si>
    <t>Transport</t>
  </si>
  <si>
    <t>Textiles and Wearing Apparel</t>
  </si>
  <si>
    <t>Post and Telecommunications</t>
  </si>
  <si>
    <t>Petroleum, Chemical and Non-Metallic Mineral Products</t>
  </si>
  <si>
    <t>Other Manufacturing</t>
  </si>
  <si>
    <t>Mining and Quarrying</t>
  </si>
  <si>
    <t>Metal Products</t>
  </si>
  <si>
    <t>Food &amp; Beverages</t>
  </si>
  <si>
    <t>Fishing</t>
  </si>
  <si>
    <t>Electrical and Machinery</t>
  </si>
  <si>
    <t>Agriculture</t>
  </si>
  <si>
    <t>Any difference between the 'All products' and 'Total in HS 1-97' figures shown below is because Chapters 98 and 99 of the Harmonised System do not relate to normally traded goods. They are reserved for national use, and cover for example special transactions and commodities not classified by kind and commodities and transactions not included in merchandise trade. No details are provided in the trade statistics.</t>
  </si>
  <si>
    <t>Exports</t>
  </si>
  <si>
    <t>Imports</t>
  </si>
  <si>
    <t>NB: HIGHER VALUES INDICATE LOWER DIVERSIFICATION</t>
  </si>
  <si>
    <t>NB: HIGHER VALUES INDICATE HIGHER QUALITY LEVELS</t>
  </si>
  <si>
    <t>RCA by HS section</t>
  </si>
  <si>
    <t>RCA</t>
  </si>
  <si>
    <t>WORLD EXPORTS ('World' = all countries reporting to UN COMTRADE database in any given year)</t>
  </si>
  <si>
    <t>YEMEN EXPORTS</t>
  </si>
  <si>
    <t>Total exports</t>
  </si>
  <si>
    <t xml:space="preserve">Total DVA for country </t>
  </si>
  <si>
    <t xml:space="preserve">Total FVA for country </t>
  </si>
  <si>
    <t>Sector's contribution to total FVA</t>
  </si>
  <si>
    <t>Figure 1: CAGR of domestic value added, foreign value added, and gross exports</t>
  </si>
  <si>
    <t>Figure 6: Sectoral DVA as a share of total DVA, 2000 and 2011</t>
  </si>
  <si>
    <t>DVA</t>
  </si>
  <si>
    <t>FVA</t>
  </si>
  <si>
    <t>Electrical &amp; Machinery</t>
  </si>
  <si>
    <t>Financial &amp; business</t>
  </si>
  <si>
    <t>Hotels &amp; Restaurants</t>
  </si>
  <si>
    <t>Mining &amp; Quarrying</t>
  </si>
  <si>
    <t>Petrol./Chem. &amp; Non-Metal. Min. Prod</t>
  </si>
  <si>
    <t>Post &amp; Telecom.</t>
  </si>
  <si>
    <t>Textiles &amp; Apparel</t>
  </si>
  <si>
    <t>Transport Equip.</t>
  </si>
  <si>
    <t>Wood &amp; Paper</t>
  </si>
  <si>
    <t>Other</t>
  </si>
  <si>
    <t>Figure 7: Compound annual growth rate of FVA embodied in gross exports by sector, 1996-2011 and 2006-2011</t>
  </si>
  <si>
    <t>Figure 3: Overall value of domestic and foreign value added (1996, 2000, 2006, 2011)</t>
  </si>
  <si>
    <t>Finacial Intermediation and Business Activities</t>
  </si>
  <si>
    <t>Hotels and Restraurants</t>
  </si>
  <si>
    <t>Figure 4: Compound annual growth rate of DVA embodied in gross exports by sector, 1996-2011 and 2006-2011</t>
  </si>
  <si>
    <t>Figure 9: Sectoral FVA as a share of total FVA, 2000 and 2011</t>
  </si>
  <si>
    <t>TRADE DATA:</t>
  </si>
  <si>
    <t>Last updated:</t>
  </si>
  <si>
    <t>By:</t>
  </si>
  <si>
    <t>Note on change made:</t>
  </si>
  <si>
    <t>YEMEN</t>
  </si>
  <si>
    <t>14.2.2015</t>
  </si>
  <si>
    <t>JE</t>
  </si>
  <si>
    <t>Updated VA trade data</t>
  </si>
  <si>
    <t>DVA content of gross exp as share of total exported VA</t>
  </si>
  <si>
    <t>FVA content of gross exp as share of total exported VA</t>
  </si>
  <si>
    <t>Figure 2: Domestic and foreign value added content of gross exports as share of exported VA, 2000 and 2011</t>
  </si>
  <si>
    <t>Total exported VA</t>
  </si>
  <si>
    <t>Figure 8: Sectoral FVA embodied in exports as a share of sectoral exported VA, 2000 and 2011</t>
  </si>
  <si>
    <t>Figure 5: Sectoral DVA embodied in exports as a share of sectoral exported VA, 2000 and 2011</t>
  </si>
  <si>
    <t>24.02.2015</t>
  </si>
  <si>
    <t>JK</t>
  </si>
  <si>
    <t>Update VA indicators data</t>
  </si>
  <si>
    <t>Total Exported VA</t>
  </si>
  <si>
    <t>CAGR - total exports</t>
  </si>
  <si>
    <t>Total FVA in gross sector exports (in $1000)</t>
  </si>
  <si>
    <t>FVA content of gross sector exports as share of total sector exported VA</t>
  </si>
  <si>
    <t>20.5.15</t>
  </si>
  <si>
    <t>RCA by product @ HS6 added</t>
  </si>
  <si>
    <t>UN COMTRADE, downloaded 29.1.15</t>
  </si>
  <si>
    <t>[See hidden rows 29-79 for export values on which RCA figures above are based]</t>
  </si>
  <si>
    <t>RCA by HS 6-digit subhead</t>
  </si>
  <si>
    <t>UN COMTRADE, downloaded 20.1.15</t>
  </si>
  <si>
    <t>010111</t>
  </si>
  <si>
    <t>pure-bred breeding horses</t>
  </si>
  <si>
    <t>010600</t>
  </si>
  <si>
    <t>live animals (excl. horses, asses, mules, hinnies, bovine animals, swine, sheep, goats, poultry, fish, crustaceans, molluscs and other aquatic invertebrates, and microorganic cultures etc.)</t>
  </si>
  <si>
    <t>020710</t>
  </si>
  <si>
    <t>fowls of the species gallus domesticus, ducks, geese, turkeys and guinea fowls, not cut in pieces, fresh or chilled</t>
  </si>
  <si>
    <t>020721</t>
  </si>
  <si>
    <t>frozen fowls of the species gallus domesticus, not cut in pieces (excl. turkeys and guinea fowls)</t>
  </si>
  <si>
    <t>021090</t>
  </si>
  <si>
    <t>meat and edible offal, salted, in brine, dried or smoked, and edible flours and meals of meat or meat offal (excl. bovine and swine meat)</t>
  </si>
  <si>
    <t>030266</t>
  </si>
  <si>
    <t>fresh or chilled eels 'anguilla spp.'</t>
  </si>
  <si>
    <t>030310</t>
  </si>
  <si>
    <t>frozen pacific salmon 'oncorhynchus spp.'</t>
  </si>
  <si>
    <t>030322</t>
  </si>
  <si>
    <t>frozen atlantic salmon 'salmo salar' and danube salmon 'hucho hucho'</t>
  </si>
  <si>
    <t>030373</t>
  </si>
  <si>
    <t>frozen coalfish 'pollachius virens'</t>
  </si>
  <si>
    <t>040500</t>
  </si>
  <si>
    <t>butter and other fats and oils derived from milk</t>
  </si>
  <si>
    <t>060299</t>
  </si>
  <si>
    <t>live plants incl. their roots (excl. bulbs, tubers, tuberous roots, corms, crowns and rhizomes, incl. chicory plants and roots, unrooted cuttings and slips, fruit and nut trees, rhododendrons, roses and mushroom spawn)</t>
  </si>
  <si>
    <t>080110</t>
  </si>
  <si>
    <t>fresh or dried coconuts, whether or not shelled or peeled</t>
  </si>
  <si>
    <t>080120</t>
  </si>
  <si>
    <t>fresh or dried brazil nuts, whether or not shelled or peeled</t>
  </si>
  <si>
    <t>080130</t>
  </si>
  <si>
    <t>fresh or dried cashew nuts, whether or not shelled or peeled</t>
  </si>
  <si>
    <t>080530</t>
  </si>
  <si>
    <t>fresh or dried lemons and limes</t>
  </si>
  <si>
    <t>080710</t>
  </si>
  <si>
    <t>fresh melons, incl. watermelons</t>
  </si>
  <si>
    <t>090140</t>
  </si>
  <si>
    <t>coffee substitutes containing coffee</t>
  </si>
  <si>
    <t>110321</t>
  </si>
  <si>
    <t>wheat pellets</t>
  </si>
  <si>
    <t>120911</t>
  </si>
  <si>
    <t>121292</t>
  </si>
  <si>
    <t>sugar cane, fresh or dried, whether or not ground</t>
  </si>
  <si>
    <t>140299</t>
  </si>
  <si>
    <t>eel-grass and other vegetable materials primarily for stuffing or padding, whether or not put up as a layer, with or without supporting material (excl. kapok and vegetable hair)</t>
  </si>
  <si>
    <t>140310</t>
  </si>
  <si>
    <t>broomcorn</t>
  </si>
  <si>
    <t>140390</t>
  </si>
  <si>
    <t>piassava, brush-grass, istle and other vegetable materials primarily for brooms or brushes (excl. broomcorn)</t>
  </si>
  <si>
    <t>150590</t>
  </si>
  <si>
    <t>wool grease and fatty substances derived therefrom incl. lanolin (excl. crude)</t>
  </si>
  <si>
    <t>151410</t>
  </si>
  <si>
    <t>crude rape, colza or mustard oil</t>
  </si>
  <si>
    <t>151490</t>
  </si>
  <si>
    <t>rape, colza or mustard oil and fractions thereof, whether or not refined, but not chemically modified (excl. crude)</t>
  </si>
  <si>
    <t>151913</t>
  </si>
  <si>
    <t>industrial tall oil fatty acids</t>
  </si>
  <si>
    <t>151919</t>
  </si>
  <si>
    <t>151920</t>
  </si>
  <si>
    <t>190530</t>
  </si>
  <si>
    <t>sweet biscuits, waffles and wafers, whether or not containing cocoa (excl. with water content of &gt; 10 %)</t>
  </si>
  <si>
    <t>200920</t>
  </si>
  <si>
    <t>grapefruit juice, whether or not containing added sugar or other sweetening matter (excl. fermented or containing spirit)</t>
  </si>
  <si>
    <t>200930</t>
  </si>
  <si>
    <t>juice of citrus fruit, whether or not containing added sugar or other sweetening matter (excl. fermented or containing spirit, mixtures, orange juice and grapefruit juice)</t>
  </si>
  <si>
    <t>200940</t>
  </si>
  <si>
    <t>pineapple juice, whether or not containing added sugar or other sweetening matter (excl. fermented or containing alcohol)</t>
  </si>
  <si>
    <t>200960</t>
  </si>
  <si>
    <t>grape juice, incl. grape must, whether or not containing added sugar or other sweetening matter (excl. fermented or containing alcohol)</t>
  </si>
  <si>
    <t>200970</t>
  </si>
  <si>
    <t>apple juice, whether or not containing added sugar or other sweetening matter (excl. fermented or containing alcohol)</t>
  </si>
  <si>
    <t>210110</t>
  </si>
  <si>
    <t>extracts, essences and concentrates, of coffee, and preparations with a basis of these extracts, essences or concentrates or with a basis of coffee</t>
  </si>
  <si>
    <t>230700</t>
  </si>
  <si>
    <t>wine lees; argol</t>
  </si>
  <si>
    <t>230890</t>
  </si>
  <si>
    <t>maize stalks, maize leaves, marc and other vegetable materials, waste, residues and by-products for animal feeding, whether or not in the form of pellets, n.e.s. (excl. acorns and horse-chestnuts)</t>
  </si>
  <si>
    <t>250310</t>
  </si>
  <si>
    <t>crude or unrefined sulphur (excl. sublimed sulphur, precipitated sulphur and colloidal sulphur)</t>
  </si>
  <si>
    <t>251329</t>
  </si>
  <si>
    <t>emery, natural corundum, natural garnet and other natural abrasives, crushed or ground</t>
  </si>
  <si>
    <t>262100</t>
  </si>
  <si>
    <t>slag and ash, incl. seaweed ash 'kelp' (excl. slag, incl. granulated, from the manufacture of iron or steel and ashes and residues containing metals or metal compounds)</t>
  </si>
  <si>
    <t>271000</t>
  </si>
  <si>
    <t>petroleum oils and oils obtained from bituminous minerals (excl. crude); preparations containing &gt;= 70 % by weight of petroleum oils or of oils obtained from bituminous minerals, these oils being the basic constituents of the preparations n.e.s.</t>
  </si>
  <si>
    <t>280521</t>
  </si>
  <si>
    <t>283670</t>
  </si>
  <si>
    <t>lead carbonates</t>
  </si>
  <si>
    <t>293390</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</si>
  <si>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and lactams)</t>
  </si>
  <si>
    <t>300239</t>
  </si>
  <si>
    <t>vaccines for veterinary medicine (excl. foot-and-mouth vaccines)</t>
  </si>
  <si>
    <t>382340</t>
  </si>
  <si>
    <t>382390</t>
  </si>
  <si>
    <t>products, preparations and residues of the chemical industry or related industries, incl. mixtures of natural products, n.e.s. (excl. binders for foundry moulds or cores; naphthenic acids, their water-insoluble salts and their esters; non-agglomerated metal carbides mixed together or with metallic binders; prepared additives for cements, mortars or concretes; non-refractory mortars and concretes; sorbitol)</t>
  </si>
  <si>
    <t>390511</t>
  </si>
  <si>
    <t>polymers of vinyl acetate, in aqueous dispersion</t>
  </si>
  <si>
    <t>400910</t>
  </si>
  <si>
    <t>tubes, pipes and hoses, of vulcanized rubber other than hard rubber, not reinforced or otherwise combined with other materials, without fittings</t>
  </si>
  <si>
    <t>400950</t>
  </si>
  <si>
    <t>tubes, pipes and hoses, of vulcanized rubber other than hard rubber, with fittings</t>
  </si>
  <si>
    <t>401210</t>
  </si>
  <si>
    <t>retreaded tyres of rubber</t>
  </si>
  <si>
    <t>410110</t>
  </si>
  <si>
    <t>whole raw bovine hides and skins, weighing =&lt; 8 kg when dried, =&lt; 10 kg when dry-salted and =&lt; 14 kg when fresh, wet-salted or otherwise preserved, whether or not dehaired or split (excl. parchment-dressed)</t>
  </si>
  <si>
    <t>410121</t>
  </si>
  <si>
    <t>whole raw bovine hides and skins, weighing &gt; 14 kg, fresh or wet-salted, whether or not dehaired or split</t>
  </si>
  <si>
    <t>410129</t>
  </si>
  <si>
    <t>raw hides and skins of bovine animals, weighing &gt; 14 kg, fresh or wet-salted, whether or not dehaired or split (excl. whole hides and skins, butts and bends)</t>
  </si>
  <si>
    <t>410130</t>
  </si>
  <si>
    <t>raw hides and skins of bovine animals, dry-salted, limed, pickled or otherwise preserved, whether or not dehaired or split (excl. fresh or wet-salted, parchment-dressed, whole hides and skins weighing =&lt; 8 kg when dried, =&lt; 10 kg when dry-salted and =&lt; 14 kg when otherwise preserved)</t>
  </si>
  <si>
    <t>410421</t>
  </si>
  <si>
    <t>bovine leather, dehaired, vegetable pre-tanned only, whether or not split (excl. leather of whole hides, with a surface area of =&lt; 2.6 m2)</t>
  </si>
  <si>
    <t>410422</t>
  </si>
  <si>
    <t>bovine leather, dehaired, mineral or synthetic pre-tanned only, whether or not split (excl. leather of whole hides, with a surface area of =&lt; 2.6 m2)</t>
  </si>
  <si>
    <t>410429</t>
  </si>
  <si>
    <t>bovine and equine leather, dehaired, tanned or pretanned only, whether or not split (excl. leather of whole hides of bovine animals, with a surface area of =&lt; 2.6 m2, and bovine leather, pre-tanned only)</t>
  </si>
  <si>
    <t>410431</t>
  </si>
  <si>
    <t>full grains and grain splits of bovine and equine animals, dehaired, prepared after tanning</t>
  </si>
  <si>
    <t>410439</t>
  </si>
  <si>
    <t>bovine and equine leather, dehaired, prepared after tanning, incl. parchment-dressed (excl. leather of whole bovine hides, with a surface area of =&lt; 2.6 m2, full grains and grain splits, chamois leather, patent leather, patent laminated leather and metallized leather)</t>
  </si>
  <si>
    <t>410511</t>
  </si>
  <si>
    <t>sheep or lambskin leather, vegetable pre-tanned only, whether or not split</t>
  </si>
  <si>
    <t>410512</t>
  </si>
  <si>
    <t>sheep or lambskin leather, without wool on, mineral or synthetic pre-tanned only, whether or not split</t>
  </si>
  <si>
    <t>410519</t>
  </si>
  <si>
    <t>sheep or lambskin leather, without wool on, tanned only, whether or not split (excl. pre-tanned only)</t>
  </si>
  <si>
    <t>410520</t>
  </si>
  <si>
    <t>sheep or lambskin leather, without wool on, prepared after tanning, incl. parchment-dressed (excl. chamois leather, patent leather, patent laminated leather and metallized leather)</t>
  </si>
  <si>
    <t>410611</t>
  </si>
  <si>
    <t>goat or kidskin leather, dehaired, vegetable pre-tanned only, whether or not split</t>
  </si>
  <si>
    <t>410612</t>
  </si>
  <si>
    <t>goat or kidskin leather, dehaired, mineral or synthetic pre-tanned only, whether or not split</t>
  </si>
  <si>
    <t>410619</t>
  </si>
  <si>
    <t>goat or kidskin leather, dehaired, tanned only, whether or not split (excl. pre-tanned only)</t>
  </si>
  <si>
    <t>410620</t>
  </si>
  <si>
    <t>goat or kidskin leather, dehaired, prepared after tanning or parchment-dressed (excl. chamois leather, patent leather, patent laminated leather and metallized leather)</t>
  </si>
  <si>
    <t>410790</t>
  </si>
  <si>
    <t>leather of antelopes, deer, elks, elephants and other animals, incl. marine animals, without hair on, and leather of hairless animals (excl. bovine and equine animals, sheep and lambs, goats and kids, pigs and reptiles, chamois leather, patent leather and patent laminated leather and metallized leather)</t>
  </si>
  <si>
    <t>410900</t>
  </si>
  <si>
    <t>patent leather and patent laminated leather; metallized leather (excl. lacquered or metallized reconstituted leather)</t>
  </si>
  <si>
    <t>411100</t>
  </si>
  <si>
    <t>430120</t>
  </si>
  <si>
    <t>raw furskins of rabbit or hare, whether or not without heads, tails or feet</t>
  </si>
  <si>
    <t>440722</t>
  </si>
  <si>
    <t>virola, imbuia and balsa, sawn or chipped lengthwise, sliced or peeled, of a thickness of &gt; 6 mm, sanded, or end-jointed, whether or not planed</t>
  </si>
  <si>
    <t>440723</t>
  </si>
  <si>
    <t>baboen, mahogany 'swietenia spp.', imbuia and balsa, sawn or cut lengthwise, sliced or barked, whether or not planed, sanded or finger-jointed, with a thickness of &gt; 6 mm</t>
  </si>
  <si>
    <t>440820</t>
  </si>
  <si>
    <t>veneer sheets and sheets for plywood, whether or not spliced, and other wood, sawn lengthwise, sliced or barked, whether or not planed, sanded or finger-jointed, with a thickness of =&lt; 6 mm, of dark red meranti, light red meranti, white lauan, utile, limba, okoume, obeche, african mahogany, sapele, baboen, mahogany 'swietenia spp.', rio rosewood 'brazilian rosewood', female rosewood</t>
  </si>
  <si>
    <t>441010</t>
  </si>
  <si>
    <t>particle board and similar board of wood, whether or not agglomerated with resins or other organic bonding agents (excl. fibreboard, veneered particle board and hollow-core composite panels)</t>
  </si>
  <si>
    <t>460110</t>
  </si>
  <si>
    <t>plaits and similar products of plaiting materials worked lengthwise, whether or not assembled into strips (excl. twine, cord and rope; parts of footware or headgear)</t>
  </si>
  <si>
    <t>480251</t>
  </si>
  <si>
    <t>uncoated paper and paperboard, of a kind used for writing, printing or other graphic purposes, and punch card stock and punch tape paper, in rolls or sheets as described in note 7a) or 7b) to chapter 48, not containing fibres obtained by a mechanical process or of which =&lt; 10% by weight of the total fibre content consists of such fibres, weighing &lt; 40 g/m2, n.e.s.</t>
  </si>
  <si>
    <t>480252</t>
  </si>
  <si>
    <t>uncoated paper and paperboard, of a kind used for writing, printing or other graphic purposes, and punch card stock and punch tape paper, in rolls or sheets as described in note 7a) or 7b) to chapter 48, not containing fibres obtained by a mechanical process or of which =&lt; 10% by weight of the total fibre content consists of such fibres, weighing 40 g to 150 g/m2, n.e.s.</t>
  </si>
  <si>
    <t>480253</t>
  </si>
  <si>
    <t>uncoated paper and paperboard, of a kind used for writing, printing or other graphic purposes, and punch card stock and punch tape paper, in rolls or sheets as described in note 7a) or 7b) to chapter 48, not containing fibres obtained by a mechanical process or of which =&lt; 10% by weight of the total fibre content consists of such fibres, weighing &gt; 150 g/m2, n.e.s.</t>
  </si>
  <si>
    <t>480260</t>
  </si>
  <si>
    <t>paper and paperboard used for writing, printing or other graphic purposes, uncoated, and punch paper stock, in rolls or in sheets as specified in note 7a and 7b to chapter 48, containing &gt; 10 % mechanically processed fibres by weight in relation to the total fibre content, n.e.s.</t>
  </si>
  <si>
    <t>480510</t>
  </si>
  <si>
    <t>emi-chemical paper for corrugated board fluting, uncoated, in rolls or sheets as specified in note 7a or 7b to chapter 48</t>
  </si>
  <si>
    <t>480529</t>
  </si>
  <si>
    <t>multi-ply paper or paperboard, uncoated, in rolls or sheets as specified in note 7a or 7b to chapter 48, n.e.s.</t>
  </si>
  <si>
    <t>480560</t>
  </si>
  <si>
    <t>paper and paperboard, uncoated, in rolls or sheets as specified in note 7a or 7b to chapter 48, weighing =&lt; 150 g per m2, n.e.s.</t>
  </si>
  <si>
    <t>480570</t>
  </si>
  <si>
    <t>paper and paperboard, uncoated, in rolls or sheets as specified in note 7a or 7b to chapter 48, weighing &gt; 150 g to &lt; 225 g per m2, n.e.s.</t>
  </si>
  <si>
    <t>480580</t>
  </si>
  <si>
    <t>paper and paperboard, uncoated, in rolls or sheets as specified in note 7a or 7b to chapter 48, weighing &gt;= 225 g per m2, n.e.s.</t>
  </si>
  <si>
    <t>480799</t>
  </si>
  <si>
    <t>composite paper and paperboard (neither surface-coated nor impregnated), whether or not internally reinforced, in rolls or sheets as specified in note 7a or 7b to chapter 48 (excl. that laminated internally with bitumen, tar or asphalt; straw paper and paperboard, whether or not combined with non-straw paper)</t>
  </si>
  <si>
    <t>481011</t>
  </si>
  <si>
    <t>paper and paperboard for writing, printing or other graphic purposes, not containing mechanically obtained fibres, or containing =&lt; 10 % mechanically processed fibres by weight in relation to the total fibre content, coated on one or both sides with kaolin or other inorganic substances, in rolls or sheets as specified in note 7a or 7b to chapter 48 and weighing =&lt; 150 g per m2</t>
  </si>
  <si>
    <t>481091</t>
  </si>
  <si>
    <t>multi-ply paper and paperboard, coated on one or both sides with kaolin or other inorganic substances, in rolls or sheets as specified in note 7a or 7b to chapter 48 (excl. that for writing, printing or other graphic purposes, kraft paper and paperboard)</t>
  </si>
  <si>
    <t>481121</t>
  </si>
  <si>
    <t>self-adhesive paper and paperboard, gummed or with a self-adhesive layer, in rolls or sheets as specified in note 7a and 7b to chapter 48 (excl. goods of heading 4810)</t>
  </si>
  <si>
    <t>481131</t>
  </si>
  <si>
    <t>paper and paperboard, coated or impregnated with artificial resins or plastics, in rolls or sheets as specified in note 7a or 7b to chapter 48, bleached and weighing &gt; 150 g per m2 (excl. paper and paperboard with adhesive layer)</t>
  </si>
  <si>
    <t>481139</t>
  </si>
  <si>
    <t>paper and paperboard, coated or impregnated with artificial resins or plastics, in rolls or sheets as specified in note 7a or 7b to chapter 48 (excl. bleached and weighing &gt; 150 g per m2, and paper and paperboard with adhesive layer)</t>
  </si>
  <si>
    <t>481140</t>
  </si>
  <si>
    <t>paper and paperboard, coated or impregnated with wax, paraffin wax, stearin, oil or glycerol, in rolls or sheets as specified in note 7a or 7b to chapter 48 (excl. goods of headings 4803, 4809 and 4818)</t>
  </si>
  <si>
    <t>540760</t>
  </si>
  <si>
    <t>woven fabrics of filament yarn containing &gt;= 85 % non-textured polyester by weight, incl. monofilament of &gt;= 67 decitex and a maximum diameter of =&lt; 1 mm</t>
  </si>
  <si>
    <t>560300</t>
  </si>
  <si>
    <t>nonwovens, coated or covered, n.e.s.</t>
  </si>
  <si>
    <t>590491</t>
  </si>
  <si>
    <t>floor coverings consisting of a backing of needleloom felt or nonwovens and a top layer or covering, whether or not cut to size</t>
  </si>
  <si>
    <t>590492</t>
  </si>
  <si>
    <t>floor coverings consisting of a textile backing and a top layer or covering (excl. those with a backing of needleloom felt or nonwovens, and linoleum)</t>
  </si>
  <si>
    <t>600220</t>
  </si>
  <si>
    <t>knitted or crocheted fabrics, of a width of =&lt; 30 cm (excl. those containing &gt;= 5 % by weight elastomeric yarn or rubber thread)</t>
  </si>
  <si>
    <t>600243</t>
  </si>
  <si>
    <t>fabrics, knitted or crocheted, warp knit, of man-made fibres, of a width of &gt; 30 cm (excl. those containing &gt;= 5 % by weight elastomeric yarn or rubber thread)</t>
  </si>
  <si>
    <t>600293</t>
  </si>
  <si>
    <t>fabrics, knitted or crocheted, of a width of &gt; 30 cm, of man-made fibres (excl. warp knit, and those containing &gt;= 5 % by weight elastomeric yarn or rubber thread)</t>
  </si>
  <si>
    <t>600299</t>
  </si>
  <si>
    <t>fabrics, knitted or crocheted, of a width of &gt; 30 cm (excl. of artificial fibres, cotton, wool or fine animal hair, warp knit, and those containing &gt;= 5 % by weight elastomeric yarn or rubber thread)</t>
  </si>
  <si>
    <t>630531</t>
  </si>
  <si>
    <t>sacks and bags, for the packing of goods, of polyethylene or polypropylene strip or similar</t>
  </si>
  <si>
    <t>640211</t>
  </si>
  <si>
    <t>ski boots and cross-country ski footwear, with outer soles and uppers of rubber or plastics (excl. waterproof footwear of heading 6401)</t>
  </si>
  <si>
    <t>700311</t>
  </si>
  <si>
    <t>sheets of glass, cast or rolled, coloured throughout the mass 'body tinted', opacified, flashed or having an absorbent or reflecting layer, but not otherwise worked (excl. wired glass)</t>
  </si>
  <si>
    <t>711220</t>
  </si>
  <si>
    <t>waste and scrap of platinum, including metal clad with platinum (excl. waste melted down into unworked blocks, ingots, or similar forms, sweepings containing other precious metals)</t>
  </si>
  <si>
    <t>711290</t>
  </si>
  <si>
    <t>waste and scrap of precious metal or metal clad with precious metal (excl. waste and scrap of gold or platinum, melted down into unworked blocks, ingots, or similar forms, sweepings containing other precious metals)</t>
  </si>
  <si>
    <t>720130</t>
  </si>
  <si>
    <t>alloy pig iron in pigs, blocks or other primary forms</t>
  </si>
  <si>
    <t>720821</t>
  </si>
  <si>
    <t>flat-rolled products of iron or non-alloy steel, of a width &gt;= 600 mm, in coils, not further worked than hot-rolled, not clad, plated or coated, of a thickness &gt; 10 mm and having a minimum yield point of &lt; 355 mpa 'ecsc'</t>
  </si>
  <si>
    <t>720822</t>
  </si>
  <si>
    <t>flat-rolled products of iron or non-alloy steel, of a width &gt;= 600 mm, in coils, not further worked than hot-rolled, not clad, plated or coated, of a thickness &gt;= 4.75 mm and &lt;= 10 mm and having a minimum yield point of &lt; 355 mpa</t>
  </si>
  <si>
    <t>720823</t>
  </si>
  <si>
    <t>flat-rolled products of iron or non-alloy steel, of a width &gt;= 600 mm, in coils, not further worked than hot-rolled, not clad, plated or coated, of a thickness &gt;= 3 mm and &lt; 4.75 mm and having a minimum yield point of &lt; 355 mpa</t>
  </si>
  <si>
    <t>720824</t>
  </si>
  <si>
    <t>flat-rolled products of iron or non-alloy steel, of a width &gt; 600 mm, in coils, not further worked than hot-rolled, not clad, plated or coated, of a thickness &lt; 3 mm and having a minimum yield point of &lt; 275 mpa</t>
  </si>
  <si>
    <t>720921</t>
  </si>
  <si>
    <t>flat-rolled products of iron or non-alloy steel, of a width &gt;= 600 mm, in coils, not further worked than cold-rolled 'cold-reduced', not clad, plated or coated, of a thickness &gt;= 3 mm and having a maximum yield point of &lt; 355 mpa 'ecsc'</t>
  </si>
  <si>
    <t>720943</t>
  </si>
  <si>
    <t>flat-rolled products of iron or non-alloy steel, of a width &gt;= 600 mm, not in coils, not further worked than cold-rolled 'cold-reduced', not clad, plated or coated, of a thickness &gt;= 0.5 mm and &lt;= 1 mm and having a maximum yield point of &lt; 275 mpa 'ecsc'</t>
  </si>
  <si>
    <t>721039</t>
  </si>
  <si>
    <t>flat-rolled products of iron or non-alloy steel, of a width &gt;= 600 mm, hot-rolled or cold-rolled 'cold-reduced', electrolytically plated or coated with zinc (excl. products of steel of a thickness &lt; 3 mm and having a minimum yield point of 275 mpa, or of a thickness &gt;= 3 mm and having a minimum yield point of 355 mpa)</t>
  </si>
  <si>
    <t>721339</t>
  </si>
  <si>
    <t>bars and rods of iron or non-alloy steel, in irregularly wound coils, containing by weight &lt; 0.25% of carbon 'ecsc' (excl. those of circular cross-section measuring &lt; 14 mm in diameter; bars and rods of free-cutting steel; bars and rods containing indentations, ribs, grooves or other deformations produced during the rolling process)</t>
  </si>
  <si>
    <t>721440</t>
  </si>
  <si>
    <t>other bars and rods of non-alloy free-cutting steel, not further worked than hot-rolled, hot-drawn or hot-extruded, containing by weight &lt; 0.25% of carbon 'ecsc' (excl. those containing indentations, ribs, grooves or other deformations produced during the rolling process, and free-cutting steel)</t>
  </si>
  <si>
    <t>721711</t>
  </si>
  <si>
    <t>wire of iron or non-alloy steel, in rings or coils, containing by weight &lt; 0.25% of carbon, not plated or coated, whether or not polished (excl. bars and rods)</t>
  </si>
  <si>
    <t>721739</t>
  </si>
  <si>
    <t>wire of iron or non-alloy steel, in rings or coils, containing by weight &gt;= 0.6% of carbon, plated or coated (excl. plated or coated with base metals, and bars and rods)</t>
  </si>
  <si>
    <t>721890</t>
  </si>
  <si>
    <t>semi-finished products of stainless steel</t>
  </si>
  <si>
    <t>730420</t>
  </si>
  <si>
    <t>casing and tubing of a kind used for drilling for oil or gas, seamless, of iron or steel (excl. products of cast iron)</t>
  </si>
  <si>
    <t>731430</t>
  </si>
  <si>
    <t>grill, netting and fencing, of iron or steel wire, welded at the intersection (excl. products of wire with a maximum cross-sectional dimension of &gt;= 3 mm and having a mesh size of &gt;= 100 cm2)</t>
  </si>
  <si>
    <t>741810</t>
  </si>
  <si>
    <t>table, kitchen or other household articles, parts thereof, of copper, including pot scourers and scouring or polishing pads, gloves and the like, of copper (excl. cooking and heating appliances of heading 7417, cans, boxes and similar containers of heading 7419, articles of the nature of a work implement, articles of cutlery, spoons, ladles, etc., ornamental articles and sanitary ware)</t>
  </si>
  <si>
    <t>761510</t>
  </si>
  <si>
    <t>table, kitchen or other household articles, parts thereof, of aluminium, including pot scourers and scouring or polishing pads, gloves and the like, of aluminium (excl. cans, boxes and similar containers of heading 7612, articles of the nature of a work implement, spoons, ladles, forks and other articles of headings 8211 to 8215, ornamental articles, fittings and sanitary ware)</t>
  </si>
  <si>
    <t>761690</t>
  </si>
  <si>
    <t>790790</t>
  </si>
  <si>
    <t>800510</t>
  </si>
  <si>
    <t>tin foil of a thickness &lt;= 0.2 mm excluding any backing</t>
  </si>
  <si>
    <t>820711</t>
  </si>
  <si>
    <t>rock-drilling or earth-boring tools, interchangeable, with working part of sintered metal carbides or cermets</t>
  </si>
  <si>
    <t>847192</t>
  </si>
  <si>
    <t>input or output units for digital automatic data processing machines</t>
  </si>
  <si>
    <t>850230</t>
  </si>
  <si>
    <t>generating sets powered other than with spark-ignition internal combustion piston engines</t>
  </si>
  <si>
    <t>850611</t>
  </si>
  <si>
    <t>primary cells and primary batteries of manganese dioxide, external volume =&lt; 300 cm3</t>
  </si>
  <si>
    <t>850612</t>
  </si>
  <si>
    <t>primary cells and primary batteries of mercuric oxide, external volume =&lt; 300 cm3</t>
  </si>
  <si>
    <t>850619</t>
  </si>
  <si>
    <t>primary cells and primary batteries, external volume =&lt; 300 cm3 (excl. those of silver oxide, mercuric oxide and manganese dioxide)</t>
  </si>
  <si>
    <t>852423</t>
  </si>
  <si>
    <t>magnetic tapes, recorded, for sound or other similarly recorded phenomena of a width &gt; 6.5 mm</t>
  </si>
  <si>
    <t>852711</t>
  </si>
  <si>
    <t>radio-broadcast receivers capable of operating without an external source of power, incl. apparatus capable of also receiving radio-telephony or radio-telegraphy, combined with sound recording or reproducing apparatus</t>
  </si>
  <si>
    <t>852810</t>
  </si>
  <si>
    <t>television receivers, incl. video monitors and video projectors, whether or not incorporating radio-broadcast receivers or sound or video recording or reproducing apparatus, for colour picture</t>
  </si>
  <si>
    <t>854800</t>
  </si>
  <si>
    <t>electrical parts of machinery or apparatus not specified or included elsewhere in this chapter</t>
  </si>
  <si>
    <t xml:space="preserve">2004 in 1000 USD </t>
  </si>
  <si>
    <t xml:space="preserve">2005 in 1000 USD </t>
  </si>
  <si>
    <t>21.05.2015</t>
  </si>
  <si>
    <t>Services data (goods and services exports, sectoral shares of services exports) added</t>
  </si>
  <si>
    <t>Exports of goods and services</t>
  </si>
  <si>
    <t>World Bank, World Development Indicators, downloaded 21.05.2015</t>
  </si>
  <si>
    <t>Year</t>
  </si>
  <si>
    <t>Goods exports (BoP, current US$)</t>
  </si>
  <si>
    <t>Service exports (BoP, current US$)</t>
  </si>
  <si>
    <t>Services share of total exports</t>
  </si>
  <si>
    <t>BX.GSR.MRCH.CD</t>
  </si>
  <si>
    <t>BX.GSR.NFSV.CD</t>
  </si>
  <si>
    <t>2005</t>
  </si>
  <si>
    <t>2006</t>
  </si>
  <si>
    <t>2007</t>
  </si>
  <si>
    <t>2008</t>
  </si>
  <si>
    <t>2009</t>
  </si>
  <si>
    <t>2010</t>
  </si>
  <si>
    <t>2011</t>
  </si>
  <si>
    <t>2012</t>
  </si>
  <si>
    <t>2013</t>
  </si>
  <si>
    <t>2014</t>
  </si>
  <si>
    <t>..</t>
  </si>
  <si>
    <t>Sectoral shares of services exports</t>
  </si>
  <si>
    <t>Communications, computer, etc. (% of service exports, BoP)</t>
  </si>
  <si>
    <t>Insurance and financial services (% of service exports, BoP)</t>
  </si>
  <si>
    <t>Transport services (% of service exports, BoP)</t>
  </si>
  <si>
    <t>Travel services (% of service exports, BoP)</t>
  </si>
  <si>
    <t>BX.GSR.CMCP.ZS</t>
  </si>
  <si>
    <t>BX.GSR.INSF.ZS</t>
  </si>
  <si>
    <t>BX.GSR.TRAN.ZS</t>
  </si>
  <si>
    <t>BX.GSR.TRVL.ZS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</si>
</sst>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0_-;\-* #,##0_-;_-* &quot;-&quot;??_-;_-@_-"/>
    <numFmt numFmtId="165" formatCode="0.0%"/>
    <numFmt numFmtId="166" formatCode="0.0"/>
    <numFmt numFmtId="167" formatCode="_-* #,##0.00_-;\-* #,##0.00_-;_-* &quot;-&quot;???_-;_-@_-"/>
    <numFmt numFmtId="168" formatCode="_(* #,##0.00_);_(* \(#,##0.00\);_(* &quot;-&quot;??_);_(@_)"/>
    <numFmt numFmtId="169" formatCode="_(* #,##0_);_(* \(#,##0\);_(* &quot;-&quot;??_);_(@_)"/>
  </numFmts>
  <fonts count="59" x14ac:knownFonts="1">
    <font>
      <sz val="9"/>
      <color theme="1"/>
      <name val="Calibri"/>
      <family val="2"/>
    </font>
    <font>
      <sz val="11"/>
      <color theme="1"/>
      <name val="Calibri"/>
      <family val="2"/>
      <scheme val="minor"/>
    </font>
    <font>
      <sz val="9"/>
      <color theme="1"/>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9"/>
      <color rgb="FF006100"/>
      <name val="Calibri"/>
      <family val="2"/>
    </font>
    <font>
      <sz val="9"/>
      <color rgb="FF9C0006"/>
      <name val="Calibri"/>
      <family val="2"/>
    </font>
    <font>
      <sz val="9"/>
      <color rgb="FF9C6500"/>
      <name val="Calibri"/>
      <family val="2"/>
    </font>
    <font>
      <sz val="9"/>
      <color rgb="FF3F3F76"/>
      <name val="Calibri"/>
      <family val="2"/>
    </font>
    <font>
      <b/>
      <sz val="9"/>
      <color rgb="FF3F3F3F"/>
      <name val="Calibri"/>
      <family val="2"/>
    </font>
    <font>
      <b/>
      <sz val="9"/>
      <color rgb="FFFA7D00"/>
      <name val="Calibri"/>
      <family val="2"/>
    </font>
    <font>
      <sz val="9"/>
      <color rgb="FFFA7D00"/>
      <name val="Calibri"/>
      <family val="2"/>
    </font>
    <font>
      <b/>
      <sz val="9"/>
      <color theme="0"/>
      <name val="Calibri"/>
      <family val="2"/>
    </font>
    <font>
      <sz val="9"/>
      <color rgb="FFFF0000"/>
      <name val="Calibri"/>
      <family val="2"/>
    </font>
    <font>
      <i/>
      <sz val="9"/>
      <color rgb="FF7F7F7F"/>
      <name val="Calibri"/>
      <family val="2"/>
    </font>
    <font>
      <b/>
      <sz val="9"/>
      <color theme="1"/>
      <name val="Calibri"/>
      <family val="2"/>
    </font>
    <font>
      <sz val="9"/>
      <color theme="0"/>
      <name val="Calibri"/>
      <family val="2"/>
    </font>
    <font>
      <b/>
      <u/>
      <sz val="11"/>
      <color theme="1"/>
      <name val="Calibri"/>
      <family val="2"/>
    </font>
    <font>
      <sz val="8"/>
      <color theme="1"/>
      <name val="Arial"/>
      <family val="2"/>
    </font>
    <font>
      <i/>
      <sz val="9"/>
      <color rgb="FFFF0000"/>
      <name val="Calibri"/>
      <family val="2"/>
    </font>
    <font>
      <sz val="9"/>
      <color theme="4"/>
      <name val="Calibri"/>
      <family val="2"/>
    </font>
    <font>
      <b/>
      <sz val="9"/>
      <color theme="4"/>
      <name val="Calibri"/>
      <family val="2"/>
    </font>
    <font>
      <i/>
      <sz val="9"/>
      <color theme="4"/>
      <name val="Calibri"/>
      <family val="2"/>
    </font>
    <font>
      <b/>
      <sz val="9"/>
      <name val="Calibri"/>
      <family val="2"/>
    </font>
    <font>
      <sz val="8"/>
      <name val="Arial"/>
      <family val="2"/>
    </font>
    <font>
      <sz val="9"/>
      <name val="Calibri"/>
      <family val="2"/>
    </font>
    <font>
      <i/>
      <sz val="9"/>
      <color theme="1"/>
      <name val="Calibri"/>
      <family val="2"/>
    </font>
    <font>
      <sz val="8"/>
      <color theme="1"/>
      <name val="Calibri"/>
      <family val="2"/>
      <scheme val="minor"/>
    </font>
    <font>
      <u/>
      <sz val="9"/>
      <color theme="10"/>
      <name val="Calibri"/>
      <family val="2"/>
    </font>
    <font>
      <sz val="9"/>
      <color theme="1"/>
      <name val="Calibri"/>
      <family val="2"/>
      <scheme val="minor"/>
    </font>
    <font>
      <b/>
      <u/>
      <sz val="11"/>
      <color theme="1"/>
      <name val="Calibri"/>
      <family val="2"/>
      <scheme val="minor"/>
    </font>
    <font>
      <i/>
      <sz val="9"/>
      <color rgb="FFFF0000"/>
      <name val="Calibri"/>
      <family val="2"/>
      <scheme val="minor"/>
    </font>
    <font>
      <b/>
      <sz val="9"/>
      <color theme="1"/>
      <name val="Calibri"/>
      <family val="2"/>
      <scheme val="minor"/>
    </font>
    <font>
      <i/>
      <sz val="8"/>
      <color rgb="FFFF0000"/>
      <name val="Arial"/>
      <family val="2"/>
    </font>
    <font>
      <sz val="12"/>
      <color theme="1"/>
      <name val="Calibri"/>
      <family val="2"/>
      <scheme val="minor"/>
    </font>
    <font>
      <i/>
      <sz val="9"/>
      <color theme="1"/>
      <name val="Calibri"/>
      <family val="2"/>
      <scheme val="minor"/>
    </font>
    <font>
      <b/>
      <u/>
      <sz val="11"/>
      <color rgb="FFFF0000"/>
      <name val="Calibri"/>
      <family val="2"/>
      <scheme val="minor"/>
    </font>
    <font>
      <i/>
      <sz val="9"/>
      <color rgb="FF000000"/>
      <name val="Calibri"/>
      <family val="2"/>
      <scheme val="minor"/>
    </font>
    <font>
      <sz val="9"/>
      <name val="Calibri"/>
      <family val="2"/>
      <scheme val="minor"/>
    </font>
    <font>
      <i/>
      <u/>
      <sz val="9"/>
      <color theme="10"/>
      <name val="Calibri"/>
      <family val="2"/>
    </font>
    <font>
      <b/>
      <u/>
      <sz val="8"/>
      <color rgb="FFFF0000"/>
      <name val="Arial"/>
      <family val="2"/>
    </font>
    <font>
      <i/>
      <sz val="8"/>
      <color theme="1"/>
      <name val="Arial"/>
      <family val="2"/>
    </font>
    <font>
      <sz val="11"/>
      <color theme="1"/>
      <name val="Calibri"/>
      <family val="2"/>
      <scheme val="minor"/>
    </font>
    <font>
      <b/>
      <u/>
      <sz val="11"/>
      <color rgb="FFFF0000"/>
      <name val="Calibri"/>
      <family val="2"/>
    </font>
    <font>
      <b/>
      <u/>
      <sz val="9"/>
      <color theme="1"/>
      <name val="Calibri"/>
      <family val="2"/>
    </font>
    <font>
      <b/>
      <sz val="8"/>
      <color theme="1"/>
      <name val="Arial"/>
      <family val="2"/>
    </font>
    <font>
      <sz val="9"/>
      <color rgb="FF000000"/>
      <name val="Calibri"/>
      <family val="2"/>
    </font>
    <font>
      <b/>
      <u/>
      <sz val="9"/>
      <color rgb="FFFF0000"/>
      <name val="Calibri"/>
      <family val="2"/>
      <scheme val="minor"/>
    </font>
    <font>
      <i/>
      <sz val="9"/>
      <color rgb="FF000000"/>
      <name val="Calibri"/>
      <family val="2"/>
    </font>
    <font>
      <b/>
      <u/>
      <sz val="11"/>
      <color rgb="FF000000"/>
      <name val="Calibri"/>
      <family val="2"/>
    </font>
    <font>
      <b/>
      <sz val="9"/>
      <color rgb="FF000000"/>
      <name val="Calibri"/>
      <family val="2"/>
    </font>
    <font>
      <b/>
      <sz val="9"/>
      <name val="Calibri"/>
      <family val="2"/>
      <scheme val="minor"/>
    </font>
    <font>
      <b/>
      <u/>
      <sz val="9"/>
      <color rgb="FFFF0000"/>
      <name val="Calibri"/>
      <family val="2"/>
    </font>
    <font>
      <sz val="9"/>
      <color rgb="FF5B9BD5"/>
      <name val="Calibri"/>
      <family val="2"/>
    </font>
    <font>
      <i/>
      <sz val="9"/>
      <color rgb="FF5B9BD5"/>
      <name val="Calibri"/>
      <family val="2"/>
    </font>
    <font>
      <b/>
      <sz val="9"/>
      <color rgb="FF5B9BD5"/>
      <name val="Calibri"/>
      <family val="2"/>
    </font>
    <font>
      <u/>
      <sz val="10"/>
      <color rgb="FF0000FF"/>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8"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CCECFF"/>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s>
  <cellStyleXfs count="116">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 fillId="0" borderId="0"/>
    <xf numFmtId="0" fontId="30" fillId="0" borderId="0" applyNumberForma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0" fontId="44" fillId="0" borderId="0"/>
    <xf numFmtId="9" fontId="36" fillId="0" borderId="0" applyFont="0" applyFill="0" applyBorder="0" applyAlignment="0" applyProtection="0"/>
    <xf numFmtId="0" fontId="36"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68">
    <xf numFmtId="0" fontId="0" fillId="0" borderId="0" xfId="0"/>
    <xf numFmtId="0" fontId="0" fillId="0" borderId="0" xfId="0" applyAlignment="1">
      <alignment vertical="top"/>
    </xf>
    <xf numFmtId="0" fontId="17" fillId="0" borderId="0" xfId="0" applyFont="1" applyAlignment="1">
      <alignment horizontal="center" vertical="top" wrapText="1"/>
    </xf>
    <xf numFmtId="0" fontId="19" fillId="0" borderId="0" xfId="0" applyFont="1" applyAlignment="1">
      <alignment vertical="top"/>
    </xf>
    <xf numFmtId="0" fontId="17" fillId="0" borderId="10" xfId="0" applyFont="1" applyBorder="1" applyAlignment="1">
      <alignment horizontal="center" vertical="top" wrapText="1"/>
    </xf>
    <xf numFmtId="0" fontId="0" fillId="0" borderId="10" xfId="0" applyBorder="1" applyAlignment="1">
      <alignment vertical="top"/>
    </xf>
    <xf numFmtId="0" fontId="17" fillId="0" borderId="10" xfId="0" applyFont="1" applyBorder="1" applyAlignment="1">
      <alignment vertical="top"/>
    </xf>
    <xf numFmtId="0" fontId="17" fillId="0" borderId="0" xfId="0" applyFont="1" applyAlignment="1">
      <alignment vertical="top"/>
    </xf>
    <xf numFmtId="0" fontId="20" fillId="0" borderId="10" xfId="44" applyFont="1" applyBorder="1" applyAlignment="1">
      <alignment horizontal="center" vertical="top"/>
    </xf>
    <xf numFmtId="0" fontId="0" fillId="0" borderId="10" xfId="0" applyFont="1" applyFill="1" applyBorder="1" applyAlignment="1">
      <alignment vertical="center"/>
    </xf>
    <xf numFmtId="0" fontId="17" fillId="34" borderId="10" xfId="0" applyFont="1" applyFill="1" applyBorder="1" applyAlignment="1">
      <alignment horizontal="center" vertical="top" wrapText="1"/>
    </xf>
    <xf numFmtId="0" fontId="22" fillId="0" borderId="0" xfId="0" applyFont="1" applyAlignment="1">
      <alignment vertical="top"/>
    </xf>
    <xf numFmtId="0" fontId="22" fillId="0" borderId="10" xfId="0" applyFont="1" applyBorder="1" applyAlignment="1">
      <alignment vertical="top"/>
    </xf>
    <xf numFmtId="165" fontId="22" fillId="0" borderId="0" xfId="2" applyNumberFormat="1" applyFont="1" applyAlignment="1">
      <alignment vertical="top"/>
    </xf>
    <xf numFmtId="165" fontId="23" fillId="0" borderId="10" xfId="2" applyNumberFormat="1" applyFont="1" applyBorder="1" applyAlignment="1">
      <alignment horizontal="center" vertical="top" wrapText="1"/>
    </xf>
    <xf numFmtId="165" fontId="23" fillId="0" borderId="10" xfId="2" applyNumberFormat="1" applyFont="1" applyBorder="1" applyAlignment="1">
      <alignment vertical="top"/>
    </xf>
    <xf numFmtId="165" fontId="22" fillId="0" borderId="10" xfId="2" applyNumberFormat="1" applyFont="1" applyFill="1" applyBorder="1" applyAlignment="1">
      <alignment vertical="center"/>
    </xf>
    <xf numFmtId="165" fontId="22" fillId="0" borderId="10" xfId="2" applyNumberFormat="1" applyFont="1" applyBorder="1" applyAlignment="1">
      <alignment vertical="top"/>
    </xf>
    <xf numFmtId="165" fontId="24" fillId="34" borderId="10" xfId="2" applyNumberFormat="1" applyFont="1" applyFill="1" applyBorder="1" applyAlignment="1">
      <alignment horizontal="center" vertical="top" wrapText="1"/>
    </xf>
    <xf numFmtId="0" fontId="17" fillId="34" borderId="10" xfId="0" applyFont="1" applyFill="1" applyBorder="1" applyAlignment="1">
      <alignment horizontal="center" vertical="top" wrapText="1"/>
    </xf>
    <xf numFmtId="41" fontId="22" fillId="0" borderId="10" xfId="0" applyNumberFormat="1" applyFont="1" applyFill="1" applyBorder="1" applyAlignment="1">
      <alignment vertical="center"/>
    </xf>
    <xf numFmtId="0" fontId="0" fillId="33" borderId="11" xfId="0" applyFill="1" applyBorder="1" applyAlignment="1">
      <alignment vertical="top"/>
    </xf>
    <xf numFmtId="165" fontId="22" fillId="33" borderId="11" xfId="2" applyNumberFormat="1" applyFont="1" applyFill="1" applyBorder="1" applyAlignment="1">
      <alignment vertical="top"/>
    </xf>
    <xf numFmtId="0" fontId="19" fillId="0" borderId="0" xfId="0" quotePrefix="1" applyFont="1" applyAlignment="1">
      <alignment horizontal="left" vertical="top"/>
    </xf>
    <xf numFmtId="41" fontId="22" fillId="0" borderId="10" xfId="0" applyNumberFormat="1" applyFont="1" applyBorder="1" applyAlignment="1">
      <alignment vertical="top"/>
    </xf>
    <xf numFmtId="41" fontId="0" fillId="0" borderId="10" xfId="0" applyNumberFormat="1" applyBorder="1" applyAlignment="1">
      <alignment vertical="top"/>
    </xf>
    <xf numFmtId="0" fontId="21" fillId="0" borderId="10" xfId="0" applyFont="1" applyBorder="1" applyAlignment="1">
      <alignment horizontal="right" vertical="top" wrapText="1"/>
    </xf>
    <xf numFmtId="0" fontId="26" fillId="0" borderId="10" xfId="44" applyFont="1" applyBorder="1" applyAlignment="1">
      <alignment horizontal="center" vertical="top"/>
    </xf>
    <xf numFmtId="0" fontId="27" fillId="0" borderId="10" xfId="0" applyFont="1" applyBorder="1" applyAlignment="1">
      <alignment vertical="top"/>
    </xf>
    <xf numFmtId="165" fontId="27" fillId="0" borderId="10" xfId="2" applyNumberFormat="1" applyFont="1" applyFill="1" applyBorder="1" applyAlignment="1">
      <alignment vertical="top"/>
    </xf>
    <xf numFmtId="0" fontId="25" fillId="34" borderId="10" xfId="0" applyFont="1" applyFill="1" applyBorder="1" applyAlignment="1">
      <alignment horizontal="center" vertical="top" wrapText="1"/>
    </xf>
    <xf numFmtId="0" fontId="0" fillId="0" borderId="0" xfId="0" quotePrefix="1" applyAlignment="1">
      <alignment horizontal="right" vertical="top"/>
    </xf>
    <xf numFmtId="0" fontId="15" fillId="0" borderId="0" xfId="0" quotePrefix="1" applyFont="1" applyAlignment="1">
      <alignment horizontal="left" vertical="top"/>
    </xf>
    <xf numFmtId="0" fontId="0" fillId="0" borderId="10" xfId="0" applyBorder="1"/>
    <xf numFmtId="0" fontId="17" fillId="33" borderId="10" xfId="0" applyFont="1" applyFill="1" applyBorder="1" applyAlignment="1">
      <alignment horizontal="center" vertical="top" wrapText="1"/>
    </xf>
    <xf numFmtId="0" fontId="23" fillId="33" borderId="10" xfId="0" applyFont="1" applyFill="1" applyBorder="1" applyAlignment="1">
      <alignment horizontal="center" vertical="top" wrapText="1"/>
    </xf>
    <xf numFmtId="164" fontId="27" fillId="0" borderId="10" xfId="1" applyNumberFormat="1" applyFont="1" applyBorder="1" applyAlignment="1">
      <alignment horizontal="center" vertical="top" wrapText="1"/>
    </xf>
    <xf numFmtId="0" fontId="28" fillId="0" borderId="0" xfId="0" applyFont="1" applyAlignment="1">
      <alignment vertical="top"/>
    </xf>
    <xf numFmtId="0" fontId="24" fillId="0" borderId="0" xfId="0" applyFont="1" applyAlignment="1">
      <alignment vertical="top"/>
    </xf>
    <xf numFmtId="0" fontId="29" fillId="0" borderId="0" xfId="44" applyFont="1" applyBorder="1" applyAlignment="1">
      <alignment horizontal="center" vertical="top"/>
    </xf>
    <xf numFmtId="0" fontId="29" fillId="0" borderId="0" xfId="0" applyFont="1" applyFill="1" applyBorder="1" applyAlignment="1">
      <alignment vertical="center"/>
    </xf>
    <xf numFmtId="0" fontId="29" fillId="0" borderId="0" xfId="0" applyFont="1" applyBorder="1" applyAlignment="1">
      <alignment vertical="top"/>
    </xf>
    <xf numFmtId="0" fontId="29" fillId="0" borderId="0" xfId="0" applyFont="1" applyAlignment="1">
      <alignment vertical="top"/>
    </xf>
    <xf numFmtId="0" fontId="17" fillId="34" borderId="10" xfId="0" applyFont="1" applyFill="1" applyBorder="1" applyAlignment="1">
      <alignment horizontal="center" vertical="top" wrapText="1"/>
    </xf>
    <xf numFmtId="0" fontId="17" fillId="0" borderId="10" xfId="0" applyFont="1" applyBorder="1" applyAlignment="1">
      <alignment horizontal="center" vertical="top" wrapText="1"/>
    </xf>
    <xf numFmtId="164" fontId="0" fillId="0" borderId="0" xfId="1" applyNumberFormat="1" applyFont="1" applyAlignment="1">
      <alignment vertical="top"/>
    </xf>
    <xf numFmtId="0" fontId="23" fillId="0" borderId="10" xfId="0" applyFont="1" applyFill="1" applyBorder="1" applyAlignment="1">
      <alignment horizontal="center" vertical="top" wrapText="1"/>
    </xf>
    <xf numFmtId="164" fontId="0" fillId="0" borderId="0" xfId="0" applyNumberFormat="1" applyAlignment="1">
      <alignment vertical="top"/>
    </xf>
    <xf numFmtId="0" fontId="31" fillId="0" borderId="0" xfId="0" applyFont="1"/>
    <xf numFmtId="164" fontId="31" fillId="0" borderId="0" xfId="1" applyNumberFormat="1" applyFont="1"/>
    <xf numFmtId="0" fontId="31" fillId="0" borderId="10" xfId="0" applyFont="1" applyBorder="1" applyAlignment="1">
      <alignment vertical="top"/>
    </xf>
    <xf numFmtId="0" fontId="31" fillId="0" borderId="10" xfId="0" quotePrefix="1" applyFont="1" applyBorder="1" applyAlignment="1">
      <alignment horizontal="left" vertical="top"/>
    </xf>
    <xf numFmtId="0" fontId="17" fillId="0" borderId="10" xfId="0" applyFont="1" applyBorder="1" applyAlignment="1">
      <alignment horizontal="center" vertical="top" wrapText="1"/>
    </xf>
    <xf numFmtId="0" fontId="25" fillId="34" borderId="10" xfId="0" quotePrefix="1" applyFont="1" applyFill="1" applyBorder="1" applyAlignment="1">
      <alignment horizontal="center" vertical="top" wrapText="1"/>
    </xf>
    <xf numFmtId="165" fontId="2" fillId="0" borderId="10" xfId="2" applyNumberFormat="1" applyFont="1" applyBorder="1" applyAlignment="1">
      <alignment vertical="top"/>
    </xf>
    <xf numFmtId="164" fontId="31" fillId="0" borderId="10" xfId="1" applyNumberFormat="1" applyFont="1" applyBorder="1"/>
    <xf numFmtId="0" fontId="31" fillId="0" borderId="10" xfId="0" applyFont="1" applyBorder="1"/>
    <xf numFmtId="0" fontId="31" fillId="0" borderId="10" xfId="0" quotePrefix="1" applyFont="1" applyFill="1" applyBorder="1" applyAlignment="1">
      <alignment horizontal="left" vertical="top"/>
    </xf>
    <xf numFmtId="0" fontId="33" fillId="0" borderId="0" xfId="0" applyFont="1" applyFill="1" applyBorder="1" applyAlignment="1">
      <alignment vertical="top"/>
    </xf>
    <xf numFmtId="0" fontId="33" fillId="0" borderId="0" xfId="0" applyFont="1" applyBorder="1"/>
    <xf numFmtId="164" fontId="33" fillId="0" borderId="0" xfId="1" applyNumberFormat="1" applyFont="1" applyBorder="1"/>
    <xf numFmtId="0" fontId="21" fillId="0" borderId="0" xfId="0" applyFont="1" applyBorder="1" applyAlignment="1">
      <alignment vertical="top"/>
    </xf>
    <xf numFmtId="164" fontId="33" fillId="0" borderId="0" xfId="0" applyNumberFormat="1" applyFont="1"/>
    <xf numFmtId="164" fontId="22" fillId="0" borderId="10" xfId="1" applyNumberFormat="1" applyFont="1" applyBorder="1" applyAlignment="1">
      <alignment vertical="top"/>
    </xf>
    <xf numFmtId="0" fontId="23" fillId="34" borderId="10" xfId="0" quotePrefix="1" applyFont="1" applyFill="1" applyBorder="1" applyAlignment="1">
      <alignment horizontal="center" vertical="top" wrapText="1"/>
    </xf>
    <xf numFmtId="164" fontId="22" fillId="0" borderId="10" xfId="1" applyNumberFormat="1" applyFont="1" applyFill="1" applyBorder="1" applyAlignment="1">
      <alignment horizontal="center" vertical="top" wrapText="1"/>
    </xf>
    <xf numFmtId="0" fontId="22" fillId="0" borderId="10" xfId="0" applyFont="1" applyFill="1" applyBorder="1"/>
    <xf numFmtId="41" fontId="22" fillId="0" borderId="10" xfId="0" applyNumberFormat="1" applyFont="1" applyFill="1" applyBorder="1" applyAlignment="1">
      <alignment horizontal="center" vertical="top" wrapText="1"/>
    </xf>
    <xf numFmtId="164" fontId="0" fillId="0" borderId="10" xfId="1" applyNumberFormat="1" applyFont="1" applyBorder="1" applyAlignment="1">
      <alignment vertical="top"/>
    </xf>
    <xf numFmtId="0" fontId="21" fillId="0" borderId="0" xfId="0" applyFont="1" applyAlignment="1">
      <alignment vertical="top"/>
    </xf>
    <xf numFmtId="164" fontId="21" fillId="0" borderId="0" xfId="0" applyNumberFormat="1" applyFont="1" applyAlignment="1">
      <alignment vertical="top"/>
    </xf>
    <xf numFmtId="164" fontId="21" fillId="0" borderId="0" xfId="1" applyNumberFormat="1" applyFont="1" applyAlignment="1">
      <alignment vertical="top"/>
    </xf>
    <xf numFmtId="0" fontId="22" fillId="0" borderId="17" xfId="0" applyFont="1" applyFill="1" applyBorder="1"/>
    <xf numFmtId="164" fontId="0" fillId="0" borderId="0" xfId="1" applyNumberFormat="1" applyFont="1" applyBorder="1" applyAlignment="1">
      <alignment vertical="top"/>
    </xf>
    <xf numFmtId="0" fontId="0" fillId="0" borderId="17" xfId="0" applyBorder="1"/>
    <xf numFmtId="0" fontId="32" fillId="0" borderId="0" xfId="0" quotePrefix="1" applyFont="1" applyAlignment="1">
      <alignment horizontal="left"/>
    </xf>
    <xf numFmtId="0" fontId="0" fillId="0" borderId="0" xfId="0" applyAlignment="1">
      <alignment horizontal="center" vertical="top"/>
    </xf>
    <xf numFmtId="0" fontId="17" fillId="0" borderId="10" xfId="0" applyFont="1" applyBorder="1" applyAlignment="1">
      <alignment horizontal="center" vertical="top"/>
    </xf>
    <xf numFmtId="0" fontId="0" fillId="33" borderId="11" xfId="0" applyFill="1" applyBorder="1" applyAlignment="1">
      <alignment horizontal="center" vertical="top"/>
    </xf>
    <xf numFmtId="0" fontId="28" fillId="0" borderId="0" xfId="0" quotePrefix="1" applyFont="1" applyAlignment="1">
      <alignment horizontal="left" vertical="top"/>
    </xf>
    <xf numFmtId="0" fontId="31" fillId="0" borderId="10" xfId="0" applyFont="1" applyBorder="1" applyAlignment="1">
      <alignment horizontal="center" vertical="top"/>
    </xf>
    <xf numFmtId="0" fontId="0" fillId="0" borderId="11" xfId="0" applyBorder="1" applyAlignment="1">
      <alignment vertical="top"/>
    </xf>
    <xf numFmtId="0" fontId="20" fillId="0" borderId="11" xfId="44" applyFont="1" applyBorder="1" applyAlignment="1">
      <alignment horizontal="center" vertical="top"/>
    </xf>
    <xf numFmtId="0" fontId="0" fillId="0" borderId="11" xfId="0" applyFont="1" applyFill="1" applyBorder="1" applyAlignment="1">
      <alignment vertical="center"/>
    </xf>
    <xf numFmtId="165" fontId="22" fillId="0" borderId="11" xfId="2" applyNumberFormat="1" applyFont="1" applyFill="1" applyBorder="1" applyAlignment="1">
      <alignment vertical="center"/>
    </xf>
    <xf numFmtId="41" fontId="21" fillId="0" borderId="11" xfId="0" applyNumberFormat="1" applyFont="1" applyBorder="1" applyAlignment="1">
      <alignment vertical="top"/>
    </xf>
    <xf numFmtId="41" fontId="31" fillId="0" borderId="10" xfId="0" applyNumberFormat="1" applyFont="1" applyBorder="1" applyAlignment="1">
      <alignment vertical="top"/>
    </xf>
    <xf numFmtId="41" fontId="34" fillId="0" borderId="10" xfId="0" applyNumberFormat="1" applyFont="1" applyBorder="1" applyAlignment="1">
      <alignment vertical="top"/>
    </xf>
    <xf numFmtId="0" fontId="21" fillId="0" borderId="11" xfId="0" applyFont="1" applyBorder="1" applyAlignment="1">
      <alignment vertical="top"/>
    </xf>
    <xf numFmtId="0" fontId="35" fillId="0" borderId="11" xfId="44" applyFont="1" applyBorder="1" applyAlignment="1">
      <alignment horizontal="center" vertical="top"/>
    </xf>
    <xf numFmtId="0" fontId="21" fillId="0" borderId="11" xfId="0" applyFont="1" applyFill="1" applyBorder="1" applyAlignment="1">
      <alignment vertical="center"/>
    </xf>
    <xf numFmtId="165" fontId="21" fillId="0" borderId="11" xfId="2" applyNumberFormat="1" applyFont="1" applyFill="1" applyBorder="1" applyAlignment="1">
      <alignment vertical="center"/>
    </xf>
    <xf numFmtId="0" fontId="0" fillId="0" borderId="10" xfId="0" quotePrefix="1" applyBorder="1" applyAlignment="1">
      <alignment horizontal="left" vertical="top"/>
    </xf>
    <xf numFmtId="0" fontId="17" fillId="34" borderId="10" xfId="0" applyFont="1" applyFill="1" applyBorder="1" applyAlignment="1">
      <alignment horizontal="center" vertical="top" wrapText="1"/>
    </xf>
    <xf numFmtId="41" fontId="22" fillId="0" borderId="0" xfId="0" applyNumberFormat="1" applyFont="1" applyAlignment="1">
      <alignment vertical="top"/>
    </xf>
    <xf numFmtId="41" fontId="21" fillId="0" borderId="10" xfId="0" applyNumberFormat="1" applyFont="1" applyBorder="1" applyAlignment="1">
      <alignment horizontal="right" vertical="top" wrapText="1"/>
    </xf>
    <xf numFmtId="41" fontId="23" fillId="0" borderId="10" xfId="0" applyNumberFormat="1" applyFont="1" applyBorder="1" applyAlignment="1">
      <alignment horizontal="center" vertical="top" wrapText="1"/>
    </xf>
    <xf numFmtId="41" fontId="23" fillId="34" borderId="11" xfId="0" applyNumberFormat="1" applyFont="1" applyFill="1" applyBorder="1" applyAlignment="1">
      <alignment vertical="top" wrapText="1"/>
    </xf>
    <xf numFmtId="41" fontId="23" fillId="34" borderId="12" xfId="0" applyNumberFormat="1" applyFont="1" applyFill="1" applyBorder="1" applyAlignment="1">
      <alignment vertical="top" wrapText="1"/>
    </xf>
    <xf numFmtId="41" fontId="24" fillId="0" borderId="10" xfId="0" applyNumberFormat="1" applyFont="1" applyBorder="1" applyAlignment="1">
      <alignment horizontal="right" vertical="top" wrapText="1"/>
    </xf>
    <xf numFmtId="41" fontId="23" fillId="0" borderId="10" xfId="0" applyNumberFormat="1" applyFont="1" applyBorder="1" applyAlignment="1">
      <alignment vertical="top"/>
    </xf>
    <xf numFmtId="41" fontId="22" fillId="33" borderId="11" xfId="0" applyNumberFormat="1" applyFont="1" applyFill="1" applyBorder="1" applyAlignment="1">
      <alignment vertical="top"/>
    </xf>
    <xf numFmtId="41" fontId="24" fillId="34" borderId="10" xfId="0" applyNumberFormat="1" applyFont="1" applyFill="1" applyBorder="1" applyAlignment="1">
      <alignment horizontal="center" vertical="top" wrapText="1"/>
    </xf>
    <xf numFmtId="41" fontId="23" fillId="0" borderId="10" xfId="0" applyNumberFormat="1" applyFont="1" applyFill="1" applyBorder="1" applyAlignment="1">
      <alignment vertical="center"/>
    </xf>
    <xf numFmtId="41" fontId="22" fillId="0" borderId="11" xfId="0" applyNumberFormat="1" applyFont="1" applyFill="1" applyBorder="1" applyAlignment="1">
      <alignment vertical="center"/>
    </xf>
    <xf numFmtId="165" fontId="23" fillId="0" borderId="10" xfId="2" applyNumberFormat="1" applyFont="1" applyFill="1" applyBorder="1" applyAlignment="1">
      <alignment vertical="center"/>
    </xf>
    <xf numFmtId="41" fontId="21" fillId="0" borderId="11" xfId="0" applyNumberFormat="1" applyFont="1" applyFill="1" applyBorder="1" applyAlignment="1">
      <alignment vertical="center"/>
    </xf>
    <xf numFmtId="41" fontId="0" fillId="0" borderId="0" xfId="0" applyNumberFormat="1" applyAlignment="1">
      <alignment vertical="top"/>
    </xf>
    <xf numFmtId="41" fontId="21" fillId="0" borderId="10" xfId="1" applyNumberFormat="1" applyFont="1" applyBorder="1" applyAlignment="1">
      <alignment horizontal="center" vertical="top" wrapText="1"/>
    </xf>
    <xf numFmtId="41" fontId="0" fillId="33" borderId="11" xfId="0" applyNumberFormat="1" applyFill="1" applyBorder="1" applyAlignment="1">
      <alignment vertical="top"/>
    </xf>
    <xf numFmtId="164" fontId="22" fillId="0" borderId="10" xfId="0" applyNumberFormat="1" applyFont="1" applyFill="1" applyBorder="1" applyAlignment="1">
      <alignment vertical="center"/>
    </xf>
    <xf numFmtId="164" fontId="23" fillId="0" borderId="10" xfId="0" applyNumberFormat="1" applyFont="1" applyFill="1" applyBorder="1" applyAlignment="1">
      <alignment vertical="center"/>
    </xf>
    <xf numFmtId="41" fontId="27" fillId="0" borderId="10" xfId="1" applyNumberFormat="1" applyFont="1" applyBorder="1" applyAlignment="1">
      <alignment horizontal="center" vertical="top" wrapText="1"/>
    </xf>
    <xf numFmtId="0" fontId="17" fillId="34" borderId="10" xfId="0" quotePrefix="1" applyFont="1" applyFill="1" applyBorder="1" applyAlignment="1">
      <alignment horizontal="center" vertical="top" wrapText="1"/>
    </xf>
    <xf numFmtId="0" fontId="15" fillId="0" borderId="0" xfId="0" applyFont="1" applyAlignment="1">
      <alignment vertical="top"/>
    </xf>
    <xf numFmtId="0" fontId="0" fillId="0" borderId="0" xfId="0" applyFill="1" applyBorder="1" applyAlignment="1">
      <alignment vertical="top"/>
    </xf>
    <xf numFmtId="0" fontId="0" fillId="0" borderId="0" xfId="0" quotePrefix="1" applyAlignment="1">
      <alignment horizontal="left" vertical="top"/>
    </xf>
    <xf numFmtId="0" fontId="17" fillId="0" borderId="0" xfId="0" applyFont="1" applyFill="1" applyBorder="1" applyAlignment="1">
      <alignment horizontal="center" vertical="top" wrapText="1"/>
    </xf>
    <xf numFmtId="0" fontId="0" fillId="0" borderId="10" xfId="0" applyBorder="1" applyAlignment="1">
      <alignment horizontal="center" vertical="top"/>
    </xf>
    <xf numFmtId="0" fontId="0" fillId="0" borderId="0" xfId="0" applyFill="1" applyBorder="1" applyAlignment="1">
      <alignment horizontal="center" vertical="top"/>
    </xf>
    <xf numFmtId="166" fontId="0" fillId="0" borderId="10" xfId="0" applyNumberFormat="1" applyBorder="1" applyAlignment="1">
      <alignment vertical="top"/>
    </xf>
    <xf numFmtId="0" fontId="31" fillId="0" borderId="0" xfId="46" applyFont="1" applyFill="1" applyAlignment="1">
      <alignment vertical="top"/>
    </xf>
    <xf numFmtId="0" fontId="31" fillId="0" borderId="0" xfId="46" applyFont="1" applyFill="1" applyBorder="1" applyAlignment="1">
      <alignment vertical="top"/>
    </xf>
    <xf numFmtId="0" fontId="33" fillId="0" borderId="0" xfId="46" quotePrefix="1" applyFont="1" applyFill="1" applyAlignment="1">
      <alignment horizontal="left" vertical="top"/>
    </xf>
    <xf numFmtId="164" fontId="31" fillId="0" borderId="10" xfId="47" applyNumberFormat="1" applyFont="1" applyFill="1" applyBorder="1" applyAlignment="1">
      <alignment vertical="top"/>
    </xf>
    <xf numFmtId="165" fontId="31" fillId="0" borderId="10" xfId="48" applyNumberFormat="1" applyFont="1" applyFill="1" applyBorder="1" applyAlignment="1">
      <alignment vertical="top"/>
    </xf>
    <xf numFmtId="41" fontId="21" fillId="0" borderId="10" xfId="0" applyNumberFormat="1" applyFont="1" applyBorder="1" applyAlignment="1">
      <alignment horizontal="center" vertical="top" wrapText="1"/>
    </xf>
    <xf numFmtId="0" fontId="40" fillId="0" borderId="10" xfId="0" applyFont="1" applyBorder="1" applyAlignment="1">
      <alignment vertical="top"/>
    </xf>
    <xf numFmtId="41" fontId="27" fillId="0" borderId="10" xfId="0" applyNumberFormat="1" applyFont="1" applyBorder="1" applyAlignment="1">
      <alignment vertical="top"/>
    </xf>
    <xf numFmtId="164" fontId="40" fillId="0" borderId="10" xfId="1" applyNumberFormat="1" applyFont="1" applyBorder="1"/>
    <xf numFmtId="165" fontId="27" fillId="0" borderId="10" xfId="2" applyNumberFormat="1" applyFont="1" applyFill="1" applyBorder="1" applyAlignment="1">
      <alignment vertical="center"/>
    </xf>
    <xf numFmtId="3" fontId="27" fillId="0" borderId="10" xfId="0" applyNumberFormat="1" applyFont="1" applyFill="1" applyBorder="1" applyAlignment="1">
      <alignment vertical="center"/>
    </xf>
    <xf numFmtId="0" fontId="19" fillId="0" borderId="10" xfId="0" applyFont="1" applyBorder="1" applyAlignment="1">
      <alignment horizontal="center" vertical="top"/>
    </xf>
    <xf numFmtId="0" fontId="17" fillId="0" borderId="0" xfId="0" applyFont="1" applyAlignment="1">
      <alignment horizontal="center" vertical="top"/>
    </xf>
    <xf numFmtId="0" fontId="0" fillId="0" borderId="10" xfId="0" applyBorder="1" applyAlignment="1">
      <alignment horizontal="left" vertical="top"/>
    </xf>
    <xf numFmtId="0" fontId="17" fillId="34" borderId="11" xfId="0" applyFont="1" applyFill="1" applyBorder="1" applyAlignment="1">
      <alignment horizontal="center" vertical="top" wrapText="1"/>
    </xf>
    <xf numFmtId="0" fontId="41" fillId="0" borderId="0" xfId="45" applyFont="1" applyAlignment="1">
      <alignment vertical="top"/>
    </xf>
    <xf numFmtId="0" fontId="28" fillId="0" borderId="0" xfId="0" applyFont="1" applyFill="1" applyBorder="1" applyAlignment="1">
      <alignment vertical="top"/>
    </xf>
    <xf numFmtId="0" fontId="28" fillId="0" borderId="0" xfId="0" applyFont="1" applyAlignment="1">
      <alignment horizontal="center" vertical="top"/>
    </xf>
    <xf numFmtId="0" fontId="19" fillId="0" borderId="0" xfId="0" applyFont="1"/>
    <xf numFmtId="0" fontId="0" fillId="0" borderId="0" xfId="0" applyFont="1"/>
    <xf numFmtId="41" fontId="0" fillId="0" borderId="0" xfId="0" applyNumberFormat="1" applyFont="1"/>
    <xf numFmtId="0" fontId="42" fillId="0" borderId="0" xfId="44" applyFont="1" applyBorder="1" applyAlignment="1">
      <alignment horizontal="left" vertical="top"/>
    </xf>
    <xf numFmtId="49" fontId="17" fillId="34" borderId="11" xfId="0" applyNumberFormat="1" applyFont="1" applyFill="1" applyBorder="1" applyAlignment="1">
      <alignment horizontal="center" vertical="top" wrapText="1"/>
    </xf>
    <xf numFmtId="167" fontId="17" fillId="0" borderId="10" xfId="2" applyNumberFormat="1" applyFont="1" applyFill="1" applyBorder="1" applyAlignment="1">
      <alignment vertical="center"/>
    </xf>
    <xf numFmtId="0" fontId="31" fillId="0" borderId="10" xfId="44" applyFont="1" applyBorder="1" applyAlignment="1">
      <alignment horizontal="center" vertical="top"/>
    </xf>
    <xf numFmtId="167" fontId="2" fillId="0" borderId="10" xfId="2" applyNumberFormat="1" applyFont="1" applyFill="1" applyBorder="1" applyAlignment="1">
      <alignment vertical="center"/>
    </xf>
    <xf numFmtId="0" fontId="31" fillId="0" borderId="0" xfId="44" applyFont="1" applyBorder="1" applyAlignment="1">
      <alignment horizontal="center" vertical="top"/>
    </xf>
    <xf numFmtId="0" fontId="0" fillId="0" borderId="0" xfId="0" applyFont="1" applyFill="1" applyBorder="1" applyAlignment="1">
      <alignment vertical="center"/>
    </xf>
    <xf numFmtId="41" fontId="0" fillId="0" borderId="0" xfId="0" applyNumberFormat="1" applyFont="1" applyBorder="1" applyAlignment="1">
      <alignment vertical="top"/>
    </xf>
    <xf numFmtId="0" fontId="42" fillId="0" borderId="0" xfId="44" quotePrefix="1" applyFont="1" applyBorder="1" applyAlignment="1">
      <alignment horizontal="left" vertical="top"/>
    </xf>
    <xf numFmtId="41" fontId="17" fillId="0" borderId="10" xfId="0" applyNumberFormat="1" applyFont="1" applyFill="1" applyBorder="1" applyAlignment="1">
      <alignment vertical="center"/>
    </xf>
    <xf numFmtId="41" fontId="0" fillId="0" borderId="10" xfId="0" applyNumberFormat="1" applyFont="1" applyBorder="1" applyAlignment="1">
      <alignment vertical="top"/>
    </xf>
    <xf numFmtId="0" fontId="43" fillId="0" borderId="19" xfId="44" applyFont="1" applyBorder="1" applyAlignment="1">
      <alignment horizontal="center" vertical="top"/>
    </xf>
    <xf numFmtId="0" fontId="28" fillId="0" borderId="19" xfId="0" applyFont="1" applyFill="1" applyBorder="1" applyAlignment="1">
      <alignment vertical="center"/>
    </xf>
    <xf numFmtId="41" fontId="28" fillId="0" borderId="19" xfId="0" applyNumberFormat="1" applyFont="1" applyBorder="1" applyAlignment="1">
      <alignment vertical="top"/>
    </xf>
    <xf numFmtId="0" fontId="0" fillId="0" borderId="0" xfId="0" applyFont="1" applyBorder="1"/>
    <xf numFmtId="0" fontId="28" fillId="0" borderId="0" xfId="0" applyFont="1" applyFill="1" applyBorder="1" applyAlignment="1">
      <alignment vertical="center"/>
    </xf>
    <xf numFmtId="41" fontId="28" fillId="0" borderId="0" xfId="0" applyNumberFormat="1" applyFont="1" applyBorder="1" applyAlignment="1">
      <alignment vertical="top"/>
    </xf>
    <xf numFmtId="0" fontId="32" fillId="0" borderId="0" xfId="49" applyFont="1" applyFill="1" applyAlignment="1">
      <alignment vertical="top"/>
    </xf>
    <xf numFmtId="0" fontId="31" fillId="0" borderId="0" xfId="49" applyFont="1" applyFill="1" applyAlignment="1">
      <alignment vertical="top"/>
    </xf>
    <xf numFmtId="0" fontId="37" fillId="0" borderId="0" xfId="49" applyFont="1" applyFill="1" applyAlignment="1">
      <alignment vertical="top"/>
    </xf>
    <xf numFmtId="0" fontId="33" fillId="0" borderId="0" xfId="49" applyFont="1" applyFill="1" applyAlignment="1">
      <alignment vertical="top"/>
    </xf>
    <xf numFmtId="0" fontId="38" fillId="0" borderId="0" xfId="49" applyFont="1" applyFill="1" applyAlignment="1">
      <alignment vertical="top"/>
    </xf>
    <xf numFmtId="0" fontId="2" fillId="0" borderId="0" xfId="49" applyFont="1"/>
    <xf numFmtId="165" fontId="2" fillId="35" borderId="0" xfId="50" applyNumberFormat="1" applyFont="1" applyFill="1"/>
    <xf numFmtId="0" fontId="2" fillId="0" borderId="0" xfId="51" applyFont="1" applyFill="1"/>
    <xf numFmtId="165" fontId="2" fillId="0" borderId="0" xfId="50" applyNumberFormat="1" applyFont="1"/>
    <xf numFmtId="0" fontId="2" fillId="0" borderId="0" xfId="51" quotePrefix="1" applyFont="1" applyFill="1" applyAlignment="1">
      <alignment horizontal="left"/>
    </xf>
    <xf numFmtId="165" fontId="2" fillId="0" borderId="0" xfId="49" applyNumberFormat="1" applyFont="1"/>
    <xf numFmtId="164" fontId="2" fillId="35" borderId="0" xfId="47" applyNumberFormat="1" applyFont="1" applyFill="1"/>
    <xf numFmtId="0" fontId="17" fillId="0" borderId="0" xfId="49" applyFont="1"/>
    <xf numFmtId="0" fontId="45" fillId="0" borderId="0" xfId="0" applyFont="1" applyAlignment="1">
      <alignment vertical="top"/>
    </xf>
    <xf numFmtId="0" fontId="46" fillId="0" borderId="0" xfId="0" applyFont="1" applyAlignment="1">
      <alignment vertical="top"/>
    </xf>
    <xf numFmtId="165" fontId="20" fillId="35" borderId="10" xfId="48" applyNumberFormat="1" applyFont="1" applyFill="1" applyBorder="1"/>
    <xf numFmtId="165" fontId="47" fillId="35" borderId="10" xfId="48" applyNumberFormat="1" applyFont="1" applyFill="1" applyBorder="1"/>
    <xf numFmtId="165" fontId="47" fillId="35" borderId="10" xfId="48" applyNumberFormat="1" applyFont="1" applyFill="1" applyBorder="1"/>
    <xf numFmtId="165" fontId="47" fillId="35" borderId="10" xfId="48" applyNumberFormat="1" applyFont="1" applyFill="1" applyBorder="1"/>
    <xf numFmtId="0" fontId="48" fillId="0" borderId="0" xfId="0" applyFont="1" applyAlignment="1">
      <alignment vertical="top"/>
    </xf>
    <xf numFmtId="0" fontId="34" fillId="0" borderId="0" xfId="0" applyFont="1" applyFill="1" applyAlignment="1">
      <alignment vertical="top" wrapText="1"/>
    </xf>
    <xf numFmtId="0" fontId="31" fillId="0" borderId="0" xfId="0" applyFont="1" applyFill="1" applyAlignment="1">
      <alignment vertical="top" wrapText="1"/>
    </xf>
    <xf numFmtId="0" fontId="37" fillId="0" borderId="0" xfId="0" applyFont="1" applyFill="1" applyAlignment="1">
      <alignment horizontal="center" vertical="top"/>
    </xf>
    <xf numFmtId="0" fontId="37" fillId="0" borderId="10" xfId="0" applyFont="1" applyFill="1" applyBorder="1" applyAlignment="1">
      <alignment horizontal="center" vertical="top"/>
    </xf>
    <xf numFmtId="0" fontId="39" fillId="0" borderId="10" xfId="0" applyFont="1" applyFill="1" applyBorder="1" applyAlignment="1">
      <alignment horizontal="center" vertical="top"/>
    </xf>
    <xf numFmtId="0" fontId="39" fillId="0" borderId="0" xfId="0" applyFont="1" applyFill="1" applyAlignment="1">
      <alignment horizontal="center" vertical="top"/>
    </xf>
    <xf numFmtId="0" fontId="31" fillId="0" borderId="10" xfId="0" applyFont="1" applyFill="1" applyBorder="1" applyAlignment="1">
      <alignment vertical="top"/>
    </xf>
    <xf numFmtId="0" fontId="31" fillId="0" borderId="0" xfId="0" applyFont="1" applyFill="1" applyAlignment="1">
      <alignment vertical="top"/>
    </xf>
    <xf numFmtId="165" fontId="31" fillId="0" borderId="0" xfId="0" applyNumberFormat="1" applyFont="1" applyFill="1" applyAlignment="1">
      <alignment vertical="top"/>
    </xf>
    <xf numFmtId="164" fontId="31" fillId="0" borderId="0" xfId="47" applyNumberFormat="1" applyFont="1" applyFill="1" applyAlignment="1">
      <alignment vertical="top"/>
    </xf>
    <xf numFmtId="165" fontId="31" fillId="0" borderId="0" xfId="48" applyNumberFormat="1" applyFont="1" applyFill="1" applyAlignment="1">
      <alignment vertical="top"/>
    </xf>
    <xf numFmtId="0" fontId="49" fillId="0" borderId="18" xfId="49" applyFont="1" applyFill="1" applyBorder="1" applyAlignment="1">
      <alignment vertical="top"/>
    </xf>
    <xf numFmtId="0" fontId="34" fillId="0" borderId="10" xfId="0" applyFont="1" applyFill="1" applyBorder="1" applyAlignment="1">
      <alignment vertical="top" wrapText="1"/>
    </xf>
    <xf numFmtId="164" fontId="37" fillId="0" borderId="10" xfId="47" applyNumberFormat="1" applyFont="1" applyFill="1" applyBorder="1" applyAlignment="1">
      <alignment horizontal="center" vertical="top"/>
    </xf>
    <xf numFmtId="164" fontId="31" fillId="0" borderId="0" xfId="0" applyNumberFormat="1" applyFont="1" applyFill="1" applyAlignment="1">
      <alignment vertical="top"/>
    </xf>
    <xf numFmtId="164" fontId="31" fillId="0" borderId="10" xfId="47" applyNumberFormat="1" applyFont="1" applyFill="1" applyBorder="1" applyAlignment="1">
      <alignment horizontal="left" vertical="top"/>
    </xf>
    <xf numFmtId="0" fontId="48" fillId="0" borderId="0" xfId="0" applyFont="1" applyAlignment="1">
      <alignment horizontal="left" vertical="top"/>
    </xf>
    <xf numFmtId="0" fontId="50" fillId="0" borderId="0" xfId="0" applyFont="1" applyAlignment="1">
      <alignment vertical="top"/>
    </xf>
    <xf numFmtId="0" fontId="50" fillId="0" borderId="0" xfId="0" applyFont="1" applyAlignment="1">
      <alignment horizontal="left" vertical="top"/>
    </xf>
    <xf numFmtId="0" fontId="15" fillId="0" borderId="0" xfId="0" applyFont="1" applyAlignment="1">
      <alignment horizontal="left" vertical="top"/>
    </xf>
    <xf numFmtId="0" fontId="51" fillId="0" borderId="0" xfId="0" applyFont="1" applyAlignment="1">
      <alignment horizontal="left"/>
    </xf>
    <xf numFmtId="0" fontId="42" fillId="0" borderId="0" xfId="0" applyFont="1" applyAlignment="1">
      <alignment horizontal="left" vertical="top"/>
    </xf>
    <xf numFmtId="0" fontId="48" fillId="0" borderId="0" xfId="0" applyFont="1"/>
    <xf numFmtId="0" fontId="34" fillId="34" borderId="10" xfId="0" applyFont="1" applyFill="1" applyBorder="1" applyAlignment="1">
      <alignment horizontal="center" vertical="top" wrapText="1"/>
    </xf>
    <xf numFmtId="0" fontId="34" fillId="0" borderId="10" xfId="0" applyFont="1" applyBorder="1" applyAlignment="1">
      <alignment vertical="top"/>
    </xf>
    <xf numFmtId="169" fontId="31" fillId="0" borderId="10" xfId="1" applyNumberFormat="1" applyFont="1" applyBorder="1" applyAlignment="1">
      <alignment vertical="top"/>
    </xf>
    <xf numFmtId="0" fontId="52" fillId="36" borderId="10" xfId="0" applyFont="1" applyFill="1" applyBorder="1" applyAlignment="1">
      <alignment horizontal="center" vertical="top" wrapText="1"/>
    </xf>
    <xf numFmtId="0" fontId="52" fillId="36" borderId="20" xfId="0" applyFont="1" applyFill="1" applyBorder="1" applyAlignment="1">
      <alignment horizontal="center" vertical="top" wrapText="1"/>
    </xf>
    <xf numFmtId="169" fontId="34" fillId="0" borderId="10" xfId="1" applyNumberFormat="1" applyFont="1" applyBorder="1" applyAlignment="1">
      <alignment vertical="top"/>
    </xf>
    <xf numFmtId="169" fontId="53" fillId="0" borderId="10" xfId="1" applyNumberFormat="1" applyFont="1" applyBorder="1" applyAlignment="1">
      <alignment vertical="top"/>
    </xf>
    <xf numFmtId="168" fontId="53" fillId="0" borderId="10" xfId="1" applyNumberFormat="1" applyFont="1" applyBorder="1" applyAlignment="1">
      <alignment vertical="top"/>
    </xf>
    <xf numFmtId="168" fontId="40" fillId="0" borderId="10" xfId="1" applyNumberFormat="1" applyFont="1" applyBorder="1" applyAlignment="1">
      <alignment vertical="top"/>
    </xf>
    <xf numFmtId="0" fontId="54" fillId="0" borderId="0" xfId="0" applyFont="1" applyAlignment="1">
      <alignment vertical="top"/>
    </xf>
    <xf numFmtId="0" fontId="21" fillId="0" borderId="0" xfId="0" quotePrefix="1" applyFont="1" applyAlignment="1">
      <alignment horizontal="left" vertical="top" wrapText="1"/>
    </xf>
    <xf numFmtId="0" fontId="17" fillId="34" borderId="11" xfId="0" quotePrefix="1" applyFont="1" applyFill="1" applyBorder="1" applyAlignment="1">
      <alignment horizontal="center" vertical="top" wrapText="1"/>
    </xf>
    <xf numFmtId="0" fontId="17" fillId="34" borderId="12" xfId="0" quotePrefix="1" applyFont="1" applyFill="1" applyBorder="1" applyAlignment="1">
      <alignment horizontal="center" vertical="top" wrapText="1"/>
    </xf>
    <xf numFmtId="0" fontId="17" fillId="34" borderId="11" xfId="0" applyFont="1" applyFill="1" applyBorder="1" applyAlignment="1">
      <alignment horizontal="center" vertical="top" wrapText="1"/>
    </xf>
    <xf numFmtId="0" fontId="17" fillId="34" borderId="12" xfId="0" applyFont="1" applyFill="1" applyBorder="1" applyAlignment="1">
      <alignment horizontal="center" vertical="top" wrapText="1"/>
    </xf>
    <xf numFmtId="41" fontId="23" fillId="34" borderId="13" xfId="0" quotePrefix="1" applyNumberFormat="1" applyFont="1" applyFill="1" applyBorder="1" applyAlignment="1">
      <alignment horizontal="center" vertical="top" wrapText="1"/>
    </xf>
    <xf numFmtId="41" fontId="23" fillId="34" borderId="14" xfId="0" applyNumberFormat="1" applyFont="1" applyFill="1" applyBorder="1" applyAlignment="1">
      <alignment horizontal="center" vertical="top" wrapText="1"/>
    </xf>
    <xf numFmtId="41" fontId="23" fillId="34" borderId="15" xfId="0" applyNumberFormat="1" applyFont="1" applyFill="1" applyBorder="1" applyAlignment="1">
      <alignment horizontal="center" vertical="top" wrapText="1"/>
    </xf>
    <xf numFmtId="41" fontId="23" fillId="34" borderId="14" xfId="0" quotePrefix="1" applyNumberFormat="1" applyFont="1" applyFill="1" applyBorder="1" applyAlignment="1">
      <alignment horizontal="center" vertical="top" wrapText="1"/>
    </xf>
    <xf numFmtId="41" fontId="23" fillId="34" borderId="15" xfId="0" quotePrefix="1" applyNumberFormat="1" applyFont="1" applyFill="1" applyBorder="1" applyAlignment="1">
      <alignment horizontal="center" vertical="top" wrapText="1"/>
    </xf>
    <xf numFmtId="41" fontId="23" fillId="34" borderId="11" xfId="0" applyNumberFormat="1" applyFont="1" applyFill="1" applyBorder="1" applyAlignment="1">
      <alignment horizontal="center" vertical="top" wrapText="1"/>
    </xf>
    <xf numFmtId="41" fontId="23" fillId="34" borderId="12" xfId="0" applyNumberFormat="1" applyFont="1" applyFill="1" applyBorder="1" applyAlignment="1">
      <alignment horizontal="center" vertical="top" wrapText="1"/>
    </xf>
    <xf numFmtId="0" fontId="17" fillId="34" borderId="10" xfId="0" applyFont="1" applyFill="1" applyBorder="1" applyAlignment="1">
      <alignment horizontal="center" vertical="top" wrapText="1"/>
    </xf>
    <xf numFmtId="0" fontId="0" fillId="0" borderId="0" xfId="0" quotePrefix="1" applyAlignment="1">
      <alignment horizontal="right" vertical="top" wrapText="1"/>
    </xf>
    <xf numFmtId="0" fontId="0" fillId="0" borderId="16" xfId="0" quotePrefix="1" applyBorder="1" applyAlignment="1">
      <alignment horizontal="right" vertical="top" wrapText="1"/>
    </xf>
    <xf numFmtId="0" fontId="0" fillId="0" borderId="0" xfId="0" quotePrefix="1" applyAlignment="1">
      <alignment horizontal="right" vertical="top"/>
    </xf>
    <xf numFmtId="0" fontId="0" fillId="0" borderId="16" xfId="0" quotePrefix="1" applyBorder="1" applyAlignment="1">
      <alignment horizontal="right" vertical="top"/>
    </xf>
    <xf numFmtId="0" fontId="17" fillId="34" borderId="10" xfId="0" quotePrefix="1" applyFont="1" applyFill="1" applyBorder="1" applyAlignment="1">
      <alignment horizontal="center" vertical="top"/>
    </xf>
    <xf numFmtId="0" fontId="17" fillId="34" borderId="10" xfId="0" applyFont="1" applyFill="1" applyBorder="1" applyAlignment="1">
      <alignment horizontal="center" vertical="top"/>
    </xf>
    <xf numFmtId="41" fontId="23" fillId="34" borderId="10" xfId="0" quotePrefix="1" applyNumberFormat="1" applyFont="1" applyFill="1" applyBorder="1" applyAlignment="1">
      <alignment horizontal="center" vertical="top" wrapText="1"/>
    </xf>
    <xf numFmtId="41" fontId="23" fillId="34" borderId="10" xfId="0" applyNumberFormat="1" applyFont="1" applyFill="1" applyBorder="1" applyAlignment="1">
      <alignment horizontal="center" vertical="top" wrapText="1"/>
    </xf>
    <xf numFmtId="41" fontId="17" fillId="34" borderId="11" xfId="0" applyNumberFormat="1" applyFont="1" applyFill="1" applyBorder="1" applyAlignment="1">
      <alignment horizontal="center" vertical="top" wrapText="1"/>
    </xf>
    <xf numFmtId="41" fontId="17" fillId="34" borderId="12" xfId="0" applyNumberFormat="1" applyFont="1" applyFill="1" applyBorder="1" applyAlignment="1">
      <alignment horizontal="center" vertical="top" wrapText="1"/>
    </xf>
    <xf numFmtId="0" fontId="0" fillId="0" borderId="18" xfId="0" quotePrefix="1" applyBorder="1" applyAlignment="1">
      <alignment horizontal="left" vertical="top" wrapText="1"/>
    </xf>
    <xf numFmtId="0" fontId="34" fillId="0" borderId="10" xfId="0" applyFont="1" applyFill="1" applyBorder="1" applyAlignment="1">
      <alignment horizontal="center" vertical="top" wrapText="1"/>
    </xf>
    <xf numFmtId="0" fontId="34" fillId="0" borderId="11" xfId="0" applyFont="1" applyFill="1" applyBorder="1" applyAlignment="1">
      <alignment horizontal="center" vertical="top"/>
    </xf>
    <xf numFmtId="0" fontId="34" fillId="0" borderId="12" xfId="0" applyFont="1" applyFill="1" applyBorder="1" applyAlignment="1">
      <alignment horizontal="center" vertical="top"/>
    </xf>
    <xf numFmtId="0" fontId="34" fillId="0" borderId="13" xfId="0" applyFont="1" applyFill="1" applyBorder="1" applyAlignment="1">
      <alignment horizontal="center" vertical="top" wrapText="1"/>
    </xf>
    <xf numFmtId="0" fontId="34" fillId="0" borderId="15" xfId="0" applyFont="1" applyFill="1" applyBorder="1" applyAlignment="1">
      <alignment horizontal="center" vertical="top" wrapText="1"/>
    </xf>
    <xf numFmtId="164" fontId="34" fillId="0" borderId="10" xfId="47" applyNumberFormat="1" applyFont="1" applyFill="1" applyBorder="1" applyAlignment="1">
      <alignment horizontal="center" vertical="top" wrapText="1"/>
    </xf>
    <xf numFmtId="0" fontId="34" fillId="0" borderId="10" xfId="0" quotePrefix="1" applyFont="1" applyFill="1" applyBorder="1" applyAlignment="1">
      <alignment horizontal="center" vertical="top" wrapText="1"/>
    </xf>
    <xf numFmtId="0" fontId="34" fillId="0" borderId="13" xfId="0" quotePrefix="1" applyFont="1" applyFill="1" applyBorder="1" applyAlignment="1">
      <alignment horizontal="center" vertical="top" wrapText="1"/>
    </xf>
    <xf numFmtId="0" fontId="34" fillId="0" borderId="14" xfId="0" quotePrefix="1" applyFont="1" applyFill="1" applyBorder="1" applyAlignment="1">
      <alignment horizontal="center" vertical="top" wrapText="1"/>
    </xf>
    <xf numFmtId="0" fontId="34" fillId="0" borderId="15" xfId="0" quotePrefix="1" applyFont="1" applyFill="1" applyBorder="1" applyAlignment="1">
      <alignment horizontal="center" vertical="top" wrapText="1"/>
    </xf>
    <xf numFmtId="0" fontId="34" fillId="0" borderId="14" xfId="0" applyFont="1" applyFill="1" applyBorder="1" applyAlignment="1">
      <alignment horizontal="center" vertical="top" wrapText="1"/>
    </xf>
    <xf numFmtId="0" fontId="55" fillId="0" borderId="0" xfId="0" applyFont="1" applyAlignment="1">
      <alignment vertical="top"/>
    </xf>
    <xf numFmtId="0" fontId="56" fillId="0" borderId="0" xfId="0" applyFont="1" applyAlignment="1">
      <alignment vertical="top"/>
    </xf>
    <xf numFmtId="0" fontId="17" fillId="37" borderId="11" xfId="0" applyFont="1" applyFill="1" applyBorder="1" applyAlignment="1">
      <alignment horizontal="center" vertical="top" wrapText="1"/>
    </xf>
    <xf numFmtId="0" fontId="57" fillId="37" borderId="11" xfId="0" applyFont="1" applyFill="1" applyBorder="1" applyAlignment="1">
      <alignment horizontal="center" vertical="top" wrapText="1"/>
    </xf>
    <xf numFmtId="0" fontId="57" fillId="37" borderId="11" xfId="0" applyFont="1" applyFill="1" applyBorder="1" applyAlignment="1">
      <alignment horizontal="center" vertical="top" wrapText="1"/>
    </xf>
    <xf numFmtId="0" fontId="17" fillId="37" borderId="12" xfId="0" applyFont="1" applyFill="1" applyBorder="1" applyAlignment="1">
      <alignment horizontal="center" vertical="top" wrapText="1"/>
    </xf>
    <xf numFmtId="0" fontId="57" fillId="37" borderId="12" xfId="0" applyFont="1" applyFill="1" applyBorder="1" applyAlignment="1">
      <alignment horizontal="center" vertical="top" wrapText="1"/>
    </xf>
    <xf numFmtId="0" fontId="57" fillId="37" borderId="12" xfId="0" applyFont="1" applyFill="1" applyBorder="1" applyAlignment="1">
      <alignment horizontal="center" vertical="top" wrapText="1"/>
    </xf>
    <xf numFmtId="164" fontId="55" fillId="0" borderId="10" xfId="1" applyNumberFormat="1" applyFont="1" applyBorder="1" applyAlignment="1">
      <alignment vertical="top"/>
    </xf>
    <xf numFmtId="9" fontId="55" fillId="0" borderId="10" xfId="2" applyFont="1" applyBorder="1" applyAlignment="1">
      <alignment horizontal="center" vertical="top"/>
    </xf>
    <xf numFmtId="0" fontId="55" fillId="0" borderId="10" xfId="0" applyFont="1" applyBorder="1" applyAlignment="1">
      <alignment vertical="top"/>
    </xf>
    <xf numFmtId="0" fontId="17" fillId="37" borderId="11" xfId="0" applyFont="1" applyFill="1" applyBorder="1" applyAlignment="1">
      <alignment vertical="top" wrapText="1"/>
    </xf>
    <xf numFmtId="0" fontId="25" fillId="37" borderId="11" xfId="0" applyFont="1" applyFill="1" applyBorder="1" applyAlignment="1">
      <alignment horizontal="center" vertical="top" wrapText="1"/>
    </xf>
    <xf numFmtId="0" fontId="25" fillId="37" borderId="11" xfId="0" quotePrefix="1" applyFont="1" applyFill="1" applyBorder="1" applyAlignment="1">
      <alignment horizontal="center" vertical="top" wrapText="1"/>
    </xf>
    <xf numFmtId="0" fontId="17" fillId="37" borderId="12" xfId="0" applyFont="1" applyFill="1" applyBorder="1" applyAlignment="1">
      <alignment vertical="top" wrapText="1"/>
    </xf>
    <xf numFmtId="0" fontId="25" fillId="37" borderId="12" xfId="0" applyFont="1" applyFill="1" applyBorder="1" applyAlignment="1">
      <alignment horizontal="center" vertical="top" wrapText="1"/>
    </xf>
    <xf numFmtId="49" fontId="0" fillId="0" borderId="10" xfId="0" applyNumberFormat="1" applyBorder="1" applyAlignment="1">
      <alignment vertical="top"/>
    </xf>
    <xf numFmtId="164" fontId="27" fillId="0" borderId="10" xfId="1" applyNumberFormat="1" applyFont="1" applyBorder="1" applyAlignment="1">
      <alignment horizontal="right" vertical="top"/>
    </xf>
    <xf numFmtId="0" fontId="58" fillId="0" borderId="0" xfId="45" applyFont="1" applyFill="1" applyAlignment="1">
      <alignment vertical="top"/>
    </xf>
    <xf numFmtId="0" fontId="0" fillId="0" borderId="0" xfId="0" applyFill="1" applyAlignment="1">
      <alignment vertical="top"/>
    </xf>
    <xf numFmtId="0" fontId="55" fillId="0" borderId="0" xfId="0" applyFont="1" applyFill="1" applyAlignment="1">
      <alignment vertical="top"/>
    </xf>
  </cellXfs>
  <cellStyles count="11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omma 2" xfId="47"/>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6"/>
    <cellStyle name="Normal 2 2" xfId="49"/>
    <cellStyle name="Normal 2 2 2" xfId="61"/>
    <cellStyle name="Normal 2 2 2 2" xfId="62"/>
    <cellStyle name="Normal 2 2 3" xfId="63"/>
    <cellStyle name="Normal 2 2 3 2" xfId="64"/>
    <cellStyle name="Normal 2 2 4" xfId="65"/>
    <cellStyle name="Normal 2 2 5" xfId="66"/>
    <cellStyle name="Normal 2 3" xfId="55"/>
    <cellStyle name="Normal 2 3 2" xfId="67"/>
    <cellStyle name="Normal 2 3 2 2" xfId="68"/>
    <cellStyle name="Normal 2 3 3" xfId="69"/>
    <cellStyle name="Normal 2 3 3 2" xfId="70"/>
    <cellStyle name="Normal 2 3 4" xfId="71"/>
    <cellStyle name="Normal 3" xfId="44"/>
    <cellStyle name="Normal 3 2" xfId="57"/>
    <cellStyle name="Normal 3 2 2" xfId="72"/>
    <cellStyle name="Normal 3 2 2 2" xfId="73"/>
    <cellStyle name="Normal 3 2 3" xfId="74"/>
    <cellStyle name="Normal 3 2 3 2" xfId="75"/>
    <cellStyle name="Normal 3 2 4" xfId="76"/>
    <cellStyle name="Normal 3 3" xfId="77"/>
    <cellStyle name="Normal 4" xfId="51"/>
    <cellStyle name="Normal 4 2" xfId="52"/>
    <cellStyle name="Normal 4 2 2" xfId="78"/>
    <cellStyle name="Normal 4 2 2 2" xfId="79"/>
    <cellStyle name="Normal 4 2 3" xfId="80"/>
    <cellStyle name="Normal 4 2 3 2" xfId="81"/>
    <cellStyle name="Normal 4 2 4" xfId="82"/>
    <cellStyle name="Normal 4 2 5" xfId="83"/>
    <cellStyle name="Normal 4 3" xfId="59"/>
    <cellStyle name="Normal 4 3 2" xfId="84"/>
    <cellStyle name="Normal 4 3 2 2" xfId="85"/>
    <cellStyle name="Normal 4 3 3" xfId="86"/>
    <cellStyle name="Normal 4 3 3 2" xfId="87"/>
    <cellStyle name="Normal 4 3 4" xfId="88"/>
    <cellStyle name="Note" xfId="17" builtinId="10" customBuiltin="1"/>
    <cellStyle name="Output" xfId="12" builtinId="21" customBuiltin="1"/>
    <cellStyle name="Percent" xfId="2" builtinId="5"/>
    <cellStyle name="Percent 2" xfId="48"/>
    <cellStyle name="Percent 2 2" xfId="56"/>
    <cellStyle name="Percent 2 2 2" xfId="89"/>
    <cellStyle name="Percent 2 2 2 2" xfId="90"/>
    <cellStyle name="Percent 2 2 3" xfId="91"/>
    <cellStyle name="Percent 2 2 3 2" xfId="92"/>
    <cellStyle name="Percent 2 2 4" xfId="93"/>
    <cellStyle name="Percent 2 3" xfId="94"/>
    <cellStyle name="Percent 3" xfId="53"/>
    <cellStyle name="Percent 3 2" xfId="58"/>
    <cellStyle name="Percent 3 2 2" xfId="95"/>
    <cellStyle name="Percent 3 2 2 2" xfId="96"/>
    <cellStyle name="Percent 3 2 3" xfId="97"/>
    <cellStyle name="Percent 3 2 3 2" xfId="98"/>
    <cellStyle name="Percent 3 2 4" xfId="99"/>
    <cellStyle name="Percent 3 3" xfId="100"/>
    <cellStyle name="Percent 3 3 2" xfId="101"/>
    <cellStyle name="Percent 3 4" xfId="102"/>
    <cellStyle name="Percent 3 4 2" xfId="103"/>
    <cellStyle name="Percent 3 5" xfId="104"/>
    <cellStyle name="Percent 4" xfId="50"/>
    <cellStyle name="Percent 4 2" xfId="54"/>
    <cellStyle name="Percent 4 2 2" xfId="105"/>
    <cellStyle name="Percent 4 2 2 2" xfId="106"/>
    <cellStyle name="Percent 4 2 3" xfId="107"/>
    <cellStyle name="Percent 4 2 3 2" xfId="108"/>
    <cellStyle name="Percent 4 2 4" xfId="109"/>
    <cellStyle name="Percent 4 2 5" xfId="110"/>
    <cellStyle name="Percent 4 3" xfId="60"/>
    <cellStyle name="Percent 4 3 2" xfId="111"/>
    <cellStyle name="Percent 4 3 2 2" xfId="112"/>
    <cellStyle name="Percent 4 3 3" xfId="113"/>
    <cellStyle name="Percent 4 3 3 2" xfId="114"/>
    <cellStyle name="Percent 4 3 4" xfId="11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2006-8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graphs'!$A$42:$A$62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graphs'!$B$42:$B$62</c:f>
              <c:numCache>
                <c:formatCode>0.0%</c:formatCode>
                <c:ptCount val="21"/>
                <c:pt idx="0">
                  <c:v>2.715283345578463E-2</c:v>
                </c:pt>
                <c:pt idx="1">
                  <c:v>1.1377087535745954E-2</c:v>
                </c:pt>
                <c:pt idx="2">
                  <c:v>1.0969745950520943E-3</c:v>
                </c:pt>
                <c:pt idx="3">
                  <c:v>1.0069268583923621E-2</c:v>
                </c:pt>
                <c:pt idx="4">
                  <c:v>0.94056094232691811</c:v>
                </c:pt>
                <c:pt idx="5">
                  <c:v>3.1716101238796019E-3</c:v>
                </c:pt>
                <c:pt idx="6">
                  <c:v>9.7437008805165983E-4</c:v>
                </c:pt>
                <c:pt idx="7">
                  <c:v>2.3958165868919056E-3</c:v>
                </c:pt>
                <c:pt idx="8">
                  <c:v>6.8664128120717872E-6</c:v>
                </c:pt>
                <c:pt idx="9">
                  <c:v>3.8587292523902807E-4</c:v>
                </c:pt>
                <c:pt idx="10">
                  <c:v>5.1538997224429809E-4</c:v>
                </c:pt>
                <c:pt idx="11">
                  <c:v>1.3384874523035615E-4</c:v>
                </c:pt>
                <c:pt idx="12">
                  <c:v>1.3167650927573801E-4</c:v>
                </c:pt>
                <c:pt idx="13">
                  <c:v>3.6116846802527471E-4</c:v>
                </c:pt>
                <c:pt idx="14">
                  <c:v>1.3501123665968424E-3</c:v>
                </c:pt>
                <c:pt idx="15">
                  <c:v>1.1992477054696807E-4</c:v>
                </c:pt>
                <c:pt idx="16">
                  <c:v>2.1681453343367476E-5</c:v>
                </c:pt>
                <c:pt idx="17">
                  <c:v>3.1077055617137723E-6</c:v>
                </c:pt>
                <c:pt idx="18">
                  <c:v>1.6020835763676699E-6</c:v>
                </c:pt>
                <c:pt idx="19">
                  <c:v>1.6896583328448864E-4</c:v>
                </c:pt>
                <c:pt idx="20">
                  <c:v>8.7945801588239823E-7</c:v>
                </c:pt>
              </c:numCache>
            </c:numRef>
          </c:yVal>
          <c:bubbleSize>
            <c:numRef>
              <c:f>'X graphs'!$C$42:$C$62</c:f>
              <c:numCache>
                <c:formatCode>General</c:formatCode>
                <c:ptCount val="21"/>
                <c:pt idx="0">
                  <c:v>94</c:v>
                </c:pt>
                <c:pt idx="1">
                  <c:v>172</c:v>
                </c:pt>
                <c:pt idx="2">
                  <c:v>19</c:v>
                </c:pt>
                <c:pt idx="3">
                  <c:v>100</c:v>
                </c:pt>
                <c:pt idx="4">
                  <c:v>47</c:v>
                </c:pt>
                <c:pt idx="5">
                  <c:v>85</c:v>
                </c:pt>
                <c:pt idx="6">
                  <c:v>51</c:v>
                </c:pt>
                <c:pt idx="7">
                  <c:v>40</c:v>
                </c:pt>
                <c:pt idx="8">
                  <c:v>26</c:v>
                </c:pt>
                <c:pt idx="9">
                  <c:v>64</c:v>
                </c:pt>
                <c:pt idx="10">
                  <c:v>112</c:v>
                </c:pt>
                <c:pt idx="11">
                  <c:v>19</c:v>
                </c:pt>
                <c:pt idx="12">
                  <c:v>53</c:v>
                </c:pt>
                <c:pt idx="13">
                  <c:v>16</c:v>
                </c:pt>
                <c:pt idx="14">
                  <c:v>99</c:v>
                </c:pt>
                <c:pt idx="15">
                  <c:v>54</c:v>
                </c:pt>
                <c:pt idx="16">
                  <c:v>14</c:v>
                </c:pt>
                <c:pt idx="17">
                  <c:v>3</c:v>
                </c:pt>
                <c:pt idx="18">
                  <c:v>2</c:v>
                </c:pt>
                <c:pt idx="19">
                  <c:v>42</c:v>
                </c:pt>
                <c:pt idx="20">
                  <c:v>5</c:v>
                </c:pt>
              </c:numCache>
            </c:numRef>
          </c:bubbleSize>
          <c:bubble3D val="1"/>
        </c:ser>
        <c:dLbls>
          <c:showLegendKey val="0"/>
          <c:showVal val="1"/>
          <c:showCatName val="0"/>
          <c:showSerName val="0"/>
          <c:showPercent val="0"/>
          <c:showBubbleSize val="0"/>
        </c:dLbls>
        <c:bubbleScale val="100"/>
        <c:showNegBubbles val="0"/>
        <c:axId val="202200192"/>
        <c:axId val="202204288"/>
      </c:bubbleChart>
      <c:valAx>
        <c:axId val="202200192"/>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02204288"/>
        <c:crosses val="autoZero"/>
        <c:crossBetween val="midCat"/>
        <c:majorUnit val="1"/>
      </c:valAx>
      <c:valAx>
        <c:axId val="202204288"/>
        <c:scaling>
          <c:orientation val="minMax"/>
          <c:max val="1"/>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2200192"/>
        <c:crosses val="autoZero"/>
        <c:crossBetween val="midCat"/>
        <c:majorUnit val="0.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'M graphs'!$D$76</c:f>
              <c:strCache>
                <c:ptCount val="1"/>
                <c:pt idx="0">
                  <c:v>No. HS 6-digit subheads imported (left axis)</c:v>
                </c:pt>
              </c:strCache>
            </c:strRef>
          </c:tx>
          <c:spPr>
            <a:ln>
              <a:solidFill>
                <a:schemeClr val="accent1"/>
              </a:solidFill>
            </a:ln>
          </c:spPr>
          <c:marker>
            <c:symbol val="none"/>
          </c:marker>
          <c:cat>
            <c:strRef>
              <c:f>'M graphs'!$E$74:$L$75</c:f>
              <c:strCache>
                <c:ptCount val="8"/>
                <c:pt idx="0">
                  <c:v>2006</c:v>
                </c:pt>
                <c:pt idx="1">
                  <c:v>2007</c:v>
                </c:pt>
                <c:pt idx="2">
                  <c:v>2008</c:v>
                </c:pt>
                <c:pt idx="3">
                  <c:v>2009</c:v>
                </c:pt>
                <c:pt idx="4">
                  <c:v>2010</c:v>
                </c:pt>
                <c:pt idx="5">
                  <c:v>2011</c:v>
                </c:pt>
                <c:pt idx="6">
                  <c:v>2012</c:v>
                </c:pt>
                <c:pt idx="7">
                  <c:v>2013</c:v>
                </c:pt>
              </c:strCache>
            </c:strRef>
          </c:cat>
          <c:val>
            <c:numRef>
              <c:f>'M graphs'!$E$76:$L$76</c:f>
              <c:numCache>
                <c:formatCode>_-* #,##0_-;\-* #,##0_-;_-* "-"??_-;_-@_-</c:formatCode>
                <c:ptCount val="8"/>
                <c:pt idx="0">
                  <c:v>3734</c:v>
                </c:pt>
                <c:pt idx="1">
                  <c:v>3770</c:v>
                </c:pt>
                <c:pt idx="2">
                  <c:v>3746</c:v>
                </c:pt>
                <c:pt idx="3">
                  <c:v>3676</c:v>
                </c:pt>
                <c:pt idx="4">
                  <c:v>3438</c:v>
                </c:pt>
                <c:pt idx="5">
                  <c:v>3181</c:v>
                </c:pt>
                <c:pt idx="6">
                  <c:v>3280</c:v>
                </c:pt>
                <c:pt idx="7">
                  <c:v>2874</c:v>
                </c:pt>
              </c:numCache>
            </c:numRef>
          </c:val>
          <c:smooth val="0"/>
        </c:ser>
        <c:dLbls>
          <c:showLegendKey val="0"/>
          <c:showVal val="0"/>
          <c:showCatName val="0"/>
          <c:showSerName val="0"/>
          <c:showPercent val="0"/>
          <c:showBubbleSize val="0"/>
        </c:dLbls>
        <c:marker val="1"/>
        <c:smooth val="0"/>
        <c:axId val="353492992"/>
        <c:axId val="353494528"/>
      </c:lineChart>
      <c:lineChart>
        <c:grouping val="standard"/>
        <c:varyColors val="0"/>
        <c:ser>
          <c:idx val="0"/>
          <c:order val="1"/>
          <c:tx>
            <c:strRef>
              <c:f>'M graphs'!$D$77</c:f>
              <c:strCache>
                <c:ptCount val="1"/>
                <c:pt idx="0">
                  <c:v>No. of supplying countries (right axis)</c:v>
                </c:pt>
              </c:strCache>
            </c:strRef>
          </c:tx>
          <c:spPr>
            <a:ln>
              <a:solidFill>
                <a:schemeClr val="accent3"/>
              </a:solidFill>
            </a:ln>
          </c:spPr>
          <c:marker>
            <c:symbol val="none"/>
          </c:marker>
          <c:val>
            <c:numRef>
              <c:f>'M graphs'!$E$77:$L$77</c:f>
              <c:numCache>
                <c:formatCode>General</c:formatCode>
                <c:ptCount val="8"/>
                <c:pt idx="0">
                  <c:v>140</c:v>
                </c:pt>
                <c:pt idx="1">
                  <c:v>141</c:v>
                </c:pt>
                <c:pt idx="2">
                  <c:v>147</c:v>
                </c:pt>
                <c:pt idx="3">
                  <c:v>151</c:v>
                </c:pt>
                <c:pt idx="4">
                  <c:v>140</c:v>
                </c:pt>
                <c:pt idx="5">
                  <c:v>124</c:v>
                </c:pt>
                <c:pt idx="6">
                  <c:v>136</c:v>
                </c:pt>
                <c:pt idx="7">
                  <c:v>124</c:v>
                </c:pt>
              </c:numCache>
            </c:numRef>
          </c:val>
          <c:smooth val="0"/>
        </c:ser>
        <c:dLbls>
          <c:showLegendKey val="0"/>
          <c:showVal val="0"/>
          <c:showCatName val="0"/>
          <c:showSerName val="0"/>
          <c:showPercent val="0"/>
          <c:showBubbleSize val="0"/>
        </c:dLbls>
        <c:marker val="1"/>
        <c:smooth val="0"/>
        <c:axId val="353679232"/>
        <c:axId val="353496064"/>
      </c:lineChart>
      <c:catAx>
        <c:axId val="353492992"/>
        <c:scaling>
          <c:orientation val="minMax"/>
        </c:scaling>
        <c:delete val="0"/>
        <c:axPos val="b"/>
        <c:majorTickMark val="out"/>
        <c:minorTickMark val="none"/>
        <c:tickLblPos val="nextTo"/>
        <c:crossAx val="353494528"/>
        <c:crosses val="autoZero"/>
        <c:auto val="1"/>
        <c:lblAlgn val="ctr"/>
        <c:lblOffset val="100"/>
        <c:noMultiLvlLbl val="0"/>
      </c:catAx>
      <c:valAx>
        <c:axId val="353494528"/>
        <c:scaling>
          <c:orientation val="minMax"/>
        </c:scaling>
        <c:delete val="0"/>
        <c:axPos val="l"/>
        <c:majorGridlines/>
        <c:numFmt formatCode="_-* #,##0_-;\-* #,##0_-;_-* &quot;-&quot;??_-;_-@_-" sourceLinked="1"/>
        <c:majorTickMark val="out"/>
        <c:minorTickMark val="none"/>
        <c:tickLblPos val="nextTo"/>
        <c:crossAx val="353492992"/>
        <c:crosses val="autoZero"/>
        <c:crossBetween val="between"/>
      </c:valAx>
      <c:valAx>
        <c:axId val="353496064"/>
        <c:scaling>
          <c:orientation val="minMax"/>
          <c:max val="170"/>
          <c:min val="120"/>
        </c:scaling>
        <c:delete val="0"/>
        <c:axPos val="r"/>
        <c:numFmt formatCode="General" sourceLinked="1"/>
        <c:majorTickMark val="out"/>
        <c:minorTickMark val="none"/>
        <c:tickLblPos val="nextTo"/>
        <c:crossAx val="353679232"/>
        <c:crosses val="max"/>
        <c:crossBetween val="between"/>
      </c:valAx>
      <c:catAx>
        <c:axId val="353679232"/>
        <c:scaling>
          <c:orientation val="minMax"/>
        </c:scaling>
        <c:delete val="1"/>
        <c:axPos val="b"/>
        <c:majorTickMark val="out"/>
        <c:minorTickMark val="none"/>
        <c:tickLblPos val="nextTo"/>
        <c:crossAx val="353496064"/>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'M graphs'!$D$102:$D$122</c:f>
              <c:numCache>
                <c:formatCode>0.0</c:formatCode>
                <c:ptCount val="21"/>
                <c:pt idx="0">
                  <c:v>0.53261733012480927</c:v>
                </c:pt>
                <c:pt idx="1">
                  <c:v>3.1305214650775612</c:v>
                </c:pt>
                <c:pt idx="2">
                  <c:v>0.73298956573756879</c:v>
                </c:pt>
                <c:pt idx="3">
                  <c:v>3.8664121964010256</c:v>
                </c:pt>
                <c:pt idx="4">
                  <c:v>-4.1368993934280169</c:v>
                </c:pt>
                <c:pt idx="5">
                  <c:v>0.79967576295730747</c:v>
                </c:pt>
                <c:pt idx="6">
                  <c:v>0.42451366308679933</c:v>
                </c:pt>
                <c:pt idx="7">
                  <c:v>8.8228410537438007E-3</c:v>
                </c:pt>
                <c:pt idx="8">
                  <c:v>0.1666370065639331</c:v>
                </c:pt>
                <c:pt idx="9">
                  <c:v>0.76449446079814332</c:v>
                </c:pt>
                <c:pt idx="10">
                  <c:v>0.13029176501495096</c:v>
                </c:pt>
                <c:pt idx="11">
                  <c:v>-7.8471805079293692E-3</c:v>
                </c:pt>
                <c:pt idx="12">
                  <c:v>0.16087270138105697</c:v>
                </c:pt>
                <c:pt idx="13">
                  <c:v>-5.8841283149113917E-2</c:v>
                </c:pt>
                <c:pt idx="14">
                  <c:v>-1.793431148793674</c:v>
                </c:pt>
                <c:pt idx="15">
                  <c:v>-5.0095914172100926</c:v>
                </c:pt>
                <c:pt idx="16">
                  <c:v>1.3748391001018725</c:v>
                </c:pt>
                <c:pt idx="17">
                  <c:v>-0.54745706041354547</c:v>
                </c:pt>
                <c:pt idx="18">
                  <c:v>-0.1678718586478217</c:v>
                </c:pt>
                <c:pt idx="19">
                  <c:v>-0.37080287017654368</c:v>
                </c:pt>
                <c:pt idx="20">
                  <c:v>5.4354027993837197E-5</c:v>
                </c:pt>
              </c:numCache>
            </c:numRef>
          </c:val>
        </c:ser>
        <c:dLbls>
          <c:showLegendKey val="0"/>
          <c:showVal val="0"/>
          <c:showCatName val="0"/>
          <c:showSerName val="0"/>
          <c:showPercent val="0"/>
          <c:showBubbleSize val="0"/>
        </c:dLbls>
        <c:gapWidth val="49"/>
        <c:axId val="368656384"/>
        <c:axId val="368658688"/>
      </c:barChart>
      <c:catAx>
        <c:axId val="368656384"/>
        <c:scaling>
          <c:orientation val="minMax"/>
        </c:scaling>
        <c:delete val="0"/>
        <c:axPos val="b"/>
        <c:title>
          <c:tx>
            <c:rich>
              <a:bodyPr/>
              <a:lstStyle/>
              <a:p>
                <a:pPr>
                  <a:defRPr b="0"/>
                </a:pPr>
                <a:r>
                  <a:rPr lang="en-US" b="0"/>
                  <a:t>HS Section</a:t>
                </a:r>
              </a:p>
            </c:rich>
          </c:tx>
          <c:overlay val="0"/>
        </c:title>
        <c:majorTickMark val="out"/>
        <c:minorTickMark val="none"/>
        <c:tickLblPos val="low"/>
        <c:crossAx val="368658688"/>
        <c:crosses val="autoZero"/>
        <c:auto val="1"/>
        <c:lblAlgn val="ctr"/>
        <c:lblOffset val="100"/>
        <c:noMultiLvlLbl val="0"/>
      </c:catAx>
      <c:valAx>
        <c:axId val="368658688"/>
        <c:scaling>
          <c:orientation val="minMax"/>
          <c:max val="4"/>
          <c:min val="-6"/>
        </c:scaling>
        <c:delete val="0"/>
        <c:axPos val="l"/>
        <c:majorGridlines/>
        <c:title>
          <c:tx>
            <c:rich>
              <a:bodyPr rot="-5400000" vert="horz"/>
              <a:lstStyle/>
              <a:p>
                <a:pPr>
                  <a:defRPr b="0"/>
                </a:pPr>
                <a:r>
                  <a:rPr lang="en-US" b="0"/>
                  <a:t>Percentage points</a:t>
                </a:r>
              </a:p>
            </c:rich>
          </c:tx>
          <c:overlay val="0"/>
        </c:title>
        <c:numFmt formatCode="0.0" sourceLinked="1"/>
        <c:majorTickMark val="out"/>
        <c:minorTickMark val="none"/>
        <c:tickLblPos val="nextTo"/>
        <c:crossAx val="368656384"/>
        <c:crosses val="autoZero"/>
        <c:crossBetween val="between"/>
        <c:majorUnit val="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
              <c:idx val="1"/>
              <c:dLblPos val="outEnd"/>
              <c:showLegendKey val="0"/>
              <c:showVal val="0"/>
              <c:showCatName val="1"/>
              <c:showSerName val="0"/>
              <c:showPercent val="1"/>
              <c:showBubbleSize val="0"/>
              <c:separator> </c:separator>
            </c:dLbl>
            <c:dLblPos val="bestFit"/>
            <c:showLegendKey val="0"/>
            <c:showVal val="0"/>
            <c:showCatName val="1"/>
            <c:showSerName val="0"/>
            <c:showPercent val="1"/>
            <c:showBubbleSize val="0"/>
            <c:separator> </c:separator>
            <c:showLeaderLines val="1"/>
          </c:dLbls>
          <c:cat>
            <c:strRef>
              <c:f>'M graphs'!$B$128:$B$137</c:f>
              <c:strCache>
                <c:ptCount val="10"/>
                <c:pt idx="0">
                  <c:v>Light oils</c:v>
                </c:pt>
                <c:pt idx="1">
                  <c:v>Durum wheat</c:v>
                </c:pt>
                <c:pt idx="2">
                  <c:v>Sugar</c:v>
                </c:pt>
                <c:pt idx="3">
                  <c:v>Milled rice</c:v>
                </c:pt>
                <c:pt idx="4">
                  <c:v>Passenger vehicles</c:v>
                </c:pt>
                <c:pt idx="5">
                  <c:v>Frozen chicken</c:v>
                </c:pt>
                <c:pt idx="6">
                  <c:v>Medicaments</c:v>
                </c:pt>
                <c:pt idx="7">
                  <c:v>Palm oil/fractions</c:v>
                </c:pt>
                <c:pt idx="8">
                  <c:v>Maize</c:v>
                </c:pt>
                <c:pt idx="9">
                  <c:v>All other products</c:v>
                </c:pt>
              </c:strCache>
            </c:strRef>
          </c:cat>
          <c:val>
            <c:numRef>
              <c:f>'M graphs'!$C$128:$C$137</c:f>
              <c:numCache>
                <c:formatCode>_-* #,##0_-;\-* #,##0_-;_-* "-"??_-;_-@_-</c:formatCode>
                <c:ptCount val="10"/>
                <c:pt idx="0">
                  <c:v>1956765.877333333</c:v>
                </c:pt>
                <c:pt idx="1">
                  <c:v>997982.56599999999</c:v>
                </c:pt>
                <c:pt idx="2">
                  <c:v>376550.59</c:v>
                </c:pt>
                <c:pt idx="3">
                  <c:v>298310.60533333337</c:v>
                </c:pt>
                <c:pt idx="4">
                  <c:v>249322.64033333331</c:v>
                </c:pt>
                <c:pt idx="5">
                  <c:v>191677.93400000001</c:v>
                </c:pt>
                <c:pt idx="6">
                  <c:v>185526.36199999999</c:v>
                </c:pt>
                <c:pt idx="7">
                  <c:v>182079.606</c:v>
                </c:pt>
                <c:pt idx="8">
                  <c:v>145951.97866666666</c:v>
                </c:pt>
                <c:pt idx="9">
                  <c:v>5413005.1993333343</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'M graphs'!$A$149:$A$158</c:f>
              <c:strCache>
                <c:ptCount val="10"/>
                <c:pt idx="0">
                  <c:v>EU28</c:v>
                </c:pt>
                <c:pt idx="1">
                  <c:v>UAE</c:v>
                </c:pt>
                <c:pt idx="2">
                  <c:v>China</c:v>
                </c:pt>
                <c:pt idx="3">
                  <c:v>Switzerland</c:v>
                </c:pt>
                <c:pt idx="4">
                  <c:v>Saudi Arabia</c:v>
                </c:pt>
                <c:pt idx="5">
                  <c:v>India</c:v>
                </c:pt>
                <c:pt idx="6">
                  <c:v>USA</c:v>
                </c:pt>
                <c:pt idx="7">
                  <c:v>Kuwait</c:v>
                </c:pt>
                <c:pt idx="8">
                  <c:v>Brazil</c:v>
                </c:pt>
                <c:pt idx="9">
                  <c:v>All others</c:v>
                </c:pt>
              </c:strCache>
            </c:strRef>
          </c:cat>
          <c:val>
            <c:numRef>
              <c:f>'M graphs'!$B$149:$B$158</c:f>
              <c:numCache>
                <c:formatCode>_-* #,##0_-;\-* #,##0_-;_-* "-"??_-;_-@_-</c:formatCode>
                <c:ptCount val="10"/>
                <c:pt idx="0">
                  <c:v>1760838.75</c:v>
                </c:pt>
                <c:pt idx="1">
                  <c:v>1449701.5166666668</c:v>
                </c:pt>
                <c:pt idx="2">
                  <c:v>839144.8783333333</c:v>
                </c:pt>
                <c:pt idx="3">
                  <c:v>809178.8763333332</c:v>
                </c:pt>
                <c:pt idx="4">
                  <c:v>781397.21766666661</c:v>
                </c:pt>
                <c:pt idx="5">
                  <c:v>585306.69366666663</c:v>
                </c:pt>
                <c:pt idx="6">
                  <c:v>493895.25333333336</c:v>
                </c:pt>
                <c:pt idx="7">
                  <c:v>452891.55499999999</c:v>
                </c:pt>
                <c:pt idx="8">
                  <c:v>437927.80633333331</c:v>
                </c:pt>
                <c:pt idx="9">
                  <c:v>3896726.3153333338</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stacked"/>
        <c:varyColors val="0"/>
        <c:ser>
          <c:idx val="2"/>
          <c:order val="0"/>
          <c:tx>
            <c:strRef>
              <c:f>'Diversification &amp; quality'!$F$9</c:f>
              <c:strCache>
                <c:ptCount val="1"/>
                <c:pt idx="0">
                  <c:v>Extensive margin</c:v>
                </c:pt>
              </c:strCache>
            </c:strRef>
          </c:tx>
          <c:spPr>
            <a:solidFill>
              <a:schemeClr val="accent6"/>
            </a:solidFill>
          </c:spPr>
          <c:invertIfNegative val="0"/>
          <c:cat>
            <c:numRef>
              <c:f>'Diversification &amp; quality'!$G$7:$L$7</c:f>
              <c:numCache>
                <c:formatCode>General</c:formatCode>
                <c:ptCount val="6"/>
                <c:pt idx="0">
                  <c:v>1965</c:v>
                </c:pt>
                <c:pt idx="1">
                  <c:v>1975</c:v>
                </c:pt>
                <c:pt idx="2">
                  <c:v>1990</c:v>
                </c:pt>
                <c:pt idx="3">
                  <c:v>2000</c:v>
                </c:pt>
                <c:pt idx="4">
                  <c:v>2005</c:v>
                </c:pt>
                <c:pt idx="5">
                  <c:v>2010</c:v>
                </c:pt>
              </c:numCache>
            </c:numRef>
          </c:cat>
          <c:val>
            <c:numRef>
              <c:f>'Diversification &amp; quality'!$G$9:$L$9</c:f>
              <c:numCache>
                <c:formatCode>General</c:formatCode>
                <c:ptCount val="6"/>
                <c:pt idx="0">
                  <c:v>2.7866599999999999</c:v>
                </c:pt>
                <c:pt idx="1">
                  <c:v>1.73461</c:v>
                </c:pt>
                <c:pt idx="2">
                  <c:v>-2.8639999999999998E-3</c:v>
                </c:pt>
                <c:pt idx="3">
                  <c:v>3.4710999999999999E-2</c:v>
                </c:pt>
                <c:pt idx="4">
                  <c:v>4.6190000000000002E-2</c:v>
                </c:pt>
                <c:pt idx="5">
                  <c:v>2.7983000000000001E-2</c:v>
                </c:pt>
              </c:numCache>
            </c:numRef>
          </c:val>
        </c:ser>
        <c:ser>
          <c:idx val="3"/>
          <c:order val="1"/>
          <c:tx>
            <c:strRef>
              <c:f>'Diversification &amp; quality'!$F$10</c:f>
              <c:strCache>
                <c:ptCount val="1"/>
                <c:pt idx="0">
                  <c:v>Intensive margin</c:v>
                </c:pt>
              </c:strCache>
            </c:strRef>
          </c:tx>
          <c:spPr>
            <a:solidFill>
              <a:schemeClr val="accent1"/>
            </a:solidFill>
          </c:spPr>
          <c:invertIfNegative val="0"/>
          <c:cat>
            <c:numRef>
              <c:f>'Diversification &amp; quality'!$G$7:$L$7</c:f>
              <c:numCache>
                <c:formatCode>General</c:formatCode>
                <c:ptCount val="6"/>
                <c:pt idx="0">
                  <c:v>1965</c:v>
                </c:pt>
                <c:pt idx="1">
                  <c:v>1975</c:v>
                </c:pt>
                <c:pt idx="2">
                  <c:v>1990</c:v>
                </c:pt>
                <c:pt idx="3">
                  <c:v>2000</c:v>
                </c:pt>
                <c:pt idx="4">
                  <c:v>2005</c:v>
                </c:pt>
                <c:pt idx="5">
                  <c:v>2010</c:v>
                </c:pt>
              </c:numCache>
            </c:numRef>
          </c:cat>
          <c:val>
            <c:numRef>
              <c:f>'Diversification &amp; quality'!$G$10:$L$10</c:f>
              <c:numCache>
                <c:formatCode>General</c:formatCode>
                <c:ptCount val="6"/>
                <c:pt idx="0">
                  <c:v>2.1865600000000001</c:v>
                </c:pt>
                <c:pt idx="1">
                  <c:v>1.75244</c:v>
                </c:pt>
                <c:pt idx="2">
                  <c:v>5.5945299999999998</c:v>
                </c:pt>
                <c:pt idx="3">
                  <c:v>5.7861599999999997</c:v>
                </c:pt>
                <c:pt idx="4">
                  <c:v>5.7493299999999996</c:v>
                </c:pt>
                <c:pt idx="5">
                  <c:v>5.4653799999999997</c:v>
                </c:pt>
              </c:numCache>
            </c:numRef>
          </c:val>
        </c:ser>
        <c:dLbls>
          <c:showLegendKey val="0"/>
          <c:showVal val="0"/>
          <c:showCatName val="0"/>
          <c:showSerName val="0"/>
          <c:showPercent val="0"/>
          <c:showBubbleSize val="0"/>
        </c:dLbls>
        <c:gapWidth val="150"/>
        <c:overlap val="100"/>
        <c:axId val="374984704"/>
        <c:axId val="374986240"/>
      </c:barChart>
      <c:catAx>
        <c:axId val="374984704"/>
        <c:scaling>
          <c:orientation val="minMax"/>
        </c:scaling>
        <c:delete val="0"/>
        <c:axPos val="b"/>
        <c:numFmt formatCode="General" sourceLinked="1"/>
        <c:majorTickMark val="out"/>
        <c:minorTickMark val="none"/>
        <c:tickLblPos val="nextTo"/>
        <c:crossAx val="374986240"/>
        <c:crosses val="autoZero"/>
        <c:auto val="1"/>
        <c:lblAlgn val="ctr"/>
        <c:lblOffset val="100"/>
        <c:noMultiLvlLbl val="0"/>
      </c:catAx>
      <c:valAx>
        <c:axId val="374986240"/>
        <c:scaling>
          <c:orientation val="minMax"/>
        </c:scaling>
        <c:delete val="0"/>
        <c:axPos val="l"/>
        <c:majorGridlines/>
        <c:title>
          <c:tx>
            <c:rich>
              <a:bodyPr rot="-5400000" vert="horz"/>
              <a:lstStyle/>
              <a:p>
                <a:pPr>
                  <a:defRPr b="0"/>
                </a:pPr>
                <a:r>
                  <a:rPr lang="en-US" b="0"/>
                  <a:t>Export diversification index</a:t>
                </a:r>
              </a:p>
            </c:rich>
          </c:tx>
          <c:overlay val="0"/>
        </c:title>
        <c:numFmt formatCode="General" sourceLinked="1"/>
        <c:majorTickMark val="out"/>
        <c:minorTickMark val="none"/>
        <c:tickLblPos val="nextTo"/>
        <c:crossAx val="374984704"/>
        <c:crosses val="autoZero"/>
        <c:crossBetween val="between"/>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'Diversification &amp; quality'!$U$8</c:f>
              <c:strCache>
                <c:ptCount val="1"/>
                <c:pt idx="0">
                  <c:v>All commodities</c:v>
                </c:pt>
              </c:strCache>
            </c:strRef>
          </c:tx>
          <c:spPr>
            <a:solidFill>
              <a:schemeClr val="bg1">
                <a:lumMod val="75000"/>
              </a:schemeClr>
            </a:solidFill>
            <a:ln>
              <a:solidFill>
                <a:schemeClr val="bg1">
                  <a:lumMod val="75000"/>
                </a:schemeClr>
              </a:solidFill>
            </a:ln>
          </c:spPr>
          <c:invertIfNegative val="0"/>
          <c:cat>
            <c:numRef>
              <c:f>'Diversification &amp; quality'!$V$7:$Y$7</c:f>
              <c:numCache>
                <c:formatCode>General</c:formatCode>
                <c:ptCount val="4"/>
                <c:pt idx="0">
                  <c:v>1990</c:v>
                </c:pt>
                <c:pt idx="1">
                  <c:v>2000</c:v>
                </c:pt>
                <c:pt idx="2">
                  <c:v>2005</c:v>
                </c:pt>
                <c:pt idx="3">
                  <c:v>2010</c:v>
                </c:pt>
              </c:numCache>
            </c:numRef>
          </c:cat>
          <c:val>
            <c:numRef>
              <c:f>'Diversification &amp; quality'!$V$8:$Y$8</c:f>
              <c:numCache>
                <c:formatCode>General</c:formatCode>
                <c:ptCount val="4"/>
                <c:pt idx="0">
                  <c:v>0.70037669999999996</c:v>
                </c:pt>
                <c:pt idx="1">
                  <c:v>0.45096799999999998</c:v>
                </c:pt>
                <c:pt idx="2">
                  <c:v>0.48897839999999998</c:v>
                </c:pt>
                <c:pt idx="3">
                  <c:v>0.51617500000000005</c:v>
                </c:pt>
              </c:numCache>
            </c:numRef>
          </c:val>
        </c:ser>
        <c:dLbls>
          <c:showLegendKey val="0"/>
          <c:showVal val="0"/>
          <c:showCatName val="0"/>
          <c:showSerName val="0"/>
          <c:showPercent val="0"/>
          <c:showBubbleSize val="0"/>
        </c:dLbls>
        <c:gapWidth val="150"/>
        <c:axId val="377329536"/>
        <c:axId val="377434496"/>
      </c:barChart>
      <c:lineChart>
        <c:grouping val="standard"/>
        <c:varyColors val="0"/>
        <c:ser>
          <c:idx val="1"/>
          <c:order val="1"/>
          <c:tx>
            <c:strRef>
              <c:f>'Diversification &amp; quality'!$U$9</c:f>
              <c:strCache>
                <c:ptCount val="1"/>
                <c:pt idx="0">
                  <c:v>Food/live animals</c:v>
                </c:pt>
              </c:strCache>
            </c:strRef>
          </c:tx>
          <c:spPr>
            <a:ln>
              <a:solidFill>
                <a:srgbClr val="0000FF"/>
              </a:solidFill>
            </a:ln>
          </c:spPr>
          <c:marker>
            <c:symbol val="square"/>
            <c:size val="5"/>
            <c:spPr>
              <a:solidFill>
                <a:srgbClr val="0000FF"/>
              </a:solidFill>
              <a:ln>
                <a:solidFill>
                  <a:srgbClr val="0000FF"/>
                </a:solidFill>
              </a:ln>
            </c:spPr>
          </c:marker>
          <c:val>
            <c:numRef>
              <c:f>'Diversification &amp; quality'!$V$9:$Y$9</c:f>
              <c:numCache>
                <c:formatCode>General</c:formatCode>
                <c:ptCount val="4"/>
                <c:pt idx="0">
                  <c:v>0.64637540000000004</c:v>
                </c:pt>
                <c:pt idx="1">
                  <c:v>0.65324570000000004</c:v>
                </c:pt>
                <c:pt idx="2">
                  <c:v>0.64627190000000001</c:v>
                </c:pt>
                <c:pt idx="3">
                  <c:v>0.67220239999999998</c:v>
                </c:pt>
              </c:numCache>
            </c:numRef>
          </c:val>
          <c:smooth val="0"/>
        </c:ser>
        <c:ser>
          <c:idx val="2"/>
          <c:order val="2"/>
          <c:tx>
            <c:strRef>
              <c:f>'Diversification &amp; quality'!$U$10</c:f>
              <c:strCache>
                <c:ptCount val="1"/>
                <c:pt idx="0">
                  <c:v>Beverages/tobacco</c:v>
                </c:pt>
              </c:strCache>
            </c:strRef>
          </c:tx>
          <c:spPr>
            <a:ln>
              <a:solidFill>
                <a:srgbClr val="FF0000"/>
              </a:solidFill>
            </a:ln>
          </c:spPr>
          <c:marker>
            <c:symbol val="square"/>
            <c:size val="5"/>
            <c:spPr>
              <a:solidFill>
                <a:srgbClr val="FF0000"/>
              </a:solidFill>
              <a:ln>
                <a:solidFill>
                  <a:srgbClr val="FF0000"/>
                </a:solidFill>
              </a:ln>
            </c:spPr>
          </c:marker>
          <c:val>
            <c:numRef>
              <c:f>'Diversification &amp; quality'!$V$10:$Y$10</c:f>
              <c:numCache>
                <c:formatCode>General</c:formatCode>
                <c:ptCount val="4"/>
                <c:pt idx="0">
                  <c:v>0.63484370000000001</c:v>
                </c:pt>
                <c:pt idx="1">
                  <c:v>0.62886839999999999</c:v>
                </c:pt>
                <c:pt idx="2">
                  <c:v>0.63390590000000002</c:v>
                </c:pt>
                <c:pt idx="3">
                  <c:v>0.64968099999999995</c:v>
                </c:pt>
              </c:numCache>
            </c:numRef>
          </c:val>
          <c:smooth val="0"/>
        </c:ser>
        <c:ser>
          <c:idx val="3"/>
          <c:order val="3"/>
          <c:tx>
            <c:strRef>
              <c:f>'Diversification &amp; quality'!$U$11</c:f>
              <c:strCache>
                <c:ptCount val="1"/>
                <c:pt idx="0">
                  <c:v>Crude materials, inedible, excl. fuels</c:v>
                </c:pt>
              </c:strCache>
            </c:strRef>
          </c:tx>
          <c:spPr>
            <a:ln>
              <a:solidFill>
                <a:srgbClr val="00B050"/>
              </a:solidFill>
            </a:ln>
          </c:spPr>
          <c:marker>
            <c:symbol val="square"/>
            <c:size val="5"/>
            <c:spPr>
              <a:solidFill>
                <a:srgbClr val="00B050"/>
              </a:solidFill>
              <a:ln>
                <a:solidFill>
                  <a:srgbClr val="00B050"/>
                </a:solidFill>
              </a:ln>
            </c:spPr>
          </c:marker>
          <c:val>
            <c:numRef>
              <c:f>'Diversification &amp; quality'!$V$11:$Y$11</c:f>
              <c:numCache>
                <c:formatCode>General</c:formatCode>
                <c:ptCount val="4"/>
                <c:pt idx="0">
                  <c:v>0.80765500000000001</c:v>
                </c:pt>
                <c:pt idx="1">
                  <c:v>0.66388119999999995</c:v>
                </c:pt>
                <c:pt idx="2">
                  <c:v>0.75714309999999996</c:v>
                </c:pt>
                <c:pt idx="3">
                  <c:v>0.63388</c:v>
                </c:pt>
              </c:numCache>
            </c:numRef>
          </c:val>
          <c:smooth val="0"/>
        </c:ser>
        <c:ser>
          <c:idx val="4"/>
          <c:order val="4"/>
          <c:tx>
            <c:strRef>
              <c:f>'Diversification &amp; quality'!$U$12</c:f>
              <c:strCache>
                <c:ptCount val="1"/>
                <c:pt idx="0">
                  <c:v>Mineral fuels/lubricants/related materials</c:v>
                </c:pt>
              </c:strCache>
            </c:strRef>
          </c:tx>
          <c:spPr>
            <a:ln>
              <a:solidFill>
                <a:srgbClr val="FFFF00"/>
              </a:solidFill>
            </a:ln>
          </c:spPr>
          <c:marker>
            <c:symbol val="square"/>
            <c:size val="5"/>
            <c:spPr>
              <a:solidFill>
                <a:srgbClr val="FFFF00"/>
              </a:solidFill>
              <a:ln>
                <a:solidFill>
                  <a:srgbClr val="FFFF00"/>
                </a:solidFill>
              </a:ln>
            </c:spPr>
          </c:marker>
          <c:val>
            <c:numRef>
              <c:f>'Diversification &amp; quality'!$V$12:$Y$12</c:f>
              <c:numCache>
                <c:formatCode>General</c:formatCode>
                <c:ptCount val="4"/>
                <c:pt idx="0">
                  <c:v>0.68864110000000001</c:v>
                </c:pt>
                <c:pt idx="1">
                  <c:v>0.43670740000000002</c:v>
                </c:pt>
                <c:pt idx="2">
                  <c:v>0.47195490000000001</c:v>
                </c:pt>
                <c:pt idx="3">
                  <c:v>0.49553429999999998</c:v>
                </c:pt>
              </c:numCache>
            </c:numRef>
          </c:val>
          <c:smooth val="0"/>
        </c:ser>
        <c:ser>
          <c:idx val="5"/>
          <c:order val="5"/>
          <c:tx>
            <c:strRef>
              <c:f>'Diversification &amp; quality'!$U$13</c:f>
              <c:strCache>
                <c:ptCount val="1"/>
                <c:pt idx="0">
                  <c:v>Animal/veg. oils/fats</c:v>
                </c:pt>
              </c:strCache>
            </c:strRef>
          </c:tx>
          <c:spPr>
            <a:ln>
              <a:solidFill>
                <a:srgbClr val="7030A0"/>
              </a:solidFill>
            </a:ln>
          </c:spPr>
          <c:marker>
            <c:symbol val="square"/>
            <c:size val="5"/>
            <c:spPr>
              <a:solidFill>
                <a:srgbClr val="7030A0"/>
              </a:solidFill>
              <a:ln>
                <a:solidFill>
                  <a:srgbClr val="7030A0"/>
                </a:solidFill>
              </a:ln>
            </c:spPr>
          </c:marker>
          <c:val>
            <c:numRef>
              <c:f>'Diversification &amp; quality'!$V$13:$Y$13</c:f>
              <c:numCache>
                <c:formatCode>General</c:formatCode>
                <c:ptCount val="4"/>
                <c:pt idx="1">
                  <c:v>0.67583059999999995</c:v>
                </c:pt>
                <c:pt idx="2">
                  <c:v>0.68005640000000001</c:v>
                </c:pt>
                <c:pt idx="3">
                  <c:v>0.68889429999999996</c:v>
                </c:pt>
              </c:numCache>
            </c:numRef>
          </c:val>
          <c:smooth val="0"/>
        </c:ser>
        <c:ser>
          <c:idx val="6"/>
          <c:order val="6"/>
          <c:tx>
            <c:strRef>
              <c:f>'Diversification &amp; quality'!$U$14</c:f>
              <c:strCache>
                <c:ptCount val="1"/>
                <c:pt idx="0">
                  <c:v>Chemicals</c:v>
                </c:pt>
              </c:strCache>
            </c:strRef>
          </c:tx>
          <c:spPr>
            <a:ln>
              <a:solidFill>
                <a:srgbClr val="00B0F0"/>
              </a:solidFill>
            </a:ln>
          </c:spPr>
          <c:marker>
            <c:symbol val="square"/>
            <c:size val="5"/>
            <c:spPr>
              <a:solidFill>
                <a:srgbClr val="00B0F0"/>
              </a:solidFill>
              <a:ln>
                <a:solidFill>
                  <a:srgbClr val="00B0F0"/>
                </a:solidFill>
              </a:ln>
            </c:spPr>
          </c:marker>
          <c:val>
            <c:numRef>
              <c:f>'Diversification &amp; quality'!$V$14:$Y$14</c:f>
              <c:numCache>
                <c:formatCode>General</c:formatCode>
                <c:ptCount val="4"/>
                <c:pt idx="0">
                  <c:v>0.74402020000000002</c:v>
                </c:pt>
                <c:pt idx="1">
                  <c:v>0.79039530000000002</c:v>
                </c:pt>
                <c:pt idx="2">
                  <c:v>0.77146910000000002</c:v>
                </c:pt>
                <c:pt idx="3">
                  <c:v>0.78063970000000005</c:v>
                </c:pt>
              </c:numCache>
            </c:numRef>
          </c:val>
          <c:smooth val="0"/>
        </c:ser>
        <c:ser>
          <c:idx val="7"/>
          <c:order val="7"/>
          <c:tx>
            <c:strRef>
              <c:f>'Diversification &amp; quality'!$U$15</c:f>
              <c:strCache>
                <c:ptCount val="1"/>
                <c:pt idx="0">
                  <c:v>Manufactures class. chiefly by material</c:v>
                </c:pt>
              </c:strCache>
            </c:strRef>
          </c:tx>
          <c:spPr>
            <a:ln>
              <a:solidFill>
                <a:srgbClr val="FF00FF"/>
              </a:solidFill>
            </a:ln>
          </c:spPr>
          <c:marker>
            <c:symbol val="square"/>
            <c:size val="5"/>
            <c:spPr>
              <a:solidFill>
                <a:srgbClr val="FF00FF"/>
              </a:solidFill>
              <a:ln>
                <a:solidFill>
                  <a:srgbClr val="FF00FF"/>
                </a:solidFill>
              </a:ln>
            </c:spPr>
          </c:marker>
          <c:val>
            <c:numRef>
              <c:f>'Diversification &amp; quality'!$V$15:$Y$15</c:f>
              <c:numCache>
                <c:formatCode>General</c:formatCode>
                <c:ptCount val="4"/>
                <c:pt idx="0">
                  <c:v>0.97039299999999995</c:v>
                </c:pt>
                <c:pt idx="1">
                  <c:v>0.7582487</c:v>
                </c:pt>
                <c:pt idx="2">
                  <c:v>0.76712349999999996</c:v>
                </c:pt>
                <c:pt idx="3">
                  <c:v>0.5869259</c:v>
                </c:pt>
              </c:numCache>
            </c:numRef>
          </c:val>
          <c:smooth val="0"/>
        </c:ser>
        <c:ser>
          <c:idx val="9"/>
          <c:order val="8"/>
          <c:tx>
            <c:strRef>
              <c:f>'Diversification &amp; quality'!$U$16</c:f>
              <c:strCache>
                <c:ptCount val="1"/>
                <c:pt idx="0">
                  <c:v>Machinery/transport equipment</c:v>
                </c:pt>
              </c:strCache>
            </c:strRef>
          </c:tx>
          <c:spPr>
            <a:ln>
              <a:solidFill>
                <a:srgbClr val="99FF66"/>
              </a:solidFill>
            </a:ln>
          </c:spPr>
          <c:marker>
            <c:symbol val="square"/>
            <c:size val="5"/>
            <c:spPr>
              <a:solidFill>
                <a:srgbClr val="99FF66"/>
              </a:solidFill>
              <a:ln>
                <a:solidFill>
                  <a:srgbClr val="99FF66"/>
                </a:solidFill>
              </a:ln>
            </c:spPr>
          </c:marker>
          <c:val>
            <c:numRef>
              <c:f>'Diversification &amp; quality'!$V$16:$Y$16</c:f>
              <c:numCache>
                <c:formatCode>General</c:formatCode>
                <c:ptCount val="4"/>
                <c:pt idx="0">
                  <c:v>0.83333420000000002</c:v>
                </c:pt>
                <c:pt idx="1">
                  <c:v>0.88848579999999999</c:v>
                </c:pt>
                <c:pt idx="2">
                  <c:v>0.79177739999999996</c:v>
                </c:pt>
                <c:pt idx="3">
                  <c:v>0.8252642</c:v>
                </c:pt>
              </c:numCache>
            </c:numRef>
          </c:val>
          <c:smooth val="0"/>
        </c:ser>
        <c:ser>
          <c:idx val="10"/>
          <c:order val="9"/>
          <c:tx>
            <c:strRef>
              <c:f>'Diversification &amp; quality'!$U$17</c:f>
              <c:strCache>
                <c:ptCount val="1"/>
                <c:pt idx="0">
                  <c:v>Miscellaneous manufactured articles</c:v>
                </c:pt>
              </c:strCache>
            </c:strRef>
          </c:tx>
          <c:spPr>
            <a:ln>
              <a:solidFill>
                <a:schemeClr val="accent6">
                  <a:lumMod val="50000"/>
                </a:schemeClr>
              </a:solidFill>
            </a:ln>
          </c:spPr>
          <c:marker>
            <c:symbol val="square"/>
            <c:size val="5"/>
            <c:spPr>
              <a:solidFill>
                <a:schemeClr val="accent6">
                  <a:lumMod val="50000"/>
                </a:schemeClr>
              </a:solidFill>
              <a:ln>
                <a:solidFill>
                  <a:schemeClr val="accent6">
                    <a:lumMod val="50000"/>
                  </a:schemeClr>
                </a:solidFill>
              </a:ln>
            </c:spPr>
          </c:marker>
          <c:val>
            <c:numRef>
              <c:f>'Diversification &amp; quality'!$V$17:$Y$17</c:f>
              <c:numCache>
                <c:formatCode>General</c:formatCode>
                <c:ptCount val="4"/>
                <c:pt idx="0">
                  <c:v>0.76452739999999997</c:v>
                </c:pt>
                <c:pt idx="1">
                  <c:v>0.75734749999999995</c:v>
                </c:pt>
                <c:pt idx="2">
                  <c:v>0.78075890000000003</c:v>
                </c:pt>
                <c:pt idx="3">
                  <c:v>0.8072587</c:v>
                </c:pt>
              </c:numCache>
            </c:numRef>
          </c:val>
          <c:smooth val="0"/>
        </c:ser>
        <c:ser>
          <c:idx val="8"/>
          <c:order val="10"/>
          <c:tx>
            <c:strRef>
              <c:f>'Diversification &amp; quality'!$U$18</c:f>
              <c:strCache>
                <c:ptCount val="1"/>
                <c:pt idx="0">
                  <c:v>Commods/transacts. not class. by kind</c:v>
                </c:pt>
              </c:strCache>
            </c:strRef>
          </c:tx>
          <c:spPr>
            <a:ln>
              <a:solidFill>
                <a:srgbClr val="9999FF"/>
              </a:solidFill>
            </a:ln>
          </c:spPr>
          <c:marker>
            <c:symbol val="square"/>
            <c:size val="5"/>
            <c:spPr>
              <a:solidFill>
                <a:srgbClr val="9999FF"/>
              </a:solidFill>
              <a:ln>
                <a:solidFill>
                  <a:srgbClr val="9999FF"/>
                </a:solidFill>
              </a:ln>
            </c:spPr>
          </c:marker>
          <c:val>
            <c:numRef>
              <c:f>'Diversification &amp; quality'!$V$18:$Y$18</c:f>
              <c:numCache>
                <c:formatCode>General</c:formatCode>
                <c:ptCount val="4"/>
                <c:pt idx="0">
                  <c:v>0.63221559999999999</c:v>
                </c:pt>
                <c:pt idx="3">
                  <c:v>0.45256239999999998</c:v>
                </c:pt>
              </c:numCache>
            </c:numRef>
          </c:val>
          <c:smooth val="0"/>
        </c:ser>
        <c:dLbls>
          <c:showLegendKey val="0"/>
          <c:showVal val="0"/>
          <c:showCatName val="0"/>
          <c:showSerName val="0"/>
          <c:showPercent val="0"/>
          <c:showBubbleSize val="0"/>
        </c:dLbls>
        <c:marker val="1"/>
        <c:smooth val="0"/>
        <c:axId val="377329536"/>
        <c:axId val="377434496"/>
      </c:lineChart>
      <c:catAx>
        <c:axId val="377329536"/>
        <c:scaling>
          <c:orientation val="minMax"/>
        </c:scaling>
        <c:delete val="0"/>
        <c:axPos val="b"/>
        <c:numFmt formatCode="General" sourceLinked="1"/>
        <c:majorTickMark val="out"/>
        <c:minorTickMark val="none"/>
        <c:tickLblPos val="nextTo"/>
        <c:crossAx val="377434496"/>
        <c:crosses val="autoZero"/>
        <c:auto val="1"/>
        <c:lblAlgn val="ctr"/>
        <c:lblOffset val="100"/>
        <c:noMultiLvlLbl val="0"/>
      </c:catAx>
      <c:valAx>
        <c:axId val="377434496"/>
        <c:scaling>
          <c:orientation val="minMax"/>
        </c:scaling>
        <c:delete val="0"/>
        <c:axPos val="l"/>
        <c:majorGridlines/>
        <c:title>
          <c:tx>
            <c:rich>
              <a:bodyPr rot="-5400000" vert="horz"/>
              <a:lstStyle/>
              <a:p>
                <a:pPr>
                  <a:defRPr b="0"/>
                </a:pPr>
                <a:r>
                  <a:rPr lang="en-US" b="0"/>
                  <a:t>Quality index (90th percentile = 1)</a:t>
                </a:r>
              </a:p>
            </c:rich>
          </c:tx>
          <c:overlay val="0"/>
        </c:title>
        <c:numFmt formatCode="General" sourceLinked="1"/>
        <c:majorTickMark val="out"/>
        <c:minorTickMark val="none"/>
        <c:tickLblPos val="nextTo"/>
        <c:crossAx val="377329536"/>
        <c:crosses val="autoZero"/>
        <c:crossBetween val="between"/>
      </c:valAx>
    </c:plotArea>
    <c:legend>
      <c:legendPos val="r"/>
      <c:overlay val="0"/>
      <c:txPr>
        <a:bodyPr/>
        <a:lstStyle/>
        <a:p>
          <a:pPr>
            <a:defRPr sz="700"/>
          </a:pPr>
          <a:endParaRPr lang="en-US"/>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'VA graphs'!$A$53</c:f>
              <c:strCache>
                <c:ptCount val="1"/>
                <c:pt idx="0">
                  <c:v>DVA</c:v>
                </c:pt>
              </c:strCache>
            </c:strRef>
          </c:tx>
          <c:invertIfNegative val="0"/>
          <c:cat>
            <c:numRef>
              <c:f>'VA graphs'!$B$52:$E$52</c:f>
              <c:numCache>
                <c:formatCode>General</c:formatCode>
                <c:ptCount val="4"/>
                <c:pt idx="0">
                  <c:v>1996</c:v>
                </c:pt>
                <c:pt idx="1">
                  <c:v>2000</c:v>
                </c:pt>
                <c:pt idx="2">
                  <c:v>2006</c:v>
                </c:pt>
                <c:pt idx="3">
                  <c:v>2011</c:v>
                </c:pt>
              </c:numCache>
            </c:numRef>
          </c:cat>
          <c:val>
            <c:numRef>
              <c:f>'VA graphs'!$B$53:$E$53</c:f>
              <c:numCache>
                <c:formatCode>_-* #,##0_-;\-* #,##0_-;_-* "-"??_-;_-@_-</c:formatCode>
                <c:ptCount val="4"/>
                <c:pt idx="0">
                  <c:v>677813.52076699398</c:v>
                </c:pt>
                <c:pt idx="1">
                  <c:v>1223279.3362675</c:v>
                </c:pt>
                <c:pt idx="2">
                  <c:v>2723606.3401231798</c:v>
                </c:pt>
                <c:pt idx="3">
                  <c:v>4750775.2616884802</c:v>
                </c:pt>
              </c:numCache>
            </c:numRef>
          </c:val>
        </c:ser>
        <c:ser>
          <c:idx val="1"/>
          <c:order val="1"/>
          <c:tx>
            <c:strRef>
              <c:f>'VA graphs'!$A$54</c:f>
              <c:strCache>
                <c:ptCount val="1"/>
                <c:pt idx="0">
                  <c:v>FVA</c:v>
                </c:pt>
              </c:strCache>
            </c:strRef>
          </c:tx>
          <c:spPr>
            <a:solidFill>
              <a:schemeClr val="accent6"/>
            </a:solidFill>
          </c:spPr>
          <c:invertIfNegative val="0"/>
          <c:cat>
            <c:numRef>
              <c:f>'VA graphs'!$B$52:$E$52</c:f>
              <c:numCache>
                <c:formatCode>General</c:formatCode>
                <c:ptCount val="4"/>
                <c:pt idx="0">
                  <c:v>1996</c:v>
                </c:pt>
                <c:pt idx="1">
                  <c:v>2000</c:v>
                </c:pt>
                <c:pt idx="2">
                  <c:v>2006</c:v>
                </c:pt>
                <c:pt idx="3">
                  <c:v>2011</c:v>
                </c:pt>
              </c:numCache>
            </c:numRef>
          </c:cat>
          <c:val>
            <c:numRef>
              <c:f>'VA graphs'!$B$54:$E$54</c:f>
              <c:numCache>
                <c:formatCode>_-* #,##0_-;\-* #,##0_-;_-* "-"??_-;_-@_-</c:formatCode>
                <c:ptCount val="4"/>
                <c:pt idx="0">
                  <c:v>71545.442415307698</c:v>
                </c:pt>
                <c:pt idx="1">
                  <c:v>126823.65940988901</c:v>
                </c:pt>
                <c:pt idx="2">
                  <c:v>253556.79940920201</c:v>
                </c:pt>
                <c:pt idx="3">
                  <c:v>677266.57779679599</c:v>
                </c:pt>
              </c:numCache>
            </c:numRef>
          </c:val>
        </c:ser>
        <c:dLbls>
          <c:showLegendKey val="0"/>
          <c:showVal val="0"/>
          <c:showCatName val="0"/>
          <c:showSerName val="0"/>
          <c:showPercent val="0"/>
          <c:showBubbleSize val="0"/>
        </c:dLbls>
        <c:gapWidth val="150"/>
        <c:axId val="377570432"/>
        <c:axId val="377594624"/>
      </c:barChart>
      <c:catAx>
        <c:axId val="377570432"/>
        <c:scaling>
          <c:orientation val="minMax"/>
        </c:scaling>
        <c:delete val="0"/>
        <c:axPos val="b"/>
        <c:numFmt formatCode="General" sourceLinked="1"/>
        <c:majorTickMark val="out"/>
        <c:minorTickMark val="none"/>
        <c:tickLblPos val="nextTo"/>
        <c:crossAx val="377594624"/>
        <c:crosses val="autoZero"/>
        <c:auto val="1"/>
        <c:lblAlgn val="ctr"/>
        <c:lblOffset val="100"/>
        <c:noMultiLvlLbl val="0"/>
      </c:catAx>
      <c:valAx>
        <c:axId val="377594624"/>
        <c:scaling>
          <c:orientation val="minMax"/>
        </c:scaling>
        <c:delete val="0"/>
        <c:axPos val="l"/>
        <c:majorGridlines/>
        <c:numFmt formatCode="_-* #,##0_-;\-* #,##0_-;_-* &quot;-&quot;??_-;_-@_-" sourceLinked="1"/>
        <c:majorTickMark val="out"/>
        <c:minorTickMark val="none"/>
        <c:tickLblPos val="nextTo"/>
        <c:crossAx val="377570432"/>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'VA graphs'!$B$78</c:f>
              <c:strCache>
                <c:ptCount val="1"/>
                <c:pt idx="0">
                  <c:v>1996-2011</c:v>
                </c:pt>
              </c:strCache>
            </c:strRef>
          </c:tx>
          <c:invertIfNegative val="0"/>
          <c:cat>
            <c:strRef>
              <c:f>'VA graphs'!$A$79:$A$93</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'VA graphs'!$B$79:$B$93</c:f>
              <c:numCache>
                <c:formatCode>0.0%</c:formatCode>
                <c:ptCount val="15"/>
                <c:pt idx="0">
                  <c:v>0.11687716850078811</c:v>
                </c:pt>
                <c:pt idx="1">
                  <c:v>0.1296684803827548</c:v>
                </c:pt>
                <c:pt idx="2">
                  <c:v>2.1346026262318185E-2</c:v>
                </c:pt>
                <c:pt idx="3">
                  <c:v>0.17396716869525486</c:v>
                </c:pt>
                <c:pt idx="4">
                  <c:v>0.11806153383347673</c:v>
                </c:pt>
                <c:pt idx="5">
                  <c:v>0.11269953054866888</c:v>
                </c:pt>
                <c:pt idx="6">
                  <c:v>0.18811006312840362</c:v>
                </c:pt>
                <c:pt idx="7">
                  <c:v>0.14024424079523179</c:v>
                </c:pt>
                <c:pt idx="8">
                  <c:v>0.11346799106166694</c:v>
                </c:pt>
                <c:pt idx="9">
                  <c:v>0.17598737455393421</c:v>
                </c:pt>
                <c:pt idx="10">
                  <c:v>0.11970821536168419</c:v>
                </c:pt>
                <c:pt idx="11">
                  <c:v>0.12415810892203982</c:v>
                </c:pt>
                <c:pt idx="12">
                  <c:v>0.13094510379877855</c:v>
                </c:pt>
                <c:pt idx="13">
                  <c:v>0.17252436066151478</c:v>
                </c:pt>
                <c:pt idx="14">
                  <c:v>0.14269008244106329</c:v>
                </c:pt>
              </c:numCache>
            </c:numRef>
          </c:val>
        </c:ser>
        <c:ser>
          <c:idx val="1"/>
          <c:order val="1"/>
          <c:tx>
            <c:strRef>
              <c:f>'VA graphs'!$C$78</c:f>
              <c:strCache>
                <c:ptCount val="1"/>
                <c:pt idx="0">
                  <c:v>2006-2011</c:v>
                </c:pt>
              </c:strCache>
            </c:strRef>
          </c:tx>
          <c:spPr>
            <a:solidFill>
              <a:schemeClr val="accent6"/>
            </a:solidFill>
          </c:spPr>
          <c:invertIfNegative val="0"/>
          <c:cat>
            <c:strRef>
              <c:f>'VA graphs'!$A$79:$A$93</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'VA graphs'!$C$79:$C$93</c:f>
              <c:numCache>
                <c:formatCode>0.0%</c:formatCode>
                <c:ptCount val="15"/>
                <c:pt idx="0">
                  <c:v>0.10274685916968962</c:v>
                </c:pt>
                <c:pt idx="1">
                  <c:v>0.2056782672038231</c:v>
                </c:pt>
                <c:pt idx="2">
                  <c:v>7.4980508129624424E-2</c:v>
                </c:pt>
                <c:pt idx="3">
                  <c:v>6.509707477034854E-2</c:v>
                </c:pt>
                <c:pt idx="4">
                  <c:v>8.7194172257402336E-2</c:v>
                </c:pt>
                <c:pt idx="5">
                  <c:v>9.1439643478134158E-2</c:v>
                </c:pt>
                <c:pt idx="6">
                  <c:v>0.18546731194404553</c:v>
                </c:pt>
                <c:pt idx="7">
                  <c:v>0.11620718779008832</c:v>
                </c:pt>
                <c:pt idx="8">
                  <c:v>0.16679533425115944</c:v>
                </c:pt>
                <c:pt idx="9">
                  <c:v>0.13053312273185202</c:v>
                </c:pt>
                <c:pt idx="10">
                  <c:v>0.11640261880589575</c:v>
                </c:pt>
                <c:pt idx="11">
                  <c:v>0.10554271504796908</c:v>
                </c:pt>
                <c:pt idx="12">
                  <c:v>0.11369788569454942</c:v>
                </c:pt>
                <c:pt idx="13">
                  <c:v>0.35349334746412953</c:v>
                </c:pt>
                <c:pt idx="14">
                  <c:v>0.1371255763343473</c:v>
                </c:pt>
              </c:numCache>
            </c:numRef>
          </c:val>
        </c:ser>
        <c:dLbls>
          <c:showLegendKey val="0"/>
          <c:showVal val="0"/>
          <c:showCatName val="0"/>
          <c:showSerName val="0"/>
          <c:showPercent val="0"/>
          <c:showBubbleSize val="0"/>
        </c:dLbls>
        <c:gapWidth val="150"/>
        <c:axId val="378519552"/>
        <c:axId val="378731520"/>
      </c:barChart>
      <c:catAx>
        <c:axId val="378519552"/>
        <c:scaling>
          <c:orientation val="minMax"/>
        </c:scaling>
        <c:delete val="0"/>
        <c:axPos val="b"/>
        <c:majorTickMark val="out"/>
        <c:minorTickMark val="none"/>
        <c:tickLblPos val="nextTo"/>
        <c:crossAx val="378731520"/>
        <c:crosses val="autoZero"/>
        <c:auto val="1"/>
        <c:lblAlgn val="ctr"/>
        <c:lblOffset val="100"/>
        <c:noMultiLvlLbl val="0"/>
      </c:catAx>
      <c:valAx>
        <c:axId val="378731520"/>
        <c:scaling>
          <c:orientation val="minMax"/>
        </c:scaling>
        <c:delete val="0"/>
        <c:axPos val="l"/>
        <c:majorGridlines/>
        <c:numFmt formatCode="0.0%" sourceLinked="1"/>
        <c:majorTickMark val="out"/>
        <c:minorTickMark val="none"/>
        <c:tickLblPos val="nextTo"/>
        <c:crossAx val="378519552"/>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'VA graphs'!$B$98</c:f>
              <c:strCache>
                <c:ptCount val="1"/>
                <c:pt idx="0">
                  <c:v>2000</c:v>
                </c:pt>
              </c:strCache>
            </c:strRef>
          </c:tx>
          <c:invertIfNegative val="0"/>
          <c:cat>
            <c:strRef>
              <c:f>'VA graphs'!$A$99:$A$113</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'VA graphs'!$B$99:$B$113</c:f>
              <c:numCache>
                <c:formatCode>0.0%</c:formatCode>
                <c:ptCount val="15"/>
                <c:pt idx="0">
                  <c:v>0.95209159630320839</c:v>
                </c:pt>
                <c:pt idx="1">
                  <c:v>0.86657760003545814</c:v>
                </c:pt>
                <c:pt idx="2">
                  <c:v>0.97986484137615748</c:v>
                </c:pt>
                <c:pt idx="3">
                  <c:v>0.88219610700276641</c:v>
                </c:pt>
                <c:pt idx="4">
                  <c:v>0.92650754399778434</c:v>
                </c:pt>
                <c:pt idx="5">
                  <c:v>0.95190582612119445</c:v>
                </c:pt>
                <c:pt idx="6">
                  <c:v>0.89155739908506038</c:v>
                </c:pt>
                <c:pt idx="7">
                  <c:v>0.89301335499202728</c:v>
                </c:pt>
                <c:pt idx="8">
                  <c:v>0.8906957885323864</c:v>
                </c:pt>
                <c:pt idx="9">
                  <c:v>0.89290704415124256</c:v>
                </c:pt>
                <c:pt idx="10">
                  <c:v>0.96560548242917443</c:v>
                </c:pt>
                <c:pt idx="11">
                  <c:v>0.88742122777468768</c:v>
                </c:pt>
                <c:pt idx="12">
                  <c:v>0.92803620885725457</c:v>
                </c:pt>
                <c:pt idx="13">
                  <c:v>0.84275535003984636</c:v>
                </c:pt>
                <c:pt idx="14">
                  <c:v>0.90368357936290411</c:v>
                </c:pt>
              </c:numCache>
            </c:numRef>
          </c:val>
        </c:ser>
        <c:ser>
          <c:idx val="1"/>
          <c:order val="1"/>
          <c:tx>
            <c:strRef>
              <c:f>'VA graphs'!$C$98</c:f>
              <c:strCache>
                <c:ptCount val="1"/>
                <c:pt idx="0">
                  <c:v>2011</c:v>
                </c:pt>
              </c:strCache>
            </c:strRef>
          </c:tx>
          <c:spPr>
            <a:solidFill>
              <a:schemeClr val="accent6"/>
            </a:solidFill>
          </c:spPr>
          <c:invertIfNegative val="0"/>
          <c:cat>
            <c:strRef>
              <c:f>'VA graphs'!$A$99:$A$113</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'VA graphs'!$C$99:$C$113</c:f>
              <c:numCache>
                <c:formatCode>0.0%</c:formatCode>
                <c:ptCount val="15"/>
                <c:pt idx="0">
                  <c:v>0.90247396120968004</c:v>
                </c:pt>
                <c:pt idx="1">
                  <c:v>0.74878233971153219</c:v>
                </c:pt>
                <c:pt idx="2">
                  <c:v>0.95839153416619538</c:v>
                </c:pt>
                <c:pt idx="3">
                  <c:v>0.8110387568571813</c:v>
                </c:pt>
                <c:pt idx="4">
                  <c:v>0.84733993685315878</c:v>
                </c:pt>
                <c:pt idx="5">
                  <c:v>0.90133516517340218</c:v>
                </c:pt>
                <c:pt idx="6">
                  <c:v>0.77862599669314392</c:v>
                </c:pt>
                <c:pt idx="7">
                  <c:v>0.88658897589206087</c:v>
                </c:pt>
                <c:pt idx="8">
                  <c:v>0.7788529746408942</c:v>
                </c:pt>
                <c:pt idx="9">
                  <c:v>0.8041436414055535</c:v>
                </c:pt>
                <c:pt idx="10">
                  <c:v>0.92774890085115147</c:v>
                </c:pt>
                <c:pt idx="11">
                  <c:v>0.78734284689421286</c:v>
                </c:pt>
                <c:pt idx="12">
                  <c:v>0.8681102166925998</c:v>
                </c:pt>
                <c:pt idx="13">
                  <c:v>0.71335227795831802</c:v>
                </c:pt>
                <c:pt idx="14">
                  <c:v>0.81890810573640693</c:v>
                </c:pt>
              </c:numCache>
            </c:numRef>
          </c:val>
        </c:ser>
        <c:dLbls>
          <c:showLegendKey val="0"/>
          <c:showVal val="0"/>
          <c:showCatName val="0"/>
          <c:showSerName val="0"/>
          <c:showPercent val="0"/>
          <c:showBubbleSize val="0"/>
        </c:dLbls>
        <c:gapWidth val="150"/>
        <c:axId val="379679104"/>
        <c:axId val="379740544"/>
      </c:barChart>
      <c:catAx>
        <c:axId val="379679104"/>
        <c:scaling>
          <c:orientation val="minMax"/>
        </c:scaling>
        <c:delete val="0"/>
        <c:axPos val="b"/>
        <c:majorTickMark val="out"/>
        <c:minorTickMark val="none"/>
        <c:tickLblPos val="nextTo"/>
        <c:crossAx val="379740544"/>
        <c:crosses val="autoZero"/>
        <c:auto val="1"/>
        <c:lblAlgn val="ctr"/>
        <c:lblOffset val="100"/>
        <c:noMultiLvlLbl val="0"/>
      </c:catAx>
      <c:valAx>
        <c:axId val="379740544"/>
        <c:scaling>
          <c:orientation val="minMax"/>
        </c:scaling>
        <c:delete val="0"/>
        <c:axPos val="l"/>
        <c:majorGridlines/>
        <c:numFmt formatCode="0.0%" sourceLinked="1"/>
        <c:majorTickMark val="out"/>
        <c:minorTickMark val="none"/>
        <c:tickLblPos val="nextTo"/>
        <c:crossAx val="37967910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explosion val="1"/>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'VA graphs'!$N$64:$N$79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'VA graphs'!$O$64:$O$79</c:f>
              <c:numCache>
                <c:formatCode>0.0%</c:formatCode>
                <c:ptCount val="16"/>
                <c:pt idx="0">
                  <c:v>1.775398136270432E-2</c:v>
                </c:pt>
                <c:pt idx="1">
                  <c:v>1.2472368200449755E-2</c:v>
                </c:pt>
                <c:pt idx="2">
                  <c:v>3.3134408956056773E-3</c:v>
                </c:pt>
                <c:pt idx="3">
                  <c:v>2.7649348495905057E-2</c:v>
                </c:pt>
                <c:pt idx="4">
                  <c:v>2.1867186067370526E-2</c:v>
                </c:pt>
                <c:pt idx="5">
                  <c:v>1.9163758348657453E-2</c:v>
                </c:pt>
                <c:pt idx="6">
                  <c:v>2.5979128269676727E-3</c:v>
                </c:pt>
                <c:pt idx="7">
                  <c:v>0.53637855905785636</c:v>
                </c:pt>
                <c:pt idx="8">
                  <c:v>1.4606563702046162E-2</c:v>
                </c:pt>
                <c:pt idx="9">
                  <c:v>0.22700016603201006</c:v>
                </c:pt>
                <c:pt idx="10">
                  <c:v>7.2261284579204846E-3</c:v>
                </c:pt>
                <c:pt idx="11">
                  <c:v>5.5537426583855218E-3</c:v>
                </c:pt>
                <c:pt idx="12">
                  <c:v>5.4325613706248596E-2</c:v>
                </c:pt>
                <c:pt idx="13">
                  <c:v>4.8338082175379922E-3</c:v>
                </c:pt>
                <c:pt idx="14">
                  <c:v>1.5292096288188135E-3</c:v>
                </c:pt>
                <c:pt idx="15">
                  <c:v>4.3728212341515582E-2</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graphs'!$A$66:$A$86</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graphs'!$B$66:$B$86</c:f>
              <c:numCache>
                <c:formatCode>0.0%</c:formatCode>
                <c:ptCount val="21"/>
                <c:pt idx="0">
                  <c:v>3.5723382002979087E-2</c:v>
                </c:pt>
                <c:pt idx="1">
                  <c:v>1.8998966324366651E-2</c:v>
                </c:pt>
                <c:pt idx="2">
                  <c:v>1.1150301958724456E-3</c:v>
                </c:pt>
                <c:pt idx="3">
                  <c:v>1.063771793695442E-2</c:v>
                </c:pt>
                <c:pt idx="4">
                  <c:v>0.91656488200113329</c:v>
                </c:pt>
                <c:pt idx="5">
                  <c:v>4.4620596292324569E-3</c:v>
                </c:pt>
                <c:pt idx="6">
                  <c:v>1.3957773561320361E-3</c:v>
                </c:pt>
                <c:pt idx="7">
                  <c:v>2.6470235741451469E-3</c:v>
                </c:pt>
                <c:pt idx="8">
                  <c:v>1.258411430255886E-5</c:v>
                </c:pt>
                <c:pt idx="9">
                  <c:v>5.259661229601734E-4</c:v>
                </c:pt>
                <c:pt idx="10">
                  <c:v>3.4149266956302865E-4</c:v>
                </c:pt>
                <c:pt idx="11">
                  <c:v>1.7408205888613533E-4</c:v>
                </c:pt>
                <c:pt idx="12">
                  <c:v>1.7621081624708259E-4</c:v>
                </c:pt>
                <c:pt idx="13">
                  <c:v>2.1761513920003236E-3</c:v>
                </c:pt>
                <c:pt idx="14">
                  <c:v>4.6929773395019882E-3</c:v>
                </c:pt>
                <c:pt idx="15">
                  <c:v>2.261377533779908E-4</c:v>
                </c:pt>
                <c:pt idx="16">
                  <c:v>1.9806775427258967E-5</c:v>
                </c:pt>
                <c:pt idx="17">
                  <c:v>6.3745106513459921E-6</c:v>
                </c:pt>
                <c:pt idx="18">
                  <c:v>4.5576318793813062E-7</c:v>
                </c:pt>
                <c:pt idx="19">
                  <c:v>1.0226425771078585E-4</c:v>
                </c:pt>
                <c:pt idx="20">
                  <c:v>6.5740536780888855E-7</c:v>
                </c:pt>
              </c:numCache>
            </c:numRef>
          </c:yVal>
          <c:bubbleSize>
            <c:numRef>
              <c:f>'X graphs'!$C$66:$C$86</c:f>
              <c:numCache>
                <c:formatCode>General</c:formatCode>
                <c:ptCount val="21"/>
                <c:pt idx="0">
                  <c:v>108</c:v>
                </c:pt>
                <c:pt idx="1">
                  <c:v>167</c:v>
                </c:pt>
                <c:pt idx="2">
                  <c:v>25</c:v>
                </c:pt>
                <c:pt idx="3">
                  <c:v>107</c:v>
                </c:pt>
                <c:pt idx="4">
                  <c:v>52</c:v>
                </c:pt>
                <c:pt idx="5">
                  <c:v>86</c:v>
                </c:pt>
                <c:pt idx="6">
                  <c:v>61</c:v>
                </c:pt>
                <c:pt idx="7">
                  <c:v>39</c:v>
                </c:pt>
                <c:pt idx="8">
                  <c:v>28</c:v>
                </c:pt>
                <c:pt idx="9">
                  <c:v>50</c:v>
                </c:pt>
                <c:pt idx="10">
                  <c:v>139</c:v>
                </c:pt>
                <c:pt idx="11">
                  <c:v>19</c:v>
                </c:pt>
                <c:pt idx="12">
                  <c:v>56</c:v>
                </c:pt>
                <c:pt idx="13">
                  <c:v>23</c:v>
                </c:pt>
                <c:pt idx="14">
                  <c:v>145</c:v>
                </c:pt>
                <c:pt idx="15">
                  <c:v>74</c:v>
                </c:pt>
                <c:pt idx="16">
                  <c:v>18</c:v>
                </c:pt>
                <c:pt idx="17">
                  <c:v>11</c:v>
                </c:pt>
                <c:pt idx="18">
                  <c:v>2</c:v>
                </c:pt>
                <c:pt idx="19">
                  <c:v>36</c:v>
                </c:pt>
                <c:pt idx="20">
                  <c:v>4</c:v>
                </c:pt>
              </c:numCache>
            </c:numRef>
          </c:bubbleSize>
          <c:bubble3D val="1"/>
        </c:ser>
        <c:dLbls>
          <c:showLegendKey val="0"/>
          <c:showVal val="1"/>
          <c:showCatName val="0"/>
          <c:showSerName val="0"/>
          <c:showPercent val="0"/>
          <c:showBubbleSize val="0"/>
        </c:dLbls>
        <c:bubbleScale val="100"/>
        <c:showNegBubbles val="0"/>
        <c:axId val="202660864"/>
        <c:axId val="202672000"/>
      </c:bubbleChart>
      <c:valAx>
        <c:axId val="202660864"/>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02672000"/>
        <c:crosses val="autoZero"/>
        <c:crossBetween val="midCat"/>
        <c:majorUnit val="1"/>
      </c:valAx>
      <c:valAx>
        <c:axId val="202672000"/>
        <c:scaling>
          <c:orientation val="minMax"/>
          <c:max val="1"/>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2660864"/>
        <c:crosses val="autoZero"/>
        <c:crossBetween val="midCat"/>
        <c:majorUnit val="0.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'VA graphs'!$P$64:$P$79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'VA graphs'!$Q$64:$Q$79</c:f>
              <c:numCache>
                <c:formatCode>0.0%</c:formatCode>
                <c:ptCount val="16"/>
                <c:pt idx="0">
                  <c:v>2.995499214189842E-2</c:v>
                </c:pt>
                <c:pt idx="1">
                  <c:v>1.5208542264266224E-2</c:v>
                </c:pt>
                <c:pt idx="2">
                  <c:v>1.0484415347405539E-4</c:v>
                </c:pt>
                <c:pt idx="3">
                  <c:v>2.8128705489912972E-2</c:v>
                </c:pt>
                <c:pt idx="4">
                  <c:v>3.0629460614951268E-2</c:v>
                </c:pt>
                <c:pt idx="5">
                  <c:v>2.9198717447948244E-2</c:v>
                </c:pt>
                <c:pt idx="6">
                  <c:v>6.7584848100715033E-3</c:v>
                </c:pt>
                <c:pt idx="7">
                  <c:v>0.51990326935513653</c:v>
                </c:pt>
                <c:pt idx="8">
                  <c:v>2.2953248779460406E-3</c:v>
                </c:pt>
                <c:pt idx="9">
                  <c:v>0.15104555620907162</c:v>
                </c:pt>
                <c:pt idx="10">
                  <c:v>1.2549730537079041E-2</c:v>
                </c:pt>
                <c:pt idx="11">
                  <c:v>3.5503782098745855E-3</c:v>
                </c:pt>
                <c:pt idx="12">
                  <c:v>8.7782076124023029E-2</c:v>
                </c:pt>
                <c:pt idx="13">
                  <c:v>8.3488488029233483E-3</c:v>
                </c:pt>
                <c:pt idx="14">
                  <c:v>2.3399913665164323E-3</c:v>
                </c:pt>
                <c:pt idx="15">
                  <c:v>7.2201077594906682E-2</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explosion val="1"/>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'VA graphs'!$N$4:$N$19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'VA graphs'!$O$4:$O$19</c:f>
              <c:numCache>
                <c:formatCode>0.0%</c:formatCode>
                <c:ptCount val="16"/>
                <c:pt idx="0">
                  <c:v>3.6579471936251197E-2</c:v>
                </c:pt>
                <c:pt idx="1">
                  <c:v>8.3985105956194284E-3</c:v>
                </c:pt>
                <c:pt idx="2">
                  <c:v>1.6717255822306831E-2</c:v>
                </c:pt>
                <c:pt idx="3">
                  <c:v>2.1466687666406525E-2</c:v>
                </c:pt>
                <c:pt idx="4">
                  <c:v>2.8580757811705444E-2</c:v>
                </c:pt>
                <c:pt idx="5">
                  <c:v>3.9323923469136365E-2</c:v>
                </c:pt>
                <c:pt idx="6">
                  <c:v>2.2143618885789454E-3</c:v>
                </c:pt>
                <c:pt idx="7">
                  <c:v>0.46416718594693102</c:v>
                </c:pt>
                <c:pt idx="8">
                  <c:v>1.2340001174570197E-2</c:v>
                </c:pt>
                <c:pt idx="9">
                  <c:v>0.19622130467996951</c:v>
                </c:pt>
                <c:pt idx="10">
                  <c:v>2.1032496192467446E-2</c:v>
                </c:pt>
                <c:pt idx="11">
                  <c:v>4.538723204584919E-3</c:v>
                </c:pt>
                <c:pt idx="12">
                  <c:v>7.2632362166099279E-2</c:v>
                </c:pt>
                <c:pt idx="13">
                  <c:v>2.6858991171816232E-3</c:v>
                </c:pt>
                <c:pt idx="14">
                  <c:v>1.4875025562558536E-3</c:v>
                </c:pt>
                <c:pt idx="15">
                  <c:v>7.16135557719354E-2</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'VA graphs'!$P$4:$P$19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'VA graphs'!$Q$4:$Q$19</c:f>
              <c:numCache>
                <c:formatCode>0.0%</c:formatCode>
                <c:ptCount val="16"/>
                <c:pt idx="0">
                  <c:v>3.9513870890289557E-2</c:v>
                </c:pt>
                <c:pt idx="1">
                  <c:v>6.4618859189110086E-3</c:v>
                </c:pt>
                <c:pt idx="2">
                  <c:v>3.44248260482874E-4</c:v>
                </c:pt>
                <c:pt idx="3">
                  <c:v>1.7210159206726961E-2</c:v>
                </c:pt>
                <c:pt idx="4">
                  <c:v>2.4234711745407738E-2</c:v>
                </c:pt>
                <c:pt idx="5">
                  <c:v>3.8023664442040715E-2</c:v>
                </c:pt>
                <c:pt idx="6">
                  <c:v>3.3885811772527748E-3</c:v>
                </c:pt>
                <c:pt idx="7">
                  <c:v>0.57936982759915012</c:v>
                </c:pt>
                <c:pt idx="8">
                  <c:v>1.1523510870043697E-3</c:v>
                </c:pt>
                <c:pt idx="9">
                  <c:v>8.8403646718578463E-2</c:v>
                </c:pt>
                <c:pt idx="10">
                  <c:v>2.2971357577170618E-2</c:v>
                </c:pt>
                <c:pt idx="11">
                  <c:v>1.8738066730810004E-3</c:v>
                </c:pt>
                <c:pt idx="12">
                  <c:v>8.2363696937085826E-2</c:v>
                </c:pt>
                <c:pt idx="13">
                  <c:v>2.9617501887673208E-3</c:v>
                </c:pt>
                <c:pt idx="14">
                  <c:v>1.5084005584137814E-3</c:v>
                </c:pt>
                <c:pt idx="15">
                  <c:v>9.0218041019636819E-2</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'VA graphs'!$O$22</c:f>
              <c:strCache>
                <c:ptCount val="1"/>
                <c:pt idx="0">
                  <c:v>1996-2011</c:v>
                </c:pt>
              </c:strCache>
            </c:strRef>
          </c:tx>
          <c:invertIfNegative val="0"/>
          <c:cat>
            <c:strRef>
              <c: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'VA graphs'!$O$23:$O$37</c:f>
              <c:numCache>
                <c:formatCode>0.0%</c:formatCode>
                <c:ptCount val="15"/>
                <c:pt idx="0">
                  <c:v>0.14178158534053886</c:v>
                </c:pt>
                <c:pt idx="1">
                  <c:v>0.14228962115649368</c:v>
                </c:pt>
                <c:pt idx="2">
                  <c:v>2.6714732264520036E-2</c:v>
                </c:pt>
                <c:pt idx="3">
                  <c:v>0.19049577805215145</c:v>
                </c:pt>
                <c:pt idx="4">
                  <c:v>0.13786202176042894</c:v>
                </c:pt>
                <c:pt idx="5">
                  <c:v>0.12705338974918878</c:v>
                </c:pt>
                <c:pt idx="6">
                  <c:v>0.2125273625342794</c:v>
                </c:pt>
                <c:pt idx="7">
                  <c:v>0.16728159525993735</c:v>
                </c:pt>
                <c:pt idx="8">
                  <c:v>0.12650944432422562</c:v>
                </c:pt>
                <c:pt idx="9">
                  <c:v>0.18171371114608759</c:v>
                </c:pt>
                <c:pt idx="10">
                  <c:v>0.13357069781619746</c:v>
                </c:pt>
                <c:pt idx="11">
                  <c:v>0.1304843431154783</c:v>
                </c:pt>
                <c:pt idx="12">
                  <c:v>0.15129953345414648</c:v>
                </c:pt>
                <c:pt idx="13">
                  <c:v>0.18376693720999393</c:v>
                </c:pt>
                <c:pt idx="14">
                  <c:v>0.15291514715213439</c:v>
                </c:pt>
              </c:numCache>
            </c:numRef>
          </c:val>
        </c:ser>
        <c:ser>
          <c:idx val="1"/>
          <c:order val="1"/>
          <c:tx>
            <c:strRef>
              <c:f>'VA graphs'!$P$22</c:f>
              <c:strCache>
                <c:ptCount val="1"/>
                <c:pt idx="0">
                  <c:v>2006-2011</c:v>
                </c:pt>
              </c:strCache>
            </c:strRef>
          </c:tx>
          <c:spPr>
            <a:solidFill>
              <a:schemeClr val="accent6"/>
            </a:solidFill>
          </c:spPr>
          <c:invertIfNegative val="0"/>
          <c:cat>
            <c:strRef>
              <c: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'VA graphs'!$P$23:$P$37</c:f>
              <c:numCache>
                <c:formatCode>0.0%</c:formatCode>
                <c:ptCount val="15"/>
                <c:pt idx="0">
                  <c:v>0.20644787391027797</c:v>
                </c:pt>
                <c:pt idx="1">
                  <c:v>0.33490415505575721</c:v>
                </c:pt>
                <c:pt idx="2">
                  <c:v>0.21683231047509355</c:v>
                </c:pt>
                <c:pt idx="3">
                  <c:v>0.17752571134695261</c:v>
                </c:pt>
                <c:pt idx="4">
                  <c:v>0.20050728534777407</c:v>
                </c:pt>
                <c:pt idx="5">
                  <c:v>0.22037614198334543</c:v>
                </c:pt>
                <c:pt idx="6">
                  <c:v>0.32472640643895589</c:v>
                </c:pt>
                <c:pt idx="7">
                  <c:v>0.20016887736015154</c:v>
                </c:pt>
                <c:pt idx="8">
                  <c:v>0.29052622241784576</c:v>
                </c:pt>
                <c:pt idx="9">
                  <c:v>0.24254526828677991</c:v>
                </c:pt>
                <c:pt idx="10">
                  <c:v>0.23762520889924676</c:v>
                </c:pt>
                <c:pt idx="11">
                  <c:v>0.22976757536217485</c:v>
                </c:pt>
                <c:pt idx="12">
                  <c:v>0.22309540716273224</c:v>
                </c:pt>
                <c:pt idx="13">
                  <c:v>0.48520043396282153</c:v>
                </c:pt>
                <c:pt idx="14">
                  <c:v>0.25614584892850978</c:v>
                </c:pt>
              </c:numCache>
            </c:numRef>
          </c:val>
        </c:ser>
        <c:dLbls>
          <c:showLegendKey val="0"/>
          <c:showVal val="0"/>
          <c:showCatName val="0"/>
          <c:showSerName val="0"/>
          <c:showPercent val="0"/>
          <c:showBubbleSize val="0"/>
        </c:dLbls>
        <c:gapWidth val="150"/>
        <c:axId val="468919040"/>
        <c:axId val="468921728"/>
      </c:barChart>
      <c:catAx>
        <c:axId val="468919040"/>
        <c:scaling>
          <c:orientation val="minMax"/>
        </c:scaling>
        <c:delete val="0"/>
        <c:axPos val="b"/>
        <c:majorTickMark val="out"/>
        <c:minorTickMark val="none"/>
        <c:tickLblPos val="nextTo"/>
        <c:crossAx val="468921728"/>
        <c:crosses val="autoZero"/>
        <c:auto val="1"/>
        <c:lblAlgn val="ctr"/>
        <c:lblOffset val="100"/>
        <c:noMultiLvlLbl val="0"/>
      </c:catAx>
      <c:valAx>
        <c:axId val="468921728"/>
        <c:scaling>
          <c:orientation val="minMax"/>
        </c:scaling>
        <c:delete val="0"/>
        <c:axPos val="l"/>
        <c:majorGridlines/>
        <c:numFmt formatCode="0.0%" sourceLinked="1"/>
        <c:majorTickMark val="out"/>
        <c:minorTickMark val="none"/>
        <c:tickLblPos val="nextTo"/>
        <c:crossAx val="468919040"/>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'VA graphs'!$O$43</c:f>
              <c:strCache>
                <c:ptCount val="1"/>
                <c:pt idx="0">
                  <c:v>2000</c:v>
                </c:pt>
              </c:strCache>
            </c:strRef>
          </c:tx>
          <c:invertIfNegative val="0"/>
          <c:cat>
            <c:strRef>
              <c: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'VA graphs'!$O$44:$O$58</c:f>
              <c:numCache>
                <c:formatCode>0.0%</c:formatCode>
                <c:ptCount val="15"/>
                <c:pt idx="0">
                  <c:v>4.7908403696791627E-2</c:v>
                </c:pt>
                <c:pt idx="1">
                  <c:v>0.13342239996454186</c:v>
                </c:pt>
                <c:pt idx="2">
                  <c:v>2.0135158623842558E-2</c:v>
                </c:pt>
                <c:pt idx="3">
                  <c:v>0.11780389299723357</c:v>
                </c:pt>
                <c:pt idx="4">
                  <c:v>7.3492456002215725E-2</c:v>
                </c:pt>
                <c:pt idx="5">
                  <c:v>4.8094173878805567E-2</c:v>
                </c:pt>
                <c:pt idx="6">
                  <c:v>0.10844260091493953</c:v>
                </c:pt>
                <c:pt idx="7">
                  <c:v>0.10698664500797267</c:v>
                </c:pt>
                <c:pt idx="8">
                  <c:v>0.1093042114676137</c:v>
                </c:pt>
                <c:pt idx="9">
                  <c:v>0.1070929558487575</c:v>
                </c:pt>
                <c:pt idx="10">
                  <c:v>3.4394517570825602E-2</c:v>
                </c:pt>
                <c:pt idx="11">
                  <c:v>0.11257877222531233</c:v>
                </c:pt>
                <c:pt idx="12">
                  <c:v>7.1963791142745509E-2</c:v>
                </c:pt>
                <c:pt idx="13">
                  <c:v>0.15724464996015364</c:v>
                </c:pt>
                <c:pt idx="14">
                  <c:v>9.6316420637095862E-2</c:v>
                </c:pt>
              </c:numCache>
            </c:numRef>
          </c:val>
        </c:ser>
        <c:ser>
          <c:idx val="1"/>
          <c:order val="1"/>
          <c:tx>
            <c:strRef>
              <c:f>'VA graphs'!$P$43</c:f>
              <c:strCache>
                <c:ptCount val="1"/>
                <c:pt idx="0">
                  <c:v>2011</c:v>
                </c:pt>
              </c:strCache>
            </c:strRef>
          </c:tx>
          <c:spPr>
            <a:solidFill>
              <a:schemeClr val="accent6"/>
            </a:solidFill>
          </c:spPr>
          <c:invertIfNegative val="0"/>
          <c:cat>
            <c:strRef>
              <c: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'VA graphs'!$P$44:$P$58</c:f>
              <c:numCache>
                <c:formatCode>0.0%</c:formatCode>
                <c:ptCount val="15"/>
                <c:pt idx="0">
                  <c:v>9.7526038790319958E-2</c:v>
                </c:pt>
                <c:pt idx="1">
                  <c:v>0.25121766028846787</c:v>
                </c:pt>
                <c:pt idx="2">
                  <c:v>4.1608465833804648E-2</c:v>
                </c:pt>
                <c:pt idx="3">
                  <c:v>0.18896124314281859</c:v>
                </c:pt>
                <c:pt idx="4">
                  <c:v>0.15266006314684116</c:v>
                </c:pt>
                <c:pt idx="5">
                  <c:v>9.8664834826597783E-2</c:v>
                </c:pt>
                <c:pt idx="6">
                  <c:v>0.22137400330685622</c:v>
                </c:pt>
                <c:pt idx="7">
                  <c:v>0.11341102410793924</c:v>
                </c:pt>
                <c:pt idx="8">
                  <c:v>0.22114702535910574</c:v>
                </c:pt>
                <c:pt idx="9">
                  <c:v>0.19585635859444647</c:v>
                </c:pt>
                <c:pt idx="10">
                  <c:v>7.2251099148848544E-2</c:v>
                </c:pt>
                <c:pt idx="11">
                  <c:v>0.2126571531057872</c:v>
                </c:pt>
                <c:pt idx="12">
                  <c:v>0.13188978330740014</c:v>
                </c:pt>
                <c:pt idx="13">
                  <c:v>0.28664772204168198</c:v>
                </c:pt>
                <c:pt idx="14">
                  <c:v>0.18109189426359312</c:v>
                </c:pt>
              </c:numCache>
            </c:numRef>
          </c:val>
        </c:ser>
        <c:dLbls>
          <c:showLegendKey val="0"/>
          <c:showVal val="0"/>
          <c:showCatName val="0"/>
          <c:showSerName val="0"/>
          <c:showPercent val="0"/>
          <c:showBubbleSize val="0"/>
        </c:dLbls>
        <c:gapWidth val="150"/>
        <c:axId val="657545472"/>
        <c:axId val="657560704"/>
      </c:barChart>
      <c:catAx>
        <c:axId val="657545472"/>
        <c:scaling>
          <c:orientation val="minMax"/>
        </c:scaling>
        <c:delete val="0"/>
        <c:axPos val="b"/>
        <c:majorTickMark val="out"/>
        <c:minorTickMark val="none"/>
        <c:tickLblPos val="nextTo"/>
        <c:crossAx val="657560704"/>
        <c:crosses val="autoZero"/>
        <c:auto val="1"/>
        <c:lblAlgn val="ctr"/>
        <c:lblOffset val="100"/>
        <c:noMultiLvlLbl val="0"/>
      </c:catAx>
      <c:valAx>
        <c:axId val="657560704"/>
        <c:scaling>
          <c:orientation val="minMax"/>
        </c:scaling>
        <c:delete val="0"/>
        <c:axPos val="l"/>
        <c:majorGridlines/>
        <c:numFmt formatCode="0.0%" sourceLinked="1"/>
        <c:majorTickMark val="out"/>
        <c:minorTickMark val="none"/>
        <c:tickLblPos val="nextTo"/>
        <c:crossAx val="657545472"/>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'VA graphs'!$B$3</c:f>
              <c:strCache>
                <c:ptCount val="1"/>
                <c:pt idx="0">
                  <c:v>1996-2011</c:v>
                </c:pt>
              </c:strCache>
            </c:strRef>
          </c:tx>
          <c:invertIfNegative val="0"/>
          <c:cat>
            <c:strRef>
              <c:f>'VA graphs'!$A$4:$A$6</c:f>
              <c:strCache>
                <c:ptCount val="3"/>
                <c:pt idx="0">
                  <c:v>DVA</c:v>
                </c:pt>
                <c:pt idx="1">
                  <c:v>FVA</c:v>
                </c:pt>
                <c:pt idx="2">
                  <c:v>Exports</c:v>
                </c:pt>
              </c:strCache>
            </c:strRef>
          </c:cat>
          <c:val>
            <c:numRef>
              <c:f>'VA graphs'!$B$4:$B$6</c:f>
              <c:numCache>
                <c:formatCode>0.0%</c:formatCode>
                <c:ptCount val="3"/>
                <c:pt idx="0">
                  <c:v>0.13861513032459083</c:v>
                </c:pt>
                <c:pt idx="1">
                  <c:v>0.16165859849612807</c:v>
                </c:pt>
                <c:pt idx="2">
                  <c:v>0.13822171455155718</c:v>
                </c:pt>
              </c:numCache>
            </c:numRef>
          </c:val>
        </c:ser>
        <c:ser>
          <c:idx val="1"/>
          <c:order val="1"/>
          <c:tx>
            <c:strRef>
              <c:f>'VA graphs'!$C$3</c:f>
              <c:strCache>
                <c:ptCount val="1"/>
                <c:pt idx="0">
                  <c:v>2006-2011</c:v>
                </c:pt>
              </c:strCache>
            </c:strRef>
          </c:tx>
          <c:spPr>
            <a:solidFill>
              <a:schemeClr val="accent6"/>
            </a:solidFill>
          </c:spPr>
          <c:invertIfNegative val="0"/>
          <c:cat>
            <c:strRef>
              <c:f>'VA graphs'!$A$4:$A$6</c:f>
              <c:strCache>
                <c:ptCount val="3"/>
                <c:pt idx="0">
                  <c:v>DVA</c:v>
                </c:pt>
                <c:pt idx="1">
                  <c:v>FVA</c:v>
                </c:pt>
                <c:pt idx="2">
                  <c:v>Exports</c:v>
                </c:pt>
              </c:strCache>
            </c:strRef>
          </c:cat>
          <c:val>
            <c:numRef>
              <c:f>'VA graphs'!$C$4:$C$6</c:f>
              <c:numCache>
                <c:formatCode>0.0%</c:formatCode>
                <c:ptCount val="3"/>
                <c:pt idx="0">
                  <c:v>0.1176968577469053</c:v>
                </c:pt>
                <c:pt idx="1">
                  <c:v>0.21712974642377936</c:v>
                </c:pt>
                <c:pt idx="2">
                  <c:v>0.12775594885806441</c:v>
                </c:pt>
              </c:numCache>
            </c:numRef>
          </c:val>
        </c:ser>
        <c:dLbls>
          <c:showLegendKey val="0"/>
          <c:showVal val="0"/>
          <c:showCatName val="0"/>
          <c:showSerName val="0"/>
          <c:showPercent val="0"/>
          <c:showBubbleSize val="0"/>
        </c:dLbls>
        <c:gapWidth val="150"/>
        <c:axId val="694260864"/>
        <c:axId val="694262400"/>
      </c:barChart>
      <c:catAx>
        <c:axId val="694260864"/>
        <c:scaling>
          <c:orientation val="minMax"/>
        </c:scaling>
        <c:delete val="0"/>
        <c:axPos val="b"/>
        <c:majorTickMark val="out"/>
        <c:minorTickMark val="none"/>
        <c:tickLblPos val="nextTo"/>
        <c:crossAx val="694262400"/>
        <c:crosses val="autoZero"/>
        <c:auto val="1"/>
        <c:lblAlgn val="ctr"/>
        <c:lblOffset val="100"/>
        <c:noMultiLvlLbl val="0"/>
      </c:catAx>
      <c:valAx>
        <c:axId val="694262400"/>
        <c:scaling>
          <c:orientation val="minMax"/>
        </c:scaling>
        <c:delete val="0"/>
        <c:axPos val="l"/>
        <c:majorGridlines/>
        <c:numFmt formatCode="0.0%" sourceLinked="1"/>
        <c:majorTickMark val="out"/>
        <c:minorTickMark val="none"/>
        <c:tickLblPos val="nextTo"/>
        <c:crossAx val="69426086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'VA graphs'!$A$28</c:f>
              <c:strCache>
                <c:ptCount val="1"/>
                <c:pt idx="0">
                  <c:v>DVA</c:v>
                </c:pt>
              </c:strCache>
            </c:strRef>
          </c:tx>
          <c:invertIfNegative val="0"/>
          <c:cat>
            <c:numRef>
              <c:f>'VA graphs'!$B$27:$E$27</c:f>
              <c:numCache>
                <c:formatCode>General</c:formatCode>
                <c:ptCount val="4"/>
                <c:pt idx="0">
                  <c:v>1996</c:v>
                </c:pt>
                <c:pt idx="1">
                  <c:v>2000</c:v>
                </c:pt>
                <c:pt idx="2">
                  <c:v>2006</c:v>
                </c:pt>
                <c:pt idx="3">
                  <c:v>2011</c:v>
                </c:pt>
              </c:numCache>
            </c:numRef>
          </c:cat>
          <c:val>
            <c:numRef>
              <c:f>'VA graphs'!$B$28:$E$28</c:f>
              <c:numCache>
                <c:formatCode>0.0%</c:formatCode>
                <c:ptCount val="4"/>
                <c:pt idx="0">
                  <c:v>0.90452447234169886</c:v>
                </c:pt>
                <c:pt idx="1">
                  <c:v>0.90606371527510199</c:v>
                </c:pt>
                <c:pt idx="2">
                  <c:v>0.91483274932356329</c:v>
                </c:pt>
                <c:pt idx="3">
                  <c:v>0.87522819502418958</c:v>
                </c:pt>
              </c:numCache>
            </c:numRef>
          </c:val>
        </c:ser>
        <c:ser>
          <c:idx val="1"/>
          <c:order val="1"/>
          <c:tx>
            <c:strRef>
              <c:f>'VA graphs'!$A$29</c:f>
              <c:strCache>
                <c:ptCount val="1"/>
                <c:pt idx="0">
                  <c:v>FVA</c:v>
                </c:pt>
              </c:strCache>
            </c:strRef>
          </c:tx>
          <c:spPr>
            <a:solidFill>
              <a:schemeClr val="accent6"/>
            </a:solidFill>
          </c:spPr>
          <c:invertIfNegative val="0"/>
          <c:cat>
            <c:numRef>
              <c:f>'VA graphs'!$B$27:$E$27</c:f>
              <c:numCache>
                <c:formatCode>General</c:formatCode>
                <c:ptCount val="4"/>
                <c:pt idx="0">
                  <c:v>1996</c:v>
                </c:pt>
                <c:pt idx="1">
                  <c:v>2000</c:v>
                </c:pt>
                <c:pt idx="2">
                  <c:v>2006</c:v>
                </c:pt>
                <c:pt idx="3">
                  <c:v>2011</c:v>
                </c:pt>
              </c:numCache>
            </c:numRef>
          </c:cat>
          <c:val>
            <c:numRef>
              <c:f>'VA graphs'!$B$29:$E$29</c:f>
              <c:numCache>
                <c:formatCode>0.0%</c:formatCode>
                <c:ptCount val="4"/>
                <c:pt idx="0">
                  <c:v>9.5475527658301113E-2</c:v>
                </c:pt>
                <c:pt idx="1">
                  <c:v>9.3936284724898039E-2</c:v>
                </c:pt>
                <c:pt idx="2">
                  <c:v>8.5167250676436823E-2</c:v>
                </c:pt>
                <c:pt idx="3">
                  <c:v>0.12477180497581039</c:v>
                </c:pt>
              </c:numCache>
            </c:numRef>
          </c:val>
        </c:ser>
        <c:dLbls>
          <c:showLegendKey val="0"/>
          <c:showVal val="0"/>
          <c:showCatName val="0"/>
          <c:showSerName val="0"/>
          <c:showPercent val="0"/>
          <c:showBubbleSize val="0"/>
        </c:dLbls>
        <c:gapWidth val="150"/>
        <c:axId val="763062528"/>
        <c:axId val="763071488"/>
      </c:barChart>
      <c:catAx>
        <c:axId val="763062528"/>
        <c:scaling>
          <c:orientation val="minMax"/>
        </c:scaling>
        <c:delete val="0"/>
        <c:axPos val="b"/>
        <c:numFmt formatCode="General" sourceLinked="1"/>
        <c:majorTickMark val="out"/>
        <c:minorTickMark val="none"/>
        <c:tickLblPos val="nextTo"/>
        <c:crossAx val="763071488"/>
        <c:crosses val="autoZero"/>
        <c:auto val="1"/>
        <c:lblAlgn val="ctr"/>
        <c:lblOffset val="100"/>
        <c:noMultiLvlLbl val="0"/>
      </c:catAx>
      <c:valAx>
        <c:axId val="763071488"/>
        <c:scaling>
          <c:orientation val="minMax"/>
        </c:scaling>
        <c:delete val="0"/>
        <c:axPos val="l"/>
        <c:majorGridlines/>
        <c:numFmt formatCode="0.0%" sourceLinked="1"/>
        <c:majorTickMark val="out"/>
        <c:minorTickMark val="none"/>
        <c:tickLblPos val="nextTo"/>
        <c:crossAx val="76306252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v>Goods exports</c:v>
          </c:tx>
          <c:spPr>
            <a:solidFill>
              <a:schemeClr val="accent2"/>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services'!$B$6:$B$14</c:f>
              <c:numCache>
                <c:formatCode>_-* #,##0_-;\-* #,##0_-;_-* "-"??_-;_-@_-</c:formatCode>
                <c:ptCount val="9"/>
                <c:pt idx="0">
                  <c:v>6413184250.7546701</c:v>
                </c:pt>
                <c:pt idx="1">
                  <c:v>7316390000</c:v>
                </c:pt>
                <c:pt idx="2">
                  <c:v>7049520000</c:v>
                </c:pt>
                <c:pt idx="3">
                  <c:v>8976860000</c:v>
                </c:pt>
                <c:pt idx="4">
                  <c:v>5881025325.9541702</c:v>
                </c:pt>
                <c:pt idx="5">
                  <c:v>7648263494.6577301</c:v>
                </c:pt>
                <c:pt idx="6">
                  <c:v>9116709196.4383602</c:v>
                </c:pt>
                <c:pt idx="7">
                  <c:v>7808322732.7775202</c:v>
                </c:pt>
                <c:pt idx="8">
                  <c:v>7841635334.7446804</c:v>
                </c:pt>
              </c:numCache>
            </c:numRef>
          </c:val>
        </c:ser>
        <c:ser>
          <c:idx val="1"/>
          <c:order val="1"/>
          <c:tx>
            <c:v>Services exports</c:v>
          </c:tx>
          <c:spPr>
            <a:solidFill>
              <a:schemeClr val="accent5"/>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services'!$C$6:$C$14</c:f>
              <c:numCache>
                <c:formatCode>_-* #,##0_-;\-* #,##0_-;_-* "-"??_-;_-@_-</c:formatCode>
                <c:ptCount val="9"/>
                <c:pt idx="0">
                  <c:v>372081845.65688097</c:v>
                </c:pt>
                <c:pt idx="1">
                  <c:v>548840000</c:v>
                </c:pt>
                <c:pt idx="2">
                  <c:v>723820000</c:v>
                </c:pt>
                <c:pt idx="3">
                  <c:v>1205410000</c:v>
                </c:pt>
                <c:pt idx="4">
                  <c:v>1237180000</c:v>
                </c:pt>
                <c:pt idx="5">
                  <c:v>1622240000</c:v>
                </c:pt>
                <c:pt idx="6">
                  <c:v>1267334000</c:v>
                </c:pt>
                <c:pt idx="7">
                  <c:v>1577153114.36344</c:v>
                </c:pt>
                <c:pt idx="8">
                  <c:v>1725630063.0067501</c:v>
                </c:pt>
              </c:numCache>
            </c:numRef>
          </c:val>
        </c:ser>
        <c:dLbls>
          <c:showLegendKey val="0"/>
          <c:showVal val="0"/>
          <c:showCatName val="0"/>
          <c:showSerName val="0"/>
          <c:showPercent val="0"/>
          <c:showBubbleSize val="0"/>
        </c:dLbls>
        <c:gapWidth val="50"/>
        <c:overlap val="100"/>
        <c:axId val="378758656"/>
        <c:axId val="378760192"/>
      </c:barChart>
      <c:lineChart>
        <c:grouping val="standard"/>
        <c:varyColors val="0"/>
        <c:ser>
          <c:idx val="2"/>
          <c:order val="2"/>
          <c:tx>
            <c:v>Services share of total exports</c:v>
          </c:tx>
          <c:spPr>
            <a:ln w="28575">
              <a:solidFill>
                <a:sysClr val="windowText" lastClr="000000"/>
              </a:solidFill>
            </a:ln>
          </c:spPr>
          <c:marker>
            <c:symbol val="circle"/>
            <c:size val="3"/>
            <c:spPr>
              <a:solidFill>
                <a:schemeClr val="accent5"/>
              </a:solidFill>
              <a:ln>
                <a:solidFill>
                  <a:sysClr val="windowText" lastClr="000000"/>
                </a:solidFill>
              </a:ln>
            </c:spPr>
          </c:marker>
          <c:dLbls>
            <c:txPr>
              <a:bodyPr/>
              <a:lstStyle/>
              <a:p>
                <a:pPr>
                  <a:defRPr sz="700"/>
                </a:pPr>
                <a:endParaRPr lang="en-US"/>
              </a:p>
            </c:txPr>
            <c:dLblPos val="t"/>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services'!$E$6:$E$14</c:f>
              <c:numCache>
                <c:formatCode>0%</c:formatCode>
                <c:ptCount val="9"/>
                <c:pt idx="0">
                  <c:v>5.4836736005631347E-2</c:v>
                </c:pt>
                <c:pt idx="1">
                  <c:v>6.9780540429205506E-2</c:v>
                </c:pt>
                <c:pt idx="2">
                  <c:v>9.3115700586877709E-2</c:v>
                </c:pt>
                <c:pt idx="3">
                  <c:v>0.11838322888707528</c:v>
                </c:pt>
                <c:pt idx="4">
                  <c:v>0.17380504542191755</c:v>
                </c:pt>
                <c:pt idx="5">
                  <c:v>0.17498941680296445</c:v>
                </c:pt>
                <c:pt idx="6">
                  <c:v>0.12204629507268276</c:v>
                </c:pt>
                <c:pt idx="7">
                  <c:v>0.16804189154073401</c:v>
                </c:pt>
                <c:pt idx="8">
                  <c:v>0.18036816072984874</c:v>
                </c:pt>
              </c:numCache>
            </c:numRef>
          </c:val>
          <c:smooth val="0"/>
        </c:ser>
        <c:dLbls>
          <c:showLegendKey val="0"/>
          <c:showVal val="0"/>
          <c:showCatName val="0"/>
          <c:showSerName val="0"/>
          <c:showPercent val="0"/>
          <c:showBubbleSize val="0"/>
        </c:dLbls>
        <c:marker val="1"/>
        <c:smooth val="0"/>
        <c:axId val="378784768"/>
        <c:axId val="378783232"/>
      </c:lineChart>
      <c:catAx>
        <c:axId val="378758656"/>
        <c:scaling>
          <c:orientation val="minMax"/>
        </c:scaling>
        <c:delete val="0"/>
        <c:axPos val="b"/>
        <c:majorTickMark val="out"/>
        <c:minorTickMark val="none"/>
        <c:tickLblPos val="nextTo"/>
        <c:crossAx val="378760192"/>
        <c:crosses val="autoZero"/>
        <c:auto val="1"/>
        <c:lblAlgn val="ctr"/>
        <c:lblOffset val="100"/>
        <c:noMultiLvlLbl val="0"/>
      </c:catAx>
      <c:valAx>
        <c:axId val="378760192"/>
        <c:scaling>
          <c:orientation val="minMax"/>
        </c:scaling>
        <c:delete val="0"/>
        <c:axPos val="l"/>
        <c:majorGridlines/>
        <c:title>
          <c:tx>
            <c:rich>
              <a:bodyPr rot="-5400000" vert="horz"/>
              <a:lstStyle/>
              <a:p>
                <a:pPr>
                  <a:defRPr b="0"/>
                </a:pPr>
                <a:r>
                  <a:rPr lang="en-US" b="0"/>
                  <a:t>Current US$ billion</a:t>
                </a:r>
              </a:p>
            </c:rich>
          </c:tx>
          <c:layout/>
          <c:overlay val="0"/>
        </c:title>
        <c:numFmt formatCode="#,##0.0" sourceLinked="0"/>
        <c:majorTickMark val="out"/>
        <c:minorTickMark val="none"/>
        <c:tickLblPos val="nextTo"/>
        <c:crossAx val="378758656"/>
        <c:crosses val="autoZero"/>
        <c:crossBetween val="between"/>
        <c:dispUnits>
          <c:builtInUnit val="billions"/>
        </c:dispUnits>
      </c:valAx>
      <c:valAx>
        <c:axId val="378783232"/>
        <c:scaling>
          <c:orientation val="minMax"/>
        </c:scaling>
        <c:delete val="0"/>
        <c:axPos val="r"/>
        <c:numFmt formatCode="0%" sourceLinked="1"/>
        <c:majorTickMark val="out"/>
        <c:minorTickMark val="none"/>
        <c:tickLblPos val="nextTo"/>
        <c:txPr>
          <a:bodyPr/>
          <a:lstStyle/>
          <a:p>
            <a:pPr>
              <a:defRPr>
                <a:solidFill>
                  <a:schemeClr val="bg1"/>
                </a:solidFill>
              </a:defRPr>
            </a:pPr>
            <a:endParaRPr lang="en-US"/>
          </a:p>
        </c:txPr>
        <c:crossAx val="378784768"/>
        <c:crosses val="max"/>
        <c:crossBetween val="between"/>
      </c:valAx>
      <c:catAx>
        <c:axId val="378784768"/>
        <c:scaling>
          <c:orientation val="minMax"/>
        </c:scaling>
        <c:delete val="1"/>
        <c:axPos val="b"/>
        <c:majorTickMark val="out"/>
        <c:minorTickMark val="none"/>
        <c:tickLblPos val="nextTo"/>
        <c:crossAx val="378783232"/>
        <c:crosses val="autoZero"/>
        <c:auto val="1"/>
        <c:lblAlgn val="ctr"/>
        <c:lblOffset val="100"/>
        <c:noMultiLvlLbl val="0"/>
      </c:cat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v>Communications, computer, etc.</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X'!$B$6:$B$14</c:f>
              <c:numCache>
                <c:formatCode>_-* #,##0_-;\-* #,##0_-;_-* "-"??_-;_-@_-</c:formatCode>
                <c:ptCount val="9"/>
                <c:pt idx="0">
                  <c:v>39.072544752442809</c:v>
                </c:pt>
                <c:pt idx="1">
                  <c:v>61.387653961081554</c:v>
                </c:pt>
                <c:pt idx="2">
                  <c:v>35.022519410903264</c:v>
                </c:pt>
                <c:pt idx="3">
                  <c:v>22.738321401017082</c:v>
                </c:pt>
                <c:pt idx="4">
                  <c:v>23.671575680175884</c:v>
                </c:pt>
                <c:pt idx="5">
                  <c:v>16.609133050596707</c:v>
                </c:pt>
                <c:pt idx="6">
                  <c:v>22.632865527161744</c:v>
                </c:pt>
                <c:pt idx="7">
                  <c:v>31.236040894154794</c:v>
                </c:pt>
                <c:pt idx="8">
                  <c:v>32.102324907504411</c:v>
                </c:pt>
              </c:numCache>
            </c:numRef>
          </c:val>
          <c:smooth val="0"/>
        </c:ser>
        <c:ser>
          <c:idx val="2"/>
          <c:order val="1"/>
          <c:tx>
            <c:v>Transport</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X'!$D$6:$D$14</c:f>
              <c:numCache>
                <c:formatCode>_-* #,##0_-;\-* #,##0_-;_-* "-"??_-;_-@_-</c:formatCode>
                <c:ptCount val="9"/>
                <c:pt idx="0">
                  <c:v>12.362871378148172</c:v>
                </c:pt>
                <c:pt idx="1">
                  <c:v>5.684716857371912</c:v>
                </c:pt>
                <c:pt idx="2">
                  <c:v>6.2612251664778533</c:v>
                </c:pt>
                <c:pt idx="3">
                  <c:v>3.7597166109456537</c:v>
                </c:pt>
                <c:pt idx="4">
                  <c:v>3.6631694660437448</c:v>
                </c:pt>
                <c:pt idx="5">
                  <c:v>11.82315810237696</c:v>
                </c:pt>
                <c:pt idx="6">
                  <c:v>15.820612403675749</c:v>
                </c:pt>
                <c:pt idx="7">
                  <c:v>14.996192851919755</c:v>
                </c:pt>
                <c:pt idx="8">
                  <c:v>13.424817894998265</c:v>
                </c:pt>
              </c:numCache>
            </c:numRef>
          </c:val>
          <c:smooth val="0"/>
        </c:ser>
        <c:ser>
          <c:idx val="3"/>
          <c:order val="2"/>
          <c:tx>
            <c:v>Travel</c:v>
          </c:tx>
          <c:spPr>
            <a:ln w="28575">
              <a:solidFill>
                <a:schemeClr val="bg1">
                  <a:lumMod val="50000"/>
                </a:schemeClr>
              </a:solidFill>
            </a:ln>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X'!$E$6:$E$14</c:f>
              <c:numCache>
                <c:formatCode>_-* #,##0_-;\-* #,##0_-;_-* "-"??_-;_-@_-</c:formatCode>
                <c:ptCount val="9"/>
                <c:pt idx="0">
                  <c:v>48.564583870247283</c:v>
                </c:pt>
                <c:pt idx="1">
                  <c:v>32.927629181546536</c:v>
                </c:pt>
                <c:pt idx="2">
                  <c:v>58.716255422618879</c:v>
                </c:pt>
                <c:pt idx="3">
                  <c:v>73.501961988037266</c:v>
                </c:pt>
                <c:pt idx="4">
                  <c:v>72.665254853780368</c:v>
                </c:pt>
                <c:pt idx="5">
                  <c:v>71.567708847026339</c:v>
                </c:pt>
                <c:pt idx="6">
                  <c:v>61.546522069162513</c:v>
                </c:pt>
                <c:pt idx="7">
                  <c:v>53.767766254087768</c:v>
                </c:pt>
                <c:pt idx="8">
                  <c:v>54.472857198728754</c:v>
                </c:pt>
              </c:numCache>
            </c:numRef>
          </c:val>
          <c:smooth val="0"/>
        </c:ser>
        <c:dLbls>
          <c:showLegendKey val="0"/>
          <c:showVal val="0"/>
          <c:showCatName val="0"/>
          <c:showSerName val="0"/>
          <c:showPercent val="0"/>
          <c:showBubbleSize val="0"/>
        </c:dLbls>
        <c:marker val="1"/>
        <c:smooth val="0"/>
        <c:axId val="708017152"/>
        <c:axId val="708027136"/>
      </c:lineChart>
      <c:catAx>
        <c:axId val="708017152"/>
        <c:scaling>
          <c:orientation val="minMax"/>
        </c:scaling>
        <c:delete val="0"/>
        <c:axPos val="b"/>
        <c:majorTickMark val="out"/>
        <c:minorTickMark val="none"/>
        <c:tickLblPos val="nextTo"/>
        <c:crossAx val="708027136"/>
        <c:crosses val="autoZero"/>
        <c:auto val="1"/>
        <c:lblAlgn val="ctr"/>
        <c:lblOffset val="100"/>
        <c:noMultiLvlLbl val="0"/>
      </c:catAx>
      <c:valAx>
        <c:axId val="708027136"/>
        <c:scaling>
          <c:orientation val="minMax"/>
          <c:max val="100"/>
        </c:scaling>
        <c:delete val="0"/>
        <c:axPos val="l"/>
        <c:majorGridlines/>
        <c:title>
          <c:tx>
            <c:rich>
              <a:bodyPr rot="-5400000" vert="horz"/>
              <a:lstStyle/>
              <a:p>
                <a:pPr>
                  <a:defRPr b="0"/>
                </a:pPr>
                <a:r>
                  <a:rPr lang="en-US" b="0"/>
                  <a:t>Percent</a:t>
                </a:r>
              </a:p>
            </c:rich>
          </c:tx>
          <c:layout/>
          <c:overlay val="0"/>
        </c:title>
        <c:numFmt formatCode="#,##0" sourceLinked="0"/>
        <c:majorTickMark val="out"/>
        <c:minorTickMark val="none"/>
        <c:tickLblPos val="nextTo"/>
        <c:crossAx val="708017152"/>
        <c:crosses val="autoZero"/>
        <c:crossBetween val="between"/>
      </c:val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'X graphs'!$A$90</c:f>
              <c:strCache>
                <c:ptCount val="1"/>
                <c:pt idx="0">
                  <c:v>No. HS 6-digit subheads exported (left axis)</c:v>
                </c:pt>
              </c:strCache>
            </c:strRef>
          </c:tx>
          <c:spPr>
            <a:ln>
              <a:solidFill>
                <a:schemeClr val="accent1"/>
              </a:solidFill>
            </a:ln>
          </c:spPr>
          <c:marker>
            <c:symbol val="none"/>
          </c:marker>
          <c:cat>
            <c:strRef>
              <c:f>'X graphs'!$E$88:$L$89</c:f>
              <c:strCache>
                <c:ptCount val="8"/>
                <c:pt idx="0">
                  <c:v>2006</c:v>
                </c:pt>
                <c:pt idx="1">
                  <c:v>2007</c:v>
                </c:pt>
                <c:pt idx="2">
                  <c:v>2008</c:v>
                </c:pt>
                <c:pt idx="3">
                  <c:v>2009</c:v>
                </c:pt>
                <c:pt idx="4">
                  <c:v>2010</c:v>
                </c:pt>
                <c:pt idx="5">
                  <c:v>2011</c:v>
                </c:pt>
                <c:pt idx="6">
                  <c:v>2012</c:v>
                </c:pt>
                <c:pt idx="7">
                  <c:v>2013</c:v>
                </c:pt>
              </c:strCache>
            </c:strRef>
          </c:cat>
          <c:val>
            <c:numRef>
              <c:f>'X graphs'!$E$90:$L$90</c:f>
              <c:numCache>
                <c:formatCode>_(* #,##0_);_(* \(#,##0\);_(* "-"_);_(@_)</c:formatCode>
                <c:ptCount val="8"/>
                <c:pt idx="0">
                  <c:v>637</c:v>
                </c:pt>
                <c:pt idx="1">
                  <c:v>688</c:v>
                </c:pt>
                <c:pt idx="2">
                  <c:v>725</c:v>
                </c:pt>
                <c:pt idx="3">
                  <c:v>745</c:v>
                </c:pt>
                <c:pt idx="4">
                  <c:v>688</c:v>
                </c:pt>
                <c:pt idx="5">
                  <c:v>600</c:v>
                </c:pt>
                <c:pt idx="6">
                  <c:v>609</c:v>
                </c:pt>
                <c:pt idx="7">
                  <c:v>369</c:v>
                </c:pt>
              </c:numCache>
            </c:numRef>
          </c:val>
          <c:smooth val="0"/>
        </c:ser>
        <c:dLbls>
          <c:showLegendKey val="0"/>
          <c:showVal val="0"/>
          <c:showCatName val="0"/>
          <c:showSerName val="0"/>
          <c:showPercent val="0"/>
          <c:showBubbleSize val="0"/>
        </c:dLbls>
        <c:marker val="1"/>
        <c:smooth val="0"/>
        <c:axId val="202715904"/>
        <c:axId val="202740096"/>
      </c:lineChart>
      <c:lineChart>
        <c:grouping val="standard"/>
        <c:varyColors val="0"/>
        <c:ser>
          <c:idx val="0"/>
          <c:order val="1"/>
          <c:tx>
            <c:strRef>
              <c:f>'X graphs'!$A$91</c:f>
              <c:strCache>
                <c:ptCount val="1"/>
                <c:pt idx="0">
                  <c:v>No. of markets (right axis)</c:v>
                </c:pt>
              </c:strCache>
            </c:strRef>
          </c:tx>
          <c:spPr>
            <a:ln>
              <a:solidFill>
                <a:schemeClr val="accent3"/>
              </a:solidFill>
            </a:ln>
          </c:spPr>
          <c:marker>
            <c:symbol val="none"/>
          </c:marker>
          <c:val>
            <c:numRef>
              <c:f>'X graphs'!$E$91:$L$91</c:f>
              <c:numCache>
                <c:formatCode>General</c:formatCode>
                <c:ptCount val="8"/>
                <c:pt idx="0">
                  <c:v>79</c:v>
                </c:pt>
                <c:pt idx="1">
                  <c:v>84</c:v>
                </c:pt>
                <c:pt idx="2">
                  <c:v>109</c:v>
                </c:pt>
                <c:pt idx="3">
                  <c:v>97</c:v>
                </c:pt>
                <c:pt idx="4">
                  <c:v>114</c:v>
                </c:pt>
                <c:pt idx="5">
                  <c:v>88</c:v>
                </c:pt>
                <c:pt idx="6">
                  <c:v>98</c:v>
                </c:pt>
                <c:pt idx="7">
                  <c:v>90</c:v>
                </c:pt>
              </c:numCache>
            </c:numRef>
          </c:val>
          <c:smooth val="0"/>
        </c:ser>
        <c:dLbls>
          <c:showLegendKey val="0"/>
          <c:showVal val="0"/>
          <c:showCatName val="0"/>
          <c:showSerName val="0"/>
          <c:showPercent val="0"/>
          <c:showBubbleSize val="0"/>
        </c:dLbls>
        <c:marker val="1"/>
        <c:smooth val="0"/>
        <c:axId val="202763264"/>
        <c:axId val="202760960"/>
      </c:lineChart>
      <c:catAx>
        <c:axId val="202715904"/>
        <c:scaling>
          <c:orientation val="minMax"/>
        </c:scaling>
        <c:delete val="0"/>
        <c:axPos val="b"/>
        <c:majorTickMark val="out"/>
        <c:minorTickMark val="none"/>
        <c:tickLblPos val="nextTo"/>
        <c:crossAx val="202740096"/>
        <c:crosses val="autoZero"/>
        <c:auto val="1"/>
        <c:lblAlgn val="ctr"/>
        <c:lblOffset val="100"/>
        <c:noMultiLvlLbl val="0"/>
      </c:catAx>
      <c:valAx>
        <c:axId val="202740096"/>
        <c:scaling>
          <c:orientation val="minMax"/>
        </c:scaling>
        <c:delete val="0"/>
        <c:axPos val="l"/>
        <c:majorGridlines/>
        <c:numFmt formatCode="_(* #,##0_);_(* \(#,##0\);_(* &quot;-&quot;_);_(@_)" sourceLinked="1"/>
        <c:majorTickMark val="out"/>
        <c:minorTickMark val="none"/>
        <c:tickLblPos val="nextTo"/>
        <c:crossAx val="202715904"/>
        <c:crosses val="autoZero"/>
        <c:crossBetween val="between"/>
      </c:valAx>
      <c:valAx>
        <c:axId val="202760960"/>
        <c:scaling>
          <c:orientation val="minMax"/>
          <c:max val="120"/>
          <c:min val="70"/>
        </c:scaling>
        <c:delete val="0"/>
        <c:axPos val="r"/>
        <c:numFmt formatCode="General" sourceLinked="1"/>
        <c:majorTickMark val="out"/>
        <c:minorTickMark val="none"/>
        <c:tickLblPos val="nextTo"/>
        <c:crossAx val="202763264"/>
        <c:crosses val="max"/>
        <c:crossBetween val="between"/>
        <c:majorUnit val="5"/>
      </c:valAx>
      <c:catAx>
        <c:axId val="202763264"/>
        <c:scaling>
          <c:orientation val="minMax"/>
        </c:scaling>
        <c:delete val="1"/>
        <c:axPos val="b"/>
        <c:majorTickMark val="out"/>
        <c:minorTickMark val="none"/>
        <c:tickLblPos val="nextTo"/>
        <c:crossAx val="202760960"/>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'X graphs'!$D$116:$D$136</c:f>
              <c:numCache>
                <c:formatCode>0.0</c:formatCode>
                <c:ptCount val="21"/>
                <c:pt idx="0">
                  <c:v>0.85705485471944576</c:v>
                </c:pt>
                <c:pt idx="1">
                  <c:v>0.76218787886206973</c:v>
                </c:pt>
                <c:pt idx="2">
                  <c:v>1.8055600820351264E-3</c:v>
                </c:pt>
                <c:pt idx="3">
                  <c:v>5.6844935303079942E-2</c:v>
                </c:pt>
                <c:pt idx="4">
                  <c:v>-2.3996060325784829</c:v>
                </c:pt>
                <c:pt idx="5">
                  <c:v>0.1290449505352855</c:v>
                </c:pt>
                <c:pt idx="6">
                  <c:v>4.2140726808037633E-2</c:v>
                </c:pt>
                <c:pt idx="7">
                  <c:v>2.5120698725324131E-2</c:v>
                </c:pt>
                <c:pt idx="8">
                  <c:v>5.7177014904870728E-4</c:v>
                </c:pt>
                <c:pt idx="9">
                  <c:v>1.4009319772114533E-2</c:v>
                </c:pt>
                <c:pt idx="10">
                  <c:v>-1.7389730268126943E-2</c:v>
                </c:pt>
                <c:pt idx="11">
                  <c:v>4.0233313655779167E-3</c:v>
                </c:pt>
                <c:pt idx="12">
                  <c:v>4.4534306971344573E-3</c:v>
                </c:pt>
                <c:pt idx="13">
                  <c:v>0.1814982923975049</c:v>
                </c:pt>
                <c:pt idx="14">
                  <c:v>0.33428649729051457</c:v>
                </c:pt>
                <c:pt idx="15">
                  <c:v>1.0621298283102274E-2</c:v>
                </c:pt>
                <c:pt idx="16">
                  <c:v>-1.874677916108509E-4</c:v>
                </c:pt>
                <c:pt idx="17">
                  <c:v>3.2668050896322197E-4</c:v>
                </c:pt>
                <c:pt idx="18">
                  <c:v>-1.1463203884295393E-4</c:v>
                </c:pt>
                <c:pt idx="19">
                  <c:v>-6.6701575573702787E-3</c:v>
                </c:pt>
                <c:pt idx="20">
                  <c:v>-2.2205264807350969E-5</c:v>
                </c:pt>
              </c:numCache>
            </c:numRef>
          </c:val>
        </c:ser>
        <c:dLbls>
          <c:showLegendKey val="0"/>
          <c:showVal val="0"/>
          <c:showCatName val="0"/>
          <c:showSerName val="0"/>
          <c:showPercent val="0"/>
          <c:showBubbleSize val="0"/>
        </c:dLbls>
        <c:gapWidth val="49"/>
        <c:axId val="205984896"/>
        <c:axId val="207286272"/>
      </c:barChart>
      <c:catAx>
        <c:axId val="205984896"/>
        <c:scaling>
          <c:orientation val="minMax"/>
        </c:scaling>
        <c:delete val="0"/>
        <c:axPos val="b"/>
        <c:title>
          <c:tx>
            <c:rich>
              <a:bodyPr/>
              <a:lstStyle/>
              <a:p>
                <a:pPr>
                  <a:defRPr b="0"/>
                </a:pPr>
                <a:r>
                  <a:rPr lang="en-US" b="0"/>
                  <a:t>HS Section</a:t>
                </a:r>
              </a:p>
            </c:rich>
          </c:tx>
          <c:overlay val="0"/>
        </c:title>
        <c:majorTickMark val="out"/>
        <c:minorTickMark val="none"/>
        <c:tickLblPos val="low"/>
        <c:crossAx val="207286272"/>
        <c:crosses val="autoZero"/>
        <c:auto val="1"/>
        <c:lblAlgn val="ctr"/>
        <c:lblOffset val="100"/>
        <c:noMultiLvlLbl val="0"/>
      </c:catAx>
      <c:valAx>
        <c:axId val="207286272"/>
        <c:scaling>
          <c:orientation val="minMax"/>
          <c:max val="1"/>
          <c:min val="-3"/>
        </c:scaling>
        <c:delete val="0"/>
        <c:axPos val="l"/>
        <c:majorGridlines/>
        <c:title>
          <c:tx>
            <c:rich>
              <a:bodyPr rot="-5400000" vert="horz"/>
              <a:lstStyle/>
              <a:p>
                <a:pPr>
                  <a:defRPr b="0"/>
                </a:pPr>
                <a:r>
                  <a:rPr lang="en-US" b="0"/>
                  <a:t>Percentage points</a:t>
                </a:r>
              </a:p>
            </c:rich>
          </c:tx>
          <c:overlay val="0"/>
        </c:title>
        <c:numFmt formatCode="0.0" sourceLinked="1"/>
        <c:majorTickMark val="out"/>
        <c:minorTickMark val="none"/>
        <c:tickLblPos val="nextTo"/>
        <c:crossAx val="205984896"/>
        <c:crosses val="autoZero"/>
        <c:crossBetween val="between"/>
        <c:majorUnit val="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ofPieChart>
        <c:ofPieType val="pie"/>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'X graphs'!$B$140:$B$149</c:f>
              <c:strCache>
                <c:ptCount val="10"/>
                <c:pt idx="0">
                  <c:v>Petroleum oils</c:v>
                </c:pt>
                <c:pt idx="1">
                  <c:v>Natural gas, liquefied</c:v>
                </c:pt>
                <c:pt idx="2">
                  <c:v>Naphthalene</c:v>
                </c:pt>
                <c:pt idx="3">
                  <c:v>Light oils</c:v>
                </c:pt>
                <c:pt idx="4">
                  <c:v>Fresh/chilled fish nes</c:v>
                </c:pt>
                <c:pt idx="5">
                  <c:v>All other products</c:v>
                </c:pt>
                <c:pt idx="6">
                  <c:v>Live/fresh/chilled cuttle./squid</c:v>
                </c:pt>
                <c:pt idx="7">
                  <c:v>Frozen fish nes</c:v>
                </c:pt>
                <c:pt idx="8">
                  <c:v>Wheat groats/meal</c:v>
                </c:pt>
                <c:pt idx="9">
                  <c:v>Frozen/dried/salted cuttle./squid</c:v>
                </c:pt>
              </c:strCache>
            </c:strRef>
          </c:cat>
          <c:val>
            <c:numRef>
              <c:f>'X graphs'!$C$140:$C$149</c:f>
              <c:numCache>
                <c:formatCode>_-* #,##0_-;\-* #,##0_-;_-* "-"??_-;_-@_-</c:formatCode>
                <c:ptCount val="10"/>
                <c:pt idx="0">
                  <c:v>4354737.8059999999</c:v>
                </c:pt>
                <c:pt idx="1">
                  <c:v>1287840.8130000001</c:v>
                </c:pt>
                <c:pt idx="2">
                  <c:v>313003.8183333333</c:v>
                </c:pt>
                <c:pt idx="3">
                  <c:v>180677.61899999998</c:v>
                </c:pt>
                <c:pt idx="4">
                  <c:v>105071.61866666666</c:v>
                </c:pt>
                <c:pt idx="5">
                  <c:v>373254.58933333342</c:v>
                </c:pt>
                <c:pt idx="6">
                  <c:v>36445.55566666666</c:v>
                </c:pt>
                <c:pt idx="7">
                  <c:v>26389.735666666664</c:v>
                </c:pt>
                <c:pt idx="8">
                  <c:v>21010.331666666669</c:v>
                </c:pt>
                <c:pt idx="9">
                  <c:v>19549.498000000003</c:v>
                </c:pt>
              </c:numCache>
            </c:numRef>
          </c:val>
        </c:ser>
        <c:dLbls>
          <c:dLblPos val="bestFit"/>
          <c:showLegendKey val="0"/>
          <c:showVal val="1"/>
          <c:showCatName val="0"/>
          <c:showSerName val="0"/>
          <c:showPercent val="0"/>
          <c:showBubbleSize val="0"/>
          <c:showLeaderLines val="1"/>
        </c:dLbls>
        <c:gapWidth val="100"/>
        <c:splitType val="pos"/>
        <c:splitPos val="4"/>
        <c:secondPieSize val="75"/>
        <c:serLines/>
      </c:of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'X graphs'!$A$158:$A$167</c:f>
              <c:strCache>
                <c:ptCount val="10"/>
                <c:pt idx="0">
                  <c:v>China</c:v>
                </c:pt>
                <c:pt idx="1">
                  <c:v>Thailand</c:v>
                </c:pt>
                <c:pt idx="2">
                  <c:v>India</c:v>
                </c:pt>
                <c:pt idx="3">
                  <c:v>Korea, Rep.</c:v>
                </c:pt>
                <c:pt idx="4">
                  <c:v>Saudi Arabia</c:v>
                </c:pt>
                <c:pt idx="5">
                  <c:v>UAE</c:v>
                </c:pt>
                <c:pt idx="6">
                  <c:v>EU28</c:v>
                </c:pt>
                <c:pt idx="7">
                  <c:v>Singapore</c:v>
                </c:pt>
                <c:pt idx="8">
                  <c:v>Japan</c:v>
                </c:pt>
                <c:pt idx="9">
                  <c:v>All others</c:v>
                </c:pt>
              </c:strCache>
            </c:strRef>
          </c:cat>
          <c:val>
            <c:numRef>
              <c:f>'X graphs'!$B$158:$B$167</c:f>
              <c:numCache>
                <c:formatCode>_-* #,##0_-;\-* #,##0_-;_-* "-"??_-;_-@_-</c:formatCode>
                <c:ptCount val="10"/>
                <c:pt idx="0" formatCode="_(* #,##0_);_(* \(#,##0\);_(* &quot;-&quot;_);_(@_)">
                  <c:v>2274888.6073333337</c:v>
                </c:pt>
                <c:pt idx="1">
                  <c:v>1334322.4140000001</c:v>
                </c:pt>
                <c:pt idx="2">
                  <c:v>762232.80166666675</c:v>
                </c:pt>
                <c:pt idx="3">
                  <c:v>587001.28299999994</c:v>
                </c:pt>
                <c:pt idx="4">
                  <c:v>270226.14133333333</c:v>
                </c:pt>
                <c:pt idx="5">
                  <c:v>187641.04266666668</c:v>
                </c:pt>
                <c:pt idx="6">
                  <c:v>169625.61566666668</c:v>
                </c:pt>
                <c:pt idx="7">
                  <c:v>141550.51233333335</c:v>
                </c:pt>
                <c:pt idx="8">
                  <c:v>137617.51966666666</c:v>
                </c:pt>
                <c:pt idx="9">
                  <c:v>1014583.9793333343</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'X graphs'!$B$3</c:f>
              <c:strCache>
                <c:ptCount val="1"/>
                <c:pt idx="0">
                  <c:v>Exports</c:v>
                </c:pt>
              </c:strCache>
            </c:strRef>
          </c:tx>
          <c:marker>
            <c:symbol val="none"/>
          </c:marker>
          <c:cat>
            <c:numRef>
              <c:f>'X graphs'!$A$4:$A$11</c:f>
              <c:numCache>
                <c:formatCode>General</c:formatCode>
                <c:ptCount val="8"/>
                <c:pt idx="0">
                  <c:v>2006</c:v>
                </c:pt>
                <c:pt idx="1">
                  <c:v>2007</c:v>
                </c:pt>
                <c:pt idx="2">
                  <c:v>2008</c:v>
                </c:pt>
                <c:pt idx="3">
                  <c:v>2009</c:v>
                </c:pt>
                <c:pt idx="4">
                  <c:v>2010</c:v>
                </c:pt>
                <c:pt idx="5">
                  <c:v>2011</c:v>
                </c:pt>
                <c:pt idx="6">
                  <c:v>2012</c:v>
                </c:pt>
                <c:pt idx="7">
                  <c:v>2013</c:v>
                </c:pt>
              </c:numCache>
            </c:numRef>
          </c:cat>
          <c:val>
            <c:numRef>
              <c:f>'X graphs'!$B$4:$B$11</c:f>
              <c:numCache>
                <c:formatCode>_-* #,##0_-;\-* #,##0_-;_-* "-"??_-;_-@_-</c:formatCode>
                <c:ptCount val="8"/>
                <c:pt idx="0">
                  <c:v>6448311.9230000004</c:v>
                </c:pt>
                <c:pt idx="1">
                  <c:v>6104267.9589999998</c:v>
                </c:pt>
                <c:pt idx="2">
                  <c:v>7179988.7659999998</c:v>
                </c:pt>
                <c:pt idx="3">
                  <c:v>6040706.4680000003</c:v>
                </c:pt>
                <c:pt idx="4">
                  <c:v>6199526.8770000003</c:v>
                </c:pt>
                <c:pt idx="5">
                  <c:v>6751943.3370000003</c:v>
                </c:pt>
                <c:pt idx="6">
                  <c:v>6864728.9570000004</c:v>
                </c:pt>
                <c:pt idx="7">
                  <c:v>7022397.4529999997</c:v>
                </c:pt>
              </c:numCache>
            </c:numRef>
          </c:val>
          <c:smooth val="0"/>
        </c:ser>
        <c:ser>
          <c:idx val="1"/>
          <c:order val="1"/>
          <c:tx>
            <c:strRef>
              <c:f>'X graphs'!$C$3</c:f>
              <c:strCache>
                <c:ptCount val="1"/>
                <c:pt idx="0">
                  <c:v>Imports</c:v>
                </c:pt>
              </c:strCache>
            </c:strRef>
          </c:tx>
          <c:spPr>
            <a:ln>
              <a:solidFill>
                <a:schemeClr val="accent6"/>
              </a:solidFill>
            </a:ln>
          </c:spPr>
          <c:marker>
            <c:symbol val="none"/>
          </c:marker>
          <c:cat>
            <c:numRef>
              <c:f>'X graphs'!$A$4:$A$11</c:f>
              <c:numCache>
                <c:formatCode>General</c:formatCode>
                <c:ptCount val="8"/>
                <c:pt idx="0">
                  <c:v>2006</c:v>
                </c:pt>
                <c:pt idx="1">
                  <c:v>2007</c:v>
                </c:pt>
                <c:pt idx="2">
                  <c:v>2008</c:v>
                </c:pt>
                <c:pt idx="3">
                  <c:v>2009</c:v>
                </c:pt>
                <c:pt idx="4">
                  <c:v>2010</c:v>
                </c:pt>
                <c:pt idx="5">
                  <c:v>2011</c:v>
                </c:pt>
                <c:pt idx="6">
                  <c:v>2012</c:v>
                </c:pt>
                <c:pt idx="7">
                  <c:v>2013</c:v>
                </c:pt>
              </c:numCache>
            </c:numRef>
          </c:cat>
          <c:val>
            <c:numRef>
              <c:f>'X graphs'!$C$4:$C$11</c:f>
              <c:numCache>
                <c:formatCode>_-* #,##0_-;\-* #,##0_-;_-* "-"??_-;_-@_-</c:formatCode>
                <c:ptCount val="8"/>
                <c:pt idx="0">
                  <c:v>6080883.2620000001</c:v>
                </c:pt>
                <c:pt idx="1">
                  <c:v>8510708.2990000006</c:v>
                </c:pt>
                <c:pt idx="2">
                  <c:v>10546160.169</c:v>
                </c:pt>
                <c:pt idx="3">
                  <c:v>9184846.7339999992</c:v>
                </c:pt>
                <c:pt idx="4">
                  <c:v>9255368.3489999995</c:v>
                </c:pt>
                <c:pt idx="5">
                  <c:v>10033590.105</c:v>
                </c:pt>
                <c:pt idx="6">
                  <c:v>11214508.088</c:v>
                </c:pt>
                <c:pt idx="7">
                  <c:v>13272928.404999999</c:v>
                </c:pt>
              </c:numCache>
            </c:numRef>
          </c:val>
          <c:smooth val="0"/>
        </c:ser>
        <c:dLbls>
          <c:showLegendKey val="0"/>
          <c:showVal val="0"/>
          <c:showCatName val="0"/>
          <c:showSerName val="0"/>
          <c:showPercent val="0"/>
          <c:showBubbleSize val="0"/>
        </c:dLbls>
        <c:marker val="1"/>
        <c:smooth val="0"/>
        <c:axId val="217551232"/>
        <c:axId val="217552768"/>
      </c:lineChart>
      <c:catAx>
        <c:axId val="217551232"/>
        <c:scaling>
          <c:orientation val="minMax"/>
        </c:scaling>
        <c:delete val="0"/>
        <c:axPos val="b"/>
        <c:numFmt formatCode="General" sourceLinked="1"/>
        <c:majorTickMark val="out"/>
        <c:minorTickMark val="none"/>
        <c:tickLblPos val="nextTo"/>
        <c:crossAx val="217552768"/>
        <c:crosses val="autoZero"/>
        <c:auto val="1"/>
        <c:lblAlgn val="ctr"/>
        <c:lblOffset val="100"/>
        <c:noMultiLvlLbl val="0"/>
      </c:catAx>
      <c:valAx>
        <c:axId val="217552768"/>
        <c:scaling>
          <c:orientation val="minMax"/>
        </c:scaling>
        <c:delete val="0"/>
        <c:axPos val="l"/>
        <c:majorGridlines/>
        <c:title>
          <c:tx>
            <c:rich>
              <a:bodyPr rot="-5400000" vert="horz"/>
              <a:lstStyle/>
              <a:p>
                <a:pPr>
                  <a:defRPr b="0"/>
                </a:pPr>
                <a:r>
                  <a:rPr lang="en-US" b="0"/>
                  <a:t>US$ billion</a:t>
                </a:r>
              </a:p>
            </c:rich>
          </c:tx>
          <c:overlay val="0"/>
        </c:title>
        <c:numFmt formatCode="#,##0" sourceLinked="0"/>
        <c:majorTickMark val="out"/>
        <c:minorTickMark val="none"/>
        <c:tickLblPos val="nextTo"/>
        <c:crossAx val="217551232"/>
        <c:crosses val="autoZero"/>
        <c:crossBetween val="between"/>
        <c:dispUnits>
          <c:builtInUnit val="millions"/>
        </c:dispUnits>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2006-8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graphs'!$A$28:$A$48</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graphs'!$B$28:$B$48</c:f>
              <c:numCache>
                <c:formatCode>0.0%</c:formatCode>
                <c:ptCount val="21"/>
                <c:pt idx="0">
                  <c:v>4.7668259308234685E-2</c:v>
                </c:pt>
                <c:pt idx="1">
                  <c:v>0.12319508145210854</c:v>
                </c:pt>
                <c:pt idx="2">
                  <c:v>1.5815003096156705E-2</c:v>
                </c:pt>
                <c:pt idx="3">
                  <c:v>6.2445753620475011E-2</c:v>
                </c:pt>
                <c:pt idx="4">
                  <c:v>0.25904904278309659</c:v>
                </c:pt>
                <c:pt idx="5">
                  <c:v>5.0424494619583253E-2</c:v>
                </c:pt>
                <c:pt idx="6">
                  <c:v>3.3079551891806336E-2</c:v>
                </c:pt>
                <c:pt idx="7">
                  <c:v>5.174044599770423E-4</c:v>
                </c:pt>
                <c:pt idx="8">
                  <c:v>1.2988860452174684E-2</c:v>
                </c:pt>
                <c:pt idx="9">
                  <c:v>2.4783442782409803E-2</c:v>
                </c:pt>
                <c:pt idx="10">
                  <c:v>1.5443341210834896E-2</c:v>
                </c:pt>
                <c:pt idx="11">
                  <c:v>3.7980264733762136E-3</c:v>
                </c:pt>
                <c:pt idx="12">
                  <c:v>7.7784704151918332E-3</c:v>
                </c:pt>
                <c:pt idx="13">
                  <c:v>2.2009073983901535E-3</c:v>
                </c:pt>
                <c:pt idx="14">
                  <c:v>8.7070278312158342E-2</c:v>
                </c:pt>
                <c:pt idx="15">
                  <c:v>0.1450307202769566</c:v>
                </c:pt>
                <c:pt idx="16">
                  <c:v>8.6390671625609441E-2</c:v>
                </c:pt>
                <c:pt idx="17">
                  <c:v>1.2363241809260152E-2</c:v>
                </c:pt>
                <c:pt idx="18">
                  <c:v>1.6838398790152409E-3</c:v>
                </c:pt>
                <c:pt idx="19">
                  <c:v>8.2656938904754566E-3</c:v>
                </c:pt>
                <c:pt idx="20">
                  <c:v>7.9142427088326062E-6</c:v>
                </c:pt>
              </c:numCache>
            </c:numRef>
          </c:yVal>
          <c:bubbleSize>
            <c:numRef>
              <c:f>'M graphs'!$C$28:$C$48</c:f>
              <c:numCache>
                <c:formatCode>#,##0</c:formatCode>
                <c:ptCount val="21"/>
                <c:pt idx="0">
                  <c:v>129</c:v>
                </c:pt>
                <c:pt idx="1">
                  <c:v>233</c:v>
                </c:pt>
                <c:pt idx="2">
                  <c:v>37</c:v>
                </c:pt>
                <c:pt idx="3">
                  <c:v>164</c:v>
                </c:pt>
                <c:pt idx="4">
                  <c:v>103</c:v>
                </c:pt>
                <c:pt idx="5">
                  <c:v>629</c:v>
                </c:pt>
                <c:pt idx="6">
                  <c:v>202</c:v>
                </c:pt>
                <c:pt idx="7">
                  <c:v>41</c:v>
                </c:pt>
                <c:pt idx="8">
                  <c:v>77</c:v>
                </c:pt>
                <c:pt idx="9">
                  <c:v>138</c:v>
                </c:pt>
                <c:pt idx="10">
                  <c:v>644</c:v>
                </c:pt>
                <c:pt idx="11">
                  <c:v>50</c:v>
                </c:pt>
                <c:pt idx="12">
                  <c:v>139</c:v>
                </c:pt>
                <c:pt idx="13">
                  <c:v>23</c:v>
                </c:pt>
                <c:pt idx="14">
                  <c:v>510</c:v>
                </c:pt>
                <c:pt idx="15">
                  <c:v>777</c:v>
                </c:pt>
                <c:pt idx="16">
                  <c:v>115</c:v>
                </c:pt>
                <c:pt idx="17">
                  <c:v>224</c:v>
                </c:pt>
                <c:pt idx="18">
                  <c:v>10</c:v>
                </c:pt>
                <c:pt idx="19">
                  <c:v>127</c:v>
                </c:pt>
                <c:pt idx="20">
                  <c:v>6</c:v>
                </c:pt>
              </c:numCache>
            </c:numRef>
          </c:bubbleSize>
          <c:bubble3D val="1"/>
        </c:ser>
        <c:dLbls>
          <c:showLegendKey val="0"/>
          <c:showVal val="1"/>
          <c:showCatName val="0"/>
          <c:showSerName val="0"/>
          <c:showPercent val="0"/>
          <c:showBubbleSize val="0"/>
        </c:dLbls>
        <c:bubbleScale val="100"/>
        <c:showNegBubbles val="0"/>
        <c:axId val="235951616"/>
        <c:axId val="248059008"/>
      </c:bubbleChart>
      <c:valAx>
        <c:axId val="235951616"/>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48059008"/>
        <c:crosses val="autoZero"/>
        <c:crossBetween val="midCat"/>
        <c:majorUnit val="1"/>
      </c:valAx>
      <c:valAx>
        <c:axId val="248059008"/>
        <c:scaling>
          <c:orientation val="minMax"/>
          <c:max val="0.30000000000000004"/>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235951616"/>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graphs'!$A$52:$A$72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graphs'!$B$52:$B$72</c:f>
              <c:numCache>
                <c:formatCode>0.0%</c:formatCode>
                <c:ptCount val="21"/>
                <c:pt idx="0">
                  <c:v>5.2994432609482778E-2</c:v>
                </c:pt>
                <c:pt idx="1">
                  <c:v>0.15450029610288415</c:v>
                </c:pt>
                <c:pt idx="2">
                  <c:v>2.3144898753532393E-2</c:v>
                </c:pt>
                <c:pt idx="3">
                  <c:v>0.10110987558448527</c:v>
                </c:pt>
                <c:pt idx="4">
                  <c:v>0.21768004884881642</c:v>
                </c:pt>
                <c:pt idx="5">
                  <c:v>5.8421252249156327E-2</c:v>
                </c:pt>
                <c:pt idx="6">
                  <c:v>3.7324688522674329E-2</c:v>
                </c:pt>
                <c:pt idx="7">
                  <c:v>6.0563287051448032E-4</c:v>
                </c:pt>
                <c:pt idx="8">
                  <c:v>1.4655230517814016E-2</c:v>
                </c:pt>
                <c:pt idx="9">
                  <c:v>3.2428387390391236E-2</c:v>
                </c:pt>
                <c:pt idx="10">
                  <c:v>1.6746258860984405E-2</c:v>
                </c:pt>
                <c:pt idx="11">
                  <c:v>3.7195546682969199E-3</c:v>
                </c:pt>
                <c:pt idx="12">
                  <c:v>9.3871974290024029E-3</c:v>
                </c:pt>
                <c:pt idx="13">
                  <c:v>1.6124945668990144E-3</c:v>
                </c:pt>
                <c:pt idx="14">
                  <c:v>6.9135966824221601E-2</c:v>
                </c:pt>
                <c:pt idx="15">
                  <c:v>9.4934806104855676E-2</c:v>
                </c:pt>
                <c:pt idx="16">
                  <c:v>0.10013906262662817</c:v>
                </c:pt>
                <c:pt idx="17">
                  <c:v>6.8886712051246975E-3</c:v>
                </c:pt>
                <c:pt idx="18">
                  <c:v>5.1212925370239582E-6</c:v>
                </c:pt>
                <c:pt idx="19">
                  <c:v>4.5576651887100196E-3</c:v>
                </c:pt>
                <c:pt idx="20">
                  <c:v>8.4577829887709781E-6</c:v>
                </c:pt>
              </c:numCache>
            </c:numRef>
          </c:yVal>
          <c:bubbleSize>
            <c:numRef>
              <c:f>'M graphs'!$C$52:$C$72</c:f>
              <c:numCache>
                <c:formatCode>General</c:formatCode>
                <c:ptCount val="21"/>
                <c:pt idx="0">
                  <c:v>131</c:v>
                </c:pt>
                <c:pt idx="1">
                  <c:v>212</c:v>
                </c:pt>
                <c:pt idx="2">
                  <c:v>39</c:v>
                </c:pt>
                <c:pt idx="3">
                  <c:v>173</c:v>
                </c:pt>
                <c:pt idx="4">
                  <c:v>109</c:v>
                </c:pt>
                <c:pt idx="5">
                  <c:v>625</c:v>
                </c:pt>
                <c:pt idx="6">
                  <c:v>203</c:v>
                </c:pt>
                <c:pt idx="7">
                  <c:v>40</c:v>
                </c:pt>
                <c:pt idx="8">
                  <c:v>68</c:v>
                </c:pt>
                <c:pt idx="9">
                  <c:v>132</c:v>
                </c:pt>
                <c:pt idx="10">
                  <c:v>636</c:v>
                </c:pt>
                <c:pt idx="11">
                  <c:v>47</c:v>
                </c:pt>
                <c:pt idx="12">
                  <c:v>134</c:v>
                </c:pt>
                <c:pt idx="13">
                  <c:v>30</c:v>
                </c:pt>
                <c:pt idx="14">
                  <c:v>478</c:v>
                </c:pt>
                <c:pt idx="15">
                  <c:v>724</c:v>
                </c:pt>
                <c:pt idx="16">
                  <c:v>111</c:v>
                </c:pt>
                <c:pt idx="17">
                  <c:v>204</c:v>
                </c:pt>
                <c:pt idx="18">
                  <c:v>9</c:v>
                </c:pt>
                <c:pt idx="19">
                  <c:v>111</c:v>
                </c:pt>
                <c:pt idx="20">
                  <c:v>4</c:v>
                </c:pt>
              </c:numCache>
            </c:numRef>
          </c:bubbleSize>
          <c:bubble3D val="1"/>
        </c:ser>
        <c:dLbls>
          <c:showLegendKey val="0"/>
          <c:showVal val="1"/>
          <c:showCatName val="0"/>
          <c:showSerName val="0"/>
          <c:showPercent val="0"/>
          <c:showBubbleSize val="0"/>
        </c:dLbls>
        <c:bubbleScale val="100"/>
        <c:showNegBubbles val="0"/>
        <c:axId val="268023680"/>
        <c:axId val="346226048"/>
      </c:bubbleChart>
      <c:valAx>
        <c:axId val="268023680"/>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346226048"/>
        <c:crosses val="autoZero"/>
        <c:crossBetween val="midCat"/>
        <c:majorUnit val="1"/>
      </c:valAx>
      <c:valAx>
        <c:axId val="346226048"/>
        <c:scaling>
          <c:orientation val="minMax"/>
          <c:max val="0.30000000000000004"/>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268023680"/>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4</xdr:col>
      <xdr:colOff>0</xdr:colOff>
      <xdr:row>40</xdr:row>
      <xdr:rowOff>0</xdr:rowOff>
    </xdr:from>
    <xdr:to>
      <xdr:col>15</xdr:col>
      <xdr:colOff>14288</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63</xdr:row>
      <xdr:rowOff>0</xdr:rowOff>
    </xdr:from>
    <xdr:to>
      <xdr:col>15</xdr:col>
      <xdr:colOff>14288</xdr:colOff>
      <xdr:row>80</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90487</xdr:colOff>
      <xdr:row>92</xdr:row>
      <xdr:rowOff>95250</xdr:rowOff>
    </xdr:from>
    <xdr:to>
      <xdr:col>12</xdr:col>
      <xdr:colOff>395287</xdr:colOff>
      <xdr:row>110</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116</xdr:row>
      <xdr:rowOff>76200</xdr:rowOff>
    </xdr:from>
    <xdr:to>
      <xdr:col>13</xdr:col>
      <xdr:colOff>366712</xdr:colOff>
      <xdr:row>134</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9525</xdr:colOff>
      <xdr:row>138</xdr:row>
      <xdr:rowOff>142875</xdr:rowOff>
    </xdr:from>
    <xdr:to>
      <xdr:col>14</xdr:col>
      <xdr:colOff>442913</xdr:colOff>
      <xdr:row>155</xdr:row>
      <xdr:rowOff>133350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157</xdr:row>
      <xdr:rowOff>0</xdr:rowOff>
    </xdr:from>
    <xdr:to>
      <xdr:col>14</xdr:col>
      <xdr:colOff>433388</xdr:colOff>
      <xdr:row>173</xdr:row>
      <xdr:rowOff>142875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224790</xdr:colOff>
      <xdr:row>2</xdr:row>
      <xdr:rowOff>0</xdr:rowOff>
    </xdr:from>
    <xdr:to>
      <xdr:col>12</xdr:col>
      <xdr:colOff>0</xdr:colOff>
      <xdr:row>16</xdr:row>
      <xdr:rowOff>90000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26</xdr:row>
      <xdr:rowOff>0</xdr:rowOff>
    </xdr:from>
    <xdr:to>
      <xdr:col>15</xdr:col>
      <xdr:colOff>14288</xdr:colOff>
      <xdr:row>43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49</xdr:row>
      <xdr:rowOff>0</xdr:rowOff>
    </xdr:from>
    <xdr:to>
      <xdr:col>15</xdr:col>
      <xdr:colOff>14288</xdr:colOff>
      <xdr:row>66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78</xdr:row>
      <xdr:rowOff>0</xdr:rowOff>
    </xdr:from>
    <xdr:to>
      <xdr:col>12</xdr:col>
      <xdr:colOff>304800</xdr:colOff>
      <xdr:row>96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102</xdr:row>
      <xdr:rowOff>76200</xdr:rowOff>
    </xdr:from>
    <xdr:to>
      <xdr:col>13</xdr:col>
      <xdr:colOff>366712</xdr:colOff>
      <xdr:row>120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127</xdr:row>
      <xdr:rowOff>0</xdr:rowOff>
    </xdr:from>
    <xdr:to>
      <xdr:col>17</xdr:col>
      <xdr:colOff>128588</xdr:colOff>
      <xdr:row>143</xdr:row>
      <xdr:rowOff>142875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148</xdr:row>
      <xdr:rowOff>0</xdr:rowOff>
    </xdr:from>
    <xdr:to>
      <xdr:col>17</xdr:col>
      <xdr:colOff>128588</xdr:colOff>
      <xdr:row>164</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152400</xdr:colOff>
      <xdr:row>38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20</xdr:row>
      <xdr:rowOff>0</xdr:rowOff>
    </xdr:from>
    <xdr:to>
      <xdr:col>24</xdr:col>
      <xdr:colOff>83820</xdr:colOff>
      <xdr:row>40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15966</xdr:colOff>
      <xdr:row>55</xdr:row>
      <xdr:rowOff>16691</xdr:rowOff>
    </xdr:from>
    <xdr:to>
      <xdr:col>5</xdr:col>
      <xdr:colOff>10160</xdr:colOff>
      <xdr:row>71</xdr:row>
      <xdr:rowOff>121920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744582</xdr:colOff>
      <xdr:row>77</xdr:row>
      <xdr:rowOff>26488</xdr:rowOff>
    </xdr:from>
    <xdr:to>
      <xdr:col>11</xdr:col>
      <xdr:colOff>629919</xdr:colOff>
      <xdr:row>93</xdr:row>
      <xdr:rowOff>30479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13063</xdr:colOff>
      <xdr:row>97</xdr:row>
      <xdr:rowOff>543</xdr:rowOff>
    </xdr:from>
    <xdr:to>
      <xdr:col>12</xdr:col>
      <xdr:colOff>20320</xdr:colOff>
      <xdr:row>112</xdr:row>
      <xdr:rowOff>142240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0</xdr:colOff>
      <xdr:row>61</xdr:row>
      <xdr:rowOff>0</xdr:rowOff>
    </xdr:from>
    <xdr:to>
      <xdr:col>25</xdr:col>
      <xdr:colOff>294386</xdr:colOff>
      <xdr:row>79</xdr:row>
      <xdr:rowOff>56606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25</xdr:col>
      <xdr:colOff>356616</xdr:colOff>
      <xdr:row>61</xdr:row>
      <xdr:rowOff>0</xdr:rowOff>
    </xdr:from>
    <xdr:to>
      <xdr:col>33</xdr:col>
      <xdr:colOff>36830</xdr:colOff>
      <xdr:row>79</xdr:row>
      <xdr:rowOff>56606</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18</xdr:col>
      <xdr:colOff>0</xdr:colOff>
      <xdr:row>1</xdr:row>
      <xdr:rowOff>0</xdr:rowOff>
    </xdr:from>
    <xdr:to>
      <xdr:col>25</xdr:col>
      <xdr:colOff>307086</xdr:colOff>
      <xdr:row>19</xdr:row>
      <xdr:rowOff>57600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25</xdr:col>
      <xdr:colOff>364236</xdr:colOff>
      <xdr:row>1</xdr:row>
      <xdr:rowOff>0</xdr:rowOff>
    </xdr:from>
    <xdr:to>
      <xdr:col>33</xdr:col>
      <xdr:colOff>45516</xdr:colOff>
      <xdr:row>19</xdr:row>
      <xdr:rowOff>57600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21</xdr:row>
      <xdr:rowOff>0</xdr:rowOff>
    </xdr:from>
    <xdr:to>
      <xdr:col>24</xdr:col>
      <xdr:colOff>599440</xdr:colOff>
      <xdr:row>36</xdr:row>
      <xdr:rowOff>61323</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42</xdr:row>
      <xdr:rowOff>0</xdr:rowOff>
    </xdr:from>
    <xdr:to>
      <xdr:col>24</xdr:col>
      <xdr:colOff>619760</xdr:colOff>
      <xdr:row>57</xdr:row>
      <xdr:rowOff>111760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xdr:row>
      <xdr:rowOff>0</xdr:rowOff>
    </xdr:from>
    <xdr:to>
      <xdr:col>5</xdr:col>
      <xdr:colOff>0</xdr:colOff>
      <xdr:row>23</xdr:row>
      <xdr:rowOff>142240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30</xdr:row>
      <xdr:rowOff>0</xdr:rowOff>
    </xdr:from>
    <xdr:to>
      <xdr:col>5</xdr:col>
      <xdr:colOff>10160</xdr:colOff>
      <xdr:row>47</xdr:row>
      <xdr:rowOff>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15</xdr:col>
      <xdr:colOff>182880</xdr:colOff>
      <xdr:row>18</xdr:row>
      <xdr:rowOff>129540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3</xdr:row>
      <xdr:rowOff>0</xdr:rowOff>
    </xdr:from>
    <xdr:to>
      <xdr:col>15</xdr:col>
      <xdr:colOff>182880</xdr:colOff>
      <xdr:row>17</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Exports%20of%20goods%20and%20servic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Services%20exports%20by%20sector%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A6" t="str">
            <v>2005</v>
          </cell>
          <cell r="B6">
            <v>6413184250.7546701</v>
          </cell>
          <cell r="C6">
            <v>372081845.65688097</v>
          </cell>
          <cell r="E6">
            <v>5.4836736005631347E-2</v>
          </cell>
        </row>
        <row r="7">
          <cell r="A7" t="str">
            <v>2006</v>
          </cell>
          <cell r="B7">
            <v>7316390000</v>
          </cell>
          <cell r="C7">
            <v>548840000</v>
          </cell>
          <cell r="E7">
            <v>6.9780540429205506E-2</v>
          </cell>
        </row>
        <row r="8">
          <cell r="A8" t="str">
            <v>2007</v>
          </cell>
          <cell r="B8">
            <v>7049520000</v>
          </cell>
          <cell r="C8">
            <v>723820000</v>
          </cell>
          <cell r="E8">
            <v>9.3115700586877709E-2</v>
          </cell>
        </row>
        <row r="9">
          <cell r="A9" t="str">
            <v>2008</v>
          </cell>
          <cell r="B9">
            <v>8976860000</v>
          </cell>
          <cell r="C9">
            <v>1205410000</v>
          </cell>
          <cell r="E9">
            <v>0.11838322888707528</v>
          </cell>
        </row>
        <row r="10">
          <cell r="A10" t="str">
            <v>2009</v>
          </cell>
          <cell r="B10">
            <v>5881025325.9541702</v>
          </cell>
          <cell r="C10">
            <v>1237180000</v>
          </cell>
          <cell r="E10">
            <v>0.17380504542191755</v>
          </cell>
        </row>
        <row r="11">
          <cell r="A11" t="str">
            <v>2010</v>
          </cell>
          <cell r="B11">
            <v>7648263494.6577301</v>
          </cell>
          <cell r="C11">
            <v>1622240000</v>
          </cell>
          <cell r="E11">
            <v>0.17498941680296445</v>
          </cell>
        </row>
        <row r="12">
          <cell r="A12" t="str">
            <v>2011</v>
          </cell>
          <cell r="B12">
            <v>9116709196.4383602</v>
          </cell>
          <cell r="C12">
            <v>1267334000</v>
          </cell>
          <cell r="E12">
            <v>0.12204629507268276</v>
          </cell>
        </row>
        <row r="13">
          <cell r="A13" t="str">
            <v>2012</v>
          </cell>
          <cell r="B13">
            <v>7808322732.7775202</v>
          </cell>
          <cell r="C13">
            <v>1577153114.36344</v>
          </cell>
          <cell r="E13">
            <v>0.16804189154073401</v>
          </cell>
        </row>
        <row r="14">
          <cell r="A14" t="str">
            <v>2013</v>
          </cell>
          <cell r="B14">
            <v>7841635334.7446804</v>
          </cell>
          <cell r="C14">
            <v>1725630063.0067501</v>
          </cell>
          <cell r="E14">
            <v>0.18036816072984874</v>
          </cell>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DR Congo"/>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
          <cell r="A6" t="str">
            <v>2005</v>
          </cell>
          <cell r="B6">
            <v>39.072544752442809</v>
          </cell>
          <cell r="D6">
            <v>12.362871378148172</v>
          </cell>
          <cell r="E6">
            <v>48.564583870247283</v>
          </cell>
        </row>
        <row r="7">
          <cell r="A7" t="str">
            <v>2006</v>
          </cell>
          <cell r="B7">
            <v>61.387653961081554</v>
          </cell>
          <cell r="D7">
            <v>5.684716857371912</v>
          </cell>
          <cell r="E7">
            <v>32.927629181546536</v>
          </cell>
        </row>
        <row r="8">
          <cell r="A8" t="str">
            <v>2007</v>
          </cell>
          <cell r="B8">
            <v>35.022519410903264</v>
          </cell>
          <cell r="D8">
            <v>6.2612251664778533</v>
          </cell>
          <cell r="E8">
            <v>58.716255422618879</v>
          </cell>
        </row>
        <row r="9">
          <cell r="A9" t="str">
            <v>2008</v>
          </cell>
          <cell r="B9">
            <v>22.738321401017082</v>
          </cell>
          <cell r="D9">
            <v>3.7597166109456537</v>
          </cell>
          <cell r="E9">
            <v>73.501961988037266</v>
          </cell>
        </row>
        <row r="10">
          <cell r="A10" t="str">
            <v>2009</v>
          </cell>
          <cell r="B10">
            <v>23.671575680175884</v>
          </cell>
          <cell r="D10">
            <v>3.6631694660437448</v>
          </cell>
          <cell r="E10">
            <v>72.665254853780368</v>
          </cell>
        </row>
        <row r="11">
          <cell r="A11" t="str">
            <v>2010</v>
          </cell>
          <cell r="B11">
            <v>16.609133050596707</v>
          </cell>
          <cell r="D11">
            <v>11.82315810237696</v>
          </cell>
          <cell r="E11">
            <v>71.567708847026339</v>
          </cell>
        </row>
        <row r="12">
          <cell r="A12" t="str">
            <v>2011</v>
          </cell>
          <cell r="B12">
            <v>22.632865527161744</v>
          </cell>
          <cell r="D12">
            <v>15.820612403675749</v>
          </cell>
          <cell r="E12">
            <v>61.546522069162513</v>
          </cell>
        </row>
        <row r="13">
          <cell r="A13" t="str">
            <v>2012</v>
          </cell>
          <cell r="B13">
            <v>31.236040894154794</v>
          </cell>
          <cell r="D13">
            <v>14.996192851919755</v>
          </cell>
          <cell r="E13">
            <v>53.767766254087768</v>
          </cell>
        </row>
        <row r="14">
          <cell r="A14" t="str">
            <v>2013</v>
          </cell>
          <cell r="B14">
            <v>32.102324907504411</v>
          </cell>
          <cell r="D14">
            <v>13.424817894998265</v>
          </cell>
          <cell r="E14">
            <v>54.472857198728754</v>
          </cell>
        </row>
      </sheetData>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mf.org/external/np/res/dfidimf/diversification.htm" TargetMode="External"/><Relationship Id="rId1" Type="http://schemas.openxmlformats.org/officeDocument/2006/relationships/hyperlink" Target="http://www.imf.org/external/np/res/dfidimf/diversification.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tabSelected="1" workbookViewId="0">
      <selection activeCell="A8" sqref="A8"/>
    </sheetView>
  </sheetViews>
  <sheetFormatPr defaultColWidth="9.140625" defaultRowHeight="12" x14ac:dyDescent="0.25"/>
  <cols>
    <col min="1" max="1" width="13.42578125" style="1" customWidth="1"/>
    <col min="2" max="2" width="14.42578125" style="1" customWidth="1"/>
    <col min="3" max="3" width="53.140625" style="1" customWidth="1"/>
    <col min="4" max="16384" width="9.140625" style="1"/>
  </cols>
  <sheetData>
    <row r="1" spans="1:3" ht="15" x14ac:dyDescent="0.2">
      <c r="A1" s="3" t="s">
        <v>9961</v>
      </c>
      <c r="C1" s="172" t="s">
        <v>9965</v>
      </c>
    </row>
    <row r="3" spans="1:3" s="173" customFormat="1" ht="19.2" customHeight="1" x14ac:dyDescent="0.2">
      <c r="A3" s="173" t="s">
        <v>9962</v>
      </c>
      <c r="B3" s="173" t="s">
        <v>9963</v>
      </c>
      <c r="C3" s="173" t="s">
        <v>9964</v>
      </c>
    </row>
    <row r="4" spans="1:3" x14ac:dyDescent="0.25">
      <c r="A4" s="1" t="s">
        <v>9966</v>
      </c>
      <c r="B4" s="1" t="s">
        <v>9967</v>
      </c>
      <c r="C4" s="1" t="s">
        <v>9968</v>
      </c>
    </row>
    <row r="5" spans="1:3" x14ac:dyDescent="0.25">
      <c r="A5" s="178" t="s">
        <v>9975</v>
      </c>
      <c r="B5" s="178" t="s">
        <v>9976</v>
      </c>
      <c r="C5" s="178" t="s">
        <v>9977</v>
      </c>
    </row>
    <row r="6" spans="1:3" x14ac:dyDescent="0.25">
      <c r="A6" s="195" t="s">
        <v>9982</v>
      </c>
      <c r="B6" s="178" t="s">
        <v>9976</v>
      </c>
      <c r="C6" s="178" t="s">
        <v>9983</v>
      </c>
    </row>
    <row r="7" spans="1:3" x14ac:dyDescent="0.25">
      <c r="A7" s="178" t="s">
        <v>10256</v>
      </c>
      <c r="B7" s="178" t="s">
        <v>9976</v>
      </c>
      <c r="C7" s="178" t="s">
        <v>10257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W26"/>
  <sheetViews>
    <sheetView showGridLines="0" zoomScaleNormal="100" zoomScalePageLayoutView="55" workbookViewId="0">
      <pane xSplit="3" topLeftCell="W1" activePane="topRight" state="frozen"/>
      <selection pane="topRight" activeCell="A8" sqref="A8:A9"/>
    </sheetView>
  </sheetViews>
  <sheetFormatPr defaultColWidth="15.7109375" defaultRowHeight="12" x14ac:dyDescent="0.25"/>
  <cols>
    <col min="1" max="1" width="15.7109375" style="121"/>
    <col min="2" max="2" width="6.42578125" style="121" customWidth="1"/>
    <col min="3" max="3" width="51.140625" style="121" customWidth="1"/>
    <col min="4" max="5" width="11.42578125" style="121" bestFit="1" customWidth="1"/>
    <col min="6" max="7" width="12.42578125" style="121" bestFit="1" customWidth="1"/>
    <col min="8" max="8" width="2.42578125" style="122" customWidth="1"/>
    <col min="9" max="10" width="10.28515625" style="121" bestFit="1" customWidth="1"/>
    <col min="11" max="11" width="2.42578125" style="122" customWidth="1"/>
    <col min="12" max="15" width="8.42578125" style="121" customWidth="1"/>
    <col min="16" max="16" width="2.42578125" style="122" customWidth="1"/>
    <col min="17" max="18" width="14.140625" style="121" bestFit="1" customWidth="1"/>
    <col min="19" max="20" width="15.140625" style="121" bestFit="1" customWidth="1"/>
    <col min="21" max="21" width="2.42578125" style="122" customWidth="1"/>
    <col min="22" max="25" width="8.140625" style="121" customWidth="1"/>
    <col min="26" max="26" width="2.42578125" style="122" customWidth="1"/>
    <col min="27" max="28" width="10.42578125" style="121" bestFit="1" customWidth="1"/>
    <col min="29" max="30" width="11.42578125" style="121" bestFit="1" customWidth="1"/>
    <col min="31" max="31" width="2.42578125" style="122" customWidth="1"/>
    <col min="32" max="33" width="10.28515625" style="121" bestFit="1" customWidth="1"/>
    <col min="34" max="34" width="2.42578125" style="122" customWidth="1"/>
    <col min="35" max="38" width="8" style="121" customWidth="1"/>
    <col min="39" max="39" width="2.42578125" style="122" customWidth="1"/>
    <col min="40" max="41" width="13.140625" style="121" bestFit="1" customWidth="1"/>
    <col min="42" max="43" width="14.140625" style="121" bestFit="1" customWidth="1"/>
    <col min="44" max="44" width="2.42578125" style="122" customWidth="1"/>
    <col min="45" max="48" width="7.28515625" style="121" customWidth="1"/>
    <col min="49" max="49" width="2.42578125" style="122" customWidth="1"/>
    <col min="50" max="50" width="13.140625" style="121" bestFit="1" customWidth="1"/>
    <col min="51" max="51" width="13.85546875" style="121" customWidth="1"/>
    <col min="52" max="53" width="14.140625" style="121" bestFit="1" customWidth="1"/>
    <col min="54" max="54" width="2.42578125" style="121" customWidth="1"/>
    <col min="55" max="56" width="10.28515625" style="121" bestFit="1" customWidth="1"/>
    <col min="57" max="16384" width="15.7109375" style="121"/>
  </cols>
  <sheetData>
    <row r="1" spans="1:75" ht="15" x14ac:dyDescent="0.2">
      <c r="A1" s="159" t="s">
        <v>9899</v>
      </c>
      <c r="B1" s="160"/>
    </row>
    <row r="2" spans="1:75" x14ac:dyDescent="0.2">
      <c r="A2" s="161" t="s">
        <v>4988</v>
      </c>
      <c r="B2" s="161" t="s">
        <v>9900</v>
      </c>
    </row>
    <row r="3" spans="1:75" x14ac:dyDescent="0.2">
      <c r="A3" s="162" t="s">
        <v>9901</v>
      </c>
      <c r="B3" s="123" t="s">
        <v>9902</v>
      </c>
    </row>
    <row r="4" spans="1:75" ht="14.4" x14ac:dyDescent="0.25">
      <c r="A4" s="163" t="s">
        <v>9903</v>
      </c>
    </row>
    <row r="5" spans="1:75" s="180" customFormat="1" ht="24" customHeight="1" x14ac:dyDescent="0.25">
      <c r="A5" s="237" t="s">
        <v>9904</v>
      </c>
      <c r="B5" s="237" t="s">
        <v>9866</v>
      </c>
      <c r="C5" s="179"/>
      <c r="D5" s="236" t="s">
        <v>9905</v>
      </c>
      <c r="E5" s="236"/>
      <c r="F5" s="236"/>
      <c r="G5" s="236"/>
      <c r="H5" s="179"/>
      <c r="I5" s="239" t="s">
        <v>9906</v>
      </c>
      <c r="J5" s="240"/>
      <c r="K5" s="179"/>
      <c r="L5" s="236" t="s">
        <v>9969</v>
      </c>
      <c r="M5" s="236"/>
      <c r="N5" s="236"/>
      <c r="O5" s="236"/>
      <c r="P5" s="179"/>
      <c r="Q5" s="179"/>
      <c r="R5" s="179"/>
      <c r="S5" s="179"/>
      <c r="T5" s="179"/>
      <c r="U5" s="179"/>
      <c r="V5" s="179"/>
      <c r="W5" s="179"/>
      <c r="X5" s="179"/>
      <c r="Y5" s="179"/>
      <c r="Z5" s="179"/>
      <c r="AA5" s="236" t="s">
        <v>9907</v>
      </c>
      <c r="AB5" s="236"/>
      <c r="AC5" s="236"/>
      <c r="AD5" s="236"/>
      <c r="AE5" s="179"/>
      <c r="AF5" s="239" t="s">
        <v>9908</v>
      </c>
      <c r="AG5" s="240"/>
      <c r="AH5" s="179"/>
      <c r="AI5" s="239" t="s">
        <v>9970</v>
      </c>
      <c r="AJ5" s="246"/>
      <c r="AK5" s="246"/>
      <c r="AL5" s="240"/>
      <c r="AX5" s="236" t="s">
        <v>9978</v>
      </c>
      <c r="AY5" s="236"/>
      <c r="AZ5" s="236"/>
      <c r="BA5" s="236"/>
      <c r="BC5" s="236" t="s">
        <v>9937</v>
      </c>
      <c r="BD5" s="236"/>
      <c r="BE5" s="236"/>
      <c r="BF5" s="236"/>
      <c r="BH5" s="236" t="s">
        <v>9979</v>
      </c>
      <c r="BI5" s="236"/>
    </row>
    <row r="6" spans="1:75" s="181" customFormat="1" x14ac:dyDescent="0.25">
      <c r="A6" s="238"/>
      <c r="B6" s="238"/>
      <c r="D6" s="182">
        <v>1996</v>
      </c>
      <c r="E6" s="182">
        <v>2000</v>
      </c>
      <c r="F6" s="182">
        <v>2006</v>
      </c>
      <c r="G6" s="182">
        <v>2011</v>
      </c>
      <c r="I6" s="182" t="s">
        <v>9909</v>
      </c>
      <c r="J6" s="183" t="s">
        <v>9910</v>
      </c>
      <c r="K6" s="184"/>
      <c r="L6" s="182">
        <v>1996</v>
      </c>
      <c r="M6" s="182">
        <v>2000</v>
      </c>
      <c r="N6" s="182">
        <v>2006</v>
      </c>
      <c r="O6" s="182">
        <v>2011</v>
      </c>
      <c r="AA6" s="182">
        <v>1996</v>
      </c>
      <c r="AB6" s="182">
        <v>2000</v>
      </c>
      <c r="AC6" s="182">
        <v>2006</v>
      </c>
      <c r="AD6" s="182">
        <v>2011</v>
      </c>
      <c r="AF6" s="182" t="s">
        <v>9909</v>
      </c>
      <c r="AG6" s="183" t="s">
        <v>9910</v>
      </c>
      <c r="AH6" s="184"/>
      <c r="AI6" s="182">
        <v>1996</v>
      </c>
      <c r="AJ6" s="182">
        <v>2000</v>
      </c>
      <c r="AK6" s="182">
        <v>2006</v>
      </c>
      <c r="AL6" s="182">
        <v>2011</v>
      </c>
      <c r="AX6" s="182">
        <v>1996</v>
      </c>
      <c r="AY6" s="182">
        <v>2000</v>
      </c>
      <c r="AZ6" s="182">
        <v>2006</v>
      </c>
      <c r="BA6" s="182">
        <v>2011</v>
      </c>
      <c r="BC6" s="182">
        <v>1996</v>
      </c>
      <c r="BD6" s="182">
        <v>2000</v>
      </c>
      <c r="BE6" s="182">
        <v>2006</v>
      </c>
      <c r="BF6" s="182">
        <v>2011</v>
      </c>
      <c r="BH6" s="182" t="s">
        <v>9909</v>
      </c>
      <c r="BI6" s="183" t="s">
        <v>9910</v>
      </c>
    </row>
    <row r="7" spans="1:75" s="186" customFormat="1" x14ac:dyDescent="0.25">
      <c r="A7" s="185" t="s">
        <v>9890</v>
      </c>
      <c r="B7" s="185" t="s">
        <v>9891</v>
      </c>
      <c r="D7" s="124">
        <v>677813.52076699398</v>
      </c>
      <c r="E7" s="124">
        <v>1223279.3362675</v>
      </c>
      <c r="F7" s="124">
        <v>2723606.3401231798</v>
      </c>
      <c r="G7" s="124">
        <v>4750775.2616884802</v>
      </c>
      <c r="I7" s="125">
        <v>0.13861513032459083</v>
      </c>
      <c r="J7" s="125">
        <v>0.1176968577469053</v>
      </c>
      <c r="L7" s="125">
        <v>0.90452447234169886</v>
      </c>
      <c r="M7" s="125">
        <v>0.90606371527510199</v>
      </c>
      <c r="N7" s="125">
        <v>0.91483274932356329</v>
      </c>
      <c r="O7" s="125">
        <v>0.87522819502418958</v>
      </c>
      <c r="P7" s="187"/>
      <c r="Q7" s="187"/>
      <c r="R7" s="187"/>
      <c r="S7" s="187"/>
      <c r="T7" s="187"/>
      <c r="U7" s="187"/>
      <c r="V7" s="187"/>
      <c r="W7" s="187"/>
      <c r="X7" s="187"/>
      <c r="Y7" s="187"/>
      <c r="Z7" s="187"/>
      <c r="AA7" s="124">
        <v>71545.442415307698</v>
      </c>
      <c r="AB7" s="124">
        <v>126823.65940988901</v>
      </c>
      <c r="AC7" s="124">
        <v>253556.79940920201</v>
      </c>
      <c r="AD7" s="124">
        <v>677266.57779679599</v>
      </c>
      <c r="AF7" s="125">
        <v>0.16165859849612807</v>
      </c>
      <c r="AG7" s="125">
        <v>0.21712974642377936</v>
      </c>
      <c r="AI7" s="125">
        <v>9.5475527658301113E-2</v>
      </c>
      <c r="AJ7" s="125">
        <v>9.3936284724898039E-2</v>
      </c>
      <c r="AK7" s="125">
        <v>8.5167250676436823E-2</v>
      </c>
      <c r="AL7" s="125">
        <v>0.12477180497581039</v>
      </c>
      <c r="AX7" s="124">
        <v>749358.96318230173</v>
      </c>
      <c r="AY7" s="124">
        <v>1350102.995677389</v>
      </c>
      <c r="AZ7" s="124">
        <v>2977163.1395323817</v>
      </c>
      <c r="BA7" s="124">
        <v>5428041.8394852765</v>
      </c>
      <c r="BB7" s="188"/>
      <c r="BC7" s="124">
        <v>823958.78190911096</v>
      </c>
      <c r="BD7" s="124">
        <v>1389087.40082709</v>
      </c>
      <c r="BE7" s="124">
        <v>3149436.4783306802</v>
      </c>
      <c r="BF7" s="124">
        <v>5745244.1166966697</v>
      </c>
      <c r="BH7" s="125">
        <v>0.13822171455155718</v>
      </c>
      <c r="BI7" s="125">
        <v>0.12775594885806441</v>
      </c>
    </row>
    <row r="8" spans="1:75" s="186" customFormat="1" x14ac:dyDescent="0.25">
      <c r="BD8" s="189"/>
      <c r="BE8" s="189"/>
    </row>
    <row r="9" spans="1:75" s="186" customFormat="1" x14ac:dyDescent="0.25">
      <c r="A9" s="190" t="s">
        <v>9911</v>
      </c>
      <c r="BD9" s="189"/>
      <c r="BE9" s="189"/>
    </row>
    <row r="10" spans="1:75" s="180" customFormat="1" ht="22.8" customHeight="1" x14ac:dyDescent="0.25">
      <c r="A10" s="191" t="s">
        <v>9904</v>
      </c>
      <c r="B10" s="191" t="s">
        <v>9866</v>
      </c>
      <c r="C10" s="191"/>
      <c r="D10" s="236" t="s">
        <v>9912</v>
      </c>
      <c r="E10" s="236"/>
      <c r="F10" s="236"/>
      <c r="G10" s="236"/>
      <c r="H10" s="179"/>
      <c r="I10" s="239" t="s">
        <v>9913</v>
      </c>
      <c r="J10" s="240"/>
      <c r="K10" s="179"/>
      <c r="L10" s="236" t="s">
        <v>9969</v>
      </c>
      <c r="M10" s="236"/>
      <c r="N10" s="236"/>
      <c r="O10" s="236"/>
      <c r="P10" s="179"/>
      <c r="Q10" s="241" t="s">
        <v>9938</v>
      </c>
      <c r="R10" s="241"/>
      <c r="S10" s="241"/>
      <c r="T10" s="241"/>
      <c r="U10" s="179"/>
      <c r="V10" s="236" t="s">
        <v>9914</v>
      </c>
      <c r="W10" s="236"/>
      <c r="X10" s="236"/>
      <c r="Y10" s="236"/>
      <c r="AA10" s="242" t="s">
        <v>9980</v>
      </c>
      <c r="AB10" s="242"/>
      <c r="AC10" s="242"/>
      <c r="AD10" s="242"/>
      <c r="AE10" s="179"/>
      <c r="AF10" s="236" t="s">
        <v>9908</v>
      </c>
      <c r="AG10" s="236"/>
      <c r="AH10" s="179"/>
      <c r="AI10" s="243" t="s">
        <v>9981</v>
      </c>
      <c r="AJ10" s="244"/>
      <c r="AK10" s="244"/>
      <c r="AL10" s="245"/>
      <c r="AM10" s="179"/>
      <c r="AN10" s="241" t="s">
        <v>9939</v>
      </c>
      <c r="AO10" s="241"/>
      <c r="AP10" s="241"/>
      <c r="AQ10" s="241"/>
      <c r="AR10" s="179"/>
      <c r="AS10" s="239" t="s">
        <v>9940</v>
      </c>
      <c r="AT10" s="246"/>
      <c r="AU10" s="246"/>
      <c r="AV10" s="240"/>
      <c r="AX10" s="236" t="s">
        <v>9972</v>
      </c>
      <c r="AY10" s="236"/>
      <c r="AZ10" s="236"/>
      <c r="BA10" s="236"/>
      <c r="BB10" s="179"/>
      <c r="BC10" s="236" t="s">
        <v>9937</v>
      </c>
      <c r="BD10" s="236"/>
      <c r="BE10" s="236"/>
      <c r="BF10" s="236"/>
      <c r="BG10" s="179"/>
      <c r="BH10" s="236" t="s">
        <v>9979</v>
      </c>
      <c r="BI10" s="236"/>
      <c r="BJ10" s="179"/>
      <c r="BK10" s="179"/>
      <c r="BL10" s="179"/>
      <c r="BM10" s="179"/>
      <c r="BN10" s="179"/>
      <c r="BO10" s="179"/>
      <c r="BP10" s="179"/>
      <c r="BQ10" s="179"/>
      <c r="BR10" s="179"/>
      <c r="BS10" s="179"/>
      <c r="BT10" s="179"/>
      <c r="BU10" s="179"/>
      <c r="BV10" s="179"/>
      <c r="BW10" s="179"/>
    </row>
    <row r="11" spans="1:75" s="181" customFormat="1" x14ac:dyDescent="0.25">
      <c r="A11" s="182"/>
      <c r="B11" s="182"/>
      <c r="C11" s="182"/>
      <c r="D11" s="182">
        <v>1996</v>
      </c>
      <c r="E11" s="182">
        <v>2000</v>
      </c>
      <c r="F11" s="182">
        <v>2006</v>
      </c>
      <c r="G11" s="182">
        <v>2011</v>
      </c>
      <c r="I11" s="182" t="s">
        <v>9909</v>
      </c>
      <c r="J11" s="183" t="s">
        <v>9910</v>
      </c>
      <c r="L11" s="182">
        <v>1996</v>
      </c>
      <c r="M11" s="182">
        <v>2000</v>
      </c>
      <c r="N11" s="182">
        <v>2006</v>
      </c>
      <c r="O11" s="182">
        <v>2011</v>
      </c>
      <c r="Q11" s="182">
        <v>1996</v>
      </c>
      <c r="R11" s="182">
        <v>2000</v>
      </c>
      <c r="S11" s="182">
        <v>2006</v>
      </c>
      <c r="T11" s="182">
        <v>2011</v>
      </c>
      <c r="V11" s="182">
        <v>1996</v>
      </c>
      <c r="W11" s="182">
        <v>2000</v>
      </c>
      <c r="X11" s="182">
        <v>2006</v>
      </c>
      <c r="Y11" s="182">
        <v>2011</v>
      </c>
      <c r="AA11" s="182">
        <v>1996</v>
      </c>
      <c r="AB11" s="182">
        <v>2000</v>
      </c>
      <c r="AC11" s="182">
        <v>2006</v>
      </c>
      <c r="AD11" s="182">
        <v>2011</v>
      </c>
      <c r="AF11" s="182" t="s">
        <v>9909</v>
      </c>
      <c r="AG11" s="182" t="s">
        <v>9910</v>
      </c>
      <c r="AI11" s="182">
        <v>1996</v>
      </c>
      <c r="AJ11" s="182">
        <v>2000</v>
      </c>
      <c r="AK11" s="182">
        <v>2006</v>
      </c>
      <c r="AL11" s="182">
        <v>2011</v>
      </c>
      <c r="AM11" s="184"/>
      <c r="AN11" s="192">
        <v>1996</v>
      </c>
      <c r="AO11" s="192">
        <v>2000</v>
      </c>
      <c r="AP11" s="192">
        <v>2006</v>
      </c>
      <c r="AQ11" s="192">
        <v>2011</v>
      </c>
      <c r="AS11" s="182">
        <v>1996</v>
      </c>
      <c r="AT11" s="182">
        <v>2000</v>
      </c>
      <c r="AU11" s="182">
        <v>2006</v>
      </c>
      <c r="AV11" s="182">
        <v>2011</v>
      </c>
      <c r="AX11" s="182">
        <v>1996</v>
      </c>
      <c r="AY11" s="182">
        <v>2000</v>
      </c>
      <c r="AZ11" s="182">
        <v>2006</v>
      </c>
      <c r="BA11" s="182">
        <v>2011</v>
      </c>
      <c r="BC11" s="182">
        <v>1996</v>
      </c>
      <c r="BD11" s="182">
        <v>2000</v>
      </c>
      <c r="BE11" s="182">
        <v>2006</v>
      </c>
      <c r="BF11" s="182">
        <v>2011</v>
      </c>
      <c r="BH11" s="182" t="s">
        <v>9909</v>
      </c>
      <c r="BI11" s="183" t="s">
        <v>9910</v>
      </c>
    </row>
    <row r="12" spans="1:75" s="186" customFormat="1" x14ac:dyDescent="0.25">
      <c r="A12" s="185" t="s">
        <v>9890</v>
      </c>
      <c r="B12" s="185" t="s">
        <v>9891</v>
      </c>
      <c r="C12" s="185" t="s">
        <v>9927</v>
      </c>
      <c r="D12" s="124">
        <v>35762.507419495298</v>
      </c>
      <c r="E12" s="124">
        <v>44746.912151192999</v>
      </c>
      <c r="F12" s="124">
        <v>115114.494148636</v>
      </c>
      <c r="G12" s="124">
        <v>187719.39977421501</v>
      </c>
      <c r="H12" s="193"/>
      <c r="I12" s="125">
        <v>0.11687716850078811</v>
      </c>
      <c r="J12" s="125">
        <v>0.10274685916968962</v>
      </c>
      <c r="L12" s="125">
        <v>0.92796351928125176</v>
      </c>
      <c r="M12" s="125">
        <v>0.95209159630320839</v>
      </c>
      <c r="N12" s="125">
        <v>0.93549912228639187</v>
      </c>
      <c r="O12" s="125">
        <v>0.90247396120968004</v>
      </c>
      <c r="Q12" s="124">
        <v>677813.52076699398</v>
      </c>
      <c r="R12" s="124">
        <v>1223279.3362675</v>
      </c>
      <c r="S12" s="124">
        <v>2723606.3401231798</v>
      </c>
      <c r="T12" s="124">
        <v>4750721.5958522204</v>
      </c>
      <c r="V12" s="125">
        <v>5.2761572798116343E-2</v>
      </c>
      <c r="W12" s="125">
        <v>3.657947193625119E-2</v>
      </c>
      <c r="X12" s="125">
        <v>4.2265467095156543E-2</v>
      </c>
      <c r="Y12" s="125">
        <v>3.9513870890289557E-2</v>
      </c>
      <c r="AA12" s="124">
        <v>2776.19229921231</v>
      </c>
      <c r="AB12" s="124">
        <v>2251.6248855131298</v>
      </c>
      <c r="AC12" s="124">
        <v>7936.9245072064996</v>
      </c>
      <c r="AD12" s="124">
        <v>20285.936493432098</v>
      </c>
      <c r="AF12" s="125">
        <v>0.14178158534053886</v>
      </c>
      <c r="AG12" s="125">
        <v>0.20644787391027797</v>
      </c>
      <c r="AI12" s="125">
        <v>7.2036480718748269E-2</v>
      </c>
      <c r="AJ12" s="125">
        <v>4.7908403696791627E-2</v>
      </c>
      <c r="AK12" s="125">
        <v>6.4500877713608171E-2</v>
      </c>
      <c r="AL12" s="125">
        <v>9.7526038790319958E-2</v>
      </c>
      <c r="AN12" s="124">
        <v>71545.442415307698</v>
      </c>
      <c r="AO12" s="124">
        <v>126823.65940988901</v>
      </c>
      <c r="AP12" s="124">
        <v>253556.79940920201</v>
      </c>
      <c r="AQ12" s="124">
        <v>677213.88132357097</v>
      </c>
      <c r="AS12" s="125">
        <v>3.8803202628855678E-2</v>
      </c>
      <c r="AT12" s="125">
        <v>1.775398136270432E-2</v>
      </c>
      <c r="AU12" s="125">
        <v>3.1302353262463743E-2</v>
      </c>
      <c r="AV12" s="125">
        <v>2.995499214189842E-2</v>
      </c>
      <c r="AX12" s="194">
        <v>38538.699718707605</v>
      </c>
      <c r="AY12" s="194">
        <v>46998.537036706126</v>
      </c>
      <c r="AZ12" s="194">
        <v>123051.4186558425</v>
      </c>
      <c r="BA12" s="194">
        <v>208005.3362676471</v>
      </c>
      <c r="BC12" s="194">
        <v>42582.429862269899</v>
      </c>
      <c r="BD12" s="194">
        <v>49333.762226669904</v>
      </c>
      <c r="BE12" s="194">
        <v>131378.58636667</v>
      </c>
      <c r="BF12" s="194">
        <v>222911.94872506999</v>
      </c>
      <c r="BH12" s="125">
        <v>0.11667517298469532</v>
      </c>
      <c r="BI12" s="125">
        <v>0.11153144368727252</v>
      </c>
    </row>
    <row r="13" spans="1:75" s="186" customFormat="1" x14ac:dyDescent="0.25">
      <c r="A13" s="185" t="s">
        <v>9890</v>
      </c>
      <c r="B13" s="185" t="s">
        <v>9891</v>
      </c>
      <c r="C13" s="185" t="s">
        <v>9926</v>
      </c>
      <c r="D13" s="124">
        <v>4930.0769290943199</v>
      </c>
      <c r="E13" s="124">
        <v>10273.7244670449</v>
      </c>
      <c r="F13" s="124">
        <v>12049.296841782299</v>
      </c>
      <c r="G13" s="124">
        <v>30698.620984903901</v>
      </c>
      <c r="H13" s="193"/>
      <c r="I13" s="125">
        <v>0.1296684803827548</v>
      </c>
      <c r="J13" s="125">
        <v>0.2056782672038231</v>
      </c>
      <c r="L13" s="125">
        <v>0.77881701557333816</v>
      </c>
      <c r="M13" s="125">
        <v>0.86657760003545814</v>
      </c>
      <c r="N13" s="125">
        <v>0.83218808092825458</v>
      </c>
      <c r="O13" s="125">
        <v>0.74878233971153219</v>
      </c>
      <c r="Q13" s="124">
        <v>677813.52076699398</v>
      </c>
      <c r="R13" s="124">
        <v>1223279.3362675</v>
      </c>
      <c r="S13" s="124">
        <v>2723606.3401231798</v>
      </c>
      <c r="T13" s="124">
        <v>4750721.5958522204</v>
      </c>
      <c r="V13" s="125">
        <v>7.2735004216433873E-3</v>
      </c>
      <c r="W13" s="125">
        <v>8.3985105956194284E-3</v>
      </c>
      <c r="X13" s="125">
        <v>4.4240229082582287E-3</v>
      </c>
      <c r="Y13" s="125">
        <v>6.4618859189110086E-3</v>
      </c>
      <c r="AA13" s="124">
        <v>1400.13521382473</v>
      </c>
      <c r="AB13" s="124">
        <v>1581.7913766885699</v>
      </c>
      <c r="AC13" s="124">
        <v>2429.7579751793301</v>
      </c>
      <c r="AD13" s="124">
        <v>10299.4359360573</v>
      </c>
      <c r="AF13" s="125">
        <v>0.14228962115649368</v>
      </c>
      <c r="AG13" s="125">
        <v>0.33490415505575721</v>
      </c>
      <c r="AI13" s="125">
        <v>0.22118298442666184</v>
      </c>
      <c r="AJ13" s="125">
        <v>0.13342239996454186</v>
      </c>
      <c r="AK13" s="125">
        <v>0.16781191907174536</v>
      </c>
      <c r="AL13" s="125">
        <v>0.25121766028846787</v>
      </c>
      <c r="AN13" s="124">
        <v>71545.442415307698</v>
      </c>
      <c r="AO13" s="124">
        <v>126823.65940988901</v>
      </c>
      <c r="AP13" s="124">
        <v>253556.79940920201</v>
      </c>
      <c r="AQ13" s="124">
        <v>677213.88132357097</v>
      </c>
      <c r="AS13" s="125">
        <v>1.9569872888579139E-2</v>
      </c>
      <c r="AT13" s="125">
        <v>1.2472368200449755E-2</v>
      </c>
      <c r="AU13" s="125">
        <v>9.582696976932854E-3</v>
      </c>
      <c r="AV13" s="125">
        <v>1.5208542264266224E-2</v>
      </c>
      <c r="AX13" s="194">
        <v>6330.2121429190502</v>
      </c>
      <c r="AY13" s="194">
        <v>11855.51584373347</v>
      </c>
      <c r="AZ13" s="194">
        <v>14479.05481696163</v>
      </c>
      <c r="BA13" s="194">
        <v>40998.0569209612</v>
      </c>
      <c r="BC13" s="194">
        <v>6418.4965538299903</v>
      </c>
      <c r="BD13" s="194">
        <v>11950.06755598</v>
      </c>
      <c r="BE13" s="194">
        <v>14641.04459094</v>
      </c>
      <c r="BF13" s="194">
        <v>41811.35313376</v>
      </c>
      <c r="BH13" s="125">
        <v>0.13307170375120836</v>
      </c>
      <c r="BI13" s="125">
        <v>0.23351499105317797</v>
      </c>
    </row>
    <row r="14" spans="1:75" s="186" customFormat="1" x14ac:dyDescent="0.25">
      <c r="A14" s="185" t="s">
        <v>9890</v>
      </c>
      <c r="B14" s="185" t="s">
        <v>9891</v>
      </c>
      <c r="C14" s="185" t="s">
        <v>9957</v>
      </c>
      <c r="D14" s="124">
        <v>1191.3456456756201</v>
      </c>
      <c r="E14" s="124">
        <v>20449.8736065255</v>
      </c>
      <c r="F14" s="124">
        <v>1139.27452672085</v>
      </c>
      <c r="G14" s="124">
        <v>1635.42764541055</v>
      </c>
      <c r="H14" s="193"/>
      <c r="I14" s="125">
        <v>2.1346026262318185E-2</v>
      </c>
      <c r="J14" s="125">
        <v>7.4980508129624424E-2</v>
      </c>
      <c r="L14" s="125">
        <v>0.96141689874501313</v>
      </c>
      <c r="M14" s="125">
        <v>0.97986484137615748</v>
      </c>
      <c r="N14" s="125">
        <v>0.97717245367071959</v>
      </c>
      <c r="O14" s="125">
        <v>0.95839153416619538</v>
      </c>
      <c r="Q14" s="124">
        <v>677813.52076699398</v>
      </c>
      <c r="R14" s="124">
        <v>1223279.3362675</v>
      </c>
      <c r="S14" s="124">
        <v>2723606.3401231798</v>
      </c>
      <c r="T14" s="124">
        <v>4750721.5958522204</v>
      </c>
      <c r="V14" s="125">
        <v>1.7576303941643538E-3</v>
      </c>
      <c r="W14" s="125">
        <v>1.6717255822306831E-2</v>
      </c>
      <c r="X14" s="125">
        <v>4.1829632643215401E-4</v>
      </c>
      <c r="Y14" s="125">
        <v>3.44248260482874E-4</v>
      </c>
      <c r="AA14" s="124">
        <v>47.810486519211103</v>
      </c>
      <c r="AB14" s="124">
        <v>420.222699619092</v>
      </c>
      <c r="AC14" s="124">
        <v>26.614383103816898</v>
      </c>
      <c r="AD14" s="124">
        <v>71.001916108249205</v>
      </c>
      <c r="AF14" s="125">
        <v>2.6714732264520036E-2</v>
      </c>
      <c r="AG14" s="125">
        <v>0.21683231047509355</v>
      </c>
      <c r="AI14" s="125">
        <v>3.8583101254986901E-2</v>
      </c>
      <c r="AJ14" s="125">
        <v>2.0135158623842558E-2</v>
      </c>
      <c r="AK14" s="125">
        <v>2.2827546329280485E-2</v>
      </c>
      <c r="AL14" s="125">
        <v>4.1608465833804648E-2</v>
      </c>
      <c r="AN14" s="124">
        <v>71545.442415307698</v>
      </c>
      <c r="AO14" s="124">
        <v>126823.65940988901</v>
      </c>
      <c r="AP14" s="124">
        <v>253556.79940920201</v>
      </c>
      <c r="AQ14" s="124">
        <v>677213.88132357097</v>
      </c>
      <c r="AS14" s="125">
        <v>6.6825341915813892E-4</v>
      </c>
      <c r="AT14" s="125">
        <v>3.3134408956056773E-3</v>
      </c>
      <c r="AU14" s="125">
        <v>1.0496418619350586E-4</v>
      </c>
      <c r="AV14" s="125">
        <v>1.0484415347405539E-4</v>
      </c>
      <c r="AX14" s="194">
        <v>1239.1561321948311</v>
      </c>
      <c r="AY14" s="194">
        <v>20870.096306144591</v>
      </c>
      <c r="AZ14" s="194">
        <v>1165.8889098246668</v>
      </c>
      <c r="BA14" s="194">
        <v>1706.4295615187991</v>
      </c>
      <c r="BC14" s="194">
        <v>1254.3878283200499</v>
      </c>
      <c r="BD14" s="194">
        <v>21066.173579659899</v>
      </c>
      <c r="BE14" s="194">
        <v>1177.16288932004</v>
      </c>
      <c r="BF14" s="194">
        <v>1721.22513624</v>
      </c>
      <c r="BH14" s="125">
        <v>2.1316597919346592E-2</v>
      </c>
      <c r="BI14" s="125">
        <v>7.894727747502861E-2</v>
      </c>
    </row>
    <row r="15" spans="1:75" s="186" customFormat="1" x14ac:dyDescent="0.25">
      <c r="A15" s="185" t="s">
        <v>9890</v>
      </c>
      <c r="B15" s="185" t="s">
        <v>9891</v>
      </c>
      <c r="C15" s="185" t="s">
        <v>9925</v>
      </c>
      <c r="D15" s="124">
        <v>7374.0350077120102</v>
      </c>
      <c r="E15" s="124">
        <v>26259.755440423502</v>
      </c>
      <c r="F15" s="124">
        <v>59648.3601697993</v>
      </c>
      <c r="G15" s="124">
        <v>81760.675011452695</v>
      </c>
      <c r="H15" s="193"/>
      <c r="I15" s="125">
        <v>0.17396716869525486</v>
      </c>
      <c r="J15" s="125">
        <v>6.509707477034854E-2</v>
      </c>
      <c r="L15" s="125">
        <v>0.8411073103807083</v>
      </c>
      <c r="M15" s="125">
        <v>0.88219610700276641</v>
      </c>
      <c r="N15" s="125">
        <v>0.87637281201721884</v>
      </c>
      <c r="O15" s="125">
        <v>0.8110387568571813</v>
      </c>
      <c r="Q15" s="124">
        <v>677813.52076699398</v>
      </c>
      <c r="R15" s="124">
        <v>1223279.3362675</v>
      </c>
      <c r="S15" s="124">
        <v>2723606.3401231798</v>
      </c>
      <c r="T15" s="124">
        <v>4750721.5958522204</v>
      </c>
      <c r="V15" s="125">
        <v>1.0879150063822521E-2</v>
      </c>
      <c r="W15" s="125">
        <v>2.1466687666406525E-2</v>
      </c>
      <c r="X15" s="125">
        <v>2.1900507166208755E-2</v>
      </c>
      <c r="Y15" s="125">
        <v>1.7210159206726961E-2</v>
      </c>
      <c r="AA15" s="124">
        <v>1393.02112971987</v>
      </c>
      <c r="AB15" s="124">
        <v>3506.5915565499899</v>
      </c>
      <c r="AC15" s="124">
        <v>8414.4087247557509</v>
      </c>
      <c r="AD15" s="124">
        <v>19049.149821431602</v>
      </c>
      <c r="AF15" s="125">
        <v>0.19049577805215145</v>
      </c>
      <c r="AG15" s="125">
        <v>0.17752571134695261</v>
      </c>
      <c r="AI15" s="125">
        <v>0.15889268961929168</v>
      </c>
      <c r="AJ15" s="125">
        <v>0.11780389299723357</v>
      </c>
      <c r="AK15" s="125">
        <v>0.12362718798278122</v>
      </c>
      <c r="AL15" s="125">
        <v>0.18896124314281859</v>
      </c>
      <c r="AN15" s="124">
        <v>71545.442415307698</v>
      </c>
      <c r="AO15" s="124">
        <v>126823.65940988901</v>
      </c>
      <c r="AP15" s="124">
        <v>253556.79940920201</v>
      </c>
      <c r="AQ15" s="124">
        <v>677213.88132357097</v>
      </c>
      <c r="AS15" s="125">
        <v>1.9470438405197736E-2</v>
      </c>
      <c r="AT15" s="125">
        <v>2.7649348495905057E-2</v>
      </c>
      <c r="AU15" s="125">
        <v>3.3185498256649702E-2</v>
      </c>
      <c r="AV15" s="125">
        <v>2.8128705489912972E-2</v>
      </c>
      <c r="AX15" s="194">
        <v>8767.0561374318804</v>
      </c>
      <c r="AY15" s="194">
        <v>29766.346996973491</v>
      </c>
      <c r="AZ15" s="194">
        <v>68062.768894555047</v>
      </c>
      <c r="BA15" s="194">
        <v>100809.8248328843</v>
      </c>
      <c r="BC15" s="194">
        <v>10538.0444965801</v>
      </c>
      <c r="BD15" s="194">
        <v>31780.421493970101</v>
      </c>
      <c r="BE15" s="194">
        <v>76824.417501499993</v>
      </c>
      <c r="BF15" s="194">
        <v>115734.88980314</v>
      </c>
      <c r="BH15" s="125">
        <v>0.17322223443928286</v>
      </c>
      <c r="BI15" s="125">
        <v>8.5407967670958262E-2</v>
      </c>
    </row>
    <row r="16" spans="1:75" s="186" customFormat="1" x14ac:dyDescent="0.25">
      <c r="A16" s="185" t="s">
        <v>9890</v>
      </c>
      <c r="B16" s="185" t="s">
        <v>9891</v>
      </c>
      <c r="C16" s="185" t="s">
        <v>9924</v>
      </c>
      <c r="D16" s="124">
        <v>21587.972051552799</v>
      </c>
      <c r="E16" s="124">
        <v>34962.250445925201</v>
      </c>
      <c r="F16" s="124">
        <v>75798.717950025195</v>
      </c>
      <c r="G16" s="124">
        <v>115132.368458162</v>
      </c>
      <c r="H16" s="193"/>
      <c r="I16" s="125">
        <v>0.11806153383347673</v>
      </c>
      <c r="J16" s="125">
        <v>8.7194172257402336E-2</v>
      </c>
      <c r="L16" s="125">
        <v>0.87838325708818432</v>
      </c>
      <c r="M16" s="125">
        <v>0.92650754399778434</v>
      </c>
      <c r="N16" s="125">
        <v>0.90110902063049969</v>
      </c>
      <c r="O16" s="125">
        <v>0.84733993685315878</v>
      </c>
      <c r="Q16" s="124">
        <v>677813.52076699398</v>
      </c>
      <c r="R16" s="124">
        <v>1223279.3362675</v>
      </c>
      <c r="S16" s="124">
        <v>2723606.3401231798</v>
      </c>
      <c r="T16" s="124">
        <v>4750721.5958522204</v>
      </c>
      <c r="V16" s="125">
        <v>3.1849426708284723E-2</v>
      </c>
      <c r="W16" s="125">
        <v>2.8580757811705444E-2</v>
      </c>
      <c r="X16" s="125">
        <v>2.7830276656867037E-2</v>
      </c>
      <c r="Y16" s="125">
        <v>2.4234711745407738E-2</v>
      </c>
      <c r="AA16" s="124">
        <v>2988.9673167092001</v>
      </c>
      <c r="AB16" s="124">
        <v>2773.2765580608698</v>
      </c>
      <c r="AC16" s="124">
        <v>8318.4268289598895</v>
      </c>
      <c r="AD16" s="124">
        <v>20742.695905898599</v>
      </c>
      <c r="AF16" s="125">
        <v>0.13786202176042894</v>
      </c>
      <c r="AG16" s="125">
        <v>0.20050728534777407</v>
      </c>
      <c r="AI16" s="125">
        <v>0.12161674291181564</v>
      </c>
      <c r="AJ16" s="125">
        <v>7.3492456002215725E-2</v>
      </c>
      <c r="AK16" s="125">
        <v>9.8890979369500379E-2</v>
      </c>
      <c r="AL16" s="125">
        <v>0.15266006314684116</v>
      </c>
      <c r="AN16" s="124">
        <v>71545.442415307698</v>
      </c>
      <c r="AO16" s="124">
        <v>126823.65940988901</v>
      </c>
      <c r="AP16" s="124">
        <v>253556.79940920201</v>
      </c>
      <c r="AQ16" s="124">
        <v>677213.88132357097</v>
      </c>
      <c r="AS16" s="125">
        <v>4.1777186859210579E-2</v>
      </c>
      <c r="AT16" s="125">
        <v>2.1867186067370526E-2</v>
      </c>
      <c r="AU16" s="125">
        <v>3.2806956265192547E-2</v>
      </c>
      <c r="AV16" s="125">
        <v>3.0629460614951268E-2</v>
      </c>
      <c r="AX16" s="194">
        <v>24576.939368261999</v>
      </c>
      <c r="AY16" s="194">
        <v>37735.52700398607</v>
      </c>
      <c r="AZ16" s="194">
        <v>84117.144778985079</v>
      </c>
      <c r="BA16" s="194">
        <v>135875.06436406061</v>
      </c>
      <c r="BC16" s="194">
        <v>25867.533076520001</v>
      </c>
      <c r="BD16" s="194">
        <v>38616.33920627</v>
      </c>
      <c r="BE16" s="194">
        <v>87042.038542030001</v>
      </c>
      <c r="BF16" s="194">
        <v>141229.53365207999</v>
      </c>
      <c r="BH16" s="125">
        <v>0.11981092652820102</v>
      </c>
      <c r="BI16" s="125">
        <v>0.10163897954658796</v>
      </c>
    </row>
    <row r="17" spans="1:61" s="186" customFormat="1" x14ac:dyDescent="0.25">
      <c r="A17" s="185" t="s">
        <v>9890</v>
      </c>
      <c r="B17" s="185" t="s">
        <v>9891</v>
      </c>
      <c r="C17" s="185" t="s">
        <v>9958</v>
      </c>
      <c r="D17" s="124">
        <v>36403.653905369501</v>
      </c>
      <c r="E17" s="124">
        <v>48104.143000759097</v>
      </c>
      <c r="F17" s="124">
        <v>116631.249346934</v>
      </c>
      <c r="G17" s="124">
        <v>180639.843818241</v>
      </c>
      <c r="H17" s="193"/>
      <c r="I17" s="125">
        <v>0.11269953054866888</v>
      </c>
      <c r="J17" s="125">
        <v>9.1439643478134158E-2</v>
      </c>
      <c r="L17" s="125">
        <v>0.91716309251394568</v>
      </c>
      <c r="M17" s="125">
        <v>0.95190582612119445</v>
      </c>
      <c r="N17" s="125">
        <v>0.94105829648412054</v>
      </c>
      <c r="O17" s="125">
        <v>0.90133516517340218</v>
      </c>
      <c r="Q17" s="124">
        <v>677813.52076699398</v>
      </c>
      <c r="R17" s="124">
        <v>1223279.3362675</v>
      </c>
      <c r="S17" s="124">
        <v>2723606.3401231798</v>
      </c>
      <c r="T17" s="124">
        <v>4750721.5958522204</v>
      </c>
      <c r="V17" s="125">
        <v>5.3707476746961601E-2</v>
      </c>
      <c r="W17" s="125">
        <v>3.9323923469136365E-2</v>
      </c>
      <c r="X17" s="125">
        <v>4.2822359321449933E-2</v>
      </c>
      <c r="Y17" s="125">
        <v>3.8023664442040715E-2</v>
      </c>
      <c r="AA17" s="124">
        <v>3287.9278890821502</v>
      </c>
      <c r="AB17" s="124">
        <v>2430.4179618235498</v>
      </c>
      <c r="AC17" s="124">
        <v>7305.0145196924996</v>
      </c>
      <c r="AD17" s="124">
        <v>19773.776772595302</v>
      </c>
      <c r="AF17" s="125">
        <v>0.12705338974918878</v>
      </c>
      <c r="AG17" s="125">
        <v>0.22037614198334543</v>
      </c>
      <c r="AI17" s="125">
        <v>8.2836907486054337E-2</v>
      </c>
      <c r="AJ17" s="125">
        <v>4.8094173878805567E-2</v>
      </c>
      <c r="AK17" s="125">
        <v>5.8941703515879428E-2</v>
      </c>
      <c r="AL17" s="125">
        <v>9.8664834826597783E-2</v>
      </c>
      <c r="AN17" s="124">
        <v>71545.442415307698</v>
      </c>
      <c r="AO17" s="124">
        <v>126823.65940988901</v>
      </c>
      <c r="AP17" s="124">
        <v>253556.79940920201</v>
      </c>
      <c r="AQ17" s="124">
        <v>677213.88132357097</v>
      </c>
      <c r="AS17" s="125">
        <v>4.5955797854968228E-2</v>
      </c>
      <c r="AT17" s="125">
        <v>1.9163758348657453E-2</v>
      </c>
      <c r="AU17" s="125">
        <v>2.8810170094880082E-2</v>
      </c>
      <c r="AV17" s="125">
        <v>2.9198717447948244E-2</v>
      </c>
      <c r="AX17" s="194">
        <v>39691.581794451653</v>
      </c>
      <c r="AY17" s="194">
        <v>50534.560962582647</v>
      </c>
      <c r="AZ17" s="194">
        <v>123936.2638666265</v>
      </c>
      <c r="BA17" s="194">
        <v>200413.6205908363</v>
      </c>
      <c r="BC17" s="194">
        <v>42051.199619749998</v>
      </c>
      <c r="BD17" s="194">
        <v>51941.409085400097</v>
      </c>
      <c r="BE17" s="194">
        <v>129165.86116171</v>
      </c>
      <c r="BF17" s="194">
        <v>209494.94267229</v>
      </c>
      <c r="BH17" s="125">
        <v>0.11299447955268582</v>
      </c>
      <c r="BI17" s="125">
        <v>0.10155239714309139</v>
      </c>
    </row>
    <row r="18" spans="1:61" s="186" customFormat="1" x14ac:dyDescent="0.25">
      <c r="A18" s="185" t="s">
        <v>9890</v>
      </c>
      <c r="B18" s="185" t="s">
        <v>9891</v>
      </c>
      <c r="C18" s="185" t="s">
        <v>9923</v>
      </c>
      <c r="D18" s="124">
        <v>1213.1859159107501</v>
      </c>
      <c r="E18" s="124">
        <v>2708.7831413169001</v>
      </c>
      <c r="F18" s="124">
        <v>6875.9001014081696</v>
      </c>
      <c r="G18" s="124">
        <v>16098.205778073099</v>
      </c>
      <c r="H18" s="193"/>
      <c r="I18" s="125">
        <v>0.18811006312840362</v>
      </c>
      <c r="J18" s="125">
        <v>0.18546731194404553</v>
      </c>
      <c r="L18" s="125">
        <v>0.82675805529108148</v>
      </c>
      <c r="M18" s="125">
        <v>0.89155739908506038</v>
      </c>
      <c r="N18" s="125">
        <v>0.85972668091601101</v>
      </c>
      <c r="O18" s="125">
        <v>0.77862599669314392</v>
      </c>
      <c r="Q18" s="124">
        <v>677813.52076699398</v>
      </c>
      <c r="R18" s="124">
        <v>1223279.3362675</v>
      </c>
      <c r="S18" s="124">
        <v>2723606.3401231798</v>
      </c>
      <c r="T18" s="124">
        <v>4750721.5958522204</v>
      </c>
      <c r="V18" s="125">
        <v>1.789852044464891E-3</v>
      </c>
      <c r="W18" s="125">
        <v>2.2143618885789454E-3</v>
      </c>
      <c r="X18" s="125">
        <v>2.5245572387297332E-3</v>
      </c>
      <c r="Y18" s="125">
        <v>3.3885811772527748E-3</v>
      </c>
      <c r="AA18" s="124">
        <v>254.21546971423399</v>
      </c>
      <c r="AB18" s="124">
        <v>329.47681154393001</v>
      </c>
      <c r="AC18" s="124">
        <v>1121.8743704531901</v>
      </c>
      <c r="AD18" s="124">
        <v>4576.9397300949204</v>
      </c>
      <c r="AF18" s="125">
        <v>0.2125273625342794</v>
      </c>
      <c r="AG18" s="125">
        <v>0.32472640643895589</v>
      </c>
      <c r="AI18" s="125">
        <v>0.17324194470891857</v>
      </c>
      <c r="AJ18" s="125">
        <v>0.10844260091493953</v>
      </c>
      <c r="AK18" s="125">
        <v>0.14027331908398899</v>
      </c>
      <c r="AL18" s="125">
        <v>0.22137400330685622</v>
      </c>
      <c r="AN18" s="124">
        <v>71545.442415307698</v>
      </c>
      <c r="AO18" s="124">
        <v>126823.65940988901</v>
      </c>
      <c r="AP18" s="124">
        <v>253556.79940920201</v>
      </c>
      <c r="AQ18" s="124">
        <v>677213.88132357097</v>
      </c>
      <c r="AS18" s="125">
        <v>3.5532028474792496E-3</v>
      </c>
      <c r="AT18" s="125">
        <v>2.5979128269676727E-3</v>
      </c>
      <c r="AU18" s="125">
        <v>4.42454855506618E-3</v>
      </c>
      <c r="AV18" s="125">
        <v>6.7584848100715033E-3</v>
      </c>
      <c r="AX18" s="194">
        <v>1467.401385624984</v>
      </c>
      <c r="AY18" s="194">
        <v>3038.2599528608303</v>
      </c>
      <c r="AZ18" s="194">
        <v>7997.7744718613594</v>
      </c>
      <c r="BA18" s="194">
        <v>20675.145508168018</v>
      </c>
      <c r="BC18" s="194">
        <v>1500.2291591200001</v>
      </c>
      <c r="BD18" s="194">
        <v>3059.6180421399899</v>
      </c>
      <c r="BE18" s="194">
        <v>8143.6309469100097</v>
      </c>
      <c r="BF18" s="194">
        <v>21155.328760439999</v>
      </c>
      <c r="BH18" s="125">
        <v>0.19293691651853395</v>
      </c>
      <c r="BI18" s="125">
        <v>0.21037609830112403</v>
      </c>
    </row>
    <row r="19" spans="1:61" s="186" customFormat="1" x14ac:dyDescent="0.25">
      <c r="A19" s="185" t="s">
        <v>9890</v>
      </c>
      <c r="B19" s="185" t="s">
        <v>9891</v>
      </c>
      <c r="C19" s="185" t="s">
        <v>9922</v>
      </c>
      <c r="D19" s="124">
        <v>384367.92949977203</v>
      </c>
      <c r="E19" s="124">
        <v>567806.12714231503</v>
      </c>
      <c r="F19" s="124">
        <v>1588515.2212310701</v>
      </c>
      <c r="G19" s="124">
        <v>2752424.7519604601</v>
      </c>
      <c r="H19" s="193"/>
      <c r="I19" s="125">
        <v>0.14024424079523179</v>
      </c>
      <c r="J19" s="125">
        <v>0.11620718779008832</v>
      </c>
      <c r="L19" s="125">
        <v>0.91742697558859687</v>
      </c>
      <c r="M19" s="125">
        <v>0.89301335499202728</v>
      </c>
      <c r="N19" s="125">
        <v>0.91826410457166574</v>
      </c>
      <c r="O19" s="125">
        <v>0.88658897589206087</v>
      </c>
      <c r="Q19" s="124">
        <v>677813.52076699398</v>
      </c>
      <c r="R19" s="124">
        <v>1223279.3362675</v>
      </c>
      <c r="S19" s="124">
        <v>2723606.3401231798</v>
      </c>
      <c r="T19" s="124">
        <v>4750721.5958522204</v>
      </c>
      <c r="V19" s="125">
        <v>0.56707031908250005</v>
      </c>
      <c r="W19" s="125">
        <v>0.46416718594693102</v>
      </c>
      <c r="X19" s="125">
        <v>0.5832396546555354</v>
      </c>
      <c r="Y19" s="125">
        <v>0.57936982759915012</v>
      </c>
      <c r="AA19" s="124">
        <v>34595.0394636942</v>
      </c>
      <c r="AB19" s="124">
        <v>68025.491688720605</v>
      </c>
      <c r="AC19" s="124">
        <v>141395.82867548199</v>
      </c>
      <c r="AD19" s="124">
        <v>352085.710952806</v>
      </c>
      <c r="AF19" s="125">
        <v>0.16728159525993735</v>
      </c>
      <c r="AG19" s="125">
        <v>0.20016887736015154</v>
      </c>
      <c r="AI19" s="125">
        <v>8.2573024411403059E-2</v>
      </c>
      <c r="AJ19" s="125">
        <v>0.10698664500797267</v>
      </c>
      <c r="AK19" s="125">
        <v>8.1735895428334329E-2</v>
      </c>
      <c r="AL19" s="125">
        <v>0.11341102410793924</v>
      </c>
      <c r="AN19" s="124">
        <v>71545.442415307698</v>
      </c>
      <c r="AO19" s="124">
        <v>126823.65940988901</v>
      </c>
      <c r="AP19" s="124">
        <v>253556.79940920201</v>
      </c>
      <c r="AQ19" s="124">
        <v>677213.88132357097</v>
      </c>
      <c r="AS19" s="125">
        <v>0.48353938833554999</v>
      </c>
      <c r="AT19" s="125">
        <v>0.53637855905785636</v>
      </c>
      <c r="AU19" s="125">
        <v>0.55764952470192164</v>
      </c>
      <c r="AV19" s="125">
        <v>0.51990326935513653</v>
      </c>
      <c r="AX19" s="194">
        <v>418962.96896346624</v>
      </c>
      <c r="AY19" s="194">
        <v>635831.61883103568</v>
      </c>
      <c r="AZ19" s="194">
        <v>1729911.0499065521</v>
      </c>
      <c r="BA19" s="194">
        <v>3104510.4629132659</v>
      </c>
      <c r="BC19" s="194">
        <v>471449.025865231</v>
      </c>
      <c r="BD19" s="194">
        <v>658690.73755826999</v>
      </c>
      <c r="BE19" s="194">
        <v>1844937.2229561801</v>
      </c>
      <c r="BF19" s="194">
        <v>3314167.8705580798</v>
      </c>
      <c r="BH19" s="125">
        <v>0.1388398374153883</v>
      </c>
      <c r="BI19" s="125">
        <v>0.1242906059290525</v>
      </c>
    </row>
    <row r="20" spans="1:61" s="186" customFormat="1" x14ac:dyDescent="0.25">
      <c r="A20" s="185" t="s">
        <v>9890</v>
      </c>
      <c r="B20" s="185" t="s">
        <v>9891</v>
      </c>
      <c r="C20" s="185" t="s">
        <v>9921</v>
      </c>
      <c r="D20" s="124">
        <v>1091.8886293666201</v>
      </c>
      <c r="E20" s="124">
        <v>15095.2684463684</v>
      </c>
      <c r="F20" s="124">
        <v>2531.45946247556</v>
      </c>
      <c r="G20" s="124">
        <v>5474.4991950354397</v>
      </c>
      <c r="H20" s="193"/>
      <c r="I20" s="125">
        <v>0.11346799106166694</v>
      </c>
      <c r="J20" s="125">
        <v>0.16679533425115944</v>
      </c>
      <c r="L20" s="125">
        <v>0.8074710377357931</v>
      </c>
      <c r="M20" s="125">
        <v>0.8906957885323864</v>
      </c>
      <c r="N20" s="125">
        <v>0.85357749658371096</v>
      </c>
      <c r="O20" s="125">
        <v>0.7788529746408942</v>
      </c>
      <c r="Q20" s="124">
        <v>677813.52076699398</v>
      </c>
      <c r="R20" s="124">
        <v>1223279.3362675</v>
      </c>
      <c r="S20" s="124">
        <v>2723606.3401231798</v>
      </c>
      <c r="T20" s="124">
        <v>4750721.5958522204</v>
      </c>
      <c r="V20" s="125">
        <v>1.6108982720366375E-3</v>
      </c>
      <c r="W20" s="125">
        <v>1.2340001174570197E-2</v>
      </c>
      <c r="X20" s="125">
        <v>9.2945130328969292E-4</v>
      </c>
      <c r="Y20" s="125">
        <v>1.1523510870043697E-3</v>
      </c>
      <c r="AA20" s="124">
        <v>260.34393172727903</v>
      </c>
      <c r="AB20" s="124">
        <v>1852.4578600971499</v>
      </c>
      <c r="AC20" s="124">
        <v>434.24602133495199</v>
      </c>
      <c r="AD20" s="124">
        <v>1554.4258694923899</v>
      </c>
      <c r="AF20" s="125">
        <v>0.12650944432422562</v>
      </c>
      <c r="AG20" s="125">
        <v>0.29052622241784576</v>
      </c>
      <c r="AI20" s="125">
        <v>0.19252896226420679</v>
      </c>
      <c r="AJ20" s="125">
        <v>0.1093042114676137</v>
      </c>
      <c r="AK20" s="125">
        <v>0.1464225034162891</v>
      </c>
      <c r="AL20" s="125">
        <v>0.22114702535910574</v>
      </c>
      <c r="AN20" s="124">
        <v>71545.442415307698</v>
      </c>
      <c r="AO20" s="124">
        <v>126823.65940988901</v>
      </c>
      <c r="AP20" s="124">
        <v>253556.79940920201</v>
      </c>
      <c r="AQ20" s="124">
        <v>677213.88132357097</v>
      </c>
      <c r="AS20" s="125">
        <v>3.6388611620574232E-3</v>
      </c>
      <c r="AT20" s="125">
        <v>1.4606563702046162E-2</v>
      </c>
      <c r="AU20" s="125">
        <v>1.712618325940237E-3</v>
      </c>
      <c r="AV20" s="125">
        <v>2.2953248779460406E-3</v>
      </c>
      <c r="AX20" s="194">
        <v>1352.2325610938992</v>
      </c>
      <c r="AY20" s="194">
        <v>16947.726306465549</v>
      </c>
      <c r="AZ20" s="194">
        <v>2965.7054838105119</v>
      </c>
      <c r="BA20" s="194">
        <v>7028.9250645278298</v>
      </c>
      <c r="BC20" s="194">
        <v>1384.05278546001</v>
      </c>
      <c r="BD20" s="194">
        <v>17065.824950930099</v>
      </c>
      <c r="BE20" s="194">
        <v>3016.1510611600002</v>
      </c>
      <c r="BF20" s="194">
        <v>7207.6856757799897</v>
      </c>
      <c r="BH20" s="125">
        <v>0.11628788745437335</v>
      </c>
      <c r="BI20" s="125">
        <v>0.19033320869653014</v>
      </c>
    </row>
    <row r="21" spans="1:61" s="186" customFormat="1" x14ac:dyDescent="0.25">
      <c r="A21" s="185" t="s">
        <v>9890</v>
      </c>
      <c r="B21" s="185" t="s">
        <v>9891</v>
      </c>
      <c r="C21" s="185" t="s">
        <v>9920</v>
      </c>
      <c r="D21" s="124">
        <v>36913.8950675253</v>
      </c>
      <c r="E21" s="124">
        <v>240033.46735045599</v>
      </c>
      <c r="F21" s="124">
        <v>227411.96244177601</v>
      </c>
      <c r="G21" s="124">
        <v>419981.11361804098</v>
      </c>
      <c r="H21" s="193"/>
      <c r="I21" s="125">
        <v>0.17598737455393421</v>
      </c>
      <c r="J21" s="125">
        <v>0.13053312273185202</v>
      </c>
      <c r="L21" s="125">
        <v>0.81536574638904691</v>
      </c>
      <c r="M21" s="125">
        <v>0.89290704415124256</v>
      </c>
      <c r="N21" s="125">
        <v>0.86815684348885258</v>
      </c>
      <c r="O21" s="125">
        <v>0.8041436414055535</v>
      </c>
      <c r="Q21" s="124">
        <v>677813.52076699398</v>
      </c>
      <c r="R21" s="124">
        <v>1223279.3362675</v>
      </c>
      <c r="S21" s="124">
        <v>2723606.3401231798</v>
      </c>
      <c r="T21" s="124">
        <v>4750721.5958522204</v>
      </c>
      <c r="V21" s="125">
        <v>5.4460251878355292E-2</v>
      </c>
      <c r="W21" s="125">
        <v>0.19622130467996951</v>
      </c>
      <c r="X21" s="125">
        <v>8.3496634257170549E-2</v>
      </c>
      <c r="Y21" s="125">
        <v>8.8403646718578463E-2</v>
      </c>
      <c r="AA21" s="124">
        <v>8358.9107021593809</v>
      </c>
      <c r="AB21" s="124">
        <v>28788.991742831899</v>
      </c>
      <c r="AC21" s="124">
        <v>34536.053227694501</v>
      </c>
      <c r="AD21" s="124">
        <v>102290.14737702299</v>
      </c>
      <c r="AF21" s="125">
        <v>0.18171371114608759</v>
      </c>
      <c r="AG21" s="125">
        <v>0.24254526828677991</v>
      </c>
      <c r="AI21" s="125">
        <v>0.18463425361095306</v>
      </c>
      <c r="AJ21" s="125">
        <v>0.1070929558487575</v>
      </c>
      <c r="AK21" s="125">
        <v>0.13184315651114745</v>
      </c>
      <c r="AL21" s="125">
        <v>0.19585635859444647</v>
      </c>
      <c r="AN21" s="124">
        <v>71545.442415307698</v>
      </c>
      <c r="AO21" s="124">
        <v>126823.65940988901</v>
      </c>
      <c r="AP21" s="124">
        <v>253556.79940920201</v>
      </c>
      <c r="AQ21" s="124">
        <v>677213.88132357097</v>
      </c>
      <c r="AS21" s="125">
        <v>0.11683358743716327</v>
      </c>
      <c r="AT21" s="125">
        <v>0.22700016603201006</v>
      </c>
      <c r="AU21" s="125">
        <v>0.13620637785366022</v>
      </c>
      <c r="AV21" s="125">
        <v>0.15104555620907162</v>
      </c>
      <c r="AX21" s="194">
        <v>45272.805769684681</v>
      </c>
      <c r="AY21" s="194">
        <v>268822.45909328788</v>
      </c>
      <c r="AZ21" s="194">
        <v>261948.01566947051</v>
      </c>
      <c r="BA21" s="194">
        <v>522271.26099506399</v>
      </c>
      <c r="BC21" s="194">
        <v>46260.1003643</v>
      </c>
      <c r="BD21" s="194">
        <v>271490.06659242098</v>
      </c>
      <c r="BE21" s="194">
        <v>266191.30952313001</v>
      </c>
      <c r="BF21" s="194">
        <v>532093.12387687003</v>
      </c>
      <c r="BH21" s="125">
        <v>0.17684356892038666</v>
      </c>
      <c r="BI21" s="125">
        <v>0.14857340163919974</v>
      </c>
    </row>
    <row r="22" spans="1:61" s="186" customFormat="1" x14ac:dyDescent="0.25">
      <c r="A22" s="185" t="s">
        <v>9890</v>
      </c>
      <c r="B22" s="185" t="s">
        <v>9891</v>
      </c>
      <c r="C22" s="185" t="s">
        <v>9919</v>
      </c>
      <c r="D22" s="124">
        <v>20015.8147395214</v>
      </c>
      <c r="E22" s="124">
        <v>25728.617982370299</v>
      </c>
      <c r="F22" s="124">
        <v>62927.721902295198</v>
      </c>
      <c r="G22" s="124">
        <v>109130.524527908</v>
      </c>
      <c r="H22" s="193"/>
      <c r="I22" s="125">
        <v>0.11970821536168419</v>
      </c>
      <c r="J22" s="125">
        <v>0.11640261880589575</v>
      </c>
      <c r="L22" s="125">
        <v>0.93918523017690636</v>
      </c>
      <c r="M22" s="125">
        <v>0.96560548242917443</v>
      </c>
      <c r="N22" s="125">
        <v>0.95555448294785161</v>
      </c>
      <c r="O22" s="125">
        <v>0.92774890085115147</v>
      </c>
      <c r="Q22" s="124">
        <v>677813.52076699398</v>
      </c>
      <c r="R22" s="124">
        <v>1223279.3362675</v>
      </c>
      <c r="S22" s="124">
        <v>2723606.3401231798</v>
      </c>
      <c r="T22" s="124">
        <v>4750721.5958522204</v>
      </c>
      <c r="V22" s="125">
        <v>2.9529972663974141E-2</v>
      </c>
      <c r="W22" s="125">
        <v>2.1032496192467446E-2</v>
      </c>
      <c r="X22" s="125">
        <v>2.3104558458124747E-2</v>
      </c>
      <c r="Y22" s="125">
        <v>2.2971357577170618E-2</v>
      </c>
      <c r="AA22" s="124">
        <v>1296.0778418293401</v>
      </c>
      <c r="AB22" s="124">
        <v>916.44405439941397</v>
      </c>
      <c r="AC22" s="124">
        <v>2926.9447077817199</v>
      </c>
      <c r="AD22" s="124">
        <v>8498.8517265802402</v>
      </c>
      <c r="AF22" s="125">
        <v>0.13357069781619746</v>
      </c>
      <c r="AG22" s="125">
        <v>0.23762520889924676</v>
      </c>
      <c r="AI22" s="125">
        <v>6.0814769823093535E-2</v>
      </c>
      <c r="AJ22" s="125">
        <v>3.4394517570825602E-2</v>
      </c>
      <c r="AK22" s="125">
        <v>4.4445517052148373E-2</v>
      </c>
      <c r="AL22" s="125">
        <v>7.2251099148848544E-2</v>
      </c>
      <c r="AN22" s="124">
        <v>71545.442415307698</v>
      </c>
      <c r="AO22" s="124">
        <v>126823.65940988901</v>
      </c>
      <c r="AP22" s="124">
        <v>253556.79940920201</v>
      </c>
      <c r="AQ22" s="124">
        <v>677213.88132357097</v>
      </c>
      <c r="AS22" s="125">
        <v>1.8115449399360124E-2</v>
      </c>
      <c r="AT22" s="125">
        <v>7.2261284579204846E-3</v>
      </c>
      <c r="AU22" s="125">
        <v>1.1543546513450336E-2</v>
      </c>
      <c r="AV22" s="125">
        <v>1.2549730537079041E-2</v>
      </c>
      <c r="AX22" s="194">
        <v>21311.892581350741</v>
      </c>
      <c r="AY22" s="194">
        <v>26645.062036769712</v>
      </c>
      <c r="AZ22" s="194">
        <v>65854.666610076922</v>
      </c>
      <c r="BA22" s="194">
        <v>117629.37625448823</v>
      </c>
      <c r="BC22" s="194">
        <v>21630.938105230001</v>
      </c>
      <c r="BD22" s="194">
        <v>26818.719942630101</v>
      </c>
      <c r="BE22" s="194">
        <v>66748.801527219795</v>
      </c>
      <c r="BF22" s="194">
        <v>119306.48625642</v>
      </c>
      <c r="BH22" s="125">
        <v>0.12057065897443087</v>
      </c>
      <c r="BI22" s="125">
        <v>0.12316643546643546</v>
      </c>
    </row>
    <row r="23" spans="1:61" s="186" customFormat="1" x14ac:dyDescent="0.25">
      <c r="A23" s="185" t="s">
        <v>9890</v>
      </c>
      <c r="B23" s="185" t="s">
        <v>9891</v>
      </c>
      <c r="C23" s="185" t="s">
        <v>9918</v>
      </c>
      <c r="D23" s="124">
        <v>1538.4146205950401</v>
      </c>
      <c r="E23" s="124">
        <v>5552.1263092065401</v>
      </c>
      <c r="F23" s="124">
        <v>5390.2229139967903</v>
      </c>
      <c r="G23" s="124">
        <v>8901.9338282579101</v>
      </c>
      <c r="H23" s="193"/>
      <c r="I23" s="125">
        <v>0.12415810892203982</v>
      </c>
      <c r="J23" s="125">
        <v>0.10554271504796908</v>
      </c>
      <c r="L23" s="125">
        <v>0.80109605847659526</v>
      </c>
      <c r="M23" s="125">
        <v>0.88742122777468768</v>
      </c>
      <c r="N23" s="125">
        <v>0.86311735076975171</v>
      </c>
      <c r="O23" s="125">
        <v>0.78734284689421286</v>
      </c>
      <c r="Q23" s="124">
        <v>677813.52076699398</v>
      </c>
      <c r="R23" s="124">
        <v>1223279.3362675</v>
      </c>
      <c r="S23" s="124">
        <v>2723606.3401231798</v>
      </c>
      <c r="T23" s="124">
        <v>4750721.5958522204</v>
      </c>
      <c r="V23" s="125">
        <v>2.2696723707343797E-3</v>
      </c>
      <c r="W23" s="125">
        <v>4.538723204584919E-3</v>
      </c>
      <c r="X23" s="125">
        <v>1.9790756228570861E-3</v>
      </c>
      <c r="Y23" s="125">
        <v>1.8738066730810004E-3</v>
      </c>
      <c r="AA23" s="124">
        <v>381.97258430591398</v>
      </c>
      <c r="AB23" s="124">
        <v>704.345967357257</v>
      </c>
      <c r="AC23" s="124">
        <v>854.84087621625702</v>
      </c>
      <c r="AD23" s="124">
        <v>2404.3654076757998</v>
      </c>
      <c r="AF23" s="125">
        <v>0.1304843431154783</v>
      </c>
      <c r="AG23" s="125">
        <v>0.22976757536217485</v>
      </c>
      <c r="AI23" s="125">
        <v>0.19890394152340468</v>
      </c>
      <c r="AJ23" s="125">
        <v>0.11257877222531233</v>
      </c>
      <c r="AK23" s="125">
        <v>0.1368826492302482</v>
      </c>
      <c r="AL23" s="125">
        <v>0.2126571531057872</v>
      </c>
      <c r="AN23" s="124">
        <v>71545.442415307698</v>
      </c>
      <c r="AO23" s="124">
        <v>126823.65940988901</v>
      </c>
      <c r="AP23" s="124">
        <v>253556.79940920201</v>
      </c>
      <c r="AQ23" s="124">
        <v>677213.88132357097</v>
      </c>
      <c r="AS23" s="125">
        <v>5.3388807366461684E-3</v>
      </c>
      <c r="AT23" s="125">
        <v>5.5537426583855218E-3</v>
      </c>
      <c r="AU23" s="125">
        <v>3.3713979597789221E-3</v>
      </c>
      <c r="AV23" s="125">
        <v>3.5503782098745855E-3</v>
      </c>
      <c r="AX23" s="194">
        <v>1920.3872049009542</v>
      </c>
      <c r="AY23" s="194">
        <v>6256.4722765637971</v>
      </c>
      <c r="AZ23" s="194">
        <v>6245.0637902130475</v>
      </c>
      <c r="BA23" s="194">
        <v>11306.299235933709</v>
      </c>
      <c r="BC23" s="194">
        <v>1977.9669324399999</v>
      </c>
      <c r="BD23" s="194">
        <v>6301.4302681400004</v>
      </c>
      <c r="BE23" s="194">
        <v>6381.3771186100003</v>
      </c>
      <c r="BF23" s="194">
        <v>11629.580655350001</v>
      </c>
      <c r="BH23" s="125">
        <v>0.12535532048788434</v>
      </c>
      <c r="BI23" s="125">
        <v>0.1275347328073575</v>
      </c>
    </row>
    <row r="24" spans="1:61" s="186" customFormat="1" x14ac:dyDescent="0.25">
      <c r="A24" s="185" t="s">
        <v>9890</v>
      </c>
      <c r="B24" s="185" t="s">
        <v>9891</v>
      </c>
      <c r="C24" s="185" t="s">
        <v>9917</v>
      </c>
      <c r="D24" s="124">
        <v>61783.504854559302</v>
      </c>
      <c r="E24" s="124">
        <v>88849.667782086603</v>
      </c>
      <c r="F24" s="124">
        <v>228380.19344181599</v>
      </c>
      <c r="G24" s="124">
        <v>391286.99375324103</v>
      </c>
      <c r="H24" s="193"/>
      <c r="I24" s="125">
        <v>0.13094510379877855</v>
      </c>
      <c r="J24" s="125">
        <v>0.11369788569454942</v>
      </c>
      <c r="L24" s="125">
        <v>0.89584779746483645</v>
      </c>
      <c r="M24" s="125">
        <v>0.92803620885725457</v>
      </c>
      <c r="N24" s="125">
        <v>0.91316024631249537</v>
      </c>
      <c r="O24" s="125">
        <v>0.8681102166925998</v>
      </c>
      <c r="Q24" s="124">
        <v>677813.52076699398</v>
      </c>
      <c r="R24" s="124">
        <v>1223279.3362675</v>
      </c>
      <c r="S24" s="124">
        <v>2723606.3401231798</v>
      </c>
      <c r="T24" s="124">
        <v>4750721.5958522204</v>
      </c>
      <c r="V24" s="125">
        <v>9.1151183860491439E-2</v>
      </c>
      <c r="W24" s="125">
        <v>7.2632362166099279E-2</v>
      </c>
      <c r="X24" s="125">
        <v>8.3852130198627417E-2</v>
      </c>
      <c r="Y24" s="125">
        <v>8.2363696937085826E-2</v>
      </c>
      <c r="AA24" s="124">
        <v>7183.0149375311803</v>
      </c>
      <c r="AB24" s="124">
        <v>6889.7731299144698</v>
      </c>
      <c r="AC24" s="124">
        <v>21718.509785855302</v>
      </c>
      <c r="AD24" s="124">
        <v>59447.240482590802</v>
      </c>
      <c r="AF24" s="125">
        <v>0.15129953345414648</v>
      </c>
      <c r="AG24" s="125">
        <v>0.22309540716273224</v>
      </c>
      <c r="AI24" s="125">
        <v>0.10415220253516366</v>
      </c>
      <c r="AJ24" s="125">
        <v>7.1963791142745509E-2</v>
      </c>
      <c r="AK24" s="125">
        <v>8.6839753687504656E-2</v>
      </c>
      <c r="AL24" s="125">
        <v>0.13188978330740014</v>
      </c>
      <c r="AN24" s="124">
        <v>71545.442415307698</v>
      </c>
      <c r="AO24" s="124">
        <v>126823.65940988901</v>
      </c>
      <c r="AP24" s="124">
        <v>253556.79940920201</v>
      </c>
      <c r="AQ24" s="124">
        <v>677213.88132357097</v>
      </c>
      <c r="AS24" s="125">
        <v>0.1003979386392657</v>
      </c>
      <c r="AT24" s="125">
        <v>5.4325613706248596E-2</v>
      </c>
      <c r="AU24" s="125">
        <v>8.5655402799137484E-2</v>
      </c>
      <c r="AV24" s="125">
        <v>8.7782076124023029E-2</v>
      </c>
      <c r="AX24" s="194">
        <v>68966.519792090476</v>
      </c>
      <c r="AY24" s="194">
        <v>95739.440912001068</v>
      </c>
      <c r="AZ24" s="194">
        <v>250098.7032276713</v>
      </c>
      <c r="BA24" s="194">
        <v>450734.23423583183</v>
      </c>
      <c r="BC24" s="194">
        <v>77946.856288440205</v>
      </c>
      <c r="BD24" s="194">
        <v>101325.79769731</v>
      </c>
      <c r="BE24" s="194">
        <v>271591.31058499002</v>
      </c>
      <c r="BF24" s="194">
        <v>493022.65924468997</v>
      </c>
      <c r="BH24" s="125">
        <v>0.13084882655105967</v>
      </c>
      <c r="BI24" s="125">
        <v>0.12665306316461233</v>
      </c>
    </row>
    <row r="25" spans="1:61" s="186" customFormat="1" x14ac:dyDescent="0.25">
      <c r="A25" s="185" t="s">
        <v>9890</v>
      </c>
      <c r="B25" s="185" t="s">
        <v>9891</v>
      </c>
      <c r="C25" s="185" t="s">
        <v>9916</v>
      </c>
      <c r="D25" s="124">
        <v>1292.6468370140699</v>
      </c>
      <c r="E25" s="124">
        <v>3285.6048893473999</v>
      </c>
      <c r="F25" s="124">
        <v>3097.6145647011899</v>
      </c>
      <c r="G25" s="124">
        <v>14070.4505832963</v>
      </c>
      <c r="H25" s="193"/>
      <c r="I25" s="125">
        <v>0.17252436066151478</v>
      </c>
      <c r="J25" s="125">
        <v>0.35349334746412953</v>
      </c>
      <c r="L25" s="125">
        <v>0.74170734732580257</v>
      </c>
      <c r="M25" s="125">
        <v>0.84275535003984636</v>
      </c>
      <c r="N25" s="125">
        <v>0.79835191421054152</v>
      </c>
      <c r="O25" s="125">
        <v>0.71335227795831802</v>
      </c>
      <c r="Q25" s="124">
        <v>677813.52076699398</v>
      </c>
      <c r="R25" s="124">
        <v>1223279.3362675</v>
      </c>
      <c r="S25" s="124">
        <v>2723606.3401231798</v>
      </c>
      <c r="T25" s="124">
        <v>4750721.5958522204</v>
      </c>
      <c r="V25" s="125">
        <v>1.9070832867885972E-3</v>
      </c>
      <c r="W25" s="125">
        <v>2.6858991171816232E-3</v>
      </c>
      <c r="X25" s="125">
        <v>1.1373209553334697E-3</v>
      </c>
      <c r="Y25" s="125">
        <v>2.9617501887673208E-3</v>
      </c>
      <c r="AA25" s="124">
        <v>450.15218159435898</v>
      </c>
      <c r="AB25" s="124">
        <v>613.04124703376101</v>
      </c>
      <c r="AC25" s="124">
        <v>782.39688083319902</v>
      </c>
      <c r="AD25" s="124">
        <v>5653.9563024113704</v>
      </c>
      <c r="AF25" s="125">
        <v>0.18376693720999393</v>
      </c>
      <c r="AG25" s="125">
        <v>0.48520043396282153</v>
      </c>
      <c r="AI25" s="125">
        <v>0.25829265267419738</v>
      </c>
      <c r="AJ25" s="125">
        <v>0.15724464996015364</v>
      </c>
      <c r="AK25" s="125">
        <v>0.20164808578945839</v>
      </c>
      <c r="AL25" s="125">
        <v>0.28664772204168198</v>
      </c>
      <c r="AN25" s="124">
        <v>71545.442415307698</v>
      </c>
      <c r="AO25" s="124">
        <v>126823.65940988901</v>
      </c>
      <c r="AP25" s="124">
        <v>253556.79940920201</v>
      </c>
      <c r="AQ25" s="124">
        <v>677213.88132357097</v>
      </c>
      <c r="AS25" s="125">
        <v>6.2918358793745532E-3</v>
      </c>
      <c r="AT25" s="125">
        <v>4.8338082175379922E-3</v>
      </c>
      <c r="AU25" s="125">
        <v>3.0856868467192228E-3</v>
      </c>
      <c r="AV25" s="125">
        <v>8.3488488029233483E-3</v>
      </c>
      <c r="AX25" s="194">
        <v>1742.7990186084289</v>
      </c>
      <c r="AY25" s="194">
        <v>3898.6461363811609</v>
      </c>
      <c r="AZ25" s="194">
        <v>3880.0114455343892</v>
      </c>
      <c r="BA25" s="194">
        <v>19724.406885707671</v>
      </c>
      <c r="BC25" s="194">
        <v>1779.0253833700101</v>
      </c>
      <c r="BD25" s="194">
        <v>3936.1901345599999</v>
      </c>
      <c r="BE25" s="194">
        <v>3924.6715933799901</v>
      </c>
      <c r="BF25" s="194">
        <v>20164.415431339999</v>
      </c>
      <c r="BH25" s="125">
        <v>0.17569200827242271</v>
      </c>
      <c r="BI25" s="125">
        <v>0.38725552411177278</v>
      </c>
    </row>
    <row r="26" spans="1:61" s="186" customFormat="1" x14ac:dyDescent="0.25">
      <c r="A26" s="185" t="s">
        <v>9890</v>
      </c>
      <c r="B26" s="185" t="s">
        <v>9891</v>
      </c>
      <c r="C26" s="185" t="s">
        <v>9915</v>
      </c>
      <c r="D26" s="124">
        <v>969.05715717155999</v>
      </c>
      <c r="E26" s="124">
        <v>1819.63113971287</v>
      </c>
      <c r="F26" s="124">
        <v>3769.0693267626998</v>
      </c>
      <c r="G26" s="124">
        <v>7165.9911080518996</v>
      </c>
      <c r="H26" s="193"/>
      <c r="I26" s="125">
        <v>0.14269008244106329</v>
      </c>
      <c r="J26" s="125">
        <v>0.1371255763343473</v>
      </c>
      <c r="L26" s="125">
        <v>0.83788757951798198</v>
      </c>
      <c r="M26" s="125">
        <v>0.90368357936290411</v>
      </c>
      <c r="N26" s="125">
        <v>0.88149768865282385</v>
      </c>
      <c r="O26" s="125">
        <v>0.81890810573640693</v>
      </c>
      <c r="Q26" s="124">
        <v>677813.52076699398</v>
      </c>
      <c r="R26" s="124">
        <v>1223279.3362675</v>
      </c>
      <c r="S26" s="124">
        <v>2723606.3401231798</v>
      </c>
      <c r="T26" s="124">
        <v>4750721.5958522204</v>
      </c>
      <c r="V26" s="125">
        <v>1.4296810663720653E-3</v>
      </c>
      <c r="W26" s="125">
        <v>1.4875025562558536E-3</v>
      </c>
      <c r="X26" s="125">
        <v>1.3838524573974362E-3</v>
      </c>
      <c r="Y26" s="125">
        <v>1.5084005584137814E-3</v>
      </c>
      <c r="AA26" s="124">
        <v>187.49078656217699</v>
      </c>
      <c r="AB26" s="124">
        <v>193.93996113163999</v>
      </c>
      <c r="AC26" s="124">
        <v>506.687008484074</v>
      </c>
      <c r="AD26" s="124">
        <v>1584.6746355822399</v>
      </c>
      <c r="AF26" s="125">
        <v>0.15291514715213439</v>
      </c>
      <c r="AG26" s="125">
        <v>0.25614584892850978</v>
      </c>
      <c r="AI26" s="125">
        <v>0.16211242048201813</v>
      </c>
      <c r="AJ26" s="125">
        <v>9.6316420637095862E-2</v>
      </c>
      <c r="AK26" s="125">
        <v>0.11850231134717612</v>
      </c>
      <c r="AL26" s="125">
        <v>0.18109189426359312</v>
      </c>
      <c r="AN26" s="124">
        <v>71545.442415307698</v>
      </c>
      <c r="AO26" s="124">
        <v>126823.65940988901</v>
      </c>
      <c r="AP26" s="124">
        <v>253556.79940920201</v>
      </c>
      <c r="AQ26" s="124">
        <v>677213.88132357097</v>
      </c>
      <c r="AS26" s="125">
        <v>2.6205832298000003E-3</v>
      </c>
      <c r="AT26" s="125">
        <v>1.5292096288188135E-3</v>
      </c>
      <c r="AU26" s="125">
        <v>1.9983175748576887E-3</v>
      </c>
      <c r="AV26" s="125">
        <v>2.3399913665164323E-3</v>
      </c>
      <c r="AX26" s="194">
        <v>1156.5479437337369</v>
      </c>
      <c r="AY26" s="194">
        <v>2013.5711008445101</v>
      </c>
      <c r="AZ26" s="194">
        <v>4275.7563352467741</v>
      </c>
      <c r="BA26" s="194">
        <v>8750.6657436341393</v>
      </c>
      <c r="BC26" s="194">
        <v>1187.3577521300299</v>
      </c>
      <c r="BD26" s="194">
        <v>2035.2506492299999</v>
      </c>
      <c r="BE26" s="194">
        <v>4361.0619471399996</v>
      </c>
      <c r="BF26" s="194">
        <v>8974.9448479700204</v>
      </c>
      <c r="BH26" s="125">
        <v>0.14436178487281537</v>
      </c>
      <c r="BI26" s="125">
        <v>0.15528173327717898</v>
      </c>
    </row>
  </sheetData>
  <mergeCells count="24">
    <mergeCell ref="BC10:BF10"/>
    <mergeCell ref="D5:G5"/>
    <mergeCell ref="I5:J5"/>
    <mergeCell ref="L5:O5"/>
    <mergeCell ref="AA5:AD5"/>
    <mergeCell ref="AF5:AG5"/>
    <mergeCell ref="AI5:AL5"/>
    <mergeCell ref="AX5:BA5"/>
    <mergeCell ref="BH10:BI10"/>
    <mergeCell ref="A5:A6"/>
    <mergeCell ref="B5:B6"/>
    <mergeCell ref="BC5:BF5"/>
    <mergeCell ref="BH5:BI5"/>
    <mergeCell ref="D10:G10"/>
    <mergeCell ref="I10:J10"/>
    <mergeCell ref="L10:O10"/>
    <mergeCell ref="Q10:T10"/>
    <mergeCell ref="V10:Y10"/>
    <mergeCell ref="AA10:AD10"/>
    <mergeCell ref="AF10:AG10"/>
    <mergeCell ref="AI10:AL10"/>
    <mergeCell ref="AN10:AQ10"/>
    <mergeCell ref="AS10:AV10"/>
    <mergeCell ref="AX10:BA10"/>
  </mergeCells>
  <pageMargins left="0.75" right="0.75" top="1" bottom="1" header="0.5" footer="0.5"/>
  <pageSetup paperSize="9"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13"/>
  <sheetViews>
    <sheetView topLeftCell="O37" zoomScale="75" zoomScaleNormal="75" workbookViewId="0">
      <selection activeCell="B96" sqref="B96"/>
    </sheetView>
  </sheetViews>
  <sheetFormatPr defaultColWidth="11.7109375" defaultRowHeight="12" x14ac:dyDescent="0.25"/>
  <cols>
    <col min="1" max="1" width="27.28515625" style="164" customWidth="1"/>
    <col min="2" max="5" width="14.140625" style="164" customWidth="1"/>
    <col min="6" max="12" width="11.7109375" style="164"/>
    <col min="13" max="13" width="2.140625" style="164" customWidth="1"/>
    <col min="14" max="14" width="11.7109375" style="164"/>
    <col min="15" max="15" width="17.85546875" style="164" customWidth="1"/>
    <col min="16" max="16" width="12" style="164" customWidth="1"/>
    <col min="17" max="16384" width="11.7109375" style="164"/>
  </cols>
  <sheetData>
    <row r="1" spans="1:17" x14ac:dyDescent="0.2">
      <c r="A1" s="171" t="s">
        <v>9941</v>
      </c>
      <c r="N1" s="171" t="s">
        <v>9942</v>
      </c>
    </row>
    <row r="3" spans="1:17" x14ac:dyDescent="0.2">
      <c r="B3" s="164" t="s">
        <v>9909</v>
      </c>
      <c r="C3" s="164" t="s">
        <v>9910</v>
      </c>
      <c r="O3" s="164">
        <v>2000</v>
      </c>
      <c r="Q3" s="164">
        <v>2011</v>
      </c>
    </row>
    <row r="4" spans="1:17" x14ac:dyDescent="0.2">
      <c r="A4" s="164" t="s">
        <v>9943</v>
      </c>
      <c r="B4" s="165">
        <v>0.13861513032459083</v>
      </c>
      <c r="C4" s="165">
        <v>0.1176968577469053</v>
      </c>
      <c r="N4" s="166" t="s">
        <v>9927</v>
      </c>
      <c r="O4" s="167">
        <v>3.6579471936251197E-2</v>
      </c>
      <c r="P4" s="166" t="s">
        <v>9927</v>
      </c>
      <c r="Q4" s="167">
        <v>3.9513870890289557E-2</v>
      </c>
    </row>
    <row r="5" spans="1:17" x14ac:dyDescent="0.2">
      <c r="A5" s="164" t="s">
        <v>9944</v>
      </c>
      <c r="B5" s="165">
        <v>0.16165859849612807</v>
      </c>
      <c r="C5" s="165">
        <v>0.21712974642377936</v>
      </c>
      <c r="N5" s="168" t="s">
        <v>9945</v>
      </c>
      <c r="O5" s="167">
        <v>8.3985105956194284E-3</v>
      </c>
      <c r="P5" s="168" t="s">
        <v>9945</v>
      </c>
      <c r="Q5" s="167">
        <v>6.4618859189110086E-3</v>
      </c>
    </row>
    <row r="6" spans="1:17" x14ac:dyDescent="0.2">
      <c r="A6" s="164" t="s">
        <v>9929</v>
      </c>
      <c r="B6" s="167">
        <v>0.13822171455155718</v>
      </c>
      <c r="C6" s="167">
        <v>0.12775594885806441</v>
      </c>
      <c r="N6" s="168" t="s">
        <v>9946</v>
      </c>
      <c r="O6" s="167">
        <v>1.6717255822306831E-2</v>
      </c>
      <c r="P6" s="168" t="s">
        <v>9946</v>
      </c>
      <c r="Q6" s="167">
        <v>3.44248260482874E-4</v>
      </c>
    </row>
    <row r="7" spans="1:17" x14ac:dyDescent="0.2">
      <c r="B7" s="167"/>
      <c r="C7" s="167"/>
      <c r="N7" s="166" t="s">
        <v>9925</v>
      </c>
      <c r="O7" s="167">
        <v>2.1466687666406525E-2</v>
      </c>
      <c r="P7" s="166" t="s">
        <v>9925</v>
      </c>
      <c r="Q7" s="167">
        <v>1.7210159206726961E-2</v>
      </c>
    </row>
    <row r="8" spans="1:17" x14ac:dyDescent="0.2">
      <c r="B8" s="167"/>
      <c r="C8" s="167"/>
      <c r="N8" s="168" t="s">
        <v>9924</v>
      </c>
      <c r="O8" s="167">
        <v>2.8580757811705444E-2</v>
      </c>
      <c r="P8" s="168" t="s">
        <v>9924</v>
      </c>
      <c r="Q8" s="167">
        <v>2.4234711745407738E-2</v>
      </c>
    </row>
    <row r="9" spans="1:17" x14ac:dyDescent="0.2">
      <c r="B9" s="167"/>
      <c r="C9" s="167"/>
      <c r="N9" s="168" t="s">
        <v>9947</v>
      </c>
      <c r="O9" s="167">
        <v>3.9323923469136365E-2</v>
      </c>
      <c r="P9" s="168" t="s">
        <v>9947</v>
      </c>
      <c r="Q9" s="167">
        <v>3.8023664442040715E-2</v>
      </c>
    </row>
    <row r="10" spans="1:17" x14ac:dyDescent="0.2">
      <c r="B10" s="167"/>
      <c r="C10" s="167"/>
      <c r="N10" s="166" t="s">
        <v>9923</v>
      </c>
      <c r="O10" s="167">
        <v>2.2143618885789454E-3</v>
      </c>
      <c r="P10" s="166" t="s">
        <v>9923</v>
      </c>
      <c r="Q10" s="167">
        <v>3.3885811772527748E-3</v>
      </c>
    </row>
    <row r="11" spans="1:17" x14ac:dyDescent="0.2">
      <c r="B11" s="167"/>
      <c r="C11" s="167"/>
      <c r="N11" s="168" t="s">
        <v>9948</v>
      </c>
      <c r="O11" s="167">
        <v>0.46416718594693102</v>
      </c>
      <c r="P11" s="168" t="s">
        <v>9948</v>
      </c>
      <c r="Q11" s="167">
        <v>0.57936982759915012</v>
      </c>
    </row>
    <row r="12" spans="1:17" x14ac:dyDescent="0.2">
      <c r="B12" s="167"/>
      <c r="C12" s="167"/>
      <c r="N12" s="166" t="s">
        <v>9921</v>
      </c>
      <c r="O12" s="167">
        <v>1.2340001174570197E-2</v>
      </c>
      <c r="P12" s="166" t="s">
        <v>9921</v>
      </c>
      <c r="Q12" s="167">
        <v>1.1523510870043697E-3</v>
      </c>
    </row>
    <row r="13" spans="1:17" x14ac:dyDescent="0.2">
      <c r="B13" s="167"/>
      <c r="C13" s="167"/>
      <c r="N13" s="168" t="s">
        <v>9949</v>
      </c>
      <c r="O13" s="167">
        <v>0.19622130467996951</v>
      </c>
      <c r="P13" s="168" t="s">
        <v>9949</v>
      </c>
      <c r="Q13" s="167">
        <v>8.8403646718578463E-2</v>
      </c>
    </row>
    <row r="14" spans="1:17" x14ac:dyDescent="0.2">
      <c r="B14" s="167"/>
      <c r="C14" s="167"/>
      <c r="N14" s="168" t="s">
        <v>9950</v>
      </c>
      <c r="O14" s="167">
        <v>2.1032496192467446E-2</v>
      </c>
      <c r="P14" s="168" t="s">
        <v>9950</v>
      </c>
      <c r="Q14" s="167">
        <v>2.2971357577170618E-2</v>
      </c>
    </row>
    <row r="15" spans="1:17" x14ac:dyDescent="0.2">
      <c r="B15" s="167"/>
      <c r="C15" s="167"/>
      <c r="N15" s="168" t="s">
        <v>9951</v>
      </c>
      <c r="O15" s="167">
        <v>4.538723204584919E-3</v>
      </c>
      <c r="P15" s="168" t="s">
        <v>9951</v>
      </c>
      <c r="Q15" s="167">
        <v>1.8738066730810004E-3</v>
      </c>
    </row>
    <row r="16" spans="1:17" x14ac:dyDescent="0.2">
      <c r="B16" s="167"/>
      <c r="C16" s="167"/>
      <c r="N16" s="166" t="s">
        <v>9917</v>
      </c>
      <c r="O16" s="167">
        <v>7.2632362166099279E-2</v>
      </c>
      <c r="P16" s="166" t="s">
        <v>9917</v>
      </c>
      <c r="Q16" s="167">
        <v>8.2363696937085826E-2</v>
      </c>
    </row>
    <row r="17" spans="1:17" x14ac:dyDescent="0.2">
      <c r="B17" s="167"/>
      <c r="C17" s="167"/>
      <c r="N17" s="168" t="s">
        <v>9952</v>
      </c>
      <c r="O17" s="167">
        <v>2.6858991171816232E-3</v>
      </c>
      <c r="P17" s="168" t="s">
        <v>9952</v>
      </c>
      <c r="Q17" s="167">
        <v>2.9617501887673208E-3</v>
      </c>
    </row>
    <row r="18" spans="1:17" x14ac:dyDescent="0.2">
      <c r="B18" s="167"/>
      <c r="C18" s="167"/>
      <c r="N18" s="168" t="s">
        <v>9953</v>
      </c>
      <c r="O18" s="167">
        <v>1.4875025562558536E-3</v>
      </c>
      <c r="P18" s="168" t="s">
        <v>9953</v>
      </c>
      <c r="Q18" s="167">
        <v>1.5084005584137814E-3</v>
      </c>
    </row>
    <row r="19" spans="1:17" x14ac:dyDescent="0.2">
      <c r="B19" s="167"/>
      <c r="C19" s="167"/>
      <c r="N19" s="168" t="s">
        <v>9954</v>
      </c>
      <c r="O19" s="169">
        <f>1-SUM(O4:O18)</f>
        <v>7.16135557719354E-2</v>
      </c>
      <c r="P19" s="168" t="s">
        <v>9954</v>
      </c>
      <c r="Q19" s="169">
        <f>1-SUM(Q4:Q18)</f>
        <v>9.0218041019636819E-2</v>
      </c>
    </row>
    <row r="20" spans="1:17" x14ac:dyDescent="0.2">
      <c r="B20" s="167"/>
      <c r="C20" s="167"/>
    </row>
    <row r="21" spans="1:17" x14ac:dyDescent="0.2">
      <c r="N21" s="171" t="s">
        <v>9955</v>
      </c>
    </row>
    <row r="22" spans="1:17" x14ac:dyDescent="0.2">
      <c r="O22" s="164" t="s">
        <v>9909</v>
      </c>
      <c r="P22" s="164" t="s">
        <v>9910</v>
      </c>
    </row>
    <row r="23" spans="1:17" x14ac:dyDescent="0.2">
      <c r="N23" s="166" t="s">
        <v>9927</v>
      </c>
      <c r="O23" s="167">
        <v>0.14178158534053886</v>
      </c>
      <c r="P23" s="167">
        <v>0.20644787391027797</v>
      </c>
    </row>
    <row r="24" spans="1:17" x14ac:dyDescent="0.2">
      <c r="N24" s="166" t="s">
        <v>9926</v>
      </c>
      <c r="O24" s="167">
        <v>0.14228962115649368</v>
      </c>
      <c r="P24" s="167">
        <v>0.33490415505575721</v>
      </c>
    </row>
    <row r="25" spans="1:17" x14ac:dyDescent="0.2">
      <c r="N25" s="166" t="s">
        <v>9957</v>
      </c>
      <c r="O25" s="167">
        <v>2.6714732264520036E-2</v>
      </c>
      <c r="P25" s="167">
        <v>0.21683231047509355</v>
      </c>
    </row>
    <row r="26" spans="1:17" x14ac:dyDescent="0.2">
      <c r="A26" s="171" t="s">
        <v>9971</v>
      </c>
      <c r="N26" s="166" t="s">
        <v>9925</v>
      </c>
      <c r="O26" s="167">
        <v>0.19049577805215145</v>
      </c>
      <c r="P26" s="167">
        <v>0.17752571134695261</v>
      </c>
    </row>
    <row r="27" spans="1:17" x14ac:dyDescent="0.2">
      <c r="B27" s="164">
        <v>1996</v>
      </c>
      <c r="C27" s="164">
        <v>2000</v>
      </c>
      <c r="D27" s="164">
        <v>2006</v>
      </c>
      <c r="E27" s="164">
        <v>2011</v>
      </c>
      <c r="N27" s="166" t="s">
        <v>9924</v>
      </c>
      <c r="O27" s="167">
        <v>0.13786202176042894</v>
      </c>
      <c r="P27" s="167">
        <v>0.20050728534777407</v>
      </c>
    </row>
    <row r="28" spans="1:17" x14ac:dyDescent="0.2">
      <c r="A28" s="164" t="s">
        <v>9943</v>
      </c>
      <c r="B28" s="175">
        <v>0.90452447234169886</v>
      </c>
      <c r="C28" s="175">
        <v>0.90606371527510199</v>
      </c>
      <c r="D28" s="175">
        <v>0.91483274932356329</v>
      </c>
      <c r="E28" s="175">
        <v>0.87522819502418958</v>
      </c>
      <c r="N28" s="166" t="s">
        <v>9958</v>
      </c>
      <c r="O28" s="167">
        <v>0.12705338974918878</v>
      </c>
      <c r="P28" s="167">
        <v>0.22037614198334543</v>
      </c>
    </row>
    <row r="29" spans="1:17" x14ac:dyDescent="0.2">
      <c r="A29" s="164" t="s">
        <v>9944</v>
      </c>
      <c r="B29" s="176">
        <v>9.5475527658301113E-2</v>
      </c>
      <c r="C29" s="176">
        <v>9.3936284724898039E-2</v>
      </c>
      <c r="D29" s="176">
        <v>8.5167250676436823E-2</v>
      </c>
      <c r="E29" s="176">
        <v>0.12477180497581039</v>
      </c>
      <c r="N29" s="166" t="s">
        <v>9923</v>
      </c>
      <c r="O29" s="167">
        <v>0.2125273625342794</v>
      </c>
      <c r="P29" s="167">
        <v>0.32472640643895589</v>
      </c>
    </row>
    <row r="30" spans="1:17" x14ac:dyDescent="0.2">
      <c r="N30" s="166" t="s">
        <v>9922</v>
      </c>
      <c r="O30" s="167">
        <v>0.16728159525993735</v>
      </c>
      <c r="P30" s="167">
        <v>0.20016887736015154</v>
      </c>
    </row>
    <row r="31" spans="1:17" x14ac:dyDescent="0.2">
      <c r="N31" s="166" t="s">
        <v>9921</v>
      </c>
      <c r="O31" s="167">
        <v>0.12650944432422562</v>
      </c>
      <c r="P31" s="167">
        <v>0.29052622241784576</v>
      </c>
    </row>
    <row r="32" spans="1:17" x14ac:dyDescent="0.2">
      <c r="N32" s="166" t="s">
        <v>9920</v>
      </c>
      <c r="O32" s="167">
        <v>0.18171371114608759</v>
      </c>
      <c r="P32" s="167">
        <v>0.24254526828677991</v>
      </c>
    </row>
    <row r="33" spans="14:16" x14ac:dyDescent="0.2">
      <c r="N33" s="166" t="s">
        <v>9919</v>
      </c>
      <c r="O33" s="167">
        <v>0.13357069781619746</v>
      </c>
      <c r="P33" s="167">
        <v>0.23762520889924676</v>
      </c>
    </row>
    <row r="34" spans="14:16" x14ac:dyDescent="0.2">
      <c r="N34" s="166" t="s">
        <v>9918</v>
      </c>
      <c r="O34" s="167">
        <v>0.1304843431154783</v>
      </c>
      <c r="P34" s="167">
        <v>0.22976757536217485</v>
      </c>
    </row>
    <row r="35" spans="14:16" x14ac:dyDescent="0.2">
      <c r="N35" s="166" t="s">
        <v>9917</v>
      </c>
      <c r="O35" s="167">
        <v>0.15129953345414648</v>
      </c>
      <c r="P35" s="167">
        <v>0.22309540716273224</v>
      </c>
    </row>
    <row r="36" spans="14:16" x14ac:dyDescent="0.2">
      <c r="N36" s="166" t="s">
        <v>9916</v>
      </c>
      <c r="O36" s="167">
        <v>0.18376693720999393</v>
      </c>
      <c r="P36" s="167">
        <v>0.48520043396282153</v>
      </c>
    </row>
    <row r="37" spans="14:16" x14ac:dyDescent="0.2">
      <c r="N37" s="166" t="s">
        <v>9915</v>
      </c>
      <c r="O37" s="167">
        <v>0.15291514715213439</v>
      </c>
      <c r="P37" s="167">
        <v>0.25614584892850978</v>
      </c>
    </row>
    <row r="38" spans="14:16" x14ac:dyDescent="0.2">
      <c r="O38" s="169"/>
      <c r="P38" s="169"/>
    </row>
    <row r="41" spans="14:16" x14ac:dyDescent="0.25">
      <c r="N41" s="171" t="s">
        <v>9973</v>
      </c>
    </row>
    <row r="43" spans="14:16" x14ac:dyDescent="0.25">
      <c r="O43" s="164">
        <v>2000</v>
      </c>
      <c r="P43" s="164">
        <v>2011</v>
      </c>
    </row>
    <row r="44" spans="14:16" x14ac:dyDescent="0.25">
      <c r="N44" s="166" t="s">
        <v>9927</v>
      </c>
      <c r="O44" s="177">
        <v>4.7908403696791627E-2</v>
      </c>
      <c r="P44" s="177">
        <v>9.7526038790319958E-2</v>
      </c>
    </row>
    <row r="45" spans="14:16" x14ac:dyDescent="0.25">
      <c r="N45" s="166" t="s">
        <v>9926</v>
      </c>
      <c r="O45" s="177">
        <v>0.13342239996454186</v>
      </c>
      <c r="P45" s="177">
        <v>0.25121766028846787</v>
      </c>
    </row>
    <row r="46" spans="14:16" x14ac:dyDescent="0.25">
      <c r="N46" s="166" t="s">
        <v>9957</v>
      </c>
      <c r="O46" s="177">
        <v>2.0135158623842558E-2</v>
      </c>
      <c r="P46" s="177">
        <v>4.1608465833804648E-2</v>
      </c>
    </row>
    <row r="47" spans="14:16" x14ac:dyDescent="0.25">
      <c r="N47" s="166" t="s">
        <v>9925</v>
      </c>
      <c r="O47" s="177">
        <v>0.11780389299723357</v>
      </c>
      <c r="P47" s="177">
        <v>0.18896124314281859</v>
      </c>
    </row>
    <row r="48" spans="14:16" x14ac:dyDescent="0.25">
      <c r="N48" s="166" t="s">
        <v>9924</v>
      </c>
      <c r="O48" s="177">
        <v>7.3492456002215725E-2</v>
      </c>
      <c r="P48" s="177">
        <v>0.15266006314684116</v>
      </c>
    </row>
    <row r="49" spans="1:17" x14ac:dyDescent="0.25">
      <c r="N49" s="166" t="s">
        <v>9958</v>
      </c>
      <c r="O49" s="177">
        <v>4.8094173878805567E-2</v>
      </c>
      <c r="P49" s="177">
        <v>9.8664834826597783E-2</v>
      </c>
    </row>
    <row r="50" spans="1:17" x14ac:dyDescent="0.25">
      <c r="A50" s="171" t="s">
        <v>9956</v>
      </c>
      <c r="N50" s="166" t="s">
        <v>9923</v>
      </c>
      <c r="O50" s="177">
        <v>0.10844260091493953</v>
      </c>
      <c r="P50" s="177">
        <v>0.22137400330685622</v>
      </c>
    </row>
    <row r="51" spans="1:17" x14ac:dyDescent="0.25">
      <c r="N51" s="166" t="s">
        <v>9922</v>
      </c>
      <c r="O51" s="177">
        <v>0.10698664500797267</v>
      </c>
      <c r="P51" s="177">
        <v>0.11341102410793924</v>
      </c>
    </row>
    <row r="52" spans="1:17" x14ac:dyDescent="0.25">
      <c r="B52" s="164">
        <v>1996</v>
      </c>
      <c r="C52" s="164">
        <v>2000</v>
      </c>
      <c r="D52" s="164">
        <v>2006</v>
      </c>
      <c r="E52" s="164">
        <v>2011</v>
      </c>
      <c r="N52" s="166" t="s">
        <v>9921</v>
      </c>
      <c r="O52" s="177">
        <v>0.1093042114676137</v>
      </c>
      <c r="P52" s="177">
        <v>0.22114702535910574</v>
      </c>
    </row>
    <row r="53" spans="1:17" x14ac:dyDescent="0.25">
      <c r="A53" s="164" t="s">
        <v>9943</v>
      </c>
      <c r="B53" s="170">
        <v>677813.52076699398</v>
      </c>
      <c r="C53" s="170">
        <v>1223279.3362675</v>
      </c>
      <c r="D53" s="170">
        <v>2723606.3401231798</v>
      </c>
      <c r="E53" s="170">
        <v>4750775.2616884802</v>
      </c>
      <c r="N53" s="166" t="s">
        <v>9920</v>
      </c>
      <c r="O53" s="177">
        <v>0.1070929558487575</v>
      </c>
      <c r="P53" s="177">
        <v>0.19585635859444647</v>
      </c>
    </row>
    <row r="54" spans="1:17" x14ac:dyDescent="0.25">
      <c r="A54" s="164" t="s">
        <v>9944</v>
      </c>
      <c r="B54" s="170">
        <v>71545.442415307698</v>
      </c>
      <c r="C54" s="170">
        <v>126823.65940988901</v>
      </c>
      <c r="D54" s="170">
        <v>253556.79940920201</v>
      </c>
      <c r="E54" s="170">
        <v>677266.57779679599</v>
      </c>
      <c r="N54" s="166" t="s">
        <v>9919</v>
      </c>
      <c r="O54" s="177">
        <v>3.4394517570825602E-2</v>
      </c>
      <c r="P54" s="177">
        <v>7.2251099148848544E-2</v>
      </c>
    </row>
    <row r="55" spans="1:17" x14ac:dyDescent="0.25">
      <c r="B55" s="170"/>
      <c r="C55" s="170"/>
      <c r="D55" s="170"/>
      <c r="E55" s="170"/>
      <c r="N55" s="166" t="s">
        <v>9918</v>
      </c>
      <c r="O55" s="177">
        <v>0.11257877222531233</v>
      </c>
      <c r="P55" s="177">
        <v>0.2126571531057872</v>
      </c>
    </row>
    <row r="56" spans="1:17" x14ac:dyDescent="0.25">
      <c r="B56" s="170"/>
      <c r="C56" s="170"/>
      <c r="D56" s="170"/>
      <c r="E56" s="170"/>
      <c r="N56" s="166" t="s">
        <v>9917</v>
      </c>
      <c r="O56" s="177">
        <v>7.1963791142745509E-2</v>
      </c>
      <c r="P56" s="177">
        <v>0.13188978330740014</v>
      </c>
    </row>
    <row r="57" spans="1:17" x14ac:dyDescent="0.25">
      <c r="B57" s="170"/>
      <c r="C57" s="170"/>
      <c r="D57" s="170"/>
      <c r="E57" s="170"/>
      <c r="N57" s="166" t="s">
        <v>9916</v>
      </c>
      <c r="O57" s="177">
        <v>0.15724464996015364</v>
      </c>
      <c r="P57" s="177">
        <v>0.28664772204168198</v>
      </c>
    </row>
    <row r="58" spans="1:17" x14ac:dyDescent="0.25">
      <c r="B58" s="170"/>
      <c r="C58" s="170"/>
      <c r="D58" s="170"/>
      <c r="E58" s="170"/>
      <c r="N58" s="166" t="s">
        <v>9915</v>
      </c>
      <c r="O58" s="177">
        <v>9.6316420637095862E-2</v>
      </c>
      <c r="P58" s="177">
        <v>0.18109189426359312</v>
      </c>
    </row>
    <row r="59" spans="1:17" x14ac:dyDescent="0.25">
      <c r="B59" s="170"/>
      <c r="C59" s="170"/>
      <c r="D59" s="170"/>
      <c r="E59" s="170"/>
      <c r="O59" s="169"/>
      <c r="P59" s="169"/>
    </row>
    <row r="60" spans="1:17" x14ac:dyDescent="0.25">
      <c r="B60" s="170"/>
      <c r="C60" s="170"/>
      <c r="D60" s="170"/>
      <c r="E60" s="170"/>
    </row>
    <row r="61" spans="1:17" x14ac:dyDescent="0.25">
      <c r="B61" s="170"/>
      <c r="C61" s="170"/>
      <c r="D61" s="170"/>
      <c r="E61" s="170"/>
      <c r="N61" s="171" t="s">
        <v>9960</v>
      </c>
    </row>
    <row r="62" spans="1:17" x14ac:dyDescent="0.25">
      <c r="B62" s="170"/>
      <c r="C62" s="170"/>
      <c r="D62" s="170"/>
      <c r="E62" s="170"/>
    </row>
    <row r="63" spans="1:17" x14ac:dyDescent="0.25">
      <c r="B63" s="170"/>
      <c r="C63" s="170"/>
      <c r="D63" s="170"/>
      <c r="E63" s="170"/>
      <c r="O63" s="164">
        <v>2000</v>
      </c>
      <c r="Q63" s="164">
        <v>2011</v>
      </c>
    </row>
    <row r="64" spans="1:17" x14ac:dyDescent="0.25">
      <c r="B64" s="170"/>
      <c r="C64" s="170"/>
      <c r="D64" s="170"/>
      <c r="E64" s="170"/>
      <c r="N64" s="166" t="s">
        <v>9927</v>
      </c>
      <c r="O64" s="167">
        <v>1.775398136270432E-2</v>
      </c>
      <c r="P64" s="166" t="s">
        <v>9927</v>
      </c>
      <c r="Q64" s="167">
        <v>2.995499214189842E-2</v>
      </c>
    </row>
    <row r="65" spans="1:17" x14ac:dyDescent="0.25">
      <c r="B65" s="170"/>
      <c r="C65" s="170"/>
      <c r="D65" s="170"/>
      <c r="E65" s="170"/>
      <c r="N65" s="168" t="s">
        <v>9945</v>
      </c>
      <c r="O65" s="167">
        <v>1.2472368200449755E-2</v>
      </c>
      <c r="P65" s="168" t="s">
        <v>9945</v>
      </c>
      <c r="Q65" s="167">
        <v>1.5208542264266224E-2</v>
      </c>
    </row>
    <row r="66" spans="1:17" x14ac:dyDescent="0.25">
      <c r="B66" s="170"/>
      <c r="C66" s="170"/>
      <c r="D66" s="170"/>
      <c r="E66" s="170"/>
      <c r="N66" s="168" t="s">
        <v>9946</v>
      </c>
      <c r="O66" s="167">
        <v>3.3134408956056773E-3</v>
      </c>
      <c r="P66" s="168" t="s">
        <v>9946</v>
      </c>
      <c r="Q66" s="167">
        <v>1.0484415347405539E-4</v>
      </c>
    </row>
    <row r="67" spans="1:17" x14ac:dyDescent="0.25">
      <c r="B67" s="170"/>
      <c r="C67" s="170"/>
      <c r="D67" s="170"/>
      <c r="E67" s="170"/>
      <c r="N67" s="166" t="s">
        <v>9925</v>
      </c>
      <c r="O67" s="167">
        <v>2.7649348495905057E-2</v>
      </c>
      <c r="P67" s="166" t="s">
        <v>9925</v>
      </c>
      <c r="Q67" s="167">
        <v>2.8128705489912972E-2</v>
      </c>
    </row>
    <row r="68" spans="1:17" x14ac:dyDescent="0.25">
      <c r="B68" s="170"/>
      <c r="C68" s="170"/>
      <c r="D68" s="170"/>
      <c r="E68" s="170"/>
      <c r="N68" s="168" t="s">
        <v>9924</v>
      </c>
      <c r="O68" s="167">
        <v>2.1867186067370526E-2</v>
      </c>
      <c r="P68" s="168" t="s">
        <v>9924</v>
      </c>
      <c r="Q68" s="167">
        <v>3.0629460614951268E-2</v>
      </c>
    </row>
    <row r="69" spans="1:17" x14ac:dyDescent="0.25">
      <c r="B69" s="170"/>
      <c r="C69" s="170"/>
      <c r="D69" s="170"/>
      <c r="E69" s="170"/>
      <c r="N69" s="168" t="s">
        <v>9947</v>
      </c>
      <c r="O69" s="167">
        <v>1.9163758348657453E-2</v>
      </c>
      <c r="P69" s="168" t="s">
        <v>9947</v>
      </c>
      <c r="Q69" s="167">
        <v>2.9198717447948244E-2</v>
      </c>
    </row>
    <row r="70" spans="1:17" x14ac:dyDescent="0.25">
      <c r="B70" s="170"/>
      <c r="C70" s="170"/>
      <c r="D70" s="170"/>
      <c r="E70" s="170"/>
      <c r="N70" s="166" t="s">
        <v>9923</v>
      </c>
      <c r="O70" s="167">
        <v>2.5979128269676727E-3</v>
      </c>
      <c r="P70" s="166" t="s">
        <v>9923</v>
      </c>
      <c r="Q70" s="167">
        <v>6.7584848100715033E-3</v>
      </c>
    </row>
    <row r="71" spans="1:17" x14ac:dyDescent="0.25">
      <c r="B71" s="170"/>
      <c r="C71" s="170"/>
      <c r="D71" s="170"/>
      <c r="E71" s="170"/>
      <c r="N71" s="168" t="s">
        <v>9948</v>
      </c>
      <c r="O71" s="167">
        <v>0.53637855905785636</v>
      </c>
      <c r="P71" s="168" t="s">
        <v>9948</v>
      </c>
      <c r="Q71" s="167">
        <v>0.51990326935513653</v>
      </c>
    </row>
    <row r="72" spans="1:17" x14ac:dyDescent="0.25">
      <c r="B72" s="170"/>
      <c r="C72" s="170"/>
      <c r="D72" s="170"/>
      <c r="E72" s="170"/>
      <c r="N72" s="166" t="s">
        <v>9921</v>
      </c>
      <c r="O72" s="167">
        <v>1.4606563702046162E-2</v>
      </c>
      <c r="P72" s="166" t="s">
        <v>9921</v>
      </c>
      <c r="Q72" s="167">
        <v>2.2953248779460406E-3</v>
      </c>
    </row>
    <row r="73" spans="1:17" x14ac:dyDescent="0.25">
      <c r="N73" s="168" t="s">
        <v>9949</v>
      </c>
      <c r="O73" s="167">
        <v>0.22700016603201006</v>
      </c>
      <c r="P73" s="168" t="s">
        <v>9949</v>
      </c>
      <c r="Q73" s="167">
        <v>0.15104555620907162</v>
      </c>
    </row>
    <row r="74" spans="1:17" x14ac:dyDescent="0.25">
      <c r="N74" s="168" t="s">
        <v>9950</v>
      </c>
      <c r="O74" s="167">
        <v>7.2261284579204846E-3</v>
      </c>
      <c r="P74" s="168" t="s">
        <v>9950</v>
      </c>
      <c r="Q74" s="167">
        <v>1.2549730537079041E-2</v>
      </c>
    </row>
    <row r="75" spans="1:17" x14ac:dyDescent="0.25">
      <c r="N75" s="168" t="s">
        <v>9951</v>
      </c>
      <c r="O75" s="167">
        <v>5.5537426583855218E-3</v>
      </c>
      <c r="P75" s="168" t="s">
        <v>9951</v>
      </c>
      <c r="Q75" s="167">
        <v>3.5503782098745855E-3</v>
      </c>
    </row>
    <row r="76" spans="1:17" x14ac:dyDescent="0.25">
      <c r="A76" s="171" t="s">
        <v>9959</v>
      </c>
      <c r="N76" s="166" t="s">
        <v>9917</v>
      </c>
      <c r="O76" s="167">
        <v>5.4325613706248596E-2</v>
      </c>
      <c r="P76" s="166" t="s">
        <v>9917</v>
      </c>
      <c r="Q76" s="167">
        <v>8.7782076124023029E-2</v>
      </c>
    </row>
    <row r="77" spans="1:17" x14ac:dyDescent="0.25">
      <c r="N77" s="168" t="s">
        <v>9952</v>
      </c>
      <c r="O77" s="167">
        <v>4.8338082175379922E-3</v>
      </c>
      <c r="P77" s="168" t="s">
        <v>9952</v>
      </c>
      <c r="Q77" s="167">
        <v>8.3488488029233483E-3</v>
      </c>
    </row>
    <row r="78" spans="1:17" x14ac:dyDescent="0.25">
      <c r="B78" s="164" t="s">
        <v>9909</v>
      </c>
      <c r="C78" s="164" t="s">
        <v>9910</v>
      </c>
      <c r="N78" s="168" t="s">
        <v>9953</v>
      </c>
      <c r="O78" s="167">
        <v>1.5292096288188135E-3</v>
      </c>
      <c r="P78" s="168" t="s">
        <v>9953</v>
      </c>
      <c r="Q78" s="167">
        <v>2.3399913665164323E-3</v>
      </c>
    </row>
    <row r="79" spans="1:17" x14ac:dyDescent="0.25">
      <c r="A79" s="166" t="s">
        <v>9927</v>
      </c>
      <c r="B79" s="167">
        <v>0.11687716850078811</v>
      </c>
      <c r="C79" s="167">
        <v>0.10274685916968962</v>
      </c>
      <c r="N79" s="168" t="s">
        <v>9954</v>
      </c>
      <c r="O79" s="169">
        <f>1-SUM(O64:O78)</f>
        <v>4.3728212341515582E-2</v>
      </c>
      <c r="P79" s="168" t="s">
        <v>9954</v>
      </c>
      <c r="Q79" s="169">
        <f>1-SUM(Q64:Q78)</f>
        <v>7.2201077594906682E-2</v>
      </c>
    </row>
    <row r="80" spans="1:17" x14ac:dyDescent="0.25">
      <c r="A80" s="166" t="s">
        <v>9926</v>
      </c>
      <c r="B80" s="167">
        <v>0.1296684803827548</v>
      </c>
      <c r="C80" s="167">
        <v>0.2056782672038231</v>
      </c>
    </row>
    <row r="81" spans="1:3" x14ac:dyDescent="0.25">
      <c r="A81" s="166" t="s">
        <v>9957</v>
      </c>
      <c r="B81" s="167">
        <v>2.1346026262318185E-2</v>
      </c>
      <c r="C81" s="167">
        <v>7.4980508129624424E-2</v>
      </c>
    </row>
    <row r="82" spans="1:3" x14ac:dyDescent="0.25">
      <c r="A82" s="166" t="s">
        <v>9925</v>
      </c>
      <c r="B82" s="167">
        <v>0.17396716869525486</v>
      </c>
      <c r="C82" s="167">
        <v>6.509707477034854E-2</v>
      </c>
    </row>
    <row r="83" spans="1:3" x14ac:dyDescent="0.25">
      <c r="A83" s="166" t="s">
        <v>9924</v>
      </c>
      <c r="B83" s="167">
        <v>0.11806153383347673</v>
      </c>
      <c r="C83" s="167">
        <v>8.7194172257402336E-2</v>
      </c>
    </row>
    <row r="84" spans="1:3" x14ac:dyDescent="0.25">
      <c r="A84" s="166" t="s">
        <v>9958</v>
      </c>
      <c r="B84" s="167">
        <v>0.11269953054866888</v>
      </c>
      <c r="C84" s="167">
        <v>9.1439643478134158E-2</v>
      </c>
    </row>
    <row r="85" spans="1:3" x14ac:dyDescent="0.25">
      <c r="A85" s="166" t="s">
        <v>9923</v>
      </c>
      <c r="B85" s="167">
        <v>0.18811006312840362</v>
      </c>
      <c r="C85" s="167">
        <v>0.18546731194404553</v>
      </c>
    </row>
    <row r="86" spans="1:3" x14ac:dyDescent="0.25">
      <c r="A86" s="166" t="s">
        <v>9922</v>
      </c>
      <c r="B86" s="167">
        <v>0.14024424079523179</v>
      </c>
      <c r="C86" s="167">
        <v>0.11620718779008832</v>
      </c>
    </row>
    <row r="87" spans="1:3" x14ac:dyDescent="0.25">
      <c r="A87" s="166" t="s">
        <v>9921</v>
      </c>
      <c r="B87" s="167">
        <v>0.11346799106166694</v>
      </c>
      <c r="C87" s="167">
        <v>0.16679533425115944</v>
      </c>
    </row>
    <row r="88" spans="1:3" x14ac:dyDescent="0.25">
      <c r="A88" s="166" t="s">
        <v>9920</v>
      </c>
      <c r="B88" s="167">
        <v>0.17598737455393421</v>
      </c>
      <c r="C88" s="167">
        <v>0.13053312273185202</v>
      </c>
    </row>
    <row r="89" spans="1:3" x14ac:dyDescent="0.25">
      <c r="A89" s="166" t="s">
        <v>9919</v>
      </c>
      <c r="B89" s="167">
        <v>0.11970821536168419</v>
      </c>
      <c r="C89" s="167">
        <v>0.11640261880589575</v>
      </c>
    </row>
    <row r="90" spans="1:3" x14ac:dyDescent="0.25">
      <c r="A90" s="166" t="s">
        <v>9918</v>
      </c>
      <c r="B90" s="167">
        <v>0.12415810892203982</v>
      </c>
      <c r="C90" s="167">
        <v>0.10554271504796908</v>
      </c>
    </row>
    <row r="91" spans="1:3" x14ac:dyDescent="0.25">
      <c r="A91" s="166" t="s">
        <v>9917</v>
      </c>
      <c r="B91" s="167">
        <v>0.13094510379877855</v>
      </c>
      <c r="C91" s="167">
        <v>0.11369788569454942</v>
      </c>
    </row>
    <row r="92" spans="1:3" x14ac:dyDescent="0.25">
      <c r="A92" s="166" t="s">
        <v>9916</v>
      </c>
      <c r="B92" s="167">
        <v>0.17252436066151478</v>
      </c>
      <c r="C92" s="167">
        <v>0.35349334746412953</v>
      </c>
    </row>
    <row r="93" spans="1:3" x14ac:dyDescent="0.25">
      <c r="A93" s="166" t="s">
        <v>9915</v>
      </c>
      <c r="B93" s="167">
        <v>0.14269008244106329</v>
      </c>
      <c r="C93" s="167">
        <v>0.1371255763343473</v>
      </c>
    </row>
    <row r="94" spans="1:3" x14ac:dyDescent="0.25">
      <c r="A94" s="166"/>
    </row>
    <row r="96" spans="1:3" x14ac:dyDescent="0.25">
      <c r="A96" s="171" t="s">
        <v>9974</v>
      </c>
    </row>
    <row r="98" spans="1:3" x14ac:dyDescent="0.25">
      <c r="B98" s="164">
        <v>2000</v>
      </c>
      <c r="C98" s="164">
        <v>2011</v>
      </c>
    </row>
    <row r="99" spans="1:3" x14ac:dyDescent="0.25">
      <c r="A99" s="166" t="s">
        <v>9927</v>
      </c>
      <c r="B99" s="174">
        <v>0.95209159630320839</v>
      </c>
      <c r="C99" s="174">
        <v>0.90247396120968004</v>
      </c>
    </row>
    <row r="100" spans="1:3" x14ac:dyDescent="0.25">
      <c r="A100" s="166" t="s">
        <v>9926</v>
      </c>
      <c r="B100" s="174">
        <v>0.86657760003545814</v>
      </c>
      <c r="C100" s="174">
        <v>0.74878233971153219</v>
      </c>
    </row>
    <row r="101" spans="1:3" x14ac:dyDescent="0.25">
      <c r="A101" s="166" t="s">
        <v>9957</v>
      </c>
      <c r="B101" s="174">
        <v>0.97986484137615748</v>
      </c>
      <c r="C101" s="174">
        <v>0.95839153416619538</v>
      </c>
    </row>
    <row r="102" spans="1:3" x14ac:dyDescent="0.25">
      <c r="A102" s="166" t="s">
        <v>9925</v>
      </c>
      <c r="B102" s="174">
        <v>0.88219610700276641</v>
      </c>
      <c r="C102" s="174">
        <v>0.8110387568571813</v>
      </c>
    </row>
    <row r="103" spans="1:3" x14ac:dyDescent="0.25">
      <c r="A103" s="166" t="s">
        <v>9924</v>
      </c>
      <c r="B103" s="174">
        <v>0.92650754399778434</v>
      </c>
      <c r="C103" s="174">
        <v>0.84733993685315878</v>
      </c>
    </row>
    <row r="104" spans="1:3" x14ac:dyDescent="0.25">
      <c r="A104" s="166" t="s">
        <v>9958</v>
      </c>
      <c r="B104" s="174">
        <v>0.95190582612119445</v>
      </c>
      <c r="C104" s="174">
        <v>0.90133516517340218</v>
      </c>
    </row>
    <row r="105" spans="1:3" x14ac:dyDescent="0.25">
      <c r="A105" s="166" t="s">
        <v>9923</v>
      </c>
      <c r="B105" s="174">
        <v>0.89155739908506038</v>
      </c>
      <c r="C105" s="174">
        <v>0.77862599669314392</v>
      </c>
    </row>
    <row r="106" spans="1:3" x14ac:dyDescent="0.25">
      <c r="A106" s="166" t="s">
        <v>9922</v>
      </c>
      <c r="B106" s="174">
        <v>0.89301335499202728</v>
      </c>
      <c r="C106" s="174">
        <v>0.88658897589206087</v>
      </c>
    </row>
    <row r="107" spans="1:3" x14ac:dyDescent="0.25">
      <c r="A107" s="166" t="s">
        <v>9921</v>
      </c>
      <c r="B107" s="174">
        <v>0.8906957885323864</v>
      </c>
      <c r="C107" s="174">
        <v>0.7788529746408942</v>
      </c>
    </row>
    <row r="108" spans="1:3" x14ac:dyDescent="0.25">
      <c r="A108" s="166" t="s">
        <v>9920</v>
      </c>
      <c r="B108" s="174">
        <v>0.89290704415124256</v>
      </c>
      <c r="C108" s="174">
        <v>0.8041436414055535</v>
      </c>
    </row>
    <row r="109" spans="1:3" x14ac:dyDescent="0.25">
      <c r="A109" s="166" t="s">
        <v>9919</v>
      </c>
      <c r="B109" s="174">
        <v>0.96560548242917443</v>
      </c>
      <c r="C109" s="174">
        <v>0.92774890085115147</v>
      </c>
    </row>
    <row r="110" spans="1:3" x14ac:dyDescent="0.25">
      <c r="A110" s="166" t="s">
        <v>9918</v>
      </c>
      <c r="B110" s="174">
        <v>0.88742122777468768</v>
      </c>
      <c r="C110" s="174">
        <v>0.78734284689421286</v>
      </c>
    </row>
    <row r="111" spans="1:3" x14ac:dyDescent="0.25">
      <c r="A111" s="166" t="s">
        <v>9917</v>
      </c>
      <c r="B111" s="174">
        <v>0.92803620885725457</v>
      </c>
      <c r="C111" s="174">
        <v>0.8681102166925998</v>
      </c>
    </row>
    <row r="112" spans="1:3" x14ac:dyDescent="0.25">
      <c r="A112" s="166" t="s">
        <v>9916</v>
      </c>
      <c r="B112" s="174">
        <v>0.84275535003984636</v>
      </c>
      <c r="C112" s="174">
        <v>0.71335227795831802</v>
      </c>
    </row>
    <row r="113" spans="1:3" x14ac:dyDescent="0.25">
      <c r="A113" s="166" t="s">
        <v>9915</v>
      </c>
      <c r="B113" s="174">
        <v>0.90368357936290411</v>
      </c>
      <c r="C113" s="174">
        <v>0.81890810573640693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7.140625" style="1" customWidth="1"/>
    <col min="4" max="4" width="17.140625" style="247" customWidth="1"/>
    <col min="5" max="5" width="11" style="247" customWidth="1"/>
    <col min="6" max="6" width="3.7109375" style="1" customWidth="1"/>
    <col min="7" max="16384" width="9.140625" style="1"/>
  </cols>
  <sheetData>
    <row r="1" spans="1:5" ht="14.4" x14ac:dyDescent="0.25">
      <c r="A1" s="3" t="s">
        <v>10258</v>
      </c>
    </row>
    <row r="2" spans="1:5" s="37" customFormat="1" x14ac:dyDescent="0.25">
      <c r="A2" s="37" t="s">
        <v>4988</v>
      </c>
      <c r="B2" s="37" t="s">
        <v>10259</v>
      </c>
      <c r="D2" s="248"/>
      <c r="E2" s="248"/>
    </row>
    <row r="4" spans="1:5" s="2" customFormat="1" ht="36" x14ac:dyDescent="0.25">
      <c r="A4" s="249" t="s">
        <v>10260</v>
      </c>
      <c r="B4" s="249" t="s">
        <v>10261</v>
      </c>
      <c r="C4" s="249" t="s">
        <v>10262</v>
      </c>
      <c r="D4" s="250" t="s">
        <v>10258</v>
      </c>
      <c r="E4" s="251" t="s">
        <v>10263</v>
      </c>
    </row>
    <row r="5" spans="1:5" s="2" customFormat="1" x14ac:dyDescent="0.25">
      <c r="A5" s="252"/>
      <c r="B5" s="252" t="s">
        <v>10264</v>
      </c>
      <c r="C5" s="252" t="s">
        <v>10265</v>
      </c>
      <c r="D5" s="253"/>
      <c r="E5" s="254"/>
    </row>
    <row r="6" spans="1:5" x14ac:dyDescent="0.25">
      <c r="A6" s="5" t="s">
        <v>10266</v>
      </c>
      <c r="B6" s="68">
        <v>6413184250.7546701</v>
      </c>
      <c r="C6" s="68">
        <v>372081845.65688097</v>
      </c>
      <c r="D6" s="255">
        <f>SUM(B6:C6)</f>
        <v>6785266096.4115515</v>
      </c>
      <c r="E6" s="256">
        <f>+C6/D6</f>
        <v>5.4836736005631347E-2</v>
      </c>
    </row>
    <row r="7" spans="1:5" x14ac:dyDescent="0.25">
      <c r="A7" s="5" t="s">
        <v>10267</v>
      </c>
      <c r="B7" s="68">
        <v>7316390000</v>
      </c>
      <c r="C7" s="68">
        <v>548840000</v>
      </c>
      <c r="D7" s="255">
        <f t="shared" ref="D7:D14" si="0">SUM(B7:C7)</f>
        <v>7865230000</v>
      </c>
      <c r="E7" s="256">
        <f t="shared" ref="E7:E14" si="1">+C7/D7</f>
        <v>6.9780540429205506E-2</v>
      </c>
    </row>
    <row r="8" spans="1:5" x14ac:dyDescent="0.25">
      <c r="A8" s="5" t="s">
        <v>10268</v>
      </c>
      <c r="B8" s="68">
        <v>7049520000</v>
      </c>
      <c r="C8" s="68">
        <v>723820000</v>
      </c>
      <c r="D8" s="255">
        <f t="shared" si="0"/>
        <v>7773340000</v>
      </c>
      <c r="E8" s="256">
        <f t="shared" si="1"/>
        <v>9.3115700586877709E-2</v>
      </c>
    </row>
    <row r="9" spans="1:5" x14ac:dyDescent="0.25">
      <c r="A9" s="5" t="s">
        <v>10269</v>
      </c>
      <c r="B9" s="68">
        <v>8976860000</v>
      </c>
      <c r="C9" s="68">
        <v>1205410000</v>
      </c>
      <c r="D9" s="255">
        <f t="shared" si="0"/>
        <v>10182270000</v>
      </c>
      <c r="E9" s="256">
        <f t="shared" si="1"/>
        <v>0.11838322888707528</v>
      </c>
    </row>
    <row r="10" spans="1:5" x14ac:dyDescent="0.25">
      <c r="A10" s="5" t="s">
        <v>10270</v>
      </c>
      <c r="B10" s="68">
        <v>5881025325.9541702</v>
      </c>
      <c r="C10" s="68">
        <v>1237180000</v>
      </c>
      <c r="D10" s="255">
        <f t="shared" si="0"/>
        <v>7118205325.9541702</v>
      </c>
      <c r="E10" s="256">
        <f t="shared" si="1"/>
        <v>0.17380504542191755</v>
      </c>
    </row>
    <row r="11" spans="1:5" x14ac:dyDescent="0.25">
      <c r="A11" s="5" t="s">
        <v>10271</v>
      </c>
      <c r="B11" s="68">
        <v>7648263494.6577301</v>
      </c>
      <c r="C11" s="68">
        <v>1622240000</v>
      </c>
      <c r="D11" s="255">
        <f t="shared" si="0"/>
        <v>9270503494.6577301</v>
      </c>
      <c r="E11" s="256">
        <f t="shared" si="1"/>
        <v>0.17498941680296445</v>
      </c>
    </row>
    <row r="12" spans="1:5" x14ac:dyDescent="0.25">
      <c r="A12" s="5" t="s">
        <v>10272</v>
      </c>
      <c r="B12" s="68">
        <v>9116709196.4383602</v>
      </c>
      <c r="C12" s="68">
        <v>1267334000</v>
      </c>
      <c r="D12" s="255">
        <f t="shared" si="0"/>
        <v>10384043196.43836</v>
      </c>
      <c r="E12" s="256">
        <f t="shared" si="1"/>
        <v>0.12204629507268276</v>
      </c>
    </row>
    <row r="13" spans="1:5" x14ac:dyDescent="0.25">
      <c r="A13" s="5" t="s">
        <v>10273</v>
      </c>
      <c r="B13" s="68">
        <v>7808322732.7775202</v>
      </c>
      <c r="C13" s="68">
        <v>1577153114.36344</v>
      </c>
      <c r="D13" s="255">
        <f t="shared" si="0"/>
        <v>9385475847.1409607</v>
      </c>
      <c r="E13" s="256">
        <f t="shared" si="1"/>
        <v>0.16804189154073401</v>
      </c>
    </row>
    <row r="14" spans="1:5" x14ac:dyDescent="0.25">
      <c r="A14" s="5" t="s">
        <v>10274</v>
      </c>
      <c r="B14" s="68">
        <v>7841635334.7446804</v>
      </c>
      <c r="C14" s="68">
        <v>1725630063.0067501</v>
      </c>
      <c r="D14" s="255">
        <f t="shared" si="0"/>
        <v>9567265397.7514305</v>
      </c>
      <c r="E14" s="256">
        <f t="shared" si="1"/>
        <v>0.18036816072984874</v>
      </c>
    </row>
    <row r="15" spans="1:5" x14ac:dyDescent="0.25">
      <c r="A15" s="5" t="s">
        <v>10275</v>
      </c>
      <c r="B15" s="5" t="s">
        <v>10276</v>
      </c>
      <c r="C15" s="5" t="s">
        <v>10276</v>
      </c>
      <c r="D15" s="257"/>
      <c r="E15" s="257"/>
    </row>
    <row r="18" spans="1:5" s="266" customFormat="1" ht="13.8" x14ac:dyDescent="0.25">
      <c r="A18" s="265"/>
      <c r="D18" s="267"/>
      <c r="E18" s="267"/>
    </row>
  </sheetData>
  <mergeCells count="1">
    <mergeCell ref="E4:E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6.7109375" style="1" customWidth="1"/>
    <col min="4" max="5" width="16.7109375" style="247" customWidth="1"/>
    <col min="6" max="6" width="3.7109375" style="1" customWidth="1"/>
    <col min="7" max="16384" width="9.140625" style="1"/>
  </cols>
  <sheetData>
    <row r="1" spans="1:5" ht="14.4" x14ac:dyDescent="0.25">
      <c r="A1" s="3" t="s">
        <v>10277</v>
      </c>
    </row>
    <row r="2" spans="1:5" s="37" customFormat="1" x14ac:dyDescent="0.25">
      <c r="A2" s="37" t="s">
        <v>4988</v>
      </c>
      <c r="B2" s="37" t="s">
        <v>10259</v>
      </c>
      <c r="D2" s="248"/>
      <c r="E2" s="248"/>
    </row>
    <row r="3" spans="1:5" x14ac:dyDescent="0.25">
      <c r="A3" s="48"/>
      <c r="B3" s="48"/>
    </row>
    <row r="4" spans="1:5" s="2" customFormat="1" ht="39.6" customHeight="1" x14ac:dyDescent="0.25">
      <c r="A4" s="258" t="s">
        <v>10260</v>
      </c>
      <c r="B4" s="259" t="s">
        <v>10278</v>
      </c>
      <c r="C4" s="259" t="s">
        <v>10279</v>
      </c>
      <c r="D4" s="259" t="s">
        <v>10280</v>
      </c>
      <c r="E4" s="260" t="s">
        <v>10281</v>
      </c>
    </row>
    <row r="5" spans="1:5" s="2" customFormat="1" ht="24" customHeight="1" x14ac:dyDescent="0.25">
      <c r="A5" s="261"/>
      <c r="B5" s="262" t="s">
        <v>10282</v>
      </c>
      <c r="C5" s="262" t="s">
        <v>10283</v>
      </c>
      <c r="D5" s="262" t="s">
        <v>10284</v>
      </c>
      <c r="E5" s="262" t="s">
        <v>10285</v>
      </c>
    </row>
    <row r="6" spans="1:5" x14ac:dyDescent="0.25">
      <c r="A6" s="263" t="s">
        <v>10266</v>
      </c>
      <c r="B6" s="264">
        <v>39.072544752442809</v>
      </c>
      <c r="C6" s="264"/>
      <c r="D6" s="264">
        <v>12.362871378148172</v>
      </c>
      <c r="E6" s="264">
        <v>48.564583870247283</v>
      </c>
    </row>
    <row r="7" spans="1:5" x14ac:dyDescent="0.25">
      <c r="A7" s="263" t="s">
        <v>10267</v>
      </c>
      <c r="B7" s="264">
        <v>61.387653961081554</v>
      </c>
      <c r="C7" s="264"/>
      <c r="D7" s="264">
        <v>5.684716857371912</v>
      </c>
      <c r="E7" s="264">
        <v>32.927629181546536</v>
      </c>
    </row>
    <row r="8" spans="1:5" x14ac:dyDescent="0.25">
      <c r="A8" s="263" t="s">
        <v>10268</v>
      </c>
      <c r="B8" s="264">
        <v>35.022519410903264</v>
      </c>
      <c r="C8" s="264"/>
      <c r="D8" s="264">
        <v>6.2612251664778533</v>
      </c>
      <c r="E8" s="264">
        <v>58.716255422618879</v>
      </c>
    </row>
    <row r="9" spans="1:5" x14ac:dyDescent="0.25">
      <c r="A9" s="263" t="s">
        <v>10269</v>
      </c>
      <c r="B9" s="264">
        <v>22.738321401017082</v>
      </c>
      <c r="C9" s="264"/>
      <c r="D9" s="264">
        <v>3.7597166109456537</v>
      </c>
      <c r="E9" s="264">
        <v>73.501961988037266</v>
      </c>
    </row>
    <row r="10" spans="1:5" x14ac:dyDescent="0.25">
      <c r="A10" s="263" t="s">
        <v>10270</v>
      </c>
      <c r="B10" s="264">
        <v>23.671575680175884</v>
      </c>
      <c r="C10" s="264"/>
      <c r="D10" s="264">
        <v>3.6631694660437448</v>
      </c>
      <c r="E10" s="264">
        <v>72.665254853780368</v>
      </c>
    </row>
    <row r="11" spans="1:5" x14ac:dyDescent="0.25">
      <c r="A11" s="263" t="s">
        <v>10271</v>
      </c>
      <c r="B11" s="264">
        <v>16.609133050596707</v>
      </c>
      <c r="C11" s="264"/>
      <c r="D11" s="264">
        <v>11.82315810237696</v>
      </c>
      <c r="E11" s="264">
        <v>71.567708847026339</v>
      </c>
    </row>
    <row r="12" spans="1:5" x14ac:dyDescent="0.25">
      <c r="A12" s="5" t="s">
        <v>10272</v>
      </c>
      <c r="B12" s="264">
        <v>22.632865527161744</v>
      </c>
      <c r="C12" s="264"/>
      <c r="D12" s="264">
        <v>15.820612403675749</v>
      </c>
      <c r="E12" s="264">
        <v>61.546522069162513</v>
      </c>
    </row>
    <row r="13" spans="1:5" x14ac:dyDescent="0.25">
      <c r="A13" s="5" t="s">
        <v>10273</v>
      </c>
      <c r="B13" s="264">
        <v>31.236040894154794</v>
      </c>
      <c r="C13" s="264"/>
      <c r="D13" s="264">
        <v>14.996192851919755</v>
      </c>
      <c r="E13" s="264">
        <v>53.767766254087768</v>
      </c>
    </row>
    <row r="14" spans="1:5" x14ac:dyDescent="0.25">
      <c r="A14" s="5" t="s">
        <v>10274</v>
      </c>
      <c r="B14" s="264">
        <v>32.102324907504411</v>
      </c>
      <c r="C14" s="264"/>
      <c r="D14" s="264">
        <v>13.424817894998265</v>
      </c>
      <c r="E14" s="264">
        <v>54.472857198728754</v>
      </c>
    </row>
    <row r="15" spans="1:5" x14ac:dyDescent="0.25">
      <c r="A15" s="5" t="s">
        <v>10275</v>
      </c>
      <c r="B15" s="264" t="s">
        <v>10276</v>
      </c>
      <c r="C15" s="264" t="s">
        <v>10276</v>
      </c>
      <c r="D15" s="264" t="s">
        <v>10276</v>
      </c>
      <c r="E15" s="264" t="s">
        <v>10276</v>
      </c>
    </row>
    <row r="18" spans="1:5" s="266" customFormat="1" ht="13.8" x14ac:dyDescent="0.25">
      <c r="A18" s="265"/>
      <c r="D18" s="267"/>
      <c r="E18" s="26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2717"/>
  <sheetViews>
    <sheetView showGridLines="0" topLeftCell="G1" workbookViewId="0">
      <selection activeCell="M8" sqref="M8:T29"/>
    </sheetView>
  </sheetViews>
  <sheetFormatPr defaultColWidth="9.28515625" defaultRowHeight="12" x14ac:dyDescent="0.25"/>
  <cols>
    <col min="1" max="1" width="7.42578125" style="1" customWidth="1"/>
    <col min="2" max="2" width="9.28515625" style="1"/>
    <col min="3" max="3" width="3" style="1" customWidth="1"/>
    <col min="4" max="4" width="7.28515625" style="76" customWidth="1"/>
    <col min="5" max="5" width="39.7109375" style="1" customWidth="1"/>
    <col min="6" max="6" width="12.7109375" style="94" customWidth="1"/>
    <col min="7" max="7" width="14.28515625" style="94" customWidth="1"/>
    <col min="8" max="8" width="10" style="13" customWidth="1"/>
    <col min="9" max="9" width="8.7109375" style="94" customWidth="1"/>
    <col min="10" max="10" width="14.28515625" style="94" customWidth="1"/>
    <col min="11" max="11" width="10" style="13" customWidth="1"/>
    <col min="12" max="12" width="8.85546875" style="94" customWidth="1"/>
    <col min="13" max="20" width="12.28515625" style="107" customWidth="1"/>
    <col min="21" max="16384" width="9.28515625" style="1"/>
  </cols>
  <sheetData>
    <row r="1" spans="1:20" ht="15" x14ac:dyDescent="0.2">
      <c r="A1" s="23" t="s">
        <v>9830</v>
      </c>
    </row>
    <row r="2" spans="1:20" x14ac:dyDescent="0.2">
      <c r="A2" s="37" t="s">
        <v>4988</v>
      </c>
      <c r="B2" s="79" t="s">
        <v>9685</v>
      </c>
    </row>
    <row r="3" spans="1:20" ht="37.200000000000003" customHeight="1" x14ac:dyDescent="0.2">
      <c r="A3" s="69" t="s">
        <v>9901</v>
      </c>
      <c r="B3" s="212" t="s">
        <v>9928</v>
      </c>
      <c r="C3" s="212"/>
      <c r="D3" s="212"/>
      <c r="E3" s="212"/>
      <c r="F3" s="212"/>
      <c r="G3" s="212"/>
      <c r="H3" s="212"/>
      <c r="I3" s="212"/>
      <c r="J3" s="212"/>
      <c r="K3" s="212"/>
      <c r="L3" s="212"/>
    </row>
    <row r="4" spans="1:20" s="2" customFormat="1" ht="12.75" customHeight="1" x14ac:dyDescent="0.25">
      <c r="A4" s="224" t="s">
        <v>4779</v>
      </c>
      <c r="B4" s="215" t="s">
        <v>4675</v>
      </c>
      <c r="C4" s="215" t="s">
        <v>4676</v>
      </c>
      <c r="D4" s="215" t="s">
        <v>4677</v>
      </c>
      <c r="E4" s="215" t="s">
        <v>0</v>
      </c>
      <c r="F4" s="222" t="s">
        <v>5019</v>
      </c>
      <c r="G4" s="217" t="s">
        <v>9838</v>
      </c>
      <c r="H4" s="218"/>
      <c r="I4" s="219"/>
      <c r="J4" s="217" t="s">
        <v>4678</v>
      </c>
      <c r="K4" s="220"/>
      <c r="L4" s="221"/>
      <c r="M4" s="213" t="s">
        <v>4792</v>
      </c>
      <c r="N4" s="213" t="s">
        <v>4793</v>
      </c>
      <c r="O4" s="213" t="s">
        <v>4794</v>
      </c>
      <c r="P4" s="213" t="s">
        <v>4795</v>
      </c>
      <c r="Q4" s="213" t="s">
        <v>4796</v>
      </c>
      <c r="R4" s="213" t="s">
        <v>4797</v>
      </c>
      <c r="S4" s="213" t="s">
        <v>4798</v>
      </c>
      <c r="T4" s="213" t="s">
        <v>4799</v>
      </c>
    </row>
    <row r="5" spans="1:20" s="2" customFormat="1" ht="24.75" customHeight="1" x14ac:dyDescent="0.25">
      <c r="A5" s="224"/>
      <c r="B5" s="216"/>
      <c r="C5" s="216"/>
      <c r="D5" s="216"/>
      <c r="E5" s="216"/>
      <c r="F5" s="223"/>
      <c r="G5" s="102" t="s">
        <v>4680</v>
      </c>
      <c r="H5" s="18" t="s">
        <v>4681</v>
      </c>
      <c r="I5" s="102" t="s">
        <v>4679</v>
      </c>
      <c r="J5" s="102" t="s">
        <v>4680</v>
      </c>
      <c r="K5" s="18" t="s">
        <v>4681</v>
      </c>
      <c r="L5" s="102" t="s">
        <v>4679</v>
      </c>
      <c r="M5" s="214"/>
      <c r="N5" s="214"/>
      <c r="O5" s="214"/>
      <c r="P5" s="214"/>
      <c r="Q5" s="214"/>
      <c r="R5" s="214"/>
      <c r="S5" s="214"/>
      <c r="T5" s="214"/>
    </row>
    <row r="6" spans="1:20" s="2" customFormat="1" x14ac:dyDescent="0.2">
      <c r="A6" s="4"/>
      <c r="B6" s="4"/>
      <c r="C6" s="4"/>
      <c r="D6" s="52"/>
      <c r="E6" s="26" t="s">
        <v>4781</v>
      </c>
      <c r="F6" s="99"/>
      <c r="G6" s="96"/>
      <c r="H6" s="14"/>
      <c r="I6" s="96"/>
      <c r="J6" s="96"/>
      <c r="K6" s="14"/>
      <c r="L6" s="96"/>
      <c r="M6" s="108">
        <f>COUNTIF(M32:M10001,"&gt;0")</f>
        <v>637</v>
      </c>
      <c r="N6" s="108">
        <f t="shared" ref="N6:T6" si="0">COUNTIF(N32:N10001,"&gt;0")</f>
        <v>688</v>
      </c>
      <c r="O6" s="108">
        <f t="shared" si="0"/>
        <v>725</v>
      </c>
      <c r="P6" s="108">
        <f t="shared" si="0"/>
        <v>745</v>
      </c>
      <c r="Q6" s="108">
        <f t="shared" si="0"/>
        <v>688</v>
      </c>
      <c r="R6" s="108">
        <f t="shared" si="0"/>
        <v>600</v>
      </c>
      <c r="S6" s="108">
        <f t="shared" si="0"/>
        <v>609</v>
      </c>
      <c r="T6" s="108">
        <f t="shared" si="0"/>
        <v>369</v>
      </c>
    </row>
    <row r="7" spans="1:20" s="7" customFormat="1" x14ac:dyDescent="0.2">
      <c r="A7" s="6"/>
      <c r="B7" s="6" t="s">
        <v>1</v>
      </c>
      <c r="C7" s="6"/>
      <c r="D7" s="77"/>
      <c r="E7" s="6" t="s">
        <v>2</v>
      </c>
      <c r="F7" s="100"/>
      <c r="G7" s="111">
        <f>SUM(M7:O7)/3</f>
        <v>6577522.8826666661</v>
      </c>
      <c r="H7" s="15"/>
      <c r="I7" s="103"/>
      <c r="J7" s="103">
        <f>SUM(P7:T7)/5</f>
        <v>6575860.6184</v>
      </c>
      <c r="K7" s="15"/>
      <c r="L7" s="100"/>
      <c r="M7" s="87">
        <v>6448311.9230000004</v>
      </c>
      <c r="N7" s="87">
        <v>6104267.9589999998</v>
      </c>
      <c r="O7" s="87">
        <v>7179988.7659999998</v>
      </c>
      <c r="P7" s="87">
        <v>6040706.4680000003</v>
      </c>
      <c r="Q7" s="87">
        <v>6199526.8770000003</v>
      </c>
      <c r="R7" s="87">
        <v>6751943.3370000003</v>
      </c>
      <c r="S7" s="87">
        <v>6864728.9570000004</v>
      </c>
      <c r="T7" s="87">
        <v>7022397.4529999997</v>
      </c>
    </row>
    <row r="8" spans="1:20" s="7" customFormat="1" x14ac:dyDescent="0.2">
      <c r="A8" s="6"/>
      <c r="B8" s="6"/>
      <c r="C8" s="6"/>
      <c r="D8" s="77"/>
      <c r="E8" s="6" t="s">
        <v>4780</v>
      </c>
      <c r="F8" s="100"/>
      <c r="G8" s="103">
        <f t="shared" ref="G8:K8" si="1">SUM(G9:G29)</f>
        <v>6576019.808666666</v>
      </c>
      <c r="H8" s="105">
        <f t="shared" si="1"/>
        <v>1</v>
      </c>
      <c r="I8" s="103">
        <f>SUM(I9:I29)</f>
        <v>1117</v>
      </c>
      <c r="J8" s="103">
        <f t="shared" si="1"/>
        <v>6478803.1990000019</v>
      </c>
      <c r="K8" s="105">
        <f t="shared" si="1"/>
        <v>1</v>
      </c>
      <c r="L8" s="103">
        <f>SUM(L9:L29)</f>
        <v>1250</v>
      </c>
      <c r="M8" s="103">
        <f t="shared" ref="M8:T8" si="2">SUM(M9:M29)</f>
        <v>6444816.2760000024</v>
      </c>
      <c r="N8" s="103">
        <f t="shared" si="2"/>
        <v>6103259.5819999985</v>
      </c>
      <c r="O8" s="103">
        <f t="shared" si="2"/>
        <v>7179983.5679999972</v>
      </c>
      <c r="P8" s="103">
        <f t="shared" si="2"/>
        <v>6040609.4760000026</v>
      </c>
      <c r="Q8" s="103">
        <f t="shared" si="2"/>
        <v>6199462.3630000064</v>
      </c>
      <c r="R8" s="103">
        <f t="shared" si="2"/>
        <v>6751879.9360000016</v>
      </c>
      <c r="S8" s="103">
        <f t="shared" si="2"/>
        <v>6863242.9280000012</v>
      </c>
      <c r="T8" s="103">
        <f t="shared" si="2"/>
        <v>6538821.2919999994</v>
      </c>
    </row>
    <row r="9" spans="1:20" x14ac:dyDescent="0.25">
      <c r="A9" s="5"/>
      <c r="B9" s="5"/>
      <c r="C9" s="5"/>
      <c r="D9" s="8">
        <v>1</v>
      </c>
      <c r="E9" s="9" t="s">
        <v>4654</v>
      </c>
      <c r="F9" s="20"/>
      <c r="G9" s="110">
        <f>SUM(M9:O9)/3</f>
        <v>178557.5706666667</v>
      </c>
      <c r="H9" s="16">
        <f t="shared" ref="H9:H29" si="3">+G9/$G$8</f>
        <v>2.715283345578463E-2</v>
      </c>
      <c r="I9" s="20">
        <f>COUNTIFS($D$32:$D$10001,$D9,$G$32:$G$10001,"&lt;&gt;0")</f>
        <v>94</v>
      </c>
      <c r="J9" s="20">
        <f>SUM(P9:T9)/5</f>
        <v>231444.76160000003</v>
      </c>
      <c r="K9" s="16">
        <f t="shared" ref="K9:K29" si="4">+J9/$J$8</f>
        <v>3.5723382002979087E-2</v>
      </c>
      <c r="L9" s="20">
        <f>COUNTIFS($D$32:$D$10001,$D9,$J$32:$J$10001,"&lt;&gt;0")</f>
        <v>108</v>
      </c>
      <c r="M9" s="25">
        <f>SUMIF($D$32:$D$10001,$D9,M$32:M$10001)</f>
        <v>146054.14599999995</v>
      </c>
      <c r="N9" s="25">
        <f t="shared" ref="N9:T24" si="5">SUMIF($D$32:$D$10001,$D9,N$32:N$10001)</f>
        <v>174548.52100000007</v>
      </c>
      <c r="O9" s="25">
        <f t="shared" si="5"/>
        <v>215070.04499999998</v>
      </c>
      <c r="P9" s="25">
        <f t="shared" si="5"/>
        <v>195673.52200000006</v>
      </c>
      <c r="Q9" s="25">
        <f t="shared" si="5"/>
        <v>231360.33100000009</v>
      </c>
      <c r="R9" s="25">
        <f t="shared" si="5"/>
        <v>264283.54200000002</v>
      </c>
      <c r="S9" s="25">
        <f t="shared" si="5"/>
        <v>225192.60800000001</v>
      </c>
      <c r="T9" s="25">
        <f t="shared" si="5"/>
        <v>240713.80499999993</v>
      </c>
    </row>
    <row r="10" spans="1:20" x14ac:dyDescent="0.2">
      <c r="A10" s="5"/>
      <c r="B10" s="5"/>
      <c r="C10" s="5"/>
      <c r="D10" s="8">
        <f>D9+1</f>
        <v>2</v>
      </c>
      <c r="E10" s="9" t="s">
        <v>4655</v>
      </c>
      <c r="F10" s="20"/>
      <c r="G10" s="110">
        <f t="shared" ref="G10:G29" si="6">SUM(M10:O10)/3</f>
        <v>74815.953000000023</v>
      </c>
      <c r="H10" s="16">
        <f t="shared" si="3"/>
        <v>1.1377087535745954E-2</v>
      </c>
      <c r="I10" s="20">
        <f t="shared" ref="I10:I29" si="7">COUNTIFS($D$32:$D$10001,$D10,$G$32:$G$10001,"&lt;&gt;0")</f>
        <v>172</v>
      </c>
      <c r="J10" s="20">
        <f t="shared" ref="J10:J29" si="8">SUM(P10:T10)/5</f>
        <v>123090.56379999997</v>
      </c>
      <c r="K10" s="16">
        <f t="shared" si="4"/>
        <v>1.8998966324366651E-2</v>
      </c>
      <c r="L10" s="20">
        <f t="shared" ref="L10:L29" si="9">COUNTIFS($D$32:$D$10001,$D10,$J$32:$J$10001,"&lt;&gt;0")</f>
        <v>167</v>
      </c>
      <c r="M10" s="25">
        <f t="shared" ref="M10:T29" si="10">SUMIF($D$32:$D$10001,$D10,M$32:M$10001)</f>
        <v>60423.027999999998</v>
      </c>
      <c r="N10" s="25">
        <f t="shared" si="5"/>
        <v>63643.034000000021</v>
      </c>
      <c r="O10" s="25">
        <f t="shared" si="5"/>
        <v>100381.79700000006</v>
      </c>
      <c r="P10" s="25">
        <f t="shared" si="5"/>
        <v>100160.96900000004</v>
      </c>
      <c r="Q10" s="25">
        <f t="shared" si="5"/>
        <v>101192.30100000005</v>
      </c>
      <c r="R10" s="25">
        <f t="shared" si="5"/>
        <v>149987.34399999992</v>
      </c>
      <c r="S10" s="25">
        <f t="shared" si="5"/>
        <v>134548.33799999999</v>
      </c>
      <c r="T10" s="25">
        <f t="shared" si="5"/>
        <v>129563.86699999997</v>
      </c>
    </row>
    <row r="11" spans="1:20" x14ac:dyDescent="0.2">
      <c r="A11" s="5"/>
      <c r="B11" s="5"/>
      <c r="C11" s="5"/>
      <c r="D11" s="8">
        <f t="shared" ref="D11:D29" si="11">D10+1</f>
        <v>3</v>
      </c>
      <c r="E11" s="9" t="s">
        <v>4656</v>
      </c>
      <c r="F11" s="20"/>
      <c r="G11" s="110">
        <f t="shared" si="6"/>
        <v>7213.7266666666665</v>
      </c>
      <c r="H11" s="16">
        <f t="shared" si="3"/>
        <v>1.0969745950520943E-3</v>
      </c>
      <c r="I11" s="20">
        <f t="shared" si="7"/>
        <v>19</v>
      </c>
      <c r="J11" s="20">
        <f t="shared" si="8"/>
        <v>7224.0611999999992</v>
      </c>
      <c r="K11" s="16">
        <f t="shared" si="4"/>
        <v>1.1150301958724456E-3</v>
      </c>
      <c r="L11" s="20">
        <f t="shared" si="9"/>
        <v>25</v>
      </c>
      <c r="M11" s="25">
        <f t="shared" si="10"/>
        <v>7435.74</v>
      </c>
      <c r="N11" s="25">
        <f t="shared" si="5"/>
        <v>7481.6170000000011</v>
      </c>
      <c r="O11" s="25">
        <f t="shared" si="5"/>
        <v>6723.8229999999994</v>
      </c>
      <c r="P11" s="25">
        <f t="shared" si="5"/>
        <v>3460.8129999999992</v>
      </c>
      <c r="Q11" s="25">
        <f t="shared" si="5"/>
        <v>5819.6240000000025</v>
      </c>
      <c r="R11" s="25">
        <f t="shared" si="5"/>
        <v>10350.804999999998</v>
      </c>
      <c r="S11" s="25">
        <f t="shared" si="5"/>
        <v>9880.2839999999978</v>
      </c>
      <c r="T11" s="25">
        <f t="shared" si="5"/>
        <v>6608.78</v>
      </c>
    </row>
    <row r="12" spans="1:20" x14ac:dyDescent="0.25">
      <c r="A12" s="5"/>
      <c r="B12" s="5"/>
      <c r="C12" s="5"/>
      <c r="D12" s="8">
        <f t="shared" si="11"/>
        <v>4</v>
      </c>
      <c r="E12" s="9" t="s">
        <v>4657</v>
      </c>
      <c r="F12" s="20"/>
      <c r="G12" s="110">
        <f t="shared" si="6"/>
        <v>66215.709666666677</v>
      </c>
      <c r="H12" s="16">
        <f t="shared" si="3"/>
        <v>1.0069268583923621E-2</v>
      </c>
      <c r="I12" s="20">
        <f t="shared" si="7"/>
        <v>100</v>
      </c>
      <c r="J12" s="20">
        <f t="shared" si="8"/>
        <v>68919.680999999997</v>
      </c>
      <c r="K12" s="16">
        <f t="shared" si="4"/>
        <v>1.063771793695442E-2</v>
      </c>
      <c r="L12" s="20">
        <f t="shared" si="9"/>
        <v>107</v>
      </c>
      <c r="M12" s="25">
        <f t="shared" si="10"/>
        <v>56994.719000000012</v>
      </c>
      <c r="N12" s="25">
        <f t="shared" si="5"/>
        <v>81067.616000000009</v>
      </c>
      <c r="O12" s="25">
        <f t="shared" si="5"/>
        <v>60584.793999999994</v>
      </c>
      <c r="P12" s="25">
        <f t="shared" si="5"/>
        <v>57581.608999999975</v>
      </c>
      <c r="Q12" s="25">
        <f t="shared" si="5"/>
        <v>77583.587000000014</v>
      </c>
      <c r="R12" s="25">
        <f t="shared" si="5"/>
        <v>78727.387999999977</v>
      </c>
      <c r="S12" s="25">
        <f t="shared" si="5"/>
        <v>67631.02399999999</v>
      </c>
      <c r="T12" s="25">
        <f t="shared" si="5"/>
        <v>63074.797000000006</v>
      </c>
    </row>
    <row r="13" spans="1:20" x14ac:dyDescent="0.25">
      <c r="A13" s="5"/>
      <c r="B13" s="5"/>
      <c r="C13" s="5"/>
      <c r="D13" s="8">
        <f t="shared" si="11"/>
        <v>5</v>
      </c>
      <c r="E13" s="9" t="s">
        <v>4658</v>
      </c>
      <c r="F13" s="20"/>
      <c r="G13" s="110">
        <f t="shared" si="6"/>
        <v>6185147.3879999993</v>
      </c>
      <c r="H13" s="16">
        <f t="shared" si="3"/>
        <v>0.94056094232691811</v>
      </c>
      <c r="I13" s="20">
        <f t="shared" si="7"/>
        <v>47</v>
      </c>
      <c r="J13" s="20">
        <f t="shared" si="8"/>
        <v>5938243.4896000018</v>
      </c>
      <c r="K13" s="16">
        <f t="shared" si="4"/>
        <v>0.91656488200113329</v>
      </c>
      <c r="L13" s="20">
        <f t="shared" si="9"/>
        <v>52</v>
      </c>
      <c r="M13" s="25">
        <f t="shared" si="10"/>
        <v>6126249.495000001</v>
      </c>
      <c r="N13" s="25">
        <f t="shared" si="5"/>
        <v>5698020.8340000007</v>
      </c>
      <c r="O13" s="25">
        <f t="shared" si="5"/>
        <v>6731171.8349999972</v>
      </c>
      <c r="P13" s="25">
        <f t="shared" si="5"/>
        <v>5602759.9850000022</v>
      </c>
      <c r="Q13" s="25">
        <f t="shared" si="5"/>
        <v>5668546.1300000036</v>
      </c>
      <c r="R13" s="25">
        <f t="shared" si="5"/>
        <v>6128705.3320000013</v>
      </c>
      <c r="S13" s="25">
        <f t="shared" si="5"/>
        <v>6326158.5820000023</v>
      </c>
      <c r="T13" s="25">
        <f t="shared" si="5"/>
        <v>5965047.4189999988</v>
      </c>
    </row>
    <row r="14" spans="1:20" x14ac:dyDescent="0.25">
      <c r="A14" s="5"/>
      <c r="B14" s="5"/>
      <c r="C14" s="5"/>
      <c r="D14" s="8">
        <f t="shared" si="11"/>
        <v>6</v>
      </c>
      <c r="E14" s="9" t="s">
        <v>4659</v>
      </c>
      <c r="F14" s="20"/>
      <c r="G14" s="110">
        <f t="shared" si="6"/>
        <v>20856.571</v>
      </c>
      <c r="H14" s="16">
        <f t="shared" si="3"/>
        <v>3.1716101238796019E-3</v>
      </c>
      <c r="I14" s="20">
        <f t="shared" si="7"/>
        <v>85</v>
      </c>
      <c r="J14" s="20">
        <f t="shared" si="8"/>
        <v>28908.806200000003</v>
      </c>
      <c r="K14" s="16">
        <f t="shared" si="4"/>
        <v>4.4620596292324569E-3</v>
      </c>
      <c r="L14" s="20">
        <f t="shared" si="9"/>
        <v>86</v>
      </c>
      <c r="M14" s="25">
        <f t="shared" si="10"/>
        <v>15924.331999999995</v>
      </c>
      <c r="N14" s="25">
        <f t="shared" si="5"/>
        <v>21419.441000000003</v>
      </c>
      <c r="O14" s="25">
        <f t="shared" si="5"/>
        <v>25225.940000000006</v>
      </c>
      <c r="P14" s="25">
        <f t="shared" si="5"/>
        <v>25210.864000000012</v>
      </c>
      <c r="Q14" s="25">
        <f t="shared" si="5"/>
        <v>23368.665999999997</v>
      </c>
      <c r="R14" s="25">
        <f t="shared" si="5"/>
        <v>28261.164000000008</v>
      </c>
      <c r="S14" s="25">
        <f t="shared" si="5"/>
        <v>34151.495999999992</v>
      </c>
      <c r="T14" s="25">
        <f t="shared" si="5"/>
        <v>33551.841</v>
      </c>
    </row>
    <row r="15" spans="1:20" x14ac:dyDescent="0.25">
      <c r="A15" s="5"/>
      <c r="B15" s="5"/>
      <c r="C15" s="5"/>
      <c r="D15" s="8">
        <f t="shared" si="11"/>
        <v>7</v>
      </c>
      <c r="E15" s="9" t="s">
        <v>4660</v>
      </c>
      <c r="F15" s="20"/>
      <c r="G15" s="110">
        <f t="shared" si="6"/>
        <v>6407.476999999999</v>
      </c>
      <c r="H15" s="16">
        <f t="shared" si="3"/>
        <v>9.7437008805165983E-4</v>
      </c>
      <c r="I15" s="20">
        <f t="shared" si="7"/>
        <v>51</v>
      </c>
      <c r="J15" s="20">
        <f t="shared" si="8"/>
        <v>9042.9668000000001</v>
      </c>
      <c r="K15" s="16">
        <f t="shared" si="4"/>
        <v>1.3957773561320361E-3</v>
      </c>
      <c r="L15" s="20">
        <f t="shared" si="9"/>
        <v>61</v>
      </c>
      <c r="M15" s="25">
        <f t="shared" si="10"/>
        <v>3063.5569999999998</v>
      </c>
      <c r="N15" s="25">
        <f t="shared" si="5"/>
        <v>6086.9859999999981</v>
      </c>
      <c r="O15" s="25">
        <f t="shared" si="5"/>
        <v>10071.888000000001</v>
      </c>
      <c r="P15" s="25">
        <f t="shared" si="5"/>
        <v>10485.421000000002</v>
      </c>
      <c r="Q15" s="25">
        <f t="shared" si="5"/>
        <v>11981.351999999995</v>
      </c>
      <c r="R15" s="25">
        <f t="shared" si="5"/>
        <v>11866.994000000001</v>
      </c>
      <c r="S15" s="25">
        <f t="shared" si="5"/>
        <v>6216.9239999999991</v>
      </c>
      <c r="T15" s="25">
        <f t="shared" si="5"/>
        <v>4664.1430000000009</v>
      </c>
    </row>
    <row r="16" spans="1:20" x14ac:dyDescent="0.25">
      <c r="A16" s="5"/>
      <c r="B16" s="5"/>
      <c r="C16" s="5"/>
      <c r="D16" s="8">
        <f t="shared" si="11"/>
        <v>8</v>
      </c>
      <c r="E16" s="9" t="s">
        <v>4661</v>
      </c>
      <c r="F16" s="20"/>
      <c r="G16" s="110">
        <f t="shared" si="6"/>
        <v>15754.937333333333</v>
      </c>
      <c r="H16" s="16">
        <f t="shared" si="3"/>
        <v>2.3958165868919056E-3</v>
      </c>
      <c r="I16" s="20">
        <f t="shared" si="7"/>
        <v>40</v>
      </c>
      <c r="J16" s="20">
        <f t="shared" si="8"/>
        <v>17149.544799999996</v>
      </c>
      <c r="K16" s="16">
        <f t="shared" si="4"/>
        <v>2.6470235741451469E-3</v>
      </c>
      <c r="L16" s="20">
        <f t="shared" si="9"/>
        <v>39</v>
      </c>
      <c r="M16" s="25">
        <f t="shared" si="10"/>
        <v>15387.399000000003</v>
      </c>
      <c r="N16" s="25">
        <f t="shared" si="5"/>
        <v>17616.913</v>
      </c>
      <c r="O16" s="25">
        <f t="shared" si="5"/>
        <v>14260.499999999995</v>
      </c>
      <c r="P16" s="25">
        <f t="shared" si="5"/>
        <v>14787.073</v>
      </c>
      <c r="Q16" s="25">
        <f t="shared" si="5"/>
        <v>17541.899999999998</v>
      </c>
      <c r="R16" s="25">
        <f t="shared" si="5"/>
        <v>18203.046000000002</v>
      </c>
      <c r="S16" s="25">
        <f t="shared" si="5"/>
        <v>14552.743999999999</v>
      </c>
      <c r="T16" s="25">
        <f t="shared" si="5"/>
        <v>20662.960999999996</v>
      </c>
    </row>
    <row r="17" spans="1:20" x14ac:dyDescent="0.2">
      <c r="A17" s="5"/>
      <c r="B17" s="5"/>
      <c r="C17" s="5"/>
      <c r="D17" s="8">
        <f t="shared" si="11"/>
        <v>9</v>
      </c>
      <c r="E17" s="9" t="s">
        <v>4662</v>
      </c>
      <c r="F17" s="20"/>
      <c r="G17" s="110">
        <f t="shared" si="6"/>
        <v>45.153666666666659</v>
      </c>
      <c r="H17" s="16">
        <f t="shared" si="3"/>
        <v>6.8664128120717872E-6</v>
      </c>
      <c r="I17" s="20">
        <f t="shared" si="7"/>
        <v>26</v>
      </c>
      <c r="J17" s="20">
        <f t="shared" si="8"/>
        <v>81.530000000000015</v>
      </c>
      <c r="K17" s="16">
        <f t="shared" si="4"/>
        <v>1.258411430255886E-5</v>
      </c>
      <c r="L17" s="20">
        <f t="shared" si="9"/>
        <v>28</v>
      </c>
      <c r="M17" s="25">
        <f t="shared" si="10"/>
        <v>49.142999999999994</v>
      </c>
      <c r="N17" s="25">
        <f t="shared" si="5"/>
        <v>30.665000000000006</v>
      </c>
      <c r="O17" s="25">
        <f t="shared" si="5"/>
        <v>55.652999999999999</v>
      </c>
      <c r="P17" s="25">
        <f t="shared" si="5"/>
        <v>55.481000000000016</v>
      </c>
      <c r="Q17" s="25">
        <f t="shared" si="5"/>
        <v>72.495000000000005</v>
      </c>
      <c r="R17" s="25">
        <f t="shared" si="5"/>
        <v>131.70400000000001</v>
      </c>
      <c r="S17" s="25">
        <f t="shared" si="5"/>
        <v>103.71500000000003</v>
      </c>
      <c r="T17" s="25">
        <f t="shared" si="5"/>
        <v>44.255000000000003</v>
      </c>
    </row>
    <row r="18" spans="1:20" x14ac:dyDescent="0.25">
      <c r="A18" s="5"/>
      <c r="B18" s="5"/>
      <c r="C18" s="5"/>
      <c r="D18" s="8">
        <f t="shared" si="11"/>
        <v>10</v>
      </c>
      <c r="E18" s="9" t="s">
        <v>4663</v>
      </c>
      <c r="F18" s="20"/>
      <c r="G18" s="110">
        <f t="shared" si="6"/>
        <v>2537.5080000000003</v>
      </c>
      <c r="H18" s="16">
        <f t="shared" si="3"/>
        <v>3.8587292523902807E-4</v>
      </c>
      <c r="I18" s="20">
        <f t="shared" si="7"/>
        <v>64</v>
      </c>
      <c r="J18" s="20">
        <f t="shared" si="8"/>
        <v>3407.6309999999999</v>
      </c>
      <c r="K18" s="16">
        <f t="shared" si="4"/>
        <v>5.259661229601734E-4</v>
      </c>
      <c r="L18" s="20">
        <f t="shared" si="9"/>
        <v>50</v>
      </c>
      <c r="M18" s="25">
        <f t="shared" si="10"/>
        <v>1838.386</v>
      </c>
      <c r="N18" s="25">
        <f t="shared" si="5"/>
        <v>4089.53</v>
      </c>
      <c r="O18" s="25">
        <f t="shared" si="5"/>
        <v>1684.6080000000004</v>
      </c>
      <c r="P18" s="25">
        <f t="shared" si="5"/>
        <v>3875.6260000000002</v>
      </c>
      <c r="Q18" s="25">
        <f t="shared" si="5"/>
        <v>3789.2859999999991</v>
      </c>
      <c r="R18" s="25">
        <f t="shared" si="5"/>
        <v>3354.241</v>
      </c>
      <c r="S18" s="25">
        <f t="shared" si="5"/>
        <v>2880.37</v>
      </c>
      <c r="T18" s="25">
        <f t="shared" si="5"/>
        <v>3138.6320000000005</v>
      </c>
    </row>
    <row r="19" spans="1:20" x14ac:dyDescent="0.25">
      <c r="A19" s="5"/>
      <c r="B19" s="5"/>
      <c r="C19" s="5"/>
      <c r="D19" s="8">
        <f t="shared" si="11"/>
        <v>11</v>
      </c>
      <c r="E19" s="9" t="s">
        <v>4664</v>
      </c>
      <c r="F19" s="20"/>
      <c r="G19" s="110">
        <f t="shared" si="6"/>
        <v>3389.2146666666672</v>
      </c>
      <c r="H19" s="16">
        <f t="shared" si="3"/>
        <v>5.1538997224429809E-4</v>
      </c>
      <c r="I19" s="20">
        <f t="shared" si="7"/>
        <v>112</v>
      </c>
      <c r="J19" s="20">
        <f t="shared" si="8"/>
        <v>2212.4638000000004</v>
      </c>
      <c r="K19" s="16">
        <f t="shared" si="4"/>
        <v>3.4149266956302865E-4</v>
      </c>
      <c r="L19" s="20">
        <f t="shared" si="9"/>
        <v>139</v>
      </c>
      <c r="M19" s="25">
        <f t="shared" si="10"/>
        <v>4011.8580000000002</v>
      </c>
      <c r="N19" s="25">
        <f t="shared" si="5"/>
        <v>3002.1280000000015</v>
      </c>
      <c r="O19" s="25">
        <f t="shared" si="5"/>
        <v>3153.6580000000008</v>
      </c>
      <c r="P19" s="25">
        <f t="shared" si="5"/>
        <v>1482.3750000000005</v>
      </c>
      <c r="Q19" s="25">
        <f t="shared" si="5"/>
        <v>2913.3819999999992</v>
      </c>
      <c r="R19" s="25">
        <f t="shared" si="5"/>
        <v>4215.0960000000023</v>
      </c>
      <c r="S19" s="25">
        <f t="shared" si="5"/>
        <v>1621.2879999999989</v>
      </c>
      <c r="T19" s="25">
        <f t="shared" si="5"/>
        <v>830.178</v>
      </c>
    </row>
    <row r="20" spans="1:20" x14ac:dyDescent="0.25">
      <c r="A20" s="5"/>
      <c r="B20" s="5"/>
      <c r="C20" s="5"/>
      <c r="D20" s="8">
        <f t="shared" si="11"/>
        <v>12</v>
      </c>
      <c r="E20" s="9" t="s">
        <v>4665</v>
      </c>
      <c r="F20" s="20"/>
      <c r="G20" s="110">
        <f t="shared" si="6"/>
        <v>880.19200000000001</v>
      </c>
      <c r="H20" s="16">
        <f t="shared" si="3"/>
        <v>1.3384874523035615E-4</v>
      </c>
      <c r="I20" s="20">
        <f t="shared" si="7"/>
        <v>19</v>
      </c>
      <c r="J20" s="20">
        <f t="shared" si="8"/>
        <v>1127.8434000000002</v>
      </c>
      <c r="K20" s="16">
        <f t="shared" si="4"/>
        <v>1.7408205888613533E-4</v>
      </c>
      <c r="L20" s="20">
        <f t="shared" si="9"/>
        <v>19</v>
      </c>
      <c r="M20" s="25">
        <f t="shared" si="10"/>
        <v>43.156000000000006</v>
      </c>
      <c r="N20" s="25">
        <f t="shared" si="5"/>
        <v>2004.9069999999997</v>
      </c>
      <c r="O20" s="25">
        <f t="shared" si="5"/>
        <v>592.51300000000015</v>
      </c>
      <c r="P20" s="25">
        <f t="shared" si="5"/>
        <v>760.46199999999999</v>
      </c>
      <c r="Q20" s="25">
        <f t="shared" si="5"/>
        <v>1194.5410000000002</v>
      </c>
      <c r="R20" s="25">
        <f t="shared" si="5"/>
        <v>1684.5729999999999</v>
      </c>
      <c r="S20" s="25">
        <f t="shared" si="5"/>
        <v>752.95999999999992</v>
      </c>
      <c r="T20" s="25">
        <f t="shared" si="5"/>
        <v>1246.681</v>
      </c>
    </row>
    <row r="21" spans="1:20" x14ac:dyDescent="0.25">
      <c r="A21" s="5"/>
      <c r="B21" s="5"/>
      <c r="C21" s="5"/>
      <c r="D21" s="8">
        <f t="shared" si="11"/>
        <v>13</v>
      </c>
      <c r="E21" s="9" t="s">
        <v>4666</v>
      </c>
      <c r="F21" s="20"/>
      <c r="G21" s="110">
        <f t="shared" si="6"/>
        <v>865.90733333333321</v>
      </c>
      <c r="H21" s="16">
        <f t="shared" si="3"/>
        <v>1.3167650927573801E-4</v>
      </c>
      <c r="I21" s="20">
        <f t="shared" si="7"/>
        <v>53</v>
      </c>
      <c r="J21" s="20">
        <f t="shared" si="8"/>
        <v>1141.6352000000002</v>
      </c>
      <c r="K21" s="16">
        <f t="shared" si="4"/>
        <v>1.7621081624708259E-4</v>
      </c>
      <c r="L21" s="20">
        <f t="shared" si="9"/>
        <v>56</v>
      </c>
      <c r="M21" s="25">
        <f t="shared" si="10"/>
        <v>338.38999999999993</v>
      </c>
      <c r="N21" s="25">
        <f t="shared" si="5"/>
        <v>1444.56</v>
      </c>
      <c r="O21" s="25">
        <f t="shared" si="5"/>
        <v>814.77199999999993</v>
      </c>
      <c r="P21" s="25">
        <f t="shared" si="5"/>
        <v>1047.104</v>
      </c>
      <c r="Q21" s="25">
        <f t="shared" si="5"/>
        <v>944.73299999999995</v>
      </c>
      <c r="R21" s="25">
        <f t="shared" si="5"/>
        <v>1033.3409999999999</v>
      </c>
      <c r="S21" s="25">
        <f t="shared" si="5"/>
        <v>1647.9520000000005</v>
      </c>
      <c r="T21" s="25">
        <f t="shared" si="5"/>
        <v>1035.046</v>
      </c>
    </row>
    <row r="22" spans="1:20" x14ac:dyDescent="0.25">
      <c r="A22" s="5"/>
      <c r="B22" s="5"/>
      <c r="C22" s="5"/>
      <c r="D22" s="8">
        <f t="shared" si="11"/>
        <v>14</v>
      </c>
      <c r="E22" s="9" t="s">
        <v>4667</v>
      </c>
      <c r="F22" s="20"/>
      <c r="G22" s="110">
        <f t="shared" si="6"/>
        <v>2375.0509999999999</v>
      </c>
      <c r="H22" s="16">
        <f t="shared" si="3"/>
        <v>3.6116846802527471E-4</v>
      </c>
      <c r="I22" s="20">
        <f t="shared" si="7"/>
        <v>16</v>
      </c>
      <c r="J22" s="20">
        <f t="shared" si="8"/>
        <v>14098.856600000003</v>
      </c>
      <c r="K22" s="16">
        <f t="shared" si="4"/>
        <v>2.1761513920003236E-3</v>
      </c>
      <c r="L22" s="20">
        <f t="shared" si="9"/>
        <v>23</v>
      </c>
      <c r="M22" s="25">
        <f t="shared" si="10"/>
        <v>59.724999999999994</v>
      </c>
      <c r="N22" s="25">
        <f t="shared" si="5"/>
        <v>7020.3279999999995</v>
      </c>
      <c r="O22" s="25">
        <f t="shared" si="5"/>
        <v>45.100000000000009</v>
      </c>
      <c r="P22" s="25">
        <f t="shared" si="5"/>
        <v>10798.564000000002</v>
      </c>
      <c r="Q22" s="25">
        <f t="shared" si="5"/>
        <v>35441.597000000002</v>
      </c>
      <c r="R22" s="25">
        <f t="shared" si="5"/>
        <v>2049.0419999999999</v>
      </c>
      <c r="S22" s="25">
        <f t="shared" si="5"/>
        <v>5788.116</v>
      </c>
      <c r="T22" s="25">
        <f t="shared" si="5"/>
        <v>16416.964</v>
      </c>
    </row>
    <row r="23" spans="1:20" x14ac:dyDescent="0.25">
      <c r="A23" s="5"/>
      <c r="B23" s="5"/>
      <c r="C23" s="5"/>
      <c r="D23" s="8">
        <f t="shared" si="11"/>
        <v>15</v>
      </c>
      <c r="E23" s="9" t="s">
        <v>4668</v>
      </c>
      <c r="F23" s="20"/>
      <c r="G23" s="110">
        <f t="shared" si="6"/>
        <v>8878.3656666666666</v>
      </c>
      <c r="H23" s="16">
        <f t="shared" si="3"/>
        <v>1.3501123665968424E-3</v>
      </c>
      <c r="I23" s="20">
        <f t="shared" si="7"/>
        <v>99</v>
      </c>
      <c r="J23" s="20">
        <f t="shared" si="8"/>
        <v>30404.8766</v>
      </c>
      <c r="K23" s="16">
        <f t="shared" si="4"/>
        <v>4.6929773395019882E-3</v>
      </c>
      <c r="L23" s="20">
        <f t="shared" si="9"/>
        <v>145</v>
      </c>
      <c r="M23" s="25">
        <f t="shared" si="10"/>
        <v>5634.1419999999998</v>
      </c>
      <c r="N23" s="25">
        <f t="shared" si="5"/>
        <v>12590.638999999999</v>
      </c>
      <c r="O23" s="25">
        <f t="shared" si="5"/>
        <v>8410.3160000000007</v>
      </c>
      <c r="P23" s="25">
        <f t="shared" si="5"/>
        <v>11705.548000000004</v>
      </c>
      <c r="Q23" s="25">
        <f t="shared" si="5"/>
        <v>12714.941000000004</v>
      </c>
      <c r="R23" s="25">
        <f t="shared" si="5"/>
        <v>45287.637000000002</v>
      </c>
      <c r="S23" s="25">
        <f t="shared" si="5"/>
        <v>31908.425000000007</v>
      </c>
      <c r="T23" s="25">
        <f t="shared" si="5"/>
        <v>50407.831999999988</v>
      </c>
    </row>
    <row r="24" spans="1:20" x14ac:dyDescent="0.25">
      <c r="A24" s="5"/>
      <c r="B24" s="5"/>
      <c r="C24" s="5"/>
      <c r="D24" s="8">
        <f t="shared" si="11"/>
        <v>16</v>
      </c>
      <c r="E24" s="9" t="s">
        <v>4669</v>
      </c>
      <c r="F24" s="20"/>
      <c r="G24" s="110">
        <f t="shared" si="6"/>
        <v>788.62766666666676</v>
      </c>
      <c r="H24" s="16">
        <f t="shared" si="3"/>
        <v>1.1992477054696807E-4</v>
      </c>
      <c r="I24" s="20">
        <f t="shared" si="7"/>
        <v>54</v>
      </c>
      <c r="J24" s="20">
        <f t="shared" si="8"/>
        <v>1465.1020000000003</v>
      </c>
      <c r="K24" s="16">
        <f t="shared" si="4"/>
        <v>2.261377533779908E-4</v>
      </c>
      <c r="L24" s="20">
        <f t="shared" si="9"/>
        <v>74</v>
      </c>
      <c r="M24" s="25">
        <f t="shared" si="10"/>
        <v>728.74699999999984</v>
      </c>
      <c r="N24" s="25">
        <f t="shared" si="5"/>
        <v>769.27200000000028</v>
      </c>
      <c r="O24" s="25">
        <f t="shared" si="5"/>
        <v>867.86400000000003</v>
      </c>
      <c r="P24" s="25">
        <f t="shared" si="5"/>
        <v>176.84800000000004</v>
      </c>
      <c r="Q24" s="25">
        <f t="shared" si="5"/>
        <v>4023.5710000000008</v>
      </c>
      <c r="R24" s="25">
        <f t="shared" si="5"/>
        <v>1754.7520000000002</v>
      </c>
      <c r="S24" s="25">
        <f t="shared" si="5"/>
        <v>200.96600000000004</v>
      </c>
      <c r="T24" s="25">
        <f t="shared" si="5"/>
        <v>1169.373</v>
      </c>
    </row>
    <row r="25" spans="1:20" x14ac:dyDescent="0.25">
      <c r="A25" s="5"/>
      <c r="B25" s="5"/>
      <c r="C25" s="5"/>
      <c r="D25" s="8">
        <f t="shared" si="11"/>
        <v>17</v>
      </c>
      <c r="E25" s="9" t="s">
        <v>4670</v>
      </c>
      <c r="F25" s="20"/>
      <c r="G25" s="110">
        <f t="shared" si="6"/>
        <v>142.57766666666663</v>
      </c>
      <c r="H25" s="16">
        <f t="shared" si="3"/>
        <v>2.1681453343367476E-5</v>
      </c>
      <c r="I25" s="20">
        <f t="shared" si="7"/>
        <v>14</v>
      </c>
      <c r="J25" s="20">
        <f t="shared" si="8"/>
        <v>128.32420000000002</v>
      </c>
      <c r="K25" s="16">
        <f t="shared" si="4"/>
        <v>1.9806775427258967E-5</v>
      </c>
      <c r="L25" s="20">
        <f t="shared" si="9"/>
        <v>18</v>
      </c>
      <c r="M25" s="25">
        <f t="shared" si="10"/>
        <v>84.792000000000002</v>
      </c>
      <c r="N25" s="25">
        <f t="shared" si="10"/>
        <v>35.747</v>
      </c>
      <c r="O25" s="25">
        <f t="shared" si="10"/>
        <v>307.1939999999999</v>
      </c>
      <c r="P25" s="25">
        <f t="shared" si="10"/>
        <v>20.68</v>
      </c>
      <c r="Q25" s="25">
        <f t="shared" si="10"/>
        <v>169.01799999999997</v>
      </c>
      <c r="R25" s="25">
        <f t="shared" si="10"/>
        <v>420.41400000000004</v>
      </c>
      <c r="S25" s="25">
        <f t="shared" si="10"/>
        <v>6.9740000000000002</v>
      </c>
      <c r="T25" s="25">
        <f t="shared" si="10"/>
        <v>24.534999999999997</v>
      </c>
    </row>
    <row r="26" spans="1:20" x14ac:dyDescent="0.25">
      <c r="A26" s="5"/>
      <c r="B26" s="5"/>
      <c r="C26" s="5"/>
      <c r="D26" s="8">
        <f t="shared" si="11"/>
        <v>18</v>
      </c>
      <c r="E26" s="9" t="s">
        <v>4671</v>
      </c>
      <c r="F26" s="20"/>
      <c r="G26" s="110">
        <f t="shared" si="6"/>
        <v>20.436333333333334</v>
      </c>
      <c r="H26" s="16">
        <f t="shared" si="3"/>
        <v>3.1077055617137723E-6</v>
      </c>
      <c r="I26" s="20">
        <f t="shared" si="7"/>
        <v>3</v>
      </c>
      <c r="J26" s="20">
        <f t="shared" si="8"/>
        <v>41.299199999999999</v>
      </c>
      <c r="K26" s="16">
        <f t="shared" si="4"/>
        <v>6.3745106513459921E-6</v>
      </c>
      <c r="L26" s="20">
        <f t="shared" si="9"/>
        <v>11</v>
      </c>
      <c r="M26" s="25">
        <f t="shared" si="10"/>
        <v>7.6440000000000001</v>
      </c>
      <c r="N26" s="25">
        <f t="shared" si="10"/>
        <v>0.04</v>
      </c>
      <c r="O26" s="25">
        <f t="shared" si="10"/>
        <v>53.625</v>
      </c>
      <c r="P26" s="25">
        <f t="shared" si="10"/>
        <v>0.875</v>
      </c>
      <c r="Q26" s="25">
        <f t="shared" si="10"/>
        <v>19.302000000000003</v>
      </c>
      <c r="R26" s="25">
        <f t="shared" si="10"/>
        <v>186.15700000000001</v>
      </c>
      <c r="S26" s="25">
        <f t="shared" si="10"/>
        <v>0.16200000000000001</v>
      </c>
      <c r="T26" s="25">
        <f t="shared" si="10"/>
        <v>0</v>
      </c>
    </row>
    <row r="27" spans="1:20" x14ac:dyDescent="0.25">
      <c r="A27" s="5"/>
      <c r="B27" s="5"/>
      <c r="C27" s="5"/>
      <c r="D27" s="8">
        <f t="shared" si="11"/>
        <v>19</v>
      </c>
      <c r="E27" s="9" t="s">
        <v>4672</v>
      </c>
      <c r="F27" s="20"/>
      <c r="G27" s="110">
        <f t="shared" si="6"/>
        <v>10.535333333333332</v>
      </c>
      <c r="H27" s="16">
        <f t="shared" si="3"/>
        <v>1.6020835763676699E-6</v>
      </c>
      <c r="I27" s="20">
        <f t="shared" si="7"/>
        <v>2</v>
      </c>
      <c r="J27" s="20">
        <f t="shared" si="8"/>
        <v>2.9527999999999999</v>
      </c>
      <c r="K27" s="16">
        <f t="shared" si="4"/>
        <v>4.5576318793813062E-7</v>
      </c>
      <c r="L27" s="20">
        <f t="shared" si="9"/>
        <v>2</v>
      </c>
      <c r="M27" s="25">
        <f t="shared" si="10"/>
        <v>1.6439999999999999</v>
      </c>
      <c r="N27" s="25">
        <f t="shared" si="10"/>
        <v>0</v>
      </c>
      <c r="O27" s="25">
        <f t="shared" si="10"/>
        <v>29.962</v>
      </c>
      <c r="P27" s="25">
        <f t="shared" si="10"/>
        <v>6.2510000000000003</v>
      </c>
      <c r="Q27" s="25">
        <f t="shared" si="10"/>
        <v>8.5129999999999999</v>
      </c>
      <c r="R27" s="25">
        <f t="shared" si="10"/>
        <v>0</v>
      </c>
      <c r="S27" s="25">
        <f t="shared" si="10"/>
        <v>0</v>
      </c>
      <c r="T27" s="25">
        <f t="shared" si="10"/>
        <v>0</v>
      </c>
    </row>
    <row r="28" spans="1:20" x14ac:dyDescent="0.25">
      <c r="A28" s="5"/>
      <c r="B28" s="5"/>
      <c r="C28" s="5"/>
      <c r="D28" s="8">
        <f t="shared" si="11"/>
        <v>20</v>
      </c>
      <c r="E28" s="9" t="s">
        <v>4673</v>
      </c>
      <c r="F28" s="20"/>
      <c r="G28" s="110">
        <f t="shared" si="6"/>
        <v>1111.1226666666669</v>
      </c>
      <c r="H28" s="16">
        <f t="shared" si="3"/>
        <v>1.6896583328448864E-4</v>
      </c>
      <c r="I28" s="20">
        <f t="shared" si="7"/>
        <v>42</v>
      </c>
      <c r="J28" s="20">
        <f t="shared" si="8"/>
        <v>662.55</v>
      </c>
      <c r="K28" s="16">
        <f t="shared" si="4"/>
        <v>1.0226425771078585E-4</v>
      </c>
      <c r="L28" s="20">
        <f t="shared" si="9"/>
        <v>36</v>
      </c>
      <c r="M28" s="25">
        <f t="shared" si="10"/>
        <v>477.81399999999991</v>
      </c>
      <c r="N28" s="25">
        <f t="shared" si="10"/>
        <v>2384.5890000000004</v>
      </c>
      <c r="O28" s="25">
        <f t="shared" si="10"/>
        <v>470.96499999999992</v>
      </c>
      <c r="P28" s="25">
        <f t="shared" si="10"/>
        <v>546.19700000000023</v>
      </c>
      <c r="Q28" s="25">
        <f t="shared" si="10"/>
        <v>769.00599999999997</v>
      </c>
      <c r="R28" s="25">
        <f t="shared" si="10"/>
        <v>1377.3639999999998</v>
      </c>
      <c r="S28" s="25">
        <f t="shared" si="10"/>
        <v>0</v>
      </c>
      <c r="T28" s="25">
        <f t="shared" si="10"/>
        <v>620.18299999999999</v>
      </c>
    </row>
    <row r="29" spans="1:20" x14ac:dyDescent="0.25">
      <c r="A29" s="5"/>
      <c r="B29" s="5"/>
      <c r="C29" s="5"/>
      <c r="D29" s="8">
        <f t="shared" si="11"/>
        <v>21</v>
      </c>
      <c r="E29" s="9" t="s">
        <v>4674</v>
      </c>
      <c r="F29" s="20"/>
      <c r="G29" s="110">
        <f t="shared" si="6"/>
        <v>5.7833333333333341</v>
      </c>
      <c r="H29" s="16">
        <f t="shared" si="3"/>
        <v>8.7945801588239823E-7</v>
      </c>
      <c r="I29" s="20">
        <f t="shared" si="7"/>
        <v>5</v>
      </c>
      <c r="J29" s="20">
        <f t="shared" si="8"/>
        <v>4.2591999999999999</v>
      </c>
      <c r="K29" s="16">
        <f t="shared" si="4"/>
        <v>6.5740536780888855E-7</v>
      </c>
      <c r="L29" s="20">
        <f t="shared" si="9"/>
        <v>4</v>
      </c>
      <c r="M29" s="25">
        <f t="shared" si="10"/>
        <v>8.4190000000000005</v>
      </c>
      <c r="N29" s="25">
        <f t="shared" si="10"/>
        <v>2.2149999999999999</v>
      </c>
      <c r="O29" s="25">
        <f t="shared" si="10"/>
        <v>6.7159999999999993</v>
      </c>
      <c r="P29" s="25">
        <f t="shared" si="10"/>
        <v>13.209</v>
      </c>
      <c r="Q29" s="25">
        <f t="shared" si="10"/>
        <v>8.0869999999999997</v>
      </c>
      <c r="R29" s="25">
        <f t="shared" si="10"/>
        <v>0</v>
      </c>
      <c r="S29" s="25">
        <f t="shared" si="10"/>
        <v>0</v>
      </c>
      <c r="T29" s="25">
        <f t="shared" si="10"/>
        <v>0</v>
      </c>
    </row>
    <row r="30" spans="1:20" s="69" customFormat="1" x14ac:dyDescent="0.25">
      <c r="A30" s="88"/>
      <c r="B30" s="88"/>
      <c r="C30" s="88"/>
      <c r="D30" s="89"/>
      <c r="E30" s="90"/>
      <c r="F30" s="85">
        <f>SUBTOTAL(9,F32:F10001)</f>
        <v>6717981.3853333415</v>
      </c>
      <c r="G30" s="85">
        <f>SUBTOTAL(9,G32:G10001)</f>
        <v>6576019.808666666</v>
      </c>
      <c r="H30" s="91"/>
      <c r="I30" s="106"/>
      <c r="J30" s="85">
        <f>SUBTOTAL(9,J32:J10001)</f>
        <v>6478803.1990000205</v>
      </c>
      <c r="K30" s="91"/>
      <c r="L30" s="106"/>
      <c r="M30" s="85">
        <f>SUBTOTAL(9,M32:M10001)</f>
        <v>6444816.2759999931</v>
      </c>
      <c r="N30" s="85">
        <f t="shared" ref="N30:T30" si="12">SUBTOTAL(9,N32:N10001)</f>
        <v>6103259.5820000013</v>
      </c>
      <c r="O30" s="85">
        <f t="shared" si="12"/>
        <v>7179983.567999986</v>
      </c>
      <c r="P30" s="85">
        <f t="shared" si="12"/>
        <v>6040609.4759999942</v>
      </c>
      <c r="Q30" s="85">
        <f t="shared" si="12"/>
        <v>6199462.3630000073</v>
      </c>
      <c r="R30" s="85">
        <f t="shared" si="12"/>
        <v>6751879.9360000137</v>
      </c>
      <c r="S30" s="85">
        <f t="shared" si="12"/>
        <v>6863242.9280000087</v>
      </c>
      <c r="T30" s="85">
        <f t="shared" si="12"/>
        <v>6538821.2920000022</v>
      </c>
    </row>
    <row r="31" spans="1:20" x14ac:dyDescent="0.25">
      <c r="A31" s="21"/>
      <c r="B31" s="21"/>
      <c r="C31" s="21"/>
      <c r="D31" s="78"/>
      <c r="E31" s="21"/>
      <c r="F31" s="101"/>
      <c r="G31" s="101"/>
      <c r="H31" s="22"/>
      <c r="I31" s="101"/>
      <c r="J31" s="101"/>
      <c r="K31" s="22"/>
      <c r="L31" s="101"/>
      <c r="M31" s="109"/>
      <c r="N31" s="109"/>
      <c r="O31" s="109"/>
      <c r="P31" s="109"/>
      <c r="Q31" s="109"/>
      <c r="R31" s="109"/>
      <c r="S31" s="109"/>
      <c r="T31" s="109"/>
    </row>
    <row r="32" spans="1:20" x14ac:dyDescent="0.25">
      <c r="A32" s="50" t="s">
        <v>4682</v>
      </c>
      <c r="B32" s="50" t="s">
        <v>2380</v>
      </c>
      <c r="C32" s="50" t="s">
        <v>4709</v>
      </c>
      <c r="D32" s="80">
        <v>5</v>
      </c>
      <c r="E32" s="50" t="s">
        <v>5022</v>
      </c>
      <c r="F32" s="24">
        <f t="shared" ref="F32:F95" si="13">SUM(R32:T32)/3</f>
        <v>4354737.8059999999</v>
      </c>
      <c r="G32" s="110">
        <f t="shared" ref="G32:G95" si="14">SUM(M32:O32)/3</f>
        <v>5496688.2069999995</v>
      </c>
      <c r="H32" s="17"/>
      <c r="I32" s="24"/>
      <c r="J32" s="20">
        <f t="shared" ref="J32:J95" si="15">SUM(P32:T32)/5</f>
        <v>4523306.7085999995</v>
      </c>
      <c r="K32" s="17"/>
      <c r="L32" s="24"/>
      <c r="M32" s="86">
        <v>5637526.0369999995</v>
      </c>
      <c r="N32" s="86">
        <v>4972672.0070000002</v>
      </c>
      <c r="O32" s="86">
        <v>5879866.5769999996</v>
      </c>
      <c r="P32" s="86">
        <v>5034531.2690000003</v>
      </c>
      <c r="Q32" s="86">
        <v>4517788.8559999997</v>
      </c>
      <c r="R32" s="86">
        <v>4480354.0109999999</v>
      </c>
      <c r="S32" s="86">
        <v>5335167.0439999998</v>
      </c>
      <c r="T32" s="86">
        <v>3248692.3629999999</v>
      </c>
    </row>
    <row r="33" spans="1:20" x14ac:dyDescent="0.25">
      <c r="A33" s="50" t="s">
        <v>4682</v>
      </c>
      <c r="B33" s="50" t="s">
        <v>819</v>
      </c>
      <c r="C33" s="50" t="s">
        <v>4709</v>
      </c>
      <c r="D33" s="80">
        <v>5</v>
      </c>
      <c r="E33" s="50" t="s">
        <v>5761</v>
      </c>
      <c r="F33" s="24">
        <f t="shared" si="13"/>
        <v>1287840.8130000001</v>
      </c>
      <c r="G33" s="110">
        <f t="shared" si="14"/>
        <v>3304.1993333333335</v>
      </c>
      <c r="H33" s="17"/>
      <c r="I33" s="24"/>
      <c r="J33" s="20">
        <f t="shared" si="15"/>
        <v>932457.42340000009</v>
      </c>
      <c r="K33" s="17"/>
      <c r="L33" s="24"/>
      <c r="M33" s="86">
        <v>9828.0290000000005</v>
      </c>
      <c r="N33" s="86">
        <v>84.569000000000003</v>
      </c>
      <c r="O33" s="86" t="s">
        <v>5013</v>
      </c>
      <c r="P33" s="86">
        <v>66243.539999999994</v>
      </c>
      <c r="Q33" s="86">
        <v>732521.13800000004</v>
      </c>
      <c r="R33" s="86">
        <v>1254300.1540000001</v>
      </c>
      <c r="S33" s="86">
        <v>555544.174</v>
      </c>
      <c r="T33" s="86">
        <v>2053678.111</v>
      </c>
    </row>
    <row r="34" spans="1:20" x14ac:dyDescent="0.25">
      <c r="A34" s="50" t="s">
        <v>4682</v>
      </c>
      <c r="B34" s="50" t="s">
        <v>167</v>
      </c>
      <c r="C34" s="50" t="s">
        <v>4709</v>
      </c>
      <c r="D34" s="80">
        <v>5</v>
      </c>
      <c r="E34" s="50" t="s">
        <v>5752</v>
      </c>
      <c r="F34" s="24">
        <f t="shared" si="13"/>
        <v>313003.8183333333</v>
      </c>
      <c r="G34" s="110">
        <f t="shared" si="14"/>
        <v>87792.322</v>
      </c>
      <c r="H34" s="17"/>
      <c r="I34" s="24"/>
      <c r="J34" s="20">
        <f t="shared" si="15"/>
        <v>202673.54439999998</v>
      </c>
      <c r="K34" s="17"/>
      <c r="L34" s="24"/>
      <c r="M34" s="86">
        <v>36776.071000000004</v>
      </c>
      <c r="N34" s="86">
        <v>132715.17499999999</v>
      </c>
      <c r="O34" s="86">
        <v>93885.72</v>
      </c>
      <c r="P34" s="86">
        <v>34715.942999999999</v>
      </c>
      <c r="Q34" s="86">
        <v>39640.324000000001</v>
      </c>
      <c r="R34" s="86">
        <v>112520.795</v>
      </c>
      <c r="S34" s="86">
        <v>184218.87899999999</v>
      </c>
      <c r="T34" s="86">
        <v>642271.78099999996</v>
      </c>
    </row>
    <row r="35" spans="1:20" x14ac:dyDescent="0.25">
      <c r="A35" s="50" t="s">
        <v>4682</v>
      </c>
      <c r="B35" s="50" t="s">
        <v>4560</v>
      </c>
      <c r="C35" s="50" t="s">
        <v>4709</v>
      </c>
      <c r="D35" s="80">
        <v>5</v>
      </c>
      <c r="E35" s="50" t="s">
        <v>5028</v>
      </c>
      <c r="F35" s="24">
        <f t="shared" si="13"/>
        <v>180677.61899999998</v>
      </c>
      <c r="G35" s="110">
        <f t="shared" si="14"/>
        <v>595084.71366666665</v>
      </c>
      <c r="H35" s="17"/>
      <c r="I35" s="24"/>
      <c r="J35" s="20">
        <f t="shared" si="15"/>
        <v>276048.16579999996</v>
      </c>
      <c r="K35" s="17"/>
      <c r="L35" s="24"/>
      <c r="M35" s="86">
        <v>441133.58899999998</v>
      </c>
      <c r="N35" s="86">
        <v>591140.30900000001</v>
      </c>
      <c r="O35" s="86">
        <v>752980.24300000002</v>
      </c>
      <c r="P35" s="86">
        <v>462342.636</v>
      </c>
      <c r="Q35" s="86">
        <v>375865.33600000001</v>
      </c>
      <c r="R35" s="86">
        <v>275164.39399999997</v>
      </c>
      <c r="S35" s="86">
        <v>247764.19399999999</v>
      </c>
      <c r="T35" s="86">
        <v>19104.269</v>
      </c>
    </row>
    <row r="36" spans="1:20" x14ac:dyDescent="0.25">
      <c r="A36" s="50" t="s">
        <v>4682</v>
      </c>
      <c r="B36" s="50" t="s">
        <v>4381</v>
      </c>
      <c r="C36" s="50" t="s">
        <v>4685</v>
      </c>
      <c r="D36" s="80">
        <v>1</v>
      </c>
      <c r="E36" s="50" t="s">
        <v>5101</v>
      </c>
      <c r="F36" s="24">
        <f t="shared" si="13"/>
        <v>105071.61866666666</v>
      </c>
      <c r="G36" s="110">
        <f t="shared" si="14"/>
        <v>43475.497000000003</v>
      </c>
      <c r="H36" s="17"/>
      <c r="I36" s="24"/>
      <c r="J36" s="20">
        <f t="shared" si="15"/>
        <v>95494.361199999999</v>
      </c>
      <c r="K36" s="17"/>
      <c r="L36" s="24"/>
      <c r="M36" s="86">
        <v>36755.033000000003</v>
      </c>
      <c r="N36" s="86">
        <v>36378.934000000001</v>
      </c>
      <c r="O36" s="86">
        <v>57292.523999999998</v>
      </c>
      <c r="P36" s="86">
        <v>74859.846000000005</v>
      </c>
      <c r="Q36" s="86">
        <v>87397.104000000007</v>
      </c>
      <c r="R36" s="86">
        <v>110392.93700000001</v>
      </c>
      <c r="S36" s="86">
        <v>91537.64</v>
      </c>
      <c r="T36" s="86">
        <v>113284.27899999999</v>
      </c>
    </row>
    <row r="37" spans="1:20" x14ac:dyDescent="0.25">
      <c r="A37" s="50" t="s">
        <v>4682</v>
      </c>
      <c r="B37" s="50" t="s">
        <v>1830</v>
      </c>
      <c r="C37" s="50" t="s">
        <v>4685</v>
      </c>
      <c r="D37" s="80">
        <v>1</v>
      </c>
      <c r="E37" s="50" t="s">
        <v>5151</v>
      </c>
      <c r="F37" s="24">
        <f t="shared" si="13"/>
        <v>36445.55566666666</v>
      </c>
      <c r="G37" s="110">
        <f t="shared" si="14"/>
        <v>25311.475999999999</v>
      </c>
      <c r="H37" s="17"/>
      <c r="I37" s="24"/>
      <c r="J37" s="20">
        <f t="shared" si="15"/>
        <v>35677.040999999997</v>
      </c>
      <c r="K37" s="17"/>
      <c r="L37" s="24"/>
      <c r="M37" s="86">
        <v>18437.313999999998</v>
      </c>
      <c r="N37" s="86">
        <v>23258.096000000001</v>
      </c>
      <c r="O37" s="86">
        <v>34239.017999999996</v>
      </c>
      <c r="P37" s="86">
        <v>34368.788999999997</v>
      </c>
      <c r="Q37" s="86">
        <v>34679.749000000003</v>
      </c>
      <c r="R37" s="86">
        <v>63568.347999999998</v>
      </c>
      <c r="S37" s="86">
        <v>23048.633999999998</v>
      </c>
      <c r="T37" s="86">
        <v>22719.685000000001</v>
      </c>
    </row>
    <row r="38" spans="1:20" x14ac:dyDescent="0.25">
      <c r="A38" s="50" t="s">
        <v>4682</v>
      </c>
      <c r="B38" s="50" t="s">
        <v>4338</v>
      </c>
      <c r="C38" s="50" t="s">
        <v>4685</v>
      </c>
      <c r="D38" s="80">
        <v>1</v>
      </c>
      <c r="E38" s="50" t="s">
        <v>5121</v>
      </c>
      <c r="F38" s="24">
        <f t="shared" si="13"/>
        <v>26389.735666666664</v>
      </c>
      <c r="G38" s="110">
        <f t="shared" si="14"/>
        <v>48447.543666666665</v>
      </c>
      <c r="H38" s="17"/>
      <c r="I38" s="24"/>
      <c r="J38" s="20">
        <f t="shared" si="15"/>
        <v>38834.983999999997</v>
      </c>
      <c r="K38" s="17"/>
      <c r="L38" s="24"/>
      <c r="M38" s="86">
        <v>43922.466</v>
      </c>
      <c r="N38" s="86">
        <v>41929.707000000002</v>
      </c>
      <c r="O38" s="86">
        <v>59490.457999999999</v>
      </c>
      <c r="P38" s="86">
        <v>45265.928</v>
      </c>
      <c r="Q38" s="86">
        <v>69739.785000000003</v>
      </c>
      <c r="R38" s="86">
        <v>34195.980000000003</v>
      </c>
      <c r="S38" s="86">
        <v>24560.183000000001</v>
      </c>
      <c r="T38" s="86">
        <v>20413.044000000002</v>
      </c>
    </row>
    <row r="39" spans="1:20" x14ac:dyDescent="0.25">
      <c r="A39" s="50" t="s">
        <v>4682</v>
      </c>
      <c r="B39" s="50" t="s">
        <v>2248</v>
      </c>
      <c r="C39" s="50" t="s">
        <v>4693</v>
      </c>
      <c r="D39" s="80">
        <v>2</v>
      </c>
      <c r="E39" s="50" t="s">
        <v>5362</v>
      </c>
      <c r="F39" s="24">
        <f t="shared" si="13"/>
        <v>21010.331666666669</v>
      </c>
      <c r="G39" s="110">
        <f t="shared" si="14"/>
        <v>3391.4156666666663</v>
      </c>
      <c r="H39" s="17"/>
      <c r="I39" s="24"/>
      <c r="J39" s="20">
        <f t="shared" si="15"/>
        <v>16298.653</v>
      </c>
      <c r="K39" s="17"/>
      <c r="L39" s="24"/>
      <c r="M39" s="86">
        <v>936.18200000000002</v>
      </c>
      <c r="N39" s="86">
        <v>290.17200000000003</v>
      </c>
      <c r="O39" s="86">
        <v>8947.893</v>
      </c>
      <c r="P39" s="86">
        <v>9367.2109999999993</v>
      </c>
      <c r="Q39" s="86">
        <v>9095.0589999999993</v>
      </c>
      <c r="R39" s="86">
        <v>14963.791999999999</v>
      </c>
      <c r="S39" s="86">
        <v>24264.195</v>
      </c>
      <c r="T39" s="86">
        <v>23803.008000000002</v>
      </c>
    </row>
    <row r="40" spans="1:20" x14ac:dyDescent="0.25">
      <c r="A40" s="50" t="s">
        <v>4682</v>
      </c>
      <c r="B40" s="50" t="s">
        <v>301</v>
      </c>
      <c r="C40" s="50" t="s">
        <v>4685</v>
      </c>
      <c r="D40" s="80">
        <v>1</v>
      </c>
      <c r="E40" s="50" t="s">
        <v>5152</v>
      </c>
      <c r="F40" s="24">
        <f t="shared" si="13"/>
        <v>19549.498000000003</v>
      </c>
      <c r="G40" s="110">
        <f t="shared" si="14"/>
        <v>5704.1566666666668</v>
      </c>
      <c r="H40" s="17"/>
      <c r="I40" s="24"/>
      <c r="J40" s="20">
        <f t="shared" si="15"/>
        <v>13238.052600000001</v>
      </c>
      <c r="K40" s="17"/>
      <c r="L40" s="24"/>
      <c r="M40" s="86">
        <v>1970.7170000000001</v>
      </c>
      <c r="N40" s="86">
        <v>5224.1809999999996</v>
      </c>
      <c r="O40" s="86">
        <v>9917.5720000000001</v>
      </c>
      <c r="P40" s="86">
        <v>3812.9780000000001</v>
      </c>
      <c r="Q40" s="86">
        <v>3728.7910000000002</v>
      </c>
      <c r="R40" s="86">
        <v>13877.067999999999</v>
      </c>
      <c r="S40" s="86">
        <v>26137.208999999999</v>
      </c>
      <c r="T40" s="86">
        <v>18634.217000000001</v>
      </c>
    </row>
    <row r="41" spans="1:20" x14ac:dyDescent="0.25">
      <c r="A41" s="50" t="s">
        <v>4682</v>
      </c>
      <c r="B41" s="50" t="s">
        <v>962</v>
      </c>
      <c r="C41" s="50" t="s">
        <v>4690</v>
      </c>
      <c r="D41" s="80">
        <v>2</v>
      </c>
      <c r="E41" s="50" t="s">
        <v>5277</v>
      </c>
      <c r="F41" s="24">
        <f t="shared" si="13"/>
        <v>18537.994999999999</v>
      </c>
      <c r="G41" s="110">
        <f t="shared" si="14"/>
        <v>6924.8233333333337</v>
      </c>
      <c r="H41" s="17"/>
      <c r="I41" s="24"/>
      <c r="J41" s="20">
        <f t="shared" si="15"/>
        <v>14964.5566</v>
      </c>
      <c r="K41" s="17"/>
      <c r="L41" s="24"/>
      <c r="M41" s="86">
        <v>5082.9849999999997</v>
      </c>
      <c r="N41" s="86">
        <v>5528.3469999999998</v>
      </c>
      <c r="O41" s="86">
        <v>10163.138000000001</v>
      </c>
      <c r="P41" s="86">
        <v>9440.8729999999996</v>
      </c>
      <c r="Q41" s="86">
        <v>9767.9249999999993</v>
      </c>
      <c r="R41" s="86">
        <v>19407.281999999999</v>
      </c>
      <c r="S41" s="86">
        <v>19666.737000000001</v>
      </c>
      <c r="T41" s="86">
        <v>16539.966</v>
      </c>
    </row>
    <row r="42" spans="1:20" x14ac:dyDescent="0.25">
      <c r="A42" s="50" t="s">
        <v>4682</v>
      </c>
      <c r="B42" s="50" t="s">
        <v>104</v>
      </c>
      <c r="C42" s="50" t="s">
        <v>4716</v>
      </c>
      <c r="D42" s="80">
        <v>6</v>
      </c>
      <c r="E42" s="50" t="s">
        <v>6329</v>
      </c>
      <c r="F42" s="24">
        <f t="shared" si="13"/>
        <v>17005.603666666666</v>
      </c>
      <c r="G42" s="110">
        <f t="shared" si="14"/>
        <v>4300.9153333333334</v>
      </c>
      <c r="H42" s="17"/>
      <c r="I42" s="24"/>
      <c r="J42" s="20">
        <f t="shared" si="15"/>
        <v>13938.161599999998</v>
      </c>
      <c r="K42" s="17"/>
      <c r="L42" s="24"/>
      <c r="M42" s="86">
        <v>3980.03</v>
      </c>
      <c r="N42" s="86">
        <v>3394.386</v>
      </c>
      <c r="O42" s="86">
        <v>5528.33</v>
      </c>
      <c r="P42" s="86">
        <v>5635.991</v>
      </c>
      <c r="Q42" s="86">
        <v>13038.005999999999</v>
      </c>
      <c r="R42" s="86">
        <v>13970.462</v>
      </c>
      <c r="S42" s="86">
        <v>29864.776999999998</v>
      </c>
      <c r="T42" s="86">
        <v>7181.5720000000001</v>
      </c>
    </row>
    <row r="43" spans="1:20" x14ac:dyDescent="0.25">
      <c r="A43" s="50" t="s">
        <v>4682</v>
      </c>
      <c r="B43" s="50" t="s">
        <v>337</v>
      </c>
      <c r="C43" s="50" t="s">
        <v>4689</v>
      </c>
      <c r="D43" s="80">
        <v>2</v>
      </c>
      <c r="E43" s="50" t="s">
        <v>5209</v>
      </c>
      <c r="F43" s="24">
        <f t="shared" si="13"/>
        <v>16536.080000000002</v>
      </c>
      <c r="G43" s="110">
        <f t="shared" si="14"/>
        <v>8925.7553333333326</v>
      </c>
      <c r="H43" s="17"/>
      <c r="I43" s="24"/>
      <c r="J43" s="20">
        <f t="shared" si="15"/>
        <v>14575.410599999999</v>
      </c>
      <c r="K43" s="17"/>
      <c r="L43" s="24"/>
      <c r="M43" s="86">
        <v>6878.8850000000002</v>
      </c>
      <c r="N43" s="86">
        <v>8244.6530000000002</v>
      </c>
      <c r="O43" s="86">
        <v>11653.727999999999</v>
      </c>
      <c r="P43" s="86">
        <v>12249.518</v>
      </c>
      <c r="Q43" s="86">
        <v>11019.295</v>
      </c>
      <c r="R43" s="86">
        <v>17377.913</v>
      </c>
      <c r="S43" s="86">
        <v>15143.597</v>
      </c>
      <c r="T43" s="86">
        <v>17086.73</v>
      </c>
    </row>
    <row r="44" spans="1:20" x14ac:dyDescent="0.25">
      <c r="A44" s="50" t="s">
        <v>4682</v>
      </c>
      <c r="B44" s="50" t="s">
        <v>178</v>
      </c>
      <c r="C44" s="50" t="s">
        <v>4701</v>
      </c>
      <c r="D44" s="80">
        <v>4</v>
      </c>
      <c r="E44" s="50" t="s">
        <v>5543</v>
      </c>
      <c r="F44" s="24">
        <f t="shared" si="13"/>
        <v>14195.810666666666</v>
      </c>
      <c r="G44" s="110">
        <f t="shared" si="14"/>
        <v>5912.0556666666671</v>
      </c>
      <c r="H44" s="17"/>
      <c r="I44" s="24"/>
      <c r="J44" s="20">
        <f t="shared" si="15"/>
        <v>12389.5092</v>
      </c>
      <c r="K44" s="17"/>
      <c r="L44" s="24"/>
      <c r="M44" s="86">
        <v>2314.9670000000001</v>
      </c>
      <c r="N44" s="86">
        <v>5354.9059999999999</v>
      </c>
      <c r="O44" s="86">
        <v>10066.294</v>
      </c>
      <c r="P44" s="86">
        <v>7638.7619999999997</v>
      </c>
      <c r="Q44" s="86">
        <v>11721.352000000001</v>
      </c>
      <c r="R44" s="86">
        <v>13109.489</v>
      </c>
      <c r="S44" s="86">
        <v>14743.278</v>
      </c>
      <c r="T44" s="86">
        <v>14734.665000000001</v>
      </c>
    </row>
    <row r="45" spans="1:20" x14ac:dyDescent="0.25">
      <c r="A45" s="50" t="s">
        <v>4682</v>
      </c>
      <c r="B45" s="50" t="s">
        <v>4269</v>
      </c>
      <c r="C45" s="50" t="s">
        <v>4690</v>
      </c>
      <c r="D45" s="80">
        <v>2</v>
      </c>
      <c r="E45" s="50" t="s">
        <v>5272</v>
      </c>
      <c r="F45" s="24">
        <f t="shared" si="13"/>
        <v>14166.398999999999</v>
      </c>
      <c r="G45" s="110">
        <f t="shared" si="14"/>
        <v>16444.137666666666</v>
      </c>
      <c r="H45" s="17"/>
      <c r="I45" s="24"/>
      <c r="J45" s="20">
        <f t="shared" si="15"/>
        <v>13984.722599999999</v>
      </c>
      <c r="K45" s="17"/>
      <c r="L45" s="24"/>
      <c r="M45" s="86">
        <v>11602.523999999999</v>
      </c>
      <c r="N45" s="86">
        <v>16081.852000000001</v>
      </c>
      <c r="O45" s="86">
        <v>21648.037</v>
      </c>
      <c r="P45" s="86">
        <v>15410.427</v>
      </c>
      <c r="Q45" s="86">
        <v>12013.989</v>
      </c>
      <c r="R45" s="86">
        <v>16074.89</v>
      </c>
      <c r="S45" s="86">
        <v>15756.074000000001</v>
      </c>
      <c r="T45" s="86">
        <v>10668.233</v>
      </c>
    </row>
    <row r="46" spans="1:20" x14ac:dyDescent="0.25">
      <c r="A46" s="50" t="s">
        <v>4682</v>
      </c>
      <c r="B46" s="50" t="s">
        <v>323</v>
      </c>
      <c r="C46" s="50" t="s">
        <v>4690</v>
      </c>
      <c r="D46" s="80">
        <v>2</v>
      </c>
      <c r="E46" s="50" t="s">
        <v>5300</v>
      </c>
      <c r="F46" s="24">
        <f t="shared" si="13"/>
        <v>14097.169333333331</v>
      </c>
      <c r="G46" s="110">
        <f t="shared" si="14"/>
        <v>1126.9650000000001</v>
      </c>
      <c r="H46" s="17"/>
      <c r="I46" s="24"/>
      <c r="J46" s="20">
        <f t="shared" si="15"/>
        <v>12419.7924</v>
      </c>
      <c r="K46" s="17"/>
      <c r="L46" s="24"/>
      <c r="M46" s="86">
        <v>467.745</v>
      </c>
      <c r="N46" s="86">
        <v>1471.4570000000001</v>
      </c>
      <c r="O46" s="86">
        <v>1441.693</v>
      </c>
      <c r="P46" s="86">
        <v>6880.7</v>
      </c>
      <c r="Q46" s="86">
        <v>12926.754000000001</v>
      </c>
      <c r="R46" s="86">
        <v>18090.009999999998</v>
      </c>
      <c r="S46" s="86">
        <v>11076.933999999999</v>
      </c>
      <c r="T46" s="86">
        <v>13124.564</v>
      </c>
    </row>
    <row r="47" spans="1:20" x14ac:dyDescent="0.25">
      <c r="A47" s="50" t="s">
        <v>4682</v>
      </c>
      <c r="B47" s="50" t="s">
        <v>423</v>
      </c>
      <c r="C47" s="50" t="s">
        <v>4691</v>
      </c>
      <c r="D47" s="80">
        <v>2</v>
      </c>
      <c r="E47" s="50" t="s">
        <v>5319</v>
      </c>
      <c r="F47" s="24">
        <f t="shared" si="13"/>
        <v>12520.706666666665</v>
      </c>
      <c r="G47" s="110">
        <f t="shared" si="14"/>
        <v>4714.8063333333339</v>
      </c>
      <c r="H47" s="17"/>
      <c r="I47" s="24"/>
      <c r="J47" s="20">
        <f t="shared" si="15"/>
        <v>11001.593400000002</v>
      </c>
      <c r="K47" s="17"/>
      <c r="L47" s="24"/>
      <c r="M47" s="86">
        <v>2184.9940000000001</v>
      </c>
      <c r="N47" s="86">
        <v>5003.1450000000004</v>
      </c>
      <c r="O47" s="86">
        <v>6956.28</v>
      </c>
      <c r="P47" s="86">
        <v>7103.7650000000003</v>
      </c>
      <c r="Q47" s="86">
        <v>10342.082</v>
      </c>
      <c r="R47" s="86">
        <v>12936.361999999999</v>
      </c>
      <c r="S47" s="86">
        <v>13984.741</v>
      </c>
      <c r="T47" s="86">
        <v>10641.017</v>
      </c>
    </row>
    <row r="48" spans="1:20" x14ac:dyDescent="0.25">
      <c r="A48" s="50" t="s">
        <v>4682</v>
      </c>
      <c r="B48" s="50" t="s">
        <v>44</v>
      </c>
      <c r="C48" s="50" t="s">
        <v>4706</v>
      </c>
      <c r="D48" s="80">
        <v>4</v>
      </c>
      <c r="E48" s="50" t="s">
        <v>5651</v>
      </c>
      <c r="F48" s="24">
        <f t="shared" si="13"/>
        <v>12463.491333333333</v>
      </c>
      <c r="G48" s="110">
        <f t="shared" si="14"/>
        <v>22991.037</v>
      </c>
      <c r="H48" s="17"/>
      <c r="I48" s="24"/>
      <c r="J48" s="20">
        <f t="shared" si="15"/>
        <v>16677.565799999997</v>
      </c>
      <c r="K48" s="17"/>
      <c r="L48" s="24"/>
      <c r="M48" s="86">
        <v>26103.153999999999</v>
      </c>
      <c r="N48" s="86">
        <v>25430.940999999999</v>
      </c>
      <c r="O48" s="86">
        <v>17439.016</v>
      </c>
      <c r="P48" s="86">
        <v>23498.306</v>
      </c>
      <c r="Q48" s="86">
        <v>22499.048999999999</v>
      </c>
      <c r="R48" s="86">
        <v>15340.407999999999</v>
      </c>
      <c r="S48" s="86">
        <v>11738.813</v>
      </c>
      <c r="T48" s="86">
        <v>10311.253000000001</v>
      </c>
    </row>
    <row r="49" spans="1:20" x14ac:dyDescent="0.25">
      <c r="A49" s="50" t="s">
        <v>4682</v>
      </c>
      <c r="B49" s="50" t="s">
        <v>3277</v>
      </c>
      <c r="C49" s="50" t="s">
        <v>4724</v>
      </c>
      <c r="D49" s="80">
        <v>8</v>
      </c>
      <c r="E49" s="50" t="s">
        <v>6683</v>
      </c>
      <c r="F49" s="24">
        <f t="shared" si="13"/>
        <v>11441.779666666667</v>
      </c>
      <c r="G49" s="110">
        <f t="shared" si="14"/>
        <v>10309.353000000001</v>
      </c>
      <c r="H49" s="17"/>
      <c r="I49" s="24"/>
      <c r="J49" s="20">
        <f t="shared" si="15"/>
        <v>11022.178599999999</v>
      </c>
      <c r="K49" s="17"/>
      <c r="L49" s="24"/>
      <c r="M49" s="86">
        <v>10474.004999999999</v>
      </c>
      <c r="N49" s="86">
        <v>10178.314</v>
      </c>
      <c r="O49" s="86">
        <v>10275.74</v>
      </c>
      <c r="P49" s="86">
        <v>10535.477000000001</v>
      </c>
      <c r="Q49" s="86">
        <v>10250.076999999999</v>
      </c>
      <c r="R49" s="86">
        <v>9931.3790000000008</v>
      </c>
      <c r="S49" s="86">
        <v>10940.950999999999</v>
      </c>
      <c r="T49" s="86">
        <v>13453.009</v>
      </c>
    </row>
    <row r="50" spans="1:20" x14ac:dyDescent="0.25">
      <c r="A50" s="50" t="s">
        <v>4682</v>
      </c>
      <c r="B50" s="50" t="s">
        <v>4083</v>
      </c>
      <c r="C50" s="50" t="s">
        <v>4755</v>
      </c>
      <c r="D50" s="80">
        <v>15</v>
      </c>
      <c r="E50" s="50" t="s">
        <v>7870</v>
      </c>
      <c r="F50" s="24">
        <f t="shared" si="13"/>
        <v>9839.9336666666659</v>
      </c>
      <c r="G50" s="110">
        <f t="shared" si="14"/>
        <v>0</v>
      </c>
      <c r="H50" s="17"/>
      <c r="I50" s="24"/>
      <c r="J50" s="20">
        <f t="shared" si="15"/>
        <v>5903.9601999999995</v>
      </c>
      <c r="K50" s="17"/>
      <c r="L50" s="24"/>
      <c r="M50" s="86" t="s">
        <v>5013</v>
      </c>
      <c r="N50" s="86" t="s">
        <v>5013</v>
      </c>
      <c r="O50" s="86">
        <v>0</v>
      </c>
      <c r="P50" s="86" t="s">
        <v>5013</v>
      </c>
      <c r="Q50" s="86" t="s">
        <v>5013</v>
      </c>
      <c r="R50" s="86">
        <v>10763.398999999999</v>
      </c>
      <c r="S50" s="86">
        <v>12938.271000000001</v>
      </c>
      <c r="T50" s="86">
        <v>5818.1310000000003</v>
      </c>
    </row>
    <row r="51" spans="1:20" x14ac:dyDescent="0.25">
      <c r="A51" s="50" t="s">
        <v>4682</v>
      </c>
      <c r="B51" s="50" t="s">
        <v>969</v>
      </c>
      <c r="C51" s="50" t="s">
        <v>4691</v>
      </c>
      <c r="D51" s="80">
        <v>2</v>
      </c>
      <c r="E51" s="50" t="s">
        <v>5311</v>
      </c>
      <c r="F51" s="24">
        <f t="shared" si="13"/>
        <v>9720.2813333333343</v>
      </c>
      <c r="G51" s="110">
        <f t="shared" si="14"/>
        <v>4914.7913333333336</v>
      </c>
      <c r="H51" s="17"/>
      <c r="I51" s="24"/>
      <c r="J51" s="20">
        <f t="shared" si="15"/>
        <v>9112.7192000000014</v>
      </c>
      <c r="K51" s="17"/>
      <c r="L51" s="24"/>
      <c r="M51" s="86">
        <v>2898.4490000000001</v>
      </c>
      <c r="N51" s="86">
        <v>5270.2060000000001</v>
      </c>
      <c r="O51" s="86">
        <v>6575.7190000000001</v>
      </c>
      <c r="P51" s="86">
        <v>8703.4210000000003</v>
      </c>
      <c r="Q51" s="86">
        <v>7699.3310000000001</v>
      </c>
      <c r="R51" s="86">
        <v>9581.5370000000003</v>
      </c>
      <c r="S51" s="86">
        <v>9927.1020000000008</v>
      </c>
      <c r="T51" s="86">
        <v>9652.2049999999999</v>
      </c>
    </row>
    <row r="52" spans="1:20" x14ac:dyDescent="0.25">
      <c r="A52" s="50" t="s">
        <v>4682</v>
      </c>
      <c r="B52" s="50" t="s">
        <v>404</v>
      </c>
      <c r="C52" s="50" t="s">
        <v>4686</v>
      </c>
      <c r="D52" s="80">
        <v>1</v>
      </c>
      <c r="E52" s="50" t="s">
        <v>5163</v>
      </c>
      <c r="F52" s="24">
        <f t="shared" si="13"/>
        <v>9495.4423333333343</v>
      </c>
      <c r="G52" s="110">
        <f t="shared" si="14"/>
        <v>2171.5660000000003</v>
      </c>
      <c r="H52" s="17"/>
      <c r="I52" s="24"/>
      <c r="J52" s="20">
        <f t="shared" si="15"/>
        <v>6572.0068000000001</v>
      </c>
      <c r="K52" s="17"/>
      <c r="L52" s="24"/>
      <c r="M52" s="86">
        <v>2056.9479999999999</v>
      </c>
      <c r="N52" s="86">
        <v>2099.902</v>
      </c>
      <c r="O52" s="86">
        <v>2357.848</v>
      </c>
      <c r="P52" s="86">
        <v>2045.057</v>
      </c>
      <c r="Q52" s="86">
        <v>2328.65</v>
      </c>
      <c r="R52" s="86">
        <v>7071.0680000000002</v>
      </c>
      <c r="S52" s="86">
        <v>8385.8619999999992</v>
      </c>
      <c r="T52" s="86">
        <v>13029.397000000001</v>
      </c>
    </row>
    <row r="53" spans="1:20" x14ac:dyDescent="0.25">
      <c r="A53" s="50" t="s">
        <v>4682</v>
      </c>
      <c r="B53" s="50" t="s">
        <v>197</v>
      </c>
      <c r="C53" s="50" t="s">
        <v>4716</v>
      </c>
      <c r="D53" s="80">
        <v>6</v>
      </c>
      <c r="E53" s="50" t="s">
        <v>6321</v>
      </c>
      <c r="F53" s="24">
        <f t="shared" si="13"/>
        <v>9315.3493333333336</v>
      </c>
      <c r="G53" s="110">
        <f t="shared" si="14"/>
        <v>5247.83</v>
      </c>
      <c r="H53" s="17"/>
      <c r="I53" s="24"/>
      <c r="J53" s="20">
        <f t="shared" si="15"/>
        <v>9581.6144000000004</v>
      </c>
      <c r="K53" s="17"/>
      <c r="L53" s="24"/>
      <c r="M53" s="86">
        <v>1758.1320000000001</v>
      </c>
      <c r="N53" s="86">
        <v>3875.1179999999999</v>
      </c>
      <c r="O53" s="86">
        <v>10110.24</v>
      </c>
      <c r="P53" s="86">
        <v>14489.601000000001</v>
      </c>
      <c r="Q53" s="86">
        <v>5472.4229999999998</v>
      </c>
      <c r="R53" s="86">
        <v>8551.8340000000007</v>
      </c>
      <c r="S53" s="86">
        <v>286.673</v>
      </c>
      <c r="T53" s="86">
        <v>19107.541000000001</v>
      </c>
    </row>
    <row r="54" spans="1:20" x14ac:dyDescent="0.25">
      <c r="A54" s="50" t="s">
        <v>4682</v>
      </c>
      <c r="B54" s="50" t="s">
        <v>4219</v>
      </c>
      <c r="C54" s="50" t="s">
        <v>4755</v>
      </c>
      <c r="D54" s="80">
        <v>15</v>
      </c>
      <c r="E54" s="50" t="s">
        <v>7890</v>
      </c>
      <c r="F54" s="24">
        <f t="shared" si="13"/>
        <v>9080.6869999999999</v>
      </c>
      <c r="G54" s="110">
        <f t="shared" si="14"/>
        <v>0</v>
      </c>
      <c r="H54" s="17"/>
      <c r="I54" s="24"/>
      <c r="J54" s="20">
        <f t="shared" si="15"/>
        <v>5448.4122000000007</v>
      </c>
      <c r="K54" s="17"/>
      <c r="L54" s="24"/>
      <c r="M54" s="86" t="s">
        <v>5013</v>
      </c>
      <c r="N54" s="86" t="s">
        <v>5013</v>
      </c>
      <c r="O54" s="86" t="s">
        <v>5013</v>
      </c>
      <c r="P54" s="86" t="s">
        <v>5013</v>
      </c>
      <c r="Q54" s="86" t="s">
        <v>5013</v>
      </c>
      <c r="R54" s="86" t="s">
        <v>5013</v>
      </c>
      <c r="S54" s="86" t="s">
        <v>5013</v>
      </c>
      <c r="T54" s="86">
        <v>27242.061000000002</v>
      </c>
    </row>
    <row r="55" spans="1:20" x14ac:dyDescent="0.25">
      <c r="A55" s="50" t="s">
        <v>4682</v>
      </c>
      <c r="B55" s="50" t="s">
        <v>2013</v>
      </c>
      <c r="C55" s="50" t="s">
        <v>4705</v>
      </c>
      <c r="D55" s="80">
        <v>4</v>
      </c>
      <c r="E55" s="50" t="s">
        <v>5633</v>
      </c>
      <c r="F55" s="24">
        <f t="shared" si="13"/>
        <v>9071.2886666666673</v>
      </c>
      <c r="G55" s="110">
        <f t="shared" si="14"/>
        <v>9136.9233333333341</v>
      </c>
      <c r="H55" s="17"/>
      <c r="I55" s="24"/>
      <c r="J55" s="20">
        <f t="shared" si="15"/>
        <v>8184.9512000000004</v>
      </c>
      <c r="K55" s="17"/>
      <c r="L55" s="24"/>
      <c r="M55" s="86">
        <v>7077.01</v>
      </c>
      <c r="N55" s="86">
        <v>14970.865</v>
      </c>
      <c r="O55" s="86">
        <v>5362.8950000000004</v>
      </c>
      <c r="P55" s="86">
        <v>3403.1489999999999</v>
      </c>
      <c r="Q55" s="86">
        <v>10307.741</v>
      </c>
      <c r="R55" s="86">
        <v>17129.871999999999</v>
      </c>
      <c r="S55" s="86">
        <v>3433.4879999999998</v>
      </c>
      <c r="T55" s="86">
        <v>6650.5060000000003</v>
      </c>
    </row>
    <row r="56" spans="1:20" x14ac:dyDescent="0.25">
      <c r="A56" s="50" t="s">
        <v>4682</v>
      </c>
      <c r="B56" s="50" t="s">
        <v>37</v>
      </c>
      <c r="C56" s="50" t="s">
        <v>4755</v>
      </c>
      <c r="D56" s="80">
        <v>15</v>
      </c>
      <c r="E56" s="50" t="s">
        <v>7869</v>
      </c>
      <c r="F56" s="24">
        <f t="shared" si="13"/>
        <v>7675.5560000000005</v>
      </c>
      <c r="G56" s="110">
        <f t="shared" si="14"/>
        <v>7.312666666666666</v>
      </c>
      <c r="H56" s="17"/>
      <c r="I56" s="24"/>
      <c r="J56" s="20">
        <f t="shared" si="15"/>
        <v>4606.9015999999992</v>
      </c>
      <c r="K56" s="17"/>
      <c r="L56" s="24"/>
      <c r="M56" s="86" t="s">
        <v>5013</v>
      </c>
      <c r="N56" s="86" t="s">
        <v>5013</v>
      </c>
      <c r="O56" s="86">
        <v>21.937999999999999</v>
      </c>
      <c r="P56" s="86" t="s">
        <v>5013</v>
      </c>
      <c r="Q56" s="86">
        <v>7.84</v>
      </c>
      <c r="R56" s="86">
        <v>12882.553</v>
      </c>
      <c r="S56" s="86">
        <v>8958.4060000000009</v>
      </c>
      <c r="T56" s="86">
        <v>1185.7090000000001</v>
      </c>
    </row>
    <row r="57" spans="1:20" x14ac:dyDescent="0.25">
      <c r="A57" s="50" t="s">
        <v>4682</v>
      </c>
      <c r="B57" s="50" t="s">
        <v>465</v>
      </c>
      <c r="C57" s="50" t="s">
        <v>4698</v>
      </c>
      <c r="D57" s="80">
        <v>4</v>
      </c>
      <c r="E57" s="50" t="s">
        <v>5497</v>
      </c>
      <c r="F57" s="24">
        <f t="shared" si="13"/>
        <v>7404.4843333333338</v>
      </c>
      <c r="G57" s="110">
        <f t="shared" si="14"/>
        <v>246.49633333333335</v>
      </c>
      <c r="H57" s="17"/>
      <c r="I57" s="24"/>
      <c r="J57" s="20">
        <f t="shared" si="15"/>
        <v>4986.2758000000003</v>
      </c>
      <c r="K57" s="17"/>
      <c r="L57" s="24"/>
      <c r="M57" s="86">
        <v>119.06</v>
      </c>
      <c r="N57" s="86">
        <v>354.44499999999999</v>
      </c>
      <c r="O57" s="86">
        <v>265.98399999999998</v>
      </c>
      <c r="P57" s="86">
        <v>815.46600000000001</v>
      </c>
      <c r="Q57" s="86">
        <v>1902.46</v>
      </c>
      <c r="R57" s="86">
        <v>5688.2139999999999</v>
      </c>
      <c r="S57" s="86">
        <v>13212.919</v>
      </c>
      <c r="T57" s="86">
        <v>3312.32</v>
      </c>
    </row>
    <row r="58" spans="1:20" x14ac:dyDescent="0.25">
      <c r="A58" s="50" t="s">
        <v>4682</v>
      </c>
      <c r="B58" s="50" t="s">
        <v>2399</v>
      </c>
      <c r="C58" s="50" t="s">
        <v>4686</v>
      </c>
      <c r="D58" s="80">
        <v>1</v>
      </c>
      <c r="E58" s="50" t="s">
        <v>5181</v>
      </c>
      <c r="F58" s="24">
        <f t="shared" si="13"/>
        <v>7360.9900000000007</v>
      </c>
      <c r="G58" s="110">
        <f t="shared" si="14"/>
        <v>5662.1763333333338</v>
      </c>
      <c r="H58" s="17"/>
      <c r="I58" s="24"/>
      <c r="J58" s="20">
        <f t="shared" si="15"/>
        <v>7675.0114000000003</v>
      </c>
      <c r="K58" s="17"/>
      <c r="L58" s="24"/>
      <c r="M58" s="86">
        <v>5017.2910000000002</v>
      </c>
      <c r="N58" s="86">
        <v>5196.7820000000002</v>
      </c>
      <c r="O58" s="86">
        <v>6772.4560000000001</v>
      </c>
      <c r="P58" s="86">
        <v>8776.0849999999991</v>
      </c>
      <c r="Q58" s="86">
        <v>7516.0020000000004</v>
      </c>
      <c r="R58" s="86">
        <v>6747.01</v>
      </c>
      <c r="S58" s="86">
        <v>6077.3530000000001</v>
      </c>
      <c r="T58" s="86">
        <v>9258.607</v>
      </c>
    </row>
    <row r="59" spans="1:20" x14ac:dyDescent="0.25">
      <c r="A59" s="50" t="s">
        <v>4682</v>
      </c>
      <c r="B59" s="50" t="s">
        <v>4390</v>
      </c>
      <c r="C59" s="50" t="s">
        <v>4702</v>
      </c>
      <c r="D59" s="80">
        <v>4</v>
      </c>
      <c r="E59" s="50" t="s">
        <v>5595</v>
      </c>
      <c r="F59" s="24">
        <f t="shared" si="13"/>
        <v>5614.4260000000004</v>
      </c>
      <c r="G59" s="110">
        <f t="shared" si="14"/>
        <v>7796.9923333333327</v>
      </c>
      <c r="H59" s="17"/>
      <c r="I59" s="24"/>
      <c r="J59" s="20">
        <f t="shared" si="15"/>
        <v>4606.7306000000008</v>
      </c>
      <c r="K59" s="17"/>
      <c r="L59" s="24"/>
      <c r="M59" s="86">
        <v>2128.3850000000002</v>
      </c>
      <c r="N59" s="86">
        <v>18534.289000000001</v>
      </c>
      <c r="O59" s="86">
        <v>2728.3029999999999</v>
      </c>
      <c r="P59" s="86">
        <v>2472.1309999999999</v>
      </c>
      <c r="Q59" s="86">
        <v>3718.2440000000001</v>
      </c>
      <c r="R59" s="86">
        <v>4927.7070000000003</v>
      </c>
      <c r="S59" s="86">
        <v>4111.6559999999999</v>
      </c>
      <c r="T59" s="86">
        <v>7803.915</v>
      </c>
    </row>
    <row r="60" spans="1:20" x14ac:dyDescent="0.25">
      <c r="A60" s="50" t="s">
        <v>4682</v>
      </c>
      <c r="B60" s="50" t="s">
        <v>3720</v>
      </c>
      <c r="C60" s="50" t="s">
        <v>4754</v>
      </c>
      <c r="D60" s="80">
        <v>14</v>
      </c>
      <c r="E60" s="50" t="s">
        <v>5026</v>
      </c>
      <c r="F60" s="24">
        <f t="shared" si="13"/>
        <v>5198.9996666666666</v>
      </c>
      <c r="G60" s="110">
        <f t="shared" si="14"/>
        <v>1544.6850000000002</v>
      </c>
      <c r="H60" s="17"/>
      <c r="I60" s="24"/>
      <c r="J60" s="20">
        <f t="shared" si="15"/>
        <v>8392.83</v>
      </c>
      <c r="K60" s="17"/>
      <c r="L60" s="24"/>
      <c r="M60" s="86">
        <v>0</v>
      </c>
      <c r="N60" s="86">
        <v>4634.0550000000003</v>
      </c>
      <c r="O60" s="86" t="s">
        <v>5013</v>
      </c>
      <c r="P60" s="86">
        <v>5476.0389999999998</v>
      </c>
      <c r="Q60" s="86">
        <v>20891.112000000001</v>
      </c>
      <c r="R60" s="86" t="s">
        <v>5013</v>
      </c>
      <c r="S60" s="86">
        <v>2099.2190000000001</v>
      </c>
      <c r="T60" s="86">
        <v>13497.78</v>
      </c>
    </row>
    <row r="61" spans="1:20" x14ac:dyDescent="0.25">
      <c r="A61" s="50" t="s">
        <v>4682</v>
      </c>
      <c r="B61" s="50" t="s">
        <v>4633</v>
      </c>
      <c r="C61" s="50" t="s">
        <v>4685</v>
      </c>
      <c r="D61" s="80">
        <v>1</v>
      </c>
      <c r="E61" s="50" t="s">
        <v>5117</v>
      </c>
      <c r="F61" s="24">
        <f t="shared" si="13"/>
        <v>4870.7163333333328</v>
      </c>
      <c r="G61" s="110">
        <f t="shared" si="14"/>
        <v>90.724000000000004</v>
      </c>
      <c r="H61" s="17"/>
      <c r="I61" s="24"/>
      <c r="J61" s="20">
        <f t="shared" si="15"/>
        <v>2928.2347999999997</v>
      </c>
      <c r="K61" s="17"/>
      <c r="L61" s="24"/>
      <c r="M61" s="86">
        <v>8.1180000000000003</v>
      </c>
      <c r="N61" s="86">
        <v>80.820999999999998</v>
      </c>
      <c r="O61" s="86">
        <v>183.233</v>
      </c>
      <c r="P61" s="86">
        <v>29.024999999999999</v>
      </c>
      <c r="Q61" s="86" t="s">
        <v>5013</v>
      </c>
      <c r="R61" s="86">
        <v>429.45499999999998</v>
      </c>
      <c r="S61" s="86">
        <v>9300.6219999999994</v>
      </c>
      <c r="T61" s="86">
        <v>4882.0720000000001</v>
      </c>
    </row>
    <row r="62" spans="1:20" x14ac:dyDescent="0.25">
      <c r="A62" s="50" t="s">
        <v>4682</v>
      </c>
      <c r="B62" s="50" t="s">
        <v>3377</v>
      </c>
      <c r="C62" s="50" t="s">
        <v>4696</v>
      </c>
      <c r="D62" s="80">
        <v>2</v>
      </c>
      <c r="E62" s="50" t="s">
        <v>5436</v>
      </c>
      <c r="F62" s="24">
        <f t="shared" si="13"/>
        <v>4818.641333333333</v>
      </c>
      <c r="G62" s="110">
        <f t="shared" si="14"/>
        <v>216.39499999999998</v>
      </c>
      <c r="H62" s="17"/>
      <c r="I62" s="24"/>
      <c r="J62" s="20">
        <f t="shared" si="15"/>
        <v>3653.1224000000002</v>
      </c>
      <c r="K62" s="17"/>
      <c r="L62" s="24"/>
      <c r="M62" s="86">
        <v>42.247</v>
      </c>
      <c r="N62" s="86">
        <v>39.585999999999999</v>
      </c>
      <c r="O62" s="86">
        <v>567.35199999999998</v>
      </c>
      <c r="P62" s="86">
        <v>1836.2729999999999</v>
      </c>
      <c r="Q62" s="86">
        <v>1973.415</v>
      </c>
      <c r="R62" s="86">
        <v>11402.436</v>
      </c>
      <c r="S62" s="86">
        <v>1637.5340000000001</v>
      </c>
      <c r="T62" s="86">
        <v>1415.954</v>
      </c>
    </row>
    <row r="63" spans="1:20" x14ac:dyDescent="0.25">
      <c r="A63" s="50" t="s">
        <v>4682</v>
      </c>
      <c r="B63" s="50" t="s">
        <v>2082</v>
      </c>
      <c r="C63" s="50" t="s">
        <v>4722</v>
      </c>
      <c r="D63" s="80">
        <v>7</v>
      </c>
      <c r="E63" s="50" t="s">
        <v>6517</v>
      </c>
      <c r="F63" s="24">
        <f t="shared" si="13"/>
        <v>4151.5529999999999</v>
      </c>
      <c r="G63" s="110">
        <f t="shared" si="14"/>
        <v>1606.4676666666667</v>
      </c>
      <c r="H63" s="17"/>
      <c r="I63" s="24"/>
      <c r="J63" s="20">
        <f t="shared" si="15"/>
        <v>4943.2954</v>
      </c>
      <c r="K63" s="17"/>
      <c r="L63" s="24"/>
      <c r="M63" s="86">
        <v>618.04300000000001</v>
      </c>
      <c r="N63" s="86">
        <v>1428.097</v>
      </c>
      <c r="O63" s="86">
        <v>2773.2629999999999</v>
      </c>
      <c r="P63" s="86">
        <v>6249.2250000000004</v>
      </c>
      <c r="Q63" s="86">
        <v>6012.5929999999998</v>
      </c>
      <c r="R63" s="86">
        <v>4660.9070000000002</v>
      </c>
      <c r="S63" s="86">
        <v>4294.674</v>
      </c>
      <c r="T63" s="86">
        <v>3499.078</v>
      </c>
    </row>
    <row r="64" spans="1:20" x14ac:dyDescent="0.25">
      <c r="A64" s="50" t="s">
        <v>4682</v>
      </c>
      <c r="B64" s="50" t="s">
        <v>1635</v>
      </c>
      <c r="C64" s="50" t="s">
        <v>4686</v>
      </c>
      <c r="D64" s="80">
        <v>1</v>
      </c>
      <c r="E64" s="50" t="s">
        <v>5171</v>
      </c>
      <c r="F64" s="24">
        <f t="shared" si="13"/>
        <v>4149.7576666666673</v>
      </c>
      <c r="G64" s="110">
        <f t="shared" si="14"/>
        <v>4190.1423333333332</v>
      </c>
      <c r="H64" s="17"/>
      <c r="I64" s="24"/>
      <c r="J64" s="20">
        <f t="shared" si="15"/>
        <v>3579.4785999999999</v>
      </c>
      <c r="K64" s="17"/>
      <c r="L64" s="24"/>
      <c r="M64" s="86">
        <v>98.322000000000003</v>
      </c>
      <c r="N64" s="86">
        <v>3918.5169999999998</v>
      </c>
      <c r="O64" s="86">
        <v>8553.5879999999997</v>
      </c>
      <c r="P64" s="86">
        <v>2750.0250000000001</v>
      </c>
      <c r="Q64" s="86">
        <v>2698.0949999999998</v>
      </c>
      <c r="R64" s="86">
        <v>3311.1550000000002</v>
      </c>
      <c r="S64" s="86">
        <v>2795.201</v>
      </c>
      <c r="T64" s="86">
        <v>6342.9170000000004</v>
      </c>
    </row>
    <row r="65" spans="1:20" x14ac:dyDescent="0.25">
      <c r="A65" s="50" t="s">
        <v>4682</v>
      </c>
      <c r="B65" s="50" t="s">
        <v>9697</v>
      </c>
      <c r="C65" s="50" t="s">
        <v>4685</v>
      </c>
      <c r="D65" s="80">
        <v>1</v>
      </c>
      <c r="E65" s="50" t="s">
        <v>9698</v>
      </c>
      <c r="F65" s="24">
        <f t="shared" si="13"/>
        <v>3733.4349999999999</v>
      </c>
      <c r="G65" s="110">
        <f t="shared" si="14"/>
        <v>5939.5216666666665</v>
      </c>
      <c r="H65" s="17"/>
      <c r="I65" s="24"/>
      <c r="J65" s="20">
        <f t="shared" si="15"/>
        <v>4030.9843999999998</v>
      </c>
      <c r="K65" s="17"/>
      <c r="L65" s="24"/>
      <c r="M65" s="86">
        <v>152.65299999999999</v>
      </c>
      <c r="N65" s="86">
        <v>7280.7809999999999</v>
      </c>
      <c r="O65" s="86">
        <v>10385.130999999999</v>
      </c>
      <c r="P65" s="86">
        <v>5163.692</v>
      </c>
      <c r="Q65" s="86">
        <v>3790.9250000000002</v>
      </c>
      <c r="R65" s="86">
        <v>3480.7489999999998</v>
      </c>
      <c r="S65" s="86">
        <v>3590.1060000000002</v>
      </c>
      <c r="T65" s="86">
        <v>4129.45</v>
      </c>
    </row>
    <row r="66" spans="1:20" x14ac:dyDescent="0.25">
      <c r="A66" s="50" t="s">
        <v>4682</v>
      </c>
      <c r="B66" s="50" t="s">
        <v>158</v>
      </c>
      <c r="C66" s="50" t="s">
        <v>4699</v>
      </c>
      <c r="D66" s="80">
        <v>4</v>
      </c>
      <c r="E66" s="50" t="s">
        <v>5518</v>
      </c>
      <c r="F66" s="24">
        <f t="shared" si="13"/>
        <v>3490.1880000000001</v>
      </c>
      <c r="G66" s="110">
        <f t="shared" si="14"/>
        <v>2810.6683333333335</v>
      </c>
      <c r="H66" s="17"/>
      <c r="I66" s="24"/>
      <c r="J66" s="20">
        <f t="shared" si="15"/>
        <v>3599.2608</v>
      </c>
      <c r="K66" s="17"/>
      <c r="L66" s="24"/>
      <c r="M66" s="86">
        <v>2705.337</v>
      </c>
      <c r="N66" s="86">
        <v>2527.4929999999999</v>
      </c>
      <c r="O66" s="86">
        <v>3199.1750000000002</v>
      </c>
      <c r="P66" s="86">
        <v>3456.9630000000002</v>
      </c>
      <c r="Q66" s="86">
        <v>4068.777</v>
      </c>
      <c r="R66" s="86">
        <v>2801.5050000000001</v>
      </c>
      <c r="S66" s="86">
        <v>3669.5830000000001</v>
      </c>
      <c r="T66" s="86">
        <v>3999.4760000000001</v>
      </c>
    </row>
    <row r="67" spans="1:20" x14ac:dyDescent="0.25">
      <c r="A67" s="50" t="s">
        <v>4682</v>
      </c>
      <c r="B67" s="50" t="s">
        <v>424</v>
      </c>
      <c r="C67" s="50" t="s">
        <v>4686</v>
      </c>
      <c r="D67" s="80">
        <v>1</v>
      </c>
      <c r="E67" s="50" t="s">
        <v>5158</v>
      </c>
      <c r="F67" s="24">
        <f t="shared" si="13"/>
        <v>3382.7860000000001</v>
      </c>
      <c r="G67" s="110">
        <f t="shared" si="14"/>
        <v>738.53800000000001</v>
      </c>
      <c r="H67" s="17"/>
      <c r="I67" s="24"/>
      <c r="J67" s="20">
        <f t="shared" si="15"/>
        <v>3072.9800000000005</v>
      </c>
      <c r="K67" s="17"/>
      <c r="L67" s="24"/>
      <c r="M67" s="86">
        <v>381.08</v>
      </c>
      <c r="N67" s="86">
        <v>713.88199999999995</v>
      </c>
      <c r="O67" s="86">
        <v>1120.652</v>
      </c>
      <c r="P67" s="86">
        <v>2955.1480000000001</v>
      </c>
      <c r="Q67" s="86">
        <v>2261.3939999999998</v>
      </c>
      <c r="R67" s="86">
        <v>2711.558</v>
      </c>
      <c r="S67" s="86">
        <v>2694.0970000000002</v>
      </c>
      <c r="T67" s="86">
        <v>4742.7030000000004</v>
      </c>
    </row>
    <row r="68" spans="1:20" x14ac:dyDescent="0.25">
      <c r="A68" s="50" t="s">
        <v>4682</v>
      </c>
      <c r="B68" s="50" t="s">
        <v>880</v>
      </c>
      <c r="C68" s="50" t="s">
        <v>4697</v>
      </c>
      <c r="D68" s="80">
        <v>3</v>
      </c>
      <c r="E68" s="50" t="s">
        <v>5452</v>
      </c>
      <c r="F68" s="24">
        <f t="shared" si="13"/>
        <v>3218.1590000000001</v>
      </c>
      <c r="G68" s="110">
        <f t="shared" si="14"/>
        <v>330.75833333333338</v>
      </c>
      <c r="H68" s="17"/>
      <c r="I68" s="24"/>
      <c r="J68" s="20">
        <f t="shared" si="15"/>
        <v>2412.6849999999999</v>
      </c>
      <c r="K68" s="17"/>
      <c r="L68" s="24"/>
      <c r="M68" s="86">
        <v>455.43</v>
      </c>
      <c r="N68" s="86">
        <v>106.203</v>
      </c>
      <c r="O68" s="86">
        <v>430.642</v>
      </c>
      <c r="P68" s="86">
        <v>795.30100000000004</v>
      </c>
      <c r="Q68" s="86">
        <v>1613.6469999999999</v>
      </c>
      <c r="R68" s="86">
        <v>2580.6170000000002</v>
      </c>
      <c r="S68" s="86">
        <v>3902.63</v>
      </c>
      <c r="T68" s="86">
        <v>3171.23</v>
      </c>
    </row>
    <row r="69" spans="1:20" x14ac:dyDescent="0.25">
      <c r="A69" s="50" t="s">
        <v>4682</v>
      </c>
      <c r="B69" s="50" t="s">
        <v>1602</v>
      </c>
      <c r="C69" s="50" t="s">
        <v>4698</v>
      </c>
      <c r="D69" s="80">
        <v>4</v>
      </c>
      <c r="E69" s="50" t="s">
        <v>5493</v>
      </c>
      <c r="F69" s="24">
        <f t="shared" si="13"/>
        <v>2951.3536666666664</v>
      </c>
      <c r="G69" s="110">
        <f t="shared" si="14"/>
        <v>3166.4513333333339</v>
      </c>
      <c r="H69" s="17"/>
      <c r="I69" s="24"/>
      <c r="J69" s="20">
        <f t="shared" si="15"/>
        <v>4024.6589999999997</v>
      </c>
      <c r="K69" s="17"/>
      <c r="L69" s="24"/>
      <c r="M69" s="86">
        <v>502.39699999999999</v>
      </c>
      <c r="N69" s="86">
        <v>300.61399999999998</v>
      </c>
      <c r="O69" s="86">
        <v>8696.3430000000008</v>
      </c>
      <c r="P69" s="86">
        <v>6373.1080000000002</v>
      </c>
      <c r="Q69" s="86">
        <v>4896.1260000000002</v>
      </c>
      <c r="R69" s="86">
        <v>3336.6729999999998</v>
      </c>
      <c r="S69" s="86">
        <v>1635.0530000000001</v>
      </c>
      <c r="T69" s="86">
        <v>3882.335</v>
      </c>
    </row>
    <row r="70" spans="1:20" x14ac:dyDescent="0.25">
      <c r="A70" s="50" t="s">
        <v>4682</v>
      </c>
      <c r="B70" s="50" t="s">
        <v>241</v>
      </c>
      <c r="C70" s="50" t="s">
        <v>4724</v>
      </c>
      <c r="D70" s="80">
        <v>8</v>
      </c>
      <c r="E70" s="50" t="s">
        <v>6671</v>
      </c>
      <c r="F70" s="24">
        <f t="shared" si="13"/>
        <v>2707.5406666666663</v>
      </c>
      <c r="G70" s="110">
        <f t="shared" si="14"/>
        <v>343.85300000000001</v>
      </c>
      <c r="H70" s="17"/>
      <c r="I70" s="24"/>
      <c r="J70" s="20">
        <f t="shared" si="15"/>
        <v>2339.2125999999998</v>
      </c>
      <c r="K70" s="17"/>
      <c r="L70" s="24"/>
      <c r="M70" s="86">
        <v>647.78300000000002</v>
      </c>
      <c r="N70" s="86">
        <v>69.25</v>
      </c>
      <c r="O70" s="86">
        <v>314.52600000000001</v>
      </c>
      <c r="P70" s="86">
        <v>646.84699999999998</v>
      </c>
      <c r="Q70" s="86">
        <v>2926.5940000000001</v>
      </c>
      <c r="R70" s="86">
        <v>3371.3020000000001</v>
      </c>
      <c r="S70" s="86">
        <v>1106.0730000000001</v>
      </c>
      <c r="T70" s="86">
        <v>3645.2469999999998</v>
      </c>
    </row>
    <row r="71" spans="1:20" x14ac:dyDescent="0.25">
      <c r="A71" s="50" t="s">
        <v>4682</v>
      </c>
      <c r="B71" s="50" t="s">
        <v>15</v>
      </c>
      <c r="C71" s="50" t="s">
        <v>4692</v>
      </c>
      <c r="D71" s="80">
        <v>2</v>
      </c>
      <c r="E71" s="50" t="s">
        <v>5349</v>
      </c>
      <c r="F71" s="24">
        <f t="shared" si="13"/>
        <v>2689.3726666666666</v>
      </c>
      <c r="G71" s="110">
        <f t="shared" si="14"/>
        <v>2295.0203333333334</v>
      </c>
      <c r="H71" s="17"/>
      <c r="I71" s="24"/>
      <c r="J71" s="20">
        <f t="shared" si="15"/>
        <v>2445.3164000000002</v>
      </c>
      <c r="K71" s="17"/>
      <c r="L71" s="24"/>
      <c r="M71" s="86">
        <v>1733.0039999999999</v>
      </c>
      <c r="N71" s="86">
        <v>2476.0450000000001</v>
      </c>
      <c r="O71" s="86">
        <v>2676.0120000000002</v>
      </c>
      <c r="P71" s="86">
        <v>2104.8029999999999</v>
      </c>
      <c r="Q71" s="86">
        <v>2053.6610000000001</v>
      </c>
      <c r="R71" s="86">
        <v>3279.0059999999999</v>
      </c>
      <c r="S71" s="86">
        <v>2526.3339999999998</v>
      </c>
      <c r="T71" s="86">
        <v>2262.7779999999998</v>
      </c>
    </row>
    <row r="72" spans="1:20" x14ac:dyDescent="0.25">
      <c r="A72" s="50" t="s">
        <v>4682</v>
      </c>
      <c r="B72" s="50" t="s">
        <v>1514</v>
      </c>
      <c r="C72" s="50" t="s">
        <v>4691</v>
      </c>
      <c r="D72" s="80">
        <v>2</v>
      </c>
      <c r="E72" s="50" t="s">
        <v>5312</v>
      </c>
      <c r="F72" s="24">
        <f t="shared" si="13"/>
        <v>2625.511</v>
      </c>
      <c r="G72" s="110">
        <f t="shared" si="14"/>
        <v>3688.8290000000002</v>
      </c>
      <c r="H72" s="17"/>
      <c r="I72" s="24"/>
      <c r="J72" s="20">
        <f t="shared" si="15"/>
        <v>2692.3414000000002</v>
      </c>
      <c r="K72" s="17"/>
      <c r="L72" s="24"/>
      <c r="M72" s="86">
        <v>4723.0550000000003</v>
      </c>
      <c r="N72" s="86">
        <v>4236.0439999999999</v>
      </c>
      <c r="O72" s="86">
        <v>2107.3879999999999</v>
      </c>
      <c r="P72" s="86">
        <v>3009.3449999999998</v>
      </c>
      <c r="Q72" s="86">
        <v>2575.8290000000002</v>
      </c>
      <c r="R72" s="86">
        <v>2661.5569999999998</v>
      </c>
      <c r="S72" s="86">
        <v>2378.643</v>
      </c>
      <c r="T72" s="86">
        <v>2836.3330000000001</v>
      </c>
    </row>
    <row r="73" spans="1:20" x14ac:dyDescent="0.25">
      <c r="A73" s="50" t="s">
        <v>4682</v>
      </c>
      <c r="B73" s="50" t="s">
        <v>48</v>
      </c>
      <c r="C73" s="50" t="s">
        <v>4709</v>
      </c>
      <c r="D73" s="80">
        <v>5</v>
      </c>
      <c r="E73" s="50" t="s">
        <v>5758</v>
      </c>
      <c r="F73" s="24">
        <f t="shared" si="13"/>
        <v>2470.8800000000006</v>
      </c>
      <c r="G73" s="110">
        <f t="shared" si="14"/>
        <v>956.3123333333333</v>
      </c>
      <c r="H73" s="17"/>
      <c r="I73" s="24"/>
      <c r="J73" s="20">
        <f t="shared" si="15"/>
        <v>2168.442</v>
      </c>
      <c r="K73" s="17"/>
      <c r="L73" s="24"/>
      <c r="M73" s="86">
        <v>301.63600000000002</v>
      </c>
      <c r="N73" s="86">
        <v>585.75199999999995</v>
      </c>
      <c r="O73" s="86">
        <v>1981.549</v>
      </c>
      <c r="P73" s="86">
        <v>1550.9490000000001</v>
      </c>
      <c r="Q73" s="86">
        <v>1878.6210000000001</v>
      </c>
      <c r="R73" s="86">
        <v>4188.2830000000004</v>
      </c>
      <c r="S73" s="86">
        <v>2414.471</v>
      </c>
      <c r="T73" s="86">
        <v>809.88599999999997</v>
      </c>
    </row>
    <row r="74" spans="1:20" x14ac:dyDescent="0.25">
      <c r="A74" s="50" t="s">
        <v>4682</v>
      </c>
      <c r="B74" s="50" t="s">
        <v>35</v>
      </c>
      <c r="C74" s="50" t="s">
        <v>4712</v>
      </c>
      <c r="D74" s="80">
        <v>6</v>
      </c>
      <c r="E74" s="50" t="s">
        <v>6208</v>
      </c>
      <c r="F74" s="24">
        <f t="shared" si="13"/>
        <v>2292.6990000000001</v>
      </c>
      <c r="G74" s="110">
        <f t="shared" si="14"/>
        <v>558.03133333333335</v>
      </c>
      <c r="H74" s="17"/>
      <c r="I74" s="24"/>
      <c r="J74" s="20">
        <f t="shared" si="15"/>
        <v>1586.7742000000003</v>
      </c>
      <c r="K74" s="17"/>
      <c r="L74" s="24"/>
      <c r="M74" s="86">
        <v>365.90899999999999</v>
      </c>
      <c r="N74" s="86">
        <v>356.834</v>
      </c>
      <c r="O74" s="86">
        <v>951.351</v>
      </c>
      <c r="P74" s="86">
        <v>258.226</v>
      </c>
      <c r="Q74" s="86">
        <v>797.548</v>
      </c>
      <c r="R74" s="86">
        <v>1845.335</v>
      </c>
      <c r="S74" s="86">
        <v>2656.9740000000002</v>
      </c>
      <c r="T74" s="86">
        <v>2375.788</v>
      </c>
    </row>
    <row r="75" spans="1:20" x14ac:dyDescent="0.25">
      <c r="A75" s="50" t="s">
        <v>4682</v>
      </c>
      <c r="B75" s="50" t="s">
        <v>4441</v>
      </c>
      <c r="C75" s="50" t="s">
        <v>4722</v>
      </c>
      <c r="D75" s="80">
        <v>7</v>
      </c>
      <c r="E75" s="50" t="s">
        <v>6518</v>
      </c>
      <c r="F75" s="24">
        <f t="shared" si="13"/>
        <v>2225.0946666666664</v>
      </c>
      <c r="G75" s="110">
        <f t="shared" si="14"/>
        <v>22.256</v>
      </c>
      <c r="H75" s="17"/>
      <c r="I75" s="24"/>
      <c r="J75" s="20">
        <f t="shared" si="15"/>
        <v>1362.8755999999998</v>
      </c>
      <c r="K75" s="17"/>
      <c r="L75" s="24"/>
      <c r="M75" s="86">
        <v>12.669</v>
      </c>
      <c r="N75" s="86">
        <v>26.015999999999998</v>
      </c>
      <c r="O75" s="86">
        <v>28.082999999999998</v>
      </c>
      <c r="P75" s="86">
        <v>57.649000000000001</v>
      </c>
      <c r="Q75" s="86">
        <v>81.444999999999993</v>
      </c>
      <c r="R75" s="86">
        <v>5931.7240000000002</v>
      </c>
      <c r="S75" s="86">
        <v>569.54399999999998</v>
      </c>
      <c r="T75" s="86">
        <v>174.01599999999999</v>
      </c>
    </row>
    <row r="76" spans="1:20" x14ac:dyDescent="0.25">
      <c r="A76" s="50" t="s">
        <v>4682</v>
      </c>
      <c r="B76" s="50" t="s">
        <v>322</v>
      </c>
      <c r="C76" s="50" t="s">
        <v>4686</v>
      </c>
      <c r="D76" s="80">
        <v>1</v>
      </c>
      <c r="E76" s="50" t="s">
        <v>5160</v>
      </c>
      <c r="F76" s="24">
        <f t="shared" si="13"/>
        <v>2112.7286666666664</v>
      </c>
      <c r="G76" s="110">
        <f t="shared" si="14"/>
        <v>640.46866666666665</v>
      </c>
      <c r="H76" s="17"/>
      <c r="I76" s="24"/>
      <c r="J76" s="20">
        <f t="shared" si="15"/>
        <v>1728.1878000000002</v>
      </c>
      <c r="K76" s="17"/>
      <c r="L76" s="24"/>
      <c r="M76" s="86">
        <v>0</v>
      </c>
      <c r="N76" s="86">
        <v>807.48500000000001</v>
      </c>
      <c r="O76" s="86">
        <v>1113.921</v>
      </c>
      <c r="P76" s="86">
        <v>893.14300000000003</v>
      </c>
      <c r="Q76" s="86">
        <v>1409.61</v>
      </c>
      <c r="R76" s="86">
        <v>1822.2149999999999</v>
      </c>
      <c r="S76" s="86">
        <v>3681.3919999999998</v>
      </c>
      <c r="T76" s="86">
        <v>834.57899999999995</v>
      </c>
    </row>
    <row r="77" spans="1:20" x14ac:dyDescent="0.25">
      <c r="A77" s="50" t="s">
        <v>4682</v>
      </c>
      <c r="B77" s="50" t="s">
        <v>4337</v>
      </c>
      <c r="C77" s="50" t="s">
        <v>4686</v>
      </c>
      <c r="D77" s="80">
        <v>1</v>
      </c>
      <c r="E77" s="50" t="s">
        <v>5177</v>
      </c>
      <c r="F77" s="24">
        <f t="shared" si="13"/>
        <v>2088.7893333333336</v>
      </c>
      <c r="G77" s="110">
        <f t="shared" si="14"/>
        <v>361.58333333333331</v>
      </c>
      <c r="H77" s="17"/>
      <c r="I77" s="24"/>
      <c r="J77" s="20">
        <f t="shared" si="15"/>
        <v>1600.3432</v>
      </c>
      <c r="K77" s="17"/>
      <c r="L77" s="24"/>
      <c r="M77" s="86">
        <v>12.731</v>
      </c>
      <c r="N77" s="86">
        <v>74.375</v>
      </c>
      <c r="O77" s="86">
        <v>997.64400000000001</v>
      </c>
      <c r="P77" s="86">
        <v>30.576000000000001</v>
      </c>
      <c r="Q77" s="86">
        <v>1704.7719999999999</v>
      </c>
      <c r="R77" s="86">
        <v>4070.029</v>
      </c>
      <c r="S77" s="86">
        <v>232.05600000000001</v>
      </c>
      <c r="T77" s="86">
        <v>1964.2829999999999</v>
      </c>
    </row>
    <row r="78" spans="1:20" x14ac:dyDescent="0.25">
      <c r="A78" s="50" t="s">
        <v>4682</v>
      </c>
      <c r="B78" s="50" t="s">
        <v>79</v>
      </c>
      <c r="C78" s="50" t="s">
        <v>4755</v>
      </c>
      <c r="D78" s="80">
        <v>15</v>
      </c>
      <c r="E78" s="50" t="s">
        <v>7889</v>
      </c>
      <c r="F78" s="24">
        <f t="shared" si="13"/>
        <v>2045.1616666666669</v>
      </c>
      <c r="G78" s="110">
        <f t="shared" si="14"/>
        <v>6037.3766666666661</v>
      </c>
      <c r="H78" s="17"/>
      <c r="I78" s="24"/>
      <c r="J78" s="20">
        <f t="shared" si="15"/>
        <v>2543.0028000000002</v>
      </c>
      <c r="K78" s="17"/>
      <c r="L78" s="24"/>
      <c r="M78" s="86">
        <v>3843.89</v>
      </c>
      <c r="N78" s="86">
        <v>9312.6319999999996</v>
      </c>
      <c r="O78" s="86">
        <v>4955.6080000000002</v>
      </c>
      <c r="P78" s="86">
        <v>4477.2280000000001</v>
      </c>
      <c r="Q78" s="86">
        <v>2102.3009999999999</v>
      </c>
      <c r="R78" s="86">
        <v>1648.6369999999999</v>
      </c>
      <c r="S78" s="86">
        <v>1492.117</v>
      </c>
      <c r="T78" s="86">
        <v>2994.7310000000002</v>
      </c>
    </row>
    <row r="79" spans="1:20" x14ac:dyDescent="0.25">
      <c r="A79" s="50" t="s">
        <v>4682</v>
      </c>
      <c r="B79" s="50" t="s">
        <v>1644</v>
      </c>
      <c r="C79" s="50" t="s">
        <v>4690</v>
      </c>
      <c r="D79" s="80">
        <v>2</v>
      </c>
      <c r="E79" s="50" t="s">
        <v>5286</v>
      </c>
      <c r="F79" s="24">
        <f t="shared" si="13"/>
        <v>1942.8509999999999</v>
      </c>
      <c r="G79" s="110">
        <f t="shared" si="14"/>
        <v>953.88299999999992</v>
      </c>
      <c r="H79" s="17"/>
      <c r="I79" s="24"/>
      <c r="J79" s="20">
        <f t="shared" si="15"/>
        <v>1588.6571999999999</v>
      </c>
      <c r="K79" s="17"/>
      <c r="L79" s="24"/>
      <c r="M79" s="86">
        <v>587.125</v>
      </c>
      <c r="N79" s="86">
        <v>262.25200000000001</v>
      </c>
      <c r="O79" s="86">
        <v>2012.2719999999999</v>
      </c>
      <c r="P79" s="86">
        <v>826.67200000000003</v>
      </c>
      <c r="Q79" s="86">
        <v>1288.0609999999999</v>
      </c>
      <c r="R79" s="86">
        <v>1580.2360000000001</v>
      </c>
      <c r="S79" s="86">
        <v>3363.2689999999998</v>
      </c>
      <c r="T79" s="86">
        <v>885.048</v>
      </c>
    </row>
    <row r="80" spans="1:20" x14ac:dyDescent="0.25">
      <c r="A80" s="50" t="s">
        <v>4682</v>
      </c>
      <c r="B80" s="50" t="s">
        <v>314</v>
      </c>
      <c r="C80" s="50" t="s">
        <v>4705</v>
      </c>
      <c r="D80" s="80">
        <v>4</v>
      </c>
      <c r="E80" s="50" t="s">
        <v>5630</v>
      </c>
      <c r="F80" s="24">
        <f t="shared" si="13"/>
        <v>1902.2346666666665</v>
      </c>
      <c r="G80" s="110">
        <f t="shared" si="14"/>
        <v>149.09400000000002</v>
      </c>
      <c r="H80" s="17"/>
      <c r="I80" s="24"/>
      <c r="J80" s="20">
        <f t="shared" si="15"/>
        <v>1564.3304000000001</v>
      </c>
      <c r="K80" s="17"/>
      <c r="L80" s="24"/>
      <c r="M80" s="86" t="s">
        <v>5013</v>
      </c>
      <c r="N80" s="86">
        <v>57.671999999999997</v>
      </c>
      <c r="O80" s="86">
        <v>389.61</v>
      </c>
      <c r="P80" s="86">
        <v>437.262</v>
      </c>
      <c r="Q80" s="86">
        <v>1677.6859999999999</v>
      </c>
      <c r="R80" s="86">
        <v>2145.3440000000001</v>
      </c>
      <c r="S80" s="86">
        <v>2254.4569999999999</v>
      </c>
      <c r="T80" s="86">
        <v>1306.903</v>
      </c>
    </row>
    <row r="81" spans="1:20" x14ac:dyDescent="0.25">
      <c r="A81" s="50" t="s">
        <v>4682</v>
      </c>
      <c r="B81" s="50" t="s">
        <v>364</v>
      </c>
      <c r="C81" s="50" t="s">
        <v>4755</v>
      </c>
      <c r="D81" s="80">
        <v>15</v>
      </c>
      <c r="E81" s="50" t="s">
        <v>7949</v>
      </c>
      <c r="F81" s="24">
        <f t="shared" si="13"/>
        <v>1855.632333333333</v>
      </c>
      <c r="G81" s="110">
        <f t="shared" si="14"/>
        <v>7.5999999999999998E-2</v>
      </c>
      <c r="H81" s="17"/>
      <c r="I81" s="24"/>
      <c r="J81" s="20">
        <f t="shared" si="15"/>
        <v>1113.3793999999998</v>
      </c>
      <c r="K81" s="17"/>
      <c r="L81" s="24"/>
      <c r="M81" s="86">
        <v>0.22800000000000001</v>
      </c>
      <c r="N81" s="86" t="s">
        <v>5013</v>
      </c>
      <c r="O81" s="86" t="s">
        <v>5013</v>
      </c>
      <c r="P81" s="86" t="s">
        <v>5013</v>
      </c>
      <c r="Q81" s="86">
        <v>0</v>
      </c>
      <c r="R81" s="86">
        <v>915.54700000000003</v>
      </c>
      <c r="S81" s="86">
        <v>4637.1099999999997</v>
      </c>
      <c r="T81" s="86">
        <v>14.24</v>
      </c>
    </row>
    <row r="82" spans="1:20" x14ac:dyDescent="0.25">
      <c r="A82" s="50" t="s">
        <v>4682</v>
      </c>
      <c r="B82" s="50" t="s">
        <v>1385</v>
      </c>
      <c r="C82" s="50" t="s">
        <v>4691</v>
      </c>
      <c r="D82" s="80">
        <v>2</v>
      </c>
      <c r="E82" s="50" t="s">
        <v>5315</v>
      </c>
      <c r="F82" s="24">
        <f t="shared" si="13"/>
        <v>1815.0510000000002</v>
      </c>
      <c r="G82" s="110">
        <f t="shared" si="14"/>
        <v>675.428</v>
      </c>
      <c r="H82" s="17"/>
      <c r="I82" s="24"/>
      <c r="J82" s="20">
        <f t="shared" si="15"/>
        <v>1514.8252</v>
      </c>
      <c r="K82" s="17"/>
      <c r="L82" s="24"/>
      <c r="M82" s="86">
        <v>605.42899999999997</v>
      </c>
      <c r="N82" s="86">
        <v>728.529</v>
      </c>
      <c r="O82" s="86">
        <v>692.32600000000002</v>
      </c>
      <c r="P82" s="86">
        <v>920.30700000000002</v>
      </c>
      <c r="Q82" s="86">
        <v>1208.6659999999999</v>
      </c>
      <c r="R82" s="86">
        <v>1662.451</v>
      </c>
      <c r="S82" s="86">
        <v>2003.7729999999999</v>
      </c>
      <c r="T82" s="86">
        <v>1778.9290000000001</v>
      </c>
    </row>
    <row r="83" spans="1:20" x14ac:dyDescent="0.25">
      <c r="A83" s="50" t="s">
        <v>4682</v>
      </c>
      <c r="B83" s="50" t="s">
        <v>1128</v>
      </c>
      <c r="C83" s="50" t="s">
        <v>4686</v>
      </c>
      <c r="D83" s="80">
        <v>1</v>
      </c>
      <c r="E83" s="50" t="s">
        <v>5168</v>
      </c>
      <c r="F83" s="24">
        <f t="shared" si="13"/>
        <v>1738.4856666666667</v>
      </c>
      <c r="G83" s="110">
        <f t="shared" si="14"/>
        <v>2208.5716666666667</v>
      </c>
      <c r="H83" s="17"/>
      <c r="I83" s="24"/>
      <c r="J83" s="20">
        <f t="shared" si="15"/>
        <v>1412.7755999999999</v>
      </c>
      <c r="K83" s="17"/>
      <c r="L83" s="24"/>
      <c r="M83" s="86">
        <v>2355.7809999999999</v>
      </c>
      <c r="N83" s="86">
        <v>2806.1779999999999</v>
      </c>
      <c r="O83" s="86">
        <v>1463.7560000000001</v>
      </c>
      <c r="P83" s="86">
        <v>407.55200000000002</v>
      </c>
      <c r="Q83" s="86">
        <v>1440.8689999999999</v>
      </c>
      <c r="R83" s="86">
        <v>1204.5930000000001</v>
      </c>
      <c r="S83" s="86">
        <v>2784.154</v>
      </c>
      <c r="T83" s="86">
        <v>1226.71</v>
      </c>
    </row>
    <row r="84" spans="1:20" x14ac:dyDescent="0.25">
      <c r="A84" s="50" t="s">
        <v>4682</v>
      </c>
      <c r="B84" s="50" t="s">
        <v>61</v>
      </c>
      <c r="C84" s="50" t="s">
        <v>4690</v>
      </c>
      <c r="D84" s="80">
        <v>2</v>
      </c>
      <c r="E84" s="50" t="s">
        <v>5281</v>
      </c>
      <c r="F84" s="24">
        <f t="shared" si="13"/>
        <v>1574.4993333333332</v>
      </c>
      <c r="G84" s="110">
        <f t="shared" si="14"/>
        <v>81.685333333333332</v>
      </c>
      <c r="H84" s="17"/>
      <c r="I84" s="24"/>
      <c r="J84" s="20">
        <f t="shared" si="15"/>
        <v>1174.5662</v>
      </c>
      <c r="K84" s="17"/>
      <c r="L84" s="24"/>
      <c r="M84" s="86">
        <v>5.431</v>
      </c>
      <c r="N84" s="86">
        <v>60.488</v>
      </c>
      <c r="O84" s="86">
        <v>179.137</v>
      </c>
      <c r="P84" s="86">
        <v>448.26799999999997</v>
      </c>
      <c r="Q84" s="86">
        <v>701.06500000000005</v>
      </c>
      <c r="R84" s="86">
        <v>2575.444</v>
      </c>
      <c r="S84" s="86">
        <v>1180.0820000000001</v>
      </c>
      <c r="T84" s="86">
        <v>967.97199999999998</v>
      </c>
    </row>
    <row r="85" spans="1:20" x14ac:dyDescent="0.25">
      <c r="A85" s="50" t="s">
        <v>4682</v>
      </c>
      <c r="B85" s="50" t="s">
        <v>3399</v>
      </c>
      <c r="C85" s="50" t="s">
        <v>4697</v>
      </c>
      <c r="D85" s="80">
        <v>3</v>
      </c>
      <c r="E85" s="50" t="s">
        <v>5472</v>
      </c>
      <c r="F85" s="24">
        <f t="shared" si="13"/>
        <v>1561.6253333333334</v>
      </c>
      <c r="G85" s="110">
        <f t="shared" si="14"/>
        <v>33.717000000000006</v>
      </c>
      <c r="H85" s="17"/>
      <c r="I85" s="24"/>
      <c r="J85" s="20">
        <f t="shared" si="15"/>
        <v>1070.8820000000001</v>
      </c>
      <c r="K85" s="17"/>
      <c r="L85" s="24"/>
      <c r="M85" s="86">
        <v>1.873</v>
      </c>
      <c r="N85" s="86" t="s">
        <v>5013</v>
      </c>
      <c r="O85" s="86">
        <v>99.278000000000006</v>
      </c>
      <c r="P85" s="86">
        <v>120.846</v>
      </c>
      <c r="Q85" s="86">
        <v>548.68799999999999</v>
      </c>
      <c r="R85" s="86">
        <v>1763.6980000000001</v>
      </c>
      <c r="S85" s="86">
        <v>1580.8389999999999</v>
      </c>
      <c r="T85" s="86">
        <v>1340.3389999999999</v>
      </c>
    </row>
    <row r="86" spans="1:20" x14ac:dyDescent="0.25">
      <c r="A86" s="50" t="s">
        <v>4682</v>
      </c>
      <c r="B86" s="50" t="s">
        <v>943</v>
      </c>
      <c r="C86" s="50" t="s">
        <v>4755</v>
      </c>
      <c r="D86" s="80">
        <v>15</v>
      </c>
      <c r="E86" s="50" t="s">
        <v>7952</v>
      </c>
      <c r="F86" s="24">
        <f t="shared" si="13"/>
        <v>1560.144</v>
      </c>
      <c r="G86" s="110">
        <f t="shared" si="14"/>
        <v>70.980666666666664</v>
      </c>
      <c r="H86" s="17"/>
      <c r="I86" s="24"/>
      <c r="J86" s="20">
        <f t="shared" si="15"/>
        <v>967.02119999999991</v>
      </c>
      <c r="K86" s="17"/>
      <c r="L86" s="24"/>
      <c r="M86" s="86">
        <v>212.94200000000001</v>
      </c>
      <c r="N86" s="86">
        <v>0</v>
      </c>
      <c r="O86" s="86" t="s">
        <v>5013</v>
      </c>
      <c r="P86" s="86">
        <v>154.67400000000001</v>
      </c>
      <c r="Q86" s="86" t="s">
        <v>5013</v>
      </c>
      <c r="R86" s="86" t="s">
        <v>5013</v>
      </c>
      <c r="S86" s="86" t="s">
        <v>5013</v>
      </c>
      <c r="T86" s="86">
        <v>4680.4319999999998</v>
      </c>
    </row>
    <row r="87" spans="1:20" x14ac:dyDescent="0.25">
      <c r="A87" s="50" t="s">
        <v>4682</v>
      </c>
      <c r="B87" s="50" t="s">
        <v>733</v>
      </c>
      <c r="C87" s="50" t="s">
        <v>4755</v>
      </c>
      <c r="D87" s="80">
        <v>15</v>
      </c>
      <c r="E87" s="50" t="s">
        <v>7972</v>
      </c>
      <c r="F87" s="24">
        <f t="shared" si="13"/>
        <v>1525.2433333333331</v>
      </c>
      <c r="G87" s="110">
        <f t="shared" si="14"/>
        <v>2.9999999999999996E-3</v>
      </c>
      <c r="H87" s="17"/>
      <c r="I87" s="24"/>
      <c r="J87" s="20">
        <f t="shared" si="15"/>
        <v>980.43539999999996</v>
      </c>
      <c r="K87" s="17"/>
      <c r="L87" s="24"/>
      <c r="M87" s="86" t="s">
        <v>5013</v>
      </c>
      <c r="N87" s="86">
        <v>8.9999999999999993E-3</v>
      </c>
      <c r="O87" s="86" t="s">
        <v>5013</v>
      </c>
      <c r="P87" s="86" t="s">
        <v>5013</v>
      </c>
      <c r="Q87" s="86">
        <v>326.447</v>
      </c>
      <c r="R87" s="86">
        <v>4575.7299999999996</v>
      </c>
      <c r="S87" s="86" t="s">
        <v>5013</v>
      </c>
      <c r="T87" s="86" t="s">
        <v>5013</v>
      </c>
    </row>
    <row r="88" spans="1:20" x14ac:dyDescent="0.25">
      <c r="A88" s="50" t="s">
        <v>4682</v>
      </c>
      <c r="B88" s="50" t="s">
        <v>637</v>
      </c>
      <c r="C88" s="50" t="s">
        <v>4691</v>
      </c>
      <c r="D88" s="80">
        <v>2</v>
      </c>
      <c r="E88" s="50" t="s">
        <v>5318</v>
      </c>
      <c r="F88" s="24">
        <f t="shared" si="13"/>
        <v>1407.0519999999999</v>
      </c>
      <c r="G88" s="110">
        <f t="shared" si="14"/>
        <v>1219.8966666666668</v>
      </c>
      <c r="H88" s="17"/>
      <c r="I88" s="24"/>
      <c r="J88" s="20">
        <f t="shared" si="15"/>
        <v>1418.5426</v>
      </c>
      <c r="K88" s="17"/>
      <c r="L88" s="24"/>
      <c r="M88" s="86">
        <v>1170.7660000000001</v>
      </c>
      <c r="N88" s="86">
        <v>671.34799999999996</v>
      </c>
      <c r="O88" s="86">
        <v>1817.576</v>
      </c>
      <c r="P88" s="86">
        <v>2690.4749999999999</v>
      </c>
      <c r="Q88" s="86">
        <v>181.08199999999999</v>
      </c>
      <c r="R88" s="86">
        <v>119.398</v>
      </c>
      <c r="S88" s="86">
        <v>376.774</v>
      </c>
      <c r="T88" s="86">
        <v>3724.9839999999999</v>
      </c>
    </row>
    <row r="89" spans="1:20" x14ac:dyDescent="0.25">
      <c r="A89" s="50" t="s">
        <v>4682</v>
      </c>
      <c r="B89" s="50" t="s">
        <v>112</v>
      </c>
      <c r="C89" s="50" t="s">
        <v>4690</v>
      </c>
      <c r="D89" s="80">
        <v>2</v>
      </c>
      <c r="E89" s="50" t="s">
        <v>5284</v>
      </c>
      <c r="F89" s="24">
        <f t="shared" si="13"/>
        <v>1406.9390000000001</v>
      </c>
      <c r="G89" s="110">
        <f t="shared" si="14"/>
        <v>804.87333333333333</v>
      </c>
      <c r="H89" s="17"/>
      <c r="I89" s="24"/>
      <c r="J89" s="20">
        <f t="shared" si="15"/>
        <v>1051.624</v>
      </c>
      <c r="K89" s="17"/>
      <c r="L89" s="24"/>
      <c r="M89" s="86">
        <v>966.23900000000003</v>
      </c>
      <c r="N89" s="86">
        <v>772.80899999999997</v>
      </c>
      <c r="O89" s="86">
        <v>675.572</v>
      </c>
      <c r="P89" s="86">
        <v>511.17</v>
      </c>
      <c r="Q89" s="86">
        <v>526.13300000000004</v>
      </c>
      <c r="R89" s="86">
        <v>1330.788</v>
      </c>
      <c r="S89" s="86">
        <v>1440.307</v>
      </c>
      <c r="T89" s="86">
        <v>1449.722</v>
      </c>
    </row>
    <row r="90" spans="1:20" x14ac:dyDescent="0.25">
      <c r="A90" s="50" t="s">
        <v>4682</v>
      </c>
      <c r="B90" s="50" t="s">
        <v>1226</v>
      </c>
      <c r="C90" s="50" t="s">
        <v>4691</v>
      </c>
      <c r="D90" s="80">
        <v>2</v>
      </c>
      <c r="E90" s="50" t="s">
        <v>5314</v>
      </c>
      <c r="F90" s="24">
        <f t="shared" si="13"/>
        <v>1389.8373333333332</v>
      </c>
      <c r="G90" s="110">
        <f t="shared" si="14"/>
        <v>338.71</v>
      </c>
      <c r="H90" s="17"/>
      <c r="I90" s="24"/>
      <c r="J90" s="20">
        <f t="shared" si="15"/>
        <v>1167.1763999999998</v>
      </c>
      <c r="K90" s="17"/>
      <c r="L90" s="24"/>
      <c r="M90" s="86">
        <v>238.94399999999999</v>
      </c>
      <c r="N90" s="86">
        <v>463.65499999999997</v>
      </c>
      <c r="O90" s="86">
        <v>313.53100000000001</v>
      </c>
      <c r="P90" s="86">
        <v>470.947</v>
      </c>
      <c r="Q90" s="86">
        <v>1195.423</v>
      </c>
      <c r="R90" s="86">
        <v>786.61099999999999</v>
      </c>
      <c r="S90" s="86">
        <v>1354.125</v>
      </c>
      <c r="T90" s="86">
        <v>2028.7760000000001</v>
      </c>
    </row>
    <row r="91" spans="1:20" x14ac:dyDescent="0.25">
      <c r="A91" s="50" t="s">
        <v>4682</v>
      </c>
      <c r="B91" s="50" t="s">
        <v>1907</v>
      </c>
      <c r="C91" s="50" t="s">
        <v>4685</v>
      </c>
      <c r="D91" s="80">
        <v>1</v>
      </c>
      <c r="E91" s="50" t="s">
        <v>5091</v>
      </c>
      <c r="F91" s="24">
        <f t="shared" si="13"/>
        <v>1374.6679999999999</v>
      </c>
      <c r="G91" s="110">
        <f t="shared" si="14"/>
        <v>6.7553333333333327</v>
      </c>
      <c r="H91" s="17"/>
      <c r="I91" s="24"/>
      <c r="J91" s="20">
        <f t="shared" si="15"/>
        <v>825.39279999999997</v>
      </c>
      <c r="K91" s="17"/>
      <c r="L91" s="24"/>
      <c r="M91" s="86" t="s">
        <v>5013</v>
      </c>
      <c r="N91" s="86" t="s">
        <v>5013</v>
      </c>
      <c r="O91" s="86">
        <v>20.265999999999998</v>
      </c>
      <c r="P91" s="86">
        <v>2.96</v>
      </c>
      <c r="Q91" s="86" t="s">
        <v>5013</v>
      </c>
      <c r="R91" s="86" t="s">
        <v>5013</v>
      </c>
      <c r="S91" s="86">
        <v>3143.442</v>
      </c>
      <c r="T91" s="86">
        <v>980.56200000000001</v>
      </c>
    </row>
    <row r="92" spans="1:20" x14ac:dyDescent="0.25">
      <c r="A92" s="50" t="s">
        <v>4682</v>
      </c>
      <c r="B92" s="50" t="s">
        <v>120</v>
      </c>
      <c r="C92" s="50" t="s">
        <v>4693</v>
      </c>
      <c r="D92" s="80">
        <v>2</v>
      </c>
      <c r="E92" s="50" t="s">
        <v>5357</v>
      </c>
      <c r="F92" s="24">
        <f t="shared" si="13"/>
        <v>1357.2613333333334</v>
      </c>
      <c r="G92" s="110">
        <f t="shared" si="14"/>
        <v>3115.8136666666669</v>
      </c>
      <c r="H92" s="17"/>
      <c r="I92" s="24"/>
      <c r="J92" s="20">
        <f t="shared" si="15"/>
        <v>1219.7628</v>
      </c>
      <c r="K92" s="17"/>
      <c r="L92" s="24"/>
      <c r="M92" s="86">
        <v>3772.6750000000002</v>
      </c>
      <c r="N92" s="86">
        <v>915.01499999999999</v>
      </c>
      <c r="O92" s="86">
        <v>4659.7510000000002</v>
      </c>
      <c r="P92" s="86">
        <v>1287.4860000000001</v>
      </c>
      <c r="Q92" s="86">
        <v>739.54399999999998</v>
      </c>
      <c r="R92" s="86">
        <v>2961.2339999999999</v>
      </c>
      <c r="S92" s="86">
        <v>627.41099999999994</v>
      </c>
      <c r="T92" s="86">
        <v>483.13900000000001</v>
      </c>
    </row>
    <row r="93" spans="1:20" x14ac:dyDescent="0.25">
      <c r="A93" s="50" t="s">
        <v>4682</v>
      </c>
      <c r="B93" s="50" t="s">
        <v>483</v>
      </c>
      <c r="C93" s="50" t="s">
        <v>4702</v>
      </c>
      <c r="D93" s="80">
        <v>4</v>
      </c>
      <c r="E93" s="50" t="s">
        <v>5587</v>
      </c>
      <c r="F93" s="24">
        <f t="shared" si="13"/>
        <v>1349.0409999999999</v>
      </c>
      <c r="G93" s="110">
        <f t="shared" si="14"/>
        <v>249.80033333333336</v>
      </c>
      <c r="H93" s="17"/>
      <c r="I93" s="24"/>
      <c r="J93" s="20">
        <f t="shared" si="15"/>
        <v>1008.1072</v>
      </c>
      <c r="K93" s="17"/>
      <c r="L93" s="24"/>
      <c r="M93" s="86">
        <v>0.86199999999999999</v>
      </c>
      <c r="N93" s="86">
        <v>500.79500000000002</v>
      </c>
      <c r="O93" s="86">
        <v>247.744</v>
      </c>
      <c r="P93" s="86">
        <v>474.024</v>
      </c>
      <c r="Q93" s="86">
        <v>519.38900000000001</v>
      </c>
      <c r="R93" s="86">
        <v>949.02099999999996</v>
      </c>
      <c r="S93" s="86">
        <v>1038.327</v>
      </c>
      <c r="T93" s="86">
        <v>2059.7750000000001</v>
      </c>
    </row>
    <row r="94" spans="1:20" x14ac:dyDescent="0.25">
      <c r="A94" s="50" t="s">
        <v>4682</v>
      </c>
      <c r="B94" s="50" t="s">
        <v>52</v>
      </c>
      <c r="C94" s="50" t="s">
        <v>4703</v>
      </c>
      <c r="D94" s="80">
        <v>4</v>
      </c>
      <c r="E94" s="50" t="s">
        <v>5612</v>
      </c>
      <c r="F94" s="24">
        <f t="shared" si="13"/>
        <v>1325.9906666666666</v>
      </c>
      <c r="G94" s="110">
        <f t="shared" si="14"/>
        <v>409.89366666666666</v>
      </c>
      <c r="H94" s="17"/>
      <c r="I94" s="24"/>
      <c r="J94" s="20">
        <f t="shared" si="15"/>
        <v>2738.6238000000003</v>
      </c>
      <c r="K94" s="17"/>
      <c r="L94" s="24"/>
      <c r="M94" s="86">
        <v>241.03</v>
      </c>
      <c r="N94" s="86">
        <v>385.05200000000002</v>
      </c>
      <c r="O94" s="86">
        <v>603.59900000000005</v>
      </c>
      <c r="P94" s="86">
        <v>801.00300000000004</v>
      </c>
      <c r="Q94" s="86">
        <v>8914.1440000000002</v>
      </c>
      <c r="R94" s="86">
        <v>1370.8820000000001</v>
      </c>
      <c r="S94" s="86">
        <v>2331.3519999999999</v>
      </c>
      <c r="T94" s="86">
        <v>275.738</v>
      </c>
    </row>
    <row r="95" spans="1:20" x14ac:dyDescent="0.25">
      <c r="A95" s="50" t="s">
        <v>4682</v>
      </c>
      <c r="B95" s="50" t="s">
        <v>163</v>
      </c>
      <c r="C95" s="50" t="s">
        <v>4704</v>
      </c>
      <c r="D95" s="80">
        <v>4</v>
      </c>
      <c r="E95" s="50" t="s">
        <v>5615</v>
      </c>
      <c r="F95" s="24">
        <f t="shared" si="13"/>
        <v>1268.415</v>
      </c>
      <c r="G95" s="110">
        <f t="shared" si="14"/>
        <v>1263.9110000000001</v>
      </c>
      <c r="H95" s="17"/>
      <c r="I95" s="24"/>
      <c r="J95" s="20">
        <f t="shared" si="15"/>
        <v>1506.1429999999998</v>
      </c>
      <c r="K95" s="17"/>
      <c r="L95" s="24"/>
      <c r="M95" s="86">
        <v>867.35199999999998</v>
      </c>
      <c r="N95" s="86">
        <v>1191.883</v>
      </c>
      <c r="O95" s="86">
        <v>1732.498</v>
      </c>
      <c r="P95" s="86">
        <v>1629.59</v>
      </c>
      <c r="Q95" s="86">
        <v>2095.88</v>
      </c>
      <c r="R95" s="86">
        <v>2019.431</v>
      </c>
      <c r="S95" s="86">
        <v>1215.4079999999999</v>
      </c>
      <c r="T95" s="86">
        <v>570.40599999999995</v>
      </c>
    </row>
    <row r="96" spans="1:20" x14ac:dyDescent="0.25">
      <c r="A96" s="50" t="s">
        <v>4682</v>
      </c>
      <c r="B96" s="50" t="s">
        <v>1668</v>
      </c>
      <c r="C96" s="50" t="s">
        <v>4685</v>
      </c>
      <c r="D96" s="80">
        <v>1</v>
      </c>
      <c r="E96" s="50" t="s">
        <v>5133</v>
      </c>
      <c r="F96" s="24">
        <f t="shared" ref="F96:F159" si="16">SUM(R96:T96)/3</f>
        <v>1201.7106666666668</v>
      </c>
      <c r="G96" s="110">
        <f t="shared" ref="G96:G159" si="17">SUM(M96:O96)/3</f>
        <v>501.83533333333327</v>
      </c>
      <c r="H96" s="17"/>
      <c r="I96" s="24"/>
      <c r="J96" s="20">
        <f t="shared" ref="J96:J159" si="18">SUM(P96:T96)/5</f>
        <v>1146.4288000000001</v>
      </c>
      <c r="K96" s="17"/>
      <c r="L96" s="24"/>
      <c r="M96" s="86">
        <v>448.83600000000001</v>
      </c>
      <c r="N96" s="86">
        <v>598.46699999999998</v>
      </c>
      <c r="O96" s="86">
        <v>458.20299999999997</v>
      </c>
      <c r="P96" s="86">
        <v>934.73400000000004</v>
      </c>
      <c r="Q96" s="86">
        <v>1192.278</v>
      </c>
      <c r="R96" s="86">
        <v>1201.8389999999999</v>
      </c>
      <c r="S96" s="86">
        <v>1262.1400000000001</v>
      </c>
      <c r="T96" s="86">
        <v>1141.153</v>
      </c>
    </row>
    <row r="97" spans="1:20" x14ac:dyDescent="0.25">
      <c r="A97" s="50" t="s">
        <v>4682</v>
      </c>
      <c r="B97" s="50" t="s">
        <v>25</v>
      </c>
      <c r="C97" s="50" t="s">
        <v>4755</v>
      </c>
      <c r="D97" s="80">
        <v>15</v>
      </c>
      <c r="E97" s="50" t="s">
        <v>7886</v>
      </c>
      <c r="F97" s="24">
        <f t="shared" si="16"/>
        <v>1200.4623333333334</v>
      </c>
      <c r="G97" s="110">
        <f t="shared" si="17"/>
        <v>16.611666666666668</v>
      </c>
      <c r="H97" s="17"/>
      <c r="I97" s="24"/>
      <c r="J97" s="20">
        <f t="shared" si="18"/>
        <v>720.27740000000006</v>
      </c>
      <c r="K97" s="17"/>
      <c r="L97" s="24"/>
      <c r="M97" s="86">
        <v>49.835000000000001</v>
      </c>
      <c r="N97" s="86" t="s">
        <v>5013</v>
      </c>
      <c r="O97" s="86" t="s">
        <v>5013</v>
      </c>
      <c r="P97" s="86" t="s">
        <v>5013</v>
      </c>
      <c r="Q97" s="86" t="s">
        <v>5013</v>
      </c>
      <c r="R97" s="86">
        <v>3601.3870000000002</v>
      </c>
      <c r="S97" s="86" t="s">
        <v>5013</v>
      </c>
      <c r="T97" s="86" t="s">
        <v>5013</v>
      </c>
    </row>
    <row r="98" spans="1:20" x14ac:dyDescent="0.25">
      <c r="A98" s="50" t="s">
        <v>4682</v>
      </c>
      <c r="B98" s="50" t="s">
        <v>84</v>
      </c>
      <c r="C98" s="50" t="s">
        <v>4697</v>
      </c>
      <c r="D98" s="80">
        <v>3</v>
      </c>
      <c r="E98" s="50" t="s">
        <v>5454</v>
      </c>
      <c r="F98" s="24">
        <f t="shared" si="16"/>
        <v>1177.8680000000002</v>
      </c>
      <c r="G98" s="110">
        <f t="shared" si="17"/>
        <v>38.393666666666668</v>
      </c>
      <c r="H98" s="17"/>
      <c r="I98" s="24"/>
      <c r="J98" s="20">
        <f t="shared" si="18"/>
        <v>1019.6944000000001</v>
      </c>
      <c r="K98" s="17"/>
      <c r="L98" s="24"/>
      <c r="M98" s="86">
        <v>114.87</v>
      </c>
      <c r="N98" s="86">
        <v>0.311</v>
      </c>
      <c r="O98" s="86" t="s">
        <v>5013</v>
      </c>
      <c r="P98" s="86">
        <v>89.795000000000002</v>
      </c>
      <c r="Q98" s="86">
        <v>1475.0730000000001</v>
      </c>
      <c r="R98" s="86">
        <v>1850.9110000000001</v>
      </c>
      <c r="S98" s="86">
        <v>1151.8</v>
      </c>
      <c r="T98" s="86">
        <v>530.89300000000003</v>
      </c>
    </row>
    <row r="99" spans="1:20" x14ac:dyDescent="0.25">
      <c r="A99" s="50" t="s">
        <v>4682</v>
      </c>
      <c r="B99" s="50" t="s">
        <v>170</v>
      </c>
      <c r="C99" s="50" t="s">
        <v>4716</v>
      </c>
      <c r="D99" s="80">
        <v>6</v>
      </c>
      <c r="E99" s="50" t="s">
        <v>6323</v>
      </c>
      <c r="F99" s="24">
        <f t="shared" si="16"/>
        <v>1174.0630000000001</v>
      </c>
      <c r="G99" s="110">
        <f t="shared" si="17"/>
        <v>7758.9690000000001</v>
      </c>
      <c r="H99" s="17"/>
      <c r="I99" s="24"/>
      <c r="J99" s="20">
        <f t="shared" si="18"/>
        <v>1721.4011999999998</v>
      </c>
      <c r="K99" s="17"/>
      <c r="L99" s="24"/>
      <c r="M99" s="86">
        <v>7410.8879999999999</v>
      </c>
      <c r="N99" s="86">
        <v>10995.812</v>
      </c>
      <c r="O99" s="86">
        <v>4870.2070000000003</v>
      </c>
      <c r="P99" s="86">
        <v>3092.4650000000001</v>
      </c>
      <c r="Q99" s="86">
        <v>1992.3520000000001</v>
      </c>
      <c r="R99" s="86">
        <v>2023.921</v>
      </c>
      <c r="S99" s="86">
        <v>1.2E-2</v>
      </c>
      <c r="T99" s="86">
        <v>1498.2560000000001</v>
      </c>
    </row>
    <row r="100" spans="1:20" x14ac:dyDescent="0.25">
      <c r="A100" s="50" t="s">
        <v>4682</v>
      </c>
      <c r="B100" s="50" t="s">
        <v>721</v>
      </c>
      <c r="C100" s="50" t="s">
        <v>4735</v>
      </c>
      <c r="D100" s="80">
        <v>11</v>
      </c>
      <c r="E100" s="50" t="s">
        <v>6968</v>
      </c>
      <c r="F100" s="24">
        <f t="shared" si="16"/>
        <v>1168.78</v>
      </c>
      <c r="G100" s="110">
        <f t="shared" si="17"/>
        <v>1334.2343333333331</v>
      </c>
      <c r="H100" s="17"/>
      <c r="I100" s="24"/>
      <c r="J100" s="20">
        <f t="shared" si="18"/>
        <v>783.64020000000005</v>
      </c>
      <c r="K100" s="17"/>
      <c r="L100" s="24"/>
      <c r="M100" s="86">
        <v>2323.5709999999999</v>
      </c>
      <c r="N100" s="86">
        <v>824.70899999999995</v>
      </c>
      <c r="O100" s="86">
        <v>854.423</v>
      </c>
      <c r="P100" s="86">
        <v>2.5000000000000001E-2</v>
      </c>
      <c r="Q100" s="86">
        <v>411.83600000000001</v>
      </c>
      <c r="R100" s="86">
        <v>2510.1280000000002</v>
      </c>
      <c r="S100" s="86">
        <v>864.63400000000001</v>
      </c>
      <c r="T100" s="86">
        <v>131.578</v>
      </c>
    </row>
    <row r="101" spans="1:20" x14ac:dyDescent="0.25">
      <c r="A101" s="50" t="s">
        <v>4682</v>
      </c>
      <c r="B101" s="50" t="s">
        <v>3198</v>
      </c>
      <c r="C101" s="50" t="s">
        <v>4685</v>
      </c>
      <c r="D101" s="80">
        <v>1</v>
      </c>
      <c r="E101" s="50" t="s">
        <v>5137</v>
      </c>
      <c r="F101" s="24">
        <f t="shared" si="16"/>
        <v>1149.655</v>
      </c>
      <c r="G101" s="110">
        <f t="shared" si="17"/>
        <v>500.59833333333336</v>
      </c>
      <c r="H101" s="17"/>
      <c r="I101" s="24"/>
      <c r="J101" s="20">
        <f t="shared" si="18"/>
        <v>689.79300000000001</v>
      </c>
      <c r="K101" s="17"/>
      <c r="L101" s="24"/>
      <c r="M101" s="86">
        <v>892.30200000000002</v>
      </c>
      <c r="N101" s="86">
        <v>539.17399999999998</v>
      </c>
      <c r="O101" s="86">
        <v>70.319000000000003</v>
      </c>
      <c r="P101" s="86" t="s">
        <v>5013</v>
      </c>
      <c r="Q101" s="86" t="s">
        <v>5013</v>
      </c>
      <c r="R101" s="86">
        <v>577.69100000000003</v>
      </c>
      <c r="S101" s="86">
        <v>930.21600000000001</v>
      </c>
      <c r="T101" s="86">
        <v>1941.058</v>
      </c>
    </row>
    <row r="102" spans="1:20" x14ac:dyDescent="0.25">
      <c r="A102" s="50" t="s">
        <v>4682</v>
      </c>
      <c r="B102" s="50" t="s">
        <v>755</v>
      </c>
      <c r="C102" s="50" t="s">
        <v>4764</v>
      </c>
      <c r="D102" s="80">
        <v>15</v>
      </c>
      <c r="E102" s="50" t="s">
        <v>8319</v>
      </c>
      <c r="F102" s="24">
        <f t="shared" si="16"/>
        <v>1145.6136666666666</v>
      </c>
      <c r="G102" s="110">
        <f t="shared" si="17"/>
        <v>23.899999999999995</v>
      </c>
      <c r="H102" s="17"/>
      <c r="I102" s="24"/>
      <c r="J102" s="20">
        <f t="shared" si="18"/>
        <v>702.82619999999997</v>
      </c>
      <c r="K102" s="17"/>
      <c r="L102" s="24"/>
      <c r="M102" s="86">
        <v>35.119999999999997</v>
      </c>
      <c r="N102" s="86">
        <v>15.824</v>
      </c>
      <c r="O102" s="86">
        <v>20.756</v>
      </c>
      <c r="P102" s="86">
        <v>77.290000000000006</v>
      </c>
      <c r="Q102" s="86">
        <v>0</v>
      </c>
      <c r="R102" s="86">
        <v>17.190000000000001</v>
      </c>
      <c r="S102" s="86">
        <v>43.838999999999999</v>
      </c>
      <c r="T102" s="86">
        <v>3375.8119999999999</v>
      </c>
    </row>
    <row r="103" spans="1:20" x14ac:dyDescent="0.25">
      <c r="A103" s="50" t="s">
        <v>4682</v>
      </c>
      <c r="B103" s="50" t="s">
        <v>4260</v>
      </c>
      <c r="C103" s="50" t="s">
        <v>4685</v>
      </c>
      <c r="D103" s="80">
        <v>1</v>
      </c>
      <c r="E103" s="50" t="s">
        <v>5099</v>
      </c>
      <c r="F103" s="24">
        <f t="shared" si="16"/>
        <v>1144.5866666666668</v>
      </c>
      <c r="G103" s="110">
        <f t="shared" si="17"/>
        <v>57.735666666666667</v>
      </c>
      <c r="H103" s="17"/>
      <c r="I103" s="24"/>
      <c r="J103" s="20">
        <f t="shared" si="18"/>
        <v>721.00319999999999</v>
      </c>
      <c r="K103" s="17"/>
      <c r="L103" s="24"/>
      <c r="M103" s="86">
        <v>81.730999999999995</v>
      </c>
      <c r="N103" s="86">
        <v>10.706</v>
      </c>
      <c r="O103" s="86">
        <v>80.77</v>
      </c>
      <c r="P103" s="86">
        <v>144.95099999999999</v>
      </c>
      <c r="Q103" s="86">
        <v>26.305</v>
      </c>
      <c r="R103" s="86">
        <v>641.29999999999995</v>
      </c>
      <c r="S103" s="86">
        <v>1102.817</v>
      </c>
      <c r="T103" s="86">
        <v>1689.643</v>
      </c>
    </row>
    <row r="104" spans="1:20" x14ac:dyDescent="0.25">
      <c r="A104" s="50" t="s">
        <v>4682</v>
      </c>
      <c r="B104" s="50" t="s">
        <v>1540</v>
      </c>
      <c r="C104" s="50" t="s">
        <v>4690</v>
      </c>
      <c r="D104" s="80">
        <v>2</v>
      </c>
      <c r="E104" s="50" t="s">
        <v>5285</v>
      </c>
      <c r="F104" s="24">
        <f t="shared" si="16"/>
        <v>1095.472</v>
      </c>
      <c r="G104" s="110">
        <f t="shared" si="17"/>
        <v>1010.5956666666666</v>
      </c>
      <c r="H104" s="17"/>
      <c r="I104" s="24"/>
      <c r="J104" s="20">
        <f t="shared" si="18"/>
        <v>1349.3237999999999</v>
      </c>
      <c r="K104" s="17"/>
      <c r="L104" s="24"/>
      <c r="M104" s="86">
        <v>1044.941</v>
      </c>
      <c r="N104" s="86">
        <v>876.947</v>
      </c>
      <c r="O104" s="86">
        <v>1109.8989999999999</v>
      </c>
      <c r="P104" s="86">
        <v>1958.56</v>
      </c>
      <c r="Q104" s="86">
        <v>1501.643</v>
      </c>
      <c r="R104" s="86">
        <v>1155.404</v>
      </c>
      <c r="S104" s="86">
        <v>1572.4939999999999</v>
      </c>
      <c r="T104" s="86">
        <v>558.51800000000003</v>
      </c>
    </row>
    <row r="105" spans="1:20" x14ac:dyDescent="0.25">
      <c r="A105" s="50" t="s">
        <v>4682</v>
      </c>
      <c r="B105" s="50" t="s">
        <v>3153</v>
      </c>
      <c r="C105" s="50" t="s">
        <v>4754</v>
      </c>
      <c r="D105" s="80">
        <v>14</v>
      </c>
      <c r="E105" s="50" t="s">
        <v>7846</v>
      </c>
      <c r="F105" s="24">
        <f t="shared" si="16"/>
        <v>1080.9006666666667</v>
      </c>
      <c r="G105" s="110">
        <f t="shared" si="17"/>
        <v>733.97666666666657</v>
      </c>
      <c r="H105" s="17"/>
      <c r="I105" s="24"/>
      <c r="J105" s="20">
        <f t="shared" si="18"/>
        <v>1916.1022</v>
      </c>
      <c r="K105" s="17"/>
      <c r="L105" s="24"/>
      <c r="M105" s="86">
        <v>0</v>
      </c>
      <c r="N105" s="86">
        <v>2201.9299999999998</v>
      </c>
      <c r="O105" s="86" t="s">
        <v>5013</v>
      </c>
      <c r="P105" s="86">
        <v>2802.933</v>
      </c>
      <c r="Q105" s="86">
        <v>3534.8760000000002</v>
      </c>
      <c r="R105" s="86">
        <v>976.22900000000004</v>
      </c>
      <c r="S105" s="86">
        <v>506.31099999999998</v>
      </c>
      <c r="T105" s="86">
        <v>1760.162</v>
      </c>
    </row>
    <row r="106" spans="1:20" x14ac:dyDescent="0.25">
      <c r="A106" s="50" t="s">
        <v>4682</v>
      </c>
      <c r="B106" s="50" t="s">
        <v>816</v>
      </c>
      <c r="C106" s="50" t="s">
        <v>4697</v>
      </c>
      <c r="D106" s="80">
        <v>3</v>
      </c>
      <c r="E106" s="50" t="s">
        <v>5473</v>
      </c>
      <c r="F106" s="24">
        <f t="shared" si="16"/>
        <v>1065.7673333333335</v>
      </c>
      <c r="G106" s="110">
        <f t="shared" si="17"/>
        <v>1710.5253333333333</v>
      </c>
      <c r="H106" s="17"/>
      <c r="I106" s="24"/>
      <c r="J106" s="20">
        <f t="shared" si="18"/>
        <v>1185.8338000000001</v>
      </c>
      <c r="K106" s="17"/>
      <c r="L106" s="24"/>
      <c r="M106" s="86">
        <v>1985.8030000000001</v>
      </c>
      <c r="N106" s="86">
        <v>1194.095</v>
      </c>
      <c r="O106" s="86">
        <v>1951.6780000000001</v>
      </c>
      <c r="P106" s="86">
        <v>1450.857</v>
      </c>
      <c r="Q106" s="86">
        <v>1281.01</v>
      </c>
      <c r="R106" s="86">
        <v>2452.241</v>
      </c>
      <c r="S106" s="86">
        <v>513.39499999999998</v>
      </c>
      <c r="T106" s="86">
        <v>231.666</v>
      </c>
    </row>
    <row r="107" spans="1:20" x14ac:dyDescent="0.25">
      <c r="A107" s="50" t="s">
        <v>4682</v>
      </c>
      <c r="B107" s="50" t="s">
        <v>4398</v>
      </c>
      <c r="C107" s="50" t="s">
        <v>4706</v>
      </c>
      <c r="D107" s="80">
        <v>4</v>
      </c>
      <c r="E107" s="50" t="s">
        <v>5653</v>
      </c>
      <c r="F107" s="24">
        <f t="shared" si="16"/>
        <v>1064.6516666666666</v>
      </c>
      <c r="G107" s="110">
        <f t="shared" si="17"/>
        <v>73.858333333333334</v>
      </c>
      <c r="H107" s="17"/>
      <c r="I107" s="24"/>
      <c r="J107" s="20">
        <f t="shared" si="18"/>
        <v>659.66579999999999</v>
      </c>
      <c r="K107" s="17"/>
      <c r="L107" s="24"/>
      <c r="M107" s="86">
        <v>0</v>
      </c>
      <c r="N107" s="86">
        <v>10.018000000000001</v>
      </c>
      <c r="O107" s="86">
        <v>211.55699999999999</v>
      </c>
      <c r="P107" s="86">
        <v>104.374</v>
      </c>
      <c r="Q107" s="86">
        <v>0</v>
      </c>
      <c r="R107" s="86">
        <v>1600.405</v>
      </c>
      <c r="S107" s="86">
        <v>0.46700000000000003</v>
      </c>
      <c r="T107" s="86">
        <v>1593.0830000000001</v>
      </c>
    </row>
    <row r="108" spans="1:20" x14ac:dyDescent="0.25">
      <c r="A108" s="50" t="s">
        <v>4682</v>
      </c>
      <c r="B108" s="50" t="s">
        <v>620</v>
      </c>
      <c r="C108" s="50" t="s">
        <v>4755</v>
      </c>
      <c r="D108" s="80">
        <v>15</v>
      </c>
      <c r="E108" s="50" t="s">
        <v>7953</v>
      </c>
      <c r="F108" s="24">
        <f t="shared" si="16"/>
        <v>1054.4906666666668</v>
      </c>
      <c r="G108" s="110">
        <f t="shared" si="17"/>
        <v>0.55300000000000005</v>
      </c>
      <c r="H108" s="17"/>
      <c r="I108" s="24"/>
      <c r="J108" s="20">
        <f t="shared" si="18"/>
        <v>1664.2704000000001</v>
      </c>
      <c r="K108" s="17"/>
      <c r="L108" s="24"/>
      <c r="M108" s="86" t="s">
        <v>5013</v>
      </c>
      <c r="N108" s="86">
        <v>1.659</v>
      </c>
      <c r="O108" s="86" t="s">
        <v>5013</v>
      </c>
      <c r="P108" s="86" t="s">
        <v>5013</v>
      </c>
      <c r="Q108" s="86">
        <v>5157.88</v>
      </c>
      <c r="R108" s="86">
        <v>3163.4720000000002</v>
      </c>
      <c r="S108" s="86">
        <v>0</v>
      </c>
      <c r="T108" s="86" t="s">
        <v>5013</v>
      </c>
    </row>
    <row r="109" spans="1:20" x14ac:dyDescent="0.25">
      <c r="A109" s="50" t="s">
        <v>4682</v>
      </c>
      <c r="B109" s="50" t="s">
        <v>712</v>
      </c>
      <c r="C109" s="50" t="s">
        <v>4686</v>
      </c>
      <c r="D109" s="80">
        <v>1</v>
      </c>
      <c r="E109" s="50" t="s">
        <v>5164</v>
      </c>
      <c r="F109" s="24">
        <f t="shared" si="16"/>
        <v>1052.7133333333334</v>
      </c>
      <c r="G109" s="110">
        <f t="shared" si="17"/>
        <v>1476.0533333333333</v>
      </c>
      <c r="H109" s="17"/>
      <c r="I109" s="24"/>
      <c r="J109" s="20">
        <f t="shared" si="18"/>
        <v>2156.2617999999998</v>
      </c>
      <c r="K109" s="17"/>
      <c r="L109" s="24"/>
      <c r="M109" s="86">
        <v>1513.82</v>
      </c>
      <c r="N109" s="86">
        <v>449.15699999999998</v>
      </c>
      <c r="O109" s="86">
        <v>2465.183</v>
      </c>
      <c r="P109" s="86">
        <v>3264.4940000000001</v>
      </c>
      <c r="Q109" s="86">
        <v>4358.6750000000002</v>
      </c>
      <c r="R109" s="86">
        <v>2373.8209999999999</v>
      </c>
      <c r="S109" s="86">
        <v>257.721</v>
      </c>
      <c r="T109" s="86">
        <v>526.59799999999996</v>
      </c>
    </row>
    <row r="110" spans="1:20" x14ac:dyDescent="0.25">
      <c r="A110" s="50" t="s">
        <v>4682</v>
      </c>
      <c r="B110" s="50" t="s">
        <v>2401</v>
      </c>
      <c r="C110" s="50" t="s">
        <v>4755</v>
      </c>
      <c r="D110" s="80">
        <v>15</v>
      </c>
      <c r="E110" s="50" t="s">
        <v>7974</v>
      </c>
      <c r="F110" s="24">
        <f t="shared" si="16"/>
        <v>1048.43</v>
      </c>
      <c r="G110" s="110">
        <f t="shared" si="17"/>
        <v>0</v>
      </c>
      <c r="H110" s="17"/>
      <c r="I110" s="24"/>
      <c r="J110" s="20">
        <f t="shared" si="18"/>
        <v>629.05799999999999</v>
      </c>
      <c r="K110" s="17"/>
      <c r="L110" s="24"/>
      <c r="M110" s="86" t="s">
        <v>5013</v>
      </c>
      <c r="N110" s="86" t="s">
        <v>5013</v>
      </c>
      <c r="O110" s="86" t="s">
        <v>5013</v>
      </c>
      <c r="P110" s="86" t="s">
        <v>5013</v>
      </c>
      <c r="Q110" s="86" t="s">
        <v>5013</v>
      </c>
      <c r="R110" s="86" t="s">
        <v>5013</v>
      </c>
      <c r="S110" s="86" t="s">
        <v>5013</v>
      </c>
      <c r="T110" s="86">
        <v>3145.29</v>
      </c>
    </row>
    <row r="111" spans="1:20" x14ac:dyDescent="0.25">
      <c r="A111" s="50" t="s">
        <v>4682</v>
      </c>
      <c r="B111" s="50" t="s">
        <v>1146</v>
      </c>
      <c r="C111" s="50" t="s">
        <v>4747</v>
      </c>
      <c r="D111" s="80">
        <v>12</v>
      </c>
      <c r="E111" s="50" t="s">
        <v>7666</v>
      </c>
      <c r="F111" s="24">
        <f t="shared" si="16"/>
        <v>1041.6986666666667</v>
      </c>
      <c r="G111" s="110">
        <f t="shared" si="17"/>
        <v>738.61299999999994</v>
      </c>
      <c r="H111" s="17"/>
      <c r="I111" s="24"/>
      <c r="J111" s="20">
        <f t="shared" si="18"/>
        <v>743.42919999999992</v>
      </c>
      <c r="K111" s="17"/>
      <c r="L111" s="24"/>
      <c r="M111" s="86">
        <v>8.5850000000000009</v>
      </c>
      <c r="N111" s="86">
        <v>1906.3979999999999</v>
      </c>
      <c r="O111" s="86">
        <v>300.85599999999999</v>
      </c>
      <c r="P111" s="86">
        <v>260.971</v>
      </c>
      <c r="Q111" s="86">
        <v>331.07900000000001</v>
      </c>
      <c r="R111" s="86">
        <v>1422.704</v>
      </c>
      <c r="S111" s="86">
        <v>495.346</v>
      </c>
      <c r="T111" s="86">
        <v>1207.046</v>
      </c>
    </row>
    <row r="112" spans="1:20" x14ac:dyDescent="0.25">
      <c r="A112" s="50" t="s">
        <v>4682</v>
      </c>
      <c r="B112" s="50" t="s">
        <v>911</v>
      </c>
      <c r="C112" s="50" t="s">
        <v>4691</v>
      </c>
      <c r="D112" s="80">
        <v>2</v>
      </c>
      <c r="E112" s="50" t="s">
        <v>5313</v>
      </c>
      <c r="F112" s="24">
        <f t="shared" si="16"/>
        <v>935.35033333333342</v>
      </c>
      <c r="G112" s="110">
        <f t="shared" si="17"/>
        <v>3106.2283333333339</v>
      </c>
      <c r="H112" s="17"/>
      <c r="I112" s="24"/>
      <c r="J112" s="20">
        <f t="shared" si="18"/>
        <v>729.31119999999987</v>
      </c>
      <c r="K112" s="17"/>
      <c r="L112" s="24"/>
      <c r="M112" s="86">
        <v>4180.9340000000002</v>
      </c>
      <c r="N112" s="86">
        <v>2267.4160000000002</v>
      </c>
      <c r="O112" s="86">
        <v>2870.335</v>
      </c>
      <c r="P112" s="86">
        <v>451.21600000000001</v>
      </c>
      <c r="Q112" s="86">
        <v>389.28899999999999</v>
      </c>
      <c r="R112" s="86">
        <v>1342.7729999999999</v>
      </c>
      <c r="S112" s="86">
        <v>854.80799999999999</v>
      </c>
      <c r="T112" s="86">
        <v>608.47</v>
      </c>
    </row>
    <row r="113" spans="1:20" x14ac:dyDescent="0.25">
      <c r="A113" s="50" t="s">
        <v>4682</v>
      </c>
      <c r="B113" s="50" t="s">
        <v>306</v>
      </c>
      <c r="C113" s="50" t="s">
        <v>4685</v>
      </c>
      <c r="D113" s="80">
        <v>1</v>
      </c>
      <c r="E113" s="50" t="s">
        <v>5136</v>
      </c>
      <c r="F113" s="24">
        <f t="shared" si="16"/>
        <v>907.2793333333334</v>
      </c>
      <c r="G113" s="110">
        <f t="shared" si="17"/>
        <v>27.129000000000001</v>
      </c>
      <c r="H113" s="17"/>
      <c r="I113" s="24"/>
      <c r="J113" s="20">
        <f t="shared" si="18"/>
        <v>595.64580000000001</v>
      </c>
      <c r="K113" s="17"/>
      <c r="L113" s="24"/>
      <c r="M113" s="86">
        <v>12.895</v>
      </c>
      <c r="N113" s="86">
        <v>0.57999999999999996</v>
      </c>
      <c r="O113" s="86">
        <v>67.912000000000006</v>
      </c>
      <c r="P113" s="86">
        <v>210.59399999999999</v>
      </c>
      <c r="Q113" s="86">
        <v>45.796999999999997</v>
      </c>
      <c r="R113" s="86">
        <v>647.37</v>
      </c>
      <c r="S113" s="86">
        <v>1001.126</v>
      </c>
      <c r="T113" s="86">
        <v>1073.3420000000001</v>
      </c>
    </row>
    <row r="114" spans="1:20" x14ac:dyDescent="0.25">
      <c r="A114" s="50" t="s">
        <v>4682</v>
      </c>
      <c r="B114" s="50" t="s">
        <v>3152</v>
      </c>
      <c r="C114" s="50" t="s">
        <v>4685</v>
      </c>
      <c r="D114" s="80">
        <v>1</v>
      </c>
      <c r="E114" s="50" t="s">
        <v>5109</v>
      </c>
      <c r="F114" s="24">
        <f t="shared" si="16"/>
        <v>871.04966666666667</v>
      </c>
      <c r="G114" s="110">
        <f t="shared" si="17"/>
        <v>453.733</v>
      </c>
      <c r="H114" s="17"/>
      <c r="I114" s="24"/>
      <c r="J114" s="20">
        <f t="shared" si="18"/>
        <v>529.95979999999997</v>
      </c>
      <c r="K114" s="17"/>
      <c r="L114" s="24"/>
      <c r="M114" s="86">
        <v>419.07900000000001</v>
      </c>
      <c r="N114" s="86">
        <v>896.2</v>
      </c>
      <c r="O114" s="86">
        <v>45.92</v>
      </c>
      <c r="P114" s="86">
        <v>36.65</v>
      </c>
      <c r="Q114" s="86" t="s">
        <v>5013</v>
      </c>
      <c r="R114" s="86" t="s">
        <v>5013</v>
      </c>
      <c r="S114" s="86">
        <v>1585.982</v>
      </c>
      <c r="T114" s="86">
        <v>1027.1669999999999</v>
      </c>
    </row>
    <row r="115" spans="1:20" x14ac:dyDescent="0.25">
      <c r="A115" s="50" t="s">
        <v>4682</v>
      </c>
      <c r="B115" s="50" t="s">
        <v>97</v>
      </c>
      <c r="C115" s="50" t="s">
        <v>4702</v>
      </c>
      <c r="D115" s="80">
        <v>4</v>
      </c>
      <c r="E115" s="50" t="s">
        <v>5596</v>
      </c>
      <c r="F115" s="24">
        <f t="shared" si="16"/>
        <v>867.5236666666666</v>
      </c>
      <c r="G115" s="110">
        <f t="shared" si="17"/>
        <v>807.20433333333347</v>
      </c>
      <c r="H115" s="17"/>
      <c r="I115" s="24"/>
      <c r="J115" s="20">
        <f t="shared" si="18"/>
        <v>946.63980000000015</v>
      </c>
      <c r="K115" s="17"/>
      <c r="L115" s="24"/>
      <c r="M115" s="86">
        <v>481.52</v>
      </c>
      <c r="N115" s="86">
        <v>678.30399999999997</v>
      </c>
      <c r="O115" s="86">
        <v>1261.789</v>
      </c>
      <c r="P115" s="86">
        <v>1486.1020000000001</v>
      </c>
      <c r="Q115" s="86">
        <v>644.52599999999995</v>
      </c>
      <c r="R115" s="86">
        <v>162.78399999999999</v>
      </c>
      <c r="S115" s="86">
        <v>464.50200000000001</v>
      </c>
      <c r="T115" s="86">
        <v>1975.2850000000001</v>
      </c>
    </row>
    <row r="116" spans="1:20" x14ac:dyDescent="0.25">
      <c r="A116" s="50" t="s">
        <v>4682</v>
      </c>
      <c r="B116" s="50" t="s">
        <v>3744</v>
      </c>
      <c r="C116" s="50" t="s">
        <v>4754</v>
      </c>
      <c r="D116" s="80">
        <v>14</v>
      </c>
      <c r="E116" s="50" t="s">
        <v>7848</v>
      </c>
      <c r="F116" s="24">
        <f t="shared" si="16"/>
        <v>831.32933333333324</v>
      </c>
      <c r="G116" s="110">
        <f t="shared" si="17"/>
        <v>6.6666666666666666E-2</v>
      </c>
      <c r="H116" s="17"/>
      <c r="I116" s="24"/>
      <c r="J116" s="20">
        <f t="shared" si="18"/>
        <v>498.916</v>
      </c>
      <c r="K116" s="17"/>
      <c r="L116" s="24"/>
      <c r="M116" s="86" t="s">
        <v>5013</v>
      </c>
      <c r="N116" s="86" t="s">
        <v>5013</v>
      </c>
      <c r="O116" s="86">
        <v>0.2</v>
      </c>
      <c r="P116" s="86">
        <v>0.59199999999999997</v>
      </c>
      <c r="Q116" s="86" t="s">
        <v>5013</v>
      </c>
      <c r="R116" s="86" t="s">
        <v>5013</v>
      </c>
      <c r="S116" s="86">
        <v>2493.9879999999998</v>
      </c>
      <c r="T116" s="86" t="s">
        <v>5013</v>
      </c>
    </row>
    <row r="117" spans="1:20" x14ac:dyDescent="0.25">
      <c r="A117" s="50" t="s">
        <v>4682</v>
      </c>
      <c r="B117" s="50" t="s">
        <v>4246</v>
      </c>
      <c r="C117" s="50" t="s">
        <v>4724</v>
      </c>
      <c r="D117" s="80">
        <v>8</v>
      </c>
      <c r="E117" s="50" t="s">
        <v>6684</v>
      </c>
      <c r="F117" s="24">
        <f t="shared" si="16"/>
        <v>818.81033333333335</v>
      </c>
      <c r="G117" s="110">
        <f t="shared" si="17"/>
        <v>560.23333333333323</v>
      </c>
      <c r="H117" s="17"/>
      <c r="I117" s="24"/>
      <c r="J117" s="20">
        <f t="shared" si="18"/>
        <v>720.26840000000004</v>
      </c>
      <c r="K117" s="17"/>
      <c r="L117" s="24"/>
      <c r="M117" s="86">
        <v>104.251</v>
      </c>
      <c r="N117" s="86">
        <v>871.68799999999999</v>
      </c>
      <c r="O117" s="86">
        <v>704.76099999999997</v>
      </c>
      <c r="P117" s="86">
        <v>508.29399999999998</v>
      </c>
      <c r="Q117" s="86">
        <v>636.61699999999996</v>
      </c>
      <c r="R117" s="86">
        <v>1117.075</v>
      </c>
      <c r="S117" s="86">
        <v>605.41600000000005</v>
      </c>
      <c r="T117" s="86">
        <v>733.94</v>
      </c>
    </row>
    <row r="118" spans="1:20" x14ac:dyDescent="0.25">
      <c r="A118" s="50" t="s">
        <v>4682</v>
      </c>
      <c r="B118" s="50" t="s">
        <v>479</v>
      </c>
      <c r="C118" s="50" t="s">
        <v>4712</v>
      </c>
      <c r="D118" s="80">
        <v>6</v>
      </c>
      <c r="E118" s="50" t="s">
        <v>6202</v>
      </c>
      <c r="F118" s="24">
        <f t="shared" si="16"/>
        <v>817.98300000000006</v>
      </c>
      <c r="G118" s="110">
        <f t="shared" si="17"/>
        <v>20.190999999999999</v>
      </c>
      <c r="H118" s="17"/>
      <c r="I118" s="24"/>
      <c r="J118" s="20">
        <f t="shared" si="18"/>
        <v>544.33860000000004</v>
      </c>
      <c r="K118" s="17"/>
      <c r="L118" s="24"/>
      <c r="M118" s="86" t="s">
        <v>5013</v>
      </c>
      <c r="N118" s="86">
        <v>2.9590000000000001</v>
      </c>
      <c r="O118" s="86">
        <v>57.613999999999997</v>
      </c>
      <c r="P118" s="86">
        <v>120.101</v>
      </c>
      <c r="Q118" s="86">
        <v>147.643</v>
      </c>
      <c r="R118" s="86">
        <v>84.718000000000004</v>
      </c>
      <c r="S118" s="86">
        <v>215.95</v>
      </c>
      <c r="T118" s="86">
        <v>2153.2809999999999</v>
      </c>
    </row>
    <row r="119" spans="1:20" x14ac:dyDescent="0.25">
      <c r="A119" s="50" t="s">
        <v>4682</v>
      </c>
      <c r="B119" s="50" t="s">
        <v>529</v>
      </c>
      <c r="C119" s="50" t="s">
        <v>4697</v>
      </c>
      <c r="D119" s="80">
        <v>3</v>
      </c>
      <c r="E119" s="50" t="s">
        <v>5456</v>
      </c>
      <c r="F119" s="24">
        <f t="shared" si="16"/>
        <v>796.82299999999998</v>
      </c>
      <c r="G119" s="110">
        <f t="shared" si="17"/>
        <v>4600.9830000000002</v>
      </c>
      <c r="H119" s="17"/>
      <c r="I119" s="24"/>
      <c r="J119" s="20">
        <f t="shared" si="18"/>
        <v>673.97860000000003</v>
      </c>
      <c r="K119" s="17"/>
      <c r="L119" s="24"/>
      <c r="M119" s="86">
        <v>4025.971</v>
      </c>
      <c r="N119" s="86">
        <v>5841.9530000000004</v>
      </c>
      <c r="O119" s="86">
        <v>3935.0250000000001</v>
      </c>
      <c r="P119" s="86">
        <v>583.303</v>
      </c>
      <c r="Q119" s="86">
        <v>396.12099999999998</v>
      </c>
      <c r="R119" s="86">
        <v>866.89200000000005</v>
      </c>
      <c r="S119" s="86">
        <v>1523.577</v>
      </c>
      <c r="T119" s="86" t="s">
        <v>5013</v>
      </c>
    </row>
    <row r="120" spans="1:20" x14ac:dyDescent="0.25">
      <c r="A120" s="50" t="s">
        <v>4682</v>
      </c>
      <c r="B120" s="50" t="s">
        <v>3043</v>
      </c>
      <c r="C120" s="50" t="s">
        <v>4697</v>
      </c>
      <c r="D120" s="80">
        <v>3</v>
      </c>
      <c r="E120" s="50" t="s">
        <v>5470</v>
      </c>
      <c r="F120" s="24">
        <f t="shared" si="16"/>
        <v>772.01366666666672</v>
      </c>
      <c r="G120" s="110">
        <f t="shared" si="17"/>
        <v>166.53700000000001</v>
      </c>
      <c r="H120" s="17"/>
      <c r="I120" s="24"/>
      <c r="J120" s="20">
        <f t="shared" si="18"/>
        <v>610.26880000000006</v>
      </c>
      <c r="K120" s="17"/>
      <c r="L120" s="24"/>
      <c r="M120" s="86">
        <v>54.232999999999997</v>
      </c>
      <c r="N120" s="86">
        <v>173.19499999999999</v>
      </c>
      <c r="O120" s="86">
        <v>272.18299999999999</v>
      </c>
      <c r="P120" s="86">
        <v>311.07400000000001</v>
      </c>
      <c r="Q120" s="86">
        <v>424.22899999999998</v>
      </c>
      <c r="R120" s="86">
        <v>583.86900000000003</v>
      </c>
      <c r="S120" s="86">
        <v>720.51099999999997</v>
      </c>
      <c r="T120" s="86">
        <v>1011.6609999999999</v>
      </c>
    </row>
    <row r="121" spans="1:20" x14ac:dyDescent="0.25">
      <c r="A121" s="50" t="s">
        <v>4682</v>
      </c>
      <c r="B121" s="50" t="s">
        <v>433</v>
      </c>
      <c r="C121" s="50" t="s">
        <v>4702</v>
      </c>
      <c r="D121" s="80">
        <v>4</v>
      </c>
      <c r="E121" s="50" t="s">
        <v>5594</v>
      </c>
      <c r="F121" s="24">
        <f t="shared" si="16"/>
        <v>760.95966666666664</v>
      </c>
      <c r="G121" s="110">
        <f t="shared" si="17"/>
        <v>196.82033333333334</v>
      </c>
      <c r="H121" s="17"/>
      <c r="I121" s="24"/>
      <c r="J121" s="20">
        <f t="shared" si="18"/>
        <v>727.36880000000008</v>
      </c>
      <c r="K121" s="17"/>
      <c r="L121" s="24"/>
      <c r="M121" s="86" t="s">
        <v>5013</v>
      </c>
      <c r="N121" s="86">
        <v>93.367999999999995</v>
      </c>
      <c r="O121" s="86">
        <v>497.09300000000002</v>
      </c>
      <c r="P121" s="86">
        <v>625.43299999999999</v>
      </c>
      <c r="Q121" s="86">
        <v>728.53200000000004</v>
      </c>
      <c r="R121" s="86">
        <v>706.322</v>
      </c>
      <c r="S121" s="86">
        <v>1018.09</v>
      </c>
      <c r="T121" s="86">
        <v>558.46699999999998</v>
      </c>
    </row>
    <row r="122" spans="1:20" x14ac:dyDescent="0.25">
      <c r="A122" s="50" t="s">
        <v>4682</v>
      </c>
      <c r="B122" s="50" t="s">
        <v>267</v>
      </c>
      <c r="C122" s="50" t="s">
        <v>4702</v>
      </c>
      <c r="D122" s="80">
        <v>4</v>
      </c>
      <c r="E122" s="50" t="s">
        <v>5583</v>
      </c>
      <c r="F122" s="24">
        <f t="shared" si="16"/>
        <v>759.96899999999994</v>
      </c>
      <c r="G122" s="110">
        <f t="shared" si="17"/>
        <v>31.625333333333334</v>
      </c>
      <c r="H122" s="17"/>
      <c r="I122" s="24"/>
      <c r="J122" s="20">
        <f t="shared" si="18"/>
        <v>492.52519999999993</v>
      </c>
      <c r="K122" s="17"/>
      <c r="L122" s="24"/>
      <c r="M122" s="86">
        <v>11.353999999999999</v>
      </c>
      <c r="N122" s="86">
        <v>1.7949999999999999</v>
      </c>
      <c r="O122" s="86">
        <v>81.727000000000004</v>
      </c>
      <c r="P122" s="86">
        <v>63.862000000000002</v>
      </c>
      <c r="Q122" s="86">
        <v>118.857</v>
      </c>
      <c r="R122" s="86">
        <v>1312.5139999999999</v>
      </c>
      <c r="S122" s="86">
        <v>854.798</v>
      </c>
      <c r="T122" s="86">
        <v>112.595</v>
      </c>
    </row>
    <row r="123" spans="1:20" x14ac:dyDescent="0.25">
      <c r="A123" s="50" t="s">
        <v>4682</v>
      </c>
      <c r="B123" s="50" t="s">
        <v>2469</v>
      </c>
      <c r="C123" s="50" t="s">
        <v>4689</v>
      </c>
      <c r="D123" s="80">
        <v>2</v>
      </c>
      <c r="E123" s="50" t="s">
        <v>5242</v>
      </c>
      <c r="F123" s="24">
        <f t="shared" si="16"/>
        <v>745.03399999999999</v>
      </c>
      <c r="G123" s="110">
        <f t="shared" si="17"/>
        <v>16.533333333333335</v>
      </c>
      <c r="H123" s="17"/>
      <c r="I123" s="24"/>
      <c r="J123" s="20">
        <f t="shared" si="18"/>
        <v>462.54740000000004</v>
      </c>
      <c r="K123" s="17"/>
      <c r="L123" s="24"/>
      <c r="M123" s="86">
        <v>32.411999999999999</v>
      </c>
      <c r="N123" s="86">
        <v>16.988</v>
      </c>
      <c r="O123" s="86">
        <v>0.2</v>
      </c>
      <c r="P123" s="86">
        <v>19.489000000000001</v>
      </c>
      <c r="Q123" s="86">
        <v>58.146000000000001</v>
      </c>
      <c r="R123" s="86">
        <v>1601.068</v>
      </c>
      <c r="S123" s="86">
        <v>334.69299999999998</v>
      </c>
      <c r="T123" s="86">
        <v>299.34100000000001</v>
      </c>
    </row>
    <row r="124" spans="1:20" x14ac:dyDescent="0.25">
      <c r="A124" s="50" t="s">
        <v>4682</v>
      </c>
      <c r="B124" s="50" t="s">
        <v>718</v>
      </c>
      <c r="C124" s="50" t="s">
        <v>4730</v>
      </c>
      <c r="D124" s="80">
        <v>10</v>
      </c>
      <c r="E124" s="50" t="s">
        <v>6814</v>
      </c>
      <c r="F124" s="24">
        <f t="shared" si="16"/>
        <v>730.15966666666679</v>
      </c>
      <c r="G124" s="110">
        <f t="shared" si="17"/>
        <v>45.54</v>
      </c>
      <c r="H124" s="17"/>
      <c r="I124" s="24"/>
      <c r="J124" s="20">
        <f t="shared" si="18"/>
        <v>608.54240000000004</v>
      </c>
      <c r="K124" s="17"/>
      <c r="L124" s="24"/>
      <c r="M124" s="86">
        <v>104.69199999999999</v>
      </c>
      <c r="N124" s="86">
        <v>9.0069999999999997</v>
      </c>
      <c r="O124" s="86">
        <v>22.920999999999999</v>
      </c>
      <c r="P124" s="86">
        <v>94.484999999999999</v>
      </c>
      <c r="Q124" s="86">
        <v>757.74800000000005</v>
      </c>
      <c r="R124" s="86">
        <v>734.52300000000002</v>
      </c>
      <c r="S124" s="86">
        <v>678.78200000000004</v>
      </c>
      <c r="T124" s="86">
        <v>777.17399999999998</v>
      </c>
    </row>
    <row r="125" spans="1:20" x14ac:dyDescent="0.25">
      <c r="A125" s="50" t="s">
        <v>4682</v>
      </c>
      <c r="B125" s="50" t="s">
        <v>4339</v>
      </c>
      <c r="C125" s="50" t="s">
        <v>4688</v>
      </c>
      <c r="D125" s="80">
        <v>2</v>
      </c>
      <c r="E125" s="50" t="s">
        <v>5201</v>
      </c>
      <c r="F125" s="24">
        <f t="shared" si="16"/>
        <v>721.51366666666672</v>
      </c>
      <c r="G125" s="110">
        <f t="shared" si="17"/>
        <v>187.61733333333333</v>
      </c>
      <c r="H125" s="17"/>
      <c r="I125" s="24"/>
      <c r="J125" s="20">
        <f t="shared" si="18"/>
        <v>569.06619999999998</v>
      </c>
      <c r="K125" s="17"/>
      <c r="L125" s="24"/>
      <c r="M125" s="86">
        <v>258.77699999999999</v>
      </c>
      <c r="N125" s="86">
        <v>211.262</v>
      </c>
      <c r="O125" s="86">
        <v>92.813000000000002</v>
      </c>
      <c r="P125" s="86">
        <v>483.59500000000003</v>
      </c>
      <c r="Q125" s="86">
        <v>197.19499999999999</v>
      </c>
      <c r="R125" s="86">
        <v>469.221</v>
      </c>
      <c r="S125" s="86">
        <v>525.58100000000002</v>
      </c>
      <c r="T125" s="86">
        <v>1169.739</v>
      </c>
    </row>
    <row r="126" spans="1:20" x14ac:dyDescent="0.25">
      <c r="A126" s="50" t="s">
        <v>4682</v>
      </c>
      <c r="B126" s="50" t="s">
        <v>657</v>
      </c>
      <c r="C126" s="50" t="s">
        <v>4731</v>
      </c>
      <c r="D126" s="80">
        <v>10</v>
      </c>
      <c r="E126" s="50" t="s">
        <v>6909</v>
      </c>
      <c r="F126" s="24">
        <f t="shared" si="16"/>
        <v>716.87333333333333</v>
      </c>
      <c r="G126" s="110">
        <f t="shared" si="17"/>
        <v>142.82833333333335</v>
      </c>
      <c r="H126" s="17"/>
      <c r="I126" s="24"/>
      <c r="J126" s="20">
        <f t="shared" si="18"/>
        <v>458.27919999999995</v>
      </c>
      <c r="K126" s="17"/>
      <c r="L126" s="24"/>
      <c r="M126" s="86">
        <v>418.44</v>
      </c>
      <c r="N126" s="86" t="s">
        <v>5013</v>
      </c>
      <c r="O126" s="86">
        <v>10.045</v>
      </c>
      <c r="P126" s="86">
        <v>140.61699999999999</v>
      </c>
      <c r="Q126" s="86">
        <v>0.159</v>
      </c>
      <c r="R126" s="86">
        <v>985.11</v>
      </c>
      <c r="S126" s="86">
        <v>456.96600000000001</v>
      </c>
      <c r="T126" s="86">
        <v>708.54399999999998</v>
      </c>
    </row>
    <row r="127" spans="1:20" x14ac:dyDescent="0.25">
      <c r="A127" s="50" t="s">
        <v>4682</v>
      </c>
      <c r="B127" s="50" t="s">
        <v>1741</v>
      </c>
      <c r="C127" s="50" t="s">
        <v>4730</v>
      </c>
      <c r="D127" s="80">
        <v>10</v>
      </c>
      <c r="E127" s="50" t="s">
        <v>6812</v>
      </c>
      <c r="F127" s="24">
        <f t="shared" si="16"/>
        <v>673.13300000000004</v>
      </c>
      <c r="G127" s="110">
        <f t="shared" si="17"/>
        <v>515.20500000000004</v>
      </c>
      <c r="H127" s="17"/>
      <c r="I127" s="24"/>
      <c r="J127" s="20">
        <f t="shared" si="18"/>
        <v>695.16480000000013</v>
      </c>
      <c r="K127" s="17"/>
      <c r="L127" s="24"/>
      <c r="M127" s="86">
        <v>292.858</v>
      </c>
      <c r="N127" s="86">
        <v>757.85400000000004</v>
      </c>
      <c r="O127" s="86">
        <v>494.90300000000002</v>
      </c>
      <c r="P127" s="86">
        <v>494.27300000000002</v>
      </c>
      <c r="Q127" s="86">
        <v>962.15200000000004</v>
      </c>
      <c r="R127" s="86">
        <v>772.66499999999996</v>
      </c>
      <c r="S127" s="86">
        <v>731.98500000000001</v>
      </c>
      <c r="T127" s="86">
        <v>514.74900000000002</v>
      </c>
    </row>
    <row r="128" spans="1:20" x14ac:dyDescent="0.25">
      <c r="A128" s="50" t="s">
        <v>4682</v>
      </c>
      <c r="B128" s="50" t="s">
        <v>2145</v>
      </c>
      <c r="C128" s="50" t="s">
        <v>4691</v>
      </c>
      <c r="D128" s="80">
        <v>2</v>
      </c>
      <c r="E128" s="50" t="s">
        <v>5316</v>
      </c>
      <c r="F128" s="24">
        <f t="shared" si="16"/>
        <v>654.61900000000003</v>
      </c>
      <c r="G128" s="110">
        <f t="shared" si="17"/>
        <v>58.412666666666667</v>
      </c>
      <c r="H128" s="17"/>
      <c r="I128" s="24"/>
      <c r="J128" s="20">
        <f t="shared" si="18"/>
        <v>482.0376</v>
      </c>
      <c r="K128" s="17"/>
      <c r="L128" s="24"/>
      <c r="M128" s="86">
        <v>48.103000000000002</v>
      </c>
      <c r="N128" s="86">
        <v>25.472999999999999</v>
      </c>
      <c r="O128" s="86">
        <v>101.66200000000001</v>
      </c>
      <c r="P128" s="86">
        <v>142.875</v>
      </c>
      <c r="Q128" s="86">
        <v>303.45600000000002</v>
      </c>
      <c r="R128" s="86">
        <v>17.838000000000001</v>
      </c>
      <c r="S128" s="86">
        <v>0</v>
      </c>
      <c r="T128" s="86">
        <v>1946.019</v>
      </c>
    </row>
    <row r="129" spans="1:20" x14ac:dyDescent="0.25">
      <c r="A129" s="50" t="s">
        <v>4682</v>
      </c>
      <c r="B129" s="50" t="s">
        <v>500</v>
      </c>
      <c r="C129" s="50" t="s">
        <v>4686</v>
      </c>
      <c r="D129" s="80">
        <v>1</v>
      </c>
      <c r="E129" s="50" t="s">
        <v>5161</v>
      </c>
      <c r="F129" s="24">
        <f t="shared" si="16"/>
        <v>645.93133333333333</v>
      </c>
      <c r="G129" s="110">
        <f t="shared" si="17"/>
        <v>403.32333333333327</v>
      </c>
      <c r="H129" s="17"/>
      <c r="I129" s="24"/>
      <c r="J129" s="20">
        <f t="shared" si="18"/>
        <v>427.49700000000001</v>
      </c>
      <c r="K129" s="17"/>
      <c r="L129" s="24"/>
      <c r="M129" s="86">
        <v>346.14</v>
      </c>
      <c r="N129" s="86">
        <v>269.86399999999998</v>
      </c>
      <c r="O129" s="86">
        <v>593.96600000000001</v>
      </c>
      <c r="P129" s="86">
        <v>151.34200000000001</v>
      </c>
      <c r="Q129" s="86">
        <v>48.348999999999997</v>
      </c>
      <c r="R129" s="86">
        <v>41.393999999999998</v>
      </c>
      <c r="S129" s="86">
        <v>1716.596</v>
      </c>
      <c r="T129" s="86">
        <v>179.804</v>
      </c>
    </row>
    <row r="130" spans="1:20" x14ac:dyDescent="0.25">
      <c r="A130" s="50" t="s">
        <v>4682</v>
      </c>
      <c r="B130" s="50" t="s">
        <v>4258</v>
      </c>
      <c r="C130" s="50" t="s">
        <v>4685</v>
      </c>
      <c r="D130" s="80">
        <v>1</v>
      </c>
      <c r="E130" s="50" t="s">
        <v>5143</v>
      </c>
      <c r="F130" s="24">
        <f t="shared" si="16"/>
        <v>632.25433333333331</v>
      </c>
      <c r="G130" s="110">
        <f t="shared" si="17"/>
        <v>4315.3753333333334</v>
      </c>
      <c r="H130" s="17"/>
      <c r="I130" s="24"/>
      <c r="J130" s="20">
        <f t="shared" si="18"/>
        <v>397.41840000000002</v>
      </c>
      <c r="K130" s="17"/>
      <c r="L130" s="24"/>
      <c r="M130" s="86">
        <v>12888.120999999999</v>
      </c>
      <c r="N130" s="86">
        <v>50.261000000000003</v>
      </c>
      <c r="O130" s="86">
        <v>7.7439999999999998</v>
      </c>
      <c r="P130" s="86">
        <v>90.328999999999994</v>
      </c>
      <c r="Q130" s="86" t="s">
        <v>5013</v>
      </c>
      <c r="R130" s="86" t="s">
        <v>5013</v>
      </c>
      <c r="S130" s="86">
        <v>412.77100000000002</v>
      </c>
      <c r="T130" s="86">
        <v>1483.992</v>
      </c>
    </row>
    <row r="131" spans="1:20" x14ac:dyDescent="0.25">
      <c r="A131" s="50" t="s">
        <v>4682</v>
      </c>
      <c r="B131" s="50" t="s">
        <v>3123</v>
      </c>
      <c r="C131" s="50" t="s">
        <v>4685</v>
      </c>
      <c r="D131" s="80">
        <v>1</v>
      </c>
      <c r="E131" s="50" t="s">
        <v>5135</v>
      </c>
      <c r="F131" s="24">
        <f t="shared" si="16"/>
        <v>596.64800000000002</v>
      </c>
      <c r="G131" s="110">
        <f t="shared" si="17"/>
        <v>66.424333333333337</v>
      </c>
      <c r="H131" s="17"/>
      <c r="I131" s="24"/>
      <c r="J131" s="20">
        <f t="shared" si="18"/>
        <v>377.1028</v>
      </c>
      <c r="K131" s="17"/>
      <c r="L131" s="24"/>
      <c r="M131" s="86">
        <v>3.923</v>
      </c>
      <c r="N131" s="86">
        <v>47.366</v>
      </c>
      <c r="O131" s="86">
        <v>147.98400000000001</v>
      </c>
      <c r="P131" s="86">
        <v>61.771000000000001</v>
      </c>
      <c r="Q131" s="86">
        <v>33.798999999999999</v>
      </c>
      <c r="R131" s="86">
        <v>592.04399999999998</v>
      </c>
      <c r="S131" s="86">
        <v>867.505</v>
      </c>
      <c r="T131" s="86">
        <v>330.39499999999998</v>
      </c>
    </row>
    <row r="132" spans="1:20" x14ac:dyDescent="0.25">
      <c r="A132" s="50" t="s">
        <v>4682</v>
      </c>
      <c r="B132" s="50" t="s">
        <v>209</v>
      </c>
      <c r="C132" s="50" t="s">
        <v>4756</v>
      </c>
      <c r="D132" s="80">
        <v>15</v>
      </c>
      <c r="E132" s="50" t="s">
        <v>8073</v>
      </c>
      <c r="F132" s="24">
        <f t="shared" si="16"/>
        <v>576.71766666666679</v>
      </c>
      <c r="G132" s="110">
        <f t="shared" si="17"/>
        <v>91.513666666666666</v>
      </c>
      <c r="H132" s="17"/>
      <c r="I132" s="24"/>
      <c r="J132" s="20">
        <f t="shared" si="18"/>
        <v>749.52400000000011</v>
      </c>
      <c r="K132" s="17"/>
      <c r="L132" s="24"/>
      <c r="M132" s="86">
        <v>49.942</v>
      </c>
      <c r="N132" s="86">
        <v>2.6240000000000001</v>
      </c>
      <c r="O132" s="86">
        <v>221.97499999999999</v>
      </c>
      <c r="P132" s="86">
        <v>1093.5609999999999</v>
      </c>
      <c r="Q132" s="86">
        <v>923.90599999999995</v>
      </c>
      <c r="R132" s="86">
        <v>668.12300000000005</v>
      </c>
      <c r="S132" s="86">
        <v>722.07</v>
      </c>
      <c r="T132" s="86">
        <v>339.96</v>
      </c>
    </row>
    <row r="133" spans="1:20" x14ac:dyDescent="0.25">
      <c r="A133" s="50" t="s">
        <v>4682</v>
      </c>
      <c r="B133" s="50" t="s">
        <v>824</v>
      </c>
      <c r="C133" s="50" t="s">
        <v>4756</v>
      </c>
      <c r="D133" s="80">
        <v>15</v>
      </c>
      <c r="E133" s="50" t="s">
        <v>8030</v>
      </c>
      <c r="F133" s="24">
        <f t="shared" si="16"/>
        <v>575.82933333333335</v>
      </c>
      <c r="G133" s="110">
        <f t="shared" si="17"/>
        <v>108.54566666666666</v>
      </c>
      <c r="H133" s="17"/>
      <c r="I133" s="24"/>
      <c r="J133" s="20">
        <f t="shared" si="18"/>
        <v>1439.652</v>
      </c>
      <c r="K133" s="17"/>
      <c r="L133" s="24"/>
      <c r="M133" s="86">
        <v>72.480999999999995</v>
      </c>
      <c r="N133" s="86">
        <v>0</v>
      </c>
      <c r="O133" s="86">
        <v>253.15600000000001</v>
      </c>
      <c r="P133" s="86">
        <v>3213.3150000000001</v>
      </c>
      <c r="Q133" s="86">
        <v>2257.4569999999999</v>
      </c>
      <c r="R133" s="86">
        <v>1449.0170000000001</v>
      </c>
      <c r="S133" s="86">
        <v>278.471</v>
      </c>
      <c r="T133" s="86" t="s">
        <v>5013</v>
      </c>
    </row>
    <row r="134" spans="1:20" x14ac:dyDescent="0.25">
      <c r="A134" s="50" t="s">
        <v>4682</v>
      </c>
      <c r="B134" s="50" t="s">
        <v>3013</v>
      </c>
      <c r="C134" s="50" t="s">
        <v>4687</v>
      </c>
      <c r="D134" s="80">
        <v>1</v>
      </c>
      <c r="E134" s="50" t="s">
        <v>5192</v>
      </c>
      <c r="F134" s="24">
        <f t="shared" si="16"/>
        <v>565.85233333333338</v>
      </c>
      <c r="G134" s="110">
        <f t="shared" si="17"/>
        <v>438.66933333333327</v>
      </c>
      <c r="H134" s="17"/>
      <c r="I134" s="24"/>
      <c r="J134" s="20">
        <f t="shared" si="18"/>
        <v>609.02100000000007</v>
      </c>
      <c r="K134" s="17"/>
      <c r="L134" s="24"/>
      <c r="M134" s="86">
        <v>225.79499999999999</v>
      </c>
      <c r="N134" s="86">
        <v>719.23199999999997</v>
      </c>
      <c r="O134" s="86">
        <v>370.98099999999999</v>
      </c>
      <c r="P134" s="86">
        <v>680.53</v>
      </c>
      <c r="Q134" s="86">
        <v>667.01800000000003</v>
      </c>
      <c r="R134" s="86">
        <v>237.26</v>
      </c>
      <c r="S134" s="86">
        <v>468.27800000000002</v>
      </c>
      <c r="T134" s="86">
        <v>992.01900000000001</v>
      </c>
    </row>
    <row r="135" spans="1:20" x14ac:dyDescent="0.25">
      <c r="A135" s="50" t="s">
        <v>4682</v>
      </c>
      <c r="B135" s="50" t="s">
        <v>328</v>
      </c>
      <c r="C135" s="50" t="s">
        <v>4701</v>
      </c>
      <c r="D135" s="80">
        <v>4</v>
      </c>
      <c r="E135" s="50" t="s">
        <v>5546</v>
      </c>
      <c r="F135" s="24">
        <f t="shared" si="16"/>
        <v>560.48099999999999</v>
      </c>
      <c r="G135" s="110">
        <f t="shared" si="17"/>
        <v>772.40166666666664</v>
      </c>
      <c r="H135" s="17"/>
      <c r="I135" s="24"/>
      <c r="J135" s="20">
        <f t="shared" si="18"/>
        <v>454.08899999999994</v>
      </c>
      <c r="K135" s="17"/>
      <c r="L135" s="24"/>
      <c r="M135" s="86">
        <v>901.44399999999996</v>
      </c>
      <c r="N135" s="86">
        <v>815.64</v>
      </c>
      <c r="O135" s="86">
        <v>600.12099999999998</v>
      </c>
      <c r="P135" s="86">
        <v>227.70400000000001</v>
      </c>
      <c r="Q135" s="86">
        <v>361.298</v>
      </c>
      <c r="R135" s="86">
        <v>492.69200000000001</v>
      </c>
      <c r="S135" s="86">
        <v>1155.4169999999999</v>
      </c>
      <c r="T135" s="86">
        <v>33.334000000000003</v>
      </c>
    </row>
    <row r="136" spans="1:20" x14ac:dyDescent="0.25">
      <c r="A136" s="50" t="s">
        <v>4682</v>
      </c>
      <c r="B136" s="50" t="s">
        <v>2224</v>
      </c>
      <c r="C136" s="50" t="s">
        <v>4755</v>
      </c>
      <c r="D136" s="80">
        <v>15</v>
      </c>
      <c r="E136" s="50" t="s">
        <v>7884</v>
      </c>
      <c r="F136" s="24">
        <f t="shared" si="16"/>
        <v>559.01599999999996</v>
      </c>
      <c r="G136" s="110">
        <f t="shared" si="17"/>
        <v>733.851</v>
      </c>
      <c r="H136" s="17"/>
      <c r="I136" s="24"/>
      <c r="J136" s="20">
        <f t="shared" si="18"/>
        <v>490.27760000000001</v>
      </c>
      <c r="K136" s="17"/>
      <c r="L136" s="24"/>
      <c r="M136" s="86">
        <v>294.40800000000002</v>
      </c>
      <c r="N136" s="86">
        <v>1378.037</v>
      </c>
      <c r="O136" s="86">
        <v>529.10799999999995</v>
      </c>
      <c r="P136" s="86">
        <v>472.07299999999998</v>
      </c>
      <c r="Q136" s="86">
        <v>302.267</v>
      </c>
      <c r="R136" s="86">
        <v>202.87</v>
      </c>
      <c r="S136" s="86">
        <v>713.06899999999996</v>
      </c>
      <c r="T136" s="86">
        <v>761.10900000000004</v>
      </c>
    </row>
    <row r="137" spans="1:20" x14ac:dyDescent="0.25">
      <c r="A137" s="50" t="s">
        <v>4682</v>
      </c>
      <c r="B137" s="50" t="s">
        <v>2634</v>
      </c>
      <c r="C137" s="50" t="s">
        <v>4685</v>
      </c>
      <c r="D137" s="80">
        <v>1</v>
      </c>
      <c r="E137" s="50" t="s">
        <v>5114</v>
      </c>
      <c r="F137" s="24">
        <f t="shared" si="16"/>
        <v>558.19500000000005</v>
      </c>
      <c r="G137" s="110">
        <f t="shared" si="17"/>
        <v>1354.5893333333333</v>
      </c>
      <c r="H137" s="17"/>
      <c r="I137" s="24"/>
      <c r="J137" s="20">
        <f t="shared" si="18"/>
        <v>542.86440000000005</v>
      </c>
      <c r="K137" s="17"/>
      <c r="L137" s="24"/>
      <c r="M137" s="86">
        <v>683.47</v>
      </c>
      <c r="N137" s="86">
        <v>1973.7380000000001</v>
      </c>
      <c r="O137" s="86">
        <v>1406.56</v>
      </c>
      <c r="P137" s="86">
        <v>953.58199999999999</v>
      </c>
      <c r="Q137" s="86">
        <v>86.155000000000001</v>
      </c>
      <c r="R137" s="86" t="s">
        <v>5013</v>
      </c>
      <c r="S137" s="86">
        <v>1116.912</v>
      </c>
      <c r="T137" s="86">
        <v>557.673</v>
      </c>
    </row>
    <row r="138" spans="1:20" x14ac:dyDescent="0.25">
      <c r="A138" s="50" t="s">
        <v>4682</v>
      </c>
      <c r="B138" s="50" t="s">
        <v>745</v>
      </c>
      <c r="C138" s="50" t="s">
        <v>4757</v>
      </c>
      <c r="D138" s="80">
        <v>15</v>
      </c>
      <c r="E138" s="50" t="s">
        <v>8161</v>
      </c>
      <c r="F138" s="24">
        <f t="shared" si="16"/>
        <v>542.51233333333334</v>
      </c>
      <c r="G138" s="110">
        <f t="shared" si="17"/>
        <v>0</v>
      </c>
      <c r="H138" s="17"/>
      <c r="I138" s="24"/>
      <c r="J138" s="20">
        <f t="shared" si="18"/>
        <v>325.50740000000002</v>
      </c>
      <c r="K138" s="17"/>
      <c r="L138" s="24"/>
      <c r="M138" s="86" t="s">
        <v>5013</v>
      </c>
      <c r="N138" s="86" t="s">
        <v>5013</v>
      </c>
      <c r="O138" s="86" t="s">
        <v>5013</v>
      </c>
      <c r="P138" s="86" t="s">
        <v>5013</v>
      </c>
      <c r="Q138" s="86" t="s">
        <v>5013</v>
      </c>
      <c r="R138" s="86">
        <v>1627.537</v>
      </c>
      <c r="S138" s="86" t="s">
        <v>5013</v>
      </c>
      <c r="T138" s="86" t="s">
        <v>5013</v>
      </c>
    </row>
    <row r="139" spans="1:20" x14ac:dyDescent="0.25">
      <c r="A139" s="50" t="s">
        <v>4682</v>
      </c>
      <c r="B139" s="50" t="s">
        <v>864</v>
      </c>
      <c r="C139" s="50" t="s">
        <v>4686</v>
      </c>
      <c r="D139" s="80">
        <v>1</v>
      </c>
      <c r="E139" s="50" t="s">
        <v>5169</v>
      </c>
      <c r="F139" s="24">
        <f t="shared" si="16"/>
        <v>539.19433333333336</v>
      </c>
      <c r="G139" s="110">
        <f t="shared" si="17"/>
        <v>69.096000000000004</v>
      </c>
      <c r="H139" s="17"/>
      <c r="I139" s="24"/>
      <c r="J139" s="20">
        <f t="shared" si="18"/>
        <v>469.94179999999994</v>
      </c>
      <c r="K139" s="17"/>
      <c r="L139" s="24"/>
      <c r="M139" s="86">
        <v>33.786999999999999</v>
      </c>
      <c r="N139" s="86">
        <v>23.518999999999998</v>
      </c>
      <c r="O139" s="86">
        <v>149.982</v>
      </c>
      <c r="P139" s="86">
        <v>460.488</v>
      </c>
      <c r="Q139" s="86">
        <v>271.63799999999998</v>
      </c>
      <c r="R139" s="86">
        <v>1305.972</v>
      </c>
      <c r="S139" s="86">
        <v>162.047</v>
      </c>
      <c r="T139" s="86">
        <v>149.56399999999999</v>
      </c>
    </row>
    <row r="140" spans="1:20" x14ac:dyDescent="0.25">
      <c r="A140" s="50" t="s">
        <v>4682</v>
      </c>
      <c r="B140" s="50" t="s">
        <v>109</v>
      </c>
      <c r="C140" s="50" t="s">
        <v>4708</v>
      </c>
      <c r="D140" s="80">
        <v>5</v>
      </c>
      <c r="E140" s="50" t="s">
        <v>5730</v>
      </c>
      <c r="F140" s="24">
        <f t="shared" si="16"/>
        <v>525.29699999999991</v>
      </c>
      <c r="G140" s="110">
        <f t="shared" si="17"/>
        <v>0</v>
      </c>
      <c r="H140" s="17"/>
      <c r="I140" s="24"/>
      <c r="J140" s="20">
        <f t="shared" si="18"/>
        <v>315.17819999999995</v>
      </c>
      <c r="K140" s="17"/>
      <c r="L140" s="24"/>
      <c r="M140" s="86" t="s">
        <v>5013</v>
      </c>
      <c r="N140" s="86" t="s">
        <v>5013</v>
      </c>
      <c r="O140" s="86" t="s">
        <v>5013</v>
      </c>
      <c r="P140" s="86" t="s">
        <v>5013</v>
      </c>
      <c r="Q140" s="86" t="s">
        <v>5013</v>
      </c>
      <c r="R140" s="86">
        <v>1262.6959999999999</v>
      </c>
      <c r="S140" s="86">
        <v>313.19499999999999</v>
      </c>
      <c r="T140" s="86" t="s">
        <v>5013</v>
      </c>
    </row>
    <row r="141" spans="1:20" x14ac:dyDescent="0.25">
      <c r="A141" s="50" t="s">
        <v>4682</v>
      </c>
      <c r="B141" s="50" t="s">
        <v>3554</v>
      </c>
      <c r="C141" s="50" t="s">
        <v>4685</v>
      </c>
      <c r="D141" s="80">
        <v>1</v>
      </c>
      <c r="E141" s="50" t="s">
        <v>5156</v>
      </c>
      <c r="F141" s="24">
        <f t="shared" si="16"/>
        <v>512.72400000000005</v>
      </c>
      <c r="G141" s="110">
        <f t="shared" si="17"/>
        <v>7.6103333333333332</v>
      </c>
      <c r="H141" s="17"/>
      <c r="I141" s="24"/>
      <c r="J141" s="20">
        <f t="shared" si="18"/>
        <v>327.35019999999997</v>
      </c>
      <c r="K141" s="17"/>
      <c r="L141" s="24"/>
      <c r="M141" s="86">
        <v>16.584</v>
      </c>
      <c r="N141" s="86" t="s">
        <v>5013</v>
      </c>
      <c r="O141" s="86">
        <v>6.2469999999999999</v>
      </c>
      <c r="P141" s="86">
        <v>21.202999999999999</v>
      </c>
      <c r="Q141" s="86">
        <v>77.376000000000005</v>
      </c>
      <c r="R141" s="86" t="s">
        <v>5013</v>
      </c>
      <c r="S141" s="86">
        <v>291.274</v>
      </c>
      <c r="T141" s="86">
        <v>1246.8979999999999</v>
      </c>
    </row>
    <row r="142" spans="1:20" x14ac:dyDescent="0.25">
      <c r="A142" s="50" t="s">
        <v>4682</v>
      </c>
      <c r="B142" s="50" t="s">
        <v>9719</v>
      </c>
      <c r="C142" s="50" t="s">
        <v>4724</v>
      </c>
      <c r="D142" s="80">
        <v>8</v>
      </c>
      <c r="E142" s="50" t="s">
        <v>9720</v>
      </c>
      <c r="F142" s="24">
        <f t="shared" si="16"/>
        <v>509.39600000000002</v>
      </c>
      <c r="G142" s="110">
        <f t="shared" si="17"/>
        <v>283.52233333333334</v>
      </c>
      <c r="H142" s="17"/>
      <c r="I142" s="24"/>
      <c r="J142" s="20">
        <f t="shared" si="18"/>
        <v>439.89879999999994</v>
      </c>
      <c r="K142" s="17"/>
      <c r="L142" s="24"/>
      <c r="M142" s="86">
        <v>28.082000000000001</v>
      </c>
      <c r="N142" s="86">
        <v>227.05199999999999</v>
      </c>
      <c r="O142" s="86">
        <v>595.43299999999999</v>
      </c>
      <c r="P142" s="86">
        <v>357.846</v>
      </c>
      <c r="Q142" s="86">
        <v>313.45999999999998</v>
      </c>
      <c r="R142" s="86">
        <v>452.55</v>
      </c>
      <c r="S142" s="86">
        <v>337.54199999999997</v>
      </c>
      <c r="T142" s="86">
        <v>738.096</v>
      </c>
    </row>
    <row r="143" spans="1:20" x14ac:dyDescent="0.25">
      <c r="A143" s="50" t="s">
        <v>4682</v>
      </c>
      <c r="B143" s="50" t="s">
        <v>238</v>
      </c>
      <c r="C143" s="50" t="s">
        <v>4689</v>
      </c>
      <c r="D143" s="80">
        <v>2</v>
      </c>
      <c r="E143" s="50" t="s">
        <v>5207</v>
      </c>
      <c r="F143" s="24">
        <f t="shared" si="16"/>
        <v>489.88266666666664</v>
      </c>
      <c r="G143" s="110">
        <f t="shared" si="17"/>
        <v>342.07266666666669</v>
      </c>
      <c r="H143" s="17"/>
      <c r="I143" s="24"/>
      <c r="J143" s="20">
        <f t="shared" si="18"/>
        <v>305.38900000000001</v>
      </c>
      <c r="K143" s="17"/>
      <c r="L143" s="24"/>
      <c r="M143" s="86">
        <v>291.15800000000002</v>
      </c>
      <c r="N143" s="86">
        <v>719.51499999999999</v>
      </c>
      <c r="O143" s="86">
        <v>15.545</v>
      </c>
      <c r="P143" s="86">
        <v>21.387</v>
      </c>
      <c r="Q143" s="86">
        <v>35.909999999999997</v>
      </c>
      <c r="R143" s="86">
        <v>16.475999999999999</v>
      </c>
      <c r="S143" s="86">
        <v>16.384</v>
      </c>
      <c r="T143" s="86">
        <v>1436.788</v>
      </c>
    </row>
    <row r="144" spans="1:20" x14ac:dyDescent="0.25">
      <c r="A144" s="50" t="s">
        <v>4682</v>
      </c>
      <c r="B144" s="50" t="s">
        <v>1152</v>
      </c>
      <c r="C144" s="50" t="s">
        <v>4688</v>
      </c>
      <c r="D144" s="80">
        <v>2</v>
      </c>
      <c r="E144" s="50" t="s">
        <v>5202</v>
      </c>
      <c r="F144" s="24">
        <f t="shared" si="16"/>
        <v>474.3313333333333</v>
      </c>
      <c r="G144" s="110">
        <f t="shared" si="17"/>
        <v>28.223666666666663</v>
      </c>
      <c r="H144" s="17"/>
      <c r="I144" s="24"/>
      <c r="J144" s="20">
        <f t="shared" si="18"/>
        <v>453.38580000000002</v>
      </c>
      <c r="K144" s="17"/>
      <c r="L144" s="24"/>
      <c r="M144" s="86">
        <v>3.6840000000000002</v>
      </c>
      <c r="N144" s="86" t="s">
        <v>5013</v>
      </c>
      <c r="O144" s="86">
        <v>80.986999999999995</v>
      </c>
      <c r="P144" s="86">
        <v>241.17400000000001</v>
      </c>
      <c r="Q144" s="86">
        <v>602.76099999999997</v>
      </c>
      <c r="R144" s="86">
        <v>528.96600000000001</v>
      </c>
      <c r="S144" s="86">
        <v>467.96800000000002</v>
      </c>
      <c r="T144" s="86">
        <v>426.06</v>
      </c>
    </row>
    <row r="145" spans="1:20" x14ac:dyDescent="0.25">
      <c r="A145" s="50" t="s">
        <v>4682</v>
      </c>
      <c r="B145" s="50" t="s">
        <v>833</v>
      </c>
      <c r="C145" s="50" t="s">
        <v>4702</v>
      </c>
      <c r="D145" s="80">
        <v>4</v>
      </c>
      <c r="E145" s="50" t="s">
        <v>5560</v>
      </c>
      <c r="F145" s="24">
        <f t="shared" si="16"/>
        <v>463.80266666666665</v>
      </c>
      <c r="G145" s="110">
        <f t="shared" si="17"/>
        <v>2.7036666666666669</v>
      </c>
      <c r="H145" s="17"/>
      <c r="I145" s="24"/>
      <c r="J145" s="20">
        <f t="shared" si="18"/>
        <v>286.096</v>
      </c>
      <c r="K145" s="17"/>
      <c r="L145" s="24"/>
      <c r="M145" s="86">
        <v>3.907</v>
      </c>
      <c r="N145" s="86">
        <v>1.2809999999999999</v>
      </c>
      <c r="O145" s="86">
        <v>2.923</v>
      </c>
      <c r="P145" s="86">
        <v>6.66</v>
      </c>
      <c r="Q145" s="86">
        <v>32.411999999999999</v>
      </c>
      <c r="R145" s="86">
        <v>134.096</v>
      </c>
      <c r="S145" s="86">
        <v>477.04899999999998</v>
      </c>
      <c r="T145" s="86">
        <v>780.26300000000003</v>
      </c>
    </row>
    <row r="146" spans="1:20" x14ac:dyDescent="0.25">
      <c r="A146" s="50" t="s">
        <v>4682</v>
      </c>
      <c r="B146" s="50" t="s">
        <v>1161</v>
      </c>
      <c r="C146" s="50" t="s">
        <v>4702</v>
      </c>
      <c r="D146" s="80">
        <v>4</v>
      </c>
      <c r="E146" s="50" t="s">
        <v>5586</v>
      </c>
      <c r="F146" s="24">
        <f t="shared" si="16"/>
        <v>440.19366666666673</v>
      </c>
      <c r="G146" s="110">
        <f t="shared" si="17"/>
        <v>193.721</v>
      </c>
      <c r="H146" s="17"/>
      <c r="I146" s="24"/>
      <c r="J146" s="20">
        <f t="shared" si="18"/>
        <v>313.75700000000001</v>
      </c>
      <c r="K146" s="17"/>
      <c r="L146" s="24"/>
      <c r="M146" s="86">
        <v>183.577</v>
      </c>
      <c r="N146" s="86">
        <v>284.48599999999999</v>
      </c>
      <c r="O146" s="86">
        <v>113.1</v>
      </c>
      <c r="P146" s="86">
        <v>140.291</v>
      </c>
      <c r="Q146" s="86">
        <v>107.913</v>
      </c>
      <c r="R146" s="86">
        <v>394.50200000000001</v>
      </c>
      <c r="S146" s="86">
        <v>146.37700000000001</v>
      </c>
      <c r="T146" s="86">
        <v>779.702</v>
      </c>
    </row>
    <row r="147" spans="1:20" x14ac:dyDescent="0.25">
      <c r="A147" s="50" t="s">
        <v>4682</v>
      </c>
      <c r="B147" s="50" t="s">
        <v>1023</v>
      </c>
      <c r="C147" s="50" t="s">
        <v>4722</v>
      </c>
      <c r="D147" s="80">
        <v>7</v>
      </c>
      <c r="E147" s="50" t="s">
        <v>6520</v>
      </c>
      <c r="F147" s="24">
        <f t="shared" si="16"/>
        <v>433.27633333333341</v>
      </c>
      <c r="G147" s="110">
        <f t="shared" si="17"/>
        <v>647.96533333333343</v>
      </c>
      <c r="H147" s="17"/>
      <c r="I147" s="24"/>
      <c r="J147" s="20">
        <f t="shared" si="18"/>
        <v>852.76520000000005</v>
      </c>
      <c r="K147" s="17"/>
      <c r="L147" s="24"/>
      <c r="M147" s="86">
        <v>82.247</v>
      </c>
      <c r="N147" s="86">
        <v>204.238</v>
      </c>
      <c r="O147" s="86">
        <v>1657.4110000000001</v>
      </c>
      <c r="P147" s="86">
        <v>1155.5440000000001</v>
      </c>
      <c r="Q147" s="86">
        <v>1808.453</v>
      </c>
      <c r="R147" s="86">
        <v>490.40600000000001</v>
      </c>
      <c r="S147" s="86">
        <v>614.04200000000003</v>
      </c>
      <c r="T147" s="86">
        <v>195.381</v>
      </c>
    </row>
    <row r="148" spans="1:20" x14ac:dyDescent="0.25">
      <c r="A148" s="50" t="s">
        <v>4682</v>
      </c>
      <c r="B148" s="50" t="s">
        <v>3445</v>
      </c>
      <c r="C148" s="50" t="s">
        <v>4685</v>
      </c>
      <c r="D148" s="80">
        <v>1</v>
      </c>
      <c r="E148" s="50" t="s">
        <v>5088</v>
      </c>
      <c r="F148" s="24">
        <f t="shared" si="16"/>
        <v>420.97433333333333</v>
      </c>
      <c r="G148" s="110">
        <f t="shared" si="17"/>
        <v>150.74933333333334</v>
      </c>
      <c r="H148" s="17"/>
      <c r="I148" s="24"/>
      <c r="J148" s="20">
        <f t="shared" si="18"/>
        <v>401.95619999999997</v>
      </c>
      <c r="K148" s="17"/>
      <c r="L148" s="24"/>
      <c r="M148" s="86">
        <v>249.17699999999999</v>
      </c>
      <c r="N148" s="86">
        <v>3.3140000000000001</v>
      </c>
      <c r="O148" s="86">
        <v>199.75700000000001</v>
      </c>
      <c r="P148" s="86">
        <v>687.98800000000006</v>
      </c>
      <c r="Q148" s="86">
        <v>58.87</v>
      </c>
      <c r="R148" s="86">
        <v>252.178</v>
      </c>
      <c r="S148" s="86">
        <v>406.87900000000002</v>
      </c>
      <c r="T148" s="86">
        <v>603.86599999999999</v>
      </c>
    </row>
    <row r="149" spans="1:20" x14ac:dyDescent="0.25">
      <c r="A149" s="50" t="s">
        <v>4682</v>
      </c>
      <c r="B149" s="50" t="s">
        <v>289</v>
      </c>
      <c r="C149" s="50" t="s">
        <v>4704</v>
      </c>
      <c r="D149" s="80">
        <v>4</v>
      </c>
      <c r="E149" s="50" t="s">
        <v>5616</v>
      </c>
      <c r="F149" s="24">
        <f t="shared" si="16"/>
        <v>414.54566666666665</v>
      </c>
      <c r="G149" s="110">
        <f t="shared" si="17"/>
        <v>272.89366666666666</v>
      </c>
      <c r="H149" s="17"/>
      <c r="I149" s="24"/>
      <c r="J149" s="20">
        <f t="shared" si="18"/>
        <v>302.29640000000006</v>
      </c>
      <c r="K149" s="17"/>
      <c r="L149" s="24"/>
      <c r="M149" s="86">
        <v>273.57600000000002</v>
      </c>
      <c r="N149" s="86">
        <v>157.93100000000001</v>
      </c>
      <c r="O149" s="86">
        <v>387.17399999999998</v>
      </c>
      <c r="P149" s="86">
        <v>206.46899999999999</v>
      </c>
      <c r="Q149" s="86">
        <v>61.375999999999998</v>
      </c>
      <c r="R149" s="86">
        <v>419.06700000000001</v>
      </c>
      <c r="S149" s="86">
        <v>754.36800000000005</v>
      </c>
      <c r="T149" s="86">
        <v>70.201999999999998</v>
      </c>
    </row>
    <row r="150" spans="1:20" x14ac:dyDescent="0.25">
      <c r="A150" s="50" t="s">
        <v>4682</v>
      </c>
      <c r="B150" s="50" t="s">
        <v>781</v>
      </c>
      <c r="C150" s="50" t="s">
        <v>4751</v>
      </c>
      <c r="D150" s="80">
        <v>13</v>
      </c>
      <c r="E150" s="50" t="s">
        <v>7743</v>
      </c>
      <c r="F150" s="24">
        <f t="shared" si="16"/>
        <v>410.31966666666659</v>
      </c>
      <c r="G150" s="110">
        <f t="shared" si="17"/>
        <v>20.567333333333334</v>
      </c>
      <c r="H150" s="17"/>
      <c r="I150" s="24"/>
      <c r="J150" s="20">
        <f t="shared" si="18"/>
        <v>301.3272</v>
      </c>
      <c r="K150" s="17"/>
      <c r="L150" s="24"/>
      <c r="M150" s="86">
        <v>0.47199999999999998</v>
      </c>
      <c r="N150" s="86">
        <v>28.609000000000002</v>
      </c>
      <c r="O150" s="86">
        <v>32.621000000000002</v>
      </c>
      <c r="P150" s="86">
        <v>119.31</v>
      </c>
      <c r="Q150" s="86">
        <v>156.36699999999999</v>
      </c>
      <c r="R150" s="86">
        <v>284.21499999999997</v>
      </c>
      <c r="S150" s="86">
        <v>343.577</v>
      </c>
      <c r="T150" s="86">
        <v>603.16700000000003</v>
      </c>
    </row>
    <row r="151" spans="1:20" x14ac:dyDescent="0.25">
      <c r="A151" s="50" t="s">
        <v>4682</v>
      </c>
      <c r="B151" s="50" t="s">
        <v>4129</v>
      </c>
      <c r="C151" s="50" t="s">
        <v>4692</v>
      </c>
      <c r="D151" s="80">
        <v>2</v>
      </c>
      <c r="E151" s="50" t="s">
        <v>5354</v>
      </c>
      <c r="F151" s="24">
        <f t="shared" si="16"/>
        <v>398.49600000000004</v>
      </c>
      <c r="G151" s="110">
        <f t="shared" si="17"/>
        <v>125.62266666666666</v>
      </c>
      <c r="H151" s="17"/>
      <c r="I151" s="24"/>
      <c r="J151" s="20">
        <f t="shared" si="18"/>
        <v>395.91480000000001</v>
      </c>
      <c r="K151" s="17"/>
      <c r="L151" s="24"/>
      <c r="M151" s="86">
        <v>67.858999999999995</v>
      </c>
      <c r="N151" s="86">
        <v>71.872</v>
      </c>
      <c r="O151" s="86">
        <v>237.137</v>
      </c>
      <c r="P151" s="86">
        <v>454.49299999999999</v>
      </c>
      <c r="Q151" s="86">
        <v>329.59300000000002</v>
      </c>
      <c r="R151" s="86">
        <v>439.51100000000002</v>
      </c>
      <c r="S151" s="86">
        <v>332.09399999999999</v>
      </c>
      <c r="T151" s="86">
        <v>423.88299999999998</v>
      </c>
    </row>
    <row r="152" spans="1:20" x14ac:dyDescent="0.25">
      <c r="A152" s="50" t="s">
        <v>4682</v>
      </c>
      <c r="B152" s="50" t="s">
        <v>3443</v>
      </c>
      <c r="C152" s="50" t="s">
        <v>4730</v>
      </c>
      <c r="D152" s="80">
        <v>10</v>
      </c>
      <c r="E152" s="50" t="s">
        <v>6813</v>
      </c>
      <c r="F152" s="24">
        <f t="shared" si="16"/>
        <v>381.48533333333336</v>
      </c>
      <c r="G152" s="110">
        <f t="shared" si="17"/>
        <v>144.09200000000001</v>
      </c>
      <c r="H152" s="17"/>
      <c r="I152" s="24"/>
      <c r="J152" s="20">
        <f t="shared" si="18"/>
        <v>310.72360000000003</v>
      </c>
      <c r="K152" s="17"/>
      <c r="L152" s="24"/>
      <c r="M152" s="86">
        <v>108.096</v>
      </c>
      <c r="N152" s="86">
        <v>122.696</v>
      </c>
      <c r="O152" s="86">
        <v>201.48400000000001</v>
      </c>
      <c r="P152" s="86">
        <v>198.511</v>
      </c>
      <c r="Q152" s="86">
        <v>210.65100000000001</v>
      </c>
      <c r="R152" s="86">
        <v>314.87900000000002</v>
      </c>
      <c r="S152" s="86">
        <v>439.64499999999998</v>
      </c>
      <c r="T152" s="86">
        <v>389.93200000000002</v>
      </c>
    </row>
    <row r="153" spans="1:20" x14ac:dyDescent="0.25">
      <c r="A153" s="50" t="s">
        <v>4682</v>
      </c>
      <c r="B153" s="50" t="s">
        <v>9703</v>
      </c>
      <c r="C153" s="50" t="s">
        <v>4685</v>
      </c>
      <c r="D153" s="80">
        <v>1</v>
      </c>
      <c r="E153" s="50" t="s">
        <v>9704</v>
      </c>
      <c r="F153" s="24">
        <f t="shared" si="16"/>
        <v>378.75866666666661</v>
      </c>
      <c r="G153" s="110">
        <f t="shared" si="17"/>
        <v>33.457999999999998</v>
      </c>
      <c r="H153" s="17"/>
      <c r="I153" s="24"/>
      <c r="J153" s="20">
        <f t="shared" si="18"/>
        <v>340.39299999999997</v>
      </c>
      <c r="K153" s="17"/>
      <c r="L153" s="24"/>
      <c r="M153" s="86">
        <v>49.969000000000001</v>
      </c>
      <c r="N153" s="86">
        <v>26.849</v>
      </c>
      <c r="O153" s="86">
        <v>23.556000000000001</v>
      </c>
      <c r="P153" s="86">
        <v>10.364000000000001</v>
      </c>
      <c r="Q153" s="86">
        <v>555.32500000000005</v>
      </c>
      <c r="R153" s="86">
        <v>666.74099999999999</v>
      </c>
      <c r="S153" s="86">
        <v>414.02199999999999</v>
      </c>
      <c r="T153" s="86">
        <v>55.512999999999998</v>
      </c>
    </row>
    <row r="154" spans="1:20" x14ac:dyDescent="0.25">
      <c r="A154" s="50" t="s">
        <v>4682</v>
      </c>
      <c r="B154" s="50" t="s">
        <v>86</v>
      </c>
      <c r="C154" s="50" t="s">
        <v>4724</v>
      </c>
      <c r="D154" s="80">
        <v>8</v>
      </c>
      <c r="E154" s="50" t="s">
        <v>6679</v>
      </c>
      <c r="F154" s="24">
        <f t="shared" si="16"/>
        <v>375.60933333333332</v>
      </c>
      <c r="G154" s="110">
        <f t="shared" si="17"/>
        <v>548.11800000000005</v>
      </c>
      <c r="H154" s="17"/>
      <c r="I154" s="24"/>
      <c r="J154" s="20">
        <f t="shared" si="18"/>
        <v>330.21220000000005</v>
      </c>
      <c r="K154" s="17"/>
      <c r="L154" s="24"/>
      <c r="M154" s="86">
        <v>129.77699999999999</v>
      </c>
      <c r="N154" s="86">
        <v>1230.32</v>
      </c>
      <c r="O154" s="86">
        <v>284.25700000000001</v>
      </c>
      <c r="P154" s="86">
        <v>244.85900000000001</v>
      </c>
      <c r="Q154" s="86">
        <v>279.37400000000002</v>
      </c>
      <c r="R154" s="86">
        <v>237.256</v>
      </c>
      <c r="S154" s="86">
        <v>5.5140000000000002</v>
      </c>
      <c r="T154" s="86">
        <v>884.05799999999999</v>
      </c>
    </row>
    <row r="155" spans="1:20" x14ac:dyDescent="0.25">
      <c r="A155" s="50" t="s">
        <v>4682</v>
      </c>
      <c r="B155" s="50" t="s">
        <v>3044</v>
      </c>
      <c r="C155" s="50" t="s">
        <v>4685</v>
      </c>
      <c r="D155" s="80">
        <v>1</v>
      </c>
      <c r="E155" s="50" t="s">
        <v>5097</v>
      </c>
      <c r="F155" s="24">
        <f t="shared" si="16"/>
        <v>363.62333333333339</v>
      </c>
      <c r="G155" s="110">
        <f t="shared" si="17"/>
        <v>10108.852000000001</v>
      </c>
      <c r="H155" s="17"/>
      <c r="I155" s="24"/>
      <c r="J155" s="20">
        <f t="shared" si="18"/>
        <v>516.5992</v>
      </c>
      <c r="K155" s="17"/>
      <c r="L155" s="24"/>
      <c r="M155" s="86">
        <v>1552.126</v>
      </c>
      <c r="N155" s="86">
        <v>26132.817999999999</v>
      </c>
      <c r="O155" s="86">
        <v>2641.6120000000001</v>
      </c>
      <c r="P155" s="86">
        <v>974.33600000000001</v>
      </c>
      <c r="Q155" s="86">
        <v>517.79</v>
      </c>
      <c r="R155" s="86">
        <v>136.012</v>
      </c>
      <c r="S155" s="86">
        <v>363.17700000000002</v>
      </c>
      <c r="T155" s="86">
        <v>591.68100000000004</v>
      </c>
    </row>
    <row r="156" spans="1:20" x14ac:dyDescent="0.25">
      <c r="A156" s="50" t="s">
        <v>4682</v>
      </c>
      <c r="B156" s="50" t="s">
        <v>23</v>
      </c>
      <c r="C156" s="50" t="s">
        <v>4690</v>
      </c>
      <c r="D156" s="80">
        <v>2</v>
      </c>
      <c r="E156" s="50" t="s">
        <v>5283</v>
      </c>
      <c r="F156" s="24">
        <f t="shared" si="16"/>
        <v>360.39733333333334</v>
      </c>
      <c r="G156" s="110">
        <f t="shared" si="17"/>
        <v>231.38133333333334</v>
      </c>
      <c r="H156" s="17"/>
      <c r="I156" s="24"/>
      <c r="J156" s="20">
        <f t="shared" si="18"/>
        <v>325.14939999999996</v>
      </c>
      <c r="K156" s="17"/>
      <c r="L156" s="24"/>
      <c r="M156" s="86">
        <v>287.87900000000002</v>
      </c>
      <c r="N156" s="86">
        <v>239.453</v>
      </c>
      <c r="O156" s="86">
        <v>166.81200000000001</v>
      </c>
      <c r="P156" s="86">
        <v>336.83600000000001</v>
      </c>
      <c r="Q156" s="86">
        <v>207.71899999999999</v>
      </c>
      <c r="R156" s="86">
        <v>365.74200000000002</v>
      </c>
      <c r="S156" s="86">
        <v>431.19400000000002</v>
      </c>
      <c r="T156" s="86">
        <v>284.25599999999997</v>
      </c>
    </row>
    <row r="157" spans="1:20" x14ac:dyDescent="0.25">
      <c r="A157" s="50" t="s">
        <v>4682</v>
      </c>
      <c r="B157" s="50" t="s">
        <v>518</v>
      </c>
      <c r="C157" s="50" t="s">
        <v>4715</v>
      </c>
      <c r="D157" s="80">
        <v>6</v>
      </c>
      <c r="E157" s="50" t="s">
        <v>6302</v>
      </c>
      <c r="F157" s="24">
        <f t="shared" si="16"/>
        <v>359.61899999999997</v>
      </c>
      <c r="G157" s="110">
        <f t="shared" si="17"/>
        <v>787.62400000000014</v>
      </c>
      <c r="H157" s="17"/>
      <c r="I157" s="24"/>
      <c r="J157" s="20">
        <f t="shared" si="18"/>
        <v>378.24540000000002</v>
      </c>
      <c r="K157" s="17"/>
      <c r="L157" s="24"/>
      <c r="M157" s="86">
        <v>632.70799999999997</v>
      </c>
      <c r="N157" s="86">
        <v>1292.8910000000001</v>
      </c>
      <c r="O157" s="86">
        <v>437.27300000000002</v>
      </c>
      <c r="P157" s="86">
        <v>274.93200000000002</v>
      </c>
      <c r="Q157" s="86">
        <v>537.43799999999999</v>
      </c>
      <c r="R157" s="86">
        <v>424.666</v>
      </c>
      <c r="S157" s="86">
        <v>369.07900000000001</v>
      </c>
      <c r="T157" s="86">
        <v>285.11200000000002</v>
      </c>
    </row>
    <row r="158" spans="1:20" x14ac:dyDescent="0.25">
      <c r="A158" s="50" t="s">
        <v>4682</v>
      </c>
      <c r="B158" s="50" t="s">
        <v>1143</v>
      </c>
      <c r="C158" s="50" t="s">
        <v>4690</v>
      </c>
      <c r="D158" s="80">
        <v>2</v>
      </c>
      <c r="E158" s="50" t="s">
        <v>5273</v>
      </c>
      <c r="F158" s="24">
        <f t="shared" si="16"/>
        <v>359.31366666666668</v>
      </c>
      <c r="G158" s="110">
        <f t="shared" si="17"/>
        <v>167.14733333333334</v>
      </c>
      <c r="H158" s="17"/>
      <c r="I158" s="24"/>
      <c r="J158" s="20">
        <f t="shared" si="18"/>
        <v>392.40399999999994</v>
      </c>
      <c r="K158" s="17"/>
      <c r="L158" s="24"/>
      <c r="M158" s="86">
        <v>169.45400000000001</v>
      </c>
      <c r="N158" s="86">
        <v>83.957999999999998</v>
      </c>
      <c r="O158" s="86">
        <v>248.03</v>
      </c>
      <c r="P158" s="86">
        <v>322.24799999999999</v>
      </c>
      <c r="Q158" s="86">
        <v>561.83100000000002</v>
      </c>
      <c r="R158" s="86">
        <v>687.05200000000002</v>
      </c>
      <c r="S158" s="86">
        <v>173.55099999999999</v>
      </c>
      <c r="T158" s="86">
        <v>217.33799999999999</v>
      </c>
    </row>
    <row r="159" spans="1:20" x14ac:dyDescent="0.25">
      <c r="A159" s="50" t="s">
        <v>4682</v>
      </c>
      <c r="B159" s="50" t="s">
        <v>4135</v>
      </c>
      <c r="C159" s="50" t="s">
        <v>4685</v>
      </c>
      <c r="D159" s="80">
        <v>1</v>
      </c>
      <c r="E159" s="50" t="s">
        <v>5125</v>
      </c>
      <c r="F159" s="24">
        <f t="shared" si="16"/>
        <v>352.88233333333329</v>
      </c>
      <c r="G159" s="110">
        <f t="shared" si="17"/>
        <v>108.533</v>
      </c>
      <c r="H159" s="17"/>
      <c r="I159" s="24"/>
      <c r="J159" s="20">
        <f t="shared" si="18"/>
        <v>230.8246</v>
      </c>
      <c r="K159" s="17"/>
      <c r="L159" s="24"/>
      <c r="M159" s="86">
        <v>88.789000000000001</v>
      </c>
      <c r="N159" s="86">
        <v>195.047</v>
      </c>
      <c r="O159" s="86">
        <v>41.762999999999998</v>
      </c>
      <c r="P159" s="86">
        <v>50.972000000000001</v>
      </c>
      <c r="Q159" s="86">
        <v>44.503999999999998</v>
      </c>
      <c r="R159" s="86" t="s">
        <v>5013</v>
      </c>
      <c r="S159" s="86">
        <v>570.62300000000005</v>
      </c>
      <c r="T159" s="86">
        <v>488.024</v>
      </c>
    </row>
    <row r="160" spans="1:20" x14ac:dyDescent="0.25">
      <c r="A160" s="50" t="s">
        <v>4682</v>
      </c>
      <c r="B160" s="50" t="s">
        <v>949</v>
      </c>
      <c r="C160" s="50" t="s">
        <v>4752</v>
      </c>
      <c r="D160" s="80">
        <v>13</v>
      </c>
      <c r="E160" s="50" t="s">
        <v>7768</v>
      </c>
      <c r="F160" s="24">
        <f t="shared" ref="F160:F223" si="19">SUM(R160:T160)/3</f>
        <v>350.24433333333337</v>
      </c>
      <c r="G160" s="110">
        <f t="shared" ref="G160:G223" si="20">SUM(M160:O160)/3</f>
        <v>50.375333333333337</v>
      </c>
      <c r="H160" s="17"/>
      <c r="I160" s="24"/>
      <c r="J160" s="20">
        <f t="shared" ref="J160:J223" si="21">SUM(P160:T160)/5</f>
        <v>337.15860000000004</v>
      </c>
      <c r="K160" s="17"/>
      <c r="L160" s="24"/>
      <c r="M160" s="86">
        <v>30.396999999999998</v>
      </c>
      <c r="N160" s="86">
        <v>24.533000000000001</v>
      </c>
      <c r="O160" s="86">
        <v>96.195999999999998</v>
      </c>
      <c r="P160" s="86">
        <v>317.12</v>
      </c>
      <c r="Q160" s="86">
        <v>317.94</v>
      </c>
      <c r="R160" s="86">
        <v>398.64100000000002</v>
      </c>
      <c r="S160" s="86">
        <v>319.548</v>
      </c>
      <c r="T160" s="86">
        <v>332.54399999999998</v>
      </c>
    </row>
    <row r="161" spans="1:20" x14ac:dyDescent="0.25">
      <c r="A161" s="50" t="s">
        <v>4682</v>
      </c>
      <c r="B161" s="50" t="s">
        <v>4512</v>
      </c>
      <c r="C161" s="50" t="s">
        <v>4685</v>
      </c>
      <c r="D161" s="80">
        <v>1</v>
      </c>
      <c r="E161" s="50" t="s">
        <v>5138</v>
      </c>
      <c r="F161" s="24">
        <f t="shared" si="19"/>
        <v>341.5626666666667</v>
      </c>
      <c r="G161" s="110">
        <f t="shared" si="20"/>
        <v>1261.5963333333332</v>
      </c>
      <c r="H161" s="17"/>
      <c r="I161" s="24"/>
      <c r="J161" s="20">
        <f t="shared" si="21"/>
        <v>531.71360000000004</v>
      </c>
      <c r="K161" s="17"/>
      <c r="L161" s="24"/>
      <c r="M161" s="86">
        <v>2005.21</v>
      </c>
      <c r="N161" s="86">
        <v>681.74800000000005</v>
      </c>
      <c r="O161" s="86">
        <v>1097.8309999999999</v>
      </c>
      <c r="P161" s="86">
        <v>795.90899999999999</v>
      </c>
      <c r="Q161" s="86">
        <v>837.971</v>
      </c>
      <c r="R161" s="86">
        <v>419.93799999999999</v>
      </c>
      <c r="S161" s="86">
        <v>249.63300000000001</v>
      </c>
      <c r="T161" s="86">
        <v>355.11700000000002</v>
      </c>
    </row>
    <row r="162" spans="1:20" x14ac:dyDescent="0.25">
      <c r="A162" s="50" t="s">
        <v>4682</v>
      </c>
      <c r="B162" s="50" t="s">
        <v>385</v>
      </c>
      <c r="C162" s="50" t="s">
        <v>4698</v>
      </c>
      <c r="D162" s="80">
        <v>4</v>
      </c>
      <c r="E162" s="50" t="s">
        <v>5492</v>
      </c>
      <c r="F162" s="24">
        <f t="shared" si="19"/>
        <v>337.13499999999999</v>
      </c>
      <c r="G162" s="110">
        <f t="shared" si="20"/>
        <v>102.91466666666668</v>
      </c>
      <c r="H162" s="17"/>
      <c r="I162" s="24"/>
      <c r="J162" s="20">
        <f t="shared" si="21"/>
        <v>229.86039999999997</v>
      </c>
      <c r="K162" s="17"/>
      <c r="L162" s="24"/>
      <c r="M162" s="86">
        <v>247.38300000000001</v>
      </c>
      <c r="N162" s="86">
        <v>8.4659999999999993</v>
      </c>
      <c r="O162" s="86">
        <v>52.895000000000003</v>
      </c>
      <c r="P162" s="86">
        <v>137.89699999999999</v>
      </c>
      <c r="Q162" s="86" t="s">
        <v>5013</v>
      </c>
      <c r="R162" s="86">
        <v>443.22199999999998</v>
      </c>
      <c r="S162" s="86">
        <v>456.69799999999998</v>
      </c>
      <c r="T162" s="86">
        <v>111.485</v>
      </c>
    </row>
    <row r="163" spans="1:20" x14ac:dyDescent="0.25">
      <c r="A163" s="50" t="s">
        <v>4682</v>
      </c>
      <c r="B163" s="50" t="s">
        <v>216</v>
      </c>
      <c r="C163" s="50" t="s">
        <v>4691</v>
      </c>
      <c r="D163" s="80">
        <v>2</v>
      </c>
      <c r="E163" s="50" t="s">
        <v>5342</v>
      </c>
      <c r="F163" s="24">
        <f t="shared" si="19"/>
        <v>331.14266666666668</v>
      </c>
      <c r="G163" s="110">
        <f t="shared" si="20"/>
        <v>131.74466666666666</v>
      </c>
      <c r="H163" s="17"/>
      <c r="I163" s="24"/>
      <c r="J163" s="20">
        <f t="shared" si="21"/>
        <v>284.61</v>
      </c>
      <c r="K163" s="17"/>
      <c r="L163" s="24"/>
      <c r="M163" s="86">
        <v>52.664000000000001</v>
      </c>
      <c r="N163" s="86">
        <v>158.94499999999999</v>
      </c>
      <c r="O163" s="86">
        <v>183.625</v>
      </c>
      <c r="P163" s="86">
        <v>305.44799999999998</v>
      </c>
      <c r="Q163" s="86">
        <v>124.17400000000001</v>
      </c>
      <c r="R163" s="86">
        <v>519.90599999999995</v>
      </c>
      <c r="S163" s="86">
        <v>270.34500000000003</v>
      </c>
      <c r="T163" s="86">
        <v>203.17699999999999</v>
      </c>
    </row>
    <row r="164" spans="1:20" x14ac:dyDescent="0.25">
      <c r="A164" s="50" t="s">
        <v>4682</v>
      </c>
      <c r="B164" s="50" t="s">
        <v>227</v>
      </c>
      <c r="C164" s="50" t="s">
        <v>4690</v>
      </c>
      <c r="D164" s="80">
        <v>2</v>
      </c>
      <c r="E164" s="50" t="s">
        <v>5271</v>
      </c>
      <c r="F164" s="24">
        <f t="shared" si="19"/>
        <v>327.9306666666667</v>
      </c>
      <c r="G164" s="110">
        <f t="shared" si="20"/>
        <v>3.3333333333333333E-2</v>
      </c>
      <c r="H164" s="17"/>
      <c r="I164" s="24"/>
      <c r="J164" s="20">
        <f t="shared" si="21"/>
        <v>196.9742</v>
      </c>
      <c r="K164" s="17"/>
      <c r="L164" s="24"/>
      <c r="M164" s="86" t="s">
        <v>5013</v>
      </c>
      <c r="N164" s="86">
        <v>0.1</v>
      </c>
      <c r="O164" s="86" t="s">
        <v>5013</v>
      </c>
      <c r="P164" s="86">
        <v>0.02</v>
      </c>
      <c r="Q164" s="86">
        <v>1.0589999999999999</v>
      </c>
      <c r="R164" s="86">
        <v>972.08600000000001</v>
      </c>
      <c r="S164" s="86">
        <v>11.706</v>
      </c>
      <c r="T164" s="86" t="s">
        <v>5013</v>
      </c>
    </row>
    <row r="165" spans="1:20" x14ac:dyDescent="0.25">
      <c r="A165" s="50" t="s">
        <v>4682</v>
      </c>
      <c r="B165" s="50" t="s">
        <v>1018</v>
      </c>
      <c r="C165" s="50" t="s">
        <v>4756</v>
      </c>
      <c r="D165" s="80">
        <v>15</v>
      </c>
      <c r="E165" s="50" t="s">
        <v>8118</v>
      </c>
      <c r="F165" s="24">
        <f t="shared" si="19"/>
        <v>322.92066666666665</v>
      </c>
      <c r="G165" s="110">
        <f t="shared" si="20"/>
        <v>57.398666666666664</v>
      </c>
      <c r="H165" s="17"/>
      <c r="I165" s="24"/>
      <c r="J165" s="20">
        <f t="shared" si="21"/>
        <v>313.67860000000007</v>
      </c>
      <c r="K165" s="17"/>
      <c r="L165" s="24"/>
      <c r="M165" s="86">
        <v>14.169</v>
      </c>
      <c r="N165" s="86">
        <v>83.475999999999999</v>
      </c>
      <c r="O165" s="86">
        <v>74.551000000000002</v>
      </c>
      <c r="P165" s="86">
        <v>272.99400000000003</v>
      </c>
      <c r="Q165" s="86">
        <v>326.637</v>
      </c>
      <c r="R165" s="86">
        <v>345.69</v>
      </c>
      <c r="S165" s="86">
        <v>272.411</v>
      </c>
      <c r="T165" s="86">
        <v>350.661</v>
      </c>
    </row>
    <row r="166" spans="1:20" x14ac:dyDescent="0.25">
      <c r="A166" s="50" t="s">
        <v>4682</v>
      </c>
      <c r="B166" s="50" t="s">
        <v>501</v>
      </c>
      <c r="C166" s="50" t="s">
        <v>4707</v>
      </c>
      <c r="D166" s="80">
        <v>5</v>
      </c>
      <c r="E166" s="50" t="s">
        <v>5655</v>
      </c>
      <c r="F166" s="24">
        <f t="shared" si="19"/>
        <v>304.74466666666666</v>
      </c>
      <c r="G166" s="110">
        <f t="shared" si="20"/>
        <v>468.69366666666673</v>
      </c>
      <c r="H166" s="17"/>
      <c r="I166" s="24"/>
      <c r="J166" s="20">
        <f t="shared" si="21"/>
        <v>249.50100000000003</v>
      </c>
      <c r="K166" s="17"/>
      <c r="L166" s="24"/>
      <c r="M166" s="86">
        <v>417.33199999999999</v>
      </c>
      <c r="N166" s="86">
        <v>416.93400000000003</v>
      </c>
      <c r="O166" s="86">
        <v>571.81500000000005</v>
      </c>
      <c r="P166" s="86">
        <v>138.18</v>
      </c>
      <c r="Q166" s="86">
        <v>195.09100000000001</v>
      </c>
      <c r="R166" s="86">
        <v>450.315</v>
      </c>
      <c r="S166" s="86">
        <v>207.047</v>
      </c>
      <c r="T166" s="86">
        <v>256.87200000000001</v>
      </c>
    </row>
    <row r="167" spans="1:20" x14ac:dyDescent="0.25">
      <c r="A167" s="50" t="s">
        <v>4682</v>
      </c>
      <c r="B167" s="50" t="s">
        <v>1348</v>
      </c>
      <c r="C167" s="50" t="s">
        <v>4704</v>
      </c>
      <c r="D167" s="80">
        <v>4</v>
      </c>
      <c r="E167" s="50" t="s">
        <v>5614</v>
      </c>
      <c r="F167" s="24">
        <f t="shared" si="19"/>
        <v>301.14100000000002</v>
      </c>
      <c r="G167" s="110">
        <f t="shared" si="20"/>
        <v>3.3293333333333339</v>
      </c>
      <c r="H167" s="17"/>
      <c r="I167" s="24"/>
      <c r="J167" s="20">
        <f t="shared" si="21"/>
        <v>184.71120000000002</v>
      </c>
      <c r="K167" s="17"/>
      <c r="L167" s="24"/>
      <c r="M167" s="86">
        <v>9.7870000000000008</v>
      </c>
      <c r="N167" s="86">
        <v>0.20100000000000001</v>
      </c>
      <c r="O167" s="86" t="s">
        <v>5013</v>
      </c>
      <c r="P167" s="86">
        <v>0.503</v>
      </c>
      <c r="Q167" s="86">
        <v>19.63</v>
      </c>
      <c r="R167" s="86">
        <v>762.077</v>
      </c>
      <c r="S167" s="86">
        <v>141.346</v>
      </c>
      <c r="T167" s="86" t="s">
        <v>5013</v>
      </c>
    </row>
    <row r="168" spans="1:20" x14ac:dyDescent="0.25">
      <c r="A168" s="50" t="s">
        <v>4682</v>
      </c>
      <c r="B168" s="50" t="s">
        <v>1677</v>
      </c>
      <c r="C168" s="50" t="s">
        <v>4702</v>
      </c>
      <c r="D168" s="80">
        <v>4</v>
      </c>
      <c r="E168" s="50" t="s">
        <v>5558</v>
      </c>
      <c r="F168" s="24">
        <f t="shared" si="19"/>
        <v>298.44533333333334</v>
      </c>
      <c r="G168" s="110">
        <f t="shared" si="20"/>
        <v>270.74600000000004</v>
      </c>
      <c r="H168" s="17"/>
      <c r="I168" s="24"/>
      <c r="J168" s="20">
        <f t="shared" si="21"/>
        <v>246.23559999999998</v>
      </c>
      <c r="K168" s="17"/>
      <c r="L168" s="24"/>
      <c r="M168" s="86">
        <v>23.492000000000001</v>
      </c>
      <c r="N168" s="86">
        <v>730.95500000000004</v>
      </c>
      <c r="O168" s="86">
        <v>57.790999999999997</v>
      </c>
      <c r="P168" s="86">
        <v>100.961</v>
      </c>
      <c r="Q168" s="86">
        <v>234.881</v>
      </c>
      <c r="R168" s="86">
        <v>128.27099999999999</v>
      </c>
      <c r="S168" s="86">
        <v>287.57299999999998</v>
      </c>
      <c r="T168" s="86">
        <v>479.49200000000002</v>
      </c>
    </row>
    <row r="169" spans="1:20" x14ac:dyDescent="0.25">
      <c r="A169" s="50" t="s">
        <v>4682</v>
      </c>
      <c r="B169" s="50" t="s">
        <v>4589</v>
      </c>
      <c r="C169" s="50" t="s">
        <v>4685</v>
      </c>
      <c r="D169" s="80">
        <v>1</v>
      </c>
      <c r="E169" s="50" t="s">
        <v>5123</v>
      </c>
      <c r="F169" s="24">
        <f t="shared" si="19"/>
        <v>295.78433333333334</v>
      </c>
      <c r="G169" s="110">
        <f t="shared" si="20"/>
        <v>25.303666666666668</v>
      </c>
      <c r="H169" s="17"/>
      <c r="I169" s="24"/>
      <c r="J169" s="20">
        <f t="shared" si="21"/>
        <v>202.88640000000001</v>
      </c>
      <c r="K169" s="17"/>
      <c r="L169" s="24"/>
      <c r="M169" s="86">
        <v>50.898000000000003</v>
      </c>
      <c r="N169" s="86" t="s">
        <v>5013</v>
      </c>
      <c r="O169" s="86">
        <v>25.013000000000002</v>
      </c>
      <c r="P169" s="86">
        <v>9.9000000000000005E-2</v>
      </c>
      <c r="Q169" s="86">
        <v>126.98</v>
      </c>
      <c r="R169" s="86" t="s">
        <v>5013</v>
      </c>
      <c r="S169" s="86">
        <v>325.625</v>
      </c>
      <c r="T169" s="86">
        <v>561.72799999999995</v>
      </c>
    </row>
    <row r="170" spans="1:20" x14ac:dyDescent="0.25">
      <c r="A170" s="50" t="s">
        <v>4682</v>
      </c>
      <c r="B170" s="50" t="s">
        <v>3074</v>
      </c>
      <c r="C170" s="50" t="s">
        <v>4756</v>
      </c>
      <c r="D170" s="80">
        <v>15</v>
      </c>
      <c r="E170" s="50" t="s">
        <v>8028</v>
      </c>
      <c r="F170" s="24">
        <f t="shared" si="19"/>
        <v>292.02066666666667</v>
      </c>
      <c r="G170" s="110">
        <f t="shared" si="20"/>
        <v>0</v>
      </c>
      <c r="H170" s="17"/>
      <c r="I170" s="24"/>
      <c r="J170" s="20">
        <f t="shared" si="21"/>
        <v>175.2124</v>
      </c>
      <c r="K170" s="17"/>
      <c r="L170" s="24"/>
      <c r="M170" s="86" t="s">
        <v>5013</v>
      </c>
      <c r="N170" s="86">
        <v>0</v>
      </c>
      <c r="O170" s="86" t="s">
        <v>5013</v>
      </c>
      <c r="P170" s="86" t="s">
        <v>5013</v>
      </c>
      <c r="Q170" s="86" t="s">
        <v>5013</v>
      </c>
      <c r="R170" s="86">
        <v>682.279</v>
      </c>
      <c r="S170" s="86">
        <v>193.78299999999999</v>
      </c>
      <c r="T170" s="86" t="s">
        <v>5013</v>
      </c>
    </row>
    <row r="171" spans="1:20" x14ac:dyDescent="0.25">
      <c r="A171" s="50" t="s">
        <v>4682</v>
      </c>
      <c r="B171" s="50" t="s">
        <v>4137</v>
      </c>
      <c r="C171" s="50" t="s">
        <v>4685</v>
      </c>
      <c r="D171" s="80">
        <v>1</v>
      </c>
      <c r="E171" s="50" t="s">
        <v>5128</v>
      </c>
      <c r="F171" s="24">
        <f t="shared" si="19"/>
        <v>286.42366666666663</v>
      </c>
      <c r="G171" s="110">
        <f t="shared" si="20"/>
        <v>645.56366666666679</v>
      </c>
      <c r="H171" s="17"/>
      <c r="I171" s="24"/>
      <c r="J171" s="20">
        <f t="shared" si="21"/>
        <v>593.60140000000001</v>
      </c>
      <c r="K171" s="17"/>
      <c r="L171" s="24"/>
      <c r="M171" s="86">
        <v>969.56500000000005</v>
      </c>
      <c r="N171" s="86">
        <v>211.833</v>
      </c>
      <c r="O171" s="86">
        <v>755.29300000000001</v>
      </c>
      <c r="P171" s="86">
        <v>782.58399999999995</v>
      </c>
      <c r="Q171" s="86">
        <v>1326.152</v>
      </c>
      <c r="R171" s="86">
        <v>625.97400000000005</v>
      </c>
      <c r="S171" s="86">
        <v>183.636</v>
      </c>
      <c r="T171" s="86">
        <v>49.661000000000001</v>
      </c>
    </row>
    <row r="172" spans="1:20" x14ac:dyDescent="0.25">
      <c r="A172" s="50" t="s">
        <v>4682</v>
      </c>
      <c r="B172" s="50" t="s">
        <v>2923</v>
      </c>
      <c r="C172" s="50" t="s">
        <v>4685</v>
      </c>
      <c r="D172" s="80">
        <v>1</v>
      </c>
      <c r="E172" s="50" t="s">
        <v>5140</v>
      </c>
      <c r="F172" s="24">
        <f t="shared" si="19"/>
        <v>283.92599999999999</v>
      </c>
      <c r="G172" s="110">
        <f t="shared" si="20"/>
        <v>1077.9616666666668</v>
      </c>
      <c r="H172" s="17"/>
      <c r="I172" s="24"/>
      <c r="J172" s="20">
        <f t="shared" si="21"/>
        <v>368.28979999999996</v>
      </c>
      <c r="K172" s="17"/>
      <c r="L172" s="24"/>
      <c r="M172" s="86">
        <v>971.46799999999996</v>
      </c>
      <c r="N172" s="86">
        <v>1171.2190000000001</v>
      </c>
      <c r="O172" s="86">
        <v>1091.1980000000001</v>
      </c>
      <c r="P172" s="86">
        <v>817.82899999999995</v>
      </c>
      <c r="Q172" s="86">
        <v>171.84200000000001</v>
      </c>
      <c r="R172" s="86">
        <v>252.57400000000001</v>
      </c>
      <c r="S172" s="86">
        <v>436.60599999999999</v>
      </c>
      <c r="T172" s="86">
        <v>162.59800000000001</v>
      </c>
    </row>
    <row r="173" spans="1:20" x14ac:dyDescent="0.25">
      <c r="A173" s="50" t="s">
        <v>4682</v>
      </c>
      <c r="B173" s="50" t="s">
        <v>1218</v>
      </c>
      <c r="C173" s="50" t="s">
        <v>4712</v>
      </c>
      <c r="D173" s="80">
        <v>6</v>
      </c>
      <c r="E173" s="50" t="s">
        <v>6201</v>
      </c>
      <c r="F173" s="24">
        <f t="shared" si="19"/>
        <v>266.60733333333332</v>
      </c>
      <c r="G173" s="110">
        <f t="shared" si="20"/>
        <v>337.988</v>
      </c>
      <c r="H173" s="17"/>
      <c r="I173" s="24"/>
      <c r="J173" s="20">
        <f t="shared" si="21"/>
        <v>221.3176</v>
      </c>
      <c r="K173" s="17"/>
      <c r="L173" s="24"/>
      <c r="M173" s="86">
        <v>190.26400000000001</v>
      </c>
      <c r="N173" s="86">
        <v>663.73400000000004</v>
      </c>
      <c r="O173" s="86">
        <v>159.96600000000001</v>
      </c>
      <c r="P173" s="86">
        <v>176.667</v>
      </c>
      <c r="Q173" s="86">
        <v>130.09899999999999</v>
      </c>
      <c r="R173" s="86">
        <v>314.14299999999997</v>
      </c>
      <c r="S173" s="86">
        <v>186.33099999999999</v>
      </c>
      <c r="T173" s="86">
        <v>299.34800000000001</v>
      </c>
    </row>
    <row r="174" spans="1:20" x14ac:dyDescent="0.25">
      <c r="A174" s="50" t="s">
        <v>4682</v>
      </c>
      <c r="B174" s="50" t="s">
        <v>208</v>
      </c>
      <c r="C174" s="50" t="s">
        <v>4754</v>
      </c>
      <c r="D174" s="80">
        <v>14</v>
      </c>
      <c r="E174" s="50" t="s">
        <v>7856</v>
      </c>
      <c r="F174" s="24">
        <f t="shared" si="19"/>
        <v>252.92933333333335</v>
      </c>
      <c r="G174" s="110">
        <f t="shared" si="20"/>
        <v>0</v>
      </c>
      <c r="H174" s="17"/>
      <c r="I174" s="24"/>
      <c r="J174" s="20">
        <f t="shared" si="21"/>
        <v>151.7576</v>
      </c>
      <c r="K174" s="17"/>
      <c r="L174" s="24"/>
      <c r="M174" s="86" t="s">
        <v>5013</v>
      </c>
      <c r="N174" s="86" t="s">
        <v>5013</v>
      </c>
      <c r="O174" s="86" t="s">
        <v>5013</v>
      </c>
      <c r="P174" s="86" t="s">
        <v>5013</v>
      </c>
      <c r="Q174" s="86" t="s">
        <v>5013</v>
      </c>
      <c r="R174" s="86" t="s">
        <v>5013</v>
      </c>
      <c r="S174" s="86" t="s">
        <v>5013</v>
      </c>
      <c r="T174" s="86">
        <v>758.78800000000001</v>
      </c>
    </row>
    <row r="175" spans="1:20" x14ac:dyDescent="0.25">
      <c r="A175" s="50" t="s">
        <v>4682</v>
      </c>
      <c r="B175" s="50" t="s">
        <v>801</v>
      </c>
      <c r="C175" s="50" t="s">
        <v>4724</v>
      </c>
      <c r="D175" s="80">
        <v>8</v>
      </c>
      <c r="E175" s="50" t="s">
        <v>6677</v>
      </c>
      <c r="F175" s="24">
        <f t="shared" si="19"/>
        <v>251.75</v>
      </c>
      <c r="G175" s="110">
        <f t="shared" si="20"/>
        <v>5.7246666666666668</v>
      </c>
      <c r="H175" s="17"/>
      <c r="I175" s="24"/>
      <c r="J175" s="20">
        <f t="shared" si="21"/>
        <v>151.05000000000001</v>
      </c>
      <c r="K175" s="17"/>
      <c r="L175" s="24"/>
      <c r="M175" s="86">
        <v>17.173999999999999</v>
      </c>
      <c r="N175" s="86" t="s">
        <v>5013</v>
      </c>
      <c r="O175" s="86" t="s">
        <v>5013</v>
      </c>
      <c r="P175" s="86" t="s">
        <v>5013</v>
      </c>
      <c r="Q175" s="86" t="s">
        <v>5013</v>
      </c>
      <c r="R175" s="86">
        <v>664.84299999999996</v>
      </c>
      <c r="S175" s="86">
        <v>42.369</v>
      </c>
      <c r="T175" s="86">
        <v>48.037999999999997</v>
      </c>
    </row>
    <row r="176" spans="1:20" x14ac:dyDescent="0.25">
      <c r="A176" s="50" t="s">
        <v>4682</v>
      </c>
      <c r="B176" s="50" t="s">
        <v>1241</v>
      </c>
      <c r="C176" s="50" t="s">
        <v>4724</v>
      </c>
      <c r="D176" s="80">
        <v>8</v>
      </c>
      <c r="E176" s="50" t="s">
        <v>6670</v>
      </c>
      <c r="F176" s="24">
        <f t="shared" si="19"/>
        <v>251.43966666666665</v>
      </c>
      <c r="G176" s="110">
        <f t="shared" si="20"/>
        <v>1910.5249999999999</v>
      </c>
      <c r="H176" s="17"/>
      <c r="I176" s="24"/>
      <c r="J176" s="20">
        <f t="shared" si="21"/>
        <v>430.46459999999996</v>
      </c>
      <c r="K176" s="17"/>
      <c r="L176" s="24"/>
      <c r="M176" s="86">
        <v>2331.5459999999998</v>
      </c>
      <c r="N176" s="86">
        <v>2437.8980000000001</v>
      </c>
      <c r="O176" s="86">
        <v>962.13099999999997</v>
      </c>
      <c r="P176" s="86">
        <v>729.93100000000004</v>
      </c>
      <c r="Q176" s="86">
        <v>668.07299999999998</v>
      </c>
      <c r="R176" s="86">
        <v>626.73199999999997</v>
      </c>
      <c r="S176" s="86">
        <v>121.586</v>
      </c>
      <c r="T176" s="86">
        <v>6.0010000000000003</v>
      </c>
    </row>
    <row r="177" spans="1:20" x14ac:dyDescent="0.25">
      <c r="A177" s="50" t="s">
        <v>4682</v>
      </c>
      <c r="B177" s="50" t="s">
        <v>732</v>
      </c>
      <c r="C177" s="50" t="s">
        <v>4689</v>
      </c>
      <c r="D177" s="80">
        <v>2</v>
      </c>
      <c r="E177" s="50" t="s">
        <v>5208</v>
      </c>
      <c r="F177" s="24">
        <f t="shared" si="19"/>
        <v>248.71466666666666</v>
      </c>
      <c r="G177" s="110">
        <f t="shared" si="20"/>
        <v>834.19666666666672</v>
      </c>
      <c r="H177" s="17"/>
      <c r="I177" s="24"/>
      <c r="J177" s="20">
        <f t="shared" si="21"/>
        <v>795.51900000000001</v>
      </c>
      <c r="K177" s="17"/>
      <c r="L177" s="24"/>
      <c r="M177" s="86">
        <v>560.34100000000001</v>
      </c>
      <c r="N177" s="86">
        <v>1448.739</v>
      </c>
      <c r="O177" s="86">
        <v>493.51</v>
      </c>
      <c r="P177" s="86">
        <v>1107.0050000000001</v>
      </c>
      <c r="Q177" s="86">
        <v>2124.4459999999999</v>
      </c>
      <c r="R177" s="86">
        <v>357.65</v>
      </c>
      <c r="S177" s="86">
        <v>143.88300000000001</v>
      </c>
      <c r="T177" s="86">
        <v>244.61099999999999</v>
      </c>
    </row>
    <row r="178" spans="1:20" x14ac:dyDescent="0.25">
      <c r="A178" s="50" t="s">
        <v>4682</v>
      </c>
      <c r="B178" s="50" t="s">
        <v>4588</v>
      </c>
      <c r="C178" s="50" t="s">
        <v>4685</v>
      </c>
      <c r="D178" s="80">
        <v>1</v>
      </c>
      <c r="E178" s="50" t="s">
        <v>5119</v>
      </c>
      <c r="F178" s="24">
        <f t="shared" si="19"/>
        <v>248.23433333333332</v>
      </c>
      <c r="G178" s="110">
        <f t="shared" si="20"/>
        <v>24.952333333333332</v>
      </c>
      <c r="H178" s="17"/>
      <c r="I178" s="24"/>
      <c r="J178" s="20">
        <f t="shared" si="21"/>
        <v>273.60299999999995</v>
      </c>
      <c r="K178" s="17"/>
      <c r="L178" s="24"/>
      <c r="M178" s="86">
        <v>16.39</v>
      </c>
      <c r="N178" s="86">
        <v>27.276</v>
      </c>
      <c r="O178" s="86">
        <v>31.190999999999999</v>
      </c>
      <c r="P178" s="86">
        <v>303.64600000000002</v>
      </c>
      <c r="Q178" s="86">
        <v>319.666</v>
      </c>
      <c r="R178" s="86">
        <v>220.565</v>
      </c>
      <c r="S178" s="86">
        <v>354.2</v>
      </c>
      <c r="T178" s="86">
        <v>169.93799999999999</v>
      </c>
    </row>
    <row r="179" spans="1:20" x14ac:dyDescent="0.25">
      <c r="A179" s="50" t="s">
        <v>4682</v>
      </c>
      <c r="B179" s="50" t="s">
        <v>4098</v>
      </c>
      <c r="C179" s="50" t="s">
        <v>4724</v>
      </c>
      <c r="D179" s="80">
        <v>8</v>
      </c>
      <c r="E179" s="50" t="s">
        <v>6692</v>
      </c>
      <c r="F179" s="24">
        <f t="shared" si="19"/>
        <v>246.40099999999998</v>
      </c>
      <c r="G179" s="110">
        <f t="shared" si="20"/>
        <v>53.878000000000007</v>
      </c>
      <c r="H179" s="17"/>
      <c r="I179" s="24"/>
      <c r="J179" s="20">
        <f t="shared" si="21"/>
        <v>147.9862</v>
      </c>
      <c r="K179" s="17"/>
      <c r="L179" s="24"/>
      <c r="M179" s="86">
        <v>15.913</v>
      </c>
      <c r="N179" s="86">
        <v>61.338000000000001</v>
      </c>
      <c r="O179" s="86">
        <v>84.382999999999996</v>
      </c>
      <c r="P179" s="86" t="s">
        <v>5013</v>
      </c>
      <c r="Q179" s="86">
        <v>0.72799999999999998</v>
      </c>
      <c r="R179" s="86">
        <v>666.673</v>
      </c>
      <c r="S179" s="86">
        <v>39.869</v>
      </c>
      <c r="T179" s="86">
        <v>32.661000000000001</v>
      </c>
    </row>
    <row r="180" spans="1:20" x14ac:dyDescent="0.25">
      <c r="A180" s="50" t="s">
        <v>4682</v>
      </c>
      <c r="B180" s="50" t="s">
        <v>4208</v>
      </c>
      <c r="C180" s="50" t="s">
        <v>4685</v>
      </c>
      <c r="D180" s="80">
        <v>1</v>
      </c>
      <c r="E180" s="50" t="s">
        <v>5100</v>
      </c>
      <c r="F180" s="24">
        <f t="shared" si="19"/>
        <v>244.01966666666669</v>
      </c>
      <c r="G180" s="110">
        <f t="shared" si="20"/>
        <v>5.7356666666666669</v>
      </c>
      <c r="H180" s="17"/>
      <c r="I180" s="24"/>
      <c r="J180" s="20">
        <f t="shared" si="21"/>
        <v>146.41180000000003</v>
      </c>
      <c r="K180" s="17"/>
      <c r="L180" s="24"/>
      <c r="M180" s="86" t="s">
        <v>5013</v>
      </c>
      <c r="N180" s="86" t="s">
        <v>5013</v>
      </c>
      <c r="O180" s="86">
        <v>17.207000000000001</v>
      </c>
      <c r="P180" s="86" t="s">
        <v>5013</v>
      </c>
      <c r="Q180" s="86" t="s">
        <v>5013</v>
      </c>
      <c r="R180" s="86" t="s">
        <v>5013</v>
      </c>
      <c r="S180" s="86">
        <v>559.57500000000005</v>
      </c>
      <c r="T180" s="86">
        <v>172.48400000000001</v>
      </c>
    </row>
    <row r="181" spans="1:20" x14ac:dyDescent="0.25">
      <c r="A181" s="50" t="s">
        <v>4682</v>
      </c>
      <c r="B181" s="50" t="s">
        <v>2334</v>
      </c>
      <c r="C181" s="50" t="s">
        <v>4724</v>
      </c>
      <c r="D181" s="80">
        <v>8</v>
      </c>
      <c r="E181" s="50" t="s">
        <v>6681</v>
      </c>
      <c r="F181" s="24">
        <f t="shared" si="19"/>
        <v>237.69266666666667</v>
      </c>
      <c r="G181" s="110">
        <f t="shared" si="20"/>
        <v>190.75366666666665</v>
      </c>
      <c r="H181" s="17"/>
      <c r="I181" s="24"/>
      <c r="J181" s="20">
        <f t="shared" si="21"/>
        <v>320.303</v>
      </c>
      <c r="K181" s="17"/>
      <c r="L181" s="24"/>
      <c r="M181" s="86">
        <v>194.142</v>
      </c>
      <c r="N181" s="86">
        <v>87.745000000000005</v>
      </c>
      <c r="O181" s="86">
        <v>290.37400000000002</v>
      </c>
      <c r="P181" s="86">
        <v>306.01</v>
      </c>
      <c r="Q181" s="86">
        <v>582.42700000000002</v>
      </c>
      <c r="R181" s="86">
        <v>333.54</v>
      </c>
      <c r="S181" s="86">
        <v>34.417000000000002</v>
      </c>
      <c r="T181" s="86">
        <v>345.12099999999998</v>
      </c>
    </row>
    <row r="182" spans="1:20" x14ac:dyDescent="0.25">
      <c r="A182" s="50" t="s">
        <v>4682</v>
      </c>
      <c r="B182" s="50" t="s">
        <v>2473</v>
      </c>
      <c r="C182" s="50" t="s">
        <v>4707</v>
      </c>
      <c r="D182" s="80">
        <v>5</v>
      </c>
      <c r="E182" s="50" t="s">
        <v>5697</v>
      </c>
      <c r="F182" s="24">
        <f t="shared" si="19"/>
        <v>236.84900000000002</v>
      </c>
      <c r="G182" s="110">
        <f t="shared" si="20"/>
        <v>255.648</v>
      </c>
      <c r="H182" s="17"/>
      <c r="I182" s="24"/>
      <c r="J182" s="20">
        <f t="shared" si="21"/>
        <v>230.1036</v>
      </c>
      <c r="K182" s="17"/>
      <c r="L182" s="24"/>
      <c r="M182" s="86">
        <v>145.94999999999999</v>
      </c>
      <c r="N182" s="86">
        <v>161.26</v>
      </c>
      <c r="O182" s="86">
        <v>459.73399999999998</v>
      </c>
      <c r="P182" s="86">
        <v>71.614000000000004</v>
      </c>
      <c r="Q182" s="86">
        <v>368.35700000000003</v>
      </c>
      <c r="R182" s="86">
        <v>350.26400000000001</v>
      </c>
      <c r="S182" s="86">
        <v>285.87099999999998</v>
      </c>
      <c r="T182" s="86">
        <v>74.412000000000006</v>
      </c>
    </row>
    <row r="183" spans="1:20" x14ac:dyDescent="0.25">
      <c r="A183" s="50" t="s">
        <v>4682</v>
      </c>
      <c r="B183" s="50" t="s">
        <v>159</v>
      </c>
      <c r="C183" s="50" t="s">
        <v>4767</v>
      </c>
      <c r="D183" s="80">
        <v>16</v>
      </c>
      <c r="E183" s="50" t="s">
        <v>9159</v>
      </c>
      <c r="F183" s="24">
        <f t="shared" si="19"/>
        <v>232.583</v>
      </c>
      <c r="G183" s="110">
        <f t="shared" si="20"/>
        <v>53.602333333333341</v>
      </c>
      <c r="H183" s="17"/>
      <c r="I183" s="24"/>
      <c r="J183" s="20">
        <f t="shared" si="21"/>
        <v>727.57100000000014</v>
      </c>
      <c r="K183" s="17"/>
      <c r="L183" s="24"/>
      <c r="M183" s="86">
        <v>63.932000000000002</v>
      </c>
      <c r="N183" s="86">
        <v>96.875</v>
      </c>
      <c r="O183" s="86">
        <v>0</v>
      </c>
      <c r="P183" s="86">
        <v>0</v>
      </c>
      <c r="Q183" s="86">
        <v>2940.1060000000002</v>
      </c>
      <c r="R183" s="86" t="s">
        <v>5013</v>
      </c>
      <c r="S183" s="86">
        <v>0</v>
      </c>
      <c r="T183" s="86">
        <v>697.74900000000002</v>
      </c>
    </row>
    <row r="184" spans="1:20" x14ac:dyDescent="0.25">
      <c r="A184" s="50" t="s">
        <v>4682</v>
      </c>
      <c r="B184" s="50" t="s">
        <v>926</v>
      </c>
      <c r="C184" s="50" t="s">
        <v>4755</v>
      </c>
      <c r="D184" s="80">
        <v>15</v>
      </c>
      <c r="E184" s="50" t="s">
        <v>7988</v>
      </c>
      <c r="F184" s="24">
        <f t="shared" si="19"/>
        <v>228.08900000000003</v>
      </c>
      <c r="G184" s="110">
        <f t="shared" si="20"/>
        <v>0</v>
      </c>
      <c r="H184" s="17"/>
      <c r="I184" s="24"/>
      <c r="J184" s="20">
        <f t="shared" si="21"/>
        <v>136.85340000000002</v>
      </c>
      <c r="K184" s="17"/>
      <c r="L184" s="24"/>
      <c r="M184" s="86" t="s">
        <v>5013</v>
      </c>
      <c r="N184" s="86" t="s">
        <v>5013</v>
      </c>
      <c r="O184" s="86" t="s">
        <v>5013</v>
      </c>
      <c r="P184" s="86" t="s">
        <v>5013</v>
      </c>
      <c r="Q184" s="86" t="s">
        <v>5013</v>
      </c>
      <c r="R184" s="86">
        <v>684.26700000000005</v>
      </c>
      <c r="S184" s="86" t="s">
        <v>5013</v>
      </c>
      <c r="T184" s="86" t="s">
        <v>5013</v>
      </c>
    </row>
    <row r="185" spans="1:20" x14ac:dyDescent="0.25">
      <c r="A185" s="50" t="s">
        <v>4682</v>
      </c>
      <c r="B185" s="50" t="s">
        <v>4257</v>
      </c>
      <c r="C185" s="50" t="s">
        <v>4685</v>
      </c>
      <c r="D185" s="80">
        <v>1</v>
      </c>
      <c r="E185" s="50" t="s">
        <v>5124</v>
      </c>
      <c r="F185" s="24">
        <f t="shared" si="19"/>
        <v>225.58466666666666</v>
      </c>
      <c r="G185" s="110">
        <f t="shared" si="20"/>
        <v>1730.1503333333333</v>
      </c>
      <c r="H185" s="17"/>
      <c r="I185" s="24"/>
      <c r="J185" s="20">
        <f t="shared" si="21"/>
        <v>145.4282</v>
      </c>
      <c r="K185" s="17"/>
      <c r="L185" s="24"/>
      <c r="M185" s="86">
        <v>1325.713</v>
      </c>
      <c r="N185" s="86">
        <v>2119.6750000000002</v>
      </c>
      <c r="O185" s="86">
        <v>1745.0630000000001</v>
      </c>
      <c r="P185" s="86">
        <v>50.387</v>
      </c>
      <c r="Q185" s="86" t="s">
        <v>5013</v>
      </c>
      <c r="R185" s="86" t="s">
        <v>5013</v>
      </c>
      <c r="S185" s="86">
        <v>666.49300000000005</v>
      </c>
      <c r="T185" s="86">
        <v>10.260999999999999</v>
      </c>
    </row>
    <row r="186" spans="1:20" x14ac:dyDescent="0.25">
      <c r="A186" s="50" t="s">
        <v>4682</v>
      </c>
      <c r="B186" s="50" t="s">
        <v>1720</v>
      </c>
      <c r="C186" s="50" t="s">
        <v>4705</v>
      </c>
      <c r="D186" s="80">
        <v>4</v>
      </c>
      <c r="E186" s="50" t="s">
        <v>5631</v>
      </c>
      <c r="F186" s="24">
        <f t="shared" si="19"/>
        <v>224.14466666666667</v>
      </c>
      <c r="G186" s="110">
        <f t="shared" si="20"/>
        <v>812.70233333333329</v>
      </c>
      <c r="H186" s="17"/>
      <c r="I186" s="24"/>
      <c r="J186" s="20">
        <f t="shared" si="21"/>
        <v>353.48779999999999</v>
      </c>
      <c r="K186" s="17"/>
      <c r="L186" s="24"/>
      <c r="M186" s="86">
        <v>5.8369999999999997</v>
      </c>
      <c r="N186" s="86">
        <v>44.896999999999998</v>
      </c>
      <c r="O186" s="86">
        <v>2387.373</v>
      </c>
      <c r="P186" s="86">
        <v>1068.442</v>
      </c>
      <c r="Q186" s="86">
        <v>26.562999999999999</v>
      </c>
      <c r="R186" s="86">
        <v>0.68799999999999994</v>
      </c>
      <c r="S186" s="86">
        <v>662.745</v>
      </c>
      <c r="T186" s="86">
        <v>9.0009999999999994</v>
      </c>
    </row>
    <row r="187" spans="1:20" x14ac:dyDescent="0.25">
      <c r="A187" s="50" t="s">
        <v>4682</v>
      </c>
      <c r="B187" s="50" t="s">
        <v>1200</v>
      </c>
      <c r="C187" s="50" t="s">
        <v>4755</v>
      </c>
      <c r="D187" s="80">
        <v>15</v>
      </c>
      <c r="E187" s="50" t="s">
        <v>7913</v>
      </c>
      <c r="F187" s="24">
        <f t="shared" si="19"/>
        <v>221.69933333333333</v>
      </c>
      <c r="G187" s="110">
        <f t="shared" si="20"/>
        <v>0.27399999999999997</v>
      </c>
      <c r="H187" s="17"/>
      <c r="I187" s="24"/>
      <c r="J187" s="20">
        <f t="shared" si="21"/>
        <v>141.44319999999999</v>
      </c>
      <c r="K187" s="17"/>
      <c r="L187" s="24"/>
      <c r="M187" s="86">
        <v>0.82199999999999995</v>
      </c>
      <c r="N187" s="86" t="s">
        <v>5013</v>
      </c>
      <c r="O187" s="86" t="s">
        <v>5013</v>
      </c>
      <c r="P187" s="86">
        <v>42.118000000000002</v>
      </c>
      <c r="Q187" s="86" t="s">
        <v>5013</v>
      </c>
      <c r="R187" s="86">
        <v>665.09799999999996</v>
      </c>
      <c r="S187" s="86" t="s">
        <v>5013</v>
      </c>
      <c r="T187" s="86">
        <v>0</v>
      </c>
    </row>
    <row r="188" spans="1:20" x14ac:dyDescent="0.25">
      <c r="A188" s="50" t="s">
        <v>4682</v>
      </c>
      <c r="B188" s="50" t="s">
        <v>1044</v>
      </c>
      <c r="C188" s="50" t="s">
        <v>4694</v>
      </c>
      <c r="D188" s="80">
        <v>2</v>
      </c>
      <c r="E188" s="50" t="s">
        <v>5411</v>
      </c>
      <c r="F188" s="24">
        <f t="shared" si="19"/>
        <v>214.17666666666665</v>
      </c>
      <c r="G188" s="110">
        <f t="shared" si="20"/>
        <v>9.6076666666666668</v>
      </c>
      <c r="H188" s="17"/>
      <c r="I188" s="24"/>
      <c r="J188" s="20">
        <f t="shared" si="21"/>
        <v>289.10079999999999</v>
      </c>
      <c r="K188" s="17"/>
      <c r="L188" s="24"/>
      <c r="M188" s="86">
        <v>0.48699999999999999</v>
      </c>
      <c r="N188" s="86">
        <v>0.30299999999999999</v>
      </c>
      <c r="O188" s="86">
        <v>28.033000000000001</v>
      </c>
      <c r="P188" s="86">
        <v>374.08300000000003</v>
      </c>
      <c r="Q188" s="86">
        <v>428.89100000000002</v>
      </c>
      <c r="R188" s="86">
        <v>244.45</v>
      </c>
      <c r="S188" s="86">
        <v>188.84800000000001</v>
      </c>
      <c r="T188" s="86">
        <v>209.232</v>
      </c>
    </row>
    <row r="189" spans="1:20" x14ac:dyDescent="0.25">
      <c r="A189" s="50" t="s">
        <v>4682</v>
      </c>
      <c r="B189" s="50" t="s">
        <v>3753</v>
      </c>
      <c r="C189" s="50" t="s">
        <v>4777</v>
      </c>
      <c r="D189" s="80">
        <v>20</v>
      </c>
      <c r="E189" s="50" t="s">
        <v>9622</v>
      </c>
      <c r="F189" s="24">
        <f t="shared" si="19"/>
        <v>213.84933333333333</v>
      </c>
      <c r="G189" s="110">
        <f t="shared" si="20"/>
        <v>9.2409999999999997</v>
      </c>
      <c r="H189" s="17"/>
      <c r="I189" s="24"/>
      <c r="J189" s="20">
        <f t="shared" si="21"/>
        <v>134.7732</v>
      </c>
      <c r="K189" s="17"/>
      <c r="L189" s="24"/>
      <c r="M189" s="86" t="s">
        <v>5013</v>
      </c>
      <c r="N189" s="86" t="s">
        <v>5013</v>
      </c>
      <c r="O189" s="86">
        <v>27.722999999999999</v>
      </c>
      <c r="P189" s="86">
        <v>16.170999999999999</v>
      </c>
      <c r="Q189" s="86">
        <v>16.146999999999998</v>
      </c>
      <c r="R189" s="86">
        <v>607.18399999999997</v>
      </c>
      <c r="S189" s="86" t="s">
        <v>5013</v>
      </c>
      <c r="T189" s="86">
        <v>34.363999999999997</v>
      </c>
    </row>
    <row r="190" spans="1:20" x14ac:dyDescent="0.25">
      <c r="A190" s="50" t="s">
        <v>4682</v>
      </c>
      <c r="B190" s="50" t="s">
        <v>453</v>
      </c>
      <c r="C190" s="50" t="s">
        <v>4722</v>
      </c>
      <c r="D190" s="80">
        <v>7</v>
      </c>
      <c r="E190" s="50" t="s">
        <v>6575</v>
      </c>
      <c r="F190" s="24">
        <f t="shared" si="19"/>
        <v>210.102</v>
      </c>
      <c r="G190" s="110">
        <f t="shared" si="20"/>
        <v>323.76333333333332</v>
      </c>
      <c r="H190" s="17"/>
      <c r="I190" s="24"/>
      <c r="J190" s="20">
        <f t="shared" si="21"/>
        <v>258.07240000000002</v>
      </c>
      <c r="K190" s="17"/>
      <c r="L190" s="24"/>
      <c r="M190" s="86">
        <v>211.13499999999999</v>
      </c>
      <c r="N190" s="86">
        <v>488.03800000000001</v>
      </c>
      <c r="O190" s="86">
        <v>272.11700000000002</v>
      </c>
      <c r="P190" s="86">
        <v>535.87599999999998</v>
      </c>
      <c r="Q190" s="86">
        <v>124.18</v>
      </c>
      <c r="R190" s="86">
        <v>79.483999999999995</v>
      </c>
      <c r="S190" s="86">
        <v>315.20600000000002</v>
      </c>
      <c r="T190" s="86">
        <v>235.61600000000001</v>
      </c>
    </row>
    <row r="191" spans="1:20" x14ac:dyDescent="0.25">
      <c r="A191" s="50" t="s">
        <v>4682</v>
      </c>
      <c r="B191" s="50" t="s">
        <v>3021</v>
      </c>
      <c r="C191" s="50" t="s">
        <v>4754</v>
      </c>
      <c r="D191" s="80">
        <v>14</v>
      </c>
      <c r="E191" s="50" t="s">
        <v>7858</v>
      </c>
      <c r="F191" s="24">
        <f t="shared" si="19"/>
        <v>210.04933333333335</v>
      </c>
      <c r="G191" s="110">
        <f t="shared" si="20"/>
        <v>9.9999999999999992E-2</v>
      </c>
      <c r="H191" s="17"/>
      <c r="I191" s="24"/>
      <c r="J191" s="20">
        <f t="shared" si="21"/>
        <v>128.65299999999999</v>
      </c>
      <c r="K191" s="17"/>
      <c r="L191" s="24"/>
      <c r="M191" s="86">
        <v>0</v>
      </c>
      <c r="N191" s="86">
        <v>0</v>
      </c>
      <c r="O191" s="86">
        <v>0.3</v>
      </c>
      <c r="P191" s="86">
        <v>10.031000000000001</v>
      </c>
      <c r="Q191" s="86">
        <v>3.0859999999999999</v>
      </c>
      <c r="R191" s="86">
        <v>630.14800000000002</v>
      </c>
      <c r="S191" s="86" t="s">
        <v>5013</v>
      </c>
      <c r="T191" s="86" t="s">
        <v>5013</v>
      </c>
    </row>
    <row r="192" spans="1:20" x14ac:dyDescent="0.25">
      <c r="A192" s="50" t="s">
        <v>4682</v>
      </c>
      <c r="B192" s="50" t="s">
        <v>467</v>
      </c>
      <c r="C192" s="50" t="s">
        <v>4699</v>
      </c>
      <c r="D192" s="80">
        <v>4</v>
      </c>
      <c r="E192" s="50" t="s">
        <v>5517</v>
      </c>
      <c r="F192" s="24">
        <f t="shared" si="19"/>
        <v>209.75766666666667</v>
      </c>
      <c r="G192" s="110">
        <f t="shared" si="20"/>
        <v>10.819000000000001</v>
      </c>
      <c r="H192" s="17"/>
      <c r="I192" s="24"/>
      <c r="J192" s="20">
        <f t="shared" si="21"/>
        <v>159.86340000000001</v>
      </c>
      <c r="K192" s="17"/>
      <c r="L192" s="24"/>
      <c r="M192" s="86">
        <v>14.455</v>
      </c>
      <c r="N192" s="86">
        <v>3.7469999999999999</v>
      </c>
      <c r="O192" s="86">
        <v>14.255000000000001</v>
      </c>
      <c r="P192" s="86">
        <v>9.718</v>
      </c>
      <c r="Q192" s="86">
        <v>160.32599999999999</v>
      </c>
      <c r="R192" s="86">
        <v>320.33100000000002</v>
      </c>
      <c r="S192" s="86">
        <v>60.863999999999997</v>
      </c>
      <c r="T192" s="86">
        <v>248.078</v>
      </c>
    </row>
    <row r="193" spans="1:20" x14ac:dyDescent="0.25">
      <c r="A193" s="50" t="s">
        <v>4682</v>
      </c>
      <c r="B193" s="50" t="s">
        <v>4268</v>
      </c>
      <c r="C193" s="50" t="s">
        <v>4692</v>
      </c>
      <c r="D193" s="80">
        <v>2</v>
      </c>
      <c r="E193" s="50" t="s">
        <v>5344</v>
      </c>
      <c r="F193" s="24">
        <f t="shared" si="19"/>
        <v>203.09699999999998</v>
      </c>
      <c r="G193" s="110">
        <f t="shared" si="20"/>
        <v>0.35633333333333334</v>
      </c>
      <c r="H193" s="17"/>
      <c r="I193" s="24"/>
      <c r="J193" s="20">
        <f t="shared" si="21"/>
        <v>133.761</v>
      </c>
      <c r="K193" s="17"/>
      <c r="L193" s="24"/>
      <c r="M193" s="86">
        <v>0.66700000000000004</v>
      </c>
      <c r="N193" s="86">
        <v>0.40200000000000002</v>
      </c>
      <c r="O193" s="86" t="s">
        <v>5013</v>
      </c>
      <c r="P193" s="86">
        <v>59.514000000000003</v>
      </c>
      <c r="Q193" s="86" t="s">
        <v>5013</v>
      </c>
      <c r="R193" s="86">
        <v>602.76</v>
      </c>
      <c r="S193" s="86">
        <v>6.5309999999999997</v>
      </c>
      <c r="T193" s="86" t="s">
        <v>5013</v>
      </c>
    </row>
    <row r="194" spans="1:20" x14ac:dyDescent="0.25">
      <c r="A194" s="50" t="s">
        <v>4682</v>
      </c>
      <c r="B194" s="50" t="s">
        <v>3636</v>
      </c>
      <c r="C194" s="50" t="s">
        <v>4766</v>
      </c>
      <c r="D194" s="80">
        <v>16</v>
      </c>
      <c r="E194" s="50" t="s">
        <v>8863</v>
      </c>
      <c r="F194" s="24">
        <f t="shared" si="19"/>
        <v>202.69833333333335</v>
      </c>
      <c r="G194" s="110">
        <f t="shared" si="20"/>
        <v>0</v>
      </c>
      <c r="H194" s="17"/>
      <c r="I194" s="24"/>
      <c r="J194" s="20">
        <f t="shared" si="21"/>
        <v>220.88420000000002</v>
      </c>
      <c r="K194" s="17"/>
      <c r="L194" s="24"/>
      <c r="M194" s="86" t="s">
        <v>5013</v>
      </c>
      <c r="N194" s="86">
        <v>0</v>
      </c>
      <c r="O194" s="86" t="s">
        <v>5013</v>
      </c>
      <c r="P194" s="86">
        <v>86.561000000000007</v>
      </c>
      <c r="Q194" s="86">
        <v>409.76499999999999</v>
      </c>
      <c r="R194" s="86">
        <v>316.18700000000001</v>
      </c>
      <c r="S194" s="86">
        <v>139.39400000000001</v>
      </c>
      <c r="T194" s="86">
        <v>152.51400000000001</v>
      </c>
    </row>
    <row r="195" spans="1:20" x14ac:dyDescent="0.25">
      <c r="A195" s="50" t="s">
        <v>4682</v>
      </c>
      <c r="B195" s="50" t="s">
        <v>1581</v>
      </c>
      <c r="C195" s="50" t="s">
        <v>4699</v>
      </c>
      <c r="D195" s="80">
        <v>4</v>
      </c>
      <c r="E195" s="50" t="s">
        <v>5516</v>
      </c>
      <c r="F195" s="24">
        <f t="shared" si="19"/>
        <v>200.31433333333334</v>
      </c>
      <c r="G195" s="110">
        <f t="shared" si="20"/>
        <v>8.4850000000000012</v>
      </c>
      <c r="H195" s="17"/>
      <c r="I195" s="24"/>
      <c r="J195" s="20">
        <f t="shared" si="21"/>
        <v>124.22619999999999</v>
      </c>
      <c r="K195" s="17"/>
      <c r="L195" s="24"/>
      <c r="M195" s="86">
        <v>25.103000000000002</v>
      </c>
      <c r="N195" s="86">
        <v>0.35199999999999998</v>
      </c>
      <c r="O195" s="86">
        <v>0</v>
      </c>
      <c r="P195" s="86">
        <v>5.1740000000000004</v>
      </c>
      <c r="Q195" s="86">
        <v>15.013999999999999</v>
      </c>
      <c r="R195" s="86">
        <v>600.14099999999996</v>
      </c>
      <c r="S195" s="86">
        <v>0.80200000000000005</v>
      </c>
      <c r="T195" s="86" t="s">
        <v>5013</v>
      </c>
    </row>
    <row r="196" spans="1:20" x14ac:dyDescent="0.25">
      <c r="A196" s="50" t="s">
        <v>4682</v>
      </c>
      <c r="B196" s="50" t="s">
        <v>3085</v>
      </c>
      <c r="C196" s="50" t="s">
        <v>4735</v>
      </c>
      <c r="D196" s="80">
        <v>11</v>
      </c>
      <c r="E196" s="50" t="s">
        <v>6972</v>
      </c>
      <c r="F196" s="24">
        <f t="shared" si="19"/>
        <v>190.36266666666666</v>
      </c>
      <c r="G196" s="110">
        <f t="shared" si="20"/>
        <v>593.3223333333334</v>
      </c>
      <c r="H196" s="17"/>
      <c r="I196" s="24"/>
      <c r="J196" s="20">
        <f t="shared" si="21"/>
        <v>308.52100000000002</v>
      </c>
      <c r="K196" s="17"/>
      <c r="L196" s="24"/>
      <c r="M196" s="86">
        <v>317.67700000000002</v>
      </c>
      <c r="N196" s="86">
        <v>1270.165</v>
      </c>
      <c r="O196" s="86">
        <v>192.125</v>
      </c>
      <c r="P196" s="86">
        <v>242.53200000000001</v>
      </c>
      <c r="Q196" s="86">
        <v>728.98500000000001</v>
      </c>
      <c r="R196" s="86">
        <v>184.86</v>
      </c>
      <c r="S196" s="86">
        <v>11.662000000000001</v>
      </c>
      <c r="T196" s="86">
        <v>374.56599999999997</v>
      </c>
    </row>
    <row r="197" spans="1:20" x14ac:dyDescent="0.25">
      <c r="A197" s="50" t="s">
        <v>4682</v>
      </c>
      <c r="B197" s="50" t="s">
        <v>1681</v>
      </c>
      <c r="C197" s="50" t="s">
        <v>4731</v>
      </c>
      <c r="D197" s="80">
        <v>10</v>
      </c>
      <c r="E197" s="50" t="s">
        <v>6840</v>
      </c>
      <c r="F197" s="24">
        <f t="shared" si="19"/>
        <v>188.37333333333333</v>
      </c>
      <c r="G197" s="110">
        <f t="shared" si="20"/>
        <v>171.155</v>
      </c>
      <c r="H197" s="17"/>
      <c r="I197" s="24"/>
      <c r="J197" s="20">
        <f t="shared" si="21"/>
        <v>193.3784</v>
      </c>
      <c r="K197" s="17"/>
      <c r="L197" s="24"/>
      <c r="M197" s="86">
        <v>152.714</v>
      </c>
      <c r="N197" s="86">
        <v>172.21899999999999</v>
      </c>
      <c r="O197" s="86">
        <v>188.53200000000001</v>
      </c>
      <c r="P197" s="86">
        <v>145.404</v>
      </c>
      <c r="Q197" s="86">
        <v>256.36799999999999</v>
      </c>
      <c r="R197" s="86">
        <v>201.94900000000001</v>
      </c>
      <c r="S197" s="86">
        <v>257.06299999999999</v>
      </c>
      <c r="T197" s="86">
        <v>106.108</v>
      </c>
    </row>
    <row r="198" spans="1:20" x14ac:dyDescent="0.25">
      <c r="A198" s="50" t="s">
        <v>4682</v>
      </c>
      <c r="B198" s="50" t="s">
        <v>463</v>
      </c>
      <c r="C198" s="50" t="s">
        <v>4755</v>
      </c>
      <c r="D198" s="80">
        <v>15</v>
      </c>
      <c r="E198" s="50" t="s">
        <v>7956</v>
      </c>
      <c r="F198" s="24">
        <f t="shared" si="19"/>
        <v>185.47</v>
      </c>
      <c r="G198" s="110">
        <f t="shared" si="20"/>
        <v>7.8090000000000002</v>
      </c>
      <c r="H198" s="17"/>
      <c r="I198" s="24"/>
      <c r="J198" s="20">
        <f t="shared" si="21"/>
        <v>111.282</v>
      </c>
      <c r="K198" s="17"/>
      <c r="L198" s="24"/>
      <c r="M198" s="86" t="s">
        <v>5013</v>
      </c>
      <c r="N198" s="86" t="s">
        <v>5013</v>
      </c>
      <c r="O198" s="86">
        <v>23.427</v>
      </c>
      <c r="P198" s="86">
        <v>0</v>
      </c>
      <c r="Q198" s="86" t="s">
        <v>5013</v>
      </c>
      <c r="R198" s="86" t="s">
        <v>5013</v>
      </c>
      <c r="S198" s="86">
        <v>556.41</v>
      </c>
      <c r="T198" s="86">
        <v>0</v>
      </c>
    </row>
    <row r="199" spans="1:20" x14ac:dyDescent="0.25">
      <c r="A199" s="50" t="s">
        <v>4682</v>
      </c>
      <c r="B199" s="50" t="s">
        <v>1130</v>
      </c>
      <c r="C199" s="50" t="s">
        <v>4704</v>
      </c>
      <c r="D199" s="80">
        <v>4</v>
      </c>
      <c r="E199" s="50" t="s">
        <v>5613</v>
      </c>
      <c r="F199" s="24">
        <f t="shared" si="19"/>
        <v>181.893</v>
      </c>
      <c r="G199" s="110">
        <f t="shared" si="20"/>
        <v>150.15700000000001</v>
      </c>
      <c r="H199" s="17"/>
      <c r="I199" s="24"/>
      <c r="J199" s="20">
        <f t="shared" si="21"/>
        <v>311.09839999999997</v>
      </c>
      <c r="K199" s="17"/>
      <c r="L199" s="24"/>
      <c r="M199" s="86">
        <v>322.37099999999998</v>
      </c>
      <c r="N199" s="86">
        <v>56.862000000000002</v>
      </c>
      <c r="O199" s="86">
        <v>71.238</v>
      </c>
      <c r="P199" s="86">
        <v>17.821000000000002</v>
      </c>
      <c r="Q199" s="86">
        <v>991.99199999999996</v>
      </c>
      <c r="R199" s="86">
        <v>357.50200000000001</v>
      </c>
      <c r="S199" s="86">
        <v>188.17699999999999</v>
      </c>
      <c r="T199" s="86">
        <v>0</v>
      </c>
    </row>
    <row r="200" spans="1:20" x14ac:dyDescent="0.25">
      <c r="A200" s="50" t="s">
        <v>4682</v>
      </c>
      <c r="B200" s="50" t="s">
        <v>1232</v>
      </c>
      <c r="C200" s="50" t="s">
        <v>4751</v>
      </c>
      <c r="D200" s="80">
        <v>13</v>
      </c>
      <c r="E200" s="50" t="s">
        <v>7724</v>
      </c>
      <c r="F200" s="24">
        <f t="shared" si="19"/>
        <v>181.06100000000001</v>
      </c>
      <c r="G200" s="110">
        <f t="shared" si="20"/>
        <v>0</v>
      </c>
      <c r="H200" s="17"/>
      <c r="I200" s="24"/>
      <c r="J200" s="20">
        <f t="shared" si="21"/>
        <v>108.7764</v>
      </c>
      <c r="K200" s="17"/>
      <c r="L200" s="24"/>
      <c r="M200" s="86" t="s">
        <v>5013</v>
      </c>
      <c r="N200" s="86" t="s">
        <v>5013</v>
      </c>
      <c r="O200" s="86" t="s">
        <v>5013</v>
      </c>
      <c r="P200" s="86">
        <v>0.69899999999999995</v>
      </c>
      <c r="Q200" s="86" t="s">
        <v>5013</v>
      </c>
      <c r="R200" s="86" t="s">
        <v>5013</v>
      </c>
      <c r="S200" s="86">
        <v>543.18299999999999</v>
      </c>
      <c r="T200" s="86" t="s">
        <v>5013</v>
      </c>
    </row>
    <row r="201" spans="1:20" x14ac:dyDescent="0.25">
      <c r="A201" s="50" t="s">
        <v>4682</v>
      </c>
      <c r="B201" s="50" t="s">
        <v>3232</v>
      </c>
      <c r="C201" s="50" t="s">
        <v>4685</v>
      </c>
      <c r="D201" s="80">
        <v>1</v>
      </c>
      <c r="E201" s="50" t="s">
        <v>5155</v>
      </c>
      <c r="F201" s="24">
        <f t="shared" si="19"/>
        <v>177.922</v>
      </c>
      <c r="G201" s="110">
        <f t="shared" si="20"/>
        <v>2.8130000000000002</v>
      </c>
      <c r="H201" s="17"/>
      <c r="I201" s="24"/>
      <c r="J201" s="20">
        <f t="shared" si="21"/>
        <v>174.2876</v>
      </c>
      <c r="K201" s="17"/>
      <c r="L201" s="24"/>
      <c r="M201" s="86">
        <v>8.4390000000000001</v>
      </c>
      <c r="N201" s="86" t="s">
        <v>5013</v>
      </c>
      <c r="O201" s="86" t="s">
        <v>5013</v>
      </c>
      <c r="P201" s="86">
        <v>231.00399999999999</v>
      </c>
      <c r="Q201" s="86">
        <v>106.66800000000001</v>
      </c>
      <c r="R201" s="86">
        <v>1.76</v>
      </c>
      <c r="S201" s="86">
        <v>136.21700000000001</v>
      </c>
      <c r="T201" s="86">
        <v>395.78899999999999</v>
      </c>
    </row>
    <row r="202" spans="1:20" x14ac:dyDescent="0.25">
      <c r="A202" s="50" t="s">
        <v>4682</v>
      </c>
      <c r="B202" s="50" t="s">
        <v>861</v>
      </c>
      <c r="C202" s="50" t="s">
        <v>4689</v>
      </c>
      <c r="D202" s="80">
        <v>2</v>
      </c>
      <c r="E202" s="50" t="s">
        <v>5217</v>
      </c>
      <c r="F202" s="24">
        <f t="shared" si="19"/>
        <v>177.85199999999998</v>
      </c>
      <c r="G202" s="110">
        <f t="shared" si="20"/>
        <v>463.78833333333336</v>
      </c>
      <c r="H202" s="17"/>
      <c r="I202" s="24"/>
      <c r="J202" s="20">
        <f t="shared" si="21"/>
        <v>123.1982</v>
      </c>
      <c r="K202" s="17"/>
      <c r="L202" s="24"/>
      <c r="M202" s="86">
        <v>332.62</v>
      </c>
      <c r="N202" s="86">
        <v>738.31399999999996</v>
      </c>
      <c r="O202" s="86">
        <v>320.43099999999998</v>
      </c>
      <c r="P202" s="86">
        <v>53.844000000000001</v>
      </c>
      <c r="Q202" s="86">
        <v>28.591000000000001</v>
      </c>
      <c r="R202" s="86">
        <v>26.513000000000002</v>
      </c>
      <c r="S202" s="86">
        <v>381.84399999999999</v>
      </c>
      <c r="T202" s="86">
        <v>125.199</v>
      </c>
    </row>
    <row r="203" spans="1:20" x14ac:dyDescent="0.25">
      <c r="A203" s="50" t="s">
        <v>4682</v>
      </c>
      <c r="B203" s="50" t="s">
        <v>4267</v>
      </c>
      <c r="C203" s="50" t="s">
        <v>4692</v>
      </c>
      <c r="D203" s="80">
        <v>2</v>
      </c>
      <c r="E203" s="50" t="s">
        <v>5343</v>
      </c>
      <c r="F203" s="24">
        <f t="shared" si="19"/>
        <v>174.54233333333332</v>
      </c>
      <c r="G203" s="110">
        <f t="shared" si="20"/>
        <v>734.82933333333324</v>
      </c>
      <c r="H203" s="17"/>
      <c r="I203" s="24"/>
      <c r="J203" s="20">
        <f t="shared" si="21"/>
        <v>197.73720000000003</v>
      </c>
      <c r="K203" s="17"/>
      <c r="L203" s="24"/>
      <c r="M203" s="86">
        <v>1563.444</v>
      </c>
      <c r="N203" s="86">
        <v>499.57400000000001</v>
      </c>
      <c r="O203" s="86">
        <v>141.47</v>
      </c>
      <c r="P203" s="86">
        <v>289.67700000000002</v>
      </c>
      <c r="Q203" s="86">
        <v>175.38200000000001</v>
      </c>
      <c r="R203" s="86">
        <v>111.414</v>
      </c>
      <c r="S203" s="86">
        <v>59.393999999999998</v>
      </c>
      <c r="T203" s="86">
        <v>352.81900000000002</v>
      </c>
    </row>
    <row r="204" spans="1:20" x14ac:dyDescent="0.25">
      <c r="A204" s="50" t="s">
        <v>4682</v>
      </c>
      <c r="B204" s="50" t="s">
        <v>4374</v>
      </c>
      <c r="C204" s="50" t="s">
        <v>4692</v>
      </c>
      <c r="D204" s="80">
        <v>2</v>
      </c>
      <c r="E204" s="50" t="s">
        <v>5346</v>
      </c>
      <c r="F204" s="24">
        <f t="shared" si="19"/>
        <v>169.54466666666667</v>
      </c>
      <c r="G204" s="110">
        <f t="shared" si="20"/>
        <v>67.928666666666672</v>
      </c>
      <c r="H204" s="17"/>
      <c r="I204" s="24"/>
      <c r="J204" s="20">
        <f t="shared" si="21"/>
        <v>142.60820000000001</v>
      </c>
      <c r="K204" s="17"/>
      <c r="L204" s="24"/>
      <c r="M204" s="86">
        <v>67.757000000000005</v>
      </c>
      <c r="N204" s="86">
        <v>104.77200000000001</v>
      </c>
      <c r="O204" s="86">
        <v>31.257000000000001</v>
      </c>
      <c r="P204" s="86">
        <v>79.287999999999997</v>
      </c>
      <c r="Q204" s="86">
        <v>125.119</v>
      </c>
      <c r="R204" s="86">
        <v>329.72500000000002</v>
      </c>
      <c r="S204" s="86">
        <v>82.271000000000001</v>
      </c>
      <c r="T204" s="86">
        <v>96.638000000000005</v>
      </c>
    </row>
    <row r="205" spans="1:20" x14ac:dyDescent="0.25">
      <c r="A205" s="50" t="s">
        <v>4682</v>
      </c>
      <c r="B205" s="50" t="s">
        <v>1710</v>
      </c>
      <c r="C205" s="50" t="s">
        <v>4685</v>
      </c>
      <c r="D205" s="80">
        <v>1</v>
      </c>
      <c r="E205" s="50" t="s">
        <v>5094</v>
      </c>
      <c r="F205" s="24">
        <f t="shared" si="19"/>
        <v>169.4</v>
      </c>
      <c r="G205" s="110">
        <f t="shared" si="20"/>
        <v>204.58866666666668</v>
      </c>
      <c r="H205" s="17"/>
      <c r="I205" s="24"/>
      <c r="J205" s="20">
        <f t="shared" si="21"/>
        <v>137.80880000000002</v>
      </c>
      <c r="K205" s="17"/>
      <c r="L205" s="24"/>
      <c r="M205" s="86">
        <v>124.649</v>
      </c>
      <c r="N205" s="86">
        <v>288.58600000000001</v>
      </c>
      <c r="O205" s="86">
        <v>200.53100000000001</v>
      </c>
      <c r="P205" s="86">
        <v>44.588000000000001</v>
      </c>
      <c r="Q205" s="86">
        <v>136.256</v>
      </c>
      <c r="R205" s="86">
        <v>293.36900000000003</v>
      </c>
      <c r="S205" s="86">
        <v>68.852000000000004</v>
      </c>
      <c r="T205" s="86">
        <v>145.97900000000001</v>
      </c>
    </row>
    <row r="206" spans="1:20" x14ac:dyDescent="0.25">
      <c r="A206" s="50" t="s">
        <v>4682</v>
      </c>
      <c r="B206" s="50" t="s">
        <v>638</v>
      </c>
      <c r="C206" s="50" t="s">
        <v>4686</v>
      </c>
      <c r="D206" s="80">
        <v>1</v>
      </c>
      <c r="E206" s="50" t="s">
        <v>5162</v>
      </c>
      <c r="F206" s="24">
        <f t="shared" si="19"/>
        <v>167.05833333333334</v>
      </c>
      <c r="G206" s="110">
        <f t="shared" si="20"/>
        <v>413.28</v>
      </c>
      <c r="H206" s="17"/>
      <c r="I206" s="24"/>
      <c r="J206" s="20">
        <f t="shared" si="21"/>
        <v>100.235</v>
      </c>
      <c r="K206" s="17"/>
      <c r="L206" s="24"/>
      <c r="M206" s="86">
        <v>554.80499999999995</v>
      </c>
      <c r="N206" s="86">
        <v>245.107</v>
      </c>
      <c r="O206" s="86">
        <v>439.928</v>
      </c>
      <c r="P206" s="86">
        <v>0</v>
      </c>
      <c r="Q206" s="86">
        <v>0</v>
      </c>
      <c r="R206" s="86">
        <v>77.406999999999996</v>
      </c>
      <c r="S206" s="86">
        <v>158.631</v>
      </c>
      <c r="T206" s="86">
        <v>265.137</v>
      </c>
    </row>
    <row r="207" spans="1:20" x14ac:dyDescent="0.25">
      <c r="A207" s="50" t="s">
        <v>4682</v>
      </c>
      <c r="B207" s="50" t="s">
        <v>1937</v>
      </c>
      <c r="C207" s="50" t="s">
        <v>4689</v>
      </c>
      <c r="D207" s="80">
        <v>2</v>
      </c>
      <c r="E207" s="50" t="s">
        <v>5210</v>
      </c>
      <c r="F207" s="24">
        <f t="shared" si="19"/>
        <v>166.34</v>
      </c>
      <c r="G207" s="110">
        <f t="shared" si="20"/>
        <v>9.1966666666666672</v>
      </c>
      <c r="H207" s="17"/>
      <c r="I207" s="24"/>
      <c r="J207" s="20">
        <f t="shared" si="21"/>
        <v>109.0468</v>
      </c>
      <c r="K207" s="17"/>
      <c r="L207" s="24"/>
      <c r="M207" s="86">
        <v>10.601000000000001</v>
      </c>
      <c r="N207" s="86">
        <v>9.5440000000000005</v>
      </c>
      <c r="O207" s="86">
        <v>7.4450000000000003</v>
      </c>
      <c r="P207" s="86">
        <v>18.289000000000001</v>
      </c>
      <c r="Q207" s="86">
        <v>27.925000000000001</v>
      </c>
      <c r="R207" s="86">
        <v>395.02600000000001</v>
      </c>
      <c r="S207" s="86">
        <v>76.301000000000002</v>
      </c>
      <c r="T207" s="86">
        <v>27.693000000000001</v>
      </c>
    </row>
    <row r="208" spans="1:20" x14ac:dyDescent="0.25">
      <c r="A208" s="50" t="s">
        <v>4682</v>
      </c>
      <c r="B208" s="50" t="s">
        <v>1329</v>
      </c>
      <c r="C208" s="50" t="s">
        <v>4724</v>
      </c>
      <c r="D208" s="80">
        <v>8</v>
      </c>
      <c r="E208" s="50" t="s">
        <v>6678</v>
      </c>
      <c r="F208" s="24">
        <f t="shared" si="19"/>
        <v>166.17933333333335</v>
      </c>
      <c r="G208" s="110">
        <f t="shared" si="20"/>
        <v>202.51900000000001</v>
      </c>
      <c r="H208" s="17"/>
      <c r="I208" s="24"/>
      <c r="J208" s="20">
        <f t="shared" si="21"/>
        <v>186.83940000000001</v>
      </c>
      <c r="K208" s="17"/>
      <c r="L208" s="24"/>
      <c r="M208" s="86">
        <v>134.66300000000001</v>
      </c>
      <c r="N208" s="86">
        <v>472.89400000000001</v>
      </c>
      <c r="O208" s="86" t="s">
        <v>5013</v>
      </c>
      <c r="P208" s="86">
        <v>2.2200000000000002</v>
      </c>
      <c r="Q208" s="86">
        <v>433.43900000000002</v>
      </c>
      <c r="R208" s="86">
        <v>2.7130000000000001</v>
      </c>
      <c r="S208" s="86">
        <v>495.82499999999999</v>
      </c>
      <c r="T208" s="86" t="s">
        <v>5013</v>
      </c>
    </row>
    <row r="209" spans="1:20" x14ac:dyDescent="0.25">
      <c r="A209" s="50" t="s">
        <v>4682</v>
      </c>
      <c r="B209" s="50" t="s">
        <v>554</v>
      </c>
      <c r="C209" s="50" t="s">
        <v>4724</v>
      </c>
      <c r="D209" s="80">
        <v>8</v>
      </c>
      <c r="E209" s="50" t="s">
        <v>6672</v>
      </c>
      <c r="F209" s="24">
        <f t="shared" si="19"/>
        <v>163.52799999999999</v>
      </c>
      <c r="G209" s="110">
        <f t="shared" si="20"/>
        <v>76.955333333333343</v>
      </c>
      <c r="H209" s="17"/>
      <c r="I209" s="24"/>
      <c r="J209" s="20">
        <f t="shared" si="21"/>
        <v>116.89619999999999</v>
      </c>
      <c r="K209" s="17"/>
      <c r="L209" s="24"/>
      <c r="M209" s="86">
        <v>175.47200000000001</v>
      </c>
      <c r="N209" s="86">
        <v>55.393999999999998</v>
      </c>
      <c r="O209" s="86" t="s">
        <v>5013</v>
      </c>
      <c r="P209" s="86">
        <v>85.975999999999999</v>
      </c>
      <c r="Q209" s="86">
        <v>7.9210000000000003</v>
      </c>
      <c r="R209" s="86">
        <v>37.5</v>
      </c>
      <c r="S209" s="86">
        <v>329.601</v>
      </c>
      <c r="T209" s="86">
        <v>123.483</v>
      </c>
    </row>
    <row r="210" spans="1:20" x14ac:dyDescent="0.25">
      <c r="A210" s="50" t="s">
        <v>4682</v>
      </c>
      <c r="B210" s="50" t="s">
        <v>1036</v>
      </c>
      <c r="C210" s="50" t="s">
        <v>4688</v>
      </c>
      <c r="D210" s="80">
        <v>2</v>
      </c>
      <c r="E210" s="50" t="s">
        <v>5194</v>
      </c>
      <c r="F210" s="24">
        <f t="shared" si="19"/>
        <v>154.62733333333333</v>
      </c>
      <c r="G210" s="110">
        <f t="shared" si="20"/>
        <v>9.1976666666666649</v>
      </c>
      <c r="H210" s="17"/>
      <c r="I210" s="24"/>
      <c r="J210" s="20">
        <f t="shared" si="21"/>
        <v>104.2192</v>
      </c>
      <c r="K210" s="17"/>
      <c r="L210" s="24"/>
      <c r="M210" s="86">
        <v>24.388999999999999</v>
      </c>
      <c r="N210" s="86">
        <v>5.0999999999999997E-2</v>
      </c>
      <c r="O210" s="86">
        <v>3.153</v>
      </c>
      <c r="P210" s="86">
        <v>56.941000000000003</v>
      </c>
      <c r="Q210" s="86">
        <v>0.27300000000000002</v>
      </c>
      <c r="R210" s="86" t="s">
        <v>5013</v>
      </c>
      <c r="S210" s="86">
        <v>313.245</v>
      </c>
      <c r="T210" s="86">
        <v>150.637</v>
      </c>
    </row>
    <row r="211" spans="1:20" x14ac:dyDescent="0.25">
      <c r="A211" s="50" t="s">
        <v>4682</v>
      </c>
      <c r="B211" s="50" t="s">
        <v>3141</v>
      </c>
      <c r="C211" s="50" t="s">
        <v>4694</v>
      </c>
      <c r="D211" s="80">
        <v>2</v>
      </c>
      <c r="E211" s="50" t="s">
        <v>5394</v>
      </c>
      <c r="F211" s="24">
        <f t="shared" si="19"/>
        <v>147.59400000000002</v>
      </c>
      <c r="G211" s="110">
        <f t="shared" si="20"/>
        <v>70.335999999999999</v>
      </c>
      <c r="H211" s="17"/>
      <c r="I211" s="24"/>
      <c r="J211" s="20">
        <f t="shared" si="21"/>
        <v>130.4392</v>
      </c>
      <c r="K211" s="17"/>
      <c r="L211" s="24"/>
      <c r="M211" s="86">
        <v>48.856999999999999</v>
      </c>
      <c r="N211" s="86">
        <v>72.197999999999993</v>
      </c>
      <c r="O211" s="86">
        <v>89.953000000000003</v>
      </c>
      <c r="P211" s="86">
        <v>120.82</v>
      </c>
      <c r="Q211" s="86">
        <v>88.593999999999994</v>
      </c>
      <c r="R211" s="86">
        <v>159.91200000000001</v>
      </c>
      <c r="S211" s="86">
        <v>125.849</v>
      </c>
      <c r="T211" s="86">
        <v>157.02099999999999</v>
      </c>
    </row>
    <row r="212" spans="1:20" x14ac:dyDescent="0.25">
      <c r="A212" s="50" t="s">
        <v>4682</v>
      </c>
      <c r="B212" s="50" t="s">
        <v>4595</v>
      </c>
      <c r="C212" s="50" t="s">
        <v>4694</v>
      </c>
      <c r="D212" s="80">
        <v>2</v>
      </c>
      <c r="E212" s="50" t="s">
        <v>5413</v>
      </c>
      <c r="F212" s="24">
        <f t="shared" si="19"/>
        <v>145.09466666666665</v>
      </c>
      <c r="G212" s="110">
        <f t="shared" si="20"/>
        <v>9.3666666666666676E-2</v>
      </c>
      <c r="H212" s="17"/>
      <c r="I212" s="24"/>
      <c r="J212" s="20">
        <f t="shared" si="21"/>
        <v>87.056799999999996</v>
      </c>
      <c r="K212" s="17"/>
      <c r="L212" s="24"/>
      <c r="M212" s="86" t="s">
        <v>5013</v>
      </c>
      <c r="N212" s="86">
        <v>0.18099999999999999</v>
      </c>
      <c r="O212" s="86">
        <v>0.1</v>
      </c>
      <c r="P212" s="86" t="s">
        <v>5013</v>
      </c>
      <c r="Q212" s="86" t="s">
        <v>5013</v>
      </c>
      <c r="R212" s="86">
        <v>103.108</v>
      </c>
      <c r="S212" s="86">
        <v>22.687000000000001</v>
      </c>
      <c r="T212" s="86">
        <v>309.48899999999998</v>
      </c>
    </row>
    <row r="213" spans="1:20" x14ac:dyDescent="0.25">
      <c r="A213" s="50" t="s">
        <v>4682</v>
      </c>
      <c r="B213" s="50" t="s">
        <v>3497</v>
      </c>
      <c r="C213" s="50" t="s">
        <v>4698</v>
      </c>
      <c r="D213" s="80">
        <v>4</v>
      </c>
      <c r="E213" s="50" t="s">
        <v>5501</v>
      </c>
      <c r="F213" s="24">
        <f t="shared" si="19"/>
        <v>143.80166666666665</v>
      </c>
      <c r="G213" s="110">
        <f t="shared" si="20"/>
        <v>364.19233333333335</v>
      </c>
      <c r="H213" s="17"/>
      <c r="I213" s="24"/>
      <c r="J213" s="20">
        <f t="shared" si="21"/>
        <v>86.280999999999992</v>
      </c>
      <c r="K213" s="17"/>
      <c r="L213" s="24"/>
      <c r="M213" s="86" t="s">
        <v>5013</v>
      </c>
      <c r="N213" s="86">
        <v>303</v>
      </c>
      <c r="O213" s="86">
        <v>789.577</v>
      </c>
      <c r="P213" s="86" t="s">
        <v>5013</v>
      </c>
      <c r="Q213" s="86" t="s">
        <v>5013</v>
      </c>
      <c r="R213" s="86" t="s">
        <v>5013</v>
      </c>
      <c r="S213" s="86">
        <v>150.864</v>
      </c>
      <c r="T213" s="86">
        <v>280.541</v>
      </c>
    </row>
    <row r="214" spans="1:20" x14ac:dyDescent="0.25">
      <c r="A214" s="50" t="s">
        <v>4682</v>
      </c>
      <c r="B214" s="50" t="s">
        <v>1409</v>
      </c>
      <c r="C214" s="50" t="s">
        <v>4754</v>
      </c>
      <c r="D214" s="80">
        <v>14</v>
      </c>
      <c r="E214" s="50" t="s">
        <v>7852</v>
      </c>
      <c r="F214" s="24">
        <f t="shared" si="19"/>
        <v>139.66333333333333</v>
      </c>
      <c r="G214" s="110">
        <f t="shared" si="20"/>
        <v>3.3666666666666671E-2</v>
      </c>
      <c r="H214" s="17"/>
      <c r="I214" s="24"/>
      <c r="J214" s="20">
        <f t="shared" si="21"/>
        <v>83.798000000000002</v>
      </c>
      <c r="K214" s="17"/>
      <c r="L214" s="24"/>
      <c r="M214" s="86" t="s">
        <v>5013</v>
      </c>
      <c r="N214" s="86">
        <v>0.10100000000000001</v>
      </c>
      <c r="O214" s="86" t="s">
        <v>5013</v>
      </c>
      <c r="P214" s="86" t="s">
        <v>5013</v>
      </c>
      <c r="Q214" s="86" t="s">
        <v>5013</v>
      </c>
      <c r="R214" s="86" t="s">
        <v>5013</v>
      </c>
      <c r="S214" s="86">
        <v>418.99</v>
      </c>
      <c r="T214" s="86" t="s">
        <v>5013</v>
      </c>
    </row>
    <row r="215" spans="1:20" x14ac:dyDescent="0.25">
      <c r="A215" s="50" t="s">
        <v>4682</v>
      </c>
      <c r="B215" s="50" t="s">
        <v>224</v>
      </c>
      <c r="C215" s="50" t="s">
        <v>4692</v>
      </c>
      <c r="D215" s="80">
        <v>2</v>
      </c>
      <c r="E215" s="50" t="s">
        <v>5038</v>
      </c>
      <c r="F215" s="24">
        <f t="shared" si="19"/>
        <v>139.38800000000001</v>
      </c>
      <c r="G215" s="110">
        <f t="shared" si="20"/>
        <v>334.4306666666667</v>
      </c>
      <c r="H215" s="17"/>
      <c r="I215" s="24"/>
      <c r="J215" s="20">
        <f t="shared" si="21"/>
        <v>83.632800000000003</v>
      </c>
      <c r="K215" s="17"/>
      <c r="L215" s="24"/>
      <c r="M215" s="86">
        <v>1003.292</v>
      </c>
      <c r="N215" s="86">
        <v>0</v>
      </c>
      <c r="O215" s="86" t="s">
        <v>5013</v>
      </c>
      <c r="P215" s="86">
        <v>0</v>
      </c>
      <c r="Q215" s="86">
        <v>0</v>
      </c>
      <c r="R215" s="86">
        <v>418.16399999999999</v>
      </c>
      <c r="S215" s="86">
        <v>0</v>
      </c>
      <c r="T215" s="86">
        <v>0</v>
      </c>
    </row>
    <row r="216" spans="1:20" x14ac:dyDescent="0.25">
      <c r="A216" s="50" t="s">
        <v>4682</v>
      </c>
      <c r="B216" s="50" t="s">
        <v>710</v>
      </c>
      <c r="C216" s="50" t="s">
        <v>4766</v>
      </c>
      <c r="D216" s="80">
        <v>16</v>
      </c>
      <c r="E216" s="50" t="s">
        <v>8519</v>
      </c>
      <c r="F216" s="24">
        <f t="shared" si="19"/>
        <v>138.69933333333333</v>
      </c>
      <c r="G216" s="110">
        <f t="shared" si="20"/>
        <v>0</v>
      </c>
      <c r="H216" s="17"/>
      <c r="I216" s="24"/>
      <c r="J216" s="20">
        <f t="shared" si="21"/>
        <v>83.2196</v>
      </c>
      <c r="K216" s="17"/>
      <c r="L216" s="24"/>
      <c r="M216" s="86">
        <v>0</v>
      </c>
      <c r="N216" s="86">
        <v>0</v>
      </c>
      <c r="O216" s="86">
        <v>0</v>
      </c>
      <c r="P216" s="86">
        <v>0</v>
      </c>
      <c r="Q216" s="86">
        <v>0</v>
      </c>
      <c r="R216" s="86">
        <v>416.09800000000001</v>
      </c>
      <c r="S216" s="86">
        <v>0</v>
      </c>
      <c r="T216" s="86">
        <v>0</v>
      </c>
    </row>
    <row r="217" spans="1:20" x14ac:dyDescent="0.25">
      <c r="A217" s="50" t="s">
        <v>4682</v>
      </c>
      <c r="B217" s="50" t="s">
        <v>1744</v>
      </c>
      <c r="C217" s="50" t="s">
        <v>4685</v>
      </c>
      <c r="D217" s="80">
        <v>1</v>
      </c>
      <c r="E217" s="50" t="s">
        <v>5126</v>
      </c>
      <c r="F217" s="24">
        <f t="shared" si="19"/>
        <v>135.11666666666667</v>
      </c>
      <c r="G217" s="110">
        <f t="shared" si="20"/>
        <v>217.721</v>
      </c>
      <c r="H217" s="17"/>
      <c r="I217" s="24"/>
      <c r="J217" s="20">
        <f t="shared" si="21"/>
        <v>96.525400000000005</v>
      </c>
      <c r="K217" s="17"/>
      <c r="L217" s="24"/>
      <c r="M217" s="86">
        <v>459.46800000000002</v>
      </c>
      <c r="N217" s="86">
        <v>154.12</v>
      </c>
      <c r="O217" s="86">
        <v>39.575000000000003</v>
      </c>
      <c r="P217" s="86">
        <v>51.671999999999997</v>
      </c>
      <c r="Q217" s="86">
        <v>25.605</v>
      </c>
      <c r="R217" s="86">
        <v>128.90700000000001</v>
      </c>
      <c r="S217" s="86">
        <v>61.122999999999998</v>
      </c>
      <c r="T217" s="86">
        <v>215.32</v>
      </c>
    </row>
    <row r="218" spans="1:20" x14ac:dyDescent="0.25">
      <c r="A218" s="50" t="s">
        <v>4682</v>
      </c>
      <c r="B218" s="50" t="s">
        <v>457</v>
      </c>
      <c r="C218" s="50" t="s">
        <v>4702</v>
      </c>
      <c r="D218" s="80">
        <v>4</v>
      </c>
      <c r="E218" s="50" t="s">
        <v>5593</v>
      </c>
      <c r="F218" s="24">
        <f t="shared" si="19"/>
        <v>134.28800000000001</v>
      </c>
      <c r="G218" s="110">
        <f t="shared" si="20"/>
        <v>308.00433333333336</v>
      </c>
      <c r="H218" s="17"/>
      <c r="I218" s="24"/>
      <c r="J218" s="20">
        <f t="shared" si="21"/>
        <v>130.3974</v>
      </c>
      <c r="K218" s="17"/>
      <c r="L218" s="24"/>
      <c r="M218" s="86" t="s">
        <v>5013</v>
      </c>
      <c r="N218" s="86">
        <v>433.3</v>
      </c>
      <c r="O218" s="86">
        <v>490.71300000000002</v>
      </c>
      <c r="P218" s="86">
        <v>103.572</v>
      </c>
      <c r="Q218" s="86">
        <v>145.55099999999999</v>
      </c>
      <c r="R218" s="86">
        <v>7.5540000000000003</v>
      </c>
      <c r="S218" s="86">
        <v>112.28400000000001</v>
      </c>
      <c r="T218" s="86">
        <v>283.02600000000001</v>
      </c>
    </row>
    <row r="219" spans="1:20" x14ac:dyDescent="0.25">
      <c r="A219" s="50" t="s">
        <v>4682</v>
      </c>
      <c r="B219" s="50" t="s">
        <v>4295</v>
      </c>
      <c r="C219" s="50" t="s">
        <v>4720</v>
      </c>
      <c r="D219" s="80">
        <v>6</v>
      </c>
      <c r="E219" s="50" t="s">
        <v>6414</v>
      </c>
      <c r="F219" s="24">
        <f t="shared" si="19"/>
        <v>132.42066666666665</v>
      </c>
      <c r="G219" s="110">
        <f t="shared" si="20"/>
        <v>16.66333333333333</v>
      </c>
      <c r="H219" s="17"/>
      <c r="I219" s="24"/>
      <c r="J219" s="20">
        <f t="shared" si="21"/>
        <v>92.492400000000004</v>
      </c>
      <c r="K219" s="17"/>
      <c r="L219" s="24"/>
      <c r="M219" s="86">
        <v>7.1150000000000002</v>
      </c>
      <c r="N219" s="86">
        <v>5.4260000000000002</v>
      </c>
      <c r="O219" s="86">
        <v>37.448999999999998</v>
      </c>
      <c r="P219" s="86">
        <v>14.807</v>
      </c>
      <c r="Q219" s="86">
        <v>50.393000000000001</v>
      </c>
      <c r="R219" s="86">
        <v>80.028000000000006</v>
      </c>
      <c r="S219" s="86">
        <v>158.25399999999999</v>
      </c>
      <c r="T219" s="86">
        <v>158.97999999999999</v>
      </c>
    </row>
    <row r="220" spans="1:20" x14ac:dyDescent="0.25">
      <c r="A220" s="50" t="s">
        <v>4682</v>
      </c>
      <c r="B220" s="50" t="s">
        <v>444</v>
      </c>
      <c r="C220" s="50" t="s">
        <v>4755</v>
      </c>
      <c r="D220" s="80">
        <v>15</v>
      </c>
      <c r="E220" s="50" t="s">
        <v>7925</v>
      </c>
      <c r="F220" s="24">
        <f t="shared" si="19"/>
        <v>131.72766666666666</v>
      </c>
      <c r="G220" s="110">
        <f t="shared" si="20"/>
        <v>0</v>
      </c>
      <c r="H220" s="17"/>
      <c r="I220" s="24"/>
      <c r="J220" s="20">
        <f t="shared" si="21"/>
        <v>79.036599999999993</v>
      </c>
      <c r="K220" s="17"/>
      <c r="L220" s="24"/>
      <c r="M220" s="86" t="s">
        <v>5013</v>
      </c>
      <c r="N220" s="86" t="s">
        <v>5013</v>
      </c>
      <c r="O220" s="86" t="s">
        <v>5013</v>
      </c>
      <c r="P220" s="86">
        <v>0</v>
      </c>
      <c r="Q220" s="86" t="s">
        <v>5013</v>
      </c>
      <c r="R220" s="86">
        <v>395.18299999999999</v>
      </c>
      <c r="S220" s="86" t="s">
        <v>5013</v>
      </c>
      <c r="T220" s="86" t="s">
        <v>5013</v>
      </c>
    </row>
    <row r="221" spans="1:20" x14ac:dyDescent="0.25">
      <c r="A221" s="50" t="s">
        <v>4682</v>
      </c>
      <c r="B221" s="50" t="s">
        <v>1411</v>
      </c>
      <c r="C221" s="50" t="s">
        <v>4777</v>
      </c>
      <c r="D221" s="80">
        <v>20</v>
      </c>
      <c r="E221" s="50" t="s">
        <v>9625</v>
      </c>
      <c r="F221" s="24">
        <f t="shared" si="19"/>
        <v>127.12133333333334</v>
      </c>
      <c r="G221" s="110">
        <f t="shared" si="20"/>
        <v>8.3490000000000002</v>
      </c>
      <c r="H221" s="17"/>
      <c r="I221" s="24"/>
      <c r="J221" s="20">
        <f t="shared" si="21"/>
        <v>144.48560000000001</v>
      </c>
      <c r="K221" s="17"/>
      <c r="L221" s="24"/>
      <c r="M221" s="86">
        <v>1.923</v>
      </c>
      <c r="N221" s="86">
        <v>0.995</v>
      </c>
      <c r="O221" s="86">
        <v>22.129000000000001</v>
      </c>
      <c r="P221" s="86">
        <v>170.79900000000001</v>
      </c>
      <c r="Q221" s="86">
        <v>170.26499999999999</v>
      </c>
      <c r="R221" s="86">
        <v>201.875</v>
      </c>
      <c r="S221" s="86" t="s">
        <v>5013</v>
      </c>
      <c r="T221" s="86">
        <v>179.489</v>
      </c>
    </row>
    <row r="222" spans="1:20" x14ac:dyDescent="0.25">
      <c r="A222" s="50" t="s">
        <v>4682</v>
      </c>
      <c r="B222" s="50" t="s">
        <v>3477</v>
      </c>
      <c r="C222" s="50" t="s">
        <v>4685</v>
      </c>
      <c r="D222" s="80">
        <v>1</v>
      </c>
      <c r="E222" s="50" t="s">
        <v>5139</v>
      </c>
      <c r="F222" s="24">
        <f t="shared" si="19"/>
        <v>126.08733333333335</v>
      </c>
      <c r="G222" s="110">
        <f t="shared" si="20"/>
        <v>93.318333333333328</v>
      </c>
      <c r="H222" s="17"/>
      <c r="I222" s="24"/>
      <c r="J222" s="20">
        <f t="shared" si="21"/>
        <v>126.27540000000002</v>
      </c>
      <c r="K222" s="17"/>
      <c r="L222" s="24"/>
      <c r="M222" s="86">
        <v>112.848</v>
      </c>
      <c r="N222" s="86">
        <v>77.622</v>
      </c>
      <c r="O222" s="86">
        <v>89.484999999999999</v>
      </c>
      <c r="P222" s="86">
        <v>45.807000000000002</v>
      </c>
      <c r="Q222" s="86">
        <v>207.30799999999999</v>
      </c>
      <c r="R222" s="86">
        <v>69.432000000000002</v>
      </c>
      <c r="S222" s="86">
        <v>145.036</v>
      </c>
      <c r="T222" s="86">
        <v>163.79400000000001</v>
      </c>
    </row>
    <row r="223" spans="1:20" x14ac:dyDescent="0.25">
      <c r="A223" s="50" t="s">
        <v>4682</v>
      </c>
      <c r="B223" s="50" t="s">
        <v>1171</v>
      </c>
      <c r="C223" s="50" t="s">
        <v>4754</v>
      </c>
      <c r="D223" s="80">
        <v>14</v>
      </c>
      <c r="E223" s="50" t="s">
        <v>7845</v>
      </c>
      <c r="F223" s="24">
        <f t="shared" si="19"/>
        <v>126.02966666666667</v>
      </c>
      <c r="G223" s="110">
        <f t="shared" si="20"/>
        <v>0</v>
      </c>
      <c r="H223" s="17"/>
      <c r="I223" s="24"/>
      <c r="J223" s="20">
        <f t="shared" si="21"/>
        <v>661.745</v>
      </c>
      <c r="K223" s="17"/>
      <c r="L223" s="24"/>
      <c r="M223" s="86" t="s">
        <v>5013</v>
      </c>
      <c r="N223" s="86" t="s">
        <v>5013</v>
      </c>
      <c r="O223" s="86">
        <v>0</v>
      </c>
      <c r="P223" s="86" t="s">
        <v>5013</v>
      </c>
      <c r="Q223" s="86">
        <v>2930.636</v>
      </c>
      <c r="R223" s="86">
        <v>378.089</v>
      </c>
      <c r="S223" s="86">
        <v>0</v>
      </c>
      <c r="T223" s="86" t="s">
        <v>5013</v>
      </c>
    </row>
    <row r="224" spans="1:20" x14ac:dyDescent="0.25">
      <c r="A224" s="50" t="s">
        <v>4682</v>
      </c>
      <c r="B224" s="50" t="s">
        <v>240</v>
      </c>
      <c r="C224" s="50" t="s">
        <v>4686</v>
      </c>
      <c r="D224" s="80">
        <v>1</v>
      </c>
      <c r="E224" s="50" t="s">
        <v>5157</v>
      </c>
      <c r="F224" s="24">
        <f t="shared" ref="F224:F287" si="22">SUM(R224:T224)/3</f>
        <v>124.726</v>
      </c>
      <c r="G224" s="110">
        <f t="shared" ref="G224:G287" si="23">SUM(M224:O224)/3</f>
        <v>2410.8036666666667</v>
      </c>
      <c r="H224" s="17"/>
      <c r="I224" s="24"/>
      <c r="J224" s="20">
        <f t="shared" ref="J224:J287" si="24">SUM(P224:T224)/5</f>
        <v>240.60879999999997</v>
      </c>
      <c r="K224" s="17"/>
      <c r="L224" s="24"/>
      <c r="M224" s="86">
        <v>2168.0889999999999</v>
      </c>
      <c r="N224" s="86">
        <v>2821.3470000000002</v>
      </c>
      <c r="O224" s="86">
        <v>2242.9749999999999</v>
      </c>
      <c r="P224" s="86">
        <v>595.23400000000004</v>
      </c>
      <c r="Q224" s="86">
        <v>233.63200000000001</v>
      </c>
      <c r="R224" s="86">
        <v>107.517</v>
      </c>
      <c r="S224" s="86">
        <v>2.141</v>
      </c>
      <c r="T224" s="86">
        <v>264.52</v>
      </c>
    </row>
    <row r="225" spans="1:20" x14ac:dyDescent="0.25">
      <c r="A225" s="50" t="s">
        <v>4682</v>
      </c>
      <c r="B225" s="50" t="s">
        <v>155</v>
      </c>
      <c r="C225" s="50" t="s">
        <v>4716</v>
      </c>
      <c r="D225" s="80">
        <v>6</v>
      </c>
      <c r="E225" s="50" t="s">
        <v>6330</v>
      </c>
      <c r="F225" s="24">
        <f t="shared" si="22"/>
        <v>124.62733333333334</v>
      </c>
      <c r="G225" s="110">
        <f t="shared" si="23"/>
        <v>17.909333333333333</v>
      </c>
      <c r="H225" s="17"/>
      <c r="I225" s="24"/>
      <c r="J225" s="20">
        <f t="shared" si="24"/>
        <v>92.059600000000003</v>
      </c>
      <c r="K225" s="17"/>
      <c r="L225" s="24"/>
      <c r="M225" s="86">
        <v>53.728000000000002</v>
      </c>
      <c r="N225" s="86">
        <v>0</v>
      </c>
      <c r="O225" s="86">
        <v>0</v>
      </c>
      <c r="P225" s="86">
        <v>28.378</v>
      </c>
      <c r="Q225" s="86">
        <v>58.037999999999997</v>
      </c>
      <c r="R225" s="86">
        <v>1.24</v>
      </c>
      <c r="S225" s="86">
        <v>251.881</v>
      </c>
      <c r="T225" s="86">
        <v>120.761</v>
      </c>
    </row>
    <row r="226" spans="1:20" x14ac:dyDescent="0.25">
      <c r="A226" s="50" t="s">
        <v>4682</v>
      </c>
      <c r="B226" s="50" t="s">
        <v>624</v>
      </c>
      <c r="C226" s="50" t="s">
        <v>4746</v>
      </c>
      <c r="D226" s="80">
        <v>11</v>
      </c>
      <c r="E226" s="50" t="s">
        <v>7622</v>
      </c>
      <c r="F226" s="24">
        <f t="shared" si="22"/>
        <v>122.43433333333333</v>
      </c>
      <c r="G226" s="110">
        <f t="shared" si="23"/>
        <v>3.3666666666666671E-2</v>
      </c>
      <c r="H226" s="17"/>
      <c r="I226" s="24"/>
      <c r="J226" s="20">
        <f t="shared" si="24"/>
        <v>73.657799999999995</v>
      </c>
      <c r="K226" s="17"/>
      <c r="L226" s="24"/>
      <c r="M226" s="86" t="s">
        <v>5013</v>
      </c>
      <c r="N226" s="86">
        <v>0.10100000000000001</v>
      </c>
      <c r="O226" s="86">
        <v>0</v>
      </c>
      <c r="P226" s="86">
        <v>0.98599999999999999</v>
      </c>
      <c r="Q226" s="86">
        <v>0</v>
      </c>
      <c r="R226" s="86">
        <v>367.303</v>
      </c>
      <c r="S226" s="86" t="s">
        <v>5013</v>
      </c>
      <c r="T226" s="86" t="s">
        <v>5013</v>
      </c>
    </row>
    <row r="227" spans="1:20" x14ac:dyDescent="0.25">
      <c r="A227" s="50" t="s">
        <v>4682</v>
      </c>
      <c r="B227" s="50" t="s">
        <v>1531</v>
      </c>
      <c r="C227" s="50" t="s">
        <v>4697</v>
      </c>
      <c r="D227" s="80">
        <v>3</v>
      </c>
      <c r="E227" s="50" t="s">
        <v>5440</v>
      </c>
      <c r="F227" s="24">
        <f t="shared" si="22"/>
        <v>121.91666666666667</v>
      </c>
      <c r="G227" s="110">
        <f t="shared" si="23"/>
        <v>4.4986666666666668</v>
      </c>
      <c r="H227" s="17"/>
      <c r="I227" s="24"/>
      <c r="J227" s="20">
        <f t="shared" si="24"/>
        <v>73.552999999999997</v>
      </c>
      <c r="K227" s="17"/>
      <c r="L227" s="24"/>
      <c r="M227" s="86" t="s">
        <v>5013</v>
      </c>
      <c r="N227" s="86" t="s">
        <v>5013</v>
      </c>
      <c r="O227" s="86">
        <v>13.496</v>
      </c>
      <c r="P227" s="86">
        <v>2.0150000000000001</v>
      </c>
      <c r="Q227" s="86" t="s">
        <v>5013</v>
      </c>
      <c r="R227" s="86">
        <v>62.22</v>
      </c>
      <c r="S227" s="86">
        <v>111.11199999999999</v>
      </c>
      <c r="T227" s="86">
        <v>192.41800000000001</v>
      </c>
    </row>
    <row r="228" spans="1:20" x14ac:dyDescent="0.25">
      <c r="A228" s="50" t="s">
        <v>4682</v>
      </c>
      <c r="B228" s="50" t="s">
        <v>2125</v>
      </c>
      <c r="C228" s="50" t="s">
        <v>4691</v>
      </c>
      <c r="D228" s="80">
        <v>2</v>
      </c>
      <c r="E228" s="50" t="s">
        <v>5317</v>
      </c>
      <c r="F228" s="24">
        <f t="shared" si="22"/>
        <v>120.004</v>
      </c>
      <c r="G228" s="110">
        <f t="shared" si="23"/>
        <v>80.171333333333322</v>
      </c>
      <c r="H228" s="17"/>
      <c r="I228" s="24"/>
      <c r="J228" s="20">
        <f t="shared" si="24"/>
        <v>88.632800000000003</v>
      </c>
      <c r="K228" s="17"/>
      <c r="L228" s="24"/>
      <c r="M228" s="86">
        <v>123.06100000000001</v>
      </c>
      <c r="N228" s="86">
        <v>117.235</v>
      </c>
      <c r="O228" s="86">
        <v>0.218</v>
      </c>
      <c r="P228" s="86">
        <v>83.152000000000001</v>
      </c>
      <c r="Q228" s="86">
        <v>0</v>
      </c>
      <c r="R228" s="86">
        <v>56.679000000000002</v>
      </c>
      <c r="S228" s="86">
        <v>151.89400000000001</v>
      </c>
      <c r="T228" s="86">
        <v>151.43899999999999</v>
      </c>
    </row>
    <row r="229" spans="1:20" x14ac:dyDescent="0.25">
      <c r="A229" s="50" t="s">
        <v>4682</v>
      </c>
      <c r="B229" s="50" t="s">
        <v>3060</v>
      </c>
      <c r="C229" s="50" t="s">
        <v>4698</v>
      </c>
      <c r="D229" s="80">
        <v>4</v>
      </c>
      <c r="E229" s="50" t="s">
        <v>5490</v>
      </c>
      <c r="F229" s="24">
        <f t="shared" si="22"/>
        <v>118.38200000000001</v>
      </c>
      <c r="G229" s="110">
        <f t="shared" si="23"/>
        <v>26.658666666666665</v>
      </c>
      <c r="H229" s="17"/>
      <c r="I229" s="24"/>
      <c r="J229" s="20">
        <f t="shared" si="24"/>
        <v>71.029200000000003</v>
      </c>
      <c r="K229" s="17"/>
      <c r="L229" s="24"/>
      <c r="M229" s="86" t="s">
        <v>5013</v>
      </c>
      <c r="N229" s="86" t="s">
        <v>5013</v>
      </c>
      <c r="O229" s="86">
        <v>79.975999999999999</v>
      </c>
      <c r="P229" s="86" t="s">
        <v>5013</v>
      </c>
      <c r="Q229" s="86" t="s">
        <v>5013</v>
      </c>
      <c r="R229" s="86">
        <v>355.14600000000002</v>
      </c>
      <c r="S229" s="86" t="s">
        <v>5013</v>
      </c>
      <c r="T229" s="86" t="s">
        <v>5013</v>
      </c>
    </row>
    <row r="230" spans="1:20" x14ac:dyDescent="0.25">
      <c r="A230" s="50" t="s">
        <v>4682</v>
      </c>
      <c r="B230" s="50" t="s">
        <v>318</v>
      </c>
      <c r="C230" s="50" t="s">
        <v>4690</v>
      </c>
      <c r="D230" s="80">
        <v>2</v>
      </c>
      <c r="E230" s="50" t="s">
        <v>5292</v>
      </c>
      <c r="F230" s="24">
        <f t="shared" si="22"/>
        <v>117.03066666666668</v>
      </c>
      <c r="G230" s="110">
        <f t="shared" si="23"/>
        <v>22.542333333333332</v>
      </c>
      <c r="H230" s="17"/>
      <c r="I230" s="24"/>
      <c r="J230" s="20">
        <f t="shared" si="24"/>
        <v>133.36920000000001</v>
      </c>
      <c r="K230" s="17"/>
      <c r="L230" s="24"/>
      <c r="M230" s="86">
        <v>34.180999999999997</v>
      </c>
      <c r="N230" s="86">
        <v>22.065000000000001</v>
      </c>
      <c r="O230" s="86">
        <v>11.381</v>
      </c>
      <c r="P230" s="86">
        <v>223.673</v>
      </c>
      <c r="Q230" s="86">
        <v>92.081000000000003</v>
      </c>
      <c r="R230" s="86">
        <v>246.54300000000001</v>
      </c>
      <c r="S230" s="86">
        <v>75.86</v>
      </c>
      <c r="T230" s="86">
        <v>28.689</v>
      </c>
    </row>
    <row r="231" spans="1:20" x14ac:dyDescent="0.25">
      <c r="A231" s="50" t="s">
        <v>4682</v>
      </c>
      <c r="B231" s="50" t="s">
        <v>832</v>
      </c>
      <c r="C231" s="50" t="s">
        <v>4724</v>
      </c>
      <c r="D231" s="80">
        <v>8</v>
      </c>
      <c r="E231" s="50" t="s">
        <v>6686</v>
      </c>
      <c r="F231" s="24">
        <f t="shared" si="22"/>
        <v>115.35566666666666</v>
      </c>
      <c r="G231" s="110">
        <f t="shared" si="23"/>
        <v>0</v>
      </c>
      <c r="H231" s="17"/>
      <c r="I231" s="24"/>
      <c r="J231" s="20">
        <f t="shared" si="24"/>
        <v>288.1782</v>
      </c>
      <c r="K231" s="17"/>
      <c r="L231" s="24"/>
      <c r="M231" s="86" t="s">
        <v>5013</v>
      </c>
      <c r="N231" s="86" t="s">
        <v>5013</v>
      </c>
      <c r="O231" s="86" t="s">
        <v>5013</v>
      </c>
      <c r="P231" s="86">
        <v>129.78200000000001</v>
      </c>
      <c r="Q231" s="86">
        <v>965.04200000000003</v>
      </c>
      <c r="R231" s="86">
        <v>323.089</v>
      </c>
      <c r="S231" s="86" t="s">
        <v>5013</v>
      </c>
      <c r="T231" s="86">
        <v>22.978000000000002</v>
      </c>
    </row>
    <row r="232" spans="1:20" x14ac:dyDescent="0.25">
      <c r="A232" s="50" t="s">
        <v>4682</v>
      </c>
      <c r="B232" s="50" t="s">
        <v>196</v>
      </c>
      <c r="C232" s="50" t="s">
        <v>4775</v>
      </c>
      <c r="D232" s="80">
        <v>20</v>
      </c>
      <c r="E232" s="50" t="s">
        <v>9579</v>
      </c>
      <c r="F232" s="24">
        <f t="shared" si="22"/>
        <v>114.02233333333334</v>
      </c>
      <c r="G232" s="110">
        <f t="shared" si="23"/>
        <v>1.6999999999999998E-2</v>
      </c>
      <c r="H232" s="17"/>
      <c r="I232" s="24"/>
      <c r="J232" s="20">
        <f t="shared" si="24"/>
        <v>68.413399999999996</v>
      </c>
      <c r="K232" s="17"/>
      <c r="L232" s="24"/>
      <c r="M232" s="86">
        <v>5.0999999999999997E-2</v>
      </c>
      <c r="N232" s="86">
        <v>0</v>
      </c>
      <c r="O232" s="86">
        <v>0</v>
      </c>
      <c r="P232" s="86">
        <v>0</v>
      </c>
      <c r="Q232" s="86">
        <v>0</v>
      </c>
      <c r="R232" s="86">
        <v>255.559</v>
      </c>
      <c r="S232" s="86" t="s">
        <v>5013</v>
      </c>
      <c r="T232" s="86">
        <v>86.507999999999996</v>
      </c>
    </row>
    <row r="233" spans="1:20" x14ac:dyDescent="0.25">
      <c r="A233" s="50" t="s">
        <v>4682</v>
      </c>
      <c r="B233" s="50" t="s">
        <v>494</v>
      </c>
      <c r="C233" s="50" t="s">
        <v>4766</v>
      </c>
      <c r="D233" s="80">
        <v>16</v>
      </c>
      <c r="E233" s="50" t="s">
        <v>8563</v>
      </c>
      <c r="F233" s="24">
        <f t="shared" si="22"/>
        <v>112.06766666666665</v>
      </c>
      <c r="G233" s="110">
        <f t="shared" si="23"/>
        <v>0</v>
      </c>
      <c r="H233" s="17"/>
      <c r="I233" s="24"/>
      <c r="J233" s="20">
        <f t="shared" si="24"/>
        <v>67.240600000000001</v>
      </c>
      <c r="K233" s="17"/>
      <c r="L233" s="24"/>
      <c r="M233" s="86">
        <v>0</v>
      </c>
      <c r="N233" s="86">
        <v>0</v>
      </c>
      <c r="O233" s="86">
        <v>0</v>
      </c>
      <c r="P233" s="86">
        <v>0</v>
      </c>
      <c r="Q233" s="86">
        <v>0</v>
      </c>
      <c r="R233" s="86">
        <v>336.20299999999997</v>
      </c>
      <c r="S233" s="86">
        <v>0</v>
      </c>
      <c r="T233" s="86">
        <v>0</v>
      </c>
    </row>
    <row r="234" spans="1:20" x14ac:dyDescent="0.25">
      <c r="A234" s="50" t="s">
        <v>4682</v>
      </c>
      <c r="B234" s="50" t="s">
        <v>784</v>
      </c>
      <c r="C234" s="50" t="s">
        <v>4744</v>
      </c>
      <c r="D234" s="80">
        <v>11</v>
      </c>
      <c r="E234" s="50" t="s">
        <v>7465</v>
      </c>
      <c r="F234" s="24">
        <f t="shared" si="22"/>
        <v>110.25533333333334</v>
      </c>
      <c r="G234" s="110">
        <f t="shared" si="23"/>
        <v>3.8343333333333334</v>
      </c>
      <c r="H234" s="17"/>
      <c r="I234" s="24"/>
      <c r="J234" s="20">
        <f t="shared" si="24"/>
        <v>73.314600000000013</v>
      </c>
      <c r="K234" s="17"/>
      <c r="L234" s="24"/>
      <c r="M234" s="86" t="s">
        <v>5013</v>
      </c>
      <c r="N234" s="86">
        <v>1.206</v>
      </c>
      <c r="O234" s="86">
        <v>10.297000000000001</v>
      </c>
      <c r="P234" s="86">
        <v>6.8280000000000003</v>
      </c>
      <c r="Q234" s="86">
        <v>28.978999999999999</v>
      </c>
      <c r="R234" s="86">
        <v>58.015999999999998</v>
      </c>
      <c r="S234" s="86">
        <v>230.55099999999999</v>
      </c>
      <c r="T234" s="86">
        <v>42.198999999999998</v>
      </c>
    </row>
    <row r="235" spans="1:20" x14ac:dyDescent="0.25">
      <c r="A235" s="50" t="s">
        <v>4682</v>
      </c>
      <c r="B235" s="50" t="s">
        <v>2644</v>
      </c>
      <c r="C235" s="50" t="s">
        <v>4689</v>
      </c>
      <c r="D235" s="80">
        <v>2</v>
      </c>
      <c r="E235" s="50" t="s">
        <v>5250</v>
      </c>
      <c r="F235" s="24">
        <f t="shared" si="22"/>
        <v>107.75</v>
      </c>
      <c r="G235" s="110">
        <f t="shared" si="23"/>
        <v>11.496</v>
      </c>
      <c r="H235" s="17"/>
      <c r="I235" s="24"/>
      <c r="J235" s="20">
        <f t="shared" si="24"/>
        <v>210.8092</v>
      </c>
      <c r="K235" s="17"/>
      <c r="L235" s="24"/>
      <c r="M235" s="86">
        <v>21.844000000000001</v>
      </c>
      <c r="N235" s="86">
        <v>11.358000000000001</v>
      </c>
      <c r="O235" s="86">
        <v>1.286</v>
      </c>
      <c r="P235" s="86">
        <v>297.17700000000002</v>
      </c>
      <c r="Q235" s="86">
        <v>433.61900000000003</v>
      </c>
      <c r="R235" s="86">
        <v>169.44300000000001</v>
      </c>
      <c r="S235" s="86">
        <v>153.80699999999999</v>
      </c>
      <c r="T235" s="86">
        <v>0</v>
      </c>
    </row>
    <row r="236" spans="1:20" x14ac:dyDescent="0.25">
      <c r="A236" s="50" t="s">
        <v>4682</v>
      </c>
      <c r="B236" s="50" t="s">
        <v>871</v>
      </c>
      <c r="C236" s="50" t="s">
        <v>4697</v>
      </c>
      <c r="D236" s="80">
        <v>3</v>
      </c>
      <c r="E236" s="50" t="s">
        <v>5471</v>
      </c>
      <c r="F236" s="24">
        <f t="shared" si="22"/>
        <v>107.40233333333333</v>
      </c>
      <c r="G236" s="110">
        <f t="shared" si="23"/>
        <v>211.92133333333334</v>
      </c>
      <c r="H236" s="17"/>
      <c r="I236" s="24"/>
      <c r="J236" s="20">
        <f t="shared" si="24"/>
        <v>66.777600000000007</v>
      </c>
      <c r="K236" s="17"/>
      <c r="L236" s="24"/>
      <c r="M236" s="86">
        <v>626.57500000000005</v>
      </c>
      <c r="N236" s="86">
        <v>4.79</v>
      </c>
      <c r="O236" s="86">
        <v>4.399</v>
      </c>
      <c r="P236" s="86">
        <v>5.9109999999999996</v>
      </c>
      <c r="Q236" s="86">
        <v>5.77</v>
      </c>
      <c r="R236" s="86">
        <v>127.792</v>
      </c>
      <c r="S236" s="86">
        <v>173.11199999999999</v>
      </c>
      <c r="T236" s="86">
        <v>21.303000000000001</v>
      </c>
    </row>
    <row r="237" spans="1:20" x14ac:dyDescent="0.25">
      <c r="A237" s="50" t="s">
        <v>4682</v>
      </c>
      <c r="B237" s="50" t="s">
        <v>2840</v>
      </c>
      <c r="C237" s="50" t="s">
        <v>4745</v>
      </c>
      <c r="D237" s="80">
        <v>11</v>
      </c>
      <c r="E237" s="50" t="s">
        <v>7498</v>
      </c>
      <c r="F237" s="24">
        <f t="shared" si="22"/>
        <v>104.855</v>
      </c>
      <c r="G237" s="110">
        <f t="shared" si="23"/>
        <v>1.0006666666666666</v>
      </c>
      <c r="H237" s="17"/>
      <c r="I237" s="24"/>
      <c r="J237" s="20">
        <f t="shared" si="24"/>
        <v>62.912999999999997</v>
      </c>
      <c r="K237" s="17"/>
      <c r="L237" s="24"/>
      <c r="M237" s="86" t="s">
        <v>5013</v>
      </c>
      <c r="N237" s="86">
        <v>3.0019999999999998</v>
      </c>
      <c r="O237" s="86" t="s">
        <v>5013</v>
      </c>
      <c r="P237" s="86" t="s">
        <v>5013</v>
      </c>
      <c r="Q237" s="86">
        <v>0</v>
      </c>
      <c r="R237" s="86">
        <v>167.72</v>
      </c>
      <c r="S237" s="86">
        <v>146.845</v>
      </c>
      <c r="T237" s="86" t="s">
        <v>5013</v>
      </c>
    </row>
    <row r="238" spans="1:20" x14ac:dyDescent="0.25">
      <c r="A238" s="50" t="s">
        <v>4682</v>
      </c>
      <c r="B238" s="50" t="s">
        <v>852</v>
      </c>
      <c r="C238" s="50" t="s">
        <v>4685</v>
      </c>
      <c r="D238" s="80">
        <v>1</v>
      </c>
      <c r="E238" s="50" t="s">
        <v>5110</v>
      </c>
      <c r="F238" s="24">
        <f t="shared" si="22"/>
        <v>104.39166666666665</v>
      </c>
      <c r="G238" s="110">
        <f t="shared" si="23"/>
        <v>392.85766666666672</v>
      </c>
      <c r="H238" s="17"/>
      <c r="I238" s="24"/>
      <c r="J238" s="20">
        <f t="shared" si="24"/>
        <v>101.0046</v>
      </c>
      <c r="K238" s="17"/>
      <c r="L238" s="24"/>
      <c r="M238" s="86">
        <v>490.47399999999999</v>
      </c>
      <c r="N238" s="86">
        <v>630.58100000000002</v>
      </c>
      <c r="O238" s="86">
        <v>57.518000000000001</v>
      </c>
      <c r="P238" s="86">
        <v>131.79499999999999</v>
      </c>
      <c r="Q238" s="86">
        <v>60.052999999999997</v>
      </c>
      <c r="R238" s="86" t="s">
        <v>5013</v>
      </c>
      <c r="S238" s="86">
        <v>0.501</v>
      </c>
      <c r="T238" s="86">
        <v>312.67399999999998</v>
      </c>
    </row>
    <row r="239" spans="1:20" x14ac:dyDescent="0.25">
      <c r="A239" s="50" t="s">
        <v>4682</v>
      </c>
      <c r="B239" s="50" t="s">
        <v>1088</v>
      </c>
      <c r="C239" s="50" t="s">
        <v>4755</v>
      </c>
      <c r="D239" s="80">
        <v>15</v>
      </c>
      <c r="E239" s="50" t="s">
        <v>7922</v>
      </c>
      <c r="F239" s="24">
        <f t="shared" si="22"/>
        <v>103.69099999999999</v>
      </c>
      <c r="G239" s="110">
        <f t="shared" si="23"/>
        <v>0</v>
      </c>
      <c r="H239" s="17"/>
      <c r="I239" s="24"/>
      <c r="J239" s="20">
        <f t="shared" si="24"/>
        <v>170.05860000000001</v>
      </c>
      <c r="K239" s="17"/>
      <c r="L239" s="24"/>
      <c r="M239" s="86" t="s">
        <v>5013</v>
      </c>
      <c r="N239" s="86" t="s">
        <v>5013</v>
      </c>
      <c r="O239" s="86" t="s">
        <v>5013</v>
      </c>
      <c r="P239" s="86">
        <v>195.375</v>
      </c>
      <c r="Q239" s="86">
        <v>343.84500000000003</v>
      </c>
      <c r="R239" s="86">
        <v>311.07299999999998</v>
      </c>
      <c r="S239" s="86">
        <v>0</v>
      </c>
      <c r="T239" s="86">
        <v>0</v>
      </c>
    </row>
    <row r="240" spans="1:20" x14ac:dyDescent="0.25">
      <c r="A240" s="50" t="s">
        <v>4682</v>
      </c>
      <c r="B240" s="50" t="s">
        <v>571</v>
      </c>
      <c r="C240" s="50" t="s">
        <v>4700</v>
      </c>
      <c r="D240" s="80">
        <v>4</v>
      </c>
      <c r="E240" s="50" t="s">
        <v>5525</v>
      </c>
      <c r="F240" s="24">
        <f t="shared" si="22"/>
        <v>102.84933333333333</v>
      </c>
      <c r="G240" s="110">
        <f t="shared" si="23"/>
        <v>102.08066666666667</v>
      </c>
      <c r="H240" s="17"/>
      <c r="I240" s="24"/>
      <c r="J240" s="20">
        <f t="shared" si="24"/>
        <v>70.321200000000005</v>
      </c>
      <c r="K240" s="17"/>
      <c r="L240" s="24"/>
      <c r="M240" s="86">
        <v>233.78</v>
      </c>
      <c r="N240" s="86">
        <v>7.2999999999999995E-2</v>
      </c>
      <c r="O240" s="86">
        <v>72.388999999999996</v>
      </c>
      <c r="P240" s="86">
        <v>6.7240000000000002</v>
      </c>
      <c r="Q240" s="86">
        <v>36.334000000000003</v>
      </c>
      <c r="R240" s="86">
        <v>82.185000000000002</v>
      </c>
      <c r="S240" s="86">
        <v>226.363</v>
      </c>
      <c r="T240" s="86" t="s">
        <v>5013</v>
      </c>
    </row>
    <row r="241" spans="1:20" x14ac:dyDescent="0.25">
      <c r="A241" s="50" t="s">
        <v>4682</v>
      </c>
      <c r="B241" s="50" t="s">
        <v>647</v>
      </c>
      <c r="C241" s="50" t="s">
        <v>4691</v>
      </c>
      <c r="D241" s="80">
        <v>2</v>
      </c>
      <c r="E241" s="50" t="s">
        <v>5341</v>
      </c>
      <c r="F241" s="24">
        <f t="shared" si="22"/>
        <v>100.81566666666667</v>
      </c>
      <c r="G241" s="110">
        <f t="shared" si="23"/>
        <v>75.908666666666662</v>
      </c>
      <c r="H241" s="17"/>
      <c r="I241" s="24"/>
      <c r="J241" s="20">
        <f t="shared" si="24"/>
        <v>170.08359999999999</v>
      </c>
      <c r="K241" s="17"/>
      <c r="L241" s="24"/>
      <c r="M241" s="86">
        <v>0.311</v>
      </c>
      <c r="N241" s="86">
        <v>60.89</v>
      </c>
      <c r="O241" s="86">
        <v>166.52500000000001</v>
      </c>
      <c r="P241" s="86">
        <v>382.01499999999999</v>
      </c>
      <c r="Q241" s="86">
        <v>165.95599999999999</v>
      </c>
      <c r="R241" s="86">
        <v>213.38900000000001</v>
      </c>
      <c r="S241" s="86">
        <v>89.058000000000007</v>
      </c>
      <c r="T241" s="86" t="s">
        <v>5013</v>
      </c>
    </row>
    <row r="242" spans="1:20" x14ac:dyDescent="0.25">
      <c r="A242" s="50" t="s">
        <v>4682</v>
      </c>
      <c r="B242" s="50" t="s">
        <v>2184</v>
      </c>
      <c r="C242" s="50" t="s">
        <v>4701</v>
      </c>
      <c r="D242" s="80">
        <v>4</v>
      </c>
      <c r="E242" s="50" t="s">
        <v>5544</v>
      </c>
      <c r="F242" s="24">
        <f t="shared" si="22"/>
        <v>99.103666666666655</v>
      </c>
      <c r="G242" s="110">
        <f t="shared" si="23"/>
        <v>138.34400000000002</v>
      </c>
      <c r="H242" s="17"/>
      <c r="I242" s="24"/>
      <c r="J242" s="20">
        <f t="shared" si="24"/>
        <v>144.85980000000001</v>
      </c>
      <c r="K242" s="17"/>
      <c r="L242" s="24"/>
      <c r="M242" s="86">
        <v>0</v>
      </c>
      <c r="N242" s="86">
        <v>238.179</v>
      </c>
      <c r="O242" s="86">
        <v>176.85300000000001</v>
      </c>
      <c r="P242" s="86">
        <v>196.32499999999999</v>
      </c>
      <c r="Q242" s="86">
        <v>230.66300000000001</v>
      </c>
      <c r="R242" s="86">
        <v>172.852</v>
      </c>
      <c r="S242" s="86">
        <v>30.152999999999999</v>
      </c>
      <c r="T242" s="86">
        <v>94.305999999999997</v>
      </c>
    </row>
    <row r="243" spans="1:20" x14ac:dyDescent="0.25">
      <c r="A243" s="50" t="s">
        <v>4682</v>
      </c>
      <c r="B243" s="50" t="s">
        <v>4547</v>
      </c>
      <c r="C243" s="50" t="s">
        <v>4775</v>
      </c>
      <c r="D243" s="80">
        <v>20</v>
      </c>
      <c r="E243" s="50" t="s">
        <v>9563</v>
      </c>
      <c r="F243" s="24">
        <f t="shared" si="22"/>
        <v>96.986666666666665</v>
      </c>
      <c r="G243" s="110">
        <f t="shared" si="23"/>
        <v>773.84766666666656</v>
      </c>
      <c r="H243" s="17"/>
      <c r="I243" s="24"/>
      <c r="J243" s="20">
        <f t="shared" si="24"/>
        <v>152.43279999999999</v>
      </c>
      <c r="K243" s="17"/>
      <c r="L243" s="24"/>
      <c r="M243" s="86">
        <v>100.622</v>
      </c>
      <c r="N243" s="86">
        <v>2157.7719999999999</v>
      </c>
      <c r="O243" s="86">
        <v>63.149000000000001</v>
      </c>
      <c r="P243" s="86">
        <v>108.774</v>
      </c>
      <c r="Q243" s="86">
        <v>362.43</v>
      </c>
      <c r="R243" s="86">
        <v>125.502</v>
      </c>
      <c r="S243" s="86" t="s">
        <v>5013</v>
      </c>
      <c r="T243" s="86">
        <v>165.458</v>
      </c>
    </row>
    <row r="244" spans="1:20" x14ac:dyDescent="0.25">
      <c r="A244" s="50" t="s">
        <v>4682</v>
      </c>
      <c r="B244" s="50" t="s">
        <v>144</v>
      </c>
      <c r="C244" s="50" t="s">
        <v>4755</v>
      </c>
      <c r="D244" s="80">
        <v>15</v>
      </c>
      <c r="E244" s="50" t="s">
        <v>7950</v>
      </c>
      <c r="F244" s="24">
        <f t="shared" si="22"/>
        <v>96.912333333333336</v>
      </c>
      <c r="G244" s="110">
        <f t="shared" si="23"/>
        <v>15.184333333333333</v>
      </c>
      <c r="H244" s="17"/>
      <c r="I244" s="24"/>
      <c r="J244" s="20">
        <f t="shared" si="24"/>
        <v>58.147400000000005</v>
      </c>
      <c r="K244" s="17"/>
      <c r="L244" s="24"/>
      <c r="M244" s="86">
        <v>0</v>
      </c>
      <c r="N244" s="86" t="s">
        <v>5013</v>
      </c>
      <c r="O244" s="86">
        <v>45.552999999999997</v>
      </c>
      <c r="P244" s="86" t="s">
        <v>5013</v>
      </c>
      <c r="Q244" s="86" t="s">
        <v>5013</v>
      </c>
      <c r="R244" s="86" t="s">
        <v>5013</v>
      </c>
      <c r="S244" s="86">
        <v>290.73700000000002</v>
      </c>
      <c r="T244" s="86" t="s">
        <v>5013</v>
      </c>
    </row>
    <row r="245" spans="1:20" x14ac:dyDescent="0.25">
      <c r="A245" s="50" t="s">
        <v>4682</v>
      </c>
      <c r="B245" s="50" t="s">
        <v>2718</v>
      </c>
      <c r="C245" s="50" t="s">
        <v>4724</v>
      </c>
      <c r="D245" s="80">
        <v>8</v>
      </c>
      <c r="E245" s="50" t="s">
        <v>6680</v>
      </c>
      <c r="F245" s="24">
        <f t="shared" si="22"/>
        <v>96.853333333333339</v>
      </c>
      <c r="G245" s="110">
        <f t="shared" si="23"/>
        <v>84.356666666666669</v>
      </c>
      <c r="H245" s="17"/>
      <c r="I245" s="24"/>
      <c r="J245" s="20">
        <f t="shared" si="24"/>
        <v>159.60399999999998</v>
      </c>
      <c r="K245" s="17"/>
      <c r="L245" s="24"/>
      <c r="M245" s="86">
        <v>14.007</v>
      </c>
      <c r="N245" s="86">
        <v>217.393</v>
      </c>
      <c r="O245" s="86">
        <v>21.67</v>
      </c>
      <c r="P245" s="86">
        <v>507.46</v>
      </c>
      <c r="Q245" s="86" t="s">
        <v>5013</v>
      </c>
      <c r="R245" s="86" t="s">
        <v>5013</v>
      </c>
      <c r="S245" s="86">
        <v>290.56</v>
      </c>
      <c r="T245" s="86" t="s">
        <v>5013</v>
      </c>
    </row>
    <row r="246" spans="1:20" x14ac:dyDescent="0.25">
      <c r="A246" s="50" t="s">
        <v>4682</v>
      </c>
      <c r="B246" s="50" t="s">
        <v>436</v>
      </c>
      <c r="C246" s="50" t="s">
        <v>4703</v>
      </c>
      <c r="D246" s="80">
        <v>4</v>
      </c>
      <c r="E246" s="50" t="s">
        <v>5605</v>
      </c>
      <c r="F246" s="24">
        <f t="shared" si="22"/>
        <v>95.408000000000001</v>
      </c>
      <c r="G246" s="110">
        <f t="shared" si="23"/>
        <v>49.391999999999996</v>
      </c>
      <c r="H246" s="17"/>
      <c r="I246" s="24"/>
      <c r="J246" s="20">
        <f t="shared" si="24"/>
        <v>127.79300000000001</v>
      </c>
      <c r="K246" s="17"/>
      <c r="L246" s="24"/>
      <c r="M246" s="86">
        <v>58.487000000000002</v>
      </c>
      <c r="N246" s="86">
        <v>48.347000000000001</v>
      </c>
      <c r="O246" s="86">
        <v>41.341999999999999</v>
      </c>
      <c r="P246" s="86">
        <v>37.222000000000001</v>
      </c>
      <c r="Q246" s="86">
        <v>315.51900000000001</v>
      </c>
      <c r="R246" s="86">
        <v>194.81800000000001</v>
      </c>
      <c r="S246" s="86">
        <v>51.82</v>
      </c>
      <c r="T246" s="86">
        <v>39.585999999999999</v>
      </c>
    </row>
    <row r="247" spans="1:20" x14ac:dyDescent="0.25">
      <c r="A247" s="50" t="s">
        <v>4682</v>
      </c>
      <c r="B247" s="50" t="s">
        <v>3134</v>
      </c>
      <c r="C247" s="50" t="s">
        <v>4724</v>
      </c>
      <c r="D247" s="80">
        <v>8</v>
      </c>
      <c r="E247" s="50" t="s">
        <v>6682</v>
      </c>
      <c r="F247" s="24">
        <f t="shared" si="22"/>
        <v>95.326000000000008</v>
      </c>
      <c r="G247" s="110">
        <f t="shared" si="23"/>
        <v>89.774666666666675</v>
      </c>
      <c r="H247" s="17"/>
      <c r="I247" s="24"/>
      <c r="J247" s="20">
        <f t="shared" si="24"/>
        <v>123.31459999999997</v>
      </c>
      <c r="K247" s="17"/>
      <c r="L247" s="24"/>
      <c r="M247" s="86">
        <v>87.76</v>
      </c>
      <c r="N247" s="86">
        <v>71.325999999999993</v>
      </c>
      <c r="O247" s="86">
        <v>110.238</v>
      </c>
      <c r="P247" s="86">
        <v>88.02</v>
      </c>
      <c r="Q247" s="86">
        <v>242.57499999999999</v>
      </c>
      <c r="R247" s="86">
        <v>160.523</v>
      </c>
      <c r="S247" s="86">
        <v>108.04</v>
      </c>
      <c r="T247" s="86">
        <v>17.414999999999999</v>
      </c>
    </row>
    <row r="248" spans="1:20" x14ac:dyDescent="0.25">
      <c r="A248" s="50" t="s">
        <v>4682</v>
      </c>
      <c r="B248" s="50" t="s">
        <v>121</v>
      </c>
      <c r="C248" s="50" t="s">
        <v>4716</v>
      </c>
      <c r="D248" s="80">
        <v>6</v>
      </c>
      <c r="E248" s="50" t="s">
        <v>6322</v>
      </c>
      <c r="F248" s="24">
        <f t="shared" si="22"/>
        <v>93.951333333333352</v>
      </c>
      <c r="G248" s="110">
        <f t="shared" si="23"/>
        <v>214.55866666666668</v>
      </c>
      <c r="H248" s="17"/>
      <c r="I248" s="24"/>
      <c r="J248" s="20">
        <f t="shared" si="24"/>
        <v>104.84280000000001</v>
      </c>
      <c r="K248" s="17"/>
      <c r="L248" s="24"/>
      <c r="M248" s="86">
        <v>229.87100000000001</v>
      </c>
      <c r="N248" s="86">
        <v>407.02100000000002</v>
      </c>
      <c r="O248" s="86">
        <v>6.7839999999999998</v>
      </c>
      <c r="P248" s="86">
        <v>69.221000000000004</v>
      </c>
      <c r="Q248" s="86">
        <v>173.13900000000001</v>
      </c>
      <c r="R248" s="86">
        <v>278.43400000000003</v>
      </c>
      <c r="S248" s="86">
        <v>3.42</v>
      </c>
      <c r="T248" s="86" t="s">
        <v>5013</v>
      </c>
    </row>
    <row r="249" spans="1:20" x14ac:dyDescent="0.25">
      <c r="A249" s="50" t="s">
        <v>4682</v>
      </c>
      <c r="B249" s="50" t="s">
        <v>265</v>
      </c>
      <c r="C249" s="50" t="s">
        <v>4755</v>
      </c>
      <c r="D249" s="80">
        <v>15</v>
      </c>
      <c r="E249" s="50" t="s">
        <v>7926</v>
      </c>
      <c r="F249" s="24">
        <f t="shared" si="22"/>
        <v>93.515333333333331</v>
      </c>
      <c r="G249" s="110">
        <f t="shared" si="23"/>
        <v>0</v>
      </c>
      <c r="H249" s="17"/>
      <c r="I249" s="24"/>
      <c r="J249" s="20">
        <f t="shared" si="24"/>
        <v>56.109200000000001</v>
      </c>
      <c r="K249" s="17"/>
      <c r="L249" s="24"/>
      <c r="M249" s="86" t="s">
        <v>5013</v>
      </c>
      <c r="N249" s="86" t="s">
        <v>5013</v>
      </c>
      <c r="O249" s="86" t="s">
        <v>5013</v>
      </c>
      <c r="P249" s="86" t="s">
        <v>5013</v>
      </c>
      <c r="Q249" s="86">
        <v>0</v>
      </c>
      <c r="R249" s="86">
        <v>246.726</v>
      </c>
      <c r="S249" s="86">
        <v>33.82</v>
      </c>
      <c r="T249" s="86" t="s">
        <v>5013</v>
      </c>
    </row>
    <row r="250" spans="1:20" x14ac:dyDescent="0.25">
      <c r="A250" s="50" t="s">
        <v>4682</v>
      </c>
      <c r="B250" s="50" t="s">
        <v>648</v>
      </c>
      <c r="C250" s="50" t="s">
        <v>4767</v>
      </c>
      <c r="D250" s="80">
        <v>16</v>
      </c>
      <c r="E250" s="50" t="s">
        <v>9157</v>
      </c>
      <c r="F250" s="24">
        <f t="shared" si="22"/>
        <v>91.117666666666665</v>
      </c>
      <c r="G250" s="110">
        <f t="shared" si="23"/>
        <v>31.876666666666665</v>
      </c>
      <c r="H250" s="17"/>
      <c r="I250" s="24"/>
      <c r="J250" s="20">
        <f t="shared" si="24"/>
        <v>167.56219999999999</v>
      </c>
      <c r="K250" s="17"/>
      <c r="L250" s="24"/>
      <c r="M250" s="86" t="s">
        <v>5013</v>
      </c>
      <c r="N250" s="86" t="s">
        <v>5013</v>
      </c>
      <c r="O250" s="86">
        <v>95.63</v>
      </c>
      <c r="P250" s="86" t="s">
        <v>5013</v>
      </c>
      <c r="Q250" s="86">
        <v>564.45799999999997</v>
      </c>
      <c r="R250" s="86">
        <v>0</v>
      </c>
      <c r="S250" s="86">
        <v>0</v>
      </c>
      <c r="T250" s="86">
        <v>273.35300000000001</v>
      </c>
    </row>
    <row r="251" spans="1:20" x14ac:dyDescent="0.25">
      <c r="A251" s="50" t="s">
        <v>4682</v>
      </c>
      <c r="B251" s="50" t="s">
        <v>143</v>
      </c>
      <c r="C251" s="50" t="s">
        <v>4766</v>
      </c>
      <c r="D251" s="80">
        <v>16</v>
      </c>
      <c r="E251" s="50" t="s">
        <v>8858</v>
      </c>
      <c r="F251" s="24">
        <f t="shared" si="22"/>
        <v>90.621333333333325</v>
      </c>
      <c r="G251" s="110">
        <f t="shared" si="23"/>
        <v>0</v>
      </c>
      <c r="H251" s="17"/>
      <c r="I251" s="24"/>
      <c r="J251" s="20">
        <f t="shared" si="24"/>
        <v>54.372799999999998</v>
      </c>
      <c r="K251" s="17"/>
      <c r="L251" s="24"/>
      <c r="M251" s="86">
        <v>0</v>
      </c>
      <c r="N251" s="86">
        <v>0</v>
      </c>
      <c r="O251" s="86">
        <v>0</v>
      </c>
      <c r="P251" s="86">
        <v>0</v>
      </c>
      <c r="Q251" s="86">
        <v>0</v>
      </c>
      <c r="R251" s="86">
        <v>271.86399999999998</v>
      </c>
      <c r="S251" s="86">
        <v>0</v>
      </c>
      <c r="T251" s="86">
        <v>0</v>
      </c>
    </row>
    <row r="252" spans="1:20" x14ac:dyDescent="0.25">
      <c r="A252" s="50" t="s">
        <v>4682</v>
      </c>
      <c r="B252" s="50" t="s">
        <v>9717</v>
      </c>
      <c r="C252" s="50" t="s">
        <v>4724</v>
      </c>
      <c r="D252" s="80">
        <v>8</v>
      </c>
      <c r="E252" s="50" t="s">
        <v>9718</v>
      </c>
      <c r="F252" s="24">
        <f t="shared" si="22"/>
        <v>90.088666666666654</v>
      </c>
      <c r="G252" s="110">
        <f t="shared" si="23"/>
        <v>209.26666666666665</v>
      </c>
      <c r="H252" s="17"/>
      <c r="I252" s="24"/>
      <c r="J252" s="20">
        <f t="shared" si="24"/>
        <v>100.79999999999998</v>
      </c>
      <c r="K252" s="17"/>
      <c r="L252" s="24"/>
      <c r="M252" s="86">
        <v>100.089</v>
      </c>
      <c r="N252" s="86">
        <v>449.38299999999998</v>
      </c>
      <c r="O252" s="86">
        <v>78.328000000000003</v>
      </c>
      <c r="P252" s="86">
        <v>102.497</v>
      </c>
      <c r="Q252" s="86">
        <v>131.23699999999999</v>
      </c>
      <c r="R252" s="86">
        <v>130.63399999999999</v>
      </c>
      <c r="S252" s="86">
        <v>36.421999999999997</v>
      </c>
      <c r="T252" s="86">
        <v>103.21</v>
      </c>
    </row>
    <row r="253" spans="1:20" x14ac:dyDescent="0.25">
      <c r="A253" s="50" t="s">
        <v>4682</v>
      </c>
      <c r="B253" s="50" t="s">
        <v>3</v>
      </c>
      <c r="C253" s="50" t="s">
        <v>4754</v>
      </c>
      <c r="D253" s="80">
        <v>14</v>
      </c>
      <c r="E253" s="50" t="s">
        <v>5021</v>
      </c>
      <c r="F253" s="24">
        <f t="shared" si="22"/>
        <v>89.96833333333332</v>
      </c>
      <c r="G253" s="110">
        <f t="shared" si="23"/>
        <v>0</v>
      </c>
      <c r="H253" s="17"/>
      <c r="I253" s="24"/>
      <c r="J253" s="20">
        <f t="shared" si="24"/>
        <v>1188.98</v>
      </c>
      <c r="K253" s="17"/>
      <c r="L253" s="24"/>
      <c r="M253" s="86">
        <v>0</v>
      </c>
      <c r="N253" s="86">
        <v>0</v>
      </c>
      <c r="O253" s="86" t="s">
        <v>5013</v>
      </c>
      <c r="P253" s="86">
        <v>0</v>
      </c>
      <c r="Q253" s="86">
        <v>5674.9949999999999</v>
      </c>
      <c r="R253" s="86" t="s">
        <v>5013</v>
      </c>
      <c r="S253" s="86" t="s">
        <v>5013</v>
      </c>
      <c r="T253" s="86">
        <v>269.90499999999997</v>
      </c>
    </row>
    <row r="254" spans="1:20" x14ac:dyDescent="0.25">
      <c r="A254" s="50" t="s">
        <v>4682</v>
      </c>
      <c r="B254" s="50" t="s">
        <v>2002</v>
      </c>
      <c r="C254" s="50" t="s">
        <v>4756</v>
      </c>
      <c r="D254" s="80">
        <v>15</v>
      </c>
      <c r="E254" s="50" t="s">
        <v>8121</v>
      </c>
      <c r="F254" s="24">
        <f t="shared" si="22"/>
        <v>89.565999999999988</v>
      </c>
      <c r="G254" s="110">
        <f t="shared" si="23"/>
        <v>4.519333333333333</v>
      </c>
      <c r="H254" s="17"/>
      <c r="I254" s="24"/>
      <c r="J254" s="20">
        <f t="shared" si="24"/>
        <v>54.235799999999998</v>
      </c>
      <c r="K254" s="17"/>
      <c r="L254" s="24"/>
      <c r="M254" s="86" t="s">
        <v>5013</v>
      </c>
      <c r="N254" s="86">
        <v>11.257</v>
      </c>
      <c r="O254" s="86">
        <v>2.3010000000000002</v>
      </c>
      <c r="P254" s="86">
        <v>1.2290000000000001</v>
      </c>
      <c r="Q254" s="86">
        <v>1.252</v>
      </c>
      <c r="R254" s="86">
        <v>80.930999999999997</v>
      </c>
      <c r="S254" s="86">
        <v>19.744</v>
      </c>
      <c r="T254" s="86">
        <v>168.023</v>
      </c>
    </row>
    <row r="255" spans="1:20" x14ac:dyDescent="0.25">
      <c r="A255" s="50" t="s">
        <v>4682</v>
      </c>
      <c r="B255" s="50" t="s">
        <v>544</v>
      </c>
      <c r="C255" s="50" t="s">
        <v>4731</v>
      </c>
      <c r="D255" s="80">
        <v>10</v>
      </c>
      <c r="E255" s="50" t="s">
        <v>6910</v>
      </c>
      <c r="F255" s="24">
        <f t="shared" si="22"/>
        <v>88.854666666666674</v>
      </c>
      <c r="G255" s="110">
        <f t="shared" si="23"/>
        <v>224.29733333333331</v>
      </c>
      <c r="H255" s="17"/>
      <c r="I255" s="24"/>
      <c r="J255" s="20">
        <f t="shared" si="24"/>
        <v>303.72399999999999</v>
      </c>
      <c r="K255" s="17"/>
      <c r="L255" s="24"/>
      <c r="M255" s="86">
        <v>1.2709999999999999</v>
      </c>
      <c r="N255" s="86">
        <v>668.16700000000003</v>
      </c>
      <c r="O255" s="86">
        <v>3.4540000000000002</v>
      </c>
      <c r="P255" s="86">
        <v>879.548</v>
      </c>
      <c r="Q255" s="86">
        <v>372.50799999999998</v>
      </c>
      <c r="R255" s="86">
        <v>0</v>
      </c>
      <c r="S255" s="86">
        <v>2.54</v>
      </c>
      <c r="T255" s="86">
        <v>264.024</v>
      </c>
    </row>
    <row r="256" spans="1:20" x14ac:dyDescent="0.25">
      <c r="A256" s="50" t="s">
        <v>4682</v>
      </c>
      <c r="B256" s="50" t="s">
        <v>659</v>
      </c>
      <c r="C256" s="50" t="s">
        <v>4691</v>
      </c>
      <c r="D256" s="80">
        <v>2</v>
      </c>
      <c r="E256" s="50" t="s">
        <v>5321</v>
      </c>
      <c r="F256" s="24">
        <f t="shared" si="22"/>
        <v>88.685000000000002</v>
      </c>
      <c r="G256" s="110">
        <f t="shared" si="23"/>
        <v>199.23066666666668</v>
      </c>
      <c r="H256" s="17"/>
      <c r="I256" s="24"/>
      <c r="J256" s="20">
        <f t="shared" si="24"/>
        <v>105.69239999999999</v>
      </c>
      <c r="K256" s="17"/>
      <c r="L256" s="24"/>
      <c r="M256" s="86">
        <v>90.843000000000004</v>
      </c>
      <c r="N256" s="86">
        <v>235.95699999999999</v>
      </c>
      <c r="O256" s="86">
        <v>270.892</v>
      </c>
      <c r="P256" s="86">
        <v>129.33600000000001</v>
      </c>
      <c r="Q256" s="86">
        <v>133.071</v>
      </c>
      <c r="R256" s="86">
        <v>116.01</v>
      </c>
      <c r="S256" s="86">
        <v>109.005</v>
      </c>
      <c r="T256" s="86">
        <v>41.04</v>
      </c>
    </row>
    <row r="257" spans="1:20" x14ac:dyDescent="0.25">
      <c r="A257" s="50" t="s">
        <v>4682</v>
      </c>
      <c r="B257" s="50" t="s">
        <v>1058</v>
      </c>
      <c r="C257" s="50" t="s">
        <v>4731</v>
      </c>
      <c r="D257" s="80">
        <v>10</v>
      </c>
      <c r="E257" s="50" t="s">
        <v>6898</v>
      </c>
      <c r="F257" s="24">
        <f t="shared" si="22"/>
        <v>80.569666666666663</v>
      </c>
      <c r="G257" s="110">
        <f t="shared" si="23"/>
        <v>11.199666666666667</v>
      </c>
      <c r="H257" s="17"/>
      <c r="I257" s="24"/>
      <c r="J257" s="20">
        <f t="shared" si="24"/>
        <v>101.32899999999999</v>
      </c>
      <c r="K257" s="17"/>
      <c r="L257" s="24"/>
      <c r="M257" s="86">
        <v>16.699000000000002</v>
      </c>
      <c r="N257" s="86">
        <v>6.9480000000000004</v>
      </c>
      <c r="O257" s="86">
        <v>9.952</v>
      </c>
      <c r="P257" s="86">
        <v>110.349</v>
      </c>
      <c r="Q257" s="86">
        <v>154.58699999999999</v>
      </c>
      <c r="R257" s="86">
        <v>43.188000000000002</v>
      </c>
      <c r="S257" s="86">
        <v>51.709000000000003</v>
      </c>
      <c r="T257" s="86">
        <v>146.81200000000001</v>
      </c>
    </row>
    <row r="258" spans="1:20" x14ac:dyDescent="0.25">
      <c r="A258" s="50" t="s">
        <v>4682</v>
      </c>
      <c r="B258" s="50" t="s">
        <v>203</v>
      </c>
      <c r="C258" s="50" t="s">
        <v>4686</v>
      </c>
      <c r="D258" s="80">
        <v>1</v>
      </c>
      <c r="E258" s="50" t="s">
        <v>5165</v>
      </c>
      <c r="F258" s="24">
        <f t="shared" si="22"/>
        <v>79.155000000000001</v>
      </c>
      <c r="G258" s="110">
        <f t="shared" si="23"/>
        <v>24.357333333333333</v>
      </c>
      <c r="H258" s="17"/>
      <c r="I258" s="24"/>
      <c r="J258" s="20">
        <f t="shared" si="24"/>
        <v>64.662599999999998</v>
      </c>
      <c r="K258" s="17"/>
      <c r="L258" s="24"/>
      <c r="M258" s="86">
        <v>54.563000000000002</v>
      </c>
      <c r="N258" s="86">
        <v>11.193</v>
      </c>
      <c r="O258" s="86">
        <v>7.3159999999999998</v>
      </c>
      <c r="P258" s="86">
        <v>36.539000000000001</v>
      </c>
      <c r="Q258" s="86">
        <v>49.308999999999997</v>
      </c>
      <c r="R258" s="86">
        <v>110.646</v>
      </c>
      <c r="S258" s="86">
        <v>61.384999999999998</v>
      </c>
      <c r="T258" s="86">
        <v>65.433999999999997</v>
      </c>
    </row>
    <row r="259" spans="1:20" x14ac:dyDescent="0.25">
      <c r="A259" s="50" t="s">
        <v>4682</v>
      </c>
      <c r="B259" s="50" t="s">
        <v>629</v>
      </c>
      <c r="C259" s="50" t="s">
        <v>4702</v>
      </c>
      <c r="D259" s="80">
        <v>4</v>
      </c>
      <c r="E259" s="50" t="s">
        <v>5581</v>
      </c>
      <c r="F259" s="24">
        <f t="shared" si="22"/>
        <v>77.174333333333337</v>
      </c>
      <c r="G259" s="110">
        <f t="shared" si="23"/>
        <v>195.81100000000001</v>
      </c>
      <c r="H259" s="17"/>
      <c r="I259" s="24"/>
      <c r="J259" s="20">
        <f t="shared" si="24"/>
        <v>54.2898</v>
      </c>
      <c r="K259" s="17"/>
      <c r="L259" s="24"/>
      <c r="M259" s="86">
        <v>23.216000000000001</v>
      </c>
      <c r="N259" s="86">
        <v>499.51400000000001</v>
      </c>
      <c r="O259" s="86">
        <v>64.703000000000003</v>
      </c>
      <c r="P259" s="86">
        <v>30.093</v>
      </c>
      <c r="Q259" s="86">
        <v>9.8330000000000002</v>
      </c>
      <c r="R259" s="86">
        <v>9.3550000000000004</v>
      </c>
      <c r="S259" s="86">
        <v>222.16800000000001</v>
      </c>
      <c r="T259" s="86">
        <v>0</v>
      </c>
    </row>
    <row r="260" spans="1:20" x14ac:dyDescent="0.25">
      <c r="A260" s="50" t="s">
        <v>4682</v>
      </c>
      <c r="B260" s="50" t="s">
        <v>2214</v>
      </c>
      <c r="C260" s="50" t="s">
        <v>4706</v>
      </c>
      <c r="D260" s="80">
        <v>4</v>
      </c>
      <c r="E260" s="50" t="s">
        <v>5647</v>
      </c>
      <c r="F260" s="24">
        <f t="shared" si="22"/>
        <v>74.035666666666671</v>
      </c>
      <c r="G260" s="110">
        <f t="shared" si="23"/>
        <v>37.785333333333334</v>
      </c>
      <c r="H260" s="17"/>
      <c r="I260" s="24"/>
      <c r="J260" s="20">
        <f t="shared" si="24"/>
        <v>73.139800000000008</v>
      </c>
      <c r="K260" s="17"/>
      <c r="L260" s="24"/>
      <c r="M260" s="86">
        <v>30.666</v>
      </c>
      <c r="N260" s="86">
        <v>34.176000000000002</v>
      </c>
      <c r="O260" s="86">
        <v>48.514000000000003</v>
      </c>
      <c r="P260" s="86">
        <v>124.809</v>
      </c>
      <c r="Q260" s="86">
        <v>18.783000000000001</v>
      </c>
      <c r="R260" s="86">
        <v>19.603999999999999</v>
      </c>
      <c r="S260" s="86">
        <v>127.559</v>
      </c>
      <c r="T260" s="86">
        <v>74.944000000000003</v>
      </c>
    </row>
    <row r="261" spans="1:20" x14ac:dyDescent="0.25">
      <c r="A261" s="50" t="s">
        <v>4682</v>
      </c>
      <c r="B261" s="50" t="s">
        <v>38</v>
      </c>
      <c r="C261" s="50" t="s">
        <v>4766</v>
      </c>
      <c r="D261" s="80">
        <v>16</v>
      </c>
      <c r="E261" s="50" t="s">
        <v>8423</v>
      </c>
      <c r="F261" s="24">
        <f t="shared" si="22"/>
        <v>73.840999999999994</v>
      </c>
      <c r="G261" s="110">
        <f t="shared" si="23"/>
        <v>46.42433333333333</v>
      </c>
      <c r="H261" s="17"/>
      <c r="I261" s="24"/>
      <c r="J261" s="20">
        <f t="shared" si="24"/>
        <v>44.470399999999998</v>
      </c>
      <c r="K261" s="17"/>
      <c r="L261" s="24"/>
      <c r="M261" s="86">
        <v>0</v>
      </c>
      <c r="N261" s="86">
        <v>0</v>
      </c>
      <c r="O261" s="86">
        <v>139.273</v>
      </c>
      <c r="P261" s="86">
        <v>0</v>
      </c>
      <c r="Q261" s="86">
        <v>0.82899999999999996</v>
      </c>
      <c r="R261" s="86">
        <v>221.523</v>
      </c>
      <c r="S261" s="86">
        <v>0</v>
      </c>
      <c r="T261" s="86">
        <v>0</v>
      </c>
    </row>
    <row r="262" spans="1:20" x14ac:dyDescent="0.25">
      <c r="A262" s="50" t="s">
        <v>4682</v>
      </c>
      <c r="B262" s="50" t="s">
        <v>1074</v>
      </c>
      <c r="C262" s="50" t="s">
        <v>4689</v>
      </c>
      <c r="D262" s="80">
        <v>2</v>
      </c>
      <c r="E262" s="50" t="s">
        <v>5221</v>
      </c>
      <c r="F262" s="24">
        <f t="shared" si="22"/>
        <v>72.850000000000009</v>
      </c>
      <c r="G262" s="110">
        <f t="shared" si="23"/>
        <v>14.212000000000002</v>
      </c>
      <c r="H262" s="17"/>
      <c r="I262" s="24"/>
      <c r="J262" s="20">
        <f t="shared" si="24"/>
        <v>79.8048</v>
      </c>
      <c r="K262" s="17"/>
      <c r="L262" s="24"/>
      <c r="M262" s="86">
        <v>8.7330000000000005</v>
      </c>
      <c r="N262" s="86">
        <v>9.2970000000000006</v>
      </c>
      <c r="O262" s="86">
        <v>24.606000000000002</v>
      </c>
      <c r="P262" s="86">
        <v>78.100999999999999</v>
      </c>
      <c r="Q262" s="86">
        <v>102.373</v>
      </c>
      <c r="R262" s="86">
        <v>74.277000000000001</v>
      </c>
      <c r="S262" s="86">
        <v>81.638999999999996</v>
      </c>
      <c r="T262" s="86">
        <v>62.634</v>
      </c>
    </row>
    <row r="263" spans="1:20" x14ac:dyDescent="0.25">
      <c r="A263" s="50" t="s">
        <v>4682</v>
      </c>
      <c r="B263" s="50" t="s">
        <v>2412</v>
      </c>
      <c r="C263" s="50" t="s">
        <v>4751</v>
      </c>
      <c r="D263" s="80">
        <v>13</v>
      </c>
      <c r="E263" s="50" t="s">
        <v>7705</v>
      </c>
      <c r="F263" s="24">
        <f t="shared" si="22"/>
        <v>71.978333333333339</v>
      </c>
      <c r="G263" s="110">
        <f t="shared" si="23"/>
        <v>37.707000000000001</v>
      </c>
      <c r="H263" s="17"/>
      <c r="I263" s="24"/>
      <c r="J263" s="20">
        <f t="shared" si="24"/>
        <v>45.189599999999999</v>
      </c>
      <c r="K263" s="17"/>
      <c r="L263" s="24"/>
      <c r="M263" s="86">
        <v>18.917000000000002</v>
      </c>
      <c r="N263" s="86">
        <v>34.409999999999997</v>
      </c>
      <c r="O263" s="86">
        <v>59.793999999999997</v>
      </c>
      <c r="P263" s="86">
        <v>3.92</v>
      </c>
      <c r="Q263" s="86">
        <v>6.093</v>
      </c>
      <c r="R263" s="86">
        <v>7.3890000000000002</v>
      </c>
      <c r="S263" s="86">
        <v>208.54599999999999</v>
      </c>
      <c r="T263" s="86" t="s">
        <v>5013</v>
      </c>
    </row>
    <row r="264" spans="1:20" x14ac:dyDescent="0.25">
      <c r="A264" s="50" t="s">
        <v>4682</v>
      </c>
      <c r="B264" s="50" t="s">
        <v>376</v>
      </c>
      <c r="C264" s="50" t="s">
        <v>4754</v>
      </c>
      <c r="D264" s="80">
        <v>14</v>
      </c>
      <c r="E264" s="50" t="s">
        <v>7847</v>
      </c>
      <c r="F264" s="24">
        <f t="shared" si="22"/>
        <v>71.070333333333338</v>
      </c>
      <c r="G264" s="110">
        <f t="shared" si="23"/>
        <v>0</v>
      </c>
      <c r="H264" s="17"/>
      <c r="I264" s="24"/>
      <c r="J264" s="20">
        <f t="shared" si="24"/>
        <v>42.642200000000003</v>
      </c>
      <c r="K264" s="17"/>
      <c r="L264" s="24"/>
      <c r="M264" s="86" t="s">
        <v>5013</v>
      </c>
      <c r="N264" s="86" t="s">
        <v>5013</v>
      </c>
      <c r="O264" s="86" t="s">
        <v>5013</v>
      </c>
      <c r="P264" s="86" t="s">
        <v>5013</v>
      </c>
      <c r="Q264" s="86" t="s">
        <v>5013</v>
      </c>
      <c r="R264" s="86" t="s">
        <v>5013</v>
      </c>
      <c r="S264" s="86">
        <v>213.21100000000001</v>
      </c>
      <c r="T264" s="86" t="s">
        <v>5013</v>
      </c>
    </row>
    <row r="265" spans="1:20" x14ac:dyDescent="0.25">
      <c r="A265" s="50" t="s">
        <v>4682</v>
      </c>
      <c r="B265" s="50" t="s">
        <v>2635</v>
      </c>
      <c r="C265" s="50" t="s">
        <v>4697</v>
      </c>
      <c r="D265" s="80">
        <v>3</v>
      </c>
      <c r="E265" s="50" t="s">
        <v>5439</v>
      </c>
      <c r="F265" s="24">
        <f t="shared" si="22"/>
        <v>71.062333333333342</v>
      </c>
      <c r="G265" s="110">
        <f t="shared" si="23"/>
        <v>3.7479999999999998</v>
      </c>
      <c r="H265" s="17"/>
      <c r="I265" s="24"/>
      <c r="J265" s="20">
        <f t="shared" si="24"/>
        <v>51.011600000000001</v>
      </c>
      <c r="K265" s="17"/>
      <c r="L265" s="24"/>
      <c r="M265" s="86" t="s">
        <v>5013</v>
      </c>
      <c r="N265" s="86">
        <v>1.0049999999999999</v>
      </c>
      <c r="O265" s="86">
        <v>10.239000000000001</v>
      </c>
      <c r="P265" s="86">
        <v>7.0659999999999998</v>
      </c>
      <c r="Q265" s="86">
        <v>34.805</v>
      </c>
      <c r="R265" s="86">
        <v>27.428000000000001</v>
      </c>
      <c r="S265" s="86">
        <v>76.489000000000004</v>
      </c>
      <c r="T265" s="86">
        <v>109.27</v>
      </c>
    </row>
    <row r="266" spans="1:20" x14ac:dyDescent="0.25">
      <c r="A266" s="50" t="s">
        <v>4682</v>
      </c>
      <c r="B266" s="50" t="s">
        <v>1162</v>
      </c>
      <c r="C266" s="50" t="s">
        <v>4700</v>
      </c>
      <c r="D266" s="80">
        <v>4</v>
      </c>
      <c r="E266" s="50" t="s">
        <v>5526</v>
      </c>
      <c r="F266" s="24">
        <f t="shared" si="22"/>
        <v>69.149666666666661</v>
      </c>
      <c r="G266" s="110">
        <f t="shared" si="23"/>
        <v>74.74366666666667</v>
      </c>
      <c r="H266" s="17"/>
      <c r="I266" s="24"/>
      <c r="J266" s="20">
        <f t="shared" si="24"/>
        <v>75.126999999999995</v>
      </c>
      <c r="K266" s="17"/>
      <c r="L266" s="24"/>
      <c r="M266" s="86">
        <v>39.709000000000003</v>
      </c>
      <c r="N266" s="86">
        <v>3.1859999999999999</v>
      </c>
      <c r="O266" s="86">
        <v>181.33600000000001</v>
      </c>
      <c r="P266" s="86">
        <v>68.757000000000005</v>
      </c>
      <c r="Q266" s="86">
        <v>99.429000000000002</v>
      </c>
      <c r="R266" s="86">
        <v>60.927999999999997</v>
      </c>
      <c r="S266" s="86">
        <v>146.52099999999999</v>
      </c>
      <c r="T266" s="86" t="s">
        <v>5013</v>
      </c>
    </row>
    <row r="267" spans="1:20" x14ac:dyDescent="0.25">
      <c r="A267" s="50" t="s">
        <v>4682</v>
      </c>
      <c r="B267" s="50" t="s">
        <v>1280</v>
      </c>
      <c r="C267" s="50" t="s">
        <v>4747</v>
      </c>
      <c r="D267" s="80">
        <v>12</v>
      </c>
      <c r="E267" s="50" t="s">
        <v>7652</v>
      </c>
      <c r="F267" s="24">
        <f t="shared" si="22"/>
        <v>66.231999999999999</v>
      </c>
      <c r="G267" s="110">
        <f t="shared" si="23"/>
        <v>1.1173333333333335</v>
      </c>
      <c r="H267" s="17"/>
      <c r="I267" s="24"/>
      <c r="J267" s="20">
        <f t="shared" si="24"/>
        <v>39.768799999999999</v>
      </c>
      <c r="K267" s="17"/>
      <c r="L267" s="24"/>
      <c r="M267" s="86" t="s">
        <v>5013</v>
      </c>
      <c r="N267" s="86">
        <v>3.1920000000000002</v>
      </c>
      <c r="O267" s="86">
        <v>0.16</v>
      </c>
      <c r="P267" s="86">
        <v>0.14799999999999999</v>
      </c>
      <c r="Q267" s="86" t="s">
        <v>5013</v>
      </c>
      <c r="R267" s="86">
        <v>94.715000000000003</v>
      </c>
      <c r="S267" s="86">
        <v>103.98099999999999</v>
      </c>
      <c r="T267" s="86" t="s">
        <v>5013</v>
      </c>
    </row>
    <row r="268" spans="1:20" x14ac:dyDescent="0.25">
      <c r="A268" s="50" t="s">
        <v>4682</v>
      </c>
      <c r="B268" s="50" t="s">
        <v>775</v>
      </c>
      <c r="C268" s="50" t="s">
        <v>4745</v>
      </c>
      <c r="D268" s="80">
        <v>11</v>
      </c>
      <c r="E268" s="50" t="s">
        <v>7583</v>
      </c>
      <c r="F268" s="24">
        <f t="shared" si="22"/>
        <v>64.054999999999993</v>
      </c>
      <c r="G268" s="110">
        <f t="shared" si="23"/>
        <v>0</v>
      </c>
      <c r="H268" s="17"/>
      <c r="I268" s="24"/>
      <c r="J268" s="20">
        <f t="shared" si="24"/>
        <v>102.82239999999999</v>
      </c>
      <c r="K268" s="17"/>
      <c r="L268" s="24"/>
      <c r="M268" s="86" t="s">
        <v>5013</v>
      </c>
      <c r="N268" s="86">
        <v>0</v>
      </c>
      <c r="O268" s="86" t="s">
        <v>5013</v>
      </c>
      <c r="P268" s="86" t="s">
        <v>5013</v>
      </c>
      <c r="Q268" s="86">
        <v>321.947</v>
      </c>
      <c r="R268" s="86">
        <v>191.83799999999999</v>
      </c>
      <c r="S268" s="86">
        <v>0.32700000000000001</v>
      </c>
      <c r="T268" s="86" t="s">
        <v>5013</v>
      </c>
    </row>
    <row r="269" spans="1:20" x14ac:dyDescent="0.25">
      <c r="A269" s="50" t="s">
        <v>4682</v>
      </c>
      <c r="B269" s="50" t="s">
        <v>229</v>
      </c>
      <c r="C269" s="50" t="s">
        <v>4724</v>
      </c>
      <c r="D269" s="80">
        <v>8</v>
      </c>
      <c r="E269" s="50" t="s">
        <v>6693</v>
      </c>
      <c r="F269" s="24">
        <f t="shared" si="22"/>
        <v>62.965666666666664</v>
      </c>
      <c r="G269" s="110">
        <f t="shared" si="23"/>
        <v>35.43933333333333</v>
      </c>
      <c r="H269" s="17"/>
      <c r="I269" s="24"/>
      <c r="J269" s="20">
        <f t="shared" si="24"/>
        <v>37.779399999999995</v>
      </c>
      <c r="K269" s="17"/>
      <c r="L269" s="24"/>
      <c r="M269" s="86">
        <v>25.539000000000001</v>
      </c>
      <c r="N269" s="86">
        <v>80.778999999999996</v>
      </c>
      <c r="O269" s="86" t="s">
        <v>5013</v>
      </c>
      <c r="P269" s="86">
        <v>0</v>
      </c>
      <c r="Q269" s="86" t="s">
        <v>5013</v>
      </c>
      <c r="R269" s="86" t="s">
        <v>5013</v>
      </c>
      <c r="S269" s="86">
        <v>6.8440000000000003</v>
      </c>
      <c r="T269" s="86">
        <v>182.053</v>
      </c>
    </row>
    <row r="270" spans="1:20" x14ac:dyDescent="0.25">
      <c r="A270" s="50" t="s">
        <v>4682</v>
      </c>
      <c r="B270" s="50" t="s">
        <v>4517</v>
      </c>
      <c r="C270" s="50" t="s">
        <v>4691</v>
      </c>
      <c r="D270" s="80">
        <v>2</v>
      </c>
      <c r="E270" s="50" t="s">
        <v>5333</v>
      </c>
      <c r="F270" s="24">
        <f t="shared" si="22"/>
        <v>62.814333333333337</v>
      </c>
      <c r="G270" s="110">
        <f t="shared" si="23"/>
        <v>60.698666666666668</v>
      </c>
      <c r="H270" s="17"/>
      <c r="I270" s="24"/>
      <c r="J270" s="20">
        <f t="shared" si="24"/>
        <v>45.440000000000012</v>
      </c>
      <c r="K270" s="17"/>
      <c r="L270" s="24"/>
      <c r="M270" s="86">
        <v>15.073</v>
      </c>
      <c r="N270" s="86">
        <v>85.539000000000001</v>
      </c>
      <c r="O270" s="86">
        <v>81.483999999999995</v>
      </c>
      <c r="P270" s="86">
        <v>22.701000000000001</v>
      </c>
      <c r="Q270" s="86">
        <v>16.056000000000001</v>
      </c>
      <c r="R270" s="86">
        <v>124.30200000000001</v>
      </c>
      <c r="S270" s="86">
        <v>16.126999999999999</v>
      </c>
      <c r="T270" s="86">
        <v>48.014000000000003</v>
      </c>
    </row>
    <row r="271" spans="1:20" x14ac:dyDescent="0.25">
      <c r="A271" s="50" t="s">
        <v>4682</v>
      </c>
      <c r="B271" s="50" t="s">
        <v>316</v>
      </c>
      <c r="C271" s="50" t="s">
        <v>4722</v>
      </c>
      <c r="D271" s="80">
        <v>7</v>
      </c>
      <c r="E271" s="50" t="s">
        <v>6532</v>
      </c>
      <c r="F271" s="24">
        <f t="shared" si="22"/>
        <v>61.965666666666664</v>
      </c>
      <c r="G271" s="110">
        <f t="shared" si="23"/>
        <v>8.7993333333333332</v>
      </c>
      <c r="H271" s="17"/>
      <c r="I271" s="24"/>
      <c r="J271" s="20">
        <f t="shared" si="24"/>
        <v>45.917400000000001</v>
      </c>
      <c r="K271" s="17"/>
      <c r="L271" s="24"/>
      <c r="M271" s="86">
        <v>26.382999999999999</v>
      </c>
      <c r="N271" s="86">
        <v>1.4999999999999999E-2</v>
      </c>
      <c r="O271" s="86">
        <v>0</v>
      </c>
      <c r="P271" s="86">
        <v>39.957000000000001</v>
      </c>
      <c r="Q271" s="86">
        <v>3.7330000000000001</v>
      </c>
      <c r="R271" s="86">
        <v>75.805999999999997</v>
      </c>
      <c r="S271" s="86">
        <v>14.48</v>
      </c>
      <c r="T271" s="86">
        <v>95.611000000000004</v>
      </c>
    </row>
    <row r="272" spans="1:20" x14ac:dyDescent="0.25">
      <c r="A272" s="50" t="s">
        <v>4682</v>
      </c>
      <c r="B272" s="50" t="s">
        <v>1826</v>
      </c>
      <c r="C272" s="50" t="s">
        <v>4685</v>
      </c>
      <c r="D272" s="80">
        <v>1</v>
      </c>
      <c r="E272" s="50" t="s">
        <v>5104</v>
      </c>
      <c r="F272" s="24">
        <f t="shared" si="22"/>
        <v>61.127000000000002</v>
      </c>
      <c r="G272" s="110">
        <f t="shared" si="23"/>
        <v>24.114999999999998</v>
      </c>
      <c r="H272" s="17"/>
      <c r="I272" s="24"/>
      <c r="J272" s="20">
        <f t="shared" si="24"/>
        <v>44.336400000000005</v>
      </c>
      <c r="K272" s="17"/>
      <c r="L272" s="24"/>
      <c r="M272" s="86">
        <v>3.2970000000000002</v>
      </c>
      <c r="N272" s="86">
        <v>18.75</v>
      </c>
      <c r="O272" s="86">
        <v>50.298000000000002</v>
      </c>
      <c r="P272" s="86">
        <v>38.301000000000002</v>
      </c>
      <c r="Q272" s="86" t="s">
        <v>5013</v>
      </c>
      <c r="R272" s="86" t="s">
        <v>5013</v>
      </c>
      <c r="S272" s="86">
        <v>183.381</v>
      </c>
      <c r="T272" s="86" t="s">
        <v>5013</v>
      </c>
    </row>
    <row r="273" spans="1:20" x14ac:dyDescent="0.25">
      <c r="A273" s="50" t="s">
        <v>4682</v>
      </c>
      <c r="B273" s="50" t="s">
        <v>1242</v>
      </c>
      <c r="C273" s="50" t="s">
        <v>4689</v>
      </c>
      <c r="D273" s="80">
        <v>2</v>
      </c>
      <c r="E273" s="50" t="s">
        <v>5252</v>
      </c>
      <c r="F273" s="24">
        <f t="shared" si="22"/>
        <v>60.645666666666671</v>
      </c>
      <c r="G273" s="110">
        <f t="shared" si="23"/>
        <v>47.012666666666668</v>
      </c>
      <c r="H273" s="17"/>
      <c r="I273" s="24"/>
      <c r="J273" s="20">
        <f t="shared" si="24"/>
        <v>71.777999999999992</v>
      </c>
      <c r="K273" s="17"/>
      <c r="L273" s="24"/>
      <c r="M273" s="86">
        <v>31.998000000000001</v>
      </c>
      <c r="N273" s="86">
        <v>3.0990000000000002</v>
      </c>
      <c r="O273" s="86">
        <v>105.941</v>
      </c>
      <c r="P273" s="86">
        <v>113.208</v>
      </c>
      <c r="Q273" s="86">
        <v>63.744999999999997</v>
      </c>
      <c r="R273" s="86">
        <v>125.593</v>
      </c>
      <c r="S273" s="86">
        <v>19.308</v>
      </c>
      <c r="T273" s="86">
        <v>37.036000000000001</v>
      </c>
    </row>
    <row r="274" spans="1:20" x14ac:dyDescent="0.25">
      <c r="A274" s="50" t="s">
        <v>4682</v>
      </c>
      <c r="B274" s="50" t="s">
        <v>460</v>
      </c>
      <c r="C274" s="50" t="s">
        <v>4769</v>
      </c>
      <c r="D274" s="80">
        <v>17</v>
      </c>
      <c r="E274" s="50" t="s">
        <v>9202</v>
      </c>
      <c r="F274" s="24">
        <f t="shared" si="22"/>
        <v>58.347000000000001</v>
      </c>
      <c r="G274" s="110">
        <f t="shared" si="23"/>
        <v>0</v>
      </c>
      <c r="H274" s="17"/>
      <c r="I274" s="24"/>
      <c r="J274" s="20">
        <f t="shared" si="24"/>
        <v>35.008200000000002</v>
      </c>
      <c r="K274" s="17"/>
      <c r="L274" s="24"/>
      <c r="M274" s="86">
        <v>0</v>
      </c>
      <c r="N274" s="86" t="s">
        <v>5013</v>
      </c>
      <c r="O274" s="86">
        <v>0</v>
      </c>
      <c r="P274" s="86">
        <v>0</v>
      </c>
      <c r="Q274" s="86">
        <v>0</v>
      </c>
      <c r="R274" s="86">
        <v>175.041</v>
      </c>
      <c r="S274" s="86">
        <v>0</v>
      </c>
      <c r="T274" s="86" t="s">
        <v>5013</v>
      </c>
    </row>
    <row r="275" spans="1:20" x14ac:dyDescent="0.25">
      <c r="A275" s="50" t="s">
        <v>4682</v>
      </c>
      <c r="B275" s="50" t="s">
        <v>972</v>
      </c>
      <c r="C275" s="50" t="s">
        <v>4712</v>
      </c>
      <c r="D275" s="80">
        <v>6</v>
      </c>
      <c r="E275" s="50" t="s">
        <v>6207</v>
      </c>
      <c r="F275" s="24">
        <f t="shared" si="22"/>
        <v>57.06033333333334</v>
      </c>
      <c r="G275" s="110">
        <f t="shared" si="23"/>
        <v>1.857</v>
      </c>
      <c r="H275" s="17"/>
      <c r="I275" s="24"/>
      <c r="J275" s="20">
        <f t="shared" si="24"/>
        <v>34.531800000000004</v>
      </c>
      <c r="K275" s="17"/>
      <c r="L275" s="24"/>
      <c r="M275" s="86" t="s">
        <v>5013</v>
      </c>
      <c r="N275" s="86">
        <v>5.5709999999999997</v>
      </c>
      <c r="O275" s="86" t="s">
        <v>5013</v>
      </c>
      <c r="P275" s="86">
        <v>1.478</v>
      </c>
      <c r="Q275" s="86" t="s">
        <v>5013</v>
      </c>
      <c r="R275" s="86">
        <v>171.18100000000001</v>
      </c>
      <c r="S275" s="86" t="s">
        <v>5013</v>
      </c>
      <c r="T275" s="86" t="s">
        <v>5013</v>
      </c>
    </row>
    <row r="276" spans="1:20" x14ac:dyDescent="0.25">
      <c r="A276" s="50" t="s">
        <v>4682</v>
      </c>
      <c r="B276" s="50" t="s">
        <v>919</v>
      </c>
      <c r="C276" s="50" t="s">
        <v>4746</v>
      </c>
      <c r="D276" s="80">
        <v>11</v>
      </c>
      <c r="E276" s="50" t="s">
        <v>7624</v>
      </c>
      <c r="F276" s="24">
        <f t="shared" si="22"/>
        <v>56.850999999999999</v>
      </c>
      <c r="G276" s="110">
        <f t="shared" si="23"/>
        <v>882.87766666666664</v>
      </c>
      <c r="H276" s="17"/>
      <c r="I276" s="24"/>
      <c r="J276" s="20">
        <f t="shared" si="24"/>
        <v>139.6644</v>
      </c>
      <c r="K276" s="17"/>
      <c r="L276" s="24"/>
      <c r="M276" s="86">
        <v>812.83500000000004</v>
      </c>
      <c r="N276" s="86">
        <v>377.608</v>
      </c>
      <c r="O276" s="86">
        <v>1458.19</v>
      </c>
      <c r="P276" s="86">
        <v>519.04200000000003</v>
      </c>
      <c r="Q276" s="86">
        <v>8.7270000000000003</v>
      </c>
      <c r="R276" s="86">
        <v>113.405</v>
      </c>
      <c r="S276" s="86">
        <v>43.719000000000001</v>
      </c>
      <c r="T276" s="86">
        <v>13.429</v>
      </c>
    </row>
    <row r="277" spans="1:20" x14ac:dyDescent="0.25">
      <c r="A277" s="50" t="s">
        <v>4682</v>
      </c>
      <c r="B277" s="50" t="s">
        <v>358</v>
      </c>
      <c r="C277" s="50" t="s">
        <v>4698</v>
      </c>
      <c r="D277" s="80">
        <v>4</v>
      </c>
      <c r="E277" s="50" t="s">
        <v>5496</v>
      </c>
      <c r="F277" s="24">
        <f t="shared" si="22"/>
        <v>56.459666666666671</v>
      </c>
      <c r="G277" s="110">
        <f t="shared" si="23"/>
        <v>5441.7576666666673</v>
      </c>
      <c r="H277" s="17"/>
      <c r="I277" s="24"/>
      <c r="J277" s="20">
        <f t="shared" si="24"/>
        <v>173.85040000000001</v>
      </c>
      <c r="K277" s="17"/>
      <c r="L277" s="24"/>
      <c r="M277" s="86">
        <v>10466.406000000001</v>
      </c>
      <c r="N277" s="86">
        <v>5686.598</v>
      </c>
      <c r="O277" s="86">
        <v>172.26900000000001</v>
      </c>
      <c r="P277" s="86">
        <v>581.53700000000003</v>
      </c>
      <c r="Q277" s="86">
        <v>118.336</v>
      </c>
      <c r="R277" s="86">
        <v>168.50700000000001</v>
      </c>
      <c r="S277" s="86">
        <v>0.872</v>
      </c>
      <c r="T277" s="86" t="s">
        <v>5013</v>
      </c>
    </row>
    <row r="278" spans="1:20" x14ac:dyDescent="0.25">
      <c r="A278" s="50" t="s">
        <v>4682</v>
      </c>
      <c r="B278" s="50" t="s">
        <v>400</v>
      </c>
      <c r="C278" s="50" t="s">
        <v>4775</v>
      </c>
      <c r="D278" s="80">
        <v>20</v>
      </c>
      <c r="E278" s="50" t="s">
        <v>9560</v>
      </c>
      <c r="F278" s="24">
        <f t="shared" si="22"/>
        <v>56.175333333333334</v>
      </c>
      <c r="G278" s="110">
        <f t="shared" si="23"/>
        <v>66.907666666666671</v>
      </c>
      <c r="H278" s="17"/>
      <c r="I278" s="24"/>
      <c r="J278" s="20">
        <f t="shared" si="24"/>
        <v>98.04740000000001</v>
      </c>
      <c r="K278" s="17"/>
      <c r="L278" s="24"/>
      <c r="M278" s="86">
        <v>15.141</v>
      </c>
      <c r="N278" s="86">
        <v>79.638999999999996</v>
      </c>
      <c r="O278" s="86">
        <v>105.943</v>
      </c>
      <c r="P278" s="86">
        <v>167.178</v>
      </c>
      <c r="Q278" s="86">
        <v>154.53299999999999</v>
      </c>
      <c r="R278" s="86">
        <v>92.695999999999998</v>
      </c>
      <c r="S278" s="86" t="s">
        <v>5013</v>
      </c>
      <c r="T278" s="86">
        <v>75.83</v>
      </c>
    </row>
    <row r="279" spans="1:20" x14ac:dyDescent="0.25">
      <c r="A279" s="50" t="s">
        <v>4682</v>
      </c>
      <c r="B279" s="50" t="s">
        <v>374</v>
      </c>
      <c r="C279" s="50" t="s">
        <v>4722</v>
      </c>
      <c r="D279" s="80">
        <v>7</v>
      </c>
      <c r="E279" s="50" t="s">
        <v>6567</v>
      </c>
      <c r="F279" s="24">
        <f t="shared" si="22"/>
        <v>55.596000000000004</v>
      </c>
      <c r="G279" s="110">
        <f t="shared" si="23"/>
        <v>214.72900000000001</v>
      </c>
      <c r="H279" s="17"/>
      <c r="I279" s="24"/>
      <c r="J279" s="20">
        <f t="shared" si="24"/>
        <v>75.008999999999986</v>
      </c>
      <c r="K279" s="17"/>
      <c r="L279" s="24"/>
      <c r="M279" s="86">
        <v>126.84</v>
      </c>
      <c r="N279" s="86">
        <v>326.93700000000001</v>
      </c>
      <c r="O279" s="86">
        <v>190.41</v>
      </c>
      <c r="P279" s="86">
        <v>114.379</v>
      </c>
      <c r="Q279" s="86">
        <v>93.878</v>
      </c>
      <c r="R279" s="86">
        <v>76.042000000000002</v>
      </c>
      <c r="S279" s="86">
        <v>72.105999999999995</v>
      </c>
      <c r="T279" s="86">
        <v>18.64</v>
      </c>
    </row>
    <row r="280" spans="1:20" x14ac:dyDescent="0.25">
      <c r="A280" s="50" t="s">
        <v>4682</v>
      </c>
      <c r="B280" s="50" t="s">
        <v>83</v>
      </c>
      <c r="C280" s="50" t="s">
        <v>4707</v>
      </c>
      <c r="D280" s="80">
        <v>5</v>
      </c>
      <c r="E280" s="50" t="s">
        <v>5704</v>
      </c>
      <c r="F280" s="24">
        <f t="shared" si="22"/>
        <v>55.289333333333332</v>
      </c>
      <c r="G280" s="110">
        <f t="shared" si="23"/>
        <v>44.736333333333334</v>
      </c>
      <c r="H280" s="17"/>
      <c r="I280" s="24"/>
      <c r="J280" s="20">
        <f t="shared" si="24"/>
        <v>645.21939999999995</v>
      </c>
      <c r="K280" s="17"/>
      <c r="L280" s="24"/>
      <c r="M280" s="86">
        <v>1.268</v>
      </c>
      <c r="N280" s="86">
        <v>1.0049999999999999</v>
      </c>
      <c r="O280" s="86">
        <v>131.93600000000001</v>
      </c>
      <c r="P280" s="86">
        <v>3060.2289999999998</v>
      </c>
      <c r="Q280" s="86" t="s">
        <v>5013</v>
      </c>
      <c r="R280" s="86">
        <v>2.2869999999999999</v>
      </c>
      <c r="S280" s="86">
        <v>163.58099999999999</v>
      </c>
      <c r="T280" s="86" t="s">
        <v>5013</v>
      </c>
    </row>
    <row r="281" spans="1:20" x14ac:dyDescent="0.25">
      <c r="A281" s="50" t="s">
        <v>4682</v>
      </c>
      <c r="B281" s="50" t="s">
        <v>295</v>
      </c>
      <c r="C281" s="50" t="s">
        <v>4722</v>
      </c>
      <c r="D281" s="80">
        <v>7</v>
      </c>
      <c r="E281" s="50" t="s">
        <v>6572</v>
      </c>
      <c r="F281" s="24">
        <f t="shared" si="22"/>
        <v>54.407333333333334</v>
      </c>
      <c r="G281" s="110">
        <f t="shared" si="23"/>
        <v>7.7030000000000003</v>
      </c>
      <c r="H281" s="17"/>
      <c r="I281" s="24"/>
      <c r="J281" s="20">
        <f t="shared" si="24"/>
        <v>53.727200000000003</v>
      </c>
      <c r="K281" s="17"/>
      <c r="L281" s="24"/>
      <c r="M281" s="86">
        <v>0</v>
      </c>
      <c r="N281" s="86">
        <v>0</v>
      </c>
      <c r="O281" s="86">
        <v>23.109000000000002</v>
      </c>
      <c r="P281" s="86">
        <v>43.326999999999998</v>
      </c>
      <c r="Q281" s="86">
        <v>62.087000000000003</v>
      </c>
      <c r="R281" s="86">
        <v>64.558999999999997</v>
      </c>
      <c r="S281" s="86">
        <v>23.942</v>
      </c>
      <c r="T281" s="86">
        <v>74.721000000000004</v>
      </c>
    </row>
    <row r="282" spans="1:20" x14ac:dyDescent="0.25">
      <c r="A282" s="50" t="s">
        <v>4682</v>
      </c>
      <c r="B282" s="50" t="s">
        <v>736</v>
      </c>
      <c r="C282" s="50" t="s">
        <v>4706</v>
      </c>
      <c r="D282" s="80">
        <v>4</v>
      </c>
      <c r="E282" s="50" t="s">
        <v>5654</v>
      </c>
      <c r="F282" s="24">
        <f t="shared" si="22"/>
        <v>53.478000000000002</v>
      </c>
      <c r="G282" s="110">
        <f t="shared" si="23"/>
        <v>111.533</v>
      </c>
      <c r="H282" s="17"/>
      <c r="I282" s="24"/>
      <c r="J282" s="20">
        <f t="shared" si="24"/>
        <v>60.049599999999998</v>
      </c>
      <c r="K282" s="17"/>
      <c r="L282" s="24"/>
      <c r="M282" s="86">
        <v>39.695</v>
      </c>
      <c r="N282" s="86">
        <v>215.72300000000001</v>
      </c>
      <c r="O282" s="86">
        <v>79.180999999999997</v>
      </c>
      <c r="P282" s="86">
        <v>54.63</v>
      </c>
      <c r="Q282" s="86">
        <v>85.183999999999997</v>
      </c>
      <c r="R282" s="86">
        <v>143.84</v>
      </c>
      <c r="S282" s="86">
        <v>16.594000000000001</v>
      </c>
      <c r="T282" s="86" t="s">
        <v>5013</v>
      </c>
    </row>
    <row r="283" spans="1:20" x14ac:dyDescent="0.25">
      <c r="A283" s="50" t="s">
        <v>4682</v>
      </c>
      <c r="B283" s="50" t="s">
        <v>20</v>
      </c>
      <c r="C283" s="50" t="s">
        <v>4757</v>
      </c>
      <c r="D283" s="80">
        <v>15</v>
      </c>
      <c r="E283" s="50" t="s">
        <v>8155</v>
      </c>
      <c r="F283" s="24">
        <f t="shared" si="22"/>
        <v>53.027666666666669</v>
      </c>
      <c r="G283" s="110">
        <f t="shared" si="23"/>
        <v>141.02099999999999</v>
      </c>
      <c r="H283" s="17"/>
      <c r="I283" s="24"/>
      <c r="J283" s="20">
        <f t="shared" si="24"/>
        <v>31.816600000000001</v>
      </c>
      <c r="K283" s="17"/>
      <c r="L283" s="24"/>
      <c r="M283" s="86">
        <v>182.58099999999999</v>
      </c>
      <c r="N283" s="86">
        <v>202.20099999999999</v>
      </c>
      <c r="O283" s="86">
        <v>38.280999999999999</v>
      </c>
      <c r="P283" s="86">
        <v>0</v>
      </c>
      <c r="Q283" s="86">
        <v>0</v>
      </c>
      <c r="R283" s="86" t="s">
        <v>5013</v>
      </c>
      <c r="S283" s="86">
        <v>159.083</v>
      </c>
      <c r="T283" s="86">
        <v>0</v>
      </c>
    </row>
    <row r="284" spans="1:20" x14ac:dyDescent="0.25">
      <c r="A284" s="50" t="s">
        <v>4682</v>
      </c>
      <c r="B284" s="50" t="s">
        <v>1367</v>
      </c>
      <c r="C284" s="50" t="s">
        <v>4722</v>
      </c>
      <c r="D284" s="80">
        <v>7</v>
      </c>
      <c r="E284" s="50" t="s">
        <v>6580</v>
      </c>
      <c r="F284" s="24">
        <f t="shared" si="22"/>
        <v>52.274000000000001</v>
      </c>
      <c r="G284" s="110">
        <f t="shared" si="23"/>
        <v>437.48033333333336</v>
      </c>
      <c r="H284" s="17"/>
      <c r="I284" s="24"/>
      <c r="J284" s="20">
        <f t="shared" si="24"/>
        <v>133.24539999999999</v>
      </c>
      <c r="K284" s="17"/>
      <c r="L284" s="24"/>
      <c r="M284" s="86">
        <v>179.71700000000001</v>
      </c>
      <c r="N284" s="86">
        <v>0.61499999999999999</v>
      </c>
      <c r="O284" s="86">
        <v>1132.1089999999999</v>
      </c>
      <c r="P284" s="86">
        <v>489.39699999999999</v>
      </c>
      <c r="Q284" s="86">
        <v>20.007999999999999</v>
      </c>
      <c r="R284" s="86">
        <v>31.71</v>
      </c>
      <c r="S284" s="86">
        <v>82.057000000000002</v>
      </c>
      <c r="T284" s="86">
        <v>43.055</v>
      </c>
    </row>
    <row r="285" spans="1:20" x14ac:dyDescent="0.25">
      <c r="A285" s="50" t="s">
        <v>4682</v>
      </c>
      <c r="B285" s="50" t="s">
        <v>160</v>
      </c>
      <c r="C285" s="50" t="s">
        <v>4685</v>
      </c>
      <c r="D285" s="80">
        <v>1</v>
      </c>
      <c r="E285" s="50" t="s">
        <v>5141</v>
      </c>
      <c r="F285" s="24">
        <f t="shared" si="22"/>
        <v>52.07033333333333</v>
      </c>
      <c r="G285" s="110">
        <f t="shared" si="23"/>
        <v>181.53666666666666</v>
      </c>
      <c r="H285" s="17"/>
      <c r="I285" s="24"/>
      <c r="J285" s="20">
        <f t="shared" si="24"/>
        <v>32.607999999999997</v>
      </c>
      <c r="K285" s="17"/>
      <c r="L285" s="24"/>
      <c r="M285" s="86">
        <v>460.69799999999998</v>
      </c>
      <c r="N285" s="86">
        <v>11.634</v>
      </c>
      <c r="O285" s="86">
        <v>72.278000000000006</v>
      </c>
      <c r="P285" s="86" t="s">
        <v>5013</v>
      </c>
      <c r="Q285" s="86">
        <v>6.8289999999999997</v>
      </c>
      <c r="R285" s="86">
        <v>60.161000000000001</v>
      </c>
      <c r="S285" s="86">
        <v>38.777999999999999</v>
      </c>
      <c r="T285" s="86">
        <v>57.271999999999998</v>
      </c>
    </row>
    <row r="286" spans="1:20" x14ac:dyDescent="0.25">
      <c r="A286" s="50" t="s">
        <v>4682</v>
      </c>
      <c r="B286" s="50" t="s">
        <v>492</v>
      </c>
      <c r="C286" s="50" t="s">
        <v>4755</v>
      </c>
      <c r="D286" s="80">
        <v>15</v>
      </c>
      <c r="E286" s="50" t="s">
        <v>7900</v>
      </c>
      <c r="F286" s="24">
        <f t="shared" si="22"/>
        <v>51.078666666666663</v>
      </c>
      <c r="G286" s="110">
        <f t="shared" si="23"/>
        <v>0</v>
      </c>
      <c r="H286" s="17"/>
      <c r="I286" s="24"/>
      <c r="J286" s="20">
        <f t="shared" si="24"/>
        <v>55.7592</v>
      </c>
      <c r="K286" s="17"/>
      <c r="L286" s="24"/>
      <c r="M286" s="86" t="s">
        <v>5013</v>
      </c>
      <c r="N286" s="86">
        <v>0</v>
      </c>
      <c r="O286" s="86">
        <v>0</v>
      </c>
      <c r="P286" s="86">
        <v>125.56</v>
      </c>
      <c r="Q286" s="86" t="s">
        <v>5013</v>
      </c>
      <c r="R286" s="86" t="s">
        <v>5013</v>
      </c>
      <c r="S286" s="86">
        <v>71.328000000000003</v>
      </c>
      <c r="T286" s="86">
        <v>81.908000000000001</v>
      </c>
    </row>
    <row r="287" spans="1:20" x14ac:dyDescent="0.25">
      <c r="A287" s="50" t="s">
        <v>4682</v>
      </c>
      <c r="B287" s="50" t="s">
        <v>606</v>
      </c>
      <c r="C287" s="50" t="s">
        <v>4715</v>
      </c>
      <c r="D287" s="80">
        <v>6</v>
      </c>
      <c r="E287" s="50" t="s">
        <v>6305</v>
      </c>
      <c r="F287" s="24">
        <f t="shared" si="22"/>
        <v>50.265999999999998</v>
      </c>
      <c r="G287" s="110">
        <f t="shared" si="23"/>
        <v>0.14133333333333334</v>
      </c>
      <c r="H287" s="17"/>
      <c r="I287" s="24"/>
      <c r="J287" s="20">
        <f t="shared" si="24"/>
        <v>30.198200000000003</v>
      </c>
      <c r="K287" s="17"/>
      <c r="L287" s="24"/>
      <c r="M287" s="86">
        <v>0</v>
      </c>
      <c r="N287" s="86">
        <v>2.4E-2</v>
      </c>
      <c r="O287" s="86">
        <v>0.4</v>
      </c>
      <c r="P287" s="86">
        <v>7.0000000000000001E-3</v>
      </c>
      <c r="Q287" s="86">
        <v>0.186</v>
      </c>
      <c r="R287" s="86">
        <v>150.72800000000001</v>
      </c>
      <c r="S287" s="86">
        <v>7.0000000000000007E-2</v>
      </c>
      <c r="T287" s="86" t="s">
        <v>5013</v>
      </c>
    </row>
    <row r="288" spans="1:20" x14ac:dyDescent="0.25">
      <c r="A288" s="50" t="s">
        <v>4682</v>
      </c>
      <c r="B288" s="50" t="s">
        <v>1489</v>
      </c>
      <c r="C288" s="50" t="s">
        <v>4693</v>
      </c>
      <c r="D288" s="80">
        <v>2</v>
      </c>
      <c r="E288" s="50" t="s">
        <v>5361</v>
      </c>
      <c r="F288" s="24">
        <f t="shared" ref="F288:F351" si="25">SUM(R288:T288)/3</f>
        <v>49.679000000000002</v>
      </c>
      <c r="G288" s="110">
        <f t="shared" ref="G288:G351" si="26">SUM(M288:O288)/3</f>
        <v>2025.6843333333336</v>
      </c>
      <c r="H288" s="17"/>
      <c r="I288" s="24"/>
      <c r="J288" s="20">
        <f t="shared" ref="J288:J351" si="27">SUM(P288:T288)/5</f>
        <v>483.86399999999992</v>
      </c>
      <c r="K288" s="17"/>
      <c r="L288" s="24"/>
      <c r="M288" s="86" t="s">
        <v>5013</v>
      </c>
      <c r="N288" s="86">
        <v>1.6579999999999999</v>
      </c>
      <c r="O288" s="86">
        <v>6075.3950000000004</v>
      </c>
      <c r="P288" s="86">
        <v>1457.1959999999999</v>
      </c>
      <c r="Q288" s="86">
        <v>813.08699999999999</v>
      </c>
      <c r="R288" s="86">
        <v>116.23</v>
      </c>
      <c r="S288" s="86">
        <v>32.807000000000002</v>
      </c>
      <c r="T288" s="86" t="s">
        <v>5013</v>
      </c>
    </row>
    <row r="289" spans="1:20" x14ac:dyDescent="0.25">
      <c r="A289" s="50" t="s">
        <v>4682</v>
      </c>
      <c r="B289" s="50" t="s">
        <v>4382</v>
      </c>
      <c r="C289" s="50" t="s">
        <v>4685</v>
      </c>
      <c r="D289" s="80">
        <v>1</v>
      </c>
      <c r="E289" s="50" t="s">
        <v>5102</v>
      </c>
      <c r="F289" s="24">
        <f t="shared" si="25"/>
        <v>49.059666666666665</v>
      </c>
      <c r="G289" s="110">
        <f t="shared" si="26"/>
        <v>0</v>
      </c>
      <c r="H289" s="17"/>
      <c r="I289" s="24"/>
      <c r="J289" s="20">
        <f t="shared" si="27"/>
        <v>116.12480000000001</v>
      </c>
      <c r="K289" s="17"/>
      <c r="L289" s="24"/>
      <c r="M289" s="86" t="s">
        <v>5013</v>
      </c>
      <c r="N289" s="86" t="s">
        <v>5013</v>
      </c>
      <c r="O289" s="86" t="s">
        <v>5013</v>
      </c>
      <c r="P289" s="86">
        <v>119.08</v>
      </c>
      <c r="Q289" s="86">
        <v>314.36500000000001</v>
      </c>
      <c r="R289" s="86">
        <v>137.38300000000001</v>
      </c>
      <c r="S289" s="86">
        <v>9.7959999999999994</v>
      </c>
      <c r="T289" s="86" t="s">
        <v>5013</v>
      </c>
    </row>
    <row r="290" spans="1:20" x14ac:dyDescent="0.25">
      <c r="A290" s="50" t="s">
        <v>4682</v>
      </c>
      <c r="B290" s="50" t="s">
        <v>695</v>
      </c>
      <c r="C290" s="50" t="s">
        <v>4703</v>
      </c>
      <c r="D290" s="80">
        <v>4</v>
      </c>
      <c r="E290" s="50" t="s">
        <v>5601</v>
      </c>
      <c r="F290" s="24">
        <f t="shared" si="25"/>
        <v>48.842999999999996</v>
      </c>
      <c r="G290" s="110">
        <f t="shared" si="26"/>
        <v>2.4686666666666666</v>
      </c>
      <c r="H290" s="17"/>
      <c r="I290" s="24"/>
      <c r="J290" s="20">
        <f t="shared" si="27"/>
        <v>36.710999999999999</v>
      </c>
      <c r="K290" s="17"/>
      <c r="L290" s="24"/>
      <c r="M290" s="86">
        <v>0</v>
      </c>
      <c r="N290" s="86">
        <v>7.4059999999999997</v>
      </c>
      <c r="O290" s="86" t="s">
        <v>5013</v>
      </c>
      <c r="P290" s="86">
        <v>3.5590000000000002</v>
      </c>
      <c r="Q290" s="86">
        <v>33.466999999999999</v>
      </c>
      <c r="R290" s="86">
        <v>122.604</v>
      </c>
      <c r="S290" s="86">
        <v>23.925000000000001</v>
      </c>
      <c r="T290" s="86">
        <v>0</v>
      </c>
    </row>
    <row r="291" spans="1:20" x14ac:dyDescent="0.25">
      <c r="A291" s="50" t="s">
        <v>4682</v>
      </c>
      <c r="B291" s="50" t="s">
        <v>383</v>
      </c>
      <c r="C291" s="50" t="s">
        <v>4700</v>
      </c>
      <c r="D291" s="80">
        <v>4</v>
      </c>
      <c r="E291" s="50" t="s">
        <v>5527</v>
      </c>
      <c r="F291" s="24">
        <f t="shared" si="25"/>
        <v>48.673999999999999</v>
      </c>
      <c r="G291" s="110">
        <f t="shared" si="26"/>
        <v>30.502333333333336</v>
      </c>
      <c r="H291" s="17"/>
      <c r="I291" s="24"/>
      <c r="J291" s="20">
        <f t="shared" si="27"/>
        <v>39.789200000000001</v>
      </c>
      <c r="K291" s="17"/>
      <c r="L291" s="24"/>
      <c r="M291" s="86">
        <v>30.436</v>
      </c>
      <c r="N291" s="86">
        <v>44.011000000000003</v>
      </c>
      <c r="O291" s="86">
        <v>17.059999999999999</v>
      </c>
      <c r="P291" s="86">
        <v>42.981999999999999</v>
      </c>
      <c r="Q291" s="86">
        <v>9.9420000000000002</v>
      </c>
      <c r="R291" s="86">
        <v>17.859000000000002</v>
      </c>
      <c r="S291" s="86">
        <v>18.193000000000001</v>
      </c>
      <c r="T291" s="86">
        <v>109.97</v>
      </c>
    </row>
    <row r="292" spans="1:20" x14ac:dyDescent="0.25">
      <c r="A292" s="50" t="s">
        <v>4682</v>
      </c>
      <c r="B292" s="50" t="s">
        <v>1888</v>
      </c>
      <c r="C292" s="50" t="s">
        <v>4689</v>
      </c>
      <c r="D292" s="80">
        <v>2</v>
      </c>
      <c r="E292" s="50" t="s">
        <v>5227</v>
      </c>
      <c r="F292" s="24">
        <f t="shared" si="25"/>
        <v>48.19233333333333</v>
      </c>
      <c r="G292" s="110">
        <f t="shared" si="26"/>
        <v>232.89900000000003</v>
      </c>
      <c r="H292" s="17"/>
      <c r="I292" s="24"/>
      <c r="J292" s="20">
        <f t="shared" si="27"/>
        <v>46.6556</v>
      </c>
      <c r="K292" s="17"/>
      <c r="L292" s="24"/>
      <c r="M292" s="86">
        <v>595.23900000000003</v>
      </c>
      <c r="N292" s="86">
        <v>99.643000000000001</v>
      </c>
      <c r="O292" s="86">
        <v>3.8149999999999999</v>
      </c>
      <c r="P292" s="86">
        <v>3.0680000000000001</v>
      </c>
      <c r="Q292" s="86">
        <v>85.632999999999996</v>
      </c>
      <c r="R292" s="86">
        <v>98.064999999999998</v>
      </c>
      <c r="S292" s="86">
        <v>39.808999999999997</v>
      </c>
      <c r="T292" s="86">
        <v>6.7030000000000003</v>
      </c>
    </row>
    <row r="293" spans="1:20" x14ac:dyDescent="0.25">
      <c r="A293" s="50" t="s">
        <v>4682</v>
      </c>
      <c r="B293" s="50" t="s">
        <v>1022</v>
      </c>
      <c r="C293" s="50" t="s">
        <v>4701</v>
      </c>
      <c r="D293" s="80">
        <v>4</v>
      </c>
      <c r="E293" s="50" t="s">
        <v>5532</v>
      </c>
      <c r="F293" s="24">
        <f t="shared" si="25"/>
        <v>47.725999999999999</v>
      </c>
      <c r="G293" s="110">
        <f t="shared" si="26"/>
        <v>27.945999999999998</v>
      </c>
      <c r="H293" s="17"/>
      <c r="I293" s="24"/>
      <c r="J293" s="20">
        <f t="shared" si="27"/>
        <v>33.408200000000001</v>
      </c>
      <c r="K293" s="17"/>
      <c r="L293" s="24"/>
      <c r="M293" s="86">
        <v>36.244</v>
      </c>
      <c r="N293" s="86">
        <v>37.29</v>
      </c>
      <c r="O293" s="86">
        <v>10.304</v>
      </c>
      <c r="P293" s="86">
        <v>6.9980000000000002</v>
      </c>
      <c r="Q293" s="86">
        <v>16.864999999999998</v>
      </c>
      <c r="R293" s="86">
        <v>41.978000000000002</v>
      </c>
      <c r="S293" s="86">
        <v>78.248999999999995</v>
      </c>
      <c r="T293" s="86">
        <v>22.951000000000001</v>
      </c>
    </row>
    <row r="294" spans="1:20" x14ac:dyDescent="0.25">
      <c r="A294" s="50" t="s">
        <v>4682</v>
      </c>
      <c r="B294" s="50" t="s">
        <v>145</v>
      </c>
      <c r="C294" s="50" t="s">
        <v>4731</v>
      </c>
      <c r="D294" s="80">
        <v>10</v>
      </c>
      <c r="E294" s="50" t="s">
        <v>6903</v>
      </c>
      <c r="F294" s="24">
        <f t="shared" si="25"/>
        <v>47.476999999999997</v>
      </c>
      <c r="G294" s="110">
        <f t="shared" si="26"/>
        <v>11.553333333333333</v>
      </c>
      <c r="H294" s="17"/>
      <c r="I294" s="24"/>
      <c r="J294" s="20">
        <f t="shared" si="27"/>
        <v>54.581800000000001</v>
      </c>
      <c r="K294" s="17"/>
      <c r="L294" s="24"/>
      <c r="M294" s="86">
        <v>0.67400000000000004</v>
      </c>
      <c r="N294" s="86">
        <v>18.641999999999999</v>
      </c>
      <c r="O294" s="86">
        <v>15.343999999999999</v>
      </c>
      <c r="P294" s="86">
        <v>1.9670000000000001</v>
      </c>
      <c r="Q294" s="86">
        <v>128.511</v>
      </c>
      <c r="R294" s="86">
        <v>127.99299999999999</v>
      </c>
      <c r="S294" s="86">
        <v>14.438000000000001</v>
      </c>
      <c r="T294" s="86" t="s">
        <v>5013</v>
      </c>
    </row>
    <row r="295" spans="1:20" x14ac:dyDescent="0.25">
      <c r="A295" s="50" t="s">
        <v>4682</v>
      </c>
      <c r="B295" s="50" t="s">
        <v>425</v>
      </c>
      <c r="C295" s="50" t="s">
        <v>4722</v>
      </c>
      <c r="D295" s="80">
        <v>7</v>
      </c>
      <c r="E295" s="50" t="s">
        <v>6574</v>
      </c>
      <c r="F295" s="24">
        <f t="shared" si="25"/>
        <v>47.452666666666666</v>
      </c>
      <c r="G295" s="110">
        <f t="shared" si="26"/>
        <v>307.22333333333336</v>
      </c>
      <c r="H295" s="17"/>
      <c r="I295" s="24"/>
      <c r="J295" s="20">
        <f t="shared" si="27"/>
        <v>41.367400000000004</v>
      </c>
      <c r="K295" s="17"/>
      <c r="L295" s="24"/>
      <c r="M295" s="86">
        <v>366.66300000000001</v>
      </c>
      <c r="N295" s="86">
        <v>196.30500000000001</v>
      </c>
      <c r="O295" s="86">
        <v>358.702</v>
      </c>
      <c r="P295" s="86">
        <v>37.161999999999999</v>
      </c>
      <c r="Q295" s="86">
        <v>27.317</v>
      </c>
      <c r="R295" s="86">
        <v>17.623000000000001</v>
      </c>
      <c r="S295" s="86">
        <v>109.753</v>
      </c>
      <c r="T295" s="86">
        <v>14.981999999999999</v>
      </c>
    </row>
    <row r="296" spans="1:20" x14ac:dyDescent="0.25">
      <c r="A296" s="50" t="s">
        <v>4682</v>
      </c>
      <c r="B296" s="50" t="s">
        <v>4637</v>
      </c>
      <c r="C296" s="50" t="s">
        <v>4698</v>
      </c>
      <c r="D296" s="80">
        <v>4</v>
      </c>
      <c r="E296" s="50" t="s">
        <v>5500</v>
      </c>
      <c r="F296" s="24">
        <f t="shared" si="25"/>
        <v>47.283666666666669</v>
      </c>
      <c r="G296" s="110">
        <f t="shared" si="26"/>
        <v>1.1093333333333333</v>
      </c>
      <c r="H296" s="17"/>
      <c r="I296" s="24"/>
      <c r="J296" s="20">
        <f t="shared" si="27"/>
        <v>28.370200000000001</v>
      </c>
      <c r="K296" s="17"/>
      <c r="L296" s="24"/>
      <c r="M296" s="86">
        <v>1.827</v>
      </c>
      <c r="N296" s="86" t="s">
        <v>5013</v>
      </c>
      <c r="O296" s="86">
        <v>1.5009999999999999</v>
      </c>
      <c r="P296" s="86" t="s">
        <v>5013</v>
      </c>
      <c r="Q296" s="86" t="s">
        <v>5013</v>
      </c>
      <c r="R296" s="86" t="s">
        <v>5013</v>
      </c>
      <c r="S296" s="86" t="s">
        <v>5013</v>
      </c>
      <c r="T296" s="86">
        <v>141.851</v>
      </c>
    </row>
    <row r="297" spans="1:20" x14ac:dyDescent="0.25">
      <c r="A297" s="50" t="s">
        <v>4682</v>
      </c>
      <c r="B297" s="50" t="s">
        <v>89</v>
      </c>
      <c r="C297" s="50" t="s">
        <v>4723</v>
      </c>
      <c r="D297" s="80">
        <v>7</v>
      </c>
      <c r="E297" s="50" t="s">
        <v>6636</v>
      </c>
      <c r="F297" s="24">
        <f t="shared" si="25"/>
        <v>46.823666666666668</v>
      </c>
      <c r="G297" s="110">
        <f t="shared" si="26"/>
        <v>24.415333333333333</v>
      </c>
      <c r="H297" s="17"/>
      <c r="I297" s="24"/>
      <c r="J297" s="20">
        <f t="shared" si="27"/>
        <v>29.763800000000003</v>
      </c>
      <c r="K297" s="17"/>
      <c r="L297" s="24"/>
      <c r="M297" s="86">
        <v>0</v>
      </c>
      <c r="N297" s="86">
        <v>0</v>
      </c>
      <c r="O297" s="86">
        <v>73.245999999999995</v>
      </c>
      <c r="P297" s="86">
        <v>8.3480000000000008</v>
      </c>
      <c r="Q297" s="86">
        <v>0</v>
      </c>
      <c r="R297" s="86">
        <v>126.9</v>
      </c>
      <c r="S297" s="86">
        <v>0</v>
      </c>
      <c r="T297" s="86">
        <v>13.571</v>
      </c>
    </row>
    <row r="298" spans="1:20" x14ac:dyDescent="0.25">
      <c r="A298" s="50" t="s">
        <v>4682</v>
      </c>
      <c r="B298" s="50" t="s">
        <v>9819</v>
      </c>
      <c r="C298" s="50" t="s">
        <v>4685</v>
      </c>
      <c r="D298" s="80">
        <v>1</v>
      </c>
      <c r="E298" s="50" t="s">
        <v>9820</v>
      </c>
      <c r="F298" s="24">
        <f t="shared" si="25"/>
        <v>46.689</v>
      </c>
      <c r="G298" s="110">
        <f t="shared" si="26"/>
        <v>19.586666666666666</v>
      </c>
      <c r="H298" s="17"/>
      <c r="I298" s="24"/>
      <c r="J298" s="20">
        <f t="shared" si="27"/>
        <v>30.897199999999998</v>
      </c>
      <c r="K298" s="17"/>
      <c r="L298" s="24"/>
      <c r="M298" s="86" t="s">
        <v>5013</v>
      </c>
      <c r="N298" s="86" t="s">
        <v>5013</v>
      </c>
      <c r="O298" s="86">
        <v>58.76</v>
      </c>
      <c r="P298" s="86">
        <v>14.419</v>
      </c>
      <c r="Q298" s="86" t="s">
        <v>5013</v>
      </c>
      <c r="R298" s="86" t="s">
        <v>5013</v>
      </c>
      <c r="S298" s="86">
        <v>20.056000000000001</v>
      </c>
      <c r="T298" s="86">
        <v>120.011</v>
      </c>
    </row>
    <row r="299" spans="1:20" x14ac:dyDescent="0.25">
      <c r="A299" s="50" t="s">
        <v>4682</v>
      </c>
      <c r="B299" s="50" t="s">
        <v>4136</v>
      </c>
      <c r="C299" s="50" t="s">
        <v>4686</v>
      </c>
      <c r="D299" s="80">
        <v>1</v>
      </c>
      <c r="E299" s="50" t="s">
        <v>5159</v>
      </c>
      <c r="F299" s="24">
        <f t="shared" si="25"/>
        <v>46.657999999999994</v>
      </c>
      <c r="G299" s="110">
        <f t="shared" si="26"/>
        <v>1.3070000000000002</v>
      </c>
      <c r="H299" s="17"/>
      <c r="I299" s="24"/>
      <c r="J299" s="20">
        <f t="shared" si="27"/>
        <v>30.478400000000001</v>
      </c>
      <c r="K299" s="17"/>
      <c r="L299" s="24"/>
      <c r="M299" s="86">
        <v>3.8050000000000002</v>
      </c>
      <c r="N299" s="86">
        <v>0.11600000000000001</v>
      </c>
      <c r="O299" s="86" t="s">
        <v>5013</v>
      </c>
      <c r="P299" s="86">
        <v>12.417999999999999</v>
      </c>
      <c r="Q299" s="86" t="s">
        <v>5013</v>
      </c>
      <c r="R299" s="86">
        <v>0.70099999999999996</v>
      </c>
      <c r="S299" s="86">
        <v>9.2609999999999992</v>
      </c>
      <c r="T299" s="86">
        <v>130.012</v>
      </c>
    </row>
    <row r="300" spans="1:20" x14ac:dyDescent="0.25">
      <c r="A300" s="50" t="s">
        <v>4682</v>
      </c>
      <c r="B300" s="50" t="s">
        <v>135</v>
      </c>
      <c r="C300" s="50" t="s">
        <v>4724</v>
      </c>
      <c r="D300" s="80">
        <v>8</v>
      </c>
      <c r="E300" s="50" t="s">
        <v>6673</v>
      </c>
      <c r="F300" s="24">
        <f t="shared" si="25"/>
        <v>45.982999999999997</v>
      </c>
      <c r="G300" s="110">
        <f t="shared" si="26"/>
        <v>39.298000000000002</v>
      </c>
      <c r="H300" s="17"/>
      <c r="I300" s="24"/>
      <c r="J300" s="20">
        <f t="shared" si="27"/>
        <v>47.180600000000005</v>
      </c>
      <c r="K300" s="17"/>
      <c r="L300" s="24"/>
      <c r="M300" s="86">
        <v>12.593</v>
      </c>
      <c r="N300" s="86">
        <v>3.3359999999999999</v>
      </c>
      <c r="O300" s="86">
        <v>101.965</v>
      </c>
      <c r="P300" s="86">
        <v>47.325000000000003</v>
      </c>
      <c r="Q300" s="86">
        <v>50.628999999999998</v>
      </c>
      <c r="R300" s="86">
        <v>2.9009999999999998</v>
      </c>
      <c r="S300" s="86">
        <v>0.55500000000000005</v>
      </c>
      <c r="T300" s="86">
        <v>134.49299999999999</v>
      </c>
    </row>
    <row r="301" spans="1:20" x14ac:dyDescent="0.25">
      <c r="A301" s="50" t="s">
        <v>4682</v>
      </c>
      <c r="B301" s="50" t="s">
        <v>2804</v>
      </c>
      <c r="C301" s="50" t="s">
        <v>4685</v>
      </c>
      <c r="D301" s="80">
        <v>1</v>
      </c>
      <c r="E301" s="50" t="s">
        <v>5145</v>
      </c>
      <c r="F301" s="24">
        <f t="shared" si="25"/>
        <v>45.723666666666666</v>
      </c>
      <c r="G301" s="110">
        <f t="shared" si="26"/>
        <v>272.16399999999999</v>
      </c>
      <c r="H301" s="17"/>
      <c r="I301" s="24"/>
      <c r="J301" s="20">
        <f t="shared" si="27"/>
        <v>32.129399999999997</v>
      </c>
      <c r="K301" s="17"/>
      <c r="L301" s="24"/>
      <c r="M301" s="86">
        <v>394.50299999999999</v>
      </c>
      <c r="N301" s="86">
        <v>377.77100000000002</v>
      </c>
      <c r="O301" s="86">
        <v>44.218000000000004</v>
      </c>
      <c r="P301" s="86">
        <v>14.286</v>
      </c>
      <c r="Q301" s="86">
        <v>9.19</v>
      </c>
      <c r="R301" s="86">
        <v>12.621</v>
      </c>
      <c r="S301" s="86">
        <v>80.146000000000001</v>
      </c>
      <c r="T301" s="86">
        <v>44.404000000000003</v>
      </c>
    </row>
    <row r="302" spans="1:20" x14ac:dyDescent="0.25">
      <c r="A302" s="50" t="s">
        <v>4682</v>
      </c>
      <c r="B302" s="50" t="s">
        <v>1281</v>
      </c>
      <c r="C302" s="50" t="s">
        <v>4702</v>
      </c>
      <c r="D302" s="80">
        <v>4</v>
      </c>
      <c r="E302" s="50" t="s">
        <v>5559</v>
      </c>
      <c r="F302" s="24">
        <f t="shared" si="25"/>
        <v>45.672000000000004</v>
      </c>
      <c r="G302" s="110">
        <f t="shared" si="26"/>
        <v>18.403000000000002</v>
      </c>
      <c r="H302" s="17"/>
      <c r="I302" s="24"/>
      <c r="J302" s="20">
        <f t="shared" si="27"/>
        <v>46.566600000000008</v>
      </c>
      <c r="K302" s="17"/>
      <c r="L302" s="24"/>
      <c r="M302" s="86">
        <v>5.9870000000000001</v>
      </c>
      <c r="N302" s="86">
        <v>29.86</v>
      </c>
      <c r="O302" s="86">
        <v>19.361999999999998</v>
      </c>
      <c r="P302" s="86">
        <v>68.233000000000004</v>
      </c>
      <c r="Q302" s="86">
        <v>27.584</v>
      </c>
      <c r="R302" s="86">
        <v>42.512999999999998</v>
      </c>
      <c r="S302" s="86">
        <v>73.471000000000004</v>
      </c>
      <c r="T302" s="86">
        <v>21.032</v>
      </c>
    </row>
    <row r="303" spans="1:20" x14ac:dyDescent="0.25">
      <c r="A303" s="50" t="s">
        <v>4682</v>
      </c>
      <c r="B303" s="50" t="s">
        <v>9699</v>
      </c>
      <c r="C303" s="50" t="s">
        <v>4685</v>
      </c>
      <c r="D303" s="80">
        <v>1</v>
      </c>
      <c r="E303" s="50" t="s">
        <v>9700</v>
      </c>
      <c r="F303" s="24">
        <f t="shared" si="25"/>
        <v>45.170999999999999</v>
      </c>
      <c r="G303" s="110">
        <f t="shared" si="26"/>
        <v>40.458666666666666</v>
      </c>
      <c r="H303" s="17"/>
      <c r="I303" s="24"/>
      <c r="J303" s="20">
        <f t="shared" si="27"/>
        <v>33.217599999999997</v>
      </c>
      <c r="K303" s="17"/>
      <c r="L303" s="24"/>
      <c r="M303" s="86">
        <v>43.140999999999998</v>
      </c>
      <c r="N303" s="86">
        <v>78.234999999999999</v>
      </c>
      <c r="O303" s="86" t="s">
        <v>5013</v>
      </c>
      <c r="P303" s="86">
        <v>30.574999999999999</v>
      </c>
      <c r="Q303" s="86" t="s">
        <v>5013</v>
      </c>
      <c r="R303" s="86" t="s">
        <v>5013</v>
      </c>
      <c r="S303" s="86" t="s">
        <v>5013</v>
      </c>
      <c r="T303" s="86">
        <v>135.51300000000001</v>
      </c>
    </row>
    <row r="304" spans="1:20" x14ac:dyDescent="0.25">
      <c r="A304" s="50" t="s">
        <v>4682</v>
      </c>
      <c r="B304" s="50" t="s">
        <v>2976</v>
      </c>
      <c r="C304" s="50" t="s">
        <v>4724</v>
      </c>
      <c r="D304" s="80">
        <v>8</v>
      </c>
      <c r="E304" s="50" t="s">
        <v>6675</v>
      </c>
      <c r="F304" s="24">
        <f t="shared" si="25"/>
        <v>44.337333333333333</v>
      </c>
      <c r="G304" s="110">
        <f t="shared" si="26"/>
        <v>104.473</v>
      </c>
      <c r="H304" s="17"/>
      <c r="I304" s="24"/>
      <c r="J304" s="20">
        <f t="shared" si="27"/>
        <v>38.496200000000002</v>
      </c>
      <c r="K304" s="17"/>
      <c r="L304" s="24"/>
      <c r="M304" s="86">
        <v>144.43600000000001</v>
      </c>
      <c r="N304" s="86">
        <v>168.983</v>
      </c>
      <c r="O304" s="86" t="s">
        <v>5013</v>
      </c>
      <c r="P304" s="86">
        <v>59.469000000000001</v>
      </c>
      <c r="Q304" s="86" t="s">
        <v>5013</v>
      </c>
      <c r="R304" s="86" t="s">
        <v>5013</v>
      </c>
      <c r="S304" s="86" t="s">
        <v>5013</v>
      </c>
      <c r="T304" s="86">
        <v>133.012</v>
      </c>
    </row>
    <row r="305" spans="1:20" x14ac:dyDescent="0.25">
      <c r="A305" s="50" t="s">
        <v>4682</v>
      </c>
      <c r="B305" s="50" t="s">
        <v>1563</v>
      </c>
      <c r="C305" s="50" t="s">
        <v>4745</v>
      </c>
      <c r="D305" s="80">
        <v>11</v>
      </c>
      <c r="E305" s="50" t="s">
        <v>7562</v>
      </c>
      <c r="F305" s="24">
        <f t="shared" si="25"/>
        <v>44.158999999999999</v>
      </c>
      <c r="G305" s="110">
        <f t="shared" si="26"/>
        <v>18.836666666666666</v>
      </c>
      <c r="H305" s="17"/>
      <c r="I305" s="24"/>
      <c r="J305" s="20">
        <f t="shared" si="27"/>
        <v>28.665800000000001</v>
      </c>
      <c r="K305" s="17"/>
      <c r="L305" s="24"/>
      <c r="M305" s="86">
        <v>16.934000000000001</v>
      </c>
      <c r="N305" s="86">
        <v>29.89</v>
      </c>
      <c r="O305" s="86">
        <v>9.6859999999999999</v>
      </c>
      <c r="P305" s="86">
        <v>10.852</v>
      </c>
      <c r="Q305" s="86">
        <v>0</v>
      </c>
      <c r="R305" s="86">
        <v>6.6980000000000004</v>
      </c>
      <c r="S305" s="86">
        <v>73.147000000000006</v>
      </c>
      <c r="T305" s="86">
        <v>52.631999999999998</v>
      </c>
    </row>
    <row r="306" spans="1:20" x14ac:dyDescent="0.25">
      <c r="A306" s="50" t="s">
        <v>4682</v>
      </c>
      <c r="B306" s="50" t="s">
        <v>3767</v>
      </c>
      <c r="C306" s="50" t="s">
        <v>4741</v>
      </c>
      <c r="D306" s="80">
        <v>11</v>
      </c>
      <c r="E306" s="50" t="s">
        <v>7297</v>
      </c>
      <c r="F306" s="24">
        <f t="shared" si="25"/>
        <v>44.046333333333337</v>
      </c>
      <c r="G306" s="110">
        <f t="shared" si="26"/>
        <v>0</v>
      </c>
      <c r="H306" s="17"/>
      <c r="I306" s="24"/>
      <c r="J306" s="20">
        <f t="shared" si="27"/>
        <v>26.427800000000001</v>
      </c>
      <c r="K306" s="17"/>
      <c r="L306" s="24"/>
      <c r="M306" s="86" t="s">
        <v>5013</v>
      </c>
      <c r="N306" s="86" t="s">
        <v>5013</v>
      </c>
      <c r="O306" s="86">
        <v>0</v>
      </c>
      <c r="P306" s="86" t="s">
        <v>5013</v>
      </c>
      <c r="Q306" s="86">
        <v>0</v>
      </c>
      <c r="R306" s="86">
        <v>132.13900000000001</v>
      </c>
      <c r="S306" s="86">
        <v>0</v>
      </c>
      <c r="T306" s="86" t="s">
        <v>5013</v>
      </c>
    </row>
    <row r="307" spans="1:20" x14ac:dyDescent="0.25">
      <c r="A307" s="50" t="s">
        <v>4682</v>
      </c>
      <c r="B307" s="50" t="s">
        <v>319</v>
      </c>
      <c r="C307" s="50" t="s">
        <v>4747</v>
      </c>
      <c r="D307" s="80">
        <v>12</v>
      </c>
      <c r="E307" s="50" t="s">
        <v>7668</v>
      </c>
      <c r="F307" s="24">
        <f t="shared" si="25"/>
        <v>43.456666666666671</v>
      </c>
      <c r="G307" s="110">
        <f t="shared" si="26"/>
        <v>108.53466666666668</v>
      </c>
      <c r="H307" s="17"/>
      <c r="I307" s="24"/>
      <c r="J307" s="20">
        <f t="shared" si="27"/>
        <v>276.91860000000003</v>
      </c>
      <c r="K307" s="17"/>
      <c r="L307" s="24"/>
      <c r="M307" s="86">
        <v>17.341000000000001</v>
      </c>
      <c r="N307" s="86">
        <v>28.35</v>
      </c>
      <c r="O307" s="86">
        <v>279.91300000000001</v>
      </c>
      <c r="P307" s="86">
        <v>460.75900000000001</v>
      </c>
      <c r="Q307" s="86">
        <v>793.46400000000006</v>
      </c>
      <c r="R307" s="86">
        <v>99.450999999999993</v>
      </c>
      <c r="S307" s="86">
        <v>30.919</v>
      </c>
      <c r="T307" s="86" t="s">
        <v>5013</v>
      </c>
    </row>
    <row r="308" spans="1:20" x14ac:dyDescent="0.25">
      <c r="A308" s="50" t="s">
        <v>4682</v>
      </c>
      <c r="B308" s="50" t="s">
        <v>4074</v>
      </c>
      <c r="C308" s="50" t="s">
        <v>4685</v>
      </c>
      <c r="D308" s="80">
        <v>1</v>
      </c>
      <c r="E308" s="50" t="s">
        <v>5113</v>
      </c>
      <c r="F308" s="24">
        <f t="shared" si="25"/>
        <v>43.381333333333338</v>
      </c>
      <c r="G308" s="110">
        <f t="shared" si="26"/>
        <v>133.56433333333334</v>
      </c>
      <c r="H308" s="17"/>
      <c r="I308" s="24"/>
      <c r="J308" s="20">
        <f t="shared" si="27"/>
        <v>26.0288</v>
      </c>
      <c r="K308" s="17"/>
      <c r="L308" s="24"/>
      <c r="M308" s="86">
        <v>351.20299999999997</v>
      </c>
      <c r="N308" s="86">
        <v>48.345999999999997</v>
      </c>
      <c r="O308" s="86">
        <v>1.1439999999999999</v>
      </c>
      <c r="P308" s="86" t="s">
        <v>5013</v>
      </c>
      <c r="Q308" s="86" t="s">
        <v>5013</v>
      </c>
      <c r="R308" s="86" t="s">
        <v>5013</v>
      </c>
      <c r="S308" s="86">
        <v>130.14400000000001</v>
      </c>
      <c r="T308" s="86" t="s">
        <v>5013</v>
      </c>
    </row>
    <row r="309" spans="1:20" x14ac:dyDescent="0.25">
      <c r="A309" s="50" t="s">
        <v>4682</v>
      </c>
      <c r="B309" s="50" t="s">
        <v>65</v>
      </c>
      <c r="C309" s="50" t="s">
        <v>4690</v>
      </c>
      <c r="D309" s="80">
        <v>2</v>
      </c>
      <c r="E309" s="50" t="s">
        <v>5279</v>
      </c>
      <c r="F309" s="24">
        <f t="shared" si="25"/>
        <v>41.609666666666662</v>
      </c>
      <c r="G309" s="110">
        <f t="shared" si="26"/>
        <v>33.196666666666665</v>
      </c>
      <c r="H309" s="17"/>
      <c r="I309" s="24"/>
      <c r="J309" s="20">
        <f t="shared" si="27"/>
        <v>34.703199999999995</v>
      </c>
      <c r="K309" s="17"/>
      <c r="L309" s="24"/>
      <c r="M309" s="86">
        <v>20.120999999999999</v>
      </c>
      <c r="N309" s="86">
        <v>51.417000000000002</v>
      </c>
      <c r="O309" s="86">
        <v>28.052</v>
      </c>
      <c r="P309" s="86" t="s">
        <v>5013</v>
      </c>
      <c r="Q309" s="86">
        <v>48.686999999999998</v>
      </c>
      <c r="R309" s="86">
        <v>34.463999999999999</v>
      </c>
      <c r="S309" s="86">
        <v>63.162999999999997</v>
      </c>
      <c r="T309" s="86">
        <v>27.202000000000002</v>
      </c>
    </row>
    <row r="310" spans="1:20" x14ac:dyDescent="0.25">
      <c r="A310" s="50" t="s">
        <v>4682</v>
      </c>
      <c r="B310" s="50" t="s">
        <v>3993</v>
      </c>
      <c r="C310" s="50" t="s">
        <v>4685</v>
      </c>
      <c r="D310" s="80">
        <v>1</v>
      </c>
      <c r="E310" s="50" t="s">
        <v>5132</v>
      </c>
      <c r="F310" s="24">
        <f t="shared" si="25"/>
        <v>40.19733333333334</v>
      </c>
      <c r="G310" s="110">
        <f t="shared" si="26"/>
        <v>14.511333333333335</v>
      </c>
      <c r="H310" s="17"/>
      <c r="I310" s="24"/>
      <c r="J310" s="20">
        <f t="shared" si="27"/>
        <v>27.771800000000002</v>
      </c>
      <c r="K310" s="17"/>
      <c r="L310" s="24"/>
      <c r="M310" s="86">
        <v>10.148</v>
      </c>
      <c r="N310" s="86">
        <v>31.231000000000002</v>
      </c>
      <c r="O310" s="86">
        <v>2.1549999999999998</v>
      </c>
      <c r="P310" s="86">
        <v>8.0530000000000008</v>
      </c>
      <c r="Q310" s="86">
        <v>10.214</v>
      </c>
      <c r="R310" s="86" t="s">
        <v>5013</v>
      </c>
      <c r="S310" s="86">
        <v>9.5820000000000007</v>
      </c>
      <c r="T310" s="86">
        <v>111.01</v>
      </c>
    </row>
    <row r="311" spans="1:20" x14ac:dyDescent="0.25">
      <c r="A311" s="50" t="s">
        <v>4682</v>
      </c>
      <c r="B311" s="50" t="s">
        <v>4127</v>
      </c>
      <c r="C311" s="50" t="s">
        <v>4707</v>
      </c>
      <c r="D311" s="80">
        <v>5</v>
      </c>
      <c r="E311" s="50" t="s">
        <v>5687</v>
      </c>
      <c r="F311" s="24">
        <f t="shared" si="25"/>
        <v>39.580999999999996</v>
      </c>
      <c r="G311" s="110">
        <f t="shared" si="26"/>
        <v>0.81133333333333335</v>
      </c>
      <c r="H311" s="17"/>
      <c r="I311" s="24"/>
      <c r="J311" s="20">
        <f t="shared" si="27"/>
        <v>23.776199999999999</v>
      </c>
      <c r="K311" s="17"/>
      <c r="L311" s="24"/>
      <c r="M311" s="86" t="s">
        <v>5013</v>
      </c>
      <c r="N311" s="86">
        <v>1.873</v>
      </c>
      <c r="O311" s="86">
        <v>0.56100000000000005</v>
      </c>
      <c r="P311" s="86" t="s">
        <v>5013</v>
      </c>
      <c r="Q311" s="86">
        <v>0.13800000000000001</v>
      </c>
      <c r="R311" s="86" t="s">
        <v>5013</v>
      </c>
      <c r="S311" s="86">
        <v>36.723999999999997</v>
      </c>
      <c r="T311" s="86">
        <v>82.019000000000005</v>
      </c>
    </row>
    <row r="312" spans="1:20" x14ac:dyDescent="0.25">
      <c r="A312" s="50" t="s">
        <v>4682</v>
      </c>
      <c r="B312" s="50" t="s">
        <v>711</v>
      </c>
      <c r="C312" s="50" t="s">
        <v>4701</v>
      </c>
      <c r="D312" s="80">
        <v>4</v>
      </c>
      <c r="E312" s="50" t="s">
        <v>5534</v>
      </c>
      <c r="F312" s="24">
        <f t="shared" si="25"/>
        <v>38.29633333333333</v>
      </c>
      <c r="G312" s="110">
        <f t="shared" si="26"/>
        <v>7.6726666666666672</v>
      </c>
      <c r="H312" s="17"/>
      <c r="I312" s="24"/>
      <c r="J312" s="20">
        <f t="shared" si="27"/>
        <v>39.464800000000004</v>
      </c>
      <c r="K312" s="17"/>
      <c r="L312" s="24"/>
      <c r="M312" s="86">
        <v>0.98</v>
      </c>
      <c r="N312" s="86">
        <v>7.2999999999999995E-2</v>
      </c>
      <c r="O312" s="86">
        <v>21.965</v>
      </c>
      <c r="P312" s="86">
        <v>46.601999999999997</v>
      </c>
      <c r="Q312" s="86">
        <v>35.832999999999998</v>
      </c>
      <c r="R312" s="86">
        <v>65.028999999999996</v>
      </c>
      <c r="S312" s="86">
        <v>0.747</v>
      </c>
      <c r="T312" s="86">
        <v>49.113</v>
      </c>
    </row>
    <row r="313" spans="1:20" x14ac:dyDescent="0.25">
      <c r="A313" s="50" t="s">
        <v>4682</v>
      </c>
      <c r="B313" s="50" t="s">
        <v>88</v>
      </c>
      <c r="C313" s="50" t="s">
        <v>4722</v>
      </c>
      <c r="D313" s="80">
        <v>7</v>
      </c>
      <c r="E313" s="50" t="s">
        <v>6584</v>
      </c>
      <c r="F313" s="24">
        <f t="shared" si="25"/>
        <v>37.852666666666664</v>
      </c>
      <c r="G313" s="110">
        <f t="shared" si="26"/>
        <v>1631.0183333333334</v>
      </c>
      <c r="H313" s="17"/>
      <c r="I313" s="24"/>
      <c r="J313" s="20">
        <f t="shared" si="27"/>
        <v>839.19479999999999</v>
      </c>
      <c r="K313" s="17"/>
      <c r="L313" s="24"/>
      <c r="M313" s="86">
        <v>181.86099999999999</v>
      </c>
      <c r="N313" s="86">
        <v>1779.62</v>
      </c>
      <c r="O313" s="86">
        <v>2931.5740000000001</v>
      </c>
      <c r="P313" s="86">
        <v>640.77499999999998</v>
      </c>
      <c r="Q313" s="86">
        <v>3441.6410000000001</v>
      </c>
      <c r="R313" s="86">
        <v>0</v>
      </c>
      <c r="S313" s="86">
        <v>28.85</v>
      </c>
      <c r="T313" s="86">
        <v>84.707999999999998</v>
      </c>
    </row>
    <row r="314" spans="1:20" x14ac:dyDescent="0.25">
      <c r="A314" s="50" t="s">
        <v>4682</v>
      </c>
      <c r="B314" s="50" t="s">
        <v>2570</v>
      </c>
      <c r="C314" s="50" t="s">
        <v>4685</v>
      </c>
      <c r="D314" s="80">
        <v>1</v>
      </c>
      <c r="E314" s="50" t="s">
        <v>5093</v>
      </c>
      <c r="F314" s="24">
        <f t="shared" si="25"/>
        <v>37.68333333333333</v>
      </c>
      <c r="G314" s="110">
        <f t="shared" si="26"/>
        <v>2085.1456666666668</v>
      </c>
      <c r="H314" s="17"/>
      <c r="I314" s="24"/>
      <c r="J314" s="20">
        <f t="shared" si="27"/>
        <v>54.355600000000003</v>
      </c>
      <c r="K314" s="17"/>
      <c r="L314" s="24"/>
      <c r="M314" s="86">
        <v>2597.2280000000001</v>
      </c>
      <c r="N314" s="86">
        <v>2226.136</v>
      </c>
      <c r="O314" s="86">
        <v>1432.0730000000001</v>
      </c>
      <c r="P314" s="86">
        <v>158.72800000000001</v>
      </c>
      <c r="Q314" s="86" t="s">
        <v>5013</v>
      </c>
      <c r="R314" s="86" t="s">
        <v>5013</v>
      </c>
      <c r="S314" s="86">
        <v>113.05</v>
      </c>
      <c r="T314" s="86" t="s">
        <v>5013</v>
      </c>
    </row>
    <row r="315" spans="1:20" x14ac:dyDescent="0.25">
      <c r="A315" s="50" t="s">
        <v>4682</v>
      </c>
      <c r="B315" s="50" t="s">
        <v>2993</v>
      </c>
      <c r="C315" s="50" t="s">
        <v>4751</v>
      </c>
      <c r="D315" s="80">
        <v>13</v>
      </c>
      <c r="E315" s="50" t="s">
        <v>7702</v>
      </c>
      <c r="F315" s="24">
        <f t="shared" si="25"/>
        <v>37.397333333333329</v>
      </c>
      <c r="G315" s="110">
        <f t="shared" si="26"/>
        <v>55.430666666666667</v>
      </c>
      <c r="H315" s="17"/>
      <c r="I315" s="24"/>
      <c r="J315" s="20">
        <f t="shared" si="27"/>
        <v>34.970199999999998</v>
      </c>
      <c r="K315" s="17"/>
      <c r="L315" s="24"/>
      <c r="M315" s="86">
        <v>2.673</v>
      </c>
      <c r="N315" s="86">
        <v>14.305</v>
      </c>
      <c r="O315" s="86">
        <v>149.31399999999999</v>
      </c>
      <c r="P315" s="86">
        <v>4.8970000000000002</v>
      </c>
      <c r="Q315" s="86">
        <v>57.762</v>
      </c>
      <c r="R315" s="86">
        <v>29.481999999999999</v>
      </c>
      <c r="S315" s="86">
        <v>82.71</v>
      </c>
      <c r="T315" s="86" t="s">
        <v>5013</v>
      </c>
    </row>
    <row r="316" spans="1:20" x14ac:dyDescent="0.25">
      <c r="A316" s="50" t="s">
        <v>4682</v>
      </c>
      <c r="B316" s="50" t="s">
        <v>1014</v>
      </c>
      <c r="C316" s="50" t="s">
        <v>4751</v>
      </c>
      <c r="D316" s="80">
        <v>13</v>
      </c>
      <c r="E316" s="50" t="s">
        <v>7700</v>
      </c>
      <c r="F316" s="24">
        <f t="shared" si="25"/>
        <v>37.241999999999997</v>
      </c>
      <c r="G316" s="110">
        <f t="shared" si="26"/>
        <v>150.91533333333334</v>
      </c>
      <c r="H316" s="17"/>
      <c r="I316" s="24"/>
      <c r="J316" s="20">
        <f t="shared" si="27"/>
        <v>22.5092</v>
      </c>
      <c r="K316" s="17"/>
      <c r="L316" s="24"/>
      <c r="M316" s="86">
        <v>16.565999999999999</v>
      </c>
      <c r="N316" s="86">
        <v>347.30099999999999</v>
      </c>
      <c r="O316" s="86">
        <v>88.879000000000005</v>
      </c>
      <c r="P316" s="86" t="s">
        <v>5013</v>
      </c>
      <c r="Q316" s="86">
        <v>0.82</v>
      </c>
      <c r="R316" s="86">
        <v>64.834999999999994</v>
      </c>
      <c r="S316" s="86">
        <v>26.405000000000001</v>
      </c>
      <c r="T316" s="86">
        <v>20.486000000000001</v>
      </c>
    </row>
    <row r="317" spans="1:20" x14ac:dyDescent="0.25">
      <c r="A317" s="50" t="s">
        <v>4682</v>
      </c>
      <c r="B317" s="50" t="s">
        <v>189</v>
      </c>
      <c r="C317" s="50" t="s">
        <v>4754</v>
      </c>
      <c r="D317" s="80">
        <v>14</v>
      </c>
      <c r="E317" s="50" t="s">
        <v>7854</v>
      </c>
      <c r="F317" s="24">
        <f t="shared" si="25"/>
        <v>37.192</v>
      </c>
      <c r="G317" s="110">
        <f t="shared" si="26"/>
        <v>4.2636666666666665</v>
      </c>
      <c r="H317" s="17"/>
      <c r="I317" s="24"/>
      <c r="J317" s="20">
        <f t="shared" si="27"/>
        <v>51.948399999999992</v>
      </c>
      <c r="K317" s="17"/>
      <c r="L317" s="24"/>
      <c r="M317" s="86" t="s">
        <v>5013</v>
      </c>
      <c r="N317" s="86">
        <v>7.5129999999999999</v>
      </c>
      <c r="O317" s="86">
        <v>5.2779999999999996</v>
      </c>
      <c r="P317" s="86">
        <v>40.929000000000002</v>
      </c>
      <c r="Q317" s="86">
        <v>107.23699999999999</v>
      </c>
      <c r="R317" s="86">
        <v>3.234</v>
      </c>
      <c r="S317" s="86">
        <v>28.277999999999999</v>
      </c>
      <c r="T317" s="86">
        <v>80.063999999999993</v>
      </c>
    </row>
    <row r="318" spans="1:20" x14ac:dyDescent="0.25">
      <c r="A318" s="50" t="s">
        <v>4682</v>
      </c>
      <c r="B318" s="50" t="s">
        <v>380</v>
      </c>
      <c r="C318" s="50" t="s">
        <v>4731</v>
      </c>
      <c r="D318" s="80">
        <v>10</v>
      </c>
      <c r="E318" s="50" t="s">
        <v>6904</v>
      </c>
      <c r="F318" s="24">
        <f t="shared" si="25"/>
        <v>36.774333333333338</v>
      </c>
      <c r="G318" s="110">
        <f t="shared" si="26"/>
        <v>31.53533333333333</v>
      </c>
      <c r="H318" s="17"/>
      <c r="I318" s="24"/>
      <c r="J318" s="20">
        <f t="shared" si="27"/>
        <v>31.892599999999998</v>
      </c>
      <c r="K318" s="17"/>
      <c r="L318" s="24"/>
      <c r="M318" s="86">
        <v>18.600999999999999</v>
      </c>
      <c r="N318" s="86">
        <v>53.557000000000002</v>
      </c>
      <c r="O318" s="86">
        <v>22.448</v>
      </c>
      <c r="P318" s="86">
        <v>40.551000000000002</v>
      </c>
      <c r="Q318" s="86">
        <v>8.5890000000000004</v>
      </c>
      <c r="R318" s="86">
        <v>4.04</v>
      </c>
      <c r="S318" s="86">
        <v>106.283</v>
      </c>
      <c r="T318" s="86" t="s">
        <v>5013</v>
      </c>
    </row>
    <row r="319" spans="1:20" x14ac:dyDescent="0.25">
      <c r="A319" s="50" t="s">
        <v>4682</v>
      </c>
      <c r="B319" s="50" t="s">
        <v>4587</v>
      </c>
      <c r="C319" s="50" t="s">
        <v>4685</v>
      </c>
      <c r="D319" s="80">
        <v>1</v>
      </c>
      <c r="E319" s="50" t="s">
        <v>5118</v>
      </c>
      <c r="F319" s="24">
        <f t="shared" si="25"/>
        <v>36.623333333333335</v>
      </c>
      <c r="G319" s="110">
        <f t="shared" si="26"/>
        <v>0</v>
      </c>
      <c r="H319" s="17"/>
      <c r="I319" s="24"/>
      <c r="J319" s="20">
        <f t="shared" si="27"/>
        <v>21.974</v>
      </c>
      <c r="K319" s="17"/>
      <c r="L319" s="24"/>
      <c r="M319" s="86" t="s">
        <v>5013</v>
      </c>
      <c r="N319" s="86" t="s">
        <v>5013</v>
      </c>
      <c r="O319" s="86" t="s">
        <v>5013</v>
      </c>
      <c r="P319" s="86" t="s">
        <v>5013</v>
      </c>
      <c r="Q319" s="86" t="s">
        <v>5013</v>
      </c>
      <c r="R319" s="86" t="s">
        <v>5013</v>
      </c>
      <c r="S319" s="86">
        <v>109.87</v>
      </c>
      <c r="T319" s="86" t="s">
        <v>5013</v>
      </c>
    </row>
    <row r="320" spans="1:20" x14ac:dyDescent="0.25">
      <c r="A320" s="50" t="s">
        <v>4682</v>
      </c>
      <c r="B320" s="50" t="s">
        <v>1948</v>
      </c>
      <c r="C320" s="50" t="s">
        <v>4695</v>
      </c>
      <c r="D320" s="80">
        <v>2</v>
      </c>
      <c r="E320" s="50" t="s">
        <v>5422</v>
      </c>
      <c r="F320" s="24">
        <f t="shared" si="25"/>
        <v>33.770999999999994</v>
      </c>
      <c r="G320" s="110">
        <f t="shared" si="26"/>
        <v>36.617666666666672</v>
      </c>
      <c r="H320" s="17"/>
      <c r="I320" s="24"/>
      <c r="J320" s="20">
        <f t="shared" si="27"/>
        <v>65.849999999999994</v>
      </c>
      <c r="K320" s="17"/>
      <c r="L320" s="24"/>
      <c r="M320" s="86">
        <v>6.4000000000000001E-2</v>
      </c>
      <c r="N320" s="86">
        <v>1.613</v>
      </c>
      <c r="O320" s="86">
        <v>108.176</v>
      </c>
      <c r="P320" s="86">
        <v>13.425000000000001</v>
      </c>
      <c r="Q320" s="86">
        <v>214.512</v>
      </c>
      <c r="R320" s="86">
        <v>48.643999999999998</v>
      </c>
      <c r="S320" s="86">
        <v>52.668999999999997</v>
      </c>
      <c r="T320" s="86" t="s">
        <v>5013</v>
      </c>
    </row>
    <row r="321" spans="1:20" x14ac:dyDescent="0.25">
      <c r="A321" s="50" t="s">
        <v>4682</v>
      </c>
      <c r="B321" s="50" t="s">
        <v>1843</v>
      </c>
      <c r="C321" s="50" t="s">
        <v>4692</v>
      </c>
      <c r="D321" s="80">
        <v>2</v>
      </c>
      <c r="E321" s="50" t="s">
        <v>5356</v>
      </c>
      <c r="F321" s="24">
        <f t="shared" si="25"/>
        <v>32.337666666666671</v>
      </c>
      <c r="G321" s="110">
        <f t="shared" si="26"/>
        <v>87.599000000000004</v>
      </c>
      <c r="H321" s="17"/>
      <c r="I321" s="24"/>
      <c r="J321" s="20">
        <f t="shared" si="27"/>
        <v>21.514999999999997</v>
      </c>
      <c r="K321" s="17"/>
      <c r="L321" s="24"/>
      <c r="M321" s="86">
        <v>24.137</v>
      </c>
      <c r="N321" s="86">
        <v>18.873999999999999</v>
      </c>
      <c r="O321" s="86">
        <v>219.786</v>
      </c>
      <c r="P321" s="86">
        <v>2.6059999999999999</v>
      </c>
      <c r="Q321" s="86">
        <v>7.9560000000000004</v>
      </c>
      <c r="R321" s="86">
        <v>7.7859999999999996</v>
      </c>
      <c r="S321" s="86">
        <v>41.720999999999997</v>
      </c>
      <c r="T321" s="86">
        <v>47.506</v>
      </c>
    </row>
    <row r="322" spans="1:20" x14ac:dyDescent="0.25">
      <c r="A322" s="50" t="s">
        <v>4682</v>
      </c>
      <c r="B322" s="50" t="s">
        <v>22</v>
      </c>
      <c r="C322" s="50" t="s">
        <v>4690</v>
      </c>
      <c r="D322" s="80">
        <v>2</v>
      </c>
      <c r="E322" s="50" t="s">
        <v>5288</v>
      </c>
      <c r="F322" s="24">
        <f t="shared" si="25"/>
        <v>31.978666666666669</v>
      </c>
      <c r="G322" s="110">
        <f t="shared" si="26"/>
        <v>8.113666666666667</v>
      </c>
      <c r="H322" s="17"/>
      <c r="I322" s="24"/>
      <c r="J322" s="20">
        <f t="shared" si="27"/>
        <v>32.3322</v>
      </c>
      <c r="K322" s="17"/>
      <c r="L322" s="24"/>
      <c r="M322" s="86">
        <v>1.929</v>
      </c>
      <c r="N322" s="86">
        <v>0.33500000000000002</v>
      </c>
      <c r="O322" s="86">
        <v>22.077000000000002</v>
      </c>
      <c r="P322" s="86">
        <v>5.391</v>
      </c>
      <c r="Q322" s="86">
        <v>60.334000000000003</v>
      </c>
      <c r="R322" s="86">
        <v>65.709999999999994</v>
      </c>
      <c r="S322" s="86">
        <v>10.622999999999999</v>
      </c>
      <c r="T322" s="86">
        <v>19.603000000000002</v>
      </c>
    </row>
    <row r="323" spans="1:20" x14ac:dyDescent="0.25">
      <c r="A323" s="50" t="s">
        <v>4682</v>
      </c>
      <c r="B323" s="50" t="s">
        <v>899</v>
      </c>
      <c r="C323" s="50" t="s">
        <v>4706</v>
      </c>
      <c r="D323" s="80">
        <v>4</v>
      </c>
      <c r="E323" s="50" t="s">
        <v>5648</v>
      </c>
      <c r="F323" s="24">
        <f t="shared" si="25"/>
        <v>31.713999999999999</v>
      </c>
      <c r="G323" s="110">
        <f t="shared" si="26"/>
        <v>12.597999999999999</v>
      </c>
      <c r="H323" s="17"/>
      <c r="I323" s="24"/>
      <c r="J323" s="20">
        <f t="shared" si="27"/>
        <v>24.907</v>
      </c>
      <c r="K323" s="17"/>
      <c r="L323" s="24"/>
      <c r="M323" s="86">
        <v>22.346</v>
      </c>
      <c r="N323" s="86">
        <v>5.5359999999999996</v>
      </c>
      <c r="O323" s="86">
        <v>9.9120000000000008</v>
      </c>
      <c r="P323" s="86">
        <v>19.312999999999999</v>
      </c>
      <c r="Q323" s="86">
        <v>10.08</v>
      </c>
      <c r="R323" s="86">
        <v>41.884</v>
      </c>
      <c r="S323" s="86">
        <v>18.077000000000002</v>
      </c>
      <c r="T323" s="86">
        <v>35.180999999999997</v>
      </c>
    </row>
    <row r="324" spans="1:20" x14ac:dyDescent="0.25">
      <c r="A324" s="50" t="s">
        <v>4682</v>
      </c>
      <c r="B324" s="50" t="s">
        <v>3086</v>
      </c>
      <c r="C324" s="50" t="s">
        <v>4761</v>
      </c>
      <c r="D324" s="80">
        <v>15</v>
      </c>
      <c r="E324" s="50" t="s">
        <v>8256</v>
      </c>
      <c r="F324" s="24">
        <f t="shared" si="25"/>
        <v>31.524000000000001</v>
      </c>
      <c r="G324" s="110">
        <f t="shared" si="26"/>
        <v>0</v>
      </c>
      <c r="H324" s="17"/>
      <c r="I324" s="24"/>
      <c r="J324" s="20">
        <f t="shared" si="27"/>
        <v>18.914400000000001</v>
      </c>
      <c r="K324" s="17"/>
      <c r="L324" s="24"/>
      <c r="M324" s="86" t="s">
        <v>5013</v>
      </c>
      <c r="N324" s="86" t="s">
        <v>5013</v>
      </c>
      <c r="O324" s="86" t="s">
        <v>5013</v>
      </c>
      <c r="P324" s="86" t="s">
        <v>5013</v>
      </c>
      <c r="Q324" s="86" t="s">
        <v>5013</v>
      </c>
      <c r="R324" s="86" t="s">
        <v>5013</v>
      </c>
      <c r="S324" s="86">
        <v>94.572000000000003</v>
      </c>
      <c r="T324" s="86" t="s">
        <v>5013</v>
      </c>
    </row>
    <row r="325" spans="1:20" x14ac:dyDescent="0.25">
      <c r="A325" s="50" t="s">
        <v>4682</v>
      </c>
      <c r="B325" s="50" t="s">
        <v>1305</v>
      </c>
      <c r="C325" s="50" t="s">
        <v>4752</v>
      </c>
      <c r="D325" s="80">
        <v>13</v>
      </c>
      <c r="E325" s="50" t="s">
        <v>7750</v>
      </c>
      <c r="F325" s="24">
        <f t="shared" si="25"/>
        <v>31.273</v>
      </c>
      <c r="G325" s="110">
        <f t="shared" si="26"/>
        <v>6.6700000000000008</v>
      </c>
      <c r="H325" s="17"/>
      <c r="I325" s="24"/>
      <c r="J325" s="20">
        <f t="shared" si="27"/>
        <v>29.229599999999994</v>
      </c>
      <c r="K325" s="17"/>
      <c r="L325" s="24"/>
      <c r="M325" s="86">
        <v>2.3410000000000002</v>
      </c>
      <c r="N325" s="86">
        <v>17.629000000000001</v>
      </c>
      <c r="O325" s="86">
        <v>0.04</v>
      </c>
      <c r="P325" s="86">
        <v>4.1459999999999999</v>
      </c>
      <c r="Q325" s="86">
        <v>48.183</v>
      </c>
      <c r="R325" s="86">
        <v>77.971999999999994</v>
      </c>
      <c r="S325" s="86">
        <v>7.6950000000000003</v>
      </c>
      <c r="T325" s="86">
        <v>8.1519999999999992</v>
      </c>
    </row>
    <row r="326" spans="1:20" x14ac:dyDescent="0.25">
      <c r="A326" s="50" t="s">
        <v>4682</v>
      </c>
      <c r="B326" s="50" t="s">
        <v>772</v>
      </c>
      <c r="C326" s="50" t="s">
        <v>4722</v>
      </c>
      <c r="D326" s="80">
        <v>7</v>
      </c>
      <c r="E326" s="50" t="s">
        <v>6530</v>
      </c>
      <c r="F326" s="24">
        <f t="shared" si="25"/>
        <v>30.626000000000001</v>
      </c>
      <c r="G326" s="110">
        <f t="shared" si="26"/>
        <v>0</v>
      </c>
      <c r="H326" s="17"/>
      <c r="I326" s="24"/>
      <c r="J326" s="20">
        <f t="shared" si="27"/>
        <v>18.375599999999999</v>
      </c>
      <c r="K326" s="17"/>
      <c r="L326" s="24"/>
      <c r="M326" s="86" t="s">
        <v>5013</v>
      </c>
      <c r="N326" s="86">
        <v>0</v>
      </c>
      <c r="O326" s="86" t="s">
        <v>5013</v>
      </c>
      <c r="P326" s="86">
        <v>0</v>
      </c>
      <c r="Q326" s="86" t="s">
        <v>5013</v>
      </c>
      <c r="R326" s="86" t="s">
        <v>5013</v>
      </c>
      <c r="S326" s="86">
        <v>11.725</v>
      </c>
      <c r="T326" s="86">
        <v>80.153000000000006</v>
      </c>
    </row>
    <row r="327" spans="1:20" x14ac:dyDescent="0.25">
      <c r="A327" s="50" t="s">
        <v>4682</v>
      </c>
      <c r="B327" s="50" t="s">
        <v>173</v>
      </c>
      <c r="C327" s="50" t="s">
        <v>4715</v>
      </c>
      <c r="D327" s="80">
        <v>6</v>
      </c>
      <c r="E327" s="50" t="s">
        <v>6300</v>
      </c>
      <c r="F327" s="24">
        <f t="shared" si="25"/>
        <v>30.60766666666667</v>
      </c>
      <c r="G327" s="110">
        <f t="shared" si="26"/>
        <v>2.0459999999999998</v>
      </c>
      <c r="H327" s="17"/>
      <c r="I327" s="24"/>
      <c r="J327" s="20">
        <f t="shared" si="27"/>
        <v>18.369</v>
      </c>
      <c r="K327" s="17"/>
      <c r="L327" s="24"/>
      <c r="M327" s="86">
        <v>0</v>
      </c>
      <c r="N327" s="86">
        <v>6.1379999999999999</v>
      </c>
      <c r="O327" s="86">
        <v>0</v>
      </c>
      <c r="P327" s="86">
        <v>0</v>
      </c>
      <c r="Q327" s="86">
        <v>2.1999999999999999E-2</v>
      </c>
      <c r="R327" s="86">
        <v>19.324999999999999</v>
      </c>
      <c r="S327" s="86" t="s">
        <v>5013</v>
      </c>
      <c r="T327" s="86">
        <v>72.498000000000005</v>
      </c>
    </row>
    <row r="328" spans="1:20" x14ac:dyDescent="0.25">
      <c r="A328" s="50" t="s">
        <v>4682</v>
      </c>
      <c r="B328" s="50" t="s">
        <v>1370</v>
      </c>
      <c r="C328" s="50" t="s">
        <v>4689</v>
      </c>
      <c r="D328" s="80">
        <v>2</v>
      </c>
      <c r="E328" s="50" t="s">
        <v>5253</v>
      </c>
      <c r="F328" s="24">
        <f t="shared" si="25"/>
        <v>29.823666666666668</v>
      </c>
      <c r="G328" s="110">
        <f t="shared" si="26"/>
        <v>2.5463333333333331</v>
      </c>
      <c r="H328" s="17"/>
      <c r="I328" s="24"/>
      <c r="J328" s="20">
        <f t="shared" si="27"/>
        <v>21.395</v>
      </c>
      <c r="K328" s="17"/>
      <c r="L328" s="24"/>
      <c r="M328" s="86">
        <v>0.39300000000000002</v>
      </c>
      <c r="N328" s="86">
        <v>1.952</v>
      </c>
      <c r="O328" s="86">
        <v>5.2939999999999996</v>
      </c>
      <c r="P328" s="86">
        <v>2.5640000000000001</v>
      </c>
      <c r="Q328" s="86">
        <v>14.94</v>
      </c>
      <c r="R328" s="86">
        <v>89.225999999999999</v>
      </c>
      <c r="S328" s="86">
        <v>0.245</v>
      </c>
      <c r="T328" s="86" t="s">
        <v>5013</v>
      </c>
    </row>
    <row r="329" spans="1:20" x14ac:dyDescent="0.25">
      <c r="A329" s="50" t="s">
        <v>4682</v>
      </c>
      <c r="B329" s="50" t="s">
        <v>1249</v>
      </c>
      <c r="C329" s="50" t="s">
        <v>4712</v>
      </c>
      <c r="D329" s="80">
        <v>6</v>
      </c>
      <c r="E329" s="50" t="s">
        <v>6205</v>
      </c>
      <c r="F329" s="24">
        <f t="shared" si="25"/>
        <v>29.474333333333334</v>
      </c>
      <c r="G329" s="110">
        <f t="shared" si="26"/>
        <v>9.6303333333333327</v>
      </c>
      <c r="H329" s="17"/>
      <c r="I329" s="24"/>
      <c r="J329" s="20">
        <f t="shared" si="27"/>
        <v>26.615600000000001</v>
      </c>
      <c r="K329" s="17"/>
      <c r="L329" s="24"/>
      <c r="M329" s="86" t="s">
        <v>5013</v>
      </c>
      <c r="N329" s="86" t="s">
        <v>5013</v>
      </c>
      <c r="O329" s="86">
        <v>28.890999999999998</v>
      </c>
      <c r="P329" s="86">
        <v>0</v>
      </c>
      <c r="Q329" s="86">
        <v>44.655000000000001</v>
      </c>
      <c r="R329" s="86">
        <v>50.345999999999997</v>
      </c>
      <c r="S329" s="86">
        <v>0</v>
      </c>
      <c r="T329" s="86">
        <v>38.076999999999998</v>
      </c>
    </row>
    <row r="330" spans="1:20" x14ac:dyDescent="0.25">
      <c r="A330" s="50" t="s">
        <v>4682</v>
      </c>
      <c r="B330" s="50" t="s">
        <v>757</v>
      </c>
      <c r="C330" s="50" t="s">
        <v>4732</v>
      </c>
      <c r="D330" s="80">
        <v>10</v>
      </c>
      <c r="E330" s="50" t="s">
        <v>6926</v>
      </c>
      <c r="F330" s="24">
        <f t="shared" si="25"/>
        <v>29.45333333333333</v>
      </c>
      <c r="G330" s="110">
        <f t="shared" si="26"/>
        <v>102.33499999999999</v>
      </c>
      <c r="H330" s="17"/>
      <c r="I330" s="24"/>
      <c r="J330" s="20">
        <f t="shared" si="27"/>
        <v>119.1508</v>
      </c>
      <c r="K330" s="17"/>
      <c r="L330" s="24"/>
      <c r="M330" s="86">
        <v>61.268000000000001</v>
      </c>
      <c r="N330" s="86">
        <v>220.108</v>
      </c>
      <c r="O330" s="86">
        <v>25.629000000000001</v>
      </c>
      <c r="P330" s="86">
        <v>22.847999999999999</v>
      </c>
      <c r="Q330" s="86">
        <v>484.54599999999999</v>
      </c>
      <c r="R330" s="86">
        <v>34.119999999999997</v>
      </c>
      <c r="S330" s="86">
        <v>7.1719999999999997</v>
      </c>
      <c r="T330" s="86">
        <v>47.067999999999998</v>
      </c>
    </row>
    <row r="331" spans="1:20" x14ac:dyDescent="0.25">
      <c r="A331" s="50" t="s">
        <v>4682</v>
      </c>
      <c r="B331" s="50" t="s">
        <v>1005</v>
      </c>
      <c r="C331" s="50" t="s">
        <v>4716</v>
      </c>
      <c r="D331" s="80">
        <v>6</v>
      </c>
      <c r="E331" s="50" t="s">
        <v>6325</v>
      </c>
      <c r="F331" s="24">
        <f t="shared" si="25"/>
        <v>28.852999999999998</v>
      </c>
      <c r="G331" s="110">
        <f t="shared" si="26"/>
        <v>5.8963333333333336</v>
      </c>
      <c r="H331" s="17"/>
      <c r="I331" s="24"/>
      <c r="J331" s="20">
        <f t="shared" si="27"/>
        <v>17.322799999999997</v>
      </c>
      <c r="K331" s="17"/>
      <c r="L331" s="24"/>
      <c r="M331" s="86" t="s">
        <v>5013</v>
      </c>
      <c r="N331" s="86">
        <v>17.187999999999999</v>
      </c>
      <c r="O331" s="86">
        <v>0.501</v>
      </c>
      <c r="P331" s="86">
        <v>0</v>
      </c>
      <c r="Q331" s="86">
        <v>5.5E-2</v>
      </c>
      <c r="R331" s="86">
        <v>9.8520000000000003</v>
      </c>
      <c r="S331" s="86" t="s">
        <v>5013</v>
      </c>
      <c r="T331" s="86">
        <v>76.706999999999994</v>
      </c>
    </row>
    <row r="332" spans="1:20" x14ac:dyDescent="0.25">
      <c r="A332" s="50" t="s">
        <v>4682</v>
      </c>
      <c r="B332" s="50" t="s">
        <v>66</v>
      </c>
      <c r="C332" s="50" t="s">
        <v>4690</v>
      </c>
      <c r="D332" s="80">
        <v>2</v>
      </c>
      <c r="E332" s="50" t="s">
        <v>5280</v>
      </c>
      <c r="F332" s="24">
        <f t="shared" si="25"/>
        <v>28.47</v>
      </c>
      <c r="G332" s="110">
        <f t="shared" si="26"/>
        <v>0.89733333333333343</v>
      </c>
      <c r="H332" s="17"/>
      <c r="I332" s="24"/>
      <c r="J332" s="20">
        <f t="shared" si="27"/>
        <v>17.933600000000002</v>
      </c>
      <c r="K332" s="17"/>
      <c r="L332" s="24"/>
      <c r="M332" s="86">
        <v>0.46300000000000002</v>
      </c>
      <c r="N332" s="86">
        <v>2.2290000000000001</v>
      </c>
      <c r="O332" s="86" t="s">
        <v>5013</v>
      </c>
      <c r="P332" s="86">
        <v>4.2359999999999998</v>
      </c>
      <c r="Q332" s="86">
        <v>2.1999999999999999E-2</v>
      </c>
      <c r="R332" s="86">
        <v>42.689</v>
      </c>
      <c r="S332" s="86">
        <v>19.913</v>
      </c>
      <c r="T332" s="86">
        <v>22.808</v>
      </c>
    </row>
    <row r="333" spans="1:20" x14ac:dyDescent="0.25">
      <c r="A333" s="50" t="s">
        <v>4682</v>
      </c>
      <c r="B333" s="50" t="s">
        <v>814</v>
      </c>
      <c r="C333" s="50" t="s">
        <v>4714</v>
      </c>
      <c r="D333" s="80">
        <v>6</v>
      </c>
      <c r="E333" s="50" t="s">
        <v>6272</v>
      </c>
      <c r="F333" s="24">
        <f t="shared" si="25"/>
        <v>28.15433333333333</v>
      </c>
      <c r="G333" s="110">
        <f t="shared" si="26"/>
        <v>163.97533333333334</v>
      </c>
      <c r="H333" s="17"/>
      <c r="I333" s="24"/>
      <c r="J333" s="20">
        <f t="shared" si="27"/>
        <v>16.892599999999998</v>
      </c>
      <c r="K333" s="17"/>
      <c r="L333" s="24"/>
      <c r="M333" s="86">
        <v>491.92599999999999</v>
      </c>
      <c r="N333" s="86" t="s">
        <v>5013</v>
      </c>
      <c r="O333" s="86" t="s">
        <v>5013</v>
      </c>
      <c r="P333" s="86">
        <v>0</v>
      </c>
      <c r="Q333" s="86" t="s">
        <v>5013</v>
      </c>
      <c r="R333" s="86">
        <v>84.462999999999994</v>
      </c>
      <c r="S333" s="86">
        <v>0</v>
      </c>
      <c r="T333" s="86" t="s">
        <v>5013</v>
      </c>
    </row>
    <row r="334" spans="1:20" x14ac:dyDescent="0.25">
      <c r="A334" s="50" t="s">
        <v>4682</v>
      </c>
      <c r="B334" s="50" t="s">
        <v>1245</v>
      </c>
      <c r="C334" s="50" t="s">
        <v>4685</v>
      </c>
      <c r="D334" s="80">
        <v>1</v>
      </c>
      <c r="E334" s="50" t="s">
        <v>5131</v>
      </c>
      <c r="F334" s="24">
        <f t="shared" si="25"/>
        <v>28.058999999999997</v>
      </c>
      <c r="G334" s="110">
        <f t="shared" si="26"/>
        <v>17.903333333333332</v>
      </c>
      <c r="H334" s="17"/>
      <c r="I334" s="24"/>
      <c r="J334" s="20">
        <f t="shared" si="27"/>
        <v>18.494800000000001</v>
      </c>
      <c r="K334" s="17"/>
      <c r="L334" s="24"/>
      <c r="M334" s="86">
        <v>9.31</v>
      </c>
      <c r="N334" s="86">
        <v>44.4</v>
      </c>
      <c r="O334" s="86" t="s">
        <v>5013</v>
      </c>
      <c r="P334" s="86">
        <v>8.2970000000000006</v>
      </c>
      <c r="Q334" s="86" t="s">
        <v>5013</v>
      </c>
      <c r="R334" s="86" t="s">
        <v>5013</v>
      </c>
      <c r="S334" s="86">
        <v>46.802</v>
      </c>
      <c r="T334" s="86">
        <v>37.375</v>
      </c>
    </row>
    <row r="335" spans="1:20" x14ac:dyDescent="0.25">
      <c r="A335" s="50" t="s">
        <v>4682</v>
      </c>
      <c r="B335" s="50" t="s">
        <v>4614</v>
      </c>
      <c r="C335" s="50" t="s">
        <v>4756</v>
      </c>
      <c r="D335" s="80">
        <v>15</v>
      </c>
      <c r="E335" s="50" t="s">
        <v>8053</v>
      </c>
      <c r="F335" s="24">
        <f t="shared" si="25"/>
        <v>27.924666666666667</v>
      </c>
      <c r="G335" s="110">
        <f t="shared" si="26"/>
        <v>0</v>
      </c>
      <c r="H335" s="17"/>
      <c r="I335" s="24"/>
      <c r="J335" s="20">
        <f t="shared" si="27"/>
        <v>16.754799999999999</v>
      </c>
      <c r="K335" s="17"/>
      <c r="L335" s="24"/>
      <c r="M335" s="86" t="s">
        <v>5013</v>
      </c>
      <c r="N335" s="86" t="s">
        <v>5013</v>
      </c>
      <c r="O335" s="86" t="s">
        <v>5013</v>
      </c>
      <c r="P335" s="86" t="s">
        <v>5013</v>
      </c>
      <c r="Q335" s="86" t="s">
        <v>5013</v>
      </c>
      <c r="R335" s="86">
        <v>83.774000000000001</v>
      </c>
      <c r="S335" s="86">
        <v>0</v>
      </c>
      <c r="T335" s="86" t="s">
        <v>5013</v>
      </c>
    </row>
    <row r="336" spans="1:20" x14ac:dyDescent="0.25">
      <c r="A336" s="50" t="s">
        <v>4682</v>
      </c>
      <c r="B336" s="50" t="s">
        <v>1186</v>
      </c>
      <c r="C336" s="50" t="s">
        <v>4755</v>
      </c>
      <c r="D336" s="80">
        <v>15</v>
      </c>
      <c r="E336" s="50" t="s">
        <v>7957</v>
      </c>
      <c r="F336" s="24">
        <f t="shared" si="25"/>
        <v>27.276666666666667</v>
      </c>
      <c r="G336" s="110">
        <f t="shared" si="26"/>
        <v>0</v>
      </c>
      <c r="H336" s="17"/>
      <c r="I336" s="24"/>
      <c r="J336" s="20">
        <f t="shared" si="27"/>
        <v>16.366</v>
      </c>
      <c r="K336" s="17"/>
      <c r="L336" s="24"/>
      <c r="M336" s="86" t="s">
        <v>5013</v>
      </c>
      <c r="N336" s="86" t="s">
        <v>5013</v>
      </c>
      <c r="O336" s="86" t="s">
        <v>5013</v>
      </c>
      <c r="P336" s="86" t="s">
        <v>5013</v>
      </c>
      <c r="Q336" s="86">
        <v>0</v>
      </c>
      <c r="R336" s="86" t="s">
        <v>5013</v>
      </c>
      <c r="S336" s="86">
        <v>81.83</v>
      </c>
      <c r="T336" s="86" t="s">
        <v>5013</v>
      </c>
    </row>
    <row r="337" spans="1:20" x14ac:dyDescent="0.25">
      <c r="A337" s="50" t="s">
        <v>4682</v>
      </c>
      <c r="B337" s="50" t="s">
        <v>582</v>
      </c>
      <c r="C337" s="50" t="s">
        <v>4772</v>
      </c>
      <c r="D337" s="80">
        <v>18</v>
      </c>
      <c r="E337" s="50" t="s">
        <v>9420</v>
      </c>
      <c r="F337" s="24">
        <f t="shared" si="25"/>
        <v>26.673000000000002</v>
      </c>
      <c r="G337" s="110">
        <f t="shared" si="26"/>
        <v>0</v>
      </c>
      <c r="H337" s="17"/>
      <c r="I337" s="24"/>
      <c r="J337" s="20">
        <f t="shared" si="27"/>
        <v>16.003800000000002</v>
      </c>
      <c r="K337" s="17"/>
      <c r="L337" s="24"/>
      <c r="M337" s="86">
        <v>0</v>
      </c>
      <c r="N337" s="86">
        <v>0</v>
      </c>
      <c r="O337" s="86">
        <v>0</v>
      </c>
      <c r="P337" s="86">
        <v>0</v>
      </c>
      <c r="Q337" s="86">
        <v>0</v>
      </c>
      <c r="R337" s="86">
        <v>80.019000000000005</v>
      </c>
      <c r="S337" s="86">
        <v>0</v>
      </c>
      <c r="T337" s="86">
        <v>0</v>
      </c>
    </row>
    <row r="338" spans="1:20" x14ac:dyDescent="0.25">
      <c r="A338" s="50" t="s">
        <v>4682</v>
      </c>
      <c r="B338" s="50" t="s">
        <v>896</v>
      </c>
      <c r="C338" s="50" t="s">
        <v>4769</v>
      </c>
      <c r="D338" s="80">
        <v>17</v>
      </c>
      <c r="E338" s="50" t="s">
        <v>9218</v>
      </c>
      <c r="F338" s="24">
        <f t="shared" si="25"/>
        <v>26.637</v>
      </c>
      <c r="G338" s="110">
        <f t="shared" si="26"/>
        <v>0</v>
      </c>
      <c r="H338" s="17"/>
      <c r="I338" s="24"/>
      <c r="J338" s="20">
        <f t="shared" si="27"/>
        <v>15.982200000000001</v>
      </c>
      <c r="K338" s="17"/>
      <c r="L338" s="24"/>
      <c r="M338" s="86">
        <v>0</v>
      </c>
      <c r="N338" s="86">
        <v>0</v>
      </c>
      <c r="O338" s="86">
        <v>0</v>
      </c>
      <c r="P338" s="86">
        <v>0</v>
      </c>
      <c r="Q338" s="86" t="s">
        <v>5013</v>
      </c>
      <c r="R338" s="86">
        <v>79.911000000000001</v>
      </c>
      <c r="S338" s="86">
        <v>0</v>
      </c>
      <c r="T338" s="86" t="s">
        <v>5013</v>
      </c>
    </row>
    <row r="339" spans="1:20" x14ac:dyDescent="0.25">
      <c r="A339" s="50" t="s">
        <v>4682</v>
      </c>
      <c r="B339" s="50" t="s">
        <v>4592</v>
      </c>
      <c r="C339" s="50" t="s">
        <v>4691</v>
      </c>
      <c r="D339" s="80">
        <v>2</v>
      </c>
      <c r="E339" s="50" t="s">
        <v>5335</v>
      </c>
      <c r="F339" s="24">
        <f t="shared" si="25"/>
        <v>26.341333333333335</v>
      </c>
      <c r="G339" s="110">
        <f t="shared" si="26"/>
        <v>11.308666666666667</v>
      </c>
      <c r="H339" s="17"/>
      <c r="I339" s="24"/>
      <c r="J339" s="20">
        <f t="shared" si="27"/>
        <v>21.2746</v>
      </c>
      <c r="K339" s="17"/>
      <c r="L339" s="24"/>
      <c r="M339" s="86">
        <v>2.0059999999999998</v>
      </c>
      <c r="N339" s="86">
        <v>20.391999999999999</v>
      </c>
      <c r="O339" s="86">
        <v>11.528</v>
      </c>
      <c r="P339" s="86">
        <v>12.026</v>
      </c>
      <c r="Q339" s="86">
        <v>15.323</v>
      </c>
      <c r="R339" s="86">
        <v>79.024000000000001</v>
      </c>
      <c r="S339" s="86" t="s">
        <v>5013</v>
      </c>
      <c r="T339" s="86" t="s">
        <v>5013</v>
      </c>
    </row>
    <row r="340" spans="1:20" x14ac:dyDescent="0.25">
      <c r="A340" s="50" t="s">
        <v>4682</v>
      </c>
      <c r="B340" s="50" t="s">
        <v>1019</v>
      </c>
      <c r="C340" s="50" t="s">
        <v>4731</v>
      </c>
      <c r="D340" s="80">
        <v>10</v>
      </c>
      <c r="E340" s="50" t="s">
        <v>6907</v>
      </c>
      <c r="F340" s="24">
        <f t="shared" si="25"/>
        <v>26.176333333333332</v>
      </c>
      <c r="G340" s="110">
        <f t="shared" si="26"/>
        <v>0</v>
      </c>
      <c r="H340" s="17"/>
      <c r="I340" s="24"/>
      <c r="J340" s="20">
        <f t="shared" si="27"/>
        <v>15.959199999999999</v>
      </c>
      <c r="K340" s="17"/>
      <c r="L340" s="24"/>
      <c r="M340" s="86" t="s">
        <v>5013</v>
      </c>
      <c r="N340" s="86" t="s">
        <v>5013</v>
      </c>
      <c r="O340" s="86" t="s">
        <v>5013</v>
      </c>
      <c r="P340" s="86" t="s">
        <v>5013</v>
      </c>
      <c r="Q340" s="86">
        <v>1.2669999999999999</v>
      </c>
      <c r="R340" s="86" t="s">
        <v>5013</v>
      </c>
      <c r="S340" s="86">
        <v>39.726999999999997</v>
      </c>
      <c r="T340" s="86">
        <v>38.802</v>
      </c>
    </row>
    <row r="341" spans="1:20" x14ac:dyDescent="0.25">
      <c r="A341" s="50" t="s">
        <v>4682</v>
      </c>
      <c r="B341" s="50" t="s">
        <v>1433</v>
      </c>
      <c r="C341" s="50" t="s">
        <v>4727</v>
      </c>
      <c r="D341" s="80">
        <v>9</v>
      </c>
      <c r="E341" s="50" t="s">
        <v>6779</v>
      </c>
      <c r="F341" s="24">
        <f t="shared" si="25"/>
        <v>26.089333333333332</v>
      </c>
      <c r="G341" s="110">
        <f t="shared" si="26"/>
        <v>0.01</v>
      </c>
      <c r="H341" s="17"/>
      <c r="I341" s="24"/>
      <c r="J341" s="20">
        <f t="shared" si="27"/>
        <v>15.653600000000001</v>
      </c>
      <c r="K341" s="17"/>
      <c r="L341" s="24"/>
      <c r="M341" s="86">
        <v>0</v>
      </c>
      <c r="N341" s="86">
        <v>0</v>
      </c>
      <c r="O341" s="86">
        <v>0.03</v>
      </c>
      <c r="P341" s="86" t="s">
        <v>5013</v>
      </c>
      <c r="Q341" s="86">
        <v>0</v>
      </c>
      <c r="R341" s="86">
        <v>78.268000000000001</v>
      </c>
      <c r="S341" s="86">
        <v>0</v>
      </c>
      <c r="T341" s="86" t="s">
        <v>5013</v>
      </c>
    </row>
    <row r="342" spans="1:20" x14ac:dyDescent="0.25">
      <c r="A342" s="50" t="s">
        <v>4682</v>
      </c>
      <c r="B342" s="50" t="s">
        <v>1173</v>
      </c>
      <c r="C342" s="50" t="s">
        <v>4688</v>
      </c>
      <c r="D342" s="80">
        <v>2</v>
      </c>
      <c r="E342" s="50" t="s">
        <v>5197</v>
      </c>
      <c r="F342" s="24">
        <f t="shared" si="25"/>
        <v>25.407666666666668</v>
      </c>
      <c r="G342" s="110">
        <f t="shared" si="26"/>
        <v>3.8109999999999999</v>
      </c>
      <c r="H342" s="17"/>
      <c r="I342" s="24"/>
      <c r="J342" s="20">
        <f t="shared" si="27"/>
        <v>15.324999999999999</v>
      </c>
      <c r="K342" s="17"/>
      <c r="L342" s="24"/>
      <c r="M342" s="86">
        <v>0.03</v>
      </c>
      <c r="N342" s="86">
        <v>10.052</v>
      </c>
      <c r="O342" s="86">
        <v>1.351</v>
      </c>
      <c r="P342" s="86">
        <v>0</v>
      </c>
      <c r="Q342" s="86">
        <v>0.40200000000000002</v>
      </c>
      <c r="R342" s="86">
        <v>1.216</v>
      </c>
      <c r="S342" s="86" t="s">
        <v>5013</v>
      </c>
      <c r="T342" s="86">
        <v>75.007000000000005</v>
      </c>
    </row>
    <row r="343" spans="1:20" x14ac:dyDescent="0.25">
      <c r="A343" s="50" t="s">
        <v>4682</v>
      </c>
      <c r="B343" s="50" t="s">
        <v>632</v>
      </c>
      <c r="C343" s="50" t="s">
        <v>4760</v>
      </c>
      <c r="D343" s="80">
        <v>15</v>
      </c>
      <c r="E343" s="50" t="s">
        <v>8255</v>
      </c>
      <c r="F343" s="24">
        <f t="shared" si="25"/>
        <v>25.344333333333335</v>
      </c>
      <c r="G343" s="110">
        <f t="shared" si="26"/>
        <v>0</v>
      </c>
      <c r="H343" s="17"/>
      <c r="I343" s="24"/>
      <c r="J343" s="20">
        <f t="shared" si="27"/>
        <v>15.2066</v>
      </c>
      <c r="K343" s="17"/>
      <c r="L343" s="24"/>
      <c r="M343" s="86" t="s">
        <v>5013</v>
      </c>
      <c r="N343" s="86" t="s">
        <v>5013</v>
      </c>
      <c r="O343" s="86" t="s">
        <v>5013</v>
      </c>
      <c r="P343" s="86" t="s">
        <v>5013</v>
      </c>
      <c r="Q343" s="86" t="s">
        <v>5013</v>
      </c>
      <c r="R343" s="86" t="s">
        <v>5013</v>
      </c>
      <c r="S343" s="86">
        <v>1.026</v>
      </c>
      <c r="T343" s="86">
        <v>75.007000000000005</v>
      </c>
    </row>
    <row r="344" spans="1:20" x14ac:dyDescent="0.25">
      <c r="A344" s="50" t="s">
        <v>4682</v>
      </c>
      <c r="B344" s="50" t="s">
        <v>3209</v>
      </c>
      <c r="C344" s="50" t="s">
        <v>4697</v>
      </c>
      <c r="D344" s="80">
        <v>3</v>
      </c>
      <c r="E344" s="50" t="s">
        <v>5443</v>
      </c>
      <c r="F344" s="24">
        <f t="shared" si="25"/>
        <v>25.163333333333338</v>
      </c>
      <c r="G344" s="110">
        <f t="shared" si="26"/>
        <v>0</v>
      </c>
      <c r="H344" s="17"/>
      <c r="I344" s="24"/>
      <c r="J344" s="20">
        <f t="shared" si="27"/>
        <v>32.138600000000004</v>
      </c>
      <c r="K344" s="17"/>
      <c r="L344" s="24"/>
      <c r="M344" s="86" t="s">
        <v>5013</v>
      </c>
      <c r="N344" s="86" t="s">
        <v>5013</v>
      </c>
      <c r="O344" s="86" t="s">
        <v>5013</v>
      </c>
      <c r="P344" s="86">
        <v>47.975999999999999</v>
      </c>
      <c r="Q344" s="86">
        <v>37.226999999999997</v>
      </c>
      <c r="R344" s="86">
        <v>3.9289999999999998</v>
      </c>
      <c r="S344" s="86">
        <v>71.561000000000007</v>
      </c>
      <c r="T344" s="86" t="s">
        <v>5013</v>
      </c>
    </row>
    <row r="345" spans="1:20" x14ac:dyDescent="0.25">
      <c r="A345" s="50" t="s">
        <v>4682</v>
      </c>
      <c r="B345" s="50" t="s">
        <v>2262</v>
      </c>
      <c r="C345" s="50" t="s">
        <v>4723</v>
      </c>
      <c r="D345" s="80">
        <v>7</v>
      </c>
      <c r="E345" s="50" t="s">
        <v>6669</v>
      </c>
      <c r="F345" s="24">
        <f t="shared" si="25"/>
        <v>24.755666666666666</v>
      </c>
      <c r="G345" s="110">
        <f t="shared" si="26"/>
        <v>711.58366666666677</v>
      </c>
      <c r="H345" s="17"/>
      <c r="I345" s="24"/>
      <c r="J345" s="20">
        <f t="shared" si="27"/>
        <v>37.050799999999995</v>
      </c>
      <c r="K345" s="17"/>
      <c r="L345" s="24"/>
      <c r="M345" s="86">
        <v>775.64499999999998</v>
      </c>
      <c r="N345" s="86">
        <v>1000.624</v>
      </c>
      <c r="O345" s="86">
        <v>358.48200000000003</v>
      </c>
      <c r="P345" s="86">
        <v>110.98699999999999</v>
      </c>
      <c r="Q345" s="86" t="s">
        <v>5013</v>
      </c>
      <c r="R345" s="86">
        <v>74.266999999999996</v>
      </c>
      <c r="S345" s="86">
        <v>0</v>
      </c>
      <c r="T345" s="86" t="s">
        <v>5013</v>
      </c>
    </row>
    <row r="346" spans="1:20" x14ac:dyDescent="0.25">
      <c r="A346" s="50" t="s">
        <v>4682</v>
      </c>
      <c r="B346" s="50" t="s">
        <v>891</v>
      </c>
      <c r="C346" s="50" t="s">
        <v>4744</v>
      </c>
      <c r="D346" s="80">
        <v>11</v>
      </c>
      <c r="E346" s="50" t="s">
        <v>7402</v>
      </c>
      <c r="F346" s="24">
        <f t="shared" si="25"/>
        <v>24.652666666666665</v>
      </c>
      <c r="G346" s="110">
        <f t="shared" si="26"/>
        <v>1.389</v>
      </c>
      <c r="H346" s="17"/>
      <c r="I346" s="24"/>
      <c r="J346" s="20">
        <f t="shared" si="27"/>
        <v>15.2624</v>
      </c>
      <c r="K346" s="17"/>
      <c r="L346" s="24"/>
      <c r="M346" s="86" t="s">
        <v>5013</v>
      </c>
      <c r="N346" s="86">
        <v>3.4169999999999998</v>
      </c>
      <c r="O346" s="86">
        <v>0.75</v>
      </c>
      <c r="P346" s="86">
        <v>1.079</v>
      </c>
      <c r="Q346" s="86">
        <v>1.2749999999999999</v>
      </c>
      <c r="R346" s="86">
        <v>13.423999999999999</v>
      </c>
      <c r="S346" s="86">
        <v>15.348000000000001</v>
      </c>
      <c r="T346" s="86">
        <v>45.186</v>
      </c>
    </row>
    <row r="347" spans="1:20" x14ac:dyDescent="0.25">
      <c r="A347" s="50" t="s">
        <v>4682</v>
      </c>
      <c r="B347" s="50" t="s">
        <v>1936</v>
      </c>
      <c r="C347" s="50" t="s">
        <v>4755</v>
      </c>
      <c r="D347" s="80">
        <v>15</v>
      </c>
      <c r="E347" s="50" t="s">
        <v>7901</v>
      </c>
      <c r="F347" s="24">
        <f t="shared" si="25"/>
        <v>23.942333333333334</v>
      </c>
      <c r="G347" s="110">
        <f t="shared" si="26"/>
        <v>0</v>
      </c>
      <c r="H347" s="17"/>
      <c r="I347" s="24"/>
      <c r="J347" s="20">
        <f t="shared" si="27"/>
        <v>14.365399999999999</v>
      </c>
      <c r="K347" s="17"/>
      <c r="L347" s="24"/>
      <c r="M347" s="86" t="s">
        <v>5013</v>
      </c>
      <c r="N347" s="86" t="s">
        <v>5013</v>
      </c>
      <c r="O347" s="86" t="s">
        <v>5013</v>
      </c>
      <c r="P347" s="86" t="s">
        <v>5013</v>
      </c>
      <c r="Q347" s="86" t="s">
        <v>5013</v>
      </c>
      <c r="R347" s="86" t="s">
        <v>5013</v>
      </c>
      <c r="S347" s="86">
        <v>71.826999999999998</v>
      </c>
      <c r="T347" s="86" t="s">
        <v>5013</v>
      </c>
    </row>
    <row r="348" spans="1:20" x14ac:dyDescent="0.25">
      <c r="A348" s="50" t="s">
        <v>4682</v>
      </c>
      <c r="B348" s="50" t="s">
        <v>817</v>
      </c>
      <c r="C348" s="50" t="s">
        <v>4743</v>
      </c>
      <c r="D348" s="80">
        <v>11</v>
      </c>
      <c r="E348" s="50" t="s">
        <v>7351</v>
      </c>
      <c r="F348" s="24">
        <f t="shared" si="25"/>
        <v>23.197666666666663</v>
      </c>
      <c r="G348" s="110">
        <f t="shared" si="26"/>
        <v>0</v>
      </c>
      <c r="H348" s="17"/>
      <c r="I348" s="24"/>
      <c r="J348" s="20">
        <f t="shared" si="27"/>
        <v>14.660199999999998</v>
      </c>
      <c r="K348" s="17"/>
      <c r="L348" s="24"/>
      <c r="M348" s="86" t="s">
        <v>5013</v>
      </c>
      <c r="N348" s="86" t="s">
        <v>5013</v>
      </c>
      <c r="O348" s="86" t="s">
        <v>5013</v>
      </c>
      <c r="P348" s="86">
        <v>0</v>
      </c>
      <c r="Q348" s="86">
        <v>3.7080000000000002</v>
      </c>
      <c r="R348" s="86">
        <v>6.085</v>
      </c>
      <c r="S348" s="86">
        <v>15.464</v>
      </c>
      <c r="T348" s="86">
        <v>48.043999999999997</v>
      </c>
    </row>
    <row r="349" spans="1:20" x14ac:dyDescent="0.25">
      <c r="A349" s="50" t="s">
        <v>4682</v>
      </c>
      <c r="B349" s="50" t="s">
        <v>849</v>
      </c>
      <c r="C349" s="50" t="s">
        <v>4725</v>
      </c>
      <c r="D349" s="80">
        <v>8</v>
      </c>
      <c r="E349" s="50" t="s">
        <v>6701</v>
      </c>
      <c r="F349" s="24">
        <f t="shared" si="25"/>
        <v>23.118666666666666</v>
      </c>
      <c r="G349" s="110">
        <f t="shared" si="26"/>
        <v>17.676333333333336</v>
      </c>
      <c r="H349" s="17"/>
      <c r="I349" s="24"/>
      <c r="J349" s="20">
        <f t="shared" si="27"/>
        <v>22.224</v>
      </c>
      <c r="K349" s="17"/>
      <c r="L349" s="24"/>
      <c r="M349" s="86">
        <v>1.37</v>
      </c>
      <c r="N349" s="86">
        <v>23.286000000000001</v>
      </c>
      <c r="O349" s="86">
        <v>28.373000000000001</v>
      </c>
      <c r="P349" s="86">
        <v>41.764000000000003</v>
      </c>
      <c r="Q349" s="86" t="s">
        <v>5013</v>
      </c>
      <c r="R349" s="86">
        <v>45.325000000000003</v>
      </c>
      <c r="S349" s="86">
        <v>0</v>
      </c>
      <c r="T349" s="86">
        <v>24.030999999999999</v>
      </c>
    </row>
    <row r="350" spans="1:20" x14ac:dyDescent="0.25">
      <c r="A350" s="50" t="s">
        <v>4682</v>
      </c>
      <c r="B350" s="50" t="s">
        <v>432</v>
      </c>
      <c r="C350" s="50" t="s">
        <v>4693</v>
      </c>
      <c r="D350" s="80">
        <v>2</v>
      </c>
      <c r="E350" s="50" t="s">
        <v>5359</v>
      </c>
      <c r="F350" s="24">
        <f t="shared" si="25"/>
        <v>23.110666666666663</v>
      </c>
      <c r="G350" s="110">
        <f t="shared" si="26"/>
        <v>370.87633333333332</v>
      </c>
      <c r="H350" s="17"/>
      <c r="I350" s="24"/>
      <c r="J350" s="20">
        <f t="shared" si="27"/>
        <v>110.43539999999999</v>
      </c>
      <c r="K350" s="17"/>
      <c r="L350" s="24"/>
      <c r="M350" s="86">
        <v>873.53099999999995</v>
      </c>
      <c r="N350" s="86">
        <v>31.994</v>
      </c>
      <c r="O350" s="86">
        <v>207.10400000000001</v>
      </c>
      <c r="P350" s="86">
        <v>482.29899999999998</v>
      </c>
      <c r="Q350" s="86">
        <v>0.54600000000000004</v>
      </c>
      <c r="R350" s="86" t="s">
        <v>5013</v>
      </c>
      <c r="S350" s="86">
        <v>31.021999999999998</v>
      </c>
      <c r="T350" s="86">
        <v>38.31</v>
      </c>
    </row>
    <row r="351" spans="1:20" x14ac:dyDescent="0.25">
      <c r="A351" s="50" t="s">
        <v>4682</v>
      </c>
      <c r="B351" s="50" t="s">
        <v>2215</v>
      </c>
      <c r="C351" s="50" t="s">
        <v>4764</v>
      </c>
      <c r="D351" s="80">
        <v>15</v>
      </c>
      <c r="E351" s="50" t="s">
        <v>8291</v>
      </c>
      <c r="F351" s="24">
        <f t="shared" si="25"/>
        <v>23.087</v>
      </c>
      <c r="G351" s="110">
        <f t="shared" si="26"/>
        <v>1.4233333333333331</v>
      </c>
      <c r="H351" s="17"/>
      <c r="I351" s="24"/>
      <c r="J351" s="20">
        <f t="shared" si="27"/>
        <v>22.974799999999998</v>
      </c>
      <c r="K351" s="17"/>
      <c r="L351" s="24"/>
      <c r="M351" s="86" t="s">
        <v>5013</v>
      </c>
      <c r="N351" s="86" t="s">
        <v>5013</v>
      </c>
      <c r="O351" s="86">
        <v>4.2699999999999996</v>
      </c>
      <c r="P351" s="86">
        <v>29.126000000000001</v>
      </c>
      <c r="Q351" s="86">
        <v>16.486999999999998</v>
      </c>
      <c r="R351" s="86">
        <v>22.998999999999999</v>
      </c>
      <c r="S351" s="86">
        <v>22.329000000000001</v>
      </c>
      <c r="T351" s="86">
        <v>23.933</v>
      </c>
    </row>
    <row r="352" spans="1:20" x14ac:dyDescent="0.25">
      <c r="A352" s="50" t="s">
        <v>4682</v>
      </c>
      <c r="B352" s="50" t="s">
        <v>2117</v>
      </c>
      <c r="C352" s="50" t="s">
        <v>4690</v>
      </c>
      <c r="D352" s="80">
        <v>2</v>
      </c>
      <c r="E352" s="50" t="s">
        <v>5287</v>
      </c>
      <c r="F352" s="24">
        <f t="shared" ref="F352:F415" si="28">SUM(R352:T352)/3</f>
        <v>22.602000000000004</v>
      </c>
      <c r="G352" s="110">
        <f t="shared" ref="G352:G415" si="29">SUM(M352:O352)/3</f>
        <v>7.4556666666666667</v>
      </c>
      <c r="H352" s="17"/>
      <c r="I352" s="24"/>
      <c r="J352" s="20">
        <f t="shared" ref="J352:J415" si="30">SUM(P352:T352)/5</f>
        <v>29.394200000000001</v>
      </c>
      <c r="K352" s="17"/>
      <c r="L352" s="24"/>
      <c r="M352" s="86">
        <v>3.5710000000000002</v>
      </c>
      <c r="N352" s="86">
        <v>3.1230000000000002</v>
      </c>
      <c r="O352" s="86">
        <v>15.673</v>
      </c>
      <c r="P352" s="86">
        <v>29.596</v>
      </c>
      <c r="Q352" s="86">
        <v>49.569000000000003</v>
      </c>
      <c r="R352" s="86">
        <v>51.593000000000004</v>
      </c>
      <c r="S352" s="86">
        <v>16.213000000000001</v>
      </c>
      <c r="T352" s="86" t="s">
        <v>5013</v>
      </c>
    </row>
    <row r="353" spans="1:20" x14ac:dyDescent="0.25">
      <c r="A353" s="50" t="s">
        <v>4682</v>
      </c>
      <c r="B353" s="50" t="s">
        <v>2016</v>
      </c>
      <c r="C353" s="50" t="s">
        <v>4724</v>
      </c>
      <c r="D353" s="80">
        <v>8</v>
      </c>
      <c r="E353" s="50" t="s">
        <v>6696</v>
      </c>
      <c r="F353" s="24">
        <f t="shared" si="28"/>
        <v>22.564333333333337</v>
      </c>
      <c r="G353" s="110">
        <f t="shared" si="29"/>
        <v>19.074333333333332</v>
      </c>
      <c r="H353" s="17"/>
      <c r="I353" s="24"/>
      <c r="J353" s="20">
        <f t="shared" si="30"/>
        <v>13.723000000000003</v>
      </c>
      <c r="K353" s="17"/>
      <c r="L353" s="24"/>
      <c r="M353" s="86">
        <v>2.4159999999999999</v>
      </c>
      <c r="N353" s="86">
        <v>5.3849999999999998</v>
      </c>
      <c r="O353" s="86">
        <v>49.421999999999997</v>
      </c>
      <c r="P353" s="86">
        <v>1.7999999999999999E-2</v>
      </c>
      <c r="Q353" s="86">
        <v>0.90400000000000003</v>
      </c>
      <c r="R353" s="86">
        <v>51.212000000000003</v>
      </c>
      <c r="S353" s="86">
        <v>0.28000000000000003</v>
      </c>
      <c r="T353" s="86">
        <v>16.201000000000001</v>
      </c>
    </row>
    <row r="354" spans="1:20" x14ac:dyDescent="0.25">
      <c r="A354" s="50" t="s">
        <v>4682</v>
      </c>
      <c r="B354" s="50" t="s">
        <v>392</v>
      </c>
      <c r="C354" s="50" t="s">
        <v>4694</v>
      </c>
      <c r="D354" s="80">
        <v>2</v>
      </c>
      <c r="E354" s="50" t="s">
        <v>5406</v>
      </c>
      <c r="F354" s="24">
        <f t="shared" si="28"/>
        <v>21.876000000000001</v>
      </c>
      <c r="G354" s="110">
        <f t="shared" si="29"/>
        <v>28.138333333333332</v>
      </c>
      <c r="H354" s="17"/>
      <c r="I354" s="24"/>
      <c r="J354" s="20">
        <f t="shared" si="30"/>
        <v>20.488999999999997</v>
      </c>
      <c r="K354" s="17"/>
      <c r="L354" s="24"/>
      <c r="M354" s="86">
        <v>1.827</v>
      </c>
      <c r="N354" s="86">
        <v>49.314999999999998</v>
      </c>
      <c r="O354" s="86">
        <v>33.273000000000003</v>
      </c>
      <c r="P354" s="86">
        <v>7.1999999999999995E-2</v>
      </c>
      <c r="Q354" s="86">
        <v>36.744999999999997</v>
      </c>
      <c r="R354" s="86">
        <v>36.009</v>
      </c>
      <c r="S354" s="86">
        <v>17.957000000000001</v>
      </c>
      <c r="T354" s="86">
        <v>11.662000000000001</v>
      </c>
    </row>
    <row r="355" spans="1:20" x14ac:dyDescent="0.25">
      <c r="A355" s="50" t="s">
        <v>4682</v>
      </c>
      <c r="B355" s="50" t="s">
        <v>2455</v>
      </c>
      <c r="C355" s="50" t="s">
        <v>4685</v>
      </c>
      <c r="D355" s="80">
        <v>1</v>
      </c>
      <c r="E355" s="50" t="s">
        <v>5154</v>
      </c>
      <c r="F355" s="24">
        <f t="shared" si="28"/>
        <v>21.855666666666664</v>
      </c>
      <c r="G355" s="110">
        <f t="shared" si="29"/>
        <v>16.671666666666667</v>
      </c>
      <c r="H355" s="17"/>
      <c r="I355" s="24"/>
      <c r="J355" s="20">
        <f t="shared" si="30"/>
        <v>23.545399999999997</v>
      </c>
      <c r="K355" s="17"/>
      <c r="L355" s="24"/>
      <c r="M355" s="86">
        <v>50.015000000000001</v>
      </c>
      <c r="N355" s="86" t="s">
        <v>5013</v>
      </c>
      <c r="O355" s="86" t="s">
        <v>5013</v>
      </c>
      <c r="P355" s="86">
        <v>52.16</v>
      </c>
      <c r="Q355" s="86" t="s">
        <v>5013</v>
      </c>
      <c r="R355" s="86" t="s">
        <v>5013</v>
      </c>
      <c r="S355" s="86" t="s">
        <v>5013</v>
      </c>
      <c r="T355" s="86">
        <v>65.566999999999993</v>
      </c>
    </row>
    <row r="356" spans="1:20" x14ac:dyDescent="0.25">
      <c r="A356" s="50" t="s">
        <v>4682</v>
      </c>
      <c r="B356" s="50" t="s">
        <v>26</v>
      </c>
      <c r="C356" s="50" t="s">
        <v>4769</v>
      </c>
      <c r="D356" s="80">
        <v>17</v>
      </c>
      <c r="E356" s="50" t="s">
        <v>9239</v>
      </c>
      <c r="F356" s="24">
        <f t="shared" si="28"/>
        <v>21.635666666666665</v>
      </c>
      <c r="G356" s="110">
        <f t="shared" si="29"/>
        <v>26.396000000000001</v>
      </c>
      <c r="H356" s="17"/>
      <c r="I356" s="24"/>
      <c r="J356" s="20">
        <f t="shared" si="30"/>
        <v>30.444399999999995</v>
      </c>
      <c r="K356" s="17"/>
      <c r="L356" s="24"/>
      <c r="M356" s="86">
        <v>20.332000000000001</v>
      </c>
      <c r="N356" s="86">
        <v>0</v>
      </c>
      <c r="O356" s="86">
        <v>58.856000000000002</v>
      </c>
      <c r="P356" s="86">
        <v>8.0180000000000007</v>
      </c>
      <c r="Q356" s="86">
        <v>79.296999999999997</v>
      </c>
      <c r="R356" s="86">
        <v>64.906999999999996</v>
      </c>
      <c r="S356" s="86">
        <v>0</v>
      </c>
      <c r="T356" s="86">
        <v>0</v>
      </c>
    </row>
    <row r="357" spans="1:20" x14ac:dyDescent="0.25">
      <c r="A357" s="50" t="s">
        <v>4682</v>
      </c>
      <c r="B357" s="50" t="s">
        <v>2805</v>
      </c>
      <c r="C357" s="50" t="s">
        <v>4764</v>
      </c>
      <c r="D357" s="80">
        <v>15</v>
      </c>
      <c r="E357" s="50" t="s">
        <v>8322</v>
      </c>
      <c r="F357" s="24">
        <f t="shared" si="28"/>
        <v>21.303999999999998</v>
      </c>
      <c r="G357" s="110">
        <f t="shared" si="29"/>
        <v>0</v>
      </c>
      <c r="H357" s="17"/>
      <c r="I357" s="24"/>
      <c r="J357" s="20">
        <f t="shared" si="30"/>
        <v>12.782399999999999</v>
      </c>
      <c r="K357" s="17"/>
      <c r="L357" s="24"/>
      <c r="M357" s="86" t="s">
        <v>5013</v>
      </c>
      <c r="N357" s="86" t="s">
        <v>5013</v>
      </c>
      <c r="O357" s="86" t="s">
        <v>5013</v>
      </c>
      <c r="P357" s="86" t="s">
        <v>5013</v>
      </c>
      <c r="Q357" s="86" t="s">
        <v>5013</v>
      </c>
      <c r="R357" s="86" t="s">
        <v>5013</v>
      </c>
      <c r="S357" s="86">
        <v>63.911999999999999</v>
      </c>
      <c r="T357" s="86" t="s">
        <v>5013</v>
      </c>
    </row>
    <row r="358" spans="1:20" x14ac:dyDescent="0.25">
      <c r="A358" s="50" t="s">
        <v>4682</v>
      </c>
      <c r="B358" s="50" t="s">
        <v>855</v>
      </c>
      <c r="C358" s="50" t="s">
        <v>4699</v>
      </c>
      <c r="D358" s="80">
        <v>4</v>
      </c>
      <c r="E358" s="50" t="s">
        <v>5514</v>
      </c>
      <c r="F358" s="24">
        <f t="shared" si="28"/>
        <v>21.056000000000001</v>
      </c>
      <c r="G358" s="110">
        <f t="shared" si="29"/>
        <v>0.13466666666666668</v>
      </c>
      <c r="H358" s="17"/>
      <c r="I358" s="24"/>
      <c r="J358" s="20">
        <f t="shared" si="30"/>
        <v>12.649800000000001</v>
      </c>
      <c r="K358" s="17"/>
      <c r="L358" s="24"/>
      <c r="M358" s="86">
        <v>0.33100000000000002</v>
      </c>
      <c r="N358" s="86">
        <v>7.2999999999999995E-2</v>
      </c>
      <c r="O358" s="86" t="s">
        <v>5013</v>
      </c>
      <c r="P358" s="86">
        <v>8.1000000000000003E-2</v>
      </c>
      <c r="Q358" s="86">
        <v>0</v>
      </c>
      <c r="R358" s="86">
        <v>13.255000000000001</v>
      </c>
      <c r="S358" s="86">
        <v>16.571999999999999</v>
      </c>
      <c r="T358" s="86">
        <v>33.341000000000001</v>
      </c>
    </row>
    <row r="359" spans="1:20" x14ac:dyDescent="0.25">
      <c r="A359" s="50" t="s">
        <v>4682</v>
      </c>
      <c r="B359" s="50" t="s">
        <v>164</v>
      </c>
      <c r="C359" s="50" t="s">
        <v>4732</v>
      </c>
      <c r="D359" s="80">
        <v>10</v>
      </c>
      <c r="E359" s="50" t="s">
        <v>6928</v>
      </c>
      <c r="F359" s="24">
        <f t="shared" si="28"/>
        <v>21.053000000000001</v>
      </c>
      <c r="G359" s="110">
        <f t="shared" si="29"/>
        <v>23.369333333333334</v>
      </c>
      <c r="H359" s="17"/>
      <c r="I359" s="24"/>
      <c r="J359" s="20">
        <f t="shared" si="30"/>
        <v>35.769999999999996</v>
      </c>
      <c r="K359" s="17"/>
      <c r="L359" s="24"/>
      <c r="M359" s="86">
        <v>9.5389999999999997</v>
      </c>
      <c r="N359" s="86">
        <v>30.384</v>
      </c>
      <c r="O359" s="86">
        <v>30.184999999999999</v>
      </c>
      <c r="P359" s="86">
        <v>43.162999999999997</v>
      </c>
      <c r="Q359" s="86">
        <v>72.528000000000006</v>
      </c>
      <c r="R359" s="86">
        <v>9.4809999999999999</v>
      </c>
      <c r="S359" s="86">
        <v>29.677</v>
      </c>
      <c r="T359" s="86">
        <v>24.001000000000001</v>
      </c>
    </row>
    <row r="360" spans="1:20" x14ac:dyDescent="0.25">
      <c r="A360" s="50" t="s">
        <v>4682</v>
      </c>
      <c r="B360" s="50" t="s">
        <v>2022</v>
      </c>
      <c r="C360" s="50" t="s">
        <v>4720</v>
      </c>
      <c r="D360" s="80">
        <v>6</v>
      </c>
      <c r="E360" s="50" t="s">
        <v>6447</v>
      </c>
      <c r="F360" s="24">
        <f t="shared" si="28"/>
        <v>20.968666666666667</v>
      </c>
      <c r="G360" s="110">
        <f t="shared" si="29"/>
        <v>14.810333333333334</v>
      </c>
      <c r="H360" s="17"/>
      <c r="I360" s="24"/>
      <c r="J360" s="20">
        <f t="shared" si="30"/>
        <v>17.0288</v>
      </c>
      <c r="K360" s="17"/>
      <c r="L360" s="24"/>
      <c r="M360" s="86">
        <v>20.420000000000002</v>
      </c>
      <c r="N360" s="86">
        <v>16.664000000000001</v>
      </c>
      <c r="O360" s="86">
        <v>7.3470000000000004</v>
      </c>
      <c r="P360" s="86">
        <v>14.683999999999999</v>
      </c>
      <c r="Q360" s="86">
        <v>7.5540000000000003</v>
      </c>
      <c r="R360" s="86">
        <v>7.8209999999999997</v>
      </c>
      <c r="S360" s="86" t="s">
        <v>5013</v>
      </c>
      <c r="T360" s="86">
        <v>55.085000000000001</v>
      </c>
    </row>
    <row r="361" spans="1:20" x14ac:dyDescent="0.25">
      <c r="A361" s="50" t="s">
        <v>4682</v>
      </c>
      <c r="B361" s="50" t="s">
        <v>190</v>
      </c>
      <c r="C361" s="50" t="s">
        <v>4715</v>
      </c>
      <c r="D361" s="80">
        <v>6</v>
      </c>
      <c r="E361" s="50" t="s">
        <v>6311</v>
      </c>
      <c r="F361" s="24">
        <f t="shared" si="28"/>
        <v>20.841666666666665</v>
      </c>
      <c r="G361" s="110">
        <f t="shared" si="29"/>
        <v>38.588999999999999</v>
      </c>
      <c r="H361" s="17"/>
      <c r="I361" s="24"/>
      <c r="J361" s="20">
        <f t="shared" si="30"/>
        <v>45.576000000000008</v>
      </c>
      <c r="K361" s="17"/>
      <c r="L361" s="24"/>
      <c r="M361" s="86">
        <v>38.045999999999999</v>
      </c>
      <c r="N361" s="86">
        <v>37.357999999999997</v>
      </c>
      <c r="O361" s="86">
        <v>40.363</v>
      </c>
      <c r="P361" s="86">
        <v>110.73</v>
      </c>
      <c r="Q361" s="86">
        <v>54.625</v>
      </c>
      <c r="R361" s="86">
        <v>0</v>
      </c>
      <c r="S361" s="86">
        <v>3.22</v>
      </c>
      <c r="T361" s="86">
        <v>59.305</v>
      </c>
    </row>
    <row r="362" spans="1:20" x14ac:dyDescent="0.25">
      <c r="A362" s="50" t="s">
        <v>4682</v>
      </c>
      <c r="B362" s="50" t="s">
        <v>3471</v>
      </c>
      <c r="C362" s="50" t="s">
        <v>4751</v>
      </c>
      <c r="D362" s="80">
        <v>13</v>
      </c>
      <c r="E362" s="50" t="s">
        <v>7696</v>
      </c>
      <c r="F362" s="24">
        <f t="shared" si="28"/>
        <v>20.713666666666665</v>
      </c>
      <c r="G362" s="110">
        <f t="shared" si="29"/>
        <v>25.804000000000002</v>
      </c>
      <c r="H362" s="17"/>
      <c r="I362" s="24"/>
      <c r="J362" s="20">
        <f t="shared" si="30"/>
        <v>16.540399999999998</v>
      </c>
      <c r="K362" s="17"/>
      <c r="L362" s="24"/>
      <c r="M362" s="86" t="s">
        <v>5013</v>
      </c>
      <c r="N362" s="86">
        <v>1.2529999999999999</v>
      </c>
      <c r="O362" s="86">
        <v>76.159000000000006</v>
      </c>
      <c r="P362" s="86">
        <v>16.454000000000001</v>
      </c>
      <c r="Q362" s="86">
        <v>4.1070000000000002</v>
      </c>
      <c r="R362" s="86">
        <v>40.832999999999998</v>
      </c>
      <c r="S362" s="86">
        <v>11.007</v>
      </c>
      <c r="T362" s="86">
        <v>10.301</v>
      </c>
    </row>
    <row r="363" spans="1:20" x14ac:dyDescent="0.25">
      <c r="A363" s="50" t="s">
        <v>4682</v>
      </c>
      <c r="B363" s="50" t="s">
        <v>233</v>
      </c>
      <c r="C363" s="50" t="s">
        <v>4747</v>
      </c>
      <c r="D363" s="80">
        <v>12</v>
      </c>
      <c r="E363" s="50" t="s">
        <v>7653</v>
      </c>
      <c r="F363" s="24">
        <f t="shared" si="28"/>
        <v>20.461666666666666</v>
      </c>
      <c r="G363" s="110">
        <f t="shared" si="29"/>
        <v>10.275666666666666</v>
      </c>
      <c r="H363" s="17"/>
      <c r="I363" s="24"/>
      <c r="J363" s="20">
        <f t="shared" si="30"/>
        <v>26.918400000000002</v>
      </c>
      <c r="K363" s="17"/>
      <c r="L363" s="24"/>
      <c r="M363" s="86">
        <v>6.6369999999999996</v>
      </c>
      <c r="N363" s="86">
        <v>21.556999999999999</v>
      </c>
      <c r="O363" s="86">
        <v>2.633</v>
      </c>
      <c r="P363" s="86">
        <v>4.12</v>
      </c>
      <c r="Q363" s="86">
        <v>69.087000000000003</v>
      </c>
      <c r="R363" s="86">
        <v>3.742</v>
      </c>
      <c r="S363" s="86">
        <v>29.731999999999999</v>
      </c>
      <c r="T363" s="86">
        <v>27.911000000000001</v>
      </c>
    </row>
    <row r="364" spans="1:20" x14ac:dyDescent="0.25">
      <c r="A364" s="50" t="s">
        <v>4682</v>
      </c>
      <c r="B364" s="50" t="s">
        <v>43</v>
      </c>
      <c r="C364" s="50" t="s">
        <v>4715</v>
      </c>
      <c r="D364" s="80">
        <v>6</v>
      </c>
      <c r="E364" s="50" t="s">
        <v>6307</v>
      </c>
      <c r="F364" s="24">
        <f t="shared" si="28"/>
        <v>20.432666666666666</v>
      </c>
      <c r="G364" s="110">
        <f t="shared" si="29"/>
        <v>11.354666666666667</v>
      </c>
      <c r="H364" s="17"/>
      <c r="I364" s="24"/>
      <c r="J364" s="20">
        <f t="shared" si="30"/>
        <v>37.625000000000007</v>
      </c>
      <c r="K364" s="17"/>
      <c r="L364" s="24"/>
      <c r="M364" s="86">
        <v>1.819</v>
      </c>
      <c r="N364" s="86">
        <v>26.177</v>
      </c>
      <c r="O364" s="86">
        <v>6.0679999999999996</v>
      </c>
      <c r="P364" s="86">
        <v>11.647</v>
      </c>
      <c r="Q364" s="86">
        <v>115.18</v>
      </c>
      <c r="R364" s="86">
        <v>13.920999999999999</v>
      </c>
      <c r="S364" s="86">
        <v>9.4239999999999995</v>
      </c>
      <c r="T364" s="86">
        <v>37.953000000000003</v>
      </c>
    </row>
    <row r="365" spans="1:20" x14ac:dyDescent="0.25">
      <c r="A365" s="50" t="s">
        <v>4682</v>
      </c>
      <c r="B365" s="50" t="s">
        <v>1338</v>
      </c>
      <c r="C365" s="50" t="s">
        <v>4686</v>
      </c>
      <c r="D365" s="80">
        <v>1</v>
      </c>
      <c r="E365" s="50" t="s">
        <v>5167</v>
      </c>
      <c r="F365" s="24">
        <f t="shared" si="28"/>
        <v>20.406666666666666</v>
      </c>
      <c r="G365" s="110">
        <f t="shared" si="29"/>
        <v>0</v>
      </c>
      <c r="H365" s="17"/>
      <c r="I365" s="24"/>
      <c r="J365" s="20">
        <f t="shared" si="30"/>
        <v>12.244</v>
      </c>
      <c r="K365" s="17"/>
      <c r="L365" s="24"/>
      <c r="M365" s="86" t="s">
        <v>5013</v>
      </c>
      <c r="N365" s="86" t="s">
        <v>5013</v>
      </c>
      <c r="O365" s="86" t="s">
        <v>5013</v>
      </c>
      <c r="P365" s="86" t="s">
        <v>5013</v>
      </c>
      <c r="Q365" s="86" t="s">
        <v>5013</v>
      </c>
      <c r="R365" s="86">
        <v>61.22</v>
      </c>
      <c r="S365" s="86" t="s">
        <v>5013</v>
      </c>
      <c r="T365" s="86" t="s">
        <v>5013</v>
      </c>
    </row>
    <row r="366" spans="1:20" x14ac:dyDescent="0.25">
      <c r="A366" s="50" t="s">
        <v>4682</v>
      </c>
      <c r="B366" s="50" t="s">
        <v>2383</v>
      </c>
      <c r="C366" s="50" t="s">
        <v>4745</v>
      </c>
      <c r="D366" s="80">
        <v>11</v>
      </c>
      <c r="E366" s="50" t="s">
        <v>7551</v>
      </c>
      <c r="F366" s="24">
        <f t="shared" si="28"/>
        <v>20.276666666666667</v>
      </c>
      <c r="G366" s="110">
        <f t="shared" si="29"/>
        <v>4.4443333333333328</v>
      </c>
      <c r="H366" s="17"/>
      <c r="I366" s="24"/>
      <c r="J366" s="20">
        <f t="shared" si="30"/>
        <v>13.525600000000001</v>
      </c>
      <c r="K366" s="17"/>
      <c r="L366" s="24"/>
      <c r="M366" s="86">
        <v>0.88300000000000001</v>
      </c>
      <c r="N366" s="86">
        <v>0.5</v>
      </c>
      <c r="O366" s="86">
        <v>11.95</v>
      </c>
      <c r="P366" s="86">
        <v>4.1740000000000004</v>
      </c>
      <c r="Q366" s="86">
        <v>2.6240000000000001</v>
      </c>
      <c r="R366" s="86">
        <v>47.06</v>
      </c>
      <c r="S366" s="86">
        <v>13.77</v>
      </c>
      <c r="T366" s="86">
        <v>0</v>
      </c>
    </row>
    <row r="367" spans="1:20" x14ac:dyDescent="0.25">
      <c r="A367" s="50" t="s">
        <v>4682</v>
      </c>
      <c r="B367" s="50" t="s">
        <v>2111</v>
      </c>
      <c r="C367" s="50" t="s">
        <v>4757</v>
      </c>
      <c r="D367" s="80">
        <v>15</v>
      </c>
      <c r="E367" s="50" t="s">
        <v>8166</v>
      </c>
      <c r="F367" s="24">
        <f t="shared" si="28"/>
        <v>19.831666666666667</v>
      </c>
      <c r="G367" s="110">
        <f t="shared" si="29"/>
        <v>0</v>
      </c>
      <c r="H367" s="17"/>
      <c r="I367" s="24"/>
      <c r="J367" s="20">
        <f t="shared" si="30"/>
        <v>35.676399999999994</v>
      </c>
      <c r="K367" s="17"/>
      <c r="L367" s="24"/>
      <c r="M367" s="86">
        <v>0</v>
      </c>
      <c r="N367" s="86" t="s">
        <v>5013</v>
      </c>
      <c r="O367" s="86" t="s">
        <v>5013</v>
      </c>
      <c r="P367" s="86">
        <v>118.887</v>
      </c>
      <c r="Q367" s="86" t="s">
        <v>5013</v>
      </c>
      <c r="R367" s="86">
        <v>14.403</v>
      </c>
      <c r="S367" s="86">
        <v>33.890999999999998</v>
      </c>
      <c r="T367" s="86">
        <v>11.201000000000001</v>
      </c>
    </row>
    <row r="368" spans="1:20" x14ac:dyDescent="0.25">
      <c r="A368" s="50" t="s">
        <v>4682</v>
      </c>
      <c r="B368" s="50" t="s">
        <v>3869</v>
      </c>
      <c r="C368" s="50" t="s">
        <v>4708</v>
      </c>
      <c r="D368" s="80">
        <v>5</v>
      </c>
      <c r="E368" s="50" t="s">
        <v>5735</v>
      </c>
      <c r="F368" s="24">
        <f t="shared" si="28"/>
        <v>19.818999999999999</v>
      </c>
      <c r="G368" s="110">
        <f t="shared" si="29"/>
        <v>42.231666666666662</v>
      </c>
      <c r="H368" s="17"/>
      <c r="I368" s="24"/>
      <c r="J368" s="20">
        <f t="shared" si="30"/>
        <v>11.891400000000001</v>
      </c>
      <c r="K368" s="17"/>
      <c r="L368" s="24"/>
      <c r="M368" s="86">
        <v>24.114999999999998</v>
      </c>
      <c r="N368" s="86">
        <v>78.38</v>
      </c>
      <c r="O368" s="86">
        <v>24.2</v>
      </c>
      <c r="P368" s="86" t="s">
        <v>5013</v>
      </c>
      <c r="Q368" s="86" t="s">
        <v>5013</v>
      </c>
      <c r="R368" s="86">
        <v>9.452</v>
      </c>
      <c r="S368" s="86" t="s">
        <v>5013</v>
      </c>
      <c r="T368" s="86">
        <v>50.005000000000003</v>
      </c>
    </row>
    <row r="369" spans="1:20" x14ac:dyDescent="0.25">
      <c r="A369" s="50" t="s">
        <v>4682</v>
      </c>
      <c r="B369" s="50" t="s">
        <v>2333</v>
      </c>
      <c r="C369" s="50" t="s">
        <v>4689</v>
      </c>
      <c r="D369" s="80">
        <v>2</v>
      </c>
      <c r="E369" s="50" t="s">
        <v>5256</v>
      </c>
      <c r="F369" s="24">
        <f t="shared" si="28"/>
        <v>19.815000000000001</v>
      </c>
      <c r="G369" s="110">
        <f t="shared" si="29"/>
        <v>17.555</v>
      </c>
      <c r="H369" s="17"/>
      <c r="I369" s="24"/>
      <c r="J369" s="20">
        <f t="shared" si="30"/>
        <v>16.741800000000001</v>
      </c>
      <c r="K369" s="17"/>
      <c r="L369" s="24"/>
      <c r="M369" s="86">
        <v>3.726</v>
      </c>
      <c r="N369" s="86">
        <v>24.491</v>
      </c>
      <c r="O369" s="86">
        <v>24.448</v>
      </c>
      <c r="P369" s="86">
        <v>12.91</v>
      </c>
      <c r="Q369" s="86">
        <v>11.353999999999999</v>
      </c>
      <c r="R369" s="86">
        <v>16.242000000000001</v>
      </c>
      <c r="S369" s="86">
        <v>37.200000000000003</v>
      </c>
      <c r="T369" s="86">
        <v>6.0030000000000001</v>
      </c>
    </row>
    <row r="370" spans="1:20" x14ac:dyDescent="0.25">
      <c r="A370" s="50" t="s">
        <v>4682</v>
      </c>
      <c r="B370" s="50" t="s">
        <v>2474</v>
      </c>
      <c r="C370" s="50" t="s">
        <v>4701</v>
      </c>
      <c r="D370" s="80">
        <v>4</v>
      </c>
      <c r="E370" s="50" t="s">
        <v>5542</v>
      </c>
      <c r="F370" s="24">
        <f t="shared" si="28"/>
        <v>19.774666666666665</v>
      </c>
      <c r="G370" s="110">
        <f t="shared" si="29"/>
        <v>79.693666666666658</v>
      </c>
      <c r="H370" s="17"/>
      <c r="I370" s="24"/>
      <c r="J370" s="20">
        <f t="shared" si="30"/>
        <v>25.8322</v>
      </c>
      <c r="K370" s="17"/>
      <c r="L370" s="24"/>
      <c r="M370" s="86">
        <v>227.16499999999999</v>
      </c>
      <c r="N370" s="86">
        <v>4.1310000000000002</v>
      </c>
      <c r="O370" s="86">
        <v>7.7850000000000001</v>
      </c>
      <c r="P370" s="86">
        <v>26.334</v>
      </c>
      <c r="Q370" s="86">
        <v>43.503</v>
      </c>
      <c r="R370" s="86">
        <v>44.939</v>
      </c>
      <c r="S370" s="86">
        <v>6.859</v>
      </c>
      <c r="T370" s="86">
        <v>7.5259999999999998</v>
      </c>
    </row>
    <row r="371" spans="1:20" x14ac:dyDescent="0.25">
      <c r="A371" s="50" t="s">
        <v>4682</v>
      </c>
      <c r="B371" s="50" t="s">
        <v>4429</v>
      </c>
      <c r="C371" s="50" t="s">
        <v>4691</v>
      </c>
      <c r="D371" s="80">
        <v>2</v>
      </c>
      <c r="E371" s="50" t="s">
        <v>5325</v>
      </c>
      <c r="F371" s="24">
        <f t="shared" si="28"/>
        <v>19.644666666666666</v>
      </c>
      <c r="G371" s="110">
        <f t="shared" si="29"/>
        <v>0.67966666666666675</v>
      </c>
      <c r="H371" s="17"/>
      <c r="I371" s="24"/>
      <c r="J371" s="20">
        <f t="shared" si="30"/>
        <v>11.8216</v>
      </c>
      <c r="K371" s="17"/>
      <c r="L371" s="24"/>
      <c r="M371" s="86">
        <v>0.23400000000000001</v>
      </c>
      <c r="N371" s="86">
        <v>0.97899999999999998</v>
      </c>
      <c r="O371" s="86">
        <v>0.82599999999999996</v>
      </c>
      <c r="P371" s="86">
        <v>0.17399999999999999</v>
      </c>
      <c r="Q371" s="86">
        <v>0</v>
      </c>
      <c r="R371" s="86">
        <v>58.933999999999997</v>
      </c>
      <c r="S371" s="86">
        <v>0</v>
      </c>
      <c r="T371" s="86" t="s">
        <v>5013</v>
      </c>
    </row>
    <row r="372" spans="1:20" x14ac:dyDescent="0.25">
      <c r="A372" s="50" t="s">
        <v>4682</v>
      </c>
      <c r="B372" s="50" t="s">
        <v>1562</v>
      </c>
      <c r="C372" s="50" t="s">
        <v>4747</v>
      </c>
      <c r="D372" s="80">
        <v>12</v>
      </c>
      <c r="E372" s="50" t="s">
        <v>7650</v>
      </c>
      <c r="F372" s="24">
        <f t="shared" si="28"/>
        <v>19.217333333333332</v>
      </c>
      <c r="G372" s="110">
        <f t="shared" si="29"/>
        <v>0</v>
      </c>
      <c r="H372" s="17"/>
      <c r="I372" s="24"/>
      <c r="J372" s="20">
        <f t="shared" si="30"/>
        <v>11.5304</v>
      </c>
      <c r="K372" s="17"/>
      <c r="L372" s="24"/>
      <c r="M372" s="86" t="s">
        <v>5013</v>
      </c>
      <c r="N372" s="86" t="s">
        <v>5013</v>
      </c>
      <c r="O372" s="86" t="s">
        <v>5013</v>
      </c>
      <c r="P372" s="86" t="s">
        <v>5013</v>
      </c>
      <c r="Q372" s="86" t="s">
        <v>5013</v>
      </c>
      <c r="R372" s="86">
        <v>3.8050000000000002</v>
      </c>
      <c r="S372" s="86">
        <v>53.847000000000001</v>
      </c>
      <c r="T372" s="86" t="s">
        <v>5013</v>
      </c>
    </row>
    <row r="373" spans="1:20" x14ac:dyDescent="0.25">
      <c r="A373" s="50" t="s">
        <v>4682</v>
      </c>
      <c r="B373" s="50" t="s">
        <v>1722</v>
      </c>
      <c r="C373" s="50" t="s">
        <v>4695</v>
      </c>
      <c r="D373" s="80">
        <v>2</v>
      </c>
      <c r="E373" s="50" t="s">
        <v>5429</v>
      </c>
      <c r="F373" s="24">
        <f t="shared" si="28"/>
        <v>18.754999999999999</v>
      </c>
      <c r="G373" s="110">
        <f t="shared" si="29"/>
        <v>1.6286666666666667</v>
      </c>
      <c r="H373" s="17"/>
      <c r="I373" s="24"/>
      <c r="J373" s="20">
        <f t="shared" si="30"/>
        <v>11.443200000000001</v>
      </c>
      <c r="K373" s="17"/>
      <c r="L373" s="24"/>
      <c r="M373" s="86" t="s">
        <v>5013</v>
      </c>
      <c r="N373" s="86">
        <v>4.8860000000000001</v>
      </c>
      <c r="O373" s="86" t="s">
        <v>5013</v>
      </c>
      <c r="P373" s="86">
        <v>0.26800000000000002</v>
      </c>
      <c r="Q373" s="86">
        <v>0.68300000000000005</v>
      </c>
      <c r="R373" s="86">
        <v>29.702000000000002</v>
      </c>
      <c r="S373" s="86">
        <v>26.562999999999999</v>
      </c>
      <c r="T373" s="86" t="s">
        <v>5013</v>
      </c>
    </row>
    <row r="374" spans="1:20" x14ac:dyDescent="0.25">
      <c r="A374" s="50" t="s">
        <v>4682</v>
      </c>
      <c r="B374" s="50" t="s">
        <v>2645</v>
      </c>
      <c r="C374" s="50" t="s">
        <v>4737</v>
      </c>
      <c r="D374" s="80">
        <v>11</v>
      </c>
      <c r="E374" s="50" t="s">
        <v>7091</v>
      </c>
      <c r="F374" s="24">
        <f t="shared" si="28"/>
        <v>18.636333333333333</v>
      </c>
      <c r="G374" s="110">
        <f t="shared" si="29"/>
        <v>0</v>
      </c>
      <c r="H374" s="17"/>
      <c r="I374" s="24"/>
      <c r="J374" s="20">
        <f t="shared" si="30"/>
        <v>14.684000000000001</v>
      </c>
      <c r="K374" s="17"/>
      <c r="L374" s="24"/>
      <c r="M374" s="86" t="s">
        <v>5013</v>
      </c>
      <c r="N374" s="86" t="s">
        <v>5013</v>
      </c>
      <c r="O374" s="86" t="s">
        <v>5013</v>
      </c>
      <c r="P374" s="86">
        <v>7.1779999999999999</v>
      </c>
      <c r="Q374" s="86">
        <v>10.333</v>
      </c>
      <c r="R374" s="86">
        <v>19.510999999999999</v>
      </c>
      <c r="S374" s="86">
        <v>9.1539999999999999</v>
      </c>
      <c r="T374" s="86">
        <v>27.244</v>
      </c>
    </row>
    <row r="375" spans="1:20" x14ac:dyDescent="0.25">
      <c r="A375" s="50" t="s">
        <v>4682</v>
      </c>
      <c r="B375" s="50" t="s">
        <v>1039</v>
      </c>
      <c r="C375" s="50" t="s">
        <v>4722</v>
      </c>
      <c r="D375" s="80">
        <v>7</v>
      </c>
      <c r="E375" s="50" t="s">
        <v>6529</v>
      </c>
      <c r="F375" s="24">
        <f t="shared" si="28"/>
        <v>18.475666666666665</v>
      </c>
      <c r="G375" s="110">
        <f t="shared" si="29"/>
        <v>33.477333333333327</v>
      </c>
      <c r="H375" s="17"/>
      <c r="I375" s="24"/>
      <c r="J375" s="20">
        <f t="shared" si="30"/>
        <v>101.2236</v>
      </c>
      <c r="K375" s="17"/>
      <c r="L375" s="24"/>
      <c r="M375" s="86" t="s">
        <v>5013</v>
      </c>
      <c r="N375" s="86">
        <v>53.534999999999997</v>
      </c>
      <c r="O375" s="86">
        <v>46.896999999999998</v>
      </c>
      <c r="P375" s="86">
        <v>347.36500000000001</v>
      </c>
      <c r="Q375" s="86">
        <v>103.32599999999999</v>
      </c>
      <c r="R375" s="86">
        <v>50.938000000000002</v>
      </c>
      <c r="S375" s="86">
        <v>4.4889999999999999</v>
      </c>
      <c r="T375" s="86" t="s">
        <v>5013</v>
      </c>
    </row>
    <row r="376" spans="1:20" x14ac:dyDescent="0.25">
      <c r="A376" s="50" t="s">
        <v>4682</v>
      </c>
      <c r="B376" s="50" t="s">
        <v>1471</v>
      </c>
      <c r="C376" s="50" t="s">
        <v>4702</v>
      </c>
      <c r="D376" s="80">
        <v>4</v>
      </c>
      <c r="E376" s="50" t="s">
        <v>5570</v>
      </c>
      <c r="F376" s="24">
        <f t="shared" si="28"/>
        <v>18.245000000000001</v>
      </c>
      <c r="G376" s="110">
        <f t="shared" si="29"/>
        <v>0.92233333333333334</v>
      </c>
      <c r="H376" s="17"/>
      <c r="I376" s="24"/>
      <c r="J376" s="20">
        <f t="shared" si="30"/>
        <v>10.966600000000001</v>
      </c>
      <c r="K376" s="17"/>
      <c r="L376" s="24"/>
      <c r="M376" s="86">
        <v>0.254</v>
      </c>
      <c r="N376" s="86">
        <v>2.5129999999999999</v>
      </c>
      <c r="O376" s="86" t="s">
        <v>5013</v>
      </c>
      <c r="P376" s="86">
        <v>0</v>
      </c>
      <c r="Q376" s="86">
        <v>9.8000000000000004E-2</v>
      </c>
      <c r="R376" s="86">
        <v>0</v>
      </c>
      <c r="S376" s="86">
        <v>0.8</v>
      </c>
      <c r="T376" s="86">
        <v>53.935000000000002</v>
      </c>
    </row>
    <row r="377" spans="1:20" x14ac:dyDescent="0.25">
      <c r="A377" s="50" t="s">
        <v>4682</v>
      </c>
      <c r="B377" s="50" t="s">
        <v>1977</v>
      </c>
      <c r="C377" s="50" t="s">
        <v>4729</v>
      </c>
      <c r="D377" s="80">
        <v>9</v>
      </c>
      <c r="E377" s="50" t="s">
        <v>6802</v>
      </c>
      <c r="F377" s="24">
        <f t="shared" si="28"/>
        <v>18.099666666666668</v>
      </c>
      <c r="G377" s="110">
        <f t="shared" si="29"/>
        <v>3.9779999999999998</v>
      </c>
      <c r="H377" s="17"/>
      <c r="I377" s="24"/>
      <c r="J377" s="20">
        <f t="shared" si="30"/>
        <v>16.636599999999998</v>
      </c>
      <c r="K377" s="17"/>
      <c r="L377" s="24"/>
      <c r="M377" s="86">
        <v>0.254</v>
      </c>
      <c r="N377" s="86">
        <v>9.9580000000000002</v>
      </c>
      <c r="O377" s="86">
        <v>1.722</v>
      </c>
      <c r="P377" s="86">
        <v>10.455</v>
      </c>
      <c r="Q377" s="86">
        <v>18.428999999999998</v>
      </c>
      <c r="R377" s="86">
        <v>23.952000000000002</v>
      </c>
      <c r="S377" s="86">
        <v>22.524999999999999</v>
      </c>
      <c r="T377" s="86">
        <v>7.8220000000000001</v>
      </c>
    </row>
    <row r="378" spans="1:20" x14ac:dyDescent="0.25">
      <c r="A378" s="50" t="s">
        <v>4682</v>
      </c>
      <c r="B378" s="50" t="s">
        <v>2015</v>
      </c>
      <c r="C378" s="50" t="s">
        <v>4703</v>
      </c>
      <c r="D378" s="80">
        <v>4</v>
      </c>
      <c r="E378" s="50" t="s">
        <v>5599</v>
      </c>
      <c r="F378" s="24">
        <f t="shared" si="28"/>
        <v>18.085333333333335</v>
      </c>
      <c r="G378" s="110">
        <f t="shared" si="29"/>
        <v>0</v>
      </c>
      <c r="H378" s="17"/>
      <c r="I378" s="24"/>
      <c r="J378" s="20">
        <f t="shared" si="30"/>
        <v>10.8512</v>
      </c>
      <c r="K378" s="17"/>
      <c r="L378" s="24"/>
      <c r="M378" s="86" t="s">
        <v>5013</v>
      </c>
      <c r="N378" s="86" t="s">
        <v>5013</v>
      </c>
      <c r="O378" s="86" t="s">
        <v>5013</v>
      </c>
      <c r="P378" s="86" t="s">
        <v>5013</v>
      </c>
      <c r="Q378" s="86">
        <v>0</v>
      </c>
      <c r="R378" s="86">
        <v>54.256</v>
      </c>
      <c r="S378" s="86" t="s">
        <v>5013</v>
      </c>
      <c r="T378" s="86" t="s">
        <v>5013</v>
      </c>
    </row>
    <row r="379" spans="1:20" x14ac:dyDescent="0.25">
      <c r="A379" s="50" t="s">
        <v>4682</v>
      </c>
      <c r="B379" s="50" t="s">
        <v>4022</v>
      </c>
      <c r="C379" s="50" t="s">
        <v>4700</v>
      </c>
      <c r="D379" s="80">
        <v>4</v>
      </c>
      <c r="E379" s="50" t="s">
        <v>5519</v>
      </c>
      <c r="F379" s="24">
        <f t="shared" si="28"/>
        <v>17.769666666666666</v>
      </c>
      <c r="G379" s="110">
        <f t="shared" si="29"/>
        <v>0</v>
      </c>
      <c r="H379" s="17"/>
      <c r="I379" s="24"/>
      <c r="J379" s="20">
        <f t="shared" si="30"/>
        <v>49.163400000000003</v>
      </c>
      <c r="K379" s="17"/>
      <c r="L379" s="24"/>
      <c r="M379" s="86" t="s">
        <v>5013</v>
      </c>
      <c r="N379" s="86" t="s">
        <v>5013</v>
      </c>
      <c r="O379" s="86" t="s">
        <v>5013</v>
      </c>
      <c r="P379" s="86" t="s">
        <v>5013</v>
      </c>
      <c r="Q379" s="86">
        <v>192.50800000000001</v>
      </c>
      <c r="R379" s="86">
        <v>48.643999999999998</v>
      </c>
      <c r="S379" s="86">
        <v>4.665</v>
      </c>
      <c r="T379" s="86" t="s">
        <v>5013</v>
      </c>
    </row>
    <row r="380" spans="1:20" x14ac:dyDescent="0.25">
      <c r="A380" s="50" t="s">
        <v>4682</v>
      </c>
      <c r="B380" s="50" t="s">
        <v>4380</v>
      </c>
      <c r="C380" s="50" t="s">
        <v>4685</v>
      </c>
      <c r="D380" s="80">
        <v>1</v>
      </c>
      <c r="E380" s="50" t="s">
        <v>5086</v>
      </c>
      <c r="F380" s="24">
        <f t="shared" si="28"/>
        <v>17.762</v>
      </c>
      <c r="G380" s="110">
        <f t="shared" si="29"/>
        <v>38.704333333333331</v>
      </c>
      <c r="H380" s="17"/>
      <c r="I380" s="24"/>
      <c r="J380" s="20">
        <f t="shared" si="30"/>
        <v>18.549399999999999</v>
      </c>
      <c r="K380" s="17"/>
      <c r="L380" s="24"/>
      <c r="M380" s="86">
        <v>23.454999999999998</v>
      </c>
      <c r="N380" s="86">
        <v>8.8859999999999992</v>
      </c>
      <c r="O380" s="86">
        <v>83.772000000000006</v>
      </c>
      <c r="P380" s="86">
        <v>17.001999999999999</v>
      </c>
      <c r="Q380" s="86">
        <v>22.459</v>
      </c>
      <c r="R380" s="86">
        <v>12.77</v>
      </c>
      <c r="S380" s="86">
        <v>8.49</v>
      </c>
      <c r="T380" s="86">
        <v>32.026000000000003</v>
      </c>
    </row>
    <row r="381" spans="1:20" x14ac:dyDescent="0.25">
      <c r="A381" s="50" t="s">
        <v>4682</v>
      </c>
      <c r="B381" s="50" t="s">
        <v>1156</v>
      </c>
      <c r="C381" s="50" t="s">
        <v>4704</v>
      </c>
      <c r="D381" s="80">
        <v>4</v>
      </c>
      <c r="E381" s="50" t="s">
        <v>5628</v>
      </c>
      <c r="F381" s="24">
        <f t="shared" si="28"/>
        <v>17.673333333333332</v>
      </c>
      <c r="G381" s="110">
        <f t="shared" si="29"/>
        <v>0</v>
      </c>
      <c r="H381" s="17"/>
      <c r="I381" s="24"/>
      <c r="J381" s="20">
        <f t="shared" si="30"/>
        <v>10.624199999999998</v>
      </c>
      <c r="K381" s="17"/>
      <c r="L381" s="24"/>
      <c r="M381" s="86" t="s">
        <v>5013</v>
      </c>
      <c r="N381" s="86" t="s">
        <v>5013</v>
      </c>
      <c r="O381" s="86" t="s">
        <v>5013</v>
      </c>
      <c r="P381" s="86">
        <v>0.10100000000000001</v>
      </c>
      <c r="Q381" s="86">
        <v>0</v>
      </c>
      <c r="R381" s="86">
        <v>45.183</v>
      </c>
      <c r="S381" s="86">
        <v>7.8369999999999997</v>
      </c>
      <c r="T381" s="86" t="s">
        <v>5013</v>
      </c>
    </row>
    <row r="382" spans="1:20" x14ac:dyDescent="0.25">
      <c r="A382" s="50" t="s">
        <v>4682</v>
      </c>
      <c r="B382" s="50" t="s">
        <v>108</v>
      </c>
      <c r="C382" s="50" t="s">
        <v>4690</v>
      </c>
      <c r="D382" s="80">
        <v>2</v>
      </c>
      <c r="E382" s="50" t="s">
        <v>5293</v>
      </c>
      <c r="F382" s="24">
        <f t="shared" si="28"/>
        <v>17.647333333333332</v>
      </c>
      <c r="G382" s="110">
        <f t="shared" si="29"/>
        <v>51.395333333333333</v>
      </c>
      <c r="H382" s="17"/>
      <c r="I382" s="24"/>
      <c r="J382" s="20">
        <f t="shared" si="30"/>
        <v>10.803999999999998</v>
      </c>
      <c r="K382" s="17"/>
      <c r="L382" s="24"/>
      <c r="M382" s="86">
        <v>136.839</v>
      </c>
      <c r="N382" s="86">
        <v>17.347000000000001</v>
      </c>
      <c r="O382" s="86" t="s">
        <v>5013</v>
      </c>
      <c r="P382" s="86">
        <v>1.0780000000000001</v>
      </c>
      <c r="Q382" s="86" t="s">
        <v>5013</v>
      </c>
      <c r="R382" s="86">
        <v>28.803000000000001</v>
      </c>
      <c r="S382" s="86">
        <v>24.138999999999999</v>
      </c>
      <c r="T382" s="86" t="s">
        <v>5013</v>
      </c>
    </row>
    <row r="383" spans="1:20" x14ac:dyDescent="0.25">
      <c r="A383" s="50" t="s">
        <v>4682</v>
      </c>
      <c r="B383" s="50" t="s">
        <v>2900</v>
      </c>
      <c r="C383" s="50" t="s">
        <v>4685</v>
      </c>
      <c r="D383" s="80">
        <v>1</v>
      </c>
      <c r="E383" s="50" t="s">
        <v>5150</v>
      </c>
      <c r="F383" s="24">
        <f t="shared" si="28"/>
        <v>17.551666666666666</v>
      </c>
      <c r="G383" s="110">
        <f t="shared" si="29"/>
        <v>0</v>
      </c>
      <c r="H383" s="17"/>
      <c r="I383" s="24"/>
      <c r="J383" s="20">
        <f t="shared" si="30"/>
        <v>13.561400000000001</v>
      </c>
      <c r="K383" s="17"/>
      <c r="L383" s="24"/>
      <c r="M383" s="86" t="s">
        <v>5013</v>
      </c>
      <c r="N383" s="86" t="s">
        <v>5013</v>
      </c>
      <c r="O383" s="86" t="s">
        <v>5013</v>
      </c>
      <c r="P383" s="86">
        <v>15.151999999999999</v>
      </c>
      <c r="Q383" s="86" t="s">
        <v>5013</v>
      </c>
      <c r="R383" s="86" t="s">
        <v>5013</v>
      </c>
      <c r="S383" s="86" t="s">
        <v>5013</v>
      </c>
      <c r="T383" s="86">
        <v>52.655000000000001</v>
      </c>
    </row>
    <row r="384" spans="1:20" x14ac:dyDescent="0.25">
      <c r="A384" s="50" t="s">
        <v>4682</v>
      </c>
      <c r="B384" s="50" t="s">
        <v>2903</v>
      </c>
      <c r="C384" s="50" t="s">
        <v>4707</v>
      </c>
      <c r="D384" s="80">
        <v>5</v>
      </c>
      <c r="E384" s="50" t="s">
        <v>5682</v>
      </c>
      <c r="F384" s="24">
        <f t="shared" si="28"/>
        <v>17.424333333333333</v>
      </c>
      <c r="G384" s="110">
        <f t="shared" si="29"/>
        <v>18.925333333333334</v>
      </c>
      <c r="H384" s="17"/>
      <c r="I384" s="24"/>
      <c r="J384" s="20">
        <f t="shared" si="30"/>
        <v>13.098599999999999</v>
      </c>
      <c r="K384" s="17"/>
      <c r="L384" s="24"/>
      <c r="M384" s="86" t="s">
        <v>5013</v>
      </c>
      <c r="N384" s="86">
        <v>51.42</v>
      </c>
      <c r="O384" s="86">
        <v>5.3559999999999999</v>
      </c>
      <c r="P384" s="86">
        <v>1.7849999999999999</v>
      </c>
      <c r="Q384" s="86">
        <v>11.435</v>
      </c>
      <c r="R384" s="86">
        <v>32.634</v>
      </c>
      <c r="S384" s="86">
        <v>19.638999999999999</v>
      </c>
      <c r="T384" s="86" t="s">
        <v>5013</v>
      </c>
    </row>
    <row r="385" spans="1:20" x14ac:dyDescent="0.25">
      <c r="A385" s="50" t="s">
        <v>4682</v>
      </c>
      <c r="B385" s="50" t="s">
        <v>4005</v>
      </c>
      <c r="C385" s="50" t="s">
        <v>4697</v>
      </c>
      <c r="D385" s="80">
        <v>3</v>
      </c>
      <c r="E385" s="50" t="s">
        <v>5459</v>
      </c>
      <c r="F385" s="24">
        <f t="shared" si="28"/>
        <v>17.308333333333334</v>
      </c>
      <c r="G385" s="110">
        <f t="shared" si="29"/>
        <v>0</v>
      </c>
      <c r="H385" s="17"/>
      <c r="I385" s="24"/>
      <c r="J385" s="20">
        <f t="shared" si="30"/>
        <v>10.385</v>
      </c>
      <c r="K385" s="17"/>
      <c r="L385" s="24"/>
      <c r="M385" s="86" t="s">
        <v>5013</v>
      </c>
      <c r="N385" s="86" t="s">
        <v>5013</v>
      </c>
      <c r="O385" s="86" t="s">
        <v>5013</v>
      </c>
      <c r="P385" s="86" t="s">
        <v>5013</v>
      </c>
      <c r="Q385" s="86" t="s">
        <v>5013</v>
      </c>
      <c r="R385" s="86" t="s">
        <v>5013</v>
      </c>
      <c r="S385" s="86">
        <v>51.924999999999997</v>
      </c>
      <c r="T385" s="86" t="s">
        <v>5013</v>
      </c>
    </row>
    <row r="386" spans="1:20" x14ac:dyDescent="0.25">
      <c r="A386" s="50" t="s">
        <v>4682</v>
      </c>
      <c r="B386" s="50" t="s">
        <v>3809</v>
      </c>
      <c r="C386" s="50" t="s">
        <v>4690</v>
      </c>
      <c r="D386" s="80">
        <v>2</v>
      </c>
      <c r="E386" s="50" t="s">
        <v>5267</v>
      </c>
      <c r="F386" s="24">
        <f t="shared" si="28"/>
        <v>17.248999999999999</v>
      </c>
      <c r="G386" s="110">
        <f t="shared" si="29"/>
        <v>0</v>
      </c>
      <c r="H386" s="17"/>
      <c r="I386" s="24"/>
      <c r="J386" s="20">
        <f t="shared" si="30"/>
        <v>10.349399999999999</v>
      </c>
      <c r="K386" s="17"/>
      <c r="L386" s="24"/>
      <c r="M386" s="86" t="s">
        <v>5013</v>
      </c>
      <c r="N386" s="86" t="s">
        <v>5013</v>
      </c>
      <c r="O386" s="86" t="s">
        <v>5013</v>
      </c>
      <c r="P386" s="86" t="s">
        <v>5013</v>
      </c>
      <c r="Q386" s="86" t="s">
        <v>5013</v>
      </c>
      <c r="R386" s="86" t="s">
        <v>5013</v>
      </c>
      <c r="S386" s="86" t="s">
        <v>5013</v>
      </c>
      <c r="T386" s="86">
        <v>51.747</v>
      </c>
    </row>
    <row r="387" spans="1:20" x14ac:dyDescent="0.25">
      <c r="A387" s="50" t="s">
        <v>4682</v>
      </c>
      <c r="B387" s="50" t="s">
        <v>534</v>
      </c>
      <c r="C387" s="50" t="s">
        <v>4690</v>
      </c>
      <c r="D387" s="80">
        <v>2</v>
      </c>
      <c r="E387" s="50" t="s">
        <v>5308</v>
      </c>
      <c r="F387" s="24">
        <f t="shared" si="28"/>
        <v>17.106666666666669</v>
      </c>
      <c r="G387" s="110">
        <f t="shared" si="29"/>
        <v>940.28033333333326</v>
      </c>
      <c r="H387" s="17"/>
      <c r="I387" s="24"/>
      <c r="J387" s="20">
        <f t="shared" si="30"/>
        <v>20.965</v>
      </c>
      <c r="K387" s="17"/>
      <c r="L387" s="24"/>
      <c r="M387" s="86">
        <v>2793.3719999999998</v>
      </c>
      <c r="N387" s="86">
        <v>0.34699999999999998</v>
      </c>
      <c r="O387" s="86">
        <v>27.122</v>
      </c>
      <c r="P387" s="86">
        <v>34.753999999999998</v>
      </c>
      <c r="Q387" s="86">
        <v>18.751000000000001</v>
      </c>
      <c r="R387" s="86">
        <v>7.7750000000000004</v>
      </c>
      <c r="S387" s="86">
        <v>14.172000000000001</v>
      </c>
      <c r="T387" s="86">
        <v>29.373000000000001</v>
      </c>
    </row>
    <row r="388" spans="1:20" x14ac:dyDescent="0.25">
      <c r="A388" s="50" t="s">
        <v>4682</v>
      </c>
      <c r="B388" s="50" t="s">
        <v>1933</v>
      </c>
      <c r="C388" s="50" t="s">
        <v>4727</v>
      </c>
      <c r="D388" s="80">
        <v>9</v>
      </c>
      <c r="E388" s="50" t="s">
        <v>6789</v>
      </c>
      <c r="F388" s="24">
        <f t="shared" si="28"/>
        <v>16.902666666666665</v>
      </c>
      <c r="G388" s="110">
        <f t="shared" si="29"/>
        <v>0.44133333333333336</v>
      </c>
      <c r="H388" s="17"/>
      <c r="I388" s="24"/>
      <c r="J388" s="20">
        <f t="shared" si="30"/>
        <v>16.588799999999999</v>
      </c>
      <c r="K388" s="17"/>
      <c r="L388" s="24"/>
      <c r="M388" s="86">
        <v>2.5999999999999999E-2</v>
      </c>
      <c r="N388" s="86" t="s">
        <v>5013</v>
      </c>
      <c r="O388" s="86">
        <v>1.298</v>
      </c>
      <c r="P388" s="86">
        <v>17.513000000000002</v>
      </c>
      <c r="Q388" s="86">
        <v>14.723000000000001</v>
      </c>
      <c r="R388" s="86">
        <v>13.307</v>
      </c>
      <c r="S388" s="86">
        <v>22.97</v>
      </c>
      <c r="T388" s="86">
        <v>14.430999999999999</v>
      </c>
    </row>
    <row r="389" spans="1:20" x14ac:dyDescent="0.25">
      <c r="A389" s="50" t="s">
        <v>4682</v>
      </c>
      <c r="B389" s="50" t="s">
        <v>2796</v>
      </c>
      <c r="C389" s="50" t="s">
        <v>4714</v>
      </c>
      <c r="D389" s="80">
        <v>6</v>
      </c>
      <c r="E389" s="50" t="s">
        <v>6270</v>
      </c>
      <c r="F389" s="24">
        <f t="shared" si="28"/>
        <v>16.841000000000001</v>
      </c>
      <c r="G389" s="110">
        <f t="shared" si="29"/>
        <v>0.16700000000000001</v>
      </c>
      <c r="H389" s="17"/>
      <c r="I389" s="24"/>
      <c r="J389" s="20">
        <f t="shared" si="30"/>
        <v>10.104600000000001</v>
      </c>
      <c r="K389" s="17"/>
      <c r="L389" s="24"/>
      <c r="M389" s="86" t="s">
        <v>5013</v>
      </c>
      <c r="N389" s="86">
        <v>0.151</v>
      </c>
      <c r="O389" s="86">
        <v>0.35</v>
      </c>
      <c r="P389" s="86">
        <v>0</v>
      </c>
      <c r="Q389" s="86" t="s">
        <v>5013</v>
      </c>
      <c r="R389" s="86">
        <v>0</v>
      </c>
      <c r="S389" s="86">
        <v>50.523000000000003</v>
      </c>
      <c r="T389" s="86" t="s">
        <v>5013</v>
      </c>
    </row>
    <row r="390" spans="1:20" x14ac:dyDescent="0.25">
      <c r="A390" s="50" t="s">
        <v>4682</v>
      </c>
      <c r="B390" s="50" t="s">
        <v>867</v>
      </c>
      <c r="C390" s="50" t="s">
        <v>4754</v>
      </c>
      <c r="D390" s="80">
        <v>14</v>
      </c>
      <c r="E390" s="50" t="s">
        <v>7866</v>
      </c>
      <c r="F390" s="24">
        <f t="shared" si="28"/>
        <v>16.803999999999998</v>
      </c>
      <c r="G390" s="110">
        <f t="shared" si="29"/>
        <v>62.333333333333336</v>
      </c>
      <c r="H390" s="17"/>
      <c r="I390" s="24"/>
      <c r="J390" s="20">
        <f t="shared" si="30"/>
        <v>14.339000000000002</v>
      </c>
      <c r="K390" s="17"/>
      <c r="L390" s="24"/>
      <c r="M390" s="86">
        <v>36.314999999999998</v>
      </c>
      <c r="N390" s="86">
        <v>145.16</v>
      </c>
      <c r="O390" s="86">
        <v>5.5250000000000004</v>
      </c>
      <c r="P390" s="86">
        <v>6.9660000000000002</v>
      </c>
      <c r="Q390" s="86">
        <v>14.317</v>
      </c>
      <c r="R390" s="86">
        <v>3.3010000000000002</v>
      </c>
      <c r="S390" s="86">
        <v>20.355</v>
      </c>
      <c r="T390" s="86">
        <v>26.756</v>
      </c>
    </row>
    <row r="391" spans="1:20" x14ac:dyDescent="0.25">
      <c r="A391" s="50" t="s">
        <v>4682</v>
      </c>
      <c r="B391" s="50" t="s">
        <v>126</v>
      </c>
      <c r="C391" s="50" t="s">
        <v>4772</v>
      </c>
      <c r="D391" s="80">
        <v>18</v>
      </c>
      <c r="E391" s="50" t="s">
        <v>9392</v>
      </c>
      <c r="F391" s="24">
        <f t="shared" si="28"/>
        <v>16.637</v>
      </c>
      <c r="G391" s="110">
        <f t="shared" si="29"/>
        <v>17.875</v>
      </c>
      <c r="H391" s="17"/>
      <c r="I391" s="24"/>
      <c r="J391" s="20">
        <f t="shared" si="30"/>
        <v>9.9822000000000006</v>
      </c>
      <c r="K391" s="17"/>
      <c r="L391" s="24"/>
      <c r="M391" s="86">
        <v>0</v>
      </c>
      <c r="N391" s="86">
        <v>0</v>
      </c>
      <c r="O391" s="86">
        <v>53.625</v>
      </c>
      <c r="P391" s="86">
        <v>0</v>
      </c>
      <c r="Q391" s="86">
        <v>0</v>
      </c>
      <c r="R391" s="86">
        <v>49.911000000000001</v>
      </c>
      <c r="S391" s="86">
        <v>0</v>
      </c>
      <c r="T391" s="86">
        <v>0</v>
      </c>
    </row>
    <row r="392" spans="1:20" x14ac:dyDescent="0.25">
      <c r="A392" s="50" t="s">
        <v>4682</v>
      </c>
      <c r="B392" s="50" t="s">
        <v>1175</v>
      </c>
      <c r="C392" s="50" t="s">
        <v>4772</v>
      </c>
      <c r="D392" s="80">
        <v>18</v>
      </c>
      <c r="E392" s="50" t="s">
        <v>9423</v>
      </c>
      <c r="F392" s="24">
        <f t="shared" si="28"/>
        <v>16.618333333333332</v>
      </c>
      <c r="G392" s="110">
        <f t="shared" si="29"/>
        <v>2.548</v>
      </c>
      <c r="H392" s="17"/>
      <c r="I392" s="24"/>
      <c r="J392" s="20">
        <f t="shared" si="30"/>
        <v>9.9710000000000001</v>
      </c>
      <c r="K392" s="17"/>
      <c r="L392" s="24"/>
      <c r="M392" s="86">
        <v>7.6440000000000001</v>
      </c>
      <c r="N392" s="86">
        <v>0</v>
      </c>
      <c r="O392" s="86">
        <v>0</v>
      </c>
      <c r="P392" s="86">
        <v>0</v>
      </c>
      <c r="Q392" s="86">
        <v>0</v>
      </c>
      <c r="R392" s="86">
        <v>49.854999999999997</v>
      </c>
      <c r="S392" s="86">
        <v>0</v>
      </c>
      <c r="T392" s="86">
        <v>0</v>
      </c>
    </row>
    <row r="393" spans="1:20" x14ac:dyDescent="0.25">
      <c r="A393" s="50" t="s">
        <v>4682</v>
      </c>
      <c r="B393" s="50" t="s">
        <v>1884</v>
      </c>
      <c r="C393" s="50" t="s">
        <v>4730</v>
      </c>
      <c r="D393" s="80">
        <v>10</v>
      </c>
      <c r="E393" s="50" t="s">
        <v>6815</v>
      </c>
      <c r="F393" s="24">
        <f t="shared" si="28"/>
        <v>16.574333333333332</v>
      </c>
      <c r="G393" s="110">
        <f t="shared" si="29"/>
        <v>182.42533333333336</v>
      </c>
      <c r="H393" s="17"/>
      <c r="I393" s="24"/>
      <c r="J393" s="20">
        <f t="shared" si="30"/>
        <v>304.96259999999995</v>
      </c>
      <c r="K393" s="17"/>
      <c r="L393" s="24"/>
      <c r="M393" s="86">
        <v>153.928</v>
      </c>
      <c r="N393" s="86">
        <v>303.62700000000001</v>
      </c>
      <c r="O393" s="86">
        <v>89.721000000000004</v>
      </c>
      <c r="P393" s="86">
        <v>1306.54</v>
      </c>
      <c r="Q393" s="86">
        <v>168.55</v>
      </c>
      <c r="R393" s="86">
        <v>49.722999999999999</v>
      </c>
      <c r="S393" s="86" t="s">
        <v>5013</v>
      </c>
      <c r="T393" s="86" t="s">
        <v>5013</v>
      </c>
    </row>
    <row r="394" spans="1:20" x14ac:dyDescent="0.25">
      <c r="A394" s="50" t="s">
        <v>4682</v>
      </c>
      <c r="B394" s="50" t="s">
        <v>2760</v>
      </c>
      <c r="C394" s="50" t="s">
        <v>4741</v>
      </c>
      <c r="D394" s="80">
        <v>11</v>
      </c>
      <c r="E394" s="50" t="s">
        <v>7296</v>
      </c>
      <c r="F394" s="24">
        <f t="shared" si="28"/>
        <v>16.401333333333334</v>
      </c>
      <c r="G394" s="110">
        <f t="shared" si="29"/>
        <v>0</v>
      </c>
      <c r="H394" s="17"/>
      <c r="I394" s="24"/>
      <c r="J394" s="20">
        <f t="shared" si="30"/>
        <v>9.8407999999999998</v>
      </c>
      <c r="K394" s="17"/>
      <c r="L394" s="24"/>
      <c r="M394" s="86" t="s">
        <v>5013</v>
      </c>
      <c r="N394" s="86" t="s">
        <v>5013</v>
      </c>
      <c r="O394" s="86" t="s">
        <v>5013</v>
      </c>
      <c r="P394" s="86" t="s">
        <v>5013</v>
      </c>
      <c r="Q394" s="86">
        <v>0</v>
      </c>
      <c r="R394" s="86">
        <v>49.204000000000001</v>
      </c>
      <c r="S394" s="86">
        <v>0</v>
      </c>
      <c r="T394" s="86" t="s">
        <v>5013</v>
      </c>
    </row>
    <row r="395" spans="1:20" x14ac:dyDescent="0.25">
      <c r="A395" s="50" t="s">
        <v>4682</v>
      </c>
      <c r="B395" s="50" t="s">
        <v>3354</v>
      </c>
      <c r="C395" s="50" t="s">
        <v>4691</v>
      </c>
      <c r="D395" s="80">
        <v>2</v>
      </c>
      <c r="E395" s="50" t="s">
        <v>5326</v>
      </c>
      <c r="F395" s="24">
        <f t="shared" si="28"/>
        <v>16.038999999999998</v>
      </c>
      <c r="G395" s="110">
        <f t="shared" si="29"/>
        <v>2.5333333333333333E-2</v>
      </c>
      <c r="H395" s="17"/>
      <c r="I395" s="24"/>
      <c r="J395" s="20">
        <f t="shared" si="30"/>
        <v>9.642199999999999</v>
      </c>
      <c r="K395" s="17"/>
      <c r="L395" s="24"/>
      <c r="M395" s="86">
        <v>5.0999999999999997E-2</v>
      </c>
      <c r="N395" s="86">
        <v>2.5000000000000001E-2</v>
      </c>
      <c r="O395" s="86" t="s">
        <v>5013</v>
      </c>
      <c r="P395" s="86">
        <v>9.4E-2</v>
      </c>
      <c r="Q395" s="86" t="s">
        <v>5013</v>
      </c>
      <c r="R395" s="86">
        <v>8.5129999999999999</v>
      </c>
      <c r="S395" s="86" t="s">
        <v>5013</v>
      </c>
      <c r="T395" s="86">
        <v>39.603999999999999</v>
      </c>
    </row>
    <row r="396" spans="1:20" x14ac:dyDescent="0.25">
      <c r="A396" s="50" t="s">
        <v>4682</v>
      </c>
      <c r="B396" s="50" t="s">
        <v>4493</v>
      </c>
      <c r="C396" s="50" t="s">
        <v>4685</v>
      </c>
      <c r="D396" s="80">
        <v>1</v>
      </c>
      <c r="E396" s="50" t="s">
        <v>5146</v>
      </c>
      <c r="F396" s="24">
        <f t="shared" si="28"/>
        <v>16.036999999999999</v>
      </c>
      <c r="G396" s="110">
        <f t="shared" si="29"/>
        <v>119.29699999999998</v>
      </c>
      <c r="H396" s="17"/>
      <c r="I396" s="24"/>
      <c r="J396" s="20">
        <f t="shared" si="30"/>
        <v>10.331799999999999</v>
      </c>
      <c r="K396" s="17"/>
      <c r="L396" s="24"/>
      <c r="M396" s="86">
        <v>191.15100000000001</v>
      </c>
      <c r="N396" s="86">
        <v>89.85</v>
      </c>
      <c r="O396" s="86">
        <v>76.89</v>
      </c>
      <c r="P396" s="86">
        <v>3.548</v>
      </c>
      <c r="Q396" s="86" t="s">
        <v>5013</v>
      </c>
      <c r="R396" s="86">
        <v>48.110999999999997</v>
      </c>
      <c r="S396" s="86" t="s">
        <v>5013</v>
      </c>
      <c r="T396" s="86" t="s">
        <v>5013</v>
      </c>
    </row>
    <row r="397" spans="1:20" x14ac:dyDescent="0.25">
      <c r="A397" s="50" t="s">
        <v>4682</v>
      </c>
      <c r="B397" s="50" t="s">
        <v>513</v>
      </c>
      <c r="C397" s="50" t="s">
        <v>4694</v>
      </c>
      <c r="D397" s="80">
        <v>2</v>
      </c>
      <c r="E397" s="50" t="s">
        <v>5407</v>
      </c>
      <c r="F397" s="24">
        <f t="shared" si="28"/>
        <v>15.794666666666666</v>
      </c>
      <c r="G397" s="110">
        <f t="shared" si="29"/>
        <v>5.9666666666666666E-2</v>
      </c>
      <c r="H397" s="17"/>
      <c r="I397" s="24"/>
      <c r="J397" s="20">
        <f t="shared" si="30"/>
        <v>97.455200000000005</v>
      </c>
      <c r="K397" s="17"/>
      <c r="L397" s="24"/>
      <c r="M397" s="86" t="s">
        <v>5013</v>
      </c>
      <c r="N397" s="86" t="s">
        <v>5013</v>
      </c>
      <c r="O397" s="86">
        <v>0.17899999999999999</v>
      </c>
      <c r="P397" s="86">
        <v>2.621</v>
      </c>
      <c r="Q397" s="86">
        <v>437.27100000000002</v>
      </c>
      <c r="R397" s="86" t="s">
        <v>5013</v>
      </c>
      <c r="S397" s="86">
        <v>4.25</v>
      </c>
      <c r="T397" s="86">
        <v>43.134</v>
      </c>
    </row>
    <row r="398" spans="1:20" x14ac:dyDescent="0.25">
      <c r="A398" s="50" t="s">
        <v>4682</v>
      </c>
      <c r="B398" s="50" t="s">
        <v>4301</v>
      </c>
      <c r="C398" s="50" t="s">
        <v>4691</v>
      </c>
      <c r="D398" s="80">
        <v>2</v>
      </c>
      <c r="E398" s="50" t="s">
        <v>5323</v>
      </c>
      <c r="F398" s="24">
        <f t="shared" si="28"/>
        <v>15.723666666666666</v>
      </c>
      <c r="G398" s="110">
        <f t="shared" si="29"/>
        <v>39.466000000000001</v>
      </c>
      <c r="H398" s="17"/>
      <c r="I398" s="24"/>
      <c r="J398" s="20">
        <f t="shared" si="30"/>
        <v>14.4184</v>
      </c>
      <c r="K398" s="17"/>
      <c r="L398" s="24"/>
      <c r="M398" s="86">
        <v>25.225000000000001</v>
      </c>
      <c r="N398" s="86">
        <v>26.977</v>
      </c>
      <c r="O398" s="86">
        <v>66.195999999999998</v>
      </c>
      <c r="P398" s="86">
        <v>10.141</v>
      </c>
      <c r="Q398" s="86">
        <v>14.78</v>
      </c>
      <c r="R398" s="86">
        <v>31.675000000000001</v>
      </c>
      <c r="S398" s="86">
        <v>15.496</v>
      </c>
      <c r="T398" s="86" t="s">
        <v>5013</v>
      </c>
    </row>
    <row r="399" spans="1:20" x14ac:dyDescent="0.25">
      <c r="A399" s="50" t="s">
        <v>4682</v>
      </c>
      <c r="B399" s="50" t="s">
        <v>4613</v>
      </c>
      <c r="C399" s="50" t="s">
        <v>4756</v>
      </c>
      <c r="D399" s="80">
        <v>15</v>
      </c>
      <c r="E399" s="50" t="s">
        <v>8048</v>
      </c>
      <c r="F399" s="24">
        <f t="shared" si="28"/>
        <v>15.628666666666668</v>
      </c>
      <c r="G399" s="110">
        <f t="shared" si="29"/>
        <v>0</v>
      </c>
      <c r="H399" s="17"/>
      <c r="I399" s="24"/>
      <c r="J399" s="20">
        <f t="shared" si="30"/>
        <v>11.554600000000001</v>
      </c>
      <c r="K399" s="17"/>
      <c r="L399" s="24"/>
      <c r="M399" s="86">
        <v>0</v>
      </c>
      <c r="N399" s="86">
        <v>0</v>
      </c>
      <c r="O399" s="86">
        <v>0</v>
      </c>
      <c r="P399" s="86">
        <v>10.840999999999999</v>
      </c>
      <c r="Q399" s="86">
        <v>4.5999999999999999E-2</v>
      </c>
      <c r="R399" s="86">
        <v>46.886000000000003</v>
      </c>
      <c r="S399" s="86">
        <v>0</v>
      </c>
      <c r="T399" s="86" t="s">
        <v>5013</v>
      </c>
    </row>
    <row r="400" spans="1:20" x14ac:dyDescent="0.25">
      <c r="A400" s="50" t="s">
        <v>4682</v>
      </c>
      <c r="B400" s="50" t="s">
        <v>4060</v>
      </c>
      <c r="C400" s="50" t="s">
        <v>4754</v>
      </c>
      <c r="D400" s="80">
        <v>14</v>
      </c>
      <c r="E400" s="50" t="s">
        <v>7850</v>
      </c>
      <c r="F400" s="24">
        <f t="shared" si="28"/>
        <v>15.591000000000001</v>
      </c>
      <c r="G400" s="110">
        <f t="shared" si="29"/>
        <v>0.16900000000000001</v>
      </c>
      <c r="H400" s="17"/>
      <c r="I400" s="24"/>
      <c r="J400" s="20">
        <f t="shared" si="30"/>
        <v>63.983600000000003</v>
      </c>
      <c r="K400" s="17"/>
      <c r="L400" s="24"/>
      <c r="M400" s="86">
        <v>0.50700000000000001</v>
      </c>
      <c r="N400" s="86" t="s">
        <v>5013</v>
      </c>
      <c r="O400" s="86" t="s">
        <v>5013</v>
      </c>
      <c r="P400" s="86" t="s">
        <v>5013</v>
      </c>
      <c r="Q400" s="86">
        <v>273.14499999999998</v>
      </c>
      <c r="R400" s="86">
        <v>46.773000000000003</v>
      </c>
      <c r="S400" s="86" t="s">
        <v>5013</v>
      </c>
      <c r="T400" s="86" t="s">
        <v>5013</v>
      </c>
    </row>
    <row r="401" spans="1:20" x14ac:dyDescent="0.25">
      <c r="A401" s="50" t="s">
        <v>4682</v>
      </c>
      <c r="B401" s="50" t="s">
        <v>658</v>
      </c>
      <c r="C401" s="50" t="s">
        <v>4702</v>
      </c>
      <c r="D401" s="80">
        <v>4</v>
      </c>
      <c r="E401" s="50" t="s">
        <v>5589</v>
      </c>
      <c r="F401" s="24">
        <f t="shared" si="28"/>
        <v>15.545999999999999</v>
      </c>
      <c r="G401" s="110">
        <f t="shared" si="29"/>
        <v>0.46700000000000003</v>
      </c>
      <c r="H401" s="17"/>
      <c r="I401" s="24"/>
      <c r="J401" s="20">
        <f t="shared" si="30"/>
        <v>30.577800000000003</v>
      </c>
      <c r="K401" s="17"/>
      <c r="L401" s="24"/>
      <c r="M401" s="86" t="s">
        <v>5013</v>
      </c>
      <c r="N401" s="86">
        <v>1.401</v>
      </c>
      <c r="O401" s="86" t="s">
        <v>5013</v>
      </c>
      <c r="P401" s="86">
        <v>9.6649999999999991</v>
      </c>
      <c r="Q401" s="86">
        <v>96.585999999999999</v>
      </c>
      <c r="R401" s="86" t="s">
        <v>5013</v>
      </c>
      <c r="S401" s="86">
        <v>46.637999999999998</v>
      </c>
      <c r="T401" s="86" t="s">
        <v>5013</v>
      </c>
    </row>
    <row r="402" spans="1:20" x14ac:dyDescent="0.25">
      <c r="A402" s="50" t="s">
        <v>4682</v>
      </c>
      <c r="B402" s="50" t="s">
        <v>1823</v>
      </c>
      <c r="C402" s="50" t="s">
        <v>4746</v>
      </c>
      <c r="D402" s="80">
        <v>11</v>
      </c>
      <c r="E402" s="50" t="s">
        <v>7619</v>
      </c>
      <c r="F402" s="24">
        <f t="shared" si="28"/>
        <v>15.398666666666669</v>
      </c>
      <c r="G402" s="110">
        <f t="shared" si="29"/>
        <v>20.942999999999998</v>
      </c>
      <c r="H402" s="17"/>
      <c r="I402" s="24"/>
      <c r="J402" s="20">
        <f t="shared" si="30"/>
        <v>13.457400000000002</v>
      </c>
      <c r="K402" s="17"/>
      <c r="L402" s="24"/>
      <c r="M402" s="86">
        <v>1.629</v>
      </c>
      <c r="N402" s="86">
        <v>52.4</v>
      </c>
      <c r="O402" s="86">
        <v>8.8000000000000007</v>
      </c>
      <c r="P402" s="86">
        <v>5.9850000000000003</v>
      </c>
      <c r="Q402" s="86">
        <v>15.106</v>
      </c>
      <c r="R402" s="86">
        <v>20.913</v>
      </c>
      <c r="S402" s="86">
        <v>12.835000000000001</v>
      </c>
      <c r="T402" s="86">
        <v>12.448</v>
      </c>
    </row>
    <row r="403" spans="1:20" x14ac:dyDescent="0.25">
      <c r="A403" s="50" t="s">
        <v>4682</v>
      </c>
      <c r="B403" s="50" t="s">
        <v>1000</v>
      </c>
      <c r="C403" s="50" t="s">
        <v>4690</v>
      </c>
      <c r="D403" s="80">
        <v>2</v>
      </c>
      <c r="E403" s="50" t="s">
        <v>5290</v>
      </c>
      <c r="F403" s="24">
        <f t="shared" si="28"/>
        <v>15.371</v>
      </c>
      <c r="G403" s="110">
        <f t="shared" si="29"/>
        <v>5.4496666666666664</v>
      </c>
      <c r="H403" s="17"/>
      <c r="I403" s="24"/>
      <c r="J403" s="20">
        <f t="shared" si="30"/>
        <v>12.792199999999999</v>
      </c>
      <c r="K403" s="17"/>
      <c r="L403" s="24"/>
      <c r="M403" s="86">
        <v>3.4209999999999998</v>
      </c>
      <c r="N403" s="86">
        <v>3.12</v>
      </c>
      <c r="O403" s="86">
        <v>9.8079999999999998</v>
      </c>
      <c r="P403" s="86">
        <v>8.06</v>
      </c>
      <c r="Q403" s="86">
        <v>9.7880000000000003</v>
      </c>
      <c r="R403" s="86">
        <v>36.322000000000003</v>
      </c>
      <c r="S403" s="86">
        <v>9.7910000000000004</v>
      </c>
      <c r="T403" s="86" t="s">
        <v>5013</v>
      </c>
    </row>
    <row r="404" spans="1:20" x14ac:dyDescent="0.25">
      <c r="A404" s="50" t="s">
        <v>4682</v>
      </c>
      <c r="B404" s="50" t="s">
        <v>789</v>
      </c>
      <c r="C404" s="50" t="s">
        <v>4756</v>
      </c>
      <c r="D404" s="80">
        <v>15</v>
      </c>
      <c r="E404" s="50" t="s">
        <v>8133</v>
      </c>
      <c r="F404" s="24">
        <f t="shared" si="28"/>
        <v>15.215333333333334</v>
      </c>
      <c r="G404" s="110">
        <f t="shared" si="29"/>
        <v>1.431</v>
      </c>
      <c r="H404" s="17"/>
      <c r="I404" s="24"/>
      <c r="J404" s="20">
        <f t="shared" si="30"/>
        <v>13.739599999999999</v>
      </c>
      <c r="K404" s="17"/>
      <c r="L404" s="24"/>
      <c r="M404" s="86">
        <v>2.5369999999999999</v>
      </c>
      <c r="N404" s="86">
        <v>0.10100000000000001</v>
      </c>
      <c r="O404" s="86">
        <v>1.655</v>
      </c>
      <c r="P404" s="86">
        <v>12.691000000000001</v>
      </c>
      <c r="Q404" s="86">
        <v>10.361000000000001</v>
      </c>
      <c r="R404" s="86">
        <v>19.440999999999999</v>
      </c>
      <c r="S404" s="86">
        <v>26.204999999999998</v>
      </c>
      <c r="T404" s="86" t="s">
        <v>5013</v>
      </c>
    </row>
    <row r="405" spans="1:20" x14ac:dyDescent="0.25">
      <c r="A405" s="50" t="s">
        <v>4682</v>
      </c>
      <c r="B405" s="50" t="s">
        <v>348</v>
      </c>
      <c r="C405" s="50" t="s">
        <v>4766</v>
      </c>
      <c r="D405" s="80">
        <v>16</v>
      </c>
      <c r="E405" s="50" t="s">
        <v>8481</v>
      </c>
      <c r="F405" s="24">
        <f t="shared" si="28"/>
        <v>15.171999999999999</v>
      </c>
      <c r="G405" s="110">
        <f t="shared" si="29"/>
        <v>34.18333333333333</v>
      </c>
      <c r="H405" s="17"/>
      <c r="I405" s="24"/>
      <c r="J405" s="20">
        <f t="shared" si="30"/>
        <v>19.668799999999997</v>
      </c>
      <c r="K405" s="17"/>
      <c r="L405" s="24"/>
      <c r="M405" s="86">
        <v>0</v>
      </c>
      <c r="N405" s="86">
        <v>0</v>
      </c>
      <c r="O405" s="86">
        <v>102.55</v>
      </c>
      <c r="P405" s="86">
        <v>52.828000000000003</v>
      </c>
      <c r="Q405" s="86">
        <v>0</v>
      </c>
      <c r="R405" s="86">
        <v>45.515999999999998</v>
      </c>
      <c r="S405" s="86" t="s">
        <v>5013</v>
      </c>
      <c r="T405" s="86">
        <v>0</v>
      </c>
    </row>
    <row r="406" spans="1:20" x14ac:dyDescent="0.25">
      <c r="A406" s="50" t="s">
        <v>4682</v>
      </c>
      <c r="B406" s="50" t="s">
        <v>94</v>
      </c>
      <c r="C406" s="50" t="s">
        <v>4720</v>
      </c>
      <c r="D406" s="80">
        <v>6</v>
      </c>
      <c r="E406" s="50" t="s">
        <v>6433</v>
      </c>
      <c r="F406" s="24">
        <f t="shared" si="28"/>
        <v>14.818666666666667</v>
      </c>
      <c r="G406" s="110">
        <f t="shared" si="29"/>
        <v>1.502</v>
      </c>
      <c r="H406" s="17"/>
      <c r="I406" s="24"/>
      <c r="J406" s="20">
        <f t="shared" si="30"/>
        <v>18.6036</v>
      </c>
      <c r="K406" s="17"/>
      <c r="L406" s="24"/>
      <c r="M406" s="86">
        <v>0</v>
      </c>
      <c r="N406" s="86" t="s">
        <v>5013</v>
      </c>
      <c r="O406" s="86">
        <v>4.5060000000000002</v>
      </c>
      <c r="P406" s="86">
        <v>48.561999999999998</v>
      </c>
      <c r="Q406" s="86" t="s">
        <v>5013</v>
      </c>
      <c r="R406" s="86">
        <v>9.4250000000000007</v>
      </c>
      <c r="S406" s="86">
        <v>35.030999999999999</v>
      </c>
      <c r="T406" s="86" t="s">
        <v>5013</v>
      </c>
    </row>
    <row r="407" spans="1:20" x14ac:dyDescent="0.25">
      <c r="A407" s="50" t="s">
        <v>4682</v>
      </c>
      <c r="B407" s="50" t="s">
        <v>1913</v>
      </c>
      <c r="C407" s="50" t="s">
        <v>4689</v>
      </c>
      <c r="D407" s="80">
        <v>2</v>
      </c>
      <c r="E407" s="50" t="s">
        <v>5219</v>
      </c>
      <c r="F407" s="24">
        <f t="shared" si="28"/>
        <v>14.741666666666667</v>
      </c>
      <c r="G407" s="110">
        <f t="shared" si="29"/>
        <v>78.934333333333328</v>
      </c>
      <c r="H407" s="17"/>
      <c r="I407" s="24"/>
      <c r="J407" s="20">
        <f t="shared" si="30"/>
        <v>19.119199999999999</v>
      </c>
      <c r="K407" s="17"/>
      <c r="L407" s="24"/>
      <c r="M407" s="86">
        <v>3.137</v>
      </c>
      <c r="N407" s="86">
        <v>79.616</v>
      </c>
      <c r="O407" s="86">
        <v>154.05000000000001</v>
      </c>
      <c r="P407" s="86">
        <v>34.445</v>
      </c>
      <c r="Q407" s="86">
        <v>16.925999999999998</v>
      </c>
      <c r="R407" s="86">
        <v>11.927</v>
      </c>
      <c r="S407" s="86">
        <v>32.298000000000002</v>
      </c>
      <c r="T407" s="86" t="s">
        <v>5013</v>
      </c>
    </row>
    <row r="408" spans="1:20" x14ac:dyDescent="0.25">
      <c r="A408" s="50" t="s">
        <v>4682</v>
      </c>
      <c r="B408" s="50" t="s">
        <v>285</v>
      </c>
      <c r="C408" s="50" t="s">
        <v>4722</v>
      </c>
      <c r="D408" s="80">
        <v>7</v>
      </c>
      <c r="E408" s="50" t="s">
        <v>6569</v>
      </c>
      <c r="F408" s="24">
        <f t="shared" si="28"/>
        <v>14.616</v>
      </c>
      <c r="G408" s="110">
        <f t="shared" si="29"/>
        <v>19.204000000000001</v>
      </c>
      <c r="H408" s="17"/>
      <c r="I408" s="24"/>
      <c r="J408" s="20">
        <f t="shared" si="30"/>
        <v>9.0387999999999984</v>
      </c>
      <c r="K408" s="17"/>
      <c r="L408" s="24"/>
      <c r="M408" s="86">
        <v>39.85</v>
      </c>
      <c r="N408" s="86">
        <v>8.2690000000000001</v>
      </c>
      <c r="O408" s="86">
        <v>9.4930000000000003</v>
      </c>
      <c r="P408" s="86">
        <v>1.2450000000000001</v>
      </c>
      <c r="Q408" s="86">
        <v>0.10100000000000001</v>
      </c>
      <c r="R408" s="86">
        <v>1.8939999999999999</v>
      </c>
      <c r="S408" s="86">
        <v>23.675999999999998</v>
      </c>
      <c r="T408" s="86">
        <v>18.277999999999999</v>
      </c>
    </row>
    <row r="409" spans="1:20" x14ac:dyDescent="0.25">
      <c r="A409" s="50" t="s">
        <v>4682</v>
      </c>
      <c r="B409" s="50" t="s">
        <v>1675</v>
      </c>
      <c r="C409" s="50" t="s">
        <v>4751</v>
      </c>
      <c r="D409" s="80">
        <v>13</v>
      </c>
      <c r="E409" s="50" t="s">
        <v>7723</v>
      </c>
      <c r="F409" s="24">
        <f t="shared" si="28"/>
        <v>14.504333333333335</v>
      </c>
      <c r="G409" s="110">
        <f t="shared" si="29"/>
        <v>21.321999999999999</v>
      </c>
      <c r="H409" s="17"/>
      <c r="I409" s="24"/>
      <c r="J409" s="20">
        <f t="shared" si="30"/>
        <v>15.229200000000001</v>
      </c>
      <c r="K409" s="17"/>
      <c r="L409" s="24"/>
      <c r="M409" s="86">
        <v>0.38100000000000001</v>
      </c>
      <c r="N409" s="86">
        <v>7.4999999999999997E-2</v>
      </c>
      <c r="O409" s="86">
        <v>63.51</v>
      </c>
      <c r="P409" s="86">
        <v>22.594000000000001</v>
      </c>
      <c r="Q409" s="86">
        <v>10.039</v>
      </c>
      <c r="R409" s="86">
        <v>13.855</v>
      </c>
      <c r="S409" s="86">
        <v>17.315000000000001</v>
      </c>
      <c r="T409" s="86">
        <v>12.343</v>
      </c>
    </row>
    <row r="410" spans="1:20" x14ac:dyDescent="0.25">
      <c r="A410" s="50" t="s">
        <v>4682</v>
      </c>
      <c r="B410" s="50" t="s">
        <v>390</v>
      </c>
      <c r="C410" s="50" t="s">
        <v>4712</v>
      </c>
      <c r="D410" s="80">
        <v>6</v>
      </c>
      <c r="E410" s="50" t="s">
        <v>6200</v>
      </c>
      <c r="F410" s="24">
        <f t="shared" si="28"/>
        <v>14.323666666666666</v>
      </c>
      <c r="G410" s="110">
        <f t="shared" si="29"/>
        <v>42.077666666666666</v>
      </c>
      <c r="H410" s="17"/>
      <c r="I410" s="24"/>
      <c r="J410" s="20">
        <f t="shared" si="30"/>
        <v>70.752600000000001</v>
      </c>
      <c r="K410" s="17"/>
      <c r="L410" s="24"/>
      <c r="M410" s="86">
        <v>0</v>
      </c>
      <c r="N410" s="86">
        <v>58.023000000000003</v>
      </c>
      <c r="O410" s="86">
        <v>68.209999999999994</v>
      </c>
      <c r="P410" s="86">
        <v>228.959</v>
      </c>
      <c r="Q410" s="86">
        <v>81.832999999999998</v>
      </c>
      <c r="R410" s="86">
        <v>42.970999999999997</v>
      </c>
      <c r="S410" s="86" t="s">
        <v>5013</v>
      </c>
      <c r="T410" s="86" t="s">
        <v>5013</v>
      </c>
    </row>
    <row r="411" spans="1:20" x14ac:dyDescent="0.25">
      <c r="A411" s="50" t="s">
        <v>4682</v>
      </c>
      <c r="B411" s="50" t="s">
        <v>325</v>
      </c>
      <c r="C411" s="50" t="s">
        <v>4722</v>
      </c>
      <c r="D411" s="80">
        <v>7</v>
      </c>
      <c r="E411" s="50" t="s">
        <v>6525</v>
      </c>
      <c r="F411" s="24">
        <f t="shared" si="28"/>
        <v>14.201333333333332</v>
      </c>
      <c r="G411" s="110">
        <f t="shared" si="29"/>
        <v>14.286333333333333</v>
      </c>
      <c r="H411" s="17"/>
      <c r="I411" s="24"/>
      <c r="J411" s="20">
        <f t="shared" si="30"/>
        <v>10.669</v>
      </c>
      <c r="K411" s="17"/>
      <c r="L411" s="24"/>
      <c r="M411" s="86">
        <v>28.577999999999999</v>
      </c>
      <c r="N411" s="86">
        <v>11.541</v>
      </c>
      <c r="O411" s="86">
        <v>2.74</v>
      </c>
      <c r="P411" s="86">
        <v>0</v>
      </c>
      <c r="Q411" s="86">
        <v>10.741</v>
      </c>
      <c r="R411" s="86">
        <v>5.0010000000000003</v>
      </c>
      <c r="S411" s="86">
        <v>0</v>
      </c>
      <c r="T411" s="86">
        <v>37.603000000000002</v>
      </c>
    </row>
    <row r="412" spans="1:20" x14ac:dyDescent="0.25">
      <c r="A412" s="50" t="s">
        <v>4682</v>
      </c>
      <c r="B412" s="50" t="s">
        <v>717</v>
      </c>
      <c r="C412" s="50" t="s">
        <v>4702</v>
      </c>
      <c r="D412" s="80">
        <v>4</v>
      </c>
      <c r="E412" s="50" t="s">
        <v>5591</v>
      </c>
      <c r="F412" s="24">
        <f t="shared" si="28"/>
        <v>14.057666666666668</v>
      </c>
      <c r="G412" s="110">
        <f t="shared" si="29"/>
        <v>0</v>
      </c>
      <c r="H412" s="17"/>
      <c r="I412" s="24"/>
      <c r="J412" s="20">
        <f t="shared" si="30"/>
        <v>8.4345999999999997</v>
      </c>
      <c r="K412" s="17"/>
      <c r="L412" s="24"/>
      <c r="M412" s="86" t="s">
        <v>5013</v>
      </c>
      <c r="N412" s="86" t="s">
        <v>5013</v>
      </c>
      <c r="O412" s="86" t="s">
        <v>5013</v>
      </c>
      <c r="P412" s="86" t="s">
        <v>5013</v>
      </c>
      <c r="Q412" s="86" t="s">
        <v>5013</v>
      </c>
      <c r="R412" s="86" t="s">
        <v>5013</v>
      </c>
      <c r="S412" s="86" t="s">
        <v>5013</v>
      </c>
      <c r="T412" s="86">
        <v>42.173000000000002</v>
      </c>
    </row>
    <row r="413" spans="1:20" x14ac:dyDescent="0.25">
      <c r="A413" s="50" t="s">
        <v>4682</v>
      </c>
      <c r="B413" s="50" t="s">
        <v>2692</v>
      </c>
      <c r="C413" s="50" t="s">
        <v>4690</v>
      </c>
      <c r="D413" s="80">
        <v>2</v>
      </c>
      <c r="E413" s="50" t="s">
        <v>5306</v>
      </c>
      <c r="F413" s="24">
        <f t="shared" si="28"/>
        <v>13.623666666666665</v>
      </c>
      <c r="G413" s="110">
        <f t="shared" si="29"/>
        <v>55.667000000000002</v>
      </c>
      <c r="H413" s="17"/>
      <c r="I413" s="24"/>
      <c r="J413" s="20">
        <f t="shared" si="30"/>
        <v>23.4314</v>
      </c>
      <c r="K413" s="17"/>
      <c r="L413" s="24"/>
      <c r="M413" s="86">
        <v>41.658999999999999</v>
      </c>
      <c r="N413" s="86">
        <v>38.872</v>
      </c>
      <c r="O413" s="86">
        <v>86.47</v>
      </c>
      <c r="P413" s="86">
        <v>29.302</v>
      </c>
      <c r="Q413" s="86">
        <v>46.984000000000002</v>
      </c>
      <c r="R413" s="86">
        <v>25.620999999999999</v>
      </c>
      <c r="S413" s="86">
        <v>15.25</v>
      </c>
      <c r="T413" s="86" t="s">
        <v>5013</v>
      </c>
    </row>
    <row r="414" spans="1:20" x14ac:dyDescent="0.25">
      <c r="A414" s="50" t="s">
        <v>4682</v>
      </c>
      <c r="B414" s="50" t="s">
        <v>92</v>
      </c>
      <c r="C414" s="50" t="s">
        <v>4703</v>
      </c>
      <c r="D414" s="80">
        <v>4</v>
      </c>
      <c r="E414" s="50" t="s">
        <v>5607</v>
      </c>
      <c r="F414" s="24">
        <f t="shared" si="28"/>
        <v>13.509666666666668</v>
      </c>
      <c r="G414" s="110">
        <f t="shared" si="29"/>
        <v>0.55466666666666675</v>
      </c>
      <c r="H414" s="17"/>
      <c r="I414" s="24"/>
      <c r="J414" s="20">
        <f t="shared" si="30"/>
        <v>8.1216000000000008</v>
      </c>
      <c r="K414" s="17"/>
      <c r="L414" s="24"/>
      <c r="M414" s="86">
        <v>1.6240000000000001</v>
      </c>
      <c r="N414" s="86">
        <v>0.04</v>
      </c>
      <c r="O414" s="86" t="s">
        <v>5013</v>
      </c>
      <c r="P414" s="86">
        <v>7.9000000000000001E-2</v>
      </c>
      <c r="Q414" s="86" t="s">
        <v>5013</v>
      </c>
      <c r="R414" s="86" t="s">
        <v>5013</v>
      </c>
      <c r="S414" s="86">
        <v>40.529000000000003</v>
      </c>
      <c r="T414" s="86" t="s">
        <v>5013</v>
      </c>
    </row>
    <row r="415" spans="1:20" x14ac:dyDescent="0.25">
      <c r="A415" s="50" t="s">
        <v>4682</v>
      </c>
      <c r="B415" s="50" t="s">
        <v>4010</v>
      </c>
      <c r="C415" s="50" t="s">
        <v>4742</v>
      </c>
      <c r="D415" s="80">
        <v>11</v>
      </c>
      <c r="E415" s="50" t="s">
        <v>7308</v>
      </c>
      <c r="F415" s="24">
        <f t="shared" si="28"/>
        <v>13.425666666666666</v>
      </c>
      <c r="G415" s="110">
        <f t="shared" si="29"/>
        <v>0</v>
      </c>
      <c r="H415" s="17"/>
      <c r="I415" s="24"/>
      <c r="J415" s="20">
        <f t="shared" si="30"/>
        <v>8.0554000000000006</v>
      </c>
      <c r="K415" s="17"/>
      <c r="L415" s="24"/>
      <c r="M415" s="86">
        <v>0</v>
      </c>
      <c r="N415" s="86" t="s">
        <v>5013</v>
      </c>
      <c r="O415" s="86" t="s">
        <v>5013</v>
      </c>
      <c r="P415" s="86">
        <v>0</v>
      </c>
      <c r="Q415" s="86" t="s">
        <v>5013</v>
      </c>
      <c r="R415" s="86" t="s">
        <v>5013</v>
      </c>
      <c r="S415" s="86">
        <v>40.277000000000001</v>
      </c>
      <c r="T415" s="86">
        <v>0</v>
      </c>
    </row>
    <row r="416" spans="1:20" x14ac:dyDescent="0.25">
      <c r="A416" s="50" t="s">
        <v>4682</v>
      </c>
      <c r="B416" s="50" t="s">
        <v>521</v>
      </c>
      <c r="C416" s="50" t="s">
        <v>4756</v>
      </c>
      <c r="D416" s="80">
        <v>15</v>
      </c>
      <c r="E416" s="50" t="s">
        <v>8140</v>
      </c>
      <c r="F416" s="24">
        <f t="shared" ref="F416:F479" si="31">SUM(R416:T416)/3</f>
        <v>13.380333333333333</v>
      </c>
      <c r="G416" s="110">
        <f t="shared" ref="G416:G479" si="32">SUM(M416:O416)/3</f>
        <v>6.7666666666666667E-2</v>
      </c>
      <c r="H416" s="17"/>
      <c r="I416" s="24"/>
      <c r="J416" s="20">
        <f t="shared" ref="J416:J479" si="33">SUM(P416:T416)/5</f>
        <v>8.2141999999999999</v>
      </c>
      <c r="K416" s="17"/>
      <c r="L416" s="24"/>
      <c r="M416" s="86">
        <v>0.20300000000000001</v>
      </c>
      <c r="N416" s="86">
        <v>0</v>
      </c>
      <c r="O416" s="86">
        <v>0</v>
      </c>
      <c r="P416" s="86">
        <v>0.83499999999999996</v>
      </c>
      <c r="Q416" s="86">
        <v>9.5000000000000001E-2</v>
      </c>
      <c r="R416" s="86">
        <v>26.677</v>
      </c>
      <c r="S416" s="86">
        <v>1.343</v>
      </c>
      <c r="T416" s="86">
        <v>12.121</v>
      </c>
    </row>
    <row r="417" spans="1:20" x14ac:dyDescent="0.25">
      <c r="A417" s="50" t="s">
        <v>4682</v>
      </c>
      <c r="B417" s="50" t="s">
        <v>101</v>
      </c>
      <c r="C417" s="50" t="s">
        <v>4759</v>
      </c>
      <c r="D417" s="80">
        <v>15</v>
      </c>
      <c r="E417" s="50" t="s">
        <v>8215</v>
      </c>
      <c r="F417" s="24">
        <f t="shared" si="31"/>
        <v>13.316000000000001</v>
      </c>
      <c r="G417" s="110">
        <f t="shared" si="32"/>
        <v>35.173333333333339</v>
      </c>
      <c r="H417" s="17"/>
      <c r="I417" s="24"/>
      <c r="J417" s="20">
        <f t="shared" si="33"/>
        <v>7.9896000000000003</v>
      </c>
      <c r="K417" s="17"/>
      <c r="L417" s="24"/>
      <c r="M417" s="86">
        <v>0</v>
      </c>
      <c r="N417" s="86">
        <v>41.345999999999997</v>
      </c>
      <c r="O417" s="86">
        <v>64.174000000000007</v>
      </c>
      <c r="P417" s="86" t="s">
        <v>5013</v>
      </c>
      <c r="Q417" s="86" t="s">
        <v>5013</v>
      </c>
      <c r="R417" s="86" t="s">
        <v>5013</v>
      </c>
      <c r="S417" s="86">
        <v>31.876999999999999</v>
      </c>
      <c r="T417" s="86">
        <v>8.0709999999999997</v>
      </c>
    </row>
    <row r="418" spans="1:20" x14ac:dyDescent="0.25">
      <c r="A418" s="50" t="s">
        <v>4682</v>
      </c>
      <c r="B418" s="50" t="s">
        <v>1398</v>
      </c>
      <c r="C418" s="50" t="s">
        <v>4747</v>
      </c>
      <c r="D418" s="80">
        <v>12</v>
      </c>
      <c r="E418" s="50" t="s">
        <v>7661</v>
      </c>
      <c r="F418" s="24">
        <f t="shared" si="31"/>
        <v>13.285666666666666</v>
      </c>
      <c r="G418" s="110">
        <f t="shared" si="32"/>
        <v>0.03</v>
      </c>
      <c r="H418" s="17"/>
      <c r="I418" s="24"/>
      <c r="J418" s="20">
        <f t="shared" si="33"/>
        <v>10.928000000000001</v>
      </c>
      <c r="K418" s="17"/>
      <c r="L418" s="24"/>
      <c r="M418" s="86" t="s">
        <v>5013</v>
      </c>
      <c r="N418" s="86" t="s">
        <v>5013</v>
      </c>
      <c r="O418" s="86">
        <v>0.09</v>
      </c>
      <c r="P418" s="86">
        <v>14.782999999999999</v>
      </c>
      <c r="Q418" s="86">
        <v>0</v>
      </c>
      <c r="R418" s="86">
        <v>39.576999999999998</v>
      </c>
      <c r="S418" s="86">
        <v>0.28000000000000003</v>
      </c>
      <c r="T418" s="86" t="s">
        <v>5013</v>
      </c>
    </row>
    <row r="419" spans="1:20" x14ac:dyDescent="0.25">
      <c r="A419" s="50" t="s">
        <v>4682</v>
      </c>
      <c r="B419" s="50" t="s">
        <v>3113</v>
      </c>
      <c r="C419" s="50" t="s">
        <v>4702</v>
      </c>
      <c r="D419" s="80">
        <v>4</v>
      </c>
      <c r="E419" s="50" t="s">
        <v>5577</v>
      </c>
      <c r="F419" s="24">
        <f t="shared" si="31"/>
        <v>13.232999999999999</v>
      </c>
      <c r="G419" s="110">
        <f t="shared" si="32"/>
        <v>0</v>
      </c>
      <c r="H419" s="17"/>
      <c r="I419" s="24"/>
      <c r="J419" s="20">
        <f t="shared" si="33"/>
        <v>7.9398</v>
      </c>
      <c r="K419" s="17"/>
      <c r="L419" s="24"/>
      <c r="M419" s="86" t="s">
        <v>5013</v>
      </c>
      <c r="N419" s="86" t="s">
        <v>5013</v>
      </c>
      <c r="O419" s="86" t="s">
        <v>5013</v>
      </c>
      <c r="P419" s="86" t="s">
        <v>5013</v>
      </c>
      <c r="Q419" s="86" t="s">
        <v>5013</v>
      </c>
      <c r="R419" s="86">
        <v>39.698999999999998</v>
      </c>
      <c r="S419" s="86" t="s">
        <v>5013</v>
      </c>
      <c r="T419" s="86" t="s">
        <v>5013</v>
      </c>
    </row>
    <row r="420" spans="1:20" x14ac:dyDescent="0.25">
      <c r="A420" s="50" t="s">
        <v>4682</v>
      </c>
      <c r="B420" s="50" t="s">
        <v>808</v>
      </c>
      <c r="C420" s="50" t="s">
        <v>4715</v>
      </c>
      <c r="D420" s="80">
        <v>6</v>
      </c>
      <c r="E420" s="50" t="s">
        <v>6308</v>
      </c>
      <c r="F420" s="24">
        <f t="shared" si="31"/>
        <v>13.147</v>
      </c>
      <c r="G420" s="110">
        <f t="shared" si="32"/>
        <v>5.6436666666666655</v>
      </c>
      <c r="H420" s="17"/>
      <c r="I420" s="24"/>
      <c r="J420" s="20">
        <f t="shared" si="33"/>
        <v>9.8382000000000005</v>
      </c>
      <c r="K420" s="17"/>
      <c r="L420" s="24"/>
      <c r="M420" s="86">
        <v>0.69</v>
      </c>
      <c r="N420" s="86">
        <v>4.1989999999999998</v>
      </c>
      <c r="O420" s="86">
        <v>12.042</v>
      </c>
      <c r="P420" s="86">
        <v>0.64300000000000002</v>
      </c>
      <c r="Q420" s="86">
        <v>9.1069999999999993</v>
      </c>
      <c r="R420" s="86">
        <v>30.954000000000001</v>
      </c>
      <c r="S420" s="86">
        <v>8.4870000000000001</v>
      </c>
      <c r="T420" s="86">
        <v>0</v>
      </c>
    </row>
    <row r="421" spans="1:20" x14ac:dyDescent="0.25">
      <c r="A421" s="50" t="s">
        <v>4682</v>
      </c>
      <c r="B421" s="50" t="s">
        <v>4490</v>
      </c>
      <c r="C421" s="50" t="s">
        <v>4702</v>
      </c>
      <c r="D421" s="80">
        <v>4</v>
      </c>
      <c r="E421" s="50" t="s">
        <v>5579</v>
      </c>
      <c r="F421" s="24">
        <f t="shared" si="31"/>
        <v>13.003</v>
      </c>
      <c r="G421" s="110">
        <f t="shared" si="32"/>
        <v>0</v>
      </c>
      <c r="H421" s="17"/>
      <c r="I421" s="24"/>
      <c r="J421" s="20">
        <f t="shared" si="33"/>
        <v>12.503</v>
      </c>
      <c r="K421" s="17"/>
      <c r="L421" s="24"/>
      <c r="M421" s="86" t="s">
        <v>5013</v>
      </c>
      <c r="N421" s="86" t="s">
        <v>5013</v>
      </c>
      <c r="O421" s="86" t="s">
        <v>5013</v>
      </c>
      <c r="P421" s="86">
        <v>23.506</v>
      </c>
      <c r="Q421" s="86" t="s">
        <v>5013</v>
      </c>
      <c r="R421" s="86">
        <v>39.009</v>
      </c>
      <c r="S421" s="86">
        <v>0</v>
      </c>
      <c r="T421" s="86" t="s">
        <v>5013</v>
      </c>
    </row>
    <row r="422" spans="1:20" x14ac:dyDescent="0.25">
      <c r="A422" s="50" t="s">
        <v>4682</v>
      </c>
      <c r="B422" s="50" t="s">
        <v>1905</v>
      </c>
      <c r="C422" s="50" t="s">
        <v>4691</v>
      </c>
      <c r="D422" s="80">
        <v>2</v>
      </c>
      <c r="E422" s="50" t="s">
        <v>5322</v>
      </c>
      <c r="F422" s="24">
        <f t="shared" si="31"/>
        <v>12.719666666666669</v>
      </c>
      <c r="G422" s="110">
        <f t="shared" si="32"/>
        <v>77.62133333333334</v>
      </c>
      <c r="H422" s="17"/>
      <c r="I422" s="24"/>
      <c r="J422" s="20">
        <f t="shared" si="33"/>
        <v>11.294</v>
      </c>
      <c r="K422" s="17"/>
      <c r="L422" s="24"/>
      <c r="M422" s="86">
        <v>27.382000000000001</v>
      </c>
      <c r="N422" s="86">
        <v>12.416</v>
      </c>
      <c r="O422" s="86">
        <v>193.066</v>
      </c>
      <c r="P422" s="86">
        <v>9.2140000000000004</v>
      </c>
      <c r="Q422" s="86">
        <v>9.0969999999999995</v>
      </c>
      <c r="R422" s="86">
        <v>31.728000000000002</v>
      </c>
      <c r="S422" s="86">
        <v>1.7769999999999999</v>
      </c>
      <c r="T422" s="86">
        <v>4.6539999999999999</v>
      </c>
    </row>
    <row r="423" spans="1:20" x14ac:dyDescent="0.25">
      <c r="A423" s="50" t="s">
        <v>4682</v>
      </c>
      <c r="B423" s="50" t="s">
        <v>2373</v>
      </c>
      <c r="C423" s="50" t="s">
        <v>4751</v>
      </c>
      <c r="D423" s="80">
        <v>13</v>
      </c>
      <c r="E423" s="50" t="s">
        <v>7707</v>
      </c>
      <c r="F423" s="24">
        <f t="shared" si="31"/>
        <v>12.69</v>
      </c>
      <c r="G423" s="110">
        <f t="shared" si="32"/>
        <v>0.63533333333333342</v>
      </c>
      <c r="H423" s="17"/>
      <c r="I423" s="24"/>
      <c r="J423" s="20">
        <f t="shared" si="33"/>
        <v>13.1036</v>
      </c>
      <c r="K423" s="17"/>
      <c r="L423" s="24"/>
      <c r="M423" s="86" t="s">
        <v>5013</v>
      </c>
      <c r="N423" s="86">
        <v>0.09</v>
      </c>
      <c r="O423" s="86">
        <v>1.8160000000000001</v>
      </c>
      <c r="P423" s="86">
        <v>16.88</v>
      </c>
      <c r="Q423" s="86">
        <v>10.568</v>
      </c>
      <c r="R423" s="86">
        <v>11.257999999999999</v>
      </c>
      <c r="S423" s="86">
        <v>9.7420000000000009</v>
      </c>
      <c r="T423" s="86">
        <v>17.07</v>
      </c>
    </row>
    <row r="424" spans="1:20" x14ac:dyDescent="0.25">
      <c r="A424" s="50" t="s">
        <v>4682</v>
      </c>
      <c r="B424" s="50" t="s">
        <v>3490</v>
      </c>
      <c r="C424" s="50" t="s">
        <v>4685</v>
      </c>
      <c r="D424" s="80">
        <v>1</v>
      </c>
      <c r="E424" s="50" t="s">
        <v>5103</v>
      </c>
      <c r="F424" s="24">
        <f t="shared" si="31"/>
        <v>12.602333333333334</v>
      </c>
      <c r="G424" s="110">
        <f t="shared" si="32"/>
        <v>26.925666666666668</v>
      </c>
      <c r="H424" s="17"/>
      <c r="I424" s="24"/>
      <c r="J424" s="20">
        <f t="shared" si="33"/>
        <v>22.497599999999998</v>
      </c>
      <c r="K424" s="17"/>
      <c r="L424" s="24"/>
      <c r="M424" s="86">
        <v>80.777000000000001</v>
      </c>
      <c r="N424" s="86" t="s">
        <v>5013</v>
      </c>
      <c r="O424" s="86" t="s">
        <v>5013</v>
      </c>
      <c r="P424" s="86">
        <v>74.680999999999997</v>
      </c>
      <c r="Q424" s="86" t="s">
        <v>5013</v>
      </c>
      <c r="R424" s="86" t="s">
        <v>5013</v>
      </c>
      <c r="S424" s="86">
        <v>9.7959999999999994</v>
      </c>
      <c r="T424" s="86">
        <v>28.010999999999999</v>
      </c>
    </row>
    <row r="425" spans="1:20" x14ac:dyDescent="0.25">
      <c r="A425" s="50" t="s">
        <v>4682</v>
      </c>
      <c r="B425" s="50" t="s">
        <v>831</v>
      </c>
      <c r="C425" s="50" t="s">
        <v>4745</v>
      </c>
      <c r="D425" s="80">
        <v>11</v>
      </c>
      <c r="E425" s="50" t="s">
        <v>7523</v>
      </c>
      <c r="F425" s="24">
        <f t="shared" si="31"/>
        <v>12.589666666666666</v>
      </c>
      <c r="G425" s="110">
        <f t="shared" si="32"/>
        <v>2.5303333333333335</v>
      </c>
      <c r="H425" s="17"/>
      <c r="I425" s="24"/>
      <c r="J425" s="20">
        <f t="shared" si="33"/>
        <v>7.5537999999999998</v>
      </c>
      <c r="K425" s="17"/>
      <c r="L425" s="24"/>
      <c r="M425" s="86">
        <v>7.5910000000000002</v>
      </c>
      <c r="N425" s="86" t="s">
        <v>5013</v>
      </c>
      <c r="O425" s="86" t="s">
        <v>5013</v>
      </c>
      <c r="P425" s="86" t="s">
        <v>5013</v>
      </c>
      <c r="Q425" s="86" t="s">
        <v>5013</v>
      </c>
      <c r="R425" s="86">
        <v>37.768999999999998</v>
      </c>
      <c r="S425" s="86">
        <v>0</v>
      </c>
      <c r="T425" s="86" t="s">
        <v>5013</v>
      </c>
    </row>
    <row r="426" spans="1:20" x14ac:dyDescent="0.25">
      <c r="A426" s="50" t="s">
        <v>4682</v>
      </c>
      <c r="B426" s="50" t="s">
        <v>213</v>
      </c>
      <c r="C426" s="50" t="s">
        <v>4775</v>
      </c>
      <c r="D426" s="80">
        <v>20</v>
      </c>
      <c r="E426" s="50" t="s">
        <v>9561</v>
      </c>
      <c r="F426" s="24">
        <f t="shared" si="31"/>
        <v>12.433999999999999</v>
      </c>
      <c r="G426" s="110">
        <f t="shared" si="32"/>
        <v>23.567999999999998</v>
      </c>
      <c r="H426" s="17"/>
      <c r="I426" s="24"/>
      <c r="J426" s="20">
        <f t="shared" si="33"/>
        <v>10.706399999999999</v>
      </c>
      <c r="K426" s="17"/>
      <c r="L426" s="24"/>
      <c r="M426" s="86">
        <v>10.222</v>
      </c>
      <c r="N426" s="86">
        <v>0</v>
      </c>
      <c r="O426" s="86">
        <v>60.481999999999999</v>
      </c>
      <c r="P426" s="86">
        <v>12.135</v>
      </c>
      <c r="Q426" s="86">
        <v>4.0949999999999998</v>
      </c>
      <c r="R426" s="86">
        <v>29.795999999999999</v>
      </c>
      <c r="S426" s="86" t="s">
        <v>5013</v>
      </c>
      <c r="T426" s="86">
        <v>7.5060000000000002</v>
      </c>
    </row>
    <row r="427" spans="1:20" x14ac:dyDescent="0.25">
      <c r="A427" s="50" t="s">
        <v>4682</v>
      </c>
      <c r="B427" s="50" t="s">
        <v>856</v>
      </c>
      <c r="C427" s="50" t="s">
        <v>4724</v>
      </c>
      <c r="D427" s="80">
        <v>8</v>
      </c>
      <c r="E427" s="50" t="s">
        <v>6690</v>
      </c>
      <c r="F427" s="24">
        <f t="shared" si="31"/>
        <v>12.161999999999999</v>
      </c>
      <c r="G427" s="110">
        <f t="shared" si="32"/>
        <v>14.080666666666666</v>
      </c>
      <c r="H427" s="17"/>
      <c r="I427" s="24"/>
      <c r="J427" s="20">
        <f t="shared" si="33"/>
        <v>8.7733999999999988</v>
      </c>
      <c r="K427" s="17"/>
      <c r="L427" s="24"/>
      <c r="M427" s="86">
        <v>34.744</v>
      </c>
      <c r="N427" s="86" t="s">
        <v>5013</v>
      </c>
      <c r="O427" s="86">
        <v>7.4980000000000002</v>
      </c>
      <c r="P427" s="86">
        <v>7.3810000000000002</v>
      </c>
      <c r="Q427" s="86" t="s">
        <v>5013</v>
      </c>
      <c r="R427" s="86" t="s">
        <v>5013</v>
      </c>
      <c r="S427" s="86">
        <v>36.485999999999997</v>
      </c>
      <c r="T427" s="86" t="s">
        <v>5013</v>
      </c>
    </row>
    <row r="428" spans="1:20" x14ac:dyDescent="0.25">
      <c r="A428" s="50" t="s">
        <v>4682</v>
      </c>
      <c r="B428" s="50" t="s">
        <v>1388</v>
      </c>
      <c r="C428" s="50" t="s">
        <v>4690</v>
      </c>
      <c r="D428" s="80">
        <v>2</v>
      </c>
      <c r="E428" s="50" t="s">
        <v>5309</v>
      </c>
      <c r="F428" s="24">
        <f t="shared" si="31"/>
        <v>12.043333333333335</v>
      </c>
      <c r="G428" s="110">
        <f t="shared" si="32"/>
        <v>0.47233333333333327</v>
      </c>
      <c r="H428" s="17"/>
      <c r="I428" s="24"/>
      <c r="J428" s="20">
        <f t="shared" si="33"/>
        <v>7.2260000000000009</v>
      </c>
      <c r="K428" s="17"/>
      <c r="L428" s="24"/>
      <c r="M428" s="86">
        <v>0.37</v>
      </c>
      <c r="N428" s="86" t="s">
        <v>5013</v>
      </c>
      <c r="O428" s="86">
        <v>1.0469999999999999</v>
      </c>
      <c r="P428" s="86" t="s">
        <v>5013</v>
      </c>
      <c r="Q428" s="86" t="s">
        <v>5013</v>
      </c>
      <c r="R428" s="86" t="s">
        <v>5013</v>
      </c>
      <c r="S428" s="86">
        <v>36.130000000000003</v>
      </c>
      <c r="T428" s="86" t="s">
        <v>5013</v>
      </c>
    </row>
    <row r="429" spans="1:20" x14ac:dyDescent="0.25">
      <c r="A429" s="50" t="s">
        <v>4682</v>
      </c>
      <c r="B429" s="50" t="s">
        <v>927</v>
      </c>
      <c r="C429" s="50" t="s">
        <v>4713</v>
      </c>
      <c r="D429" s="80">
        <v>6</v>
      </c>
      <c r="E429" s="50" t="s">
        <v>6218</v>
      </c>
      <c r="F429" s="24">
        <f t="shared" si="31"/>
        <v>12.002666666666668</v>
      </c>
      <c r="G429" s="110">
        <f t="shared" si="32"/>
        <v>0</v>
      </c>
      <c r="H429" s="17"/>
      <c r="I429" s="24"/>
      <c r="J429" s="20">
        <f t="shared" si="33"/>
        <v>20.904599999999999</v>
      </c>
      <c r="K429" s="17"/>
      <c r="L429" s="24"/>
      <c r="M429" s="86" t="s">
        <v>5013</v>
      </c>
      <c r="N429" s="86" t="s">
        <v>5013</v>
      </c>
      <c r="O429" s="86">
        <v>0</v>
      </c>
      <c r="P429" s="86">
        <v>68.515000000000001</v>
      </c>
      <c r="Q429" s="86">
        <v>0</v>
      </c>
      <c r="R429" s="86">
        <v>36.008000000000003</v>
      </c>
      <c r="S429" s="86" t="s">
        <v>5013</v>
      </c>
      <c r="T429" s="86" t="s">
        <v>5013</v>
      </c>
    </row>
    <row r="430" spans="1:20" x14ac:dyDescent="0.25">
      <c r="A430" s="50" t="s">
        <v>4682</v>
      </c>
      <c r="B430" s="50" t="s">
        <v>1807</v>
      </c>
      <c r="C430" s="50" t="s">
        <v>4687</v>
      </c>
      <c r="D430" s="80">
        <v>1</v>
      </c>
      <c r="E430" s="50" t="s">
        <v>5193</v>
      </c>
      <c r="F430" s="24">
        <f t="shared" si="31"/>
        <v>11.781666666666666</v>
      </c>
      <c r="G430" s="110">
        <f t="shared" si="32"/>
        <v>307.66033333333331</v>
      </c>
      <c r="H430" s="17"/>
      <c r="I430" s="24"/>
      <c r="J430" s="20">
        <f t="shared" si="33"/>
        <v>224.5384</v>
      </c>
      <c r="K430" s="17"/>
      <c r="L430" s="24"/>
      <c r="M430" s="86" t="s">
        <v>5013</v>
      </c>
      <c r="N430" s="86" t="s">
        <v>5013</v>
      </c>
      <c r="O430" s="86">
        <v>922.98099999999999</v>
      </c>
      <c r="P430" s="86">
        <v>831.86699999999996</v>
      </c>
      <c r="Q430" s="86">
        <v>255.48</v>
      </c>
      <c r="R430" s="86">
        <v>30.478999999999999</v>
      </c>
      <c r="S430" s="86">
        <v>4.8659999999999997</v>
      </c>
      <c r="T430" s="86" t="s">
        <v>5013</v>
      </c>
    </row>
    <row r="431" spans="1:20" x14ac:dyDescent="0.25">
      <c r="A431" s="50" t="s">
        <v>4682</v>
      </c>
      <c r="B431" s="50" t="s">
        <v>645</v>
      </c>
      <c r="C431" s="50" t="s">
        <v>4727</v>
      </c>
      <c r="D431" s="80">
        <v>9</v>
      </c>
      <c r="E431" s="50" t="s">
        <v>6793</v>
      </c>
      <c r="F431" s="24">
        <f t="shared" si="31"/>
        <v>11.741333333333335</v>
      </c>
      <c r="G431" s="110">
        <f t="shared" si="32"/>
        <v>1.6193333333333333</v>
      </c>
      <c r="H431" s="17"/>
      <c r="I431" s="24"/>
      <c r="J431" s="20">
        <f t="shared" si="33"/>
        <v>9.9054000000000002</v>
      </c>
      <c r="K431" s="17"/>
      <c r="L431" s="24"/>
      <c r="M431" s="86">
        <v>2.5000000000000001E-2</v>
      </c>
      <c r="N431" s="86">
        <v>1.2390000000000001</v>
      </c>
      <c r="O431" s="86">
        <v>3.5939999999999999</v>
      </c>
      <c r="P431" s="86">
        <v>5.4809999999999999</v>
      </c>
      <c r="Q431" s="86">
        <v>8.8219999999999992</v>
      </c>
      <c r="R431" s="86">
        <v>11.87</v>
      </c>
      <c r="S431" s="86">
        <v>14.553000000000001</v>
      </c>
      <c r="T431" s="86">
        <v>8.8010000000000002</v>
      </c>
    </row>
    <row r="432" spans="1:20" x14ac:dyDescent="0.25">
      <c r="A432" s="50" t="s">
        <v>4682</v>
      </c>
      <c r="B432" s="50" t="s">
        <v>77</v>
      </c>
      <c r="C432" s="50" t="s">
        <v>4705</v>
      </c>
      <c r="D432" s="80">
        <v>4</v>
      </c>
      <c r="E432" s="50" t="s">
        <v>5646</v>
      </c>
      <c r="F432" s="24">
        <f t="shared" si="31"/>
        <v>11.695333333333332</v>
      </c>
      <c r="G432" s="110">
        <f t="shared" si="32"/>
        <v>0</v>
      </c>
      <c r="H432" s="17"/>
      <c r="I432" s="24"/>
      <c r="J432" s="20">
        <f t="shared" si="33"/>
        <v>104.71639999999999</v>
      </c>
      <c r="K432" s="17"/>
      <c r="L432" s="24"/>
      <c r="M432" s="86">
        <v>0</v>
      </c>
      <c r="N432" s="86">
        <v>0</v>
      </c>
      <c r="O432" s="86" t="s">
        <v>5013</v>
      </c>
      <c r="P432" s="86">
        <v>488.49599999999998</v>
      </c>
      <c r="Q432" s="86" t="s">
        <v>5013</v>
      </c>
      <c r="R432" s="86">
        <v>35.085999999999999</v>
      </c>
      <c r="S432" s="86" t="s">
        <v>5013</v>
      </c>
      <c r="T432" s="86" t="s">
        <v>5013</v>
      </c>
    </row>
    <row r="433" spans="1:20" x14ac:dyDescent="0.25">
      <c r="A433" s="50" t="s">
        <v>4682</v>
      </c>
      <c r="B433" s="50" t="s">
        <v>1688</v>
      </c>
      <c r="C433" s="50" t="s">
        <v>4731</v>
      </c>
      <c r="D433" s="80">
        <v>10</v>
      </c>
      <c r="E433" s="50" t="s">
        <v>6924</v>
      </c>
      <c r="F433" s="24">
        <f t="shared" si="31"/>
        <v>11.449333333333334</v>
      </c>
      <c r="G433" s="110">
        <f t="shared" si="32"/>
        <v>0</v>
      </c>
      <c r="H433" s="17"/>
      <c r="I433" s="24"/>
      <c r="J433" s="20">
        <f t="shared" si="33"/>
        <v>6.8734000000000011</v>
      </c>
      <c r="K433" s="17"/>
      <c r="L433" s="24"/>
      <c r="M433" s="86" t="s">
        <v>5013</v>
      </c>
      <c r="N433" s="86" t="s">
        <v>5013</v>
      </c>
      <c r="O433" s="86" t="s">
        <v>5013</v>
      </c>
      <c r="P433" s="86" t="s">
        <v>5013</v>
      </c>
      <c r="Q433" s="86">
        <v>1.9E-2</v>
      </c>
      <c r="R433" s="86">
        <v>15.88</v>
      </c>
      <c r="S433" s="86">
        <v>18.468</v>
      </c>
      <c r="T433" s="86" t="s">
        <v>5013</v>
      </c>
    </row>
    <row r="434" spans="1:20" x14ac:dyDescent="0.25">
      <c r="A434" s="50" t="s">
        <v>4682</v>
      </c>
      <c r="B434" s="50" t="s">
        <v>1196</v>
      </c>
      <c r="C434" s="50" t="s">
        <v>4746</v>
      </c>
      <c r="D434" s="80">
        <v>11</v>
      </c>
      <c r="E434" s="50" t="s">
        <v>7641</v>
      </c>
      <c r="F434" s="24">
        <f t="shared" si="31"/>
        <v>11.408666666666667</v>
      </c>
      <c r="G434" s="110">
        <f t="shared" si="32"/>
        <v>7.1610000000000005</v>
      </c>
      <c r="H434" s="17"/>
      <c r="I434" s="24"/>
      <c r="J434" s="20">
        <f t="shared" si="33"/>
        <v>54.4818</v>
      </c>
      <c r="K434" s="17"/>
      <c r="L434" s="24"/>
      <c r="M434" s="86">
        <v>7.47</v>
      </c>
      <c r="N434" s="86">
        <v>3.911</v>
      </c>
      <c r="O434" s="86">
        <v>10.102</v>
      </c>
      <c r="P434" s="86">
        <v>28.841999999999999</v>
      </c>
      <c r="Q434" s="86">
        <v>209.34100000000001</v>
      </c>
      <c r="R434" s="86">
        <v>23.786000000000001</v>
      </c>
      <c r="S434" s="86">
        <v>10.44</v>
      </c>
      <c r="T434" s="86">
        <v>0</v>
      </c>
    </row>
    <row r="435" spans="1:20" x14ac:dyDescent="0.25">
      <c r="A435" s="50" t="s">
        <v>4682</v>
      </c>
      <c r="B435" s="50" t="s">
        <v>3288</v>
      </c>
      <c r="C435" s="50" t="s">
        <v>4752</v>
      </c>
      <c r="D435" s="80">
        <v>13</v>
      </c>
      <c r="E435" s="50" t="s">
        <v>7748</v>
      </c>
      <c r="F435" s="24">
        <f t="shared" si="31"/>
        <v>11.315333333333333</v>
      </c>
      <c r="G435" s="110">
        <f t="shared" si="32"/>
        <v>0.315</v>
      </c>
      <c r="H435" s="17"/>
      <c r="I435" s="24"/>
      <c r="J435" s="20">
        <f t="shared" si="33"/>
        <v>6.7946</v>
      </c>
      <c r="K435" s="17"/>
      <c r="L435" s="24"/>
      <c r="M435" s="86">
        <v>0.91500000000000004</v>
      </c>
      <c r="N435" s="86" t="s">
        <v>5013</v>
      </c>
      <c r="O435" s="86">
        <v>0.03</v>
      </c>
      <c r="P435" s="86">
        <v>2.7E-2</v>
      </c>
      <c r="Q435" s="86" t="s">
        <v>5013</v>
      </c>
      <c r="R435" s="86">
        <v>16.097999999999999</v>
      </c>
      <c r="S435" s="86">
        <v>9.02</v>
      </c>
      <c r="T435" s="86">
        <v>8.8279999999999994</v>
      </c>
    </row>
    <row r="436" spans="1:20" x14ac:dyDescent="0.25">
      <c r="A436" s="50" t="s">
        <v>4682</v>
      </c>
      <c r="B436" s="50" t="s">
        <v>2892</v>
      </c>
      <c r="C436" s="50" t="s">
        <v>4688</v>
      </c>
      <c r="D436" s="80">
        <v>2</v>
      </c>
      <c r="E436" s="50" t="s">
        <v>5195</v>
      </c>
      <c r="F436" s="24">
        <f t="shared" si="31"/>
        <v>11.195666666666668</v>
      </c>
      <c r="G436" s="110">
        <f t="shared" si="32"/>
        <v>9.972666666666667</v>
      </c>
      <c r="H436" s="17"/>
      <c r="I436" s="24"/>
      <c r="J436" s="20">
        <f t="shared" si="33"/>
        <v>2064.1159999999995</v>
      </c>
      <c r="K436" s="17"/>
      <c r="L436" s="24"/>
      <c r="M436" s="86">
        <v>29.867999999999999</v>
      </c>
      <c r="N436" s="86" t="s">
        <v>5013</v>
      </c>
      <c r="O436" s="86">
        <v>0.05</v>
      </c>
      <c r="P436" s="86">
        <v>5347.2209999999995</v>
      </c>
      <c r="Q436" s="86">
        <v>4939.7719999999999</v>
      </c>
      <c r="R436" s="86" t="s">
        <v>5013</v>
      </c>
      <c r="S436" s="86">
        <v>33.587000000000003</v>
      </c>
      <c r="T436" s="86" t="s">
        <v>5013</v>
      </c>
    </row>
    <row r="437" spans="1:20" x14ac:dyDescent="0.25">
      <c r="A437" s="50" t="s">
        <v>4682</v>
      </c>
      <c r="B437" s="50" t="s">
        <v>2025</v>
      </c>
      <c r="C437" s="50" t="s">
        <v>4699</v>
      </c>
      <c r="D437" s="80">
        <v>4</v>
      </c>
      <c r="E437" s="50" t="s">
        <v>5515</v>
      </c>
      <c r="F437" s="24">
        <f t="shared" si="31"/>
        <v>11.085000000000001</v>
      </c>
      <c r="G437" s="110">
        <f t="shared" si="32"/>
        <v>7.0536666666666674</v>
      </c>
      <c r="H437" s="17"/>
      <c r="I437" s="24"/>
      <c r="J437" s="20">
        <f t="shared" si="33"/>
        <v>6.6864000000000008</v>
      </c>
      <c r="K437" s="17"/>
      <c r="L437" s="24"/>
      <c r="M437" s="86">
        <v>0.254</v>
      </c>
      <c r="N437" s="86">
        <v>12.891</v>
      </c>
      <c r="O437" s="86">
        <v>8.016</v>
      </c>
      <c r="P437" s="86">
        <v>0.17699999999999999</v>
      </c>
      <c r="Q437" s="86" t="s">
        <v>5013</v>
      </c>
      <c r="R437" s="86">
        <v>33.255000000000003</v>
      </c>
      <c r="S437" s="86" t="s">
        <v>5013</v>
      </c>
      <c r="T437" s="86" t="s">
        <v>5013</v>
      </c>
    </row>
    <row r="438" spans="1:20" x14ac:dyDescent="0.25">
      <c r="A438" s="50" t="s">
        <v>4682</v>
      </c>
      <c r="B438" s="50" t="s">
        <v>1092</v>
      </c>
      <c r="C438" s="50" t="s">
        <v>4754</v>
      </c>
      <c r="D438" s="80">
        <v>14</v>
      </c>
      <c r="E438" s="50" t="s">
        <v>7867</v>
      </c>
      <c r="F438" s="24">
        <f t="shared" si="31"/>
        <v>11.057</v>
      </c>
      <c r="G438" s="110">
        <f t="shared" si="32"/>
        <v>8.0860000000000003</v>
      </c>
      <c r="H438" s="17"/>
      <c r="I438" s="24"/>
      <c r="J438" s="20">
        <f t="shared" si="33"/>
        <v>7.3567999999999998</v>
      </c>
      <c r="K438" s="17"/>
      <c r="L438" s="24"/>
      <c r="M438" s="86">
        <v>2.7269999999999999</v>
      </c>
      <c r="N438" s="86">
        <v>2.2599999999999998</v>
      </c>
      <c r="O438" s="86">
        <v>19.271000000000001</v>
      </c>
      <c r="P438" s="86">
        <v>1.087</v>
      </c>
      <c r="Q438" s="86">
        <v>2.5259999999999998</v>
      </c>
      <c r="R438" s="86">
        <v>2.9780000000000002</v>
      </c>
      <c r="S438" s="86">
        <v>6.6840000000000002</v>
      </c>
      <c r="T438" s="86">
        <v>23.509</v>
      </c>
    </row>
    <row r="439" spans="1:20" x14ac:dyDescent="0.25">
      <c r="A439" s="50" t="s">
        <v>4682</v>
      </c>
      <c r="B439" s="50" t="s">
        <v>963</v>
      </c>
      <c r="C439" s="50" t="s">
        <v>4765</v>
      </c>
      <c r="D439" s="80">
        <v>15</v>
      </c>
      <c r="E439" s="50" t="s">
        <v>8388</v>
      </c>
      <c r="F439" s="24">
        <f t="shared" si="31"/>
        <v>11.000999999999999</v>
      </c>
      <c r="G439" s="110">
        <f t="shared" si="32"/>
        <v>0</v>
      </c>
      <c r="H439" s="17"/>
      <c r="I439" s="24"/>
      <c r="J439" s="20">
        <f t="shared" si="33"/>
        <v>6.6006</v>
      </c>
      <c r="K439" s="17"/>
      <c r="L439" s="24"/>
      <c r="M439" s="86" t="s">
        <v>5013</v>
      </c>
      <c r="N439" s="86" t="s">
        <v>5013</v>
      </c>
      <c r="O439" s="86" t="s">
        <v>5013</v>
      </c>
      <c r="P439" s="86" t="s">
        <v>5013</v>
      </c>
      <c r="Q439" s="86" t="s">
        <v>5013</v>
      </c>
      <c r="R439" s="86" t="s">
        <v>5013</v>
      </c>
      <c r="S439" s="86" t="s">
        <v>5013</v>
      </c>
      <c r="T439" s="86">
        <v>33.003</v>
      </c>
    </row>
    <row r="440" spans="1:20" x14ac:dyDescent="0.25">
      <c r="A440" s="50" t="s">
        <v>4682</v>
      </c>
      <c r="B440" s="50" t="s">
        <v>1736</v>
      </c>
      <c r="C440" s="50" t="s">
        <v>4693</v>
      </c>
      <c r="D440" s="80">
        <v>2</v>
      </c>
      <c r="E440" s="50" t="s">
        <v>5367</v>
      </c>
      <c r="F440" s="24">
        <f t="shared" si="31"/>
        <v>10.938666666666668</v>
      </c>
      <c r="G440" s="110">
        <f t="shared" si="32"/>
        <v>6.6666666666666671E-3</v>
      </c>
      <c r="H440" s="17"/>
      <c r="I440" s="24"/>
      <c r="J440" s="20">
        <f t="shared" si="33"/>
        <v>7.5792000000000002</v>
      </c>
      <c r="K440" s="17"/>
      <c r="L440" s="24"/>
      <c r="M440" s="86">
        <v>0.02</v>
      </c>
      <c r="N440" s="86" t="s">
        <v>5013</v>
      </c>
      <c r="O440" s="86" t="s">
        <v>5013</v>
      </c>
      <c r="P440" s="86" t="s">
        <v>5013</v>
      </c>
      <c r="Q440" s="86">
        <v>5.08</v>
      </c>
      <c r="R440" s="86" t="s">
        <v>5013</v>
      </c>
      <c r="S440" s="86">
        <v>16.835999999999999</v>
      </c>
      <c r="T440" s="86">
        <v>15.98</v>
      </c>
    </row>
    <row r="441" spans="1:20" x14ac:dyDescent="0.25">
      <c r="A441" s="50" t="s">
        <v>4682</v>
      </c>
      <c r="B441" s="50" t="s">
        <v>1558</v>
      </c>
      <c r="C441" s="50" t="s">
        <v>4775</v>
      </c>
      <c r="D441" s="80">
        <v>20</v>
      </c>
      <c r="E441" s="50" t="s">
        <v>9566</v>
      </c>
      <c r="F441" s="24">
        <f t="shared" si="31"/>
        <v>10.906999999999998</v>
      </c>
      <c r="G441" s="110">
        <f t="shared" si="32"/>
        <v>12.461333333333334</v>
      </c>
      <c r="H441" s="17"/>
      <c r="I441" s="24"/>
      <c r="J441" s="20">
        <f t="shared" si="33"/>
        <v>6.7211999999999987</v>
      </c>
      <c r="K441" s="17"/>
      <c r="L441" s="24"/>
      <c r="M441" s="86">
        <v>0.98899999999999999</v>
      </c>
      <c r="N441" s="86">
        <v>23.088000000000001</v>
      </c>
      <c r="O441" s="86">
        <v>13.307</v>
      </c>
      <c r="P441" s="86">
        <v>0.45300000000000001</v>
      </c>
      <c r="Q441" s="86">
        <v>0.432</v>
      </c>
      <c r="R441" s="86" t="s">
        <v>5013</v>
      </c>
      <c r="S441" s="86" t="s">
        <v>5013</v>
      </c>
      <c r="T441" s="86">
        <v>32.720999999999997</v>
      </c>
    </row>
    <row r="442" spans="1:20" x14ac:dyDescent="0.25">
      <c r="A442" s="50" t="s">
        <v>4682</v>
      </c>
      <c r="B442" s="50" t="s">
        <v>2440</v>
      </c>
      <c r="C442" s="50" t="s">
        <v>4696</v>
      </c>
      <c r="D442" s="80">
        <v>2</v>
      </c>
      <c r="E442" s="50" t="s">
        <v>5432</v>
      </c>
      <c r="F442" s="24">
        <f t="shared" si="31"/>
        <v>10.654999999999999</v>
      </c>
      <c r="G442" s="110">
        <f t="shared" si="32"/>
        <v>7.4999999999999997E-2</v>
      </c>
      <c r="H442" s="17"/>
      <c r="I442" s="24"/>
      <c r="J442" s="20">
        <f t="shared" si="33"/>
        <v>6.3929999999999998</v>
      </c>
      <c r="K442" s="17"/>
      <c r="L442" s="24"/>
      <c r="M442" s="86" t="s">
        <v>5013</v>
      </c>
      <c r="N442" s="86" t="s">
        <v>5013</v>
      </c>
      <c r="O442" s="86">
        <v>0.22500000000000001</v>
      </c>
      <c r="P442" s="86" t="s">
        <v>5013</v>
      </c>
      <c r="Q442" s="86" t="s">
        <v>5013</v>
      </c>
      <c r="R442" s="86">
        <v>28.861999999999998</v>
      </c>
      <c r="S442" s="86">
        <v>3.1030000000000002</v>
      </c>
      <c r="T442" s="86" t="s">
        <v>5013</v>
      </c>
    </row>
    <row r="443" spans="1:20" x14ac:dyDescent="0.25">
      <c r="A443" s="50" t="s">
        <v>4682</v>
      </c>
      <c r="B443" s="50" t="s">
        <v>2943</v>
      </c>
      <c r="C443" s="50" t="s">
        <v>4769</v>
      </c>
      <c r="D443" s="80">
        <v>17</v>
      </c>
      <c r="E443" s="50" t="s">
        <v>9244</v>
      </c>
      <c r="F443" s="24">
        <f t="shared" si="31"/>
        <v>10.643666666666666</v>
      </c>
      <c r="G443" s="110">
        <f t="shared" si="32"/>
        <v>0</v>
      </c>
      <c r="H443" s="17"/>
      <c r="I443" s="24"/>
      <c r="J443" s="20">
        <f t="shared" si="33"/>
        <v>6.3862000000000005</v>
      </c>
      <c r="K443" s="17"/>
      <c r="L443" s="24"/>
      <c r="M443" s="86">
        <v>0</v>
      </c>
      <c r="N443" s="86">
        <v>0</v>
      </c>
      <c r="O443" s="86">
        <v>0</v>
      </c>
      <c r="P443" s="86">
        <v>0</v>
      </c>
      <c r="Q443" s="86">
        <v>0</v>
      </c>
      <c r="R443" s="86">
        <v>31.931000000000001</v>
      </c>
      <c r="S443" s="86" t="s">
        <v>5013</v>
      </c>
      <c r="T443" s="86" t="s">
        <v>5013</v>
      </c>
    </row>
    <row r="444" spans="1:20" x14ac:dyDescent="0.25">
      <c r="A444" s="50" t="s">
        <v>4682</v>
      </c>
      <c r="B444" s="50" t="s">
        <v>3253</v>
      </c>
      <c r="C444" s="50" t="s">
        <v>4690</v>
      </c>
      <c r="D444" s="80">
        <v>2</v>
      </c>
      <c r="E444" s="50" t="s">
        <v>5264</v>
      </c>
      <c r="F444" s="24">
        <f t="shared" si="31"/>
        <v>10.642666666666665</v>
      </c>
      <c r="G444" s="110">
        <f t="shared" si="32"/>
        <v>0.24666666666666667</v>
      </c>
      <c r="H444" s="17"/>
      <c r="I444" s="24"/>
      <c r="J444" s="20">
        <f t="shared" si="33"/>
        <v>7.0175999999999998</v>
      </c>
      <c r="K444" s="17"/>
      <c r="L444" s="24"/>
      <c r="M444" s="86">
        <v>0.214</v>
      </c>
      <c r="N444" s="86">
        <v>0.05</v>
      </c>
      <c r="O444" s="86">
        <v>0.47599999999999998</v>
      </c>
      <c r="P444" s="86">
        <v>1.3819999999999999</v>
      </c>
      <c r="Q444" s="86">
        <v>1.778</v>
      </c>
      <c r="R444" s="86">
        <v>0.498</v>
      </c>
      <c r="S444" s="86">
        <v>23.986999999999998</v>
      </c>
      <c r="T444" s="86">
        <v>7.4429999999999996</v>
      </c>
    </row>
    <row r="445" spans="1:20" x14ac:dyDescent="0.25">
      <c r="A445" s="50" t="s">
        <v>4682</v>
      </c>
      <c r="B445" s="50" t="s">
        <v>3602</v>
      </c>
      <c r="C445" s="50" t="s">
        <v>4685</v>
      </c>
      <c r="D445" s="80">
        <v>1</v>
      </c>
      <c r="E445" s="50" t="s">
        <v>5089</v>
      </c>
      <c r="F445" s="24">
        <f t="shared" si="31"/>
        <v>10.580666666666668</v>
      </c>
      <c r="G445" s="110">
        <f t="shared" si="32"/>
        <v>167.09233333333336</v>
      </c>
      <c r="H445" s="17"/>
      <c r="I445" s="24"/>
      <c r="J445" s="20">
        <f t="shared" si="33"/>
        <v>11.206999999999999</v>
      </c>
      <c r="K445" s="17"/>
      <c r="L445" s="24"/>
      <c r="M445" s="86">
        <v>448.43200000000002</v>
      </c>
      <c r="N445" s="86">
        <v>44.447000000000003</v>
      </c>
      <c r="O445" s="86">
        <v>8.3979999999999997</v>
      </c>
      <c r="P445" s="86">
        <v>13.954000000000001</v>
      </c>
      <c r="Q445" s="86">
        <v>10.339</v>
      </c>
      <c r="R445" s="86" t="s">
        <v>5013</v>
      </c>
      <c r="S445" s="86">
        <v>26.972000000000001</v>
      </c>
      <c r="T445" s="86">
        <v>4.7699999999999996</v>
      </c>
    </row>
    <row r="446" spans="1:20" x14ac:dyDescent="0.25">
      <c r="A446" s="50" t="s">
        <v>4682</v>
      </c>
      <c r="B446" s="50" t="s">
        <v>4516</v>
      </c>
      <c r="C446" s="50" t="s">
        <v>4702</v>
      </c>
      <c r="D446" s="80">
        <v>4</v>
      </c>
      <c r="E446" s="50" t="s">
        <v>5564</v>
      </c>
      <c r="F446" s="24">
        <f t="shared" si="31"/>
        <v>10.467666666666666</v>
      </c>
      <c r="G446" s="110">
        <f t="shared" si="32"/>
        <v>0.45400000000000001</v>
      </c>
      <c r="H446" s="17"/>
      <c r="I446" s="24"/>
      <c r="J446" s="20">
        <f t="shared" si="33"/>
        <v>6.2805999999999997</v>
      </c>
      <c r="K446" s="17"/>
      <c r="L446" s="24"/>
      <c r="M446" s="86" t="s">
        <v>5013</v>
      </c>
      <c r="N446" s="86">
        <v>0.215</v>
      </c>
      <c r="O446" s="86">
        <v>1.147</v>
      </c>
      <c r="P446" s="86">
        <v>0</v>
      </c>
      <c r="Q446" s="86">
        <v>0</v>
      </c>
      <c r="R446" s="86" t="s">
        <v>5013</v>
      </c>
      <c r="S446" s="86">
        <v>0</v>
      </c>
      <c r="T446" s="86">
        <v>31.402999999999999</v>
      </c>
    </row>
    <row r="447" spans="1:20" x14ac:dyDescent="0.25">
      <c r="A447" s="50" t="s">
        <v>4682</v>
      </c>
      <c r="B447" s="50" t="s">
        <v>355</v>
      </c>
      <c r="C447" s="50" t="s">
        <v>4722</v>
      </c>
      <c r="D447" s="80">
        <v>7</v>
      </c>
      <c r="E447" s="50" t="s">
        <v>6528</v>
      </c>
      <c r="F447" s="24">
        <f t="shared" si="31"/>
        <v>10.466333333333333</v>
      </c>
      <c r="G447" s="110">
        <f t="shared" si="32"/>
        <v>1.9076666666666668</v>
      </c>
      <c r="H447" s="17"/>
      <c r="I447" s="24"/>
      <c r="J447" s="20">
        <f t="shared" si="33"/>
        <v>20.346799999999998</v>
      </c>
      <c r="K447" s="17"/>
      <c r="L447" s="24"/>
      <c r="M447" s="86">
        <v>3.3050000000000002</v>
      </c>
      <c r="N447" s="86">
        <v>1.4999999999999999E-2</v>
      </c>
      <c r="O447" s="86">
        <v>2.403</v>
      </c>
      <c r="P447" s="86">
        <v>58.357999999999997</v>
      </c>
      <c r="Q447" s="86">
        <v>11.977</v>
      </c>
      <c r="R447" s="86">
        <v>22.327000000000002</v>
      </c>
      <c r="S447" s="86">
        <v>9.0719999999999992</v>
      </c>
      <c r="T447" s="86" t="s">
        <v>5013</v>
      </c>
    </row>
    <row r="448" spans="1:20" x14ac:dyDescent="0.25">
      <c r="A448" s="50" t="s">
        <v>4682</v>
      </c>
      <c r="B448" s="50" t="s">
        <v>1583</v>
      </c>
      <c r="C448" s="50" t="s">
        <v>4766</v>
      </c>
      <c r="D448" s="80">
        <v>16</v>
      </c>
      <c r="E448" s="50" t="s">
        <v>8819</v>
      </c>
      <c r="F448" s="24">
        <f t="shared" si="31"/>
        <v>10.216333333333333</v>
      </c>
      <c r="G448" s="110">
        <f t="shared" si="32"/>
        <v>0</v>
      </c>
      <c r="H448" s="17"/>
      <c r="I448" s="24"/>
      <c r="J448" s="20">
        <f t="shared" si="33"/>
        <v>6.1298000000000004</v>
      </c>
      <c r="K448" s="17"/>
      <c r="L448" s="24"/>
      <c r="M448" s="86">
        <v>0</v>
      </c>
      <c r="N448" s="86">
        <v>0</v>
      </c>
      <c r="O448" s="86">
        <v>0</v>
      </c>
      <c r="P448" s="86">
        <v>0</v>
      </c>
      <c r="Q448" s="86">
        <v>0</v>
      </c>
      <c r="R448" s="86">
        <v>30.649000000000001</v>
      </c>
      <c r="S448" s="86">
        <v>0</v>
      </c>
      <c r="T448" s="86">
        <v>0</v>
      </c>
    </row>
    <row r="449" spans="1:20" x14ac:dyDescent="0.25">
      <c r="A449" s="50" t="s">
        <v>4682</v>
      </c>
      <c r="B449" s="50" t="s">
        <v>3865</v>
      </c>
      <c r="C449" s="50" t="s">
        <v>4722</v>
      </c>
      <c r="D449" s="80">
        <v>7</v>
      </c>
      <c r="E449" s="50" t="s">
        <v>6554</v>
      </c>
      <c r="F449" s="24">
        <f t="shared" si="31"/>
        <v>10.002333333333334</v>
      </c>
      <c r="G449" s="110">
        <f t="shared" si="32"/>
        <v>0</v>
      </c>
      <c r="H449" s="17"/>
      <c r="I449" s="24"/>
      <c r="J449" s="20">
        <f t="shared" si="33"/>
        <v>6.0014000000000003</v>
      </c>
      <c r="K449" s="17"/>
      <c r="L449" s="24"/>
      <c r="M449" s="86" t="s">
        <v>5013</v>
      </c>
      <c r="N449" s="86" t="s">
        <v>5013</v>
      </c>
      <c r="O449" s="86" t="s">
        <v>5013</v>
      </c>
      <c r="P449" s="86" t="s">
        <v>5013</v>
      </c>
      <c r="Q449" s="86" t="s">
        <v>5013</v>
      </c>
      <c r="R449" s="86">
        <v>30.007000000000001</v>
      </c>
      <c r="S449" s="86" t="s">
        <v>5013</v>
      </c>
      <c r="T449" s="86" t="s">
        <v>5013</v>
      </c>
    </row>
    <row r="450" spans="1:20" x14ac:dyDescent="0.25">
      <c r="A450" s="50" t="s">
        <v>4682</v>
      </c>
      <c r="B450" s="50" t="s">
        <v>883</v>
      </c>
      <c r="C450" s="50" t="s">
        <v>4693</v>
      </c>
      <c r="D450" s="80">
        <v>2</v>
      </c>
      <c r="E450" s="50" t="s">
        <v>5369</v>
      </c>
      <c r="F450" s="24">
        <f t="shared" si="31"/>
        <v>9.9440000000000008</v>
      </c>
      <c r="G450" s="110">
        <f t="shared" si="32"/>
        <v>2.9356666666666662</v>
      </c>
      <c r="H450" s="17"/>
      <c r="I450" s="24"/>
      <c r="J450" s="20">
        <f t="shared" si="33"/>
        <v>6.3405999999999993</v>
      </c>
      <c r="K450" s="17"/>
      <c r="L450" s="24"/>
      <c r="M450" s="86" t="s">
        <v>5013</v>
      </c>
      <c r="N450" s="86">
        <v>2.8</v>
      </c>
      <c r="O450" s="86">
        <v>6.0069999999999997</v>
      </c>
      <c r="P450" s="86">
        <v>0.05</v>
      </c>
      <c r="Q450" s="86">
        <v>1.821</v>
      </c>
      <c r="R450" s="86" t="s">
        <v>5013</v>
      </c>
      <c r="S450" s="86">
        <v>20.501999999999999</v>
      </c>
      <c r="T450" s="86">
        <v>9.33</v>
      </c>
    </row>
    <row r="451" spans="1:20" x14ac:dyDescent="0.25">
      <c r="A451" s="50" t="s">
        <v>4682</v>
      </c>
      <c r="B451" s="50" t="s">
        <v>3779</v>
      </c>
      <c r="C451" s="50" t="s">
        <v>4724</v>
      </c>
      <c r="D451" s="80">
        <v>8</v>
      </c>
      <c r="E451" s="50" t="s">
        <v>6691</v>
      </c>
      <c r="F451" s="24">
        <f t="shared" si="31"/>
        <v>9.7900000000000009</v>
      </c>
      <c r="G451" s="110">
        <f t="shared" si="32"/>
        <v>92.59333333333332</v>
      </c>
      <c r="H451" s="17"/>
      <c r="I451" s="24"/>
      <c r="J451" s="20">
        <f t="shared" si="33"/>
        <v>76.64500000000001</v>
      </c>
      <c r="K451" s="17"/>
      <c r="L451" s="24"/>
      <c r="M451" s="86" t="s">
        <v>5013</v>
      </c>
      <c r="N451" s="86">
        <v>22.692</v>
      </c>
      <c r="O451" s="86">
        <v>255.08799999999999</v>
      </c>
      <c r="P451" s="86">
        <v>353.85500000000002</v>
      </c>
      <c r="Q451" s="86" t="s">
        <v>5013</v>
      </c>
      <c r="R451" s="86">
        <v>18.878</v>
      </c>
      <c r="S451" s="86" t="s">
        <v>5013</v>
      </c>
      <c r="T451" s="86">
        <v>10.492000000000001</v>
      </c>
    </row>
    <row r="452" spans="1:20" x14ac:dyDescent="0.25">
      <c r="A452" s="50" t="s">
        <v>4682</v>
      </c>
      <c r="B452" s="50" t="s">
        <v>2979</v>
      </c>
      <c r="C452" s="50" t="s">
        <v>4731</v>
      </c>
      <c r="D452" s="80">
        <v>10</v>
      </c>
      <c r="E452" s="50" t="s">
        <v>6856</v>
      </c>
      <c r="F452" s="24">
        <f t="shared" si="31"/>
        <v>9.7693333333333339</v>
      </c>
      <c r="G452" s="110">
        <f t="shared" si="32"/>
        <v>0</v>
      </c>
      <c r="H452" s="17"/>
      <c r="I452" s="24"/>
      <c r="J452" s="20">
        <f t="shared" si="33"/>
        <v>13.613399999999999</v>
      </c>
      <c r="K452" s="17"/>
      <c r="L452" s="24"/>
      <c r="M452" s="86" t="s">
        <v>5013</v>
      </c>
      <c r="N452" s="86">
        <v>0</v>
      </c>
      <c r="O452" s="86" t="s">
        <v>5013</v>
      </c>
      <c r="P452" s="86">
        <v>16.381</v>
      </c>
      <c r="Q452" s="86">
        <v>22.378</v>
      </c>
      <c r="R452" s="86">
        <v>10.291</v>
      </c>
      <c r="S452" s="86">
        <v>9.7560000000000002</v>
      </c>
      <c r="T452" s="86">
        <v>9.2609999999999992</v>
      </c>
    </row>
    <row r="453" spans="1:20" x14ac:dyDescent="0.25">
      <c r="A453" s="50" t="s">
        <v>4682</v>
      </c>
      <c r="B453" s="50" t="s">
        <v>671</v>
      </c>
      <c r="C453" s="50" t="s">
        <v>4731</v>
      </c>
      <c r="D453" s="80">
        <v>10</v>
      </c>
      <c r="E453" s="50" t="s">
        <v>6905</v>
      </c>
      <c r="F453" s="24">
        <f t="shared" si="31"/>
        <v>9.5676666666666659</v>
      </c>
      <c r="G453" s="110">
        <f t="shared" si="32"/>
        <v>0</v>
      </c>
      <c r="H453" s="17"/>
      <c r="I453" s="24"/>
      <c r="J453" s="20">
        <f t="shared" si="33"/>
        <v>5.7405999999999997</v>
      </c>
      <c r="K453" s="17"/>
      <c r="L453" s="24"/>
      <c r="M453" s="86" t="s">
        <v>5013</v>
      </c>
      <c r="N453" s="86" t="s">
        <v>5013</v>
      </c>
      <c r="O453" s="86" t="s">
        <v>5013</v>
      </c>
      <c r="P453" s="86" t="s">
        <v>5013</v>
      </c>
      <c r="Q453" s="86" t="s">
        <v>5013</v>
      </c>
      <c r="R453" s="86" t="s">
        <v>5013</v>
      </c>
      <c r="S453" s="86" t="s">
        <v>5013</v>
      </c>
      <c r="T453" s="86">
        <v>28.702999999999999</v>
      </c>
    </row>
    <row r="454" spans="1:20" x14ac:dyDescent="0.25">
      <c r="A454" s="50" t="s">
        <v>4682</v>
      </c>
      <c r="B454" s="50" t="s">
        <v>1650</v>
      </c>
      <c r="C454" s="50" t="s">
        <v>4707</v>
      </c>
      <c r="D454" s="80">
        <v>5</v>
      </c>
      <c r="E454" s="50" t="s">
        <v>5688</v>
      </c>
      <c r="F454" s="24">
        <f t="shared" si="31"/>
        <v>9.5033333333333339</v>
      </c>
      <c r="G454" s="110">
        <f t="shared" si="32"/>
        <v>10.903</v>
      </c>
      <c r="H454" s="17"/>
      <c r="I454" s="24"/>
      <c r="J454" s="20">
        <f t="shared" si="33"/>
        <v>21.403399999999998</v>
      </c>
      <c r="K454" s="17"/>
      <c r="L454" s="24"/>
      <c r="M454" s="86">
        <v>6.9630000000000001</v>
      </c>
      <c r="N454" s="86">
        <v>3.5950000000000002</v>
      </c>
      <c r="O454" s="86">
        <v>22.151</v>
      </c>
      <c r="P454" s="86">
        <v>11.311999999999999</v>
      </c>
      <c r="Q454" s="86">
        <v>67.194999999999993</v>
      </c>
      <c r="R454" s="86">
        <v>5.0880000000000001</v>
      </c>
      <c r="S454" s="86">
        <v>0.72399999999999998</v>
      </c>
      <c r="T454" s="86">
        <v>22.698</v>
      </c>
    </row>
    <row r="455" spans="1:20" x14ac:dyDescent="0.25">
      <c r="A455" s="50" t="s">
        <v>4682</v>
      </c>
      <c r="B455" s="50" t="s">
        <v>4377</v>
      </c>
      <c r="C455" s="50" t="s">
        <v>4698</v>
      </c>
      <c r="D455" s="80">
        <v>4</v>
      </c>
      <c r="E455" s="50" t="s">
        <v>5503</v>
      </c>
      <c r="F455" s="24">
        <f t="shared" si="31"/>
        <v>9.4366666666666656</v>
      </c>
      <c r="G455" s="110">
        <f t="shared" si="32"/>
        <v>0</v>
      </c>
      <c r="H455" s="17"/>
      <c r="I455" s="24"/>
      <c r="J455" s="20">
        <f t="shared" si="33"/>
        <v>5.6619999999999999</v>
      </c>
      <c r="K455" s="17"/>
      <c r="L455" s="24"/>
      <c r="M455" s="86" t="s">
        <v>5013</v>
      </c>
      <c r="N455" s="86" t="s">
        <v>5013</v>
      </c>
      <c r="O455" s="86" t="s">
        <v>5013</v>
      </c>
      <c r="P455" s="86" t="s">
        <v>5013</v>
      </c>
      <c r="Q455" s="86" t="s">
        <v>5013</v>
      </c>
      <c r="R455" s="86" t="s">
        <v>5013</v>
      </c>
      <c r="S455" s="86">
        <v>28.31</v>
      </c>
      <c r="T455" s="86" t="s">
        <v>5013</v>
      </c>
    </row>
    <row r="456" spans="1:20" x14ac:dyDescent="0.25">
      <c r="A456" s="50" t="s">
        <v>4682</v>
      </c>
      <c r="B456" s="50" t="s">
        <v>2543</v>
      </c>
      <c r="C456" s="50" t="s">
        <v>4731</v>
      </c>
      <c r="D456" s="80">
        <v>10</v>
      </c>
      <c r="E456" s="50" t="s">
        <v>6872</v>
      </c>
      <c r="F456" s="24">
        <f t="shared" si="31"/>
        <v>9.3966666666666665</v>
      </c>
      <c r="G456" s="110">
        <f t="shared" si="32"/>
        <v>0.65400000000000003</v>
      </c>
      <c r="H456" s="17"/>
      <c r="I456" s="24"/>
      <c r="J456" s="20">
        <f t="shared" si="33"/>
        <v>5.6379999999999999</v>
      </c>
      <c r="K456" s="17"/>
      <c r="L456" s="24"/>
      <c r="M456" s="86" t="s">
        <v>5013</v>
      </c>
      <c r="N456" s="86">
        <v>1.962</v>
      </c>
      <c r="O456" s="86">
        <v>0</v>
      </c>
      <c r="P456" s="86">
        <v>0</v>
      </c>
      <c r="Q456" s="86">
        <v>0</v>
      </c>
      <c r="R456" s="86">
        <v>0</v>
      </c>
      <c r="S456" s="86">
        <v>0</v>
      </c>
      <c r="T456" s="86">
        <v>28.19</v>
      </c>
    </row>
    <row r="457" spans="1:20" x14ac:dyDescent="0.25">
      <c r="A457" s="50" t="s">
        <v>4682</v>
      </c>
      <c r="B457" s="50" t="s">
        <v>1985</v>
      </c>
      <c r="C457" s="50" t="s">
        <v>4702</v>
      </c>
      <c r="D457" s="80">
        <v>4</v>
      </c>
      <c r="E457" s="50" t="s">
        <v>5550</v>
      </c>
      <c r="F457" s="24">
        <f t="shared" si="31"/>
        <v>9.3720000000000017</v>
      </c>
      <c r="G457" s="110">
        <f t="shared" si="32"/>
        <v>60.208333333333336</v>
      </c>
      <c r="H457" s="17"/>
      <c r="I457" s="24"/>
      <c r="J457" s="20">
        <f t="shared" si="33"/>
        <v>6.0862000000000007</v>
      </c>
      <c r="K457" s="17"/>
      <c r="L457" s="24"/>
      <c r="M457" s="86">
        <v>77.600999999999999</v>
      </c>
      <c r="N457" s="86">
        <v>82.311000000000007</v>
      </c>
      <c r="O457" s="86">
        <v>20.713000000000001</v>
      </c>
      <c r="P457" s="86">
        <v>0.185</v>
      </c>
      <c r="Q457" s="86">
        <v>2.13</v>
      </c>
      <c r="R457" s="86">
        <v>21.609000000000002</v>
      </c>
      <c r="S457" s="86">
        <v>1.8560000000000001</v>
      </c>
      <c r="T457" s="86">
        <v>4.6509999999999998</v>
      </c>
    </row>
    <row r="458" spans="1:20" x14ac:dyDescent="0.25">
      <c r="A458" s="50" t="s">
        <v>4682</v>
      </c>
      <c r="B458" s="50" t="s">
        <v>1482</v>
      </c>
      <c r="C458" s="50" t="s">
        <v>4766</v>
      </c>
      <c r="D458" s="80">
        <v>16</v>
      </c>
      <c r="E458" s="50" t="s">
        <v>8411</v>
      </c>
      <c r="F458" s="24">
        <f t="shared" si="31"/>
        <v>9.3070000000000004</v>
      </c>
      <c r="G458" s="110">
        <f t="shared" si="32"/>
        <v>0</v>
      </c>
      <c r="H458" s="17"/>
      <c r="I458" s="24"/>
      <c r="J458" s="20">
        <f t="shared" si="33"/>
        <v>5.5842000000000001</v>
      </c>
      <c r="K458" s="17"/>
      <c r="L458" s="24"/>
      <c r="M458" s="86">
        <v>0</v>
      </c>
      <c r="N458" s="86">
        <v>0</v>
      </c>
      <c r="O458" s="86" t="s">
        <v>5013</v>
      </c>
      <c r="P458" s="86">
        <v>0</v>
      </c>
      <c r="Q458" s="86" t="s">
        <v>5013</v>
      </c>
      <c r="R458" s="86" t="s">
        <v>5013</v>
      </c>
      <c r="S458" s="86" t="s">
        <v>5013</v>
      </c>
      <c r="T458" s="86">
        <v>27.920999999999999</v>
      </c>
    </row>
    <row r="459" spans="1:20" x14ac:dyDescent="0.25">
      <c r="A459" s="50" t="s">
        <v>4682</v>
      </c>
      <c r="B459" s="50" t="s">
        <v>2583</v>
      </c>
      <c r="C459" s="50" t="s">
        <v>4751</v>
      </c>
      <c r="D459" s="80">
        <v>13</v>
      </c>
      <c r="E459" s="50" t="s">
        <v>7701</v>
      </c>
      <c r="F459" s="24">
        <f t="shared" si="31"/>
        <v>9.288666666666666</v>
      </c>
      <c r="G459" s="110">
        <f t="shared" si="32"/>
        <v>13.887</v>
      </c>
      <c r="H459" s="17"/>
      <c r="I459" s="24"/>
      <c r="J459" s="20">
        <f t="shared" si="33"/>
        <v>8.8963999999999999</v>
      </c>
      <c r="K459" s="17"/>
      <c r="L459" s="24"/>
      <c r="M459" s="86">
        <v>20.992999999999999</v>
      </c>
      <c r="N459" s="86">
        <v>16.213000000000001</v>
      </c>
      <c r="O459" s="86">
        <v>4.4550000000000001</v>
      </c>
      <c r="P459" s="86">
        <v>0.60099999999999998</v>
      </c>
      <c r="Q459" s="86">
        <v>16.015000000000001</v>
      </c>
      <c r="R459" s="86">
        <v>16.016999999999999</v>
      </c>
      <c r="S459" s="86">
        <v>11.849</v>
      </c>
      <c r="T459" s="86" t="s">
        <v>5013</v>
      </c>
    </row>
    <row r="460" spans="1:20" x14ac:dyDescent="0.25">
      <c r="A460" s="50" t="s">
        <v>4682</v>
      </c>
      <c r="B460" s="50" t="s">
        <v>40</v>
      </c>
      <c r="C460" s="50" t="s">
        <v>4699</v>
      </c>
      <c r="D460" s="80">
        <v>4</v>
      </c>
      <c r="E460" s="50" t="s">
        <v>5037</v>
      </c>
      <c r="F460" s="24">
        <f t="shared" si="31"/>
        <v>9.2189999999999994</v>
      </c>
      <c r="G460" s="110">
        <f t="shared" si="32"/>
        <v>49.544333333333334</v>
      </c>
      <c r="H460" s="17"/>
      <c r="I460" s="24"/>
      <c r="J460" s="20">
        <f t="shared" si="33"/>
        <v>6.2490000000000006</v>
      </c>
      <c r="K460" s="17"/>
      <c r="L460" s="24"/>
      <c r="M460" s="86">
        <v>17.733000000000001</v>
      </c>
      <c r="N460" s="86">
        <v>0</v>
      </c>
      <c r="O460" s="86">
        <v>130.9</v>
      </c>
      <c r="P460" s="86">
        <v>2.4E-2</v>
      </c>
      <c r="Q460" s="86">
        <v>3.5640000000000001</v>
      </c>
      <c r="R460" s="86">
        <v>27.657</v>
      </c>
      <c r="S460" s="86">
        <v>0</v>
      </c>
      <c r="T460" s="86">
        <v>0</v>
      </c>
    </row>
    <row r="461" spans="1:20" x14ac:dyDescent="0.25">
      <c r="A461" s="50" t="s">
        <v>4682</v>
      </c>
      <c r="B461" s="50" t="s">
        <v>298</v>
      </c>
      <c r="C461" s="50" t="s">
        <v>4701</v>
      </c>
      <c r="D461" s="80">
        <v>4</v>
      </c>
      <c r="E461" s="50" t="s">
        <v>5537</v>
      </c>
      <c r="F461" s="24">
        <f t="shared" si="31"/>
        <v>9.1720000000000006</v>
      </c>
      <c r="G461" s="110">
        <f t="shared" si="32"/>
        <v>47.756333333333338</v>
      </c>
      <c r="H461" s="17"/>
      <c r="I461" s="24"/>
      <c r="J461" s="20">
        <f t="shared" si="33"/>
        <v>7.7439999999999998</v>
      </c>
      <c r="K461" s="17"/>
      <c r="L461" s="24"/>
      <c r="M461" s="86">
        <v>63.825000000000003</v>
      </c>
      <c r="N461" s="86">
        <v>70.239999999999995</v>
      </c>
      <c r="O461" s="86">
        <v>9.2040000000000006</v>
      </c>
      <c r="P461" s="86">
        <v>11.204000000000001</v>
      </c>
      <c r="Q461" s="86">
        <v>0</v>
      </c>
      <c r="R461" s="86">
        <v>9.3230000000000004</v>
      </c>
      <c r="S461" s="86">
        <v>18.193000000000001</v>
      </c>
      <c r="T461" s="86">
        <v>0</v>
      </c>
    </row>
    <row r="462" spans="1:20" x14ac:dyDescent="0.25">
      <c r="A462" s="50" t="s">
        <v>4682</v>
      </c>
      <c r="B462" s="50" t="s">
        <v>1711</v>
      </c>
      <c r="C462" s="50" t="s">
        <v>4690</v>
      </c>
      <c r="D462" s="80">
        <v>2</v>
      </c>
      <c r="E462" s="50" t="s">
        <v>5282</v>
      </c>
      <c r="F462" s="24">
        <f t="shared" si="31"/>
        <v>9.158666666666667</v>
      </c>
      <c r="G462" s="110">
        <f t="shared" si="32"/>
        <v>0.81666666666666654</v>
      </c>
      <c r="H462" s="17"/>
      <c r="I462" s="24"/>
      <c r="J462" s="20">
        <f t="shared" si="33"/>
        <v>5.548</v>
      </c>
      <c r="K462" s="17"/>
      <c r="L462" s="24"/>
      <c r="M462" s="86">
        <v>2.39</v>
      </c>
      <c r="N462" s="86">
        <v>0.01</v>
      </c>
      <c r="O462" s="86">
        <v>0.05</v>
      </c>
      <c r="P462" s="86" t="s">
        <v>5013</v>
      </c>
      <c r="Q462" s="86">
        <v>0.26400000000000001</v>
      </c>
      <c r="R462" s="86">
        <v>20.994</v>
      </c>
      <c r="S462" s="86">
        <v>1.7589999999999999</v>
      </c>
      <c r="T462" s="86">
        <v>4.7229999999999999</v>
      </c>
    </row>
    <row r="463" spans="1:20" x14ac:dyDescent="0.25">
      <c r="A463" s="50" t="s">
        <v>4682</v>
      </c>
      <c r="B463" s="50" t="s">
        <v>3389</v>
      </c>
      <c r="C463" s="50" t="s">
        <v>4728</v>
      </c>
      <c r="D463" s="80">
        <v>9</v>
      </c>
      <c r="E463" s="50" t="s">
        <v>6798</v>
      </c>
      <c r="F463" s="24">
        <f t="shared" si="31"/>
        <v>9.0619999999999994</v>
      </c>
      <c r="G463" s="110">
        <f t="shared" si="32"/>
        <v>3.3333333333333333E-2</v>
      </c>
      <c r="H463" s="17"/>
      <c r="I463" s="24"/>
      <c r="J463" s="20">
        <f t="shared" si="33"/>
        <v>5.4371999999999998</v>
      </c>
      <c r="K463" s="17"/>
      <c r="L463" s="24"/>
      <c r="M463" s="86" t="s">
        <v>5013</v>
      </c>
      <c r="N463" s="86" t="s">
        <v>5013</v>
      </c>
      <c r="O463" s="86">
        <v>0.1</v>
      </c>
      <c r="P463" s="86" t="s">
        <v>5013</v>
      </c>
      <c r="Q463" s="86" t="s">
        <v>5013</v>
      </c>
      <c r="R463" s="86" t="s">
        <v>5013</v>
      </c>
      <c r="S463" s="86">
        <v>27.186</v>
      </c>
      <c r="T463" s="86" t="s">
        <v>5013</v>
      </c>
    </row>
    <row r="464" spans="1:20" x14ac:dyDescent="0.25">
      <c r="A464" s="50" t="s">
        <v>4682</v>
      </c>
      <c r="B464" s="50" t="s">
        <v>3745</v>
      </c>
      <c r="C464" s="50" t="s">
        <v>4753</v>
      </c>
      <c r="D464" s="80">
        <v>13</v>
      </c>
      <c r="E464" s="50" t="s">
        <v>7773</v>
      </c>
      <c r="F464" s="24">
        <f t="shared" si="31"/>
        <v>9.0020000000000007</v>
      </c>
      <c r="G464" s="110">
        <f t="shared" si="32"/>
        <v>248.327</v>
      </c>
      <c r="H464" s="17"/>
      <c r="I464" s="24"/>
      <c r="J464" s="20">
        <f t="shared" si="33"/>
        <v>16.680600000000002</v>
      </c>
      <c r="K464" s="17"/>
      <c r="L464" s="24"/>
      <c r="M464" s="86">
        <v>178.732</v>
      </c>
      <c r="N464" s="86">
        <v>461.70299999999997</v>
      </c>
      <c r="O464" s="86">
        <v>104.54600000000001</v>
      </c>
      <c r="P464" s="86">
        <v>13.429</v>
      </c>
      <c r="Q464" s="86">
        <v>42.968000000000004</v>
      </c>
      <c r="R464" s="86">
        <v>27.006</v>
      </c>
      <c r="S464" s="86" t="s">
        <v>5013</v>
      </c>
      <c r="T464" s="86" t="s">
        <v>5013</v>
      </c>
    </row>
    <row r="465" spans="1:20" x14ac:dyDescent="0.25">
      <c r="A465" s="50" t="s">
        <v>4682</v>
      </c>
      <c r="B465" s="50" t="s">
        <v>2386</v>
      </c>
      <c r="C465" s="50" t="s">
        <v>4744</v>
      </c>
      <c r="D465" s="80">
        <v>11</v>
      </c>
      <c r="E465" s="50" t="s">
        <v>7462</v>
      </c>
      <c r="F465" s="24">
        <f t="shared" si="31"/>
        <v>8.913666666666666</v>
      </c>
      <c r="G465" s="110">
        <f t="shared" si="32"/>
        <v>9.7329999999999988</v>
      </c>
      <c r="H465" s="17"/>
      <c r="I465" s="24"/>
      <c r="J465" s="20">
        <f t="shared" si="33"/>
        <v>20.001799999999999</v>
      </c>
      <c r="K465" s="17"/>
      <c r="L465" s="24"/>
      <c r="M465" s="86">
        <v>10.679</v>
      </c>
      <c r="N465" s="86">
        <v>5.5759999999999996</v>
      </c>
      <c r="O465" s="86">
        <v>12.944000000000001</v>
      </c>
      <c r="P465" s="86">
        <v>2.8849999999999998</v>
      </c>
      <c r="Q465" s="86">
        <v>70.382999999999996</v>
      </c>
      <c r="R465" s="86">
        <v>17.045000000000002</v>
      </c>
      <c r="S465" s="86">
        <v>9.6959999999999997</v>
      </c>
      <c r="T465" s="86" t="s">
        <v>5013</v>
      </c>
    </row>
    <row r="466" spans="1:20" x14ac:dyDescent="0.25">
      <c r="A466" s="50" t="s">
        <v>4682</v>
      </c>
      <c r="B466" s="50" t="s">
        <v>441</v>
      </c>
      <c r="C466" s="50" t="s">
        <v>4702</v>
      </c>
      <c r="D466" s="80">
        <v>4</v>
      </c>
      <c r="E466" s="50" t="s">
        <v>5580</v>
      </c>
      <c r="F466" s="24">
        <f t="shared" si="31"/>
        <v>8.9093333333333344</v>
      </c>
      <c r="G466" s="110">
        <f t="shared" si="32"/>
        <v>3.0419999999999998</v>
      </c>
      <c r="H466" s="17"/>
      <c r="I466" s="24"/>
      <c r="J466" s="20">
        <f t="shared" si="33"/>
        <v>8.2102000000000004</v>
      </c>
      <c r="K466" s="17"/>
      <c r="L466" s="24"/>
      <c r="M466" s="86">
        <v>0</v>
      </c>
      <c r="N466" s="86">
        <v>0.126</v>
      </c>
      <c r="O466" s="86">
        <v>9</v>
      </c>
      <c r="P466" s="86">
        <v>3.278</v>
      </c>
      <c r="Q466" s="86">
        <v>11.045</v>
      </c>
      <c r="R466" s="86">
        <v>26.25</v>
      </c>
      <c r="S466" s="86">
        <v>0.47799999999999998</v>
      </c>
      <c r="T466" s="86" t="s">
        <v>5013</v>
      </c>
    </row>
    <row r="467" spans="1:20" x14ac:dyDescent="0.25">
      <c r="A467" s="50" t="s">
        <v>4682</v>
      </c>
      <c r="B467" s="50" t="s">
        <v>4171</v>
      </c>
      <c r="C467" s="50" t="s">
        <v>4694</v>
      </c>
      <c r="D467" s="80">
        <v>2</v>
      </c>
      <c r="E467" s="50" t="s">
        <v>5388</v>
      </c>
      <c r="F467" s="24">
        <f t="shared" si="31"/>
        <v>8.8650000000000002</v>
      </c>
      <c r="G467" s="110">
        <f t="shared" si="32"/>
        <v>7.7666666666666676E-2</v>
      </c>
      <c r="H467" s="17"/>
      <c r="I467" s="24"/>
      <c r="J467" s="20">
        <f t="shared" si="33"/>
        <v>18.474600000000002</v>
      </c>
      <c r="K467" s="17"/>
      <c r="L467" s="24"/>
      <c r="M467" s="86">
        <v>0.23300000000000001</v>
      </c>
      <c r="N467" s="86" t="s">
        <v>5013</v>
      </c>
      <c r="O467" s="86" t="s">
        <v>5013</v>
      </c>
      <c r="P467" s="86">
        <v>65.664000000000001</v>
      </c>
      <c r="Q467" s="86">
        <v>0.114</v>
      </c>
      <c r="R467" s="86">
        <v>0</v>
      </c>
      <c r="S467" s="86" t="s">
        <v>5013</v>
      </c>
      <c r="T467" s="86">
        <v>26.594999999999999</v>
      </c>
    </row>
    <row r="468" spans="1:20" x14ac:dyDescent="0.25">
      <c r="A468" s="50" t="s">
        <v>4682</v>
      </c>
      <c r="B468" s="50" t="s">
        <v>2062</v>
      </c>
      <c r="C468" s="50" t="s">
        <v>4756</v>
      </c>
      <c r="D468" s="80">
        <v>15</v>
      </c>
      <c r="E468" s="50" t="s">
        <v>8122</v>
      </c>
      <c r="F468" s="24">
        <f t="shared" si="31"/>
        <v>8.7953333333333337</v>
      </c>
      <c r="G468" s="110">
        <f t="shared" si="32"/>
        <v>0</v>
      </c>
      <c r="H468" s="17"/>
      <c r="I468" s="24"/>
      <c r="J468" s="20">
        <f t="shared" si="33"/>
        <v>5.2771999999999997</v>
      </c>
      <c r="K468" s="17"/>
      <c r="L468" s="24"/>
      <c r="M468" s="86" t="s">
        <v>5013</v>
      </c>
      <c r="N468" s="86" t="s">
        <v>5013</v>
      </c>
      <c r="O468" s="86" t="s">
        <v>5013</v>
      </c>
      <c r="P468" s="86">
        <v>0</v>
      </c>
      <c r="Q468" s="86" t="s">
        <v>5013</v>
      </c>
      <c r="R468" s="86">
        <v>0.5</v>
      </c>
      <c r="S468" s="86">
        <v>25.885999999999999</v>
      </c>
      <c r="T468" s="86" t="s">
        <v>5013</v>
      </c>
    </row>
    <row r="469" spans="1:20" x14ac:dyDescent="0.25">
      <c r="A469" s="50" t="s">
        <v>4682</v>
      </c>
      <c r="B469" s="50" t="s">
        <v>3848</v>
      </c>
      <c r="C469" s="50" t="s">
        <v>4685</v>
      </c>
      <c r="D469" s="80">
        <v>1</v>
      </c>
      <c r="E469" s="50" t="s">
        <v>5148</v>
      </c>
      <c r="F469" s="24">
        <f t="shared" si="31"/>
        <v>8.7256666666666671</v>
      </c>
      <c r="G469" s="110">
        <f t="shared" si="32"/>
        <v>38.808</v>
      </c>
      <c r="H469" s="17"/>
      <c r="I469" s="24"/>
      <c r="J469" s="20">
        <f t="shared" si="33"/>
        <v>8.6845999999999997</v>
      </c>
      <c r="K469" s="17"/>
      <c r="L469" s="24"/>
      <c r="M469" s="86">
        <v>93.933000000000007</v>
      </c>
      <c r="N469" s="86">
        <v>22.491</v>
      </c>
      <c r="O469" s="86" t="s">
        <v>5013</v>
      </c>
      <c r="P469" s="86">
        <v>13.815</v>
      </c>
      <c r="Q469" s="86">
        <v>3.431</v>
      </c>
      <c r="R469" s="86" t="s">
        <v>5013</v>
      </c>
      <c r="S469" s="86">
        <v>19.576000000000001</v>
      </c>
      <c r="T469" s="86">
        <v>6.601</v>
      </c>
    </row>
    <row r="470" spans="1:20" x14ac:dyDescent="0.25">
      <c r="A470" s="50" t="s">
        <v>4682</v>
      </c>
      <c r="B470" s="50" t="s">
        <v>924</v>
      </c>
      <c r="C470" s="50" t="s">
        <v>4767</v>
      </c>
      <c r="D470" s="80">
        <v>16</v>
      </c>
      <c r="E470" s="50" t="s">
        <v>8909</v>
      </c>
      <c r="F470" s="24">
        <f t="shared" si="31"/>
        <v>8.636000000000001</v>
      </c>
      <c r="G470" s="110">
        <f t="shared" si="32"/>
        <v>0</v>
      </c>
      <c r="H470" s="17"/>
      <c r="I470" s="24"/>
      <c r="J470" s="20">
        <f t="shared" si="33"/>
        <v>5.1816000000000004</v>
      </c>
      <c r="K470" s="17"/>
      <c r="L470" s="24"/>
      <c r="M470" s="86">
        <v>0</v>
      </c>
      <c r="N470" s="86">
        <v>0</v>
      </c>
      <c r="O470" s="86">
        <v>0</v>
      </c>
      <c r="P470" s="86">
        <v>0</v>
      </c>
      <c r="Q470" s="86">
        <v>0</v>
      </c>
      <c r="R470" s="86">
        <v>25.908000000000001</v>
      </c>
      <c r="S470" s="86">
        <v>0</v>
      </c>
      <c r="T470" s="86">
        <v>0</v>
      </c>
    </row>
    <row r="471" spans="1:20" x14ac:dyDescent="0.25">
      <c r="A471" s="50" t="s">
        <v>4682</v>
      </c>
      <c r="B471" s="50" t="s">
        <v>1866</v>
      </c>
      <c r="C471" s="50" t="s">
        <v>4692</v>
      </c>
      <c r="D471" s="80">
        <v>2</v>
      </c>
      <c r="E471" s="50" t="s">
        <v>5351</v>
      </c>
      <c r="F471" s="24">
        <f t="shared" si="31"/>
        <v>8.5750000000000011</v>
      </c>
      <c r="G471" s="110">
        <f t="shared" si="32"/>
        <v>30.373666666666669</v>
      </c>
      <c r="H471" s="17"/>
      <c r="I471" s="24"/>
      <c r="J471" s="20">
        <f t="shared" si="33"/>
        <v>5.1450000000000005</v>
      </c>
      <c r="K471" s="17"/>
      <c r="L471" s="24"/>
      <c r="M471" s="86">
        <v>16.071999999999999</v>
      </c>
      <c r="N471" s="86">
        <v>0</v>
      </c>
      <c r="O471" s="86">
        <v>75.049000000000007</v>
      </c>
      <c r="P471" s="86">
        <v>0</v>
      </c>
      <c r="Q471" s="86">
        <v>0</v>
      </c>
      <c r="R471" s="86">
        <v>25.725000000000001</v>
      </c>
      <c r="S471" s="86">
        <v>0</v>
      </c>
      <c r="T471" s="86">
        <v>0</v>
      </c>
    </row>
    <row r="472" spans="1:20" x14ac:dyDescent="0.25">
      <c r="A472" s="50" t="s">
        <v>4682</v>
      </c>
      <c r="B472" s="50" t="s">
        <v>2726</v>
      </c>
      <c r="C472" s="50" t="s">
        <v>4724</v>
      </c>
      <c r="D472" s="80">
        <v>8</v>
      </c>
      <c r="E472" s="50" t="s">
        <v>6695</v>
      </c>
      <c r="F472" s="24">
        <f t="shared" si="31"/>
        <v>8.5213333333333328</v>
      </c>
      <c r="G472" s="110">
        <f t="shared" si="32"/>
        <v>5.8923333333333332</v>
      </c>
      <c r="H472" s="17"/>
      <c r="I472" s="24"/>
      <c r="J472" s="20">
        <f t="shared" si="33"/>
        <v>5.1128</v>
      </c>
      <c r="K472" s="17"/>
      <c r="L472" s="24"/>
      <c r="M472" s="86">
        <v>17.677</v>
      </c>
      <c r="N472" s="86" t="s">
        <v>5013</v>
      </c>
      <c r="O472" s="86" t="s">
        <v>5013</v>
      </c>
      <c r="P472" s="86" t="s">
        <v>5013</v>
      </c>
      <c r="Q472" s="86" t="s">
        <v>5013</v>
      </c>
      <c r="R472" s="86">
        <v>25.564</v>
      </c>
      <c r="S472" s="86" t="s">
        <v>5013</v>
      </c>
      <c r="T472" s="86" t="s">
        <v>5013</v>
      </c>
    </row>
    <row r="473" spans="1:20" x14ac:dyDescent="0.25">
      <c r="A473" s="50" t="s">
        <v>4682</v>
      </c>
      <c r="B473" s="50" t="s">
        <v>915</v>
      </c>
      <c r="C473" s="50" t="s">
        <v>4690</v>
      </c>
      <c r="D473" s="80">
        <v>2</v>
      </c>
      <c r="E473" s="50" t="s">
        <v>5305</v>
      </c>
      <c r="F473" s="24">
        <f t="shared" si="31"/>
        <v>8.5133333333333336</v>
      </c>
      <c r="G473" s="110">
        <f t="shared" si="32"/>
        <v>0</v>
      </c>
      <c r="H473" s="17"/>
      <c r="I473" s="24"/>
      <c r="J473" s="20">
        <f t="shared" si="33"/>
        <v>5.1079999999999997</v>
      </c>
      <c r="K473" s="17"/>
      <c r="L473" s="24"/>
      <c r="M473" s="86" t="s">
        <v>5013</v>
      </c>
      <c r="N473" s="86" t="s">
        <v>5013</v>
      </c>
      <c r="O473" s="86" t="s">
        <v>5013</v>
      </c>
      <c r="P473" s="86" t="s">
        <v>5013</v>
      </c>
      <c r="Q473" s="86" t="s">
        <v>5013</v>
      </c>
      <c r="R473" s="86" t="s">
        <v>5013</v>
      </c>
      <c r="S473" s="86">
        <v>25.54</v>
      </c>
      <c r="T473" s="86" t="s">
        <v>5013</v>
      </c>
    </row>
    <row r="474" spans="1:20" x14ac:dyDescent="0.25">
      <c r="A474" s="50" t="s">
        <v>4682</v>
      </c>
      <c r="B474" s="50" t="s">
        <v>1413</v>
      </c>
      <c r="C474" s="50" t="s">
        <v>4698</v>
      </c>
      <c r="D474" s="80">
        <v>4</v>
      </c>
      <c r="E474" s="50" t="s">
        <v>5494</v>
      </c>
      <c r="F474" s="24">
        <f t="shared" si="31"/>
        <v>8.3659999999999997</v>
      </c>
      <c r="G474" s="110">
        <f t="shared" si="32"/>
        <v>0</v>
      </c>
      <c r="H474" s="17"/>
      <c r="I474" s="24"/>
      <c r="J474" s="20">
        <f t="shared" si="33"/>
        <v>5.0195999999999996</v>
      </c>
      <c r="K474" s="17"/>
      <c r="L474" s="24"/>
      <c r="M474" s="86" t="s">
        <v>5013</v>
      </c>
      <c r="N474" s="86" t="s">
        <v>5013</v>
      </c>
      <c r="O474" s="86" t="s">
        <v>5013</v>
      </c>
      <c r="P474" s="86" t="s">
        <v>5013</v>
      </c>
      <c r="Q474" s="86" t="s">
        <v>5013</v>
      </c>
      <c r="R474" s="86" t="s">
        <v>5013</v>
      </c>
      <c r="S474" s="86">
        <v>6.1959999999999997</v>
      </c>
      <c r="T474" s="86">
        <v>18.902000000000001</v>
      </c>
    </row>
    <row r="475" spans="1:20" x14ac:dyDescent="0.25">
      <c r="A475" s="50" t="s">
        <v>4682</v>
      </c>
      <c r="B475" s="50" t="s">
        <v>1219</v>
      </c>
      <c r="C475" s="50" t="s">
        <v>4744</v>
      </c>
      <c r="D475" s="80">
        <v>11</v>
      </c>
      <c r="E475" s="50" t="s">
        <v>7448</v>
      </c>
      <c r="F475" s="24">
        <f t="shared" si="31"/>
        <v>8.1343333333333323</v>
      </c>
      <c r="G475" s="110">
        <f t="shared" si="32"/>
        <v>0.17366666666666666</v>
      </c>
      <c r="H475" s="17"/>
      <c r="I475" s="24"/>
      <c r="J475" s="20">
        <f t="shared" si="33"/>
        <v>4.8805999999999994</v>
      </c>
      <c r="K475" s="17"/>
      <c r="L475" s="24"/>
      <c r="M475" s="86">
        <v>0.221</v>
      </c>
      <c r="N475" s="86">
        <v>0</v>
      </c>
      <c r="O475" s="86">
        <v>0.3</v>
      </c>
      <c r="P475" s="86">
        <v>0</v>
      </c>
      <c r="Q475" s="86" t="s">
        <v>5013</v>
      </c>
      <c r="R475" s="86">
        <v>15.602</v>
      </c>
      <c r="S475" s="86">
        <v>0</v>
      </c>
      <c r="T475" s="86">
        <v>8.8010000000000002</v>
      </c>
    </row>
    <row r="476" spans="1:20" x14ac:dyDescent="0.25">
      <c r="A476" s="50" t="s">
        <v>4682</v>
      </c>
      <c r="B476" s="50" t="s">
        <v>281</v>
      </c>
      <c r="C476" s="50" t="s">
        <v>4727</v>
      </c>
      <c r="D476" s="80">
        <v>9</v>
      </c>
      <c r="E476" s="50" t="s">
        <v>6784</v>
      </c>
      <c r="F476" s="24">
        <f t="shared" si="31"/>
        <v>8.1126666666666676</v>
      </c>
      <c r="G476" s="110">
        <f t="shared" si="32"/>
        <v>2.6396666666666668</v>
      </c>
      <c r="H476" s="17"/>
      <c r="I476" s="24"/>
      <c r="J476" s="20">
        <f t="shared" si="33"/>
        <v>5.3798000000000004</v>
      </c>
      <c r="K476" s="17"/>
      <c r="L476" s="24"/>
      <c r="M476" s="86">
        <v>4.6429999999999998</v>
      </c>
      <c r="N476" s="86">
        <v>0.503</v>
      </c>
      <c r="O476" s="86">
        <v>2.7730000000000001</v>
      </c>
      <c r="P476" s="86" t="s">
        <v>5013</v>
      </c>
      <c r="Q476" s="86">
        <v>2.5609999999999999</v>
      </c>
      <c r="R476" s="86">
        <v>0.70199999999999996</v>
      </c>
      <c r="S476" s="86">
        <v>10.435</v>
      </c>
      <c r="T476" s="86">
        <v>13.201000000000001</v>
      </c>
    </row>
    <row r="477" spans="1:20" x14ac:dyDescent="0.25">
      <c r="A477" s="50" t="s">
        <v>4682</v>
      </c>
      <c r="B477" s="50" t="s">
        <v>4205</v>
      </c>
      <c r="C477" s="50" t="s">
        <v>4694</v>
      </c>
      <c r="D477" s="80">
        <v>2</v>
      </c>
      <c r="E477" s="50" t="s">
        <v>5387</v>
      </c>
      <c r="F477" s="24">
        <f t="shared" si="31"/>
        <v>7.9783333333333326</v>
      </c>
      <c r="G477" s="110">
        <f t="shared" si="32"/>
        <v>0.125</v>
      </c>
      <c r="H477" s="17"/>
      <c r="I477" s="24"/>
      <c r="J477" s="20">
        <f t="shared" si="33"/>
        <v>4.8311999999999999</v>
      </c>
      <c r="K477" s="17"/>
      <c r="L477" s="24"/>
      <c r="M477" s="86">
        <v>0</v>
      </c>
      <c r="N477" s="86" t="s">
        <v>5013</v>
      </c>
      <c r="O477" s="86">
        <v>0.375</v>
      </c>
      <c r="P477" s="86">
        <v>0.21</v>
      </c>
      <c r="Q477" s="86">
        <v>1.0999999999999999E-2</v>
      </c>
      <c r="R477" s="86" t="s">
        <v>5013</v>
      </c>
      <c r="S477" s="86" t="s">
        <v>5013</v>
      </c>
      <c r="T477" s="86">
        <v>23.934999999999999</v>
      </c>
    </row>
    <row r="478" spans="1:20" x14ac:dyDescent="0.25">
      <c r="A478" s="50" t="s">
        <v>4682</v>
      </c>
      <c r="B478" s="50" t="s">
        <v>132</v>
      </c>
      <c r="C478" s="50" t="s">
        <v>4692</v>
      </c>
      <c r="D478" s="80">
        <v>2</v>
      </c>
      <c r="E478" s="50" t="s">
        <v>5348</v>
      </c>
      <c r="F478" s="24">
        <f t="shared" si="31"/>
        <v>7.9463333333333326</v>
      </c>
      <c r="G478" s="110">
        <f t="shared" si="32"/>
        <v>33.93933333333333</v>
      </c>
      <c r="H478" s="17"/>
      <c r="I478" s="24"/>
      <c r="J478" s="20">
        <f t="shared" si="33"/>
        <v>4.7728000000000002</v>
      </c>
      <c r="K478" s="17"/>
      <c r="L478" s="24"/>
      <c r="M478" s="86">
        <v>29.251000000000001</v>
      </c>
      <c r="N478" s="86">
        <v>13.843999999999999</v>
      </c>
      <c r="O478" s="86">
        <v>58.722999999999999</v>
      </c>
      <c r="P478" s="86">
        <v>2.5000000000000001E-2</v>
      </c>
      <c r="Q478" s="86" t="s">
        <v>5013</v>
      </c>
      <c r="R478" s="86">
        <v>12.769</v>
      </c>
      <c r="S478" s="86">
        <v>1.7629999999999999</v>
      </c>
      <c r="T478" s="86">
        <v>9.3070000000000004</v>
      </c>
    </row>
    <row r="479" spans="1:20" x14ac:dyDescent="0.25">
      <c r="A479" s="50" t="s">
        <v>4682</v>
      </c>
      <c r="B479" s="50" t="s">
        <v>3500</v>
      </c>
      <c r="C479" s="50" t="s">
        <v>4707</v>
      </c>
      <c r="D479" s="80">
        <v>5</v>
      </c>
      <c r="E479" s="50" t="s">
        <v>5718</v>
      </c>
      <c r="F479" s="24">
        <f t="shared" si="31"/>
        <v>7.9179999999999993</v>
      </c>
      <c r="G479" s="110">
        <f t="shared" si="32"/>
        <v>1.0663333333333334</v>
      </c>
      <c r="H479" s="17"/>
      <c r="I479" s="24"/>
      <c r="J479" s="20">
        <f t="shared" si="33"/>
        <v>24.175000000000001</v>
      </c>
      <c r="K479" s="17"/>
      <c r="L479" s="24"/>
      <c r="M479" s="86" t="s">
        <v>5013</v>
      </c>
      <c r="N479" s="86">
        <v>2.9990000000000001</v>
      </c>
      <c r="O479" s="86">
        <v>0.2</v>
      </c>
      <c r="P479" s="86">
        <v>0</v>
      </c>
      <c r="Q479" s="86">
        <v>97.120999999999995</v>
      </c>
      <c r="R479" s="86">
        <v>21.047999999999998</v>
      </c>
      <c r="S479" s="86">
        <v>2.706</v>
      </c>
      <c r="T479" s="86" t="s">
        <v>5013</v>
      </c>
    </row>
    <row r="480" spans="1:20" x14ac:dyDescent="0.25">
      <c r="A480" s="50" t="s">
        <v>4682</v>
      </c>
      <c r="B480" s="50" t="s">
        <v>2798</v>
      </c>
      <c r="C480" s="50" t="s">
        <v>4690</v>
      </c>
      <c r="D480" s="80">
        <v>2</v>
      </c>
      <c r="E480" s="50" t="s">
        <v>5265</v>
      </c>
      <c r="F480" s="24">
        <f t="shared" ref="F480:F543" si="34">SUM(R480:T480)/3</f>
        <v>7.9050000000000002</v>
      </c>
      <c r="G480" s="110">
        <f t="shared" ref="G480:G543" si="35">SUM(M480:O480)/3</f>
        <v>0.62933333333333341</v>
      </c>
      <c r="H480" s="17"/>
      <c r="I480" s="24"/>
      <c r="J480" s="20">
        <f t="shared" ref="J480:J543" si="36">SUM(P480:T480)/5</f>
        <v>5.9578000000000007</v>
      </c>
      <c r="K480" s="17"/>
      <c r="L480" s="24"/>
      <c r="M480" s="86">
        <v>1.1870000000000001</v>
      </c>
      <c r="N480" s="86">
        <v>0.40100000000000002</v>
      </c>
      <c r="O480" s="86">
        <v>0.3</v>
      </c>
      <c r="P480" s="86">
        <v>4.7309999999999999</v>
      </c>
      <c r="Q480" s="86">
        <v>1.343</v>
      </c>
      <c r="R480" s="86">
        <v>3.2170000000000001</v>
      </c>
      <c r="S480" s="86">
        <v>8.93</v>
      </c>
      <c r="T480" s="86">
        <v>11.568</v>
      </c>
    </row>
    <row r="481" spans="1:20" x14ac:dyDescent="0.25">
      <c r="A481" s="50" t="s">
        <v>4682</v>
      </c>
      <c r="B481" s="50" t="s">
        <v>1628</v>
      </c>
      <c r="C481" s="50" t="s">
        <v>4745</v>
      </c>
      <c r="D481" s="80">
        <v>11</v>
      </c>
      <c r="E481" s="50" t="s">
        <v>7554</v>
      </c>
      <c r="F481" s="24">
        <f t="shared" si="34"/>
        <v>7.7020000000000008</v>
      </c>
      <c r="G481" s="110">
        <f t="shared" si="35"/>
        <v>73.941666666666677</v>
      </c>
      <c r="H481" s="17"/>
      <c r="I481" s="24"/>
      <c r="J481" s="20">
        <f t="shared" si="36"/>
        <v>12.329000000000001</v>
      </c>
      <c r="K481" s="17"/>
      <c r="L481" s="24"/>
      <c r="M481" s="86">
        <v>79.665999999999997</v>
      </c>
      <c r="N481" s="86">
        <v>126.711</v>
      </c>
      <c r="O481" s="86">
        <v>15.448</v>
      </c>
      <c r="P481" s="86">
        <v>19.777000000000001</v>
      </c>
      <c r="Q481" s="86">
        <v>18.762</v>
      </c>
      <c r="R481" s="86">
        <v>19.036000000000001</v>
      </c>
      <c r="S481" s="86">
        <v>4.07</v>
      </c>
      <c r="T481" s="86" t="s">
        <v>5013</v>
      </c>
    </row>
    <row r="482" spans="1:20" x14ac:dyDescent="0.25">
      <c r="A482" s="50" t="s">
        <v>4682</v>
      </c>
      <c r="B482" s="50" t="s">
        <v>4069</v>
      </c>
      <c r="C482" s="50" t="s">
        <v>4736</v>
      </c>
      <c r="D482" s="80">
        <v>11</v>
      </c>
      <c r="E482" s="50" t="s">
        <v>7040</v>
      </c>
      <c r="F482" s="24">
        <f t="shared" si="34"/>
        <v>7.6776666666666671</v>
      </c>
      <c r="G482" s="110">
        <f t="shared" si="35"/>
        <v>0.61066666666666669</v>
      </c>
      <c r="H482" s="17"/>
      <c r="I482" s="24"/>
      <c r="J482" s="20">
        <f t="shared" si="36"/>
        <v>7.4871999999999996</v>
      </c>
      <c r="K482" s="17"/>
      <c r="L482" s="24"/>
      <c r="M482" s="86" t="s">
        <v>5013</v>
      </c>
      <c r="N482" s="86">
        <v>1.3660000000000001</v>
      </c>
      <c r="O482" s="86">
        <v>0.46600000000000003</v>
      </c>
      <c r="P482" s="86">
        <v>5.82</v>
      </c>
      <c r="Q482" s="86">
        <v>8.5830000000000002</v>
      </c>
      <c r="R482" s="86">
        <v>9.3330000000000002</v>
      </c>
      <c r="S482" s="86">
        <v>7.3730000000000002</v>
      </c>
      <c r="T482" s="86">
        <v>6.327</v>
      </c>
    </row>
    <row r="483" spans="1:20" x14ac:dyDescent="0.25">
      <c r="A483" s="50" t="s">
        <v>4682</v>
      </c>
      <c r="B483" s="50" t="s">
        <v>4134</v>
      </c>
      <c r="C483" s="50" t="s">
        <v>4685</v>
      </c>
      <c r="D483" s="80">
        <v>1</v>
      </c>
      <c r="E483" s="50" t="s">
        <v>9682</v>
      </c>
      <c r="F483" s="24">
        <f t="shared" si="34"/>
        <v>7.668333333333333</v>
      </c>
      <c r="G483" s="110">
        <f t="shared" si="35"/>
        <v>58.914999999999999</v>
      </c>
      <c r="H483" s="17"/>
      <c r="I483" s="24"/>
      <c r="J483" s="20">
        <f t="shared" si="36"/>
        <v>7.8313999999999995</v>
      </c>
      <c r="K483" s="17"/>
      <c r="L483" s="24"/>
      <c r="M483" s="86" t="s">
        <v>5013</v>
      </c>
      <c r="N483" s="86">
        <v>85.563999999999993</v>
      </c>
      <c r="O483" s="86">
        <v>91.180999999999997</v>
      </c>
      <c r="P483" s="86">
        <v>16.152000000000001</v>
      </c>
      <c r="Q483" s="86" t="s">
        <v>5013</v>
      </c>
      <c r="R483" s="86">
        <v>23.004999999999999</v>
      </c>
      <c r="S483" s="86" t="s">
        <v>5013</v>
      </c>
      <c r="T483" s="86" t="s">
        <v>5013</v>
      </c>
    </row>
    <row r="484" spans="1:20" x14ac:dyDescent="0.25">
      <c r="A484" s="50" t="s">
        <v>4682</v>
      </c>
      <c r="B484" s="50" t="s">
        <v>4128</v>
      </c>
      <c r="C484" s="50" t="s">
        <v>4689</v>
      </c>
      <c r="D484" s="80">
        <v>2</v>
      </c>
      <c r="E484" s="50" t="s">
        <v>5229</v>
      </c>
      <c r="F484" s="24">
        <f t="shared" si="34"/>
        <v>7.5906666666666665</v>
      </c>
      <c r="G484" s="110">
        <f t="shared" si="35"/>
        <v>72.055666666666667</v>
      </c>
      <c r="H484" s="17"/>
      <c r="I484" s="24"/>
      <c r="J484" s="20">
        <f t="shared" si="36"/>
        <v>70.501599999999996</v>
      </c>
      <c r="K484" s="17"/>
      <c r="L484" s="24"/>
      <c r="M484" s="86">
        <v>16.143999999999998</v>
      </c>
      <c r="N484" s="86">
        <v>27.890999999999998</v>
      </c>
      <c r="O484" s="86">
        <v>172.13200000000001</v>
      </c>
      <c r="P484" s="86">
        <v>181.458</v>
      </c>
      <c r="Q484" s="86">
        <v>148.27799999999999</v>
      </c>
      <c r="R484" s="86">
        <v>21.132999999999999</v>
      </c>
      <c r="S484" s="86">
        <v>1.639</v>
      </c>
      <c r="T484" s="86" t="s">
        <v>5013</v>
      </c>
    </row>
    <row r="485" spans="1:20" x14ac:dyDescent="0.25">
      <c r="A485" s="50" t="s">
        <v>4682</v>
      </c>
      <c r="B485" s="50" t="s">
        <v>905</v>
      </c>
      <c r="C485" s="50" t="s">
        <v>4747</v>
      </c>
      <c r="D485" s="80">
        <v>12</v>
      </c>
      <c r="E485" s="50" t="s">
        <v>7660</v>
      </c>
      <c r="F485" s="24">
        <f t="shared" si="34"/>
        <v>7.5573333333333332</v>
      </c>
      <c r="G485" s="110">
        <f t="shared" si="35"/>
        <v>5.7876666666666665</v>
      </c>
      <c r="H485" s="17"/>
      <c r="I485" s="24"/>
      <c r="J485" s="20">
        <f t="shared" si="36"/>
        <v>4.5343999999999998</v>
      </c>
      <c r="K485" s="17"/>
      <c r="L485" s="24"/>
      <c r="M485" s="86">
        <v>4.7699999999999996</v>
      </c>
      <c r="N485" s="86">
        <v>7.1870000000000003</v>
      </c>
      <c r="O485" s="86">
        <v>5.4059999999999997</v>
      </c>
      <c r="P485" s="86" t="s">
        <v>5013</v>
      </c>
      <c r="Q485" s="86" t="s">
        <v>5013</v>
      </c>
      <c r="R485" s="86" t="s">
        <v>5013</v>
      </c>
      <c r="S485" s="86">
        <v>22.672000000000001</v>
      </c>
      <c r="T485" s="86" t="s">
        <v>5013</v>
      </c>
    </row>
    <row r="486" spans="1:20" x14ac:dyDescent="0.25">
      <c r="A486" s="50" t="s">
        <v>4682</v>
      </c>
      <c r="B486" s="50" t="s">
        <v>3613</v>
      </c>
      <c r="C486" s="50" t="s">
        <v>4705</v>
      </c>
      <c r="D486" s="80">
        <v>4</v>
      </c>
      <c r="E486" s="50" t="s">
        <v>5635</v>
      </c>
      <c r="F486" s="24">
        <f t="shared" si="34"/>
        <v>7.5436666666666667</v>
      </c>
      <c r="G486" s="110">
        <f t="shared" si="35"/>
        <v>129.042</v>
      </c>
      <c r="H486" s="17"/>
      <c r="I486" s="24"/>
      <c r="J486" s="20">
        <f t="shared" si="36"/>
        <v>7.1135999999999999</v>
      </c>
      <c r="K486" s="17"/>
      <c r="L486" s="24"/>
      <c r="M486" s="86" t="s">
        <v>5013</v>
      </c>
      <c r="N486" s="86">
        <v>21.431999999999999</v>
      </c>
      <c r="O486" s="86">
        <v>365.69400000000002</v>
      </c>
      <c r="P486" s="86">
        <v>12.664</v>
      </c>
      <c r="Q486" s="86">
        <v>0.27300000000000002</v>
      </c>
      <c r="R486" s="86">
        <v>2.4790000000000001</v>
      </c>
      <c r="S486" s="86">
        <v>20.152000000000001</v>
      </c>
      <c r="T486" s="86" t="s">
        <v>5013</v>
      </c>
    </row>
    <row r="487" spans="1:20" x14ac:dyDescent="0.25">
      <c r="A487" s="50" t="s">
        <v>4682</v>
      </c>
      <c r="B487" s="50" t="s">
        <v>149</v>
      </c>
      <c r="C487" s="50" t="s">
        <v>4703</v>
      </c>
      <c r="D487" s="80">
        <v>4</v>
      </c>
      <c r="E487" s="50" t="s">
        <v>5608</v>
      </c>
      <c r="F487" s="24">
        <f t="shared" si="34"/>
        <v>7.4906666666666668</v>
      </c>
      <c r="G487" s="110">
        <f t="shared" si="35"/>
        <v>0</v>
      </c>
      <c r="H487" s="17"/>
      <c r="I487" s="24"/>
      <c r="J487" s="20">
        <f t="shared" si="36"/>
        <v>5.3968000000000007</v>
      </c>
      <c r="K487" s="17"/>
      <c r="L487" s="24"/>
      <c r="M487" s="86" t="s">
        <v>5013</v>
      </c>
      <c r="N487" s="86">
        <v>0</v>
      </c>
      <c r="O487" s="86">
        <v>0</v>
      </c>
      <c r="P487" s="86">
        <v>0.49299999999999999</v>
      </c>
      <c r="Q487" s="86">
        <v>4.0190000000000001</v>
      </c>
      <c r="R487" s="86">
        <v>2.806</v>
      </c>
      <c r="S487" s="86">
        <v>11.01</v>
      </c>
      <c r="T487" s="86">
        <v>8.6560000000000006</v>
      </c>
    </row>
    <row r="488" spans="1:20" x14ac:dyDescent="0.25">
      <c r="A488" s="50" t="s">
        <v>4682</v>
      </c>
      <c r="B488" s="50" t="s">
        <v>914</v>
      </c>
      <c r="C488" s="50" t="s">
        <v>4689</v>
      </c>
      <c r="D488" s="80">
        <v>2</v>
      </c>
      <c r="E488" s="50" t="s">
        <v>5206</v>
      </c>
      <c r="F488" s="24">
        <f t="shared" si="34"/>
        <v>7.4829999999999997</v>
      </c>
      <c r="G488" s="110">
        <f t="shared" si="35"/>
        <v>15.711666666666668</v>
      </c>
      <c r="H488" s="17"/>
      <c r="I488" s="24"/>
      <c r="J488" s="20">
        <f t="shared" si="36"/>
        <v>5.7469999999999999</v>
      </c>
      <c r="K488" s="17"/>
      <c r="L488" s="24"/>
      <c r="M488" s="86">
        <v>11.246</v>
      </c>
      <c r="N488" s="86">
        <v>35.889000000000003</v>
      </c>
      <c r="O488" s="86" t="s">
        <v>5013</v>
      </c>
      <c r="P488" s="86">
        <v>4.4349999999999996</v>
      </c>
      <c r="Q488" s="86">
        <v>1.851</v>
      </c>
      <c r="R488" s="86" t="s">
        <v>5013</v>
      </c>
      <c r="S488" s="86">
        <v>1.9E-2</v>
      </c>
      <c r="T488" s="86">
        <v>22.43</v>
      </c>
    </row>
    <row r="489" spans="1:20" x14ac:dyDescent="0.25">
      <c r="A489" s="50" t="s">
        <v>4682</v>
      </c>
      <c r="B489" s="50" t="s">
        <v>4281</v>
      </c>
      <c r="C489" s="50" t="s">
        <v>4739</v>
      </c>
      <c r="D489" s="80">
        <v>11</v>
      </c>
      <c r="E489" s="50" t="s">
        <v>7208</v>
      </c>
      <c r="F489" s="24">
        <f t="shared" si="34"/>
        <v>7.4219999999999997</v>
      </c>
      <c r="G489" s="110">
        <f t="shared" si="35"/>
        <v>20.652333333333331</v>
      </c>
      <c r="H489" s="17"/>
      <c r="I489" s="24"/>
      <c r="J489" s="20">
        <f t="shared" si="36"/>
        <v>7.1340000000000003</v>
      </c>
      <c r="K489" s="17"/>
      <c r="L489" s="24"/>
      <c r="M489" s="86">
        <v>10.119999999999999</v>
      </c>
      <c r="N489" s="86">
        <v>5.1740000000000004</v>
      </c>
      <c r="O489" s="86">
        <v>46.662999999999997</v>
      </c>
      <c r="P489" s="86">
        <v>5.6420000000000003</v>
      </c>
      <c r="Q489" s="86">
        <v>7.7619999999999996</v>
      </c>
      <c r="R489" s="86">
        <v>22.265999999999998</v>
      </c>
      <c r="S489" s="86" t="s">
        <v>5013</v>
      </c>
      <c r="T489" s="86" t="s">
        <v>5013</v>
      </c>
    </row>
    <row r="490" spans="1:20" x14ac:dyDescent="0.25">
      <c r="A490" s="50" t="s">
        <v>4682</v>
      </c>
      <c r="B490" s="50" t="s">
        <v>1512</v>
      </c>
      <c r="C490" s="50" t="s">
        <v>4723</v>
      </c>
      <c r="D490" s="80">
        <v>7</v>
      </c>
      <c r="E490" s="50" t="s">
        <v>6662</v>
      </c>
      <c r="F490" s="24">
        <f t="shared" si="34"/>
        <v>7.3136666666666672</v>
      </c>
      <c r="G490" s="110">
        <f t="shared" si="35"/>
        <v>4.0333333333333332E-2</v>
      </c>
      <c r="H490" s="17"/>
      <c r="I490" s="24"/>
      <c r="J490" s="20">
        <f t="shared" si="36"/>
        <v>5.6668000000000003</v>
      </c>
      <c r="K490" s="17"/>
      <c r="L490" s="24"/>
      <c r="M490" s="86">
        <v>0</v>
      </c>
      <c r="N490" s="86">
        <v>0.121</v>
      </c>
      <c r="O490" s="86" t="s">
        <v>5013</v>
      </c>
      <c r="P490" s="86">
        <v>1.37</v>
      </c>
      <c r="Q490" s="86">
        <v>5.0229999999999997</v>
      </c>
      <c r="R490" s="86">
        <v>18.71</v>
      </c>
      <c r="S490" s="86">
        <v>3.2309999999999999</v>
      </c>
      <c r="T490" s="86" t="s">
        <v>5013</v>
      </c>
    </row>
    <row r="491" spans="1:20" x14ac:dyDescent="0.25">
      <c r="A491" s="50" t="s">
        <v>4682</v>
      </c>
      <c r="B491" s="50" t="s">
        <v>1111</v>
      </c>
      <c r="C491" s="50" t="s">
        <v>4702</v>
      </c>
      <c r="D491" s="80">
        <v>4</v>
      </c>
      <c r="E491" s="50" t="s">
        <v>5554</v>
      </c>
      <c r="F491" s="24">
        <f t="shared" si="34"/>
        <v>7.2866666666666662</v>
      </c>
      <c r="G491" s="110">
        <f t="shared" si="35"/>
        <v>202.76966666666667</v>
      </c>
      <c r="H491" s="17"/>
      <c r="I491" s="24"/>
      <c r="J491" s="20">
        <f t="shared" si="36"/>
        <v>4.3719999999999999</v>
      </c>
      <c r="K491" s="17"/>
      <c r="L491" s="24"/>
      <c r="M491" s="86">
        <v>1.37</v>
      </c>
      <c r="N491" s="86">
        <v>594.63599999999997</v>
      </c>
      <c r="O491" s="86">
        <v>12.303000000000001</v>
      </c>
      <c r="P491" s="86" t="s">
        <v>5013</v>
      </c>
      <c r="Q491" s="86" t="s">
        <v>5013</v>
      </c>
      <c r="R491" s="86">
        <v>0.52400000000000002</v>
      </c>
      <c r="S491" s="86">
        <v>3.7410000000000001</v>
      </c>
      <c r="T491" s="86">
        <v>17.594999999999999</v>
      </c>
    </row>
    <row r="492" spans="1:20" x14ac:dyDescent="0.25">
      <c r="A492" s="50" t="s">
        <v>4682</v>
      </c>
      <c r="B492" s="50" t="s">
        <v>4652</v>
      </c>
      <c r="C492" s="50" t="s">
        <v>4720</v>
      </c>
      <c r="D492" s="80">
        <v>6</v>
      </c>
      <c r="E492" s="50" t="s">
        <v>6418</v>
      </c>
      <c r="F492" s="24">
        <f t="shared" si="34"/>
        <v>7.1849999999999996</v>
      </c>
      <c r="G492" s="110">
        <f t="shared" si="35"/>
        <v>4.359</v>
      </c>
      <c r="H492" s="17"/>
      <c r="I492" s="24"/>
      <c r="J492" s="20">
        <f t="shared" si="36"/>
        <v>5.1454000000000004</v>
      </c>
      <c r="K492" s="17"/>
      <c r="L492" s="24"/>
      <c r="M492" s="86">
        <v>0</v>
      </c>
      <c r="N492" s="86">
        <v>0.15</v>
      </c>
      <c r="O492" s="86">
        <v>12.927</v>
      </c>
      <c r="P492" s="86">
        <v>2.4500000000000002</v>
      </c>
      <c r="Q492" s="86">
        <v>1.722</v>
      </c>
      <c r="R492" s="86">
        <v>0</v>
      </c>
      <c r="S492" s="86">
        <v>21.555</v>
      </c>
      <c r="T492" s="86" t="s">
        <v>5013</v>
      </c>
    </row>
    <row r="493" spans="1:20" x14ac:dyDescent="0.25">
      <c r="A493" s="50" t="s">
        <v>4682</v>
      </c>
      <c r="B493" s="50" t="s">
        <v>786</v>
      </c>
      <c r="C493" s="50" t="s">
        <v>4690</v>
      </c>
      <c r="D493" s="80">
        <v>2</v>
      </c>
      <c r="E493" s="50" t="s">
        <v>5295</v>
      </c>
      <c r="F493" s="24">
        <f t="shared" si="34"/>
        <v>7.1716666666666669</v>
      </c>
      <c r="G493" s="110">
        <f t="shared" si="35"/>
        <v>0</v>
      </c>
      <c r="H493" s="17"/>
      <c r="I493" s="24"/>
      <c r="J493" s="20">
        <f t="shared" si="36"/>
        <v>4.3029999999999999</v>
      </c>
      <c r="K493" s="17"/>
      <c r="L493" s="24"/>
      <c r="M493" s="86" t="s">
        <v>5013</v>
      </c>
      <c r="N493" s="86" t="s">
        <v>5013</v>
      </c>
      <c r="O493" s="86" t="s">
        <v>5013</v>
      </c>
      <c r="P493" s="86" t="s">
        <v>5013</v>
      </c>
      <c r="Q493" s="86" t="s">
        <v>5013</v>
      </c>
      <c r="R493" s="86">
        <v>21.515000000000001</v>
      </c>
      <c r="S493" s="86" t="s">
        <v>5013</v>
      </c>
      <c r="T493" s="86" t="s">
        <v>5013</v>
      </c>
    </row>
    <row r="494" spans="1:20" x14ac:dyDescent="0.25">
      <c r="A494" s="50" t="s">
        <v>4682</v>
      </c>
      <c r="B494" s="50" t="s">
        <v>1075</v>
      </c>
      <c r="C494" s="50" t="s">
        <v>4687</v>
      </c>
      <c r="D494" s="80">
        <v>1</v>
      </c>
      <c r="E494" s="50" t="s">
        <v>5185</v>
      </c>
      <c r="F494" s="24">
        <f t="shared" si="34"/>
        <v>7.157</v>
      </c>
      <c r="G494" s="110">
        <f t="shared" si="35"/>
        <v>0</v>
      </c>
      <c r="H494" s="17"/>
      <c r="I494" s="24"/>
      <c r="J494" s="20">
        <f t="shared" si="36"/>
        <v>4.2942</v>
      </c>
      <c r="K494" s="17"/>
      <c r="L494" s="24"/>
      <c r="M494" s="86" t="s">
        <v>5013</v>
      </c>
      <c r="N494" s="86" t="s">
        <v>5013</v>
      </c>
      <c r="O494" s="86" t="s">
        <v>5013</v>
      </c>
      <c r="P494" s="86" t="s">
        <v>5013</v>
      </c>
      <c r="Q494" s="86" t="s">
        <v>5013</v>
      </c>
      <c r="R494" s="86" t="s">
        <v>5013</v>
      </c>
      <c r="S494" s="86" t="s">
        <v>5013</v>
      </c>
      <c r="T494" s="86">
        <v>21.471</v>
      </c>
    </row>
    <row r="495" spans="1:20" x14ac:dyDescent="0.25">
      <c r="A495" s="50" t="s">
        <v>4682</v>
      </c>
      <c r="B495" s="50" t="s">
        <v>1120</v>
      </c>
      <c r="C495" s="50" t="s">
        <v>4722</v>
      </c>
      <c r="D495" s="80">
        <v>7</v>
      </c>
      <c r="E495" s="50" t="s">
        <v>6494</v>
      </c>
      <c r="F495" s="24">
        <f t="shared" si="34"/>
        <v>7.1516666666666664</v>
      </c>
      <c r="G495" s="110">
        <f t="shared" si="35"/>
        <v>3.1416666666666671</v>
      </c>
      <c r="H495" s="17"/>
      <c r="I495" s="24"/>
      <c r="J495" s="20">
        <f t="shared" si="36"/>
        <v>8.3680000000000003</v>
      </c>
      <c r="K495" s="17"/>
      <c r="L495" s="24"/>
      <c r="M495" s="86" t="s">
        <v>5013</v>
      </c>
      <c r="N495" s="86" t="s">
        <v>5013</v>
      </c>
      <c r="O495" s="86">
        <v>9.4250000000000007</v>
      </c>
      <c r="P495" s="86">
        <v>20.385000000000002</v>
      </c>
      <c r="Q495" s="86" t="s">
        <v>5013</v>
      </c>
      <c r="R495" s="86">
        <v>21.454999999999998</v>
      </c>
      <c r="S495" s="86" t="s">
        <v>5013</v>
      </c>
      <c r="T495" s="86" t="s">
        <v>5013</v>
      </c>
    </row>
    <row r="496" spans="1:20" x14ac:dyDescent="0.25">
      <c r="A496" s="50" t="s">
        <v>4682</v>
      </c>
      <c r="B496" s="50" t="s">
        <v>686</v>
      </c>
      <c r="C496" s="50" t="s">
        <v>4744</v>
      </c>
      <c r="D496" s="80">
        <v>11</v>
      </c>
      <c r="E496" s="50" t="s">
        <v>7464</v>
      </c>
      <c r="F496" s="24">
        <f t="shared" si="34"/>
        <v>7.0173333333333332</v>
      </c>
      <c r="G496" s="110">
        <f t="shared" si="35"/>
        <v>0</v>
      </c>
      <c r="H496" s="17"/>
      <c r="I496" s="24"/>
      <c r="J496" s="20">
        <f t="shared" si="36"/>
        <v>4.2103999999999999</v>
      </c>
      <c r="K496" s="17"/>
      <c r="L496" s="24"/>
      <c r="M496" s="86" t="s">
        <v>5013</v>
      </c>
      <c r="N496" s="86" t="s">
        <v>5013</v>
      </c>
      <c r="O496" s="86" t="s">
        <v>5013</v>
      </c>
      <c r="P496" s="86" t="s">
        <v>5013</v>
      </c>
      <c r="Q496" s="86" t="s">
        <v>5013</v>
      </c>
      <c r="R496" s="86" t="s">
        <v>5013</v>
      </c>
      <c r="S496" s="86">
        <v>0</v>
      </c>
      <c r="T496" s="86">
        <v>21.052</v>
      </c>
    </row>
    <row r="497" spans="1:20" x14ac:dyDescent="0.25">
      <c r="A497" s="50" t="s">
        <v>4682</v>
      </c>
      <c r="B497" s="50" t="s">
        <v>3222</v>
      </c>
      <c r="C497" s="50" t="s">
        <v>4745</v>
      </c>
      <c r="D497" s="80">
        <v>11</v>
      </c>
      <c r="E497" s="50" t="s">
        <v>7545</v>
      </c>
      <c r="F497" s="24">
        <f t="shared" si="34"/>
        <v>7.0043333333333324</v>
      </c>
      <c r="G497" s="110">
        <f t="shared" si="35"/>
        <v>0</v>
      </c>
      <c r="H497" s="17"/>
      <c r="I497" s="24"/>
      <c r="J497" s="20">
        <f t="shared" si="36"/>
        <v>7.4665999999999997</v>
      </c>
      <c r="K497" s="17"/>
      <c r="L497" s="24"/>
      <c r="M497" s="86" t="s">
        <v>5013</v>
      </c>
      <c r="N497" s="86" t="s">
        <v>5013</v>
      </c>
      <c r="O497" s="86" t="s">
        <v>5013</v>
      </c>
      <c r="P497" s="86" t="s">
        <v>5013</v>
      </c>
      <c r="Q497" s="86">
        <v>16.32</v>
      </c>
      <c r="R497" s="86">
        <v>7.9509999999999996</v>
      </c>
      <c r="S497" s="86">
        <v>13.061999999999999</v>
      </c>
      <c r="T497" s="86" t="s">
        <v>5013</v>
      </c>
    </row>
    <row r="498" spans="1:20" x14ac:dyDescent="0.25">
      <c r="A498" s="50" t="s">
        <v>4682</v>
      </c>
      <c r="B498" s="50" t="s">
        <v>3207</v>
      </c>
      <c r="C498" s="50" t="s">
        <v>4723</v>
      </c>
      <c r="D498" s="80">
        <v>7</v>
      </c>
      <c r="E498" s="50" t="s">
        <v>6605</v>
      </c>
      <c r="F498" s="24">
        <f t="shared" si="34"/>
        <v>7.0006666666666666</v>
      </c>
      <c r="G498" s="110">
        <f t="shared" si="35"/>
        <v>86.992999999999995</v>
      </c>
      <c r="H498" s="17"/>
      <c r="I498" s="24"/>
      <c r="J498" s="20">
        <f t="shared" si="36"/>
        <v>17.382399999999997</v>
      </c>
      <c r="K498" s="17"/>
      <c r="L498" s="24"/>
      <c r="M498" s="86">
        <v>32.402999999999999</v>
      </c>
      <c r="N498" s="86">
        <v>168.21899999999999</v>
      </c>
      <c r="O498" s="86">
        <v>60.356999999999999</v>
      </c>
      <c r="P498" s="86">
        <v>63.956000000000003</v>
      </c>
      <c r="Q498" s="86">
        <v>1.954</v>
      </c>
      <c r="R498" s="86" t="s">
        <v>5013</v>
      </c>
      <c r="S498" s="86" t="s">
        <v>5013</v>
      </c>
      <c r="T498" s="86">
        <v>21.001999999999999</v>
      </c>
    </row>
    <row r="499" spans="1:20" x14ac:dyDescent="0.25">
      <c r="A499" s="50" t="s">
        <v>4682</v>
      </c>
      <c r="B499" s="50" t="s">
        <v>555</v>
      </c>
      <c r="C499" s="50" t="s">
        <v>4732</v>
      </c>
      <c r="D499" s="80">
        <v>10</v>
      </c>
      <c r="E499" s="50" t="s">
        <v>6943</v>
      </c>
      <c r="F499" s="24">
        <f t="shared" si="34"/>
        <v>6.9973333333333336</v>
      </c>
      <c r="G499" s="110">
        <f t="shared" si="35"/>
        <v>0.52666666666666673</v>
      </c>
      <c r="H499" s="17"/>
      <c r="I499" s="24"/>
      <c r="J499" s="20">
        <f t="shared" si="36"/>
        <v>4.6022000000000007</v>
      </c>
      <c r="K499" s="17"/>
      <c r="L499" s="24"/>
      <c r="M499" s="86">
        <v>0.2</v>
      </c>
      <c r="N499" s="86">
        <v>0.28699999999999998</v>
      </c>
      <c r="O499" s="86">
        <v>1.093</v>
      </c>
      <c r="P499" s="86">
        <v>1.43</v>
      </c>
      <c r="Q499" s="86">
        <v>0.58899999999999997</v>
      </c>
      <c r="R499" s="86" t="s">
        <v>5013</v>
      </c>
      <c r="S499" s="86">
        <v>20.992000000000001</v>
      </c>
      <c r="T499" s="86" t="s">
        <v>5013</v>
      </c>
    </row>
    <row r="500" spans="1:20" x14ac:dyDescent="0.25">
      <c r="A500" s="50" t="s">
        <v>4682</v>
      </c>
      <c r="B500" s="50" t="s">
        <v>2540</v>
      </c>
      <c r="C500" s="50" t="s">
        <v>4745</v>
      </c>
      <c r="D500" s="80">
        <v>11</v>
      </c>
      <c r="E500" s="50" t="s">
        <v>7483</v>
      </c>
      <c r="F500" s="24">
        <f t="shared" si="34"/>
        <v>6.8193333333333337</v>
      </c>
      <c r="G500" s="110">
        <f t="shared" si="35"/>
        <v>1.0146666666666666</v>
      </c>
      <c r="H500" s="17"/>
      <c r="I500" s="24"/>
      <c r="J500" s="20">
        <f t="shared" si="36"/>
        <v>4.0916000000000006</v>
      </c>
      <c r="K500" s="17"/>
      <c r="L500" s="24"/>
      <c r="M500" s="86">
        <v>3.044</v>
      </c>
      <c r="N500" s="86">
        <v>0</v>
      </c>
      <c r="O500" s="86" t="s">
        <v>5013</v>
      </c>
      <c r="P500" s="86">
        <v>0</v>
      </c>
      <c r="Q500" s="86" t="s">
        <v>5013</v>
      </c>
      <c r="R500" s="86">
        <v>18.977</v>
      </c>
      <c r="S500" s="86">
        <v>1.4810000000000001</v>
      </c>
      <c r="T500" s="86" t="s">
        <v>5013</v>
      </c>
    </row>
    <row r="501" spans="1:20" x14ac:dyDescent="0.25">
      <c r="A501" s="50" t="s">
        <v>4682</v>
      </c>
      <c r="B501" s="50" t="s">
        <v>214</v>
      </c>
      <c r="C501" s="50" t="s">
        <v>4722</v>
      </c>
      <c r="D501" s="80">
        <v>7</v>
      </c>
      <c r="E501" s="50" t="s">
        <v>6570</v>
      </c>
      <c r="F501" s="24">
        <f t="shared" si="34"/>
        <v>6.8019999999999996</v>
      </c>
      <c r="G501" s="110">
        <f t="shared" si="35"/>
        <v>21.718333333333334</v>
      </c>
      <c r="H501" s="17"/>
      <c r="I501" s="24"/>
      <c r="J501" s="20">
        <f t="shared" si="36"/>
        <v>14.222</v>
      </c>
      <c r="K501" s="17"/>
      <c r="L501" s="24"/>
      <c r="M501" s="86">
        <v>55.643000000000001</v>
      </c>
      <c r="N501" s="86">
        <v>2.1019999999999999</v>
      </c>
      <c r="O501" s="86">
        <v>7.41</v>
      </c>
      <c r="P501" s="86">
        <v>38.332999999999998</v>
      </c>
      <c r="Q501" s="86">
        <v>12.371</v>
      </c>
      <c r="R501" s="86" t="s">
        <v>5013</v>
      </c>
      <c r="S501" s="86">
        <v>7.2009999999999996</v>
      </c>
      <c r="T501" s="86">
        <v>13.205</v>
      </c>
    </row>
    <row r="502" spans="1:20" x14ac:dyDescent="0.25">
      <c r="A502" s="50" t="s">
        <v>4682</v>
      </c>
      <c r="B502" s="50" t="s">
        <v>693</v>
      </c>
      <c r="C502" s="50" t="s">
        <v>4769</v>
      </c>
      <c r="D502" s="80">
        <v>17</v>
      </c>
      <c r="E502" s="50" t="s">
        <v>9210</v>
      </c>
      <c r="F502" s="24">
        <f t="shared" si="34"/>
        <v>6.6680000000000001</v>
      </c>
      <c r="G502" s="110">
        <f t="shared" si="35"/>
        <v>11.713666666666667</v>
      </c>
      <c r="H502" s="17"/>
      <c r="I502" s="24"/>
      <c r="J502" s="20">
        <f t="shared" si="36"/>
        <v>4.0038</v>
      </c>
      <c r="K502" s="17"/>
      <c r="L502" s="24"/>
      <c r="M502" s="86">
        <v>0</v>
      </c>
      <c r="N502" s="86">
        <v>0</v>
      </c>
      <c r="O502" s="86">
        <v>35.140999999999998</v>
      </c>
      <c r="P502" s="86">
        <v>0</v>
      </c>
      <c r="Q502" s="86">
        <v>1.4999999999999999E-2</v>
      </c>
      <c r="R502" s="86">
        <v>20.004000000000001</v>
      </c>
      <c r="S502" s="86">
        <v>0</v>
      </c>
      <c r="T502" s="86" t="s">
        <v>5013</v>
      </c>
    </row>
    <row r="503" spans="1:20" x14ac:dyDescent="0.25">
      <c r="A503" s="50" t="s">
        <v>4682</v>
      </c>
      <c r="B503" s="50" t="s">
        <v>27</v>
      </c>
      <c r="C503" s="50" t="s">
        <v>4722</v>
      </c>
      <c r="D503" s="80">
        <v>7</v>
      </c>
      <c r="E503" s="50" t="s">
        <v>6463</v>
      </c>
      <c r="F503" s="24">
        <f t="shared" si="34"/>
        <v>6.6673333333333327</v>
      </c>
      <c r="G503" s="110">
        <f t="shared" si="35"/>
        <v>0</v>
      </c>
      <c r="H503" s="17"/>
      <c r="I503" s="24"/>
      <c r="J503" s="20">
        <f t="shared" si="36"/>
        <v>4.0004</v>
      </c>
      <c r="K503" s="17"/>
      <c r="L503" s="24"/>
      <c r="M503" s="86" t="s">
        <v>5013</v>
      </c>
      <c r="N503" s="86" t="s">
        <v>5013</v>
      </c>
      <c r="O503" s="86" t="s">
        <v>5013</v>
      </c>
      <c r="P503" s="86" t="s">
        <v>5013</v>
      </c>
      <c r="Q503" s="86" t="s">
        <v>5013</v>
      </c>
      <c r="R503" s="86" t="s">
        <v>5013</v>
      </c>
      <c r="S503" s="86" t="s">
        <v>5013</v>
      </c>
      <c r="T503" s="86">
        <v>20.001999999999999</v>
      </c>
    </row>
    <row r="504" spans="1:20" x14ac:dyDescent="0.25">
      <c r="A504" s="50" t="s">
        <v>4682</v>
      </c>
      <c r="B504" s="50" t="s">
        <v>1424</v>
      </c>
      <c r="C504" s="50" t="s">
        <v>4775</v>
      </c>
      <c r="D504" s="80">
        <v>20</v>
      </c>
      <c r="E504" s="50" t="s">
        <v>9578</v>
      </c>
      <c r="F504" s="24">
        <f t="shared" si="34"/>
        <v>6.6673333333333327</v>
      </c>
      <c r="G504" s="110">
        <f t="shared" si="35"/>
        <v>0</v>
      </c>
      <c r="H504" s="17"/>
      <c r="I504" s="24"/>
      <c r="J504" s="20">
        <f t="shared" si="36"/>
        <v>4.0004</v>
      </c>
      <c r="K504" s="17"/>
      <c r="L504" s="24"/>
      <c r="M504" s="86" t="s">
        <v>5013</v>
      </c>
      <c r="N504" s="86">
        <v>0</v>
      </c>
      <c r="O504" s="86">
        <v>0</v>
      </c>
      <c r="P504" s="86" t="s">
        <v>5013</v>
      </c>
      <c r="Q504" s="86" t="s">
        <v>5013</v>
      </c>
      <c r="R504" s="86" t="s">
        <v>5013</v>
      </c>
      <c r="S504" s="86" t="s">
        <v>5013</v>
      </c>
      <c r="T504" s="86">
        <v>20.001999999999999</v>
      </c>
    </row>
    <row r="505" spans="1:20" x14ac:dyDescent="0.25">
      <c r="A505" s="50" t="s">
        <v>4682</v>
      </c>
      <c r="B505" s="50" t="s">
        <v>2973</v>
      </c>
      <c r="C505" s="50" t="s">
        <v>4695</v>
      </c>
      <c r="D505" s="80">
        <v>2</v>
      </c>
      <c r="E505" s="50" t="s">
        <v>5428</v>
      </c>
      <c r="F505" s="24">
        <f t="shared" si="34"/>
        <v>6.5259999999999998</v>
      </c>
      <c r="G505" s="110">
        <f t="shared" si="35"/>
        <v>0</v>
      </c>
      <c r="H505" s="17"/>
      <c r="I505" s="24"/>
      <c r="J505" s="20">
        <f t="shared" si="36"/>
        <v>4.5973999999999995</v>
      </c>
      <c r="K505" s="17"/>
      <c r="L505" s="24"/>
      <c r="M505" s="86" t="s">
        <v>5013</v>
      </c>
      <c r="N505" s="86" t="s">
        <v>5013</v>
      </c>
      <c r="O505" s="86" t="s">
        <v>5013</v>
      </c>
      <c r="P505" s="86">
        <v>0</v>
      </c>
      <c r="Q505" s="86">
        <v>3.4089999999999998</v>
      </c>
      <c r="R505" s="86">
        <v>19.577999999999999</v>
      </c>
      <c r="S505" s="86" t="s">
        <v>5013</v>
      </c>
      <c r="T505" s="86" t="s">
        <v>5013</v>
      </c>
    </row>
    <row r="506" spans="1:20" x14ac:dyDescent="0.25">
      <c r="A506" s="50" t="s">
        <v>4682</v>
      </c>
      <c r="B506" s="50" t="s">
        <v>3081</v>
      </c>
      <c r="C506" s="50" t="s">
        <v>4697</v>
      </c>
      <c r="D506" s="80">
        <v>3</v>
      </c>
      <c r="E506" s="50" t="s">
        <v>5466</v>
      </c>
      <c r="F506" s="24">
        <f t="shared" si="34"/>
        <v>6.501666666666666</v>
      </c>
      <c r="G506" s="110">
        <f t="shared" si="35"/>
        <v>0</v>
      </c>
      <c r="H506" s="17"/>
      <c r="I506" s="24"/>
      <c r="J506" s="20">
        <f t="shared" si="36"/>
        <v>3.9338000000000002</v>
      </c>
      <c r="K506" s="17"/>
      <c r="L506" s="24"/>
      <c r="M506" s="86" t="s">
        <v>5013</v>
      </c>
      <c r="N506" s="86" t="s">
        <v>5013</v>
      </c>
      <c r="O506" s="86" t="s">
        <v>5013</v>
      </c>
      <c r="P506" s="86" t="s">
        <v>5013</v>
      </c>
      <c r="Q506" s="86">
        <v>0.16400000000000001</v>
      </c>
      <c r="R506" s="86">
        <v>19.504999999999999</v>
      </c>
      <c r="S506" s="86" t="s">
        <v>5013</v>
      </c>
      <c r="T506" s="86" t="s">
        <v>5013</v>
      </c>
    </row>
    <row r="507" spans="1:20" x14ac:dyDescent="0.25">
      <c r="A507" s="50" t="s">
        <v>4682</v>
      </c>
      <c r="B507" s="50" t="s">
        <v>1365</v>
      </c>
      <c r="C507" s="50" t="s">
        <v>4702</v>
      </c>
      <c r="D507" s="80">
        <v>4</v>
      </c>
      <c r="E507" s="50" t="s">
        <v>5588</v>
      </c>
      <c r="F507" s="24">
        <f t="shared" si="34"/>
        <v>6.501666666666666</v>
      </c>
      <c r="G507" s="110">
        <f t="shared" si="35"/>
        <v>0</v>
      </c>
      <c r="H507" s="17"/>
      <c r="I507" s="24"/>
      <c r="J507" s="20">
        <f t="shared" si="36"/>
        <v>6.4453999999999994</v>
      </c>
      <c r="K507" s="17"/>
      <c r="L507" s="24"/>
      <c r="M507" s="86" t="s">
        <v>5013</v>
      </c>
      <c r="N507" s="86" t="s">
        <v>5013</v>
      </c>
      <c r="O507" s="86" t="s">
        <v>5013</v>
      </c>
      <c r="P507" s="86" t="s">
        <v>5013</v>
      </c>
      <c r="Q507" s="86">
        <v>12.722</v>
      </c>
      <c r="R507" s="86">
        <v>19.504999999999999</v>
      </c>
      <c r="S507" s="86" t="s">
        <v>5013</v>
      </c>
      <c r="T507" s="86" t="s">
        <v>5013</v>
      </c>
    </row>
    <row r="508" spans="1:20" x14ac:dyDescent="0.25">
      <c r="A508" s="50" t="s">
        <v>4682</v>
      </c>
      <c r="B508" s="50" t="s">
        <v>4084</v>
      </c>
      <c r="C508" s="50" t="s">
        <v>4757</v>
      </c>
      <c r="D508" s="80">
        <v>15</v>
      </c>
      <c r="E508" s="50" t="s">
        <v>8165</v>
      </c>
      <c r="F508" s="24">
        <f t="shared" si="34"/>
        <v>6.4006666666666669</v>
      </c>
      <c r="G508" s="110">
        <f t="shared" si="35"/>
        <v>7.7983333333333329</v>
      </c>
      <c r="H508" s="17"/>
      <c r="I508" s="24"/>
      <c r="J508" s="20">
        <f t="shared" si="36"/>
        <v>3.8404000000000003</v>
      </c>
      <c r="K508" s="17"/>
      <c r="L508" s="24"/>
      <c r="M508" s="86" t="s">
        <v>5013</v>
      </c>
      <c r="N508" s="86" t="s">
        <v>5013</v>
      </c>
      <c r="O508" s="86">
        <v>23.395</v>
      </c>
      <c r="P508" s="86" t="s">
        <v>5013</v>
      </c>
      <c r="Q508" s="86" t="s">
        <v>5013</v>
      </c>
      <c r="R508" s="86" t="s">
        <v>5013</v>
      </c>
      <c r="S508" s="86" t="s">
        <v>5013</v>
      </c>
      <c r="T508" s="86">
        <v>19.202000000000002</v>
      </c>
    </row>
    <row r="509" spans="1:20" x14ac:dyDescent="0.25">
      <c r="A509" s="50" t="s">
        <v>4682</v>
      </c>
      <c r="B509" s="50" t="s">
        <v>827</v>
      </c>
      <c r="C509" s="50" t="s">
        <v>4775</v>
      </c>
      <c r="D509" s="80">
        <v>20</v>
      </c>
      <c r="E509" s="50" t="s">
        <v>9564</v>
      </c>
      <c r="F509" s="24">
        <f t="shared" si="34"/>
        <v>6.3516666666666666</v>
      </c>
      <c r="G509" s="110">
        <f t="shared" si="35"/>
        <v>22.760999999999999</v>
      </c>
      <c r="H509" s="17"/>
      <c r="I509" s="24"/>
      <c r="J509" s="20">
        <f t="shared" si="36"/>
        <v>5.976</v>
      </c>
      <c r="K509" s="17"/>
      <c r="L509" s="24"/>
      <c r="M509" s="86">
        <v>6.71</v>
      </c>
      <c r="N509" s="86">
        <v>2.911</v>
      </c>
      <c r="O509" s="86">
        <v>58.661999999999999</v>
      </c>
      <c r="P509" s="86">
        <v>3.9369999999999998</v>
      </c>
      <c r="Q509" s="86">
        <v>6.8879999999999999</v>
      </c>
      <c r="R509" s="86">
        <v>19.055</v>
      </c>
      <c r="S509" s="86" t="s">
        <v>5013</v>
      </c>
      <c r="T509" s="86" t="s">
        <v>5013</v>
      </c>
    </row>
    <row r="510" spans="1:20" x14ac:dyDescent="0.25">
      <c r="A510" s="50" t="s">
        <v>4682</v>
      </c>
      <c r="B510" s="50" t="s">
        <v>550</v>
      </c>
      <c r="C510" s="50" t="s">
        <v>4731</v>
      </c>
      <c r="D510" s="80">
        <v>10</v>
      </c>
      <c r="E510" s="50" t="s">
        <v>6873</v>
      </c>
      <c r="F510" s="24">
        <f t="shared" si="34"/>
        <v>6.351</v>
      </c>
      <c r="G510" s="110">
        <f t="shared" si="35"/>
        <v>0</v>
      </c>
      <c r="H510" s="17"/>
      <c r="I510" s="24"/>
      <c r="J510" s="20">
        <f t="shared" si="36"/>
        <v>3.8106</v>
      </c>
      <c r="K510" s="17"/>
      <c r="L510" s="24"/>
      <c r="M510" s="86" t="s">
        <v>5013</v>
      </c>
      <c r="N510" s="86" t="s">
        <v>5013</v>
      </c>
      <c r="O510" s="86" t="s">
        <v>5013</v>
      </c>
      <c r="P510" s="86" t="s">
        <v>5013</v>
      </c>
      <c r="Q510" s="86">
        <v>0</v>
      </c>
      <c r="R510" s="86" t="s">
        <v>5013</v>
      </c>
      <c r="S510" s="86" t="s">
        <v>5013</v>
      </c>
      <c r="T510" s="86">
        <v>19.053000000000001</v>
      </c>
    </row>
    <row r="511" spans="1:20" x14ac:dyDescent="0.25">
      <c r="A511" s="50" t="s">
        <v>4682</v>
      </c>
      <c r="B511" s="50" t="s">
        <v>1998</v>
      </c>
      <c r="C511" s="50" t="s">
        <v>4707</v>
      </c>
      <c r="D511" s="80">
        <v>5</v>
      </c>
      <c r="E511" s="50" t="s">
        <v>5679</v>
      </c>
      <c r="F511" s="24">
        <f t="shared" si="34"/>
        <v>6.2753333333333332</v>
      </c>
      <c r="G511" s="110">
        <f t="shared" si="35"/>
        <v>0</v>
      </c>
      <c r="H511" s="17"/>
      <c r="I511" s="24"/>
      <c r="J511" s="20">
        <f t="shared" si="36"/>
        <v>5.2412000000000001</v>
      </c>
      <c r="K511" s="17"/>
      <c r="L511" s="24"/>
      <c r="M511" s="86" t="s">
        <v>5013</v>
      </c>
      <c r="N511" s="86" t="s">
        <v>5013</v>
      </c>
      <c r="O511" s="86" t="s">
        <v>5013</v>
      </c>
      <c r="P511" s="86">
        <v>2.2759999999999998</v>
      </c>
      <c r="Q511" s="86">
        <v>5.1040000000000001</v>
      </c>
      <c r="R511" s="86">
        <v>18.826000000000001</v>
      </c>
      <c r="S511" s="86" t="s">
        <v>5013</v>
      </c>
      <c r="T511" s="86" t="s">
        <v>5013</v>
      </c>
    </row>
    <row r="512" spans="1:20" x14ac:dyDescent="0.25">
      <c r="A512" s="50" t="s">
        <v>4682</v>
      </c>
      <c r="B512" s="50" t="s">
        <v>1059</v>
      </c>
      <c r="C512" s="50" t="s">
        <v>4745</v>
      </c>
      <c r="D512" s="80">
        <v>11</v>
      </c>
      <c r="E512" s="50" t="s">
        <v>7524</v>
      </c>
      <c r="F512" s="24">
        <f t="shared" si="34"/>
        <v>6.22</v>
      </c>
      <c r="G512" s="110">
        <f t="shared" si="35"/>
        <v>0</v>
      </c>
      <c r="H512" s="17"/>
      <c r="I512" s="24"/>
      <c r="J512" s="20">
        <f t="shared" si="36"/>
        <v>141.23779999999999</v>
      </c>
      <c r="K512" s="17"/>
      <c r="L512" s="24"/>
      <c r="M512" s="86" t="s">
        <v>5013</v>
      </c>
      <c r="N512" s="86" t="s">
        <v>5013</v>
      </c>
      <c r="O512" s="86" t="s">
        <v>5013</v>
      </c>
      <c r="P512" s="86" t="s">
        <v>5013</v>
      </c>
      <c r="Q512" s="86">
        <v>687.529</v>
      </c>
      <c r="R512" s="86" t="s">
        <v>5013</v>
      </c>
      <c r="S512" s="86">
        <v>18.66</v>
      </c>
      <c r="T512" s="86" t="s">
        <v>5013</v>
      </c>
    </row>
    <row r="513" spans="1:20" x14ac:dyDescent="0.25">
      <c r="A513" s="50" t="s">
        <v>4682</v>
      </c>
      <c r="B513" s="50" t="s">
        <v>185</v>
      </c>
      <c r="C513" s="50" t="s">
        <v>4710</v>
      </c>
      <c r="D513" s="80">
        <v>6</v>
      </c>
      <c r="E513" s="50" t="s">
        <v>5927</v>
      </c>
      <c r="F513" s="24">
        <f t="shared" si="34"/>
        <v>6.198666666666667</v>
      </c>
      <c r="G513" s="110">
        <f t="shared" si="35"/>
        <v>0</v>
      </c>
      <c r="H513" s="17"/>
      <c r="I513" s="24"/>
      <c r="J513" s="20">
        <f t="shared" si="36"/>
        <v>3.7191999999999998</v>
      </c>
      <c r="K513" s="17"/>
      <c r="L513" s="24"/>
      <c r="M513" s="86">
        <v>0</v>
      </c>
      <c r="N513" s="86">
        <v>0</v>
      </c>
      <c r="O513" s="86">
        <v>0</v>
      </c>
      <c r="P513" s="86">
        <v>0</v>
      </c>
      <c r="Q513" s="86">
        <v>0</v>
      </c>
      <c r="R513" s="86">
        <v>0</v>
      </c>
      <c r="S513" s="86">
        <v>0</v>
      </c>
      <c r="T513" s="86">
        <v>18.596</v>
      </c>
    </row>
    <row r="514" spans="1:20" x14ac:dyDescent="0.25">
      <c r="A514" s="50" t="s">
        <v>4682</v>
      </c>
      <c r="B514" s="50" t="s">
        <v>2532</v>
      </c>
      <c r="C514" s="50" t="s">
        <v>4745</v>
      </c>
      <c r="D514" s="80">
        <v>11</v>
      </c>
      <c r="E514" s="50" t="s">
        <v>7555</v>
      </c>
      <c r="F514" s="24">
        <f t="shared" si="34"/>
        <v>6.1836666666666673</v>
      </c>
      <c r="G514" s="110">
        <f t="shared" si="35"/>
        <v>12.613333333333335</v>
      </c>
      <c r="H514" s="17"/>
      <c r="I514" s="24"/>
      <c r="J514" s="20">
        <f t="shared" si="36"/>
        <v>5.1623999999999999</v>
      </c>
      <c r="K514" s="17"/>
      <c r="L514" s="24"/>
      <c r="M514" s="86">
        <v>5.6619999999999999</v>
      </c>
      <c r="N514" s="86">
        <v>2.5030000000000001</v>
      </c>
      <c r="O514" s="86">
        <v>29.675000000000001</v>
      </c>
      <c r="P514" s="86">
        <v>4.71</v>
      </c>
      <c r="Q514" s="86">
        <v>2.5510000000000002</v>
      </c>
      <c r="R514" s="86">
        <v>14.509</v>
      </c>
      <c r="S514" s="86">
        <v>4.0419999999999998</v>
      </c>
      <c r="T514" s="86">
        <v>0</v>
      </c>
    </row>
    <row r="515" spans="1:20" x14ac:dyDescent="0.25">
      <c r="A515" s="50" t="s">
        <v>4682</v>
      </c>
      <c r="B515" s="50" t="s">
        <v>2442</v>
      </c>
      <c r="C515" s="50" t="s">
        <v>4722</v>
      </c>
      <c r="D515" s="80">
        <v>7</v>
      </c>
      <c r="E515" s="50" t="s">
        <v>6526</v>
      </c>
      <c r="F515" s="24">
        <f t="shared" si="34"/>
        <v>6.1833333333333336</v>
      </c>
      <c r="G515" s="110">
        <f t="shared" si="35"/>
        <v>9.1666666666666674E-2</v>
      </c>
      <c r="H515" s="17"/>
      <c r="I515" s="24"/>
      <c r="J515" s="20">
        <f t="shared" si="36"/>
        <v>3.71</v>
      </c>
      <c r="K515" s="17"/>
      <c r="L515" s="24"/>
      <c r="M515" s="86">
        <v>0.27500000000000002</v>
      </c>
      <c r="N515" s="86" t="s">
        <v>5013</v>
      </c>
      <c r="O515" s="86" t="s">
        <v>5013</v>
      </c>
      <c r="P515" s="86" t="s">
        <v>5013</v>
      </c>
      <c r="Q515" s="86" t="s">
        <v>5013</v>
      </c>
      <c r="R515" s="86" t="s">
        <v>5013</v>
      </c>
      <c r="S515" s="86">
        <v>18.55</v>
      </c>
      <c r="T515" s="86" t="s">
        <v>5013</v>
      </c>
    </row>
    <row r="516" spans="1:20" x14ac:dyDescent="0.25">
      <c r="A516" s="50" t="s">
        <v>4682</v>
      </c>
      <c r="B516" s="50" t="s">
        <v>1060</v>
      </c>
      <c r="C516" s="50" t="s">
        <v>4752</v>
      </c>
      <c r="D516" s="80">
        <v>13</v>
      </c>
      <c r="E516" s="50" t="s">
        <v>7747</v>
      </c>
      <c r="F516" s="24">
        <f t="shared" si="34"/>
        <v>6.1436666666666673</v>
      </c>
      <c r="G516" s="110">
        <f t="shared" si="35"/>
        <v>0.81366666666666665</v>
      </c>
      <c r="H516" s="17"/>
      <c r="I516" s="24"/>
      <c r="J516" s="20">
        <f t="shared" si="36"/>
        <v>4.6696</v>
      </c>
      <c r="K516" s="17"/>
      <c r="L516" s="24"/>
      <c r="M516" s="86" t="s">
        <v>5013</v>
      </c>
      <c r="N516" s="86" t="s">
        <v>5013</v>
      </c>
      <c r="O516" s="86">
        <v>2.4409999999999998</v>
      </c>
      <c r="P516" s="86">
        <v>2.044</v>
      </c>
      <c r="Q516" s="86">
        <v>2.8730000000000002</v>
      </c>
      <c r="R516" s="86" t="s">
        <v>5013</v>
      </c>
      <c r="S516" s="86">
        <v>18.431000000000001</v>
      </c>
      <c r="T516" s="86" t="s">
        <v>5013</v>
      </c>
    </row>
    <row r="517" spans="1:20" x14ac:dyDescent="0.25">
      <c r="A517" s="50" t="s">
        <v>4682</v>
      </c>
      <c r="B517" s="50" t="s">
        <v>176</v>
      </c>
      <c r="C517" s="50" t="s">
        <v>4769</v>
      </c>
      <c r="D517" s="80">
        <v>17</v>
      </c>
      <c r="E517" s="50" t="s">
        <v>9201</v>
      </c>
      <c r="F517" s="24">
        <f t="shared" si="34"/>
        <v>6.0893333333333333</v>
      </c>
      <c r="G517" s="110">
        <f t="shared" si="35"/>
        <v>0</v>
      </c>
      <c r="H517" s="17"/>
      <c r="I517" s="24"/>
      <c r="J517" s="20">
        <f t="shared" si="36"/>
        <v>3.6536</v>
      </c>
      <c r="K517" s="17"/>
      <c r="L517" s="24"/>
      <c r="M517" s="86">
        <v>0</v>
      </c>
      <c r="N517" s="86">
        <v>0</v>
      </c>
      <c r="O517" s="86">
        <v>0</v>
      </c>
      <c r="P517" s="86">
        <v>0</v>
      </c>
      <c r="Q517" s="86">
        <v>0</v>
      </c>
      <c r="R517" s="86">
        <v>18.268000000000001</v>
      </c>
      <c r="S517" s="86">
        <v>0</v>
      </c>
      <c r="T517" s="86" t="s">
        <v>5013</v>
      </c>
    </row>
    <row r="518" spans="1:20" x14ac:dyDescent="0.25">
      <c r="A518" s="50" t="s">
        <v>4682</v>
      </c>
      <c r="B518" s="50" t="s">
        <v>1009</v>
      </c>
      <c r="C518" s="50" t="s">
        <v>4767</v>
      </c>
      <c r="D518" s="80">
        <v>16</v>
      </c>
      <c r="E518" s="50" t="s">
        <v>8932</v>
      </c>
      <c r="F518" s="24">
        <f t="shared" si="34"/>
        <v>6.0519999999999996</v>
      </c>
      <c r="G518" s="110">
        <f t="shared" si="35"/>
        <v>0</v>
      </c>
      <c r="H518" s="17"/>
      <c r="I518" s="24"/>
      <c r="J518" s="20">
        <f t="shared" si="36"/>
        <v>3.6311999999999998</v>
      </c>
      <c r="K518" s="17"/>
      <c r="L518" s="24"/>
      <c r="M518" s="86">
        <v>0</v>
      </c>
      <c r="N518" s="86" t="s">
        <v>5013</v>
      </c>
      <c r="O518" s="86">
        <v>0</v>
      </c>
      <c r="P518" s="86">
        <v>0</v>
      </c>
      <c r="Q518" s="86">
        <v>0</v>
      </c>
      <c r="R518" s="86">
        <v>0</v>
      </c>
      <c r="S518" s="86">
        <v>18.155999999999999</v>
      </c>
      <c r="T518" s="86" t="s">
        <v>5013</v>
      </c>
    </row>
    <row r="519" spans="1:20" x14ac:dyDescent="0.25">
      <c r="A519" s="50" t="s">
        <v>4682</v>
      </c>
      <c r="B519" s="50" t="s">
        <v>968</v>
      </c>
      <c r="C519" s="50" t="s">
        <v>4686</v>
      </c>
      <c r="D519" s="80">
        <v>1</v>
      </c>
      <c r="E519" s="50" t="s">
        <v>5166</v>
      </c>
      <c r="F519" s="24">
        <f t="shared" si="34"/>
        <v>5.9516666666666671</v>
      </c>
      <c r="G519" s="110">
        <f t="shared" si="35"/>
        <v>0.19199999999999998</v>
      </c>
      <c r="H519" s="17"/>
      <c r="I519" s="24"/>
      <c r="J519" s="20">
        <f t="shared" si="36"/>
        <v>3.7073999999999998</v>
      </c>
      <c r="K519" s="17"/>
      <c r="L519" s="24"/>
      <c r="M519" s="86" t="s">
        <v>5013</v>
      </c>
      <c r="N519" s="86">
        <v>0.57599999999999996</v>
      </c>
      <c r="O519" s="86" t="s">
        <v>5013</v>
      </c>
      <c r="P519" s="86">
        <v>6.0999999999999999E-2</v>
      </c>
      <c r="Q519" s="86">
        <v>0.621</v>
      </c>
      <c r="R519" s="86" t="s">
        <v>5013</v>
      </c>
      <c r="S519" s="86">
        <v>17.855</v>
      </c>
      <c r="T519" s="86" t="s">
        <v>5013</v>
      </c>
    </row>
    <row r="520" spans="1:20" x14ac:dyDescent="0.25">
      <c r="A520" s="50" t="s">
        <v>4682</v>
      </c>
      <c r="B520" s="50" t="s">
        <v>3101</v>
      </c>
      <c r="C520" s="50" t="s">
        <v>4699</v>
      </c>
      <c r="D520" s="80">
        <v>4</v>
      </c>
      <c r="E520" s="50" t="s">
        <v>5513</v>
      </c>
      <c r="F520" s="24">
        <f t="shared" si="34"/>
        <v>5.8616666666666672</v>
      </c>
      <c r="G520" s="110">
        <f t="shared" si="35"/>
        <v>0</v>
      </c>
      <c r="H520" s="17"/>
      <c r="I520" s="24"/>
      <c r="J520" s="20">
        <f t="shared" si="36"/>
        <v>3.5170000000000003</v>
      </c>
      <c r="K520" s="17"/>
      <c r="L520" s="24"/>
      <c r="M520" s="86" t="s">
        <v>5013</v>
      </c>
      <c r="N520" s="86" t="s">
        <v>5013</v>
      </c>
      <c r="O520" s="86" t="s">
        <v>5013</v>
      </c>
      <c r="P520" s="86" t="s">
        <v>5013</v>
      </c>
      <c r="Q520" s="86" t="s">
        <v>5013</v>
      </c>
      <c r="R520" s="86" t="s">
        <v>5013</v>
      </c>
      <c r="S520" s="86">
        <v>17.585000000000001</v>
      </c>
      <c r="T520" s="86" t="s">
        <v>5013</v>
      </c>
    </row>
    <row r="521" spans="1:20" x14ac:dyDescent="0.25">
      <c r="A521" s="50" t="s">
        <v>4682</v>
      </c>
      <c r="B521" s="50" t="s">
        <v>506</v>
      </c>
      <c r="C521" s="50" t="s">
        <v>4756</v>
      </c>
      <c r="D521" s="80">
        <v>15</v>
      </c>
      <c r="E521" s="50" t="s">
        <v>8040</v>
      </c>
      <c r="F521" s="24">
        <f t="shared" si="34"/>
        <v>5.7893333333333343</v>
      </c>
      <c r="G521" s="110">
        <f t="shared" si="35"/>
        <v>1.1999999999999999E-2</v>
      </c>
      <c r="H521" s="17"/>
      <c r="I521" s="24"/>
      <c r="J521" s="20">
        <f t="shared" si="36"/>
        <v>3.4736000000000002</v>
      </c>
      <c r="K521" s="17"/>
      <c r="L521" s="24"/>
      <c r="M521" s="86">
        <v>3.5999999999999997E-2</v>
      </c>
      <c r="N521" s="86" t="s">
        <v>5013</v>
      </c>
      <c r="O521" s="86">
        <v>0</v>
      </c>
      <c r="P521" s="86" t="s">
        <v>5013</v>
      </c>
      <c r="Q521" s="86" t="s">
        <v>5013</v>
      </c>
      <c r="R521" s="86">
        <v>16.37</v>
      </c>
      <c r="S521" s="86">
        <v>0.998</v>
      </c>
      <c r="T521" s="86" t="s">
        <v>5013</v>
      </c>
    </row>
    <row r="522" spans="1:20" x14ac:dyDescent="0.25">
      <c r="A522" s="50" t="s">
        <v>4682</v>
      </c>
      <c r="B522" s="50" t="s">
        <v>2071</v>
      </c>
      <c r="C522" s="50" t="s">
        <v>4766</v>
      </c>
      <c r="D522" s="80">
        <v>16</v>
      </c>
      <c r="E522" s="50" t="s">
        <v>8471</v>
      </c>
      <c r="F522" s="24">
        <f t="shared" si="34"/>
        <v>5.7223333333333342</v>
      </c>
      <c r="G522" s="110">
        <f t="shared" si="35"/>
        <v>0</v>
      </c>
      <c r="H522" s="17"/>
      <c r="I522" s="24"/>
      <c r="J522" s="20">
        <f t="shared" si="36"/>
        <v>3.4530000000000003</v>
      </c>
      <c r="K522" s="17"/>
      <c r="L522" s="24"/>
      <c r="M522" s="86" t="s">
        <v>5013</v>
      </c>
      <c r="N522" s="86" t="s">
        <v>5013</v>
      </c>
      <c r="O522" s="86" t="s">
        <v>5013</v>
      </c>
      <c r="P522" s="86" t="s">
        <v>5013</v>
      </c>
      <c r="Q522" s="86">
        <v>9.8000000000000004E-2</v>
      </c>
      <c r="R522" s="86" t="s">
        <v>5013</v>
      </c>
      <c r="S522" s="86">
        <v>17.167000000000002</v>
      </c>
      <c r="T522" s="86" t="s">
        <v>5013</v>
      </c>
    </row>
    <row r="523" spans="1:20" x14ac:dyDescent="0.25">
      <c r="A523" s="50" t="s">
        <v>4682</v>
      </c>
      <c r="B523" s="50" t="s">
        <v>859</v>
      </c>
      <c r="C523" s="50" t="s">
        <v>4731</v>
      </c>
      <c r="D523" s="80">
        <v>10</v>
      </c>
      <c r="E523" s="50" t="s">
        <v>6925</v>
      </c>
      <c r="F523" s="24">
        <f t="shared" si="34"/>
        <v>5.66</v>
      </c>
      <c r="G523" s="110">
        <f t="shared" si="35"/>
        <v>83.062666666666672</v>
      </c>
      <c r="H523" s="17"/>
      <c r="I523" s="24"/>
      <c r="J523" s="20">
        <f t="shared" si="36"/>
        <v>3.3959999999999999</v>
      </c>
      <c r="K523" s="17"/>
      <c r="L523" s="24"/>
      <c r="M523" s="86">
        <v>178.727</v>
      </c>
      <c r="N523" s="86">
        <v>41.234000000000002</v>
      </c>
      <c r="O523" s="86">
        <v>29.227</v>
      </c>
      <c r="P523" s="86">
        <v>0</v>
      </c>
      <c r="Q523" s="86" t="s">
        <v>5013</v>
      </c>
      <c r="R523" s="86" t="s">
        <v>5013</v>
      </c>
      <c r="S523" s="86">
        <v>0</v>
      </c>
      <c r="T523" s="86">
        <v>16.98</v>
      </c>
    </row>
    <row r="524" spans="1:20" x14ac:dyDescent="0.25">
      <c r="A524" s="50" t="s">
        <v>4682</v>
      </c>
      <c r="B524" s="50" t="s">
        <v>307</v>
      </c>
      <c r="C524" s="50" t="s">
        <v>4702</v>
      </c>
      <c r="D524" s="80">
        <v>4</v>
      </c>
      <c r="E524" s="50" t="s">
        <v>5557</v>
      </c>
      <c r="F524" s="24">
        <f t="shared" si="34"/>
        <v>5.6006666666666662</v>
      </c>
      <c r="G524" s="110">
        <f t="shared" si="35"/>
        <v>2.6533333333333333</v>
      </c>
      <c r="H524" s="17"/>
      <c r="I524" s="24"/>
      <c r="J524" s="20">
        <f t="shared" si="36"/>
        <v>3.3603999999999998</v>
      </c>
      <c r="K524" s="17"/>
      <c r="L524" s="24"/>
      <c r="M524" s="86" t="s">
        <v>5013</v>
      </c>
      <c r="N524" s="86">
        <v>7.76</v>
      </c>
      <c r="O524" s="86">
        <v>0.2</v>
      </c>
      <c r="P524" s="86" t="s">
        <v>5013</v>
      </c>
      <c r="Q524" s="86" t="s">
        <v>5013</v>
      </c>
      <c r="R524" s="86" t="s">
        <v>5013</v>
      </c>
      <c r="S524" s="86">
        <v>0</v>
      </c>
      <c r="T524" s="86">
        <v>16.802</v>
      </c>
    </row>
    <row r="525" spans="1:20" x14ac:dyDescent="0.25">
      <c r="A525" s="50" t="s">
        <v>4682</v>
      </c>
      <c r="B525" s="50" t="s">
        <v>676</v>
      </c>
      <c r="C525" s="50" t="s">
        <v>4701</v>
      </c>
      <c r="D525" s="80">
        <v>4</v>
      </c>
      <c r="E525" s="50" t="s">
        <v>5530</v>
      </c>
      <c r="F525" s="24">
        <f t="shared" si="34"/>
        <v>5.5220000000000011</v>
      </c>
      <c r="G525" s="110">
        <f t="shared" si="35"/>
        <v>22.451666666666668</v>
      </c>
      <c r="H525" s="17"/>
      <c r="I525" s="24"/>
      <c r="J525" s="20">
        <f t="shared" si="36"/>
        <v>7.5822000000000003</v>
      </c>
      <c r="K525" s="17"/>
      <c r="L525" s="24"/>
      <c r="M525" s="86">
        <v>49.786000000000001</v>
      </c>
      <c r="N525" s="86">
        <v>16.067</v>
      </c>
      <c r="O525" s="86">
        <v>1.502</v>
      </c>
      <c r="P525" s="86">
        <v>10.904</v>
      </c>
      <c r="Q525" s="86">
        <v>10.441000000000001</v>
      </c>
      <c r="R525" s="86">
        <v>3.4870000000000001</v>
      </c>
      <c r="S525" s="86" t="s">
        <v>5013</v>
      </c>
      <c r="T525" s="86">
        <v>13.079000000000001</v>
      </c>
    </row>
    <row r="526" spans="1:20" x14ac:dyDescent="0.25">
      <c r="A526" s="50" t="s">
        <v>4682</v>
      </c>
      <c r="B526" s="50" t="s">
        <v>67</v>
      </c>
      <c r="C526" s="50" t="s">
        <v>4756</v>
      </c>
      <c r="D526" s="80">
        <v>15</v>
      </c>
      <c r="E526" s="50" t="s">
        <v>8144</v>
      </c>
      <c r="F526" s="24">
        <f t="shared" si="34"/>
        <v>5.4420000000000002</v>
      </c>
      <c r="G526" s="110">
        <f t="shared" si="35"/>
        <v>11.459666666666665</v>
      </c>
      <c r="H526" s="17"/>
      <c r="I526" s="24"/>
      <c r="J526" s="20">
        <f t="shared" si="36"/>
        <v>8.3834</v>
      </c>
      <c r="K526" s="17"/>
      <c r="L526" s="24"/>
      <c r="M526" s="86">
        <v>1.4810000000000001</v>
      </c>
      <c r="N526" s="86">
        <v>5.851</v>
      </c>
      <c r="O526" s="86">
        <v>27.047000000000001</v>
      </c>
      <c r="P526" s="86">
        <v>13.885999999999999</v>
      </c>
      <c r="Q526" s="86">
        <v>11.705</v>
      </c>
      <c r="R526" s="86">
        <v>9.8819999999999997</v>
      </c>
      <c r="S526" s="86">
        <v>6.444</v>
      </c>
      <c r="T526" s="86" t="s">
        <v>5013</v>
      </c>
    </row>
    <row r="527" spans="1:20" x14ac:dyDescent="0.25">
      <c r="A527" s="50" t="s">
        <v>4682</v>
      </c>
      <c r="B527" s="50" t="s">
        <v>617</v>
      </c>
      <c r="C527" s="50" t="s">
        <v>4731</v>
      </c>
      <c r="D527" s="80">
        <v>10</v>
      </c>
      <c r="E527" s="50" t="s">
        <v>6824</v>
      </c>
      <c r="F527" s="24">
        <f t="shared" si="34"/>
        <v>5.4346666666666659</v>
      </c>
      <c r="G527" s="110">
        <f t="shared" si="35"/>
        <v>21.241666666666667</v>
      </c>
      <c r="H527" s="17"/>
      <c r="I527" s="24"/>
      <c r="J527" s="20">
        <f t="shared" si="36"/>
        <v>6.0536000000000003</v>
      </c>
      <c r="K527" s="17"/>
      <c r="L527" s="24"/>
      <c r="M527" s="86">
        <v>7.2999999999999995E-2</v>
      </c>
      <c r="N527" s="86">
        <v>42.68</v>
      </c>
      <c r="O527" s="86">
        <v>20.972000000000001</v>
      </c>
      <c r="P527" s="86">
        <v>13.579000000000001</v>
      </c>
      <c r="Q527" s="86">
        <v>0.38500000000000001</v>
      </c>
      <c r="R527" s="86">
        <v>16.303999999999998</v>
      </c>
      <c r="S527" s="86" t="s">
        <v>5013</v>
      </c>
      <c r="T527" s="86" t="s">
        <v>5013</v>
      </c>
    </row>
    <row r="528" spans="1:20" x14ac:dyDescent="0.25">
      <c r="A528" s="50" t="s">
        <v>4682</v>
      </c>
      <c r="B528" s="50" t="s">
        <v>703</v>
      </c>
      <c r="C528" s="50" t="s">
        <v>4775</v>
      </c>
      <c r="D528" s="80">
        <v>20</v>
      </c>
      <c r="E528" s="50" t="s">
        <v>9562</v>
      </c>
      <c r="F528" s="24">
        <f t="shared" si="34"/>
        <v>5.426333333333333</v>
      </c>
      <c r="G528" s="110">
        <f t="shared" si="35"/>
        <v>20.688333333333336</v>
      </c>
      <c r="H528" s="17"/>
      <c r="I528" s="24"/>
      <c r="J528" s="20">
        <f t="shared" si="36"/>
        <v>9.472999999999999</v>
      </c>
      <c r="K528" s="17"/>
      <c r="L528" s="24"/>
      <c r="M528" s="86">
        <v>0.19800000000000001</v>
      </c>
      <c r="N528" s="86">
        <v>1.633</v>
      </c>
      <c r="O528" s="86">
        <v>60.234000000000002</v>
      </c>
      <c r="P528" s="86">
        <v>13.282999999999999</v>
      </c>
      <c r="Q528" s="86">
        <v>17.803000000000001</v>
      </c>
      <c r="R528" s="86">
        <v>16.279</v>
      </c>
      <c r="S528" s="86" t="s">
        <v>5013</v>
      </c>
      <c r="T528" s="86" t="s">
        <v>5013</v>
      </c>
    </row>
    <row r="529" spans="1:20" x14ac:dyDescent="0.25">
      <c r="A529" s="50" t="s">
        <v>4682</v>
      </c>
      <c r="B529" s="50" t="s">
        <v>3285</v>
      </c>
      <c r="C529" s="50" t="s">
        <v>4687</v>
      </c>
      <c r="D529" s="80">
        <v>1</v>
      </c>
      <c r="E529" s="50" t="s">
        <v>5188</v>
      </c>
      <c r="F529" s="24">
        <f t="shared" si="34"/>
        <v>5.3389999999999995</v>
      </c>
      <c r="G529" s="110">
        <f t="shared" si="35"/>
        <v>14.712333333333333</v>
      </c>
      <c r="H529" s="17"/>
      <c r="I529" s="24"/>
      <c r="J529" s="20">
        <f t="shared" si="36"/>
        <v>3.6396000000000002</v>
      </c>
      <c r="K529" s="17"/>
      <c r="L529" s="24"/>
      <c r="M529" s="86">
        <v>14.645</v>
      </c>
      <c r="N529" s="86">
        <v>19.010000000000002</v>
      </c>
      <c r="O529" s="86">
        <v>10.481999999999999</v>
      </c>
      <c r="P529" s="86">
        <v>1.9750000000000001</v>
      </c>
      <c r="Q529" s="86">
        <v>0.20599999999999999</v>
      </c>
      <c r="R529" s="86">
        <v>3.6779999999999999</v>
      </c>
      <c r="S529" s="86">
        <v>0.93300000000000005</v>
      </c>
      <c r="T529" s="86">
        <v>11.406000000000001</v>
      </c>
    </row>
    <row r="530" spans="1:20" x14ac:dyDescent="0.25">
      <c r="A530" s="50" t="s">
        <v>4682</v>
      </c>
      <c r="B530" s="50" t="s">
        <v>4262</v>
      </c>
      <c r="C530" s="50" t="s">
        <v>4694</v>
      </c>
      <c r="D530" s="80">
        <v>2</v>
      </c>
      <c r="E530" s="50" t="s">
        <v>5393</v>
      </c>
      <c r="F530" s="24">
        <f t="shared" si="34"/>
        <v>5.3353333333333337</v>
      </c>
      <c r="G530" s="110">
        <f t="shared" si="35"/>
        <v>253.02800000000002</v>
      </c>
      <c r="H530" s="17"/>
      <c r="I530" s="24"/>
      <c r="J530" s="20">
        <f t="shared" si="36"/>
        <v>8.9421999999999997</v>
      </c>
      <c r="K530" s="17"/>
      <c r="L530" s="24"/>
      <c r="M530" s="86" t="s">
        <v>5013</v>
      </c>
      <c r="N530" s="86">
        <v>18.768000000000001</v>
      </c>
      <c r="O530" s="86">
        <v>740.31600000000003</v>
      </c>
      <c r="P530" s="86">
        <v>0.27800000000000002</v>
      </c>
      <c r="Q530" s="86">
        <v>28.427</v>
      </c>
      <c r="R530" s="86">
        <v>16.006</v>
      </c>
      <c r="S530" s="86" t="s">
        <v>5013</v>
      </c>
      <c r="T530" s="86" t="s">
        <v>5013</v>
      </c>
    </row>
    <row r="531" spans="1:20" x14ac:dyDescent="0.25">
      <c r="A531" s="50" t="s">
        <v>4682</v>
      </c>
      <c r="B531" s="50" t="s">
        <v>2674</v>
      </c>
      <c r="C531" s="50" t="s">
        <v>4751</v>
      </c>
      <c r="D531" s="80">
        <v>13</v>
      </c>
      <c r="E531" s="50" t="s">
        <v>7698</v>
      </c>
      <c r="F531" s="24">
        <f t="shared" si="34"/>
        <v>5.2893333333333334</v>
      </c>
      <c r="G531" s="110">
        <f t="shared" si="35"/>
        <v>136.48433333333332</v>
      </c>
      <c r="H531" s="17"/>
      <c r="I531" s="24"/>
      <c r="J531" s="20">
        <f t="shared" si="36"/>
        <v>127.2642</v>
      </c>
      <c r="K531" s="17"/>
      <c r="L531" s="24"/>
      <c r="M531" s="86">
        <v>1.26</v>
      </c>
      <c r="N531" s="86">
        <v>384.76499999999999</v>
      </c>
      <c r="O531" s="86">
        <v>23.428000000000001</v>
      </c>
      <c r="P531" s="86">
        <v>422.60199999999998</v>
      </c>
      <c r="Q531" s="86">
        <v>197.851</v>
      </c>
      <c r="R531" s="86">
        <v>6.4169999999999998</v>
      </c>
      <c r="S531" s="86">
        <v>0</v>
      </c>
      <c r="T531" s="86">
        <v>9.4510000000000005</v>
      </c>
    </row>
    <row r="532" spans="1:20" x14ac:dyDescent="0.25">
      <c r="A532" s="50" t="s">
        <v>4682</v>
      </c>
      <c r="B532" s="50" t="s">
        <v>9735</v>
      </c>
      <c r="C532" s="50" t="s">
        <v>4758</v>
      </c>
      <c r="D532" s="80">
        <v>15</v>
      </c>
      <c r="E532" s="50" t="s">
        <v>9736</v>
      </c>
      <c r="F532" s="24">
        <f t="shared" si="34"/>
        <v>5.2673333333333332</v>
      </c>
      <c r="G532" s="110">
        <f t="shared" si="35"/>
        <v>0</v>
      </c>
      <c r="H532" s="17"/>
      <c r="I532" s="24"/>
      <c r="J532" s="20">
        <f t="shared" si="36"/>
        <v>3.1604000000000001</v>
      </c>
      <c r="K532" s="17"/>
      <c r="L532" s="24"/>
      <c r="M532" s="86" t="s">
        <v>5013</v>
      </c>
      <c r="N532" s="86" t="s">
        <v>5013</v>
      </c>
      <c r="O532" s="86" t="s">
        <v>5013</v>
      </c>
      <c r="P532" s="86" t="s">
        <v>5013</v>
      </c>
      <c r="Q532" s="86" t="s">
        <v>5013</v>
      </c>
      <c r="R532" s="86">
        <v>15.802</v>
      </c>
      <c r="S532" s="86" t="s">
        <v>5013</v>
      </c>
      <c r="T532" s="86" t="s">
        <v>5013</v>
      </c>
    </row>
    <row r="533" spans="1:20" x14ac:dyDescent="0.25">
      <c r="A533" s="50" t="s">
        <v>4682</v>
      </c>
      <c r="B533" s="50" t="s">
        <v>17</v>
      </c>
      <c r="C533" s="50" t="s">
        <v>4690</v>
      </c>
      <c r="D533" s="80">
        <v>2</v>
      </c>
      <c r="E533" s="50" t="s">
        <v>5278</v>
      </c>
      <c r="F533" s="24">
        <f t="shared" si="34"/>
        <v>5.2399999999999993</v>
      </c>
      <c r="G533" s="110">
        <f t="shared" si="35"/>
        <v>2.0806666666666667</v>
      </c>
      <c r="H533" s="17"/>
      <c r="I533" s="24"/>
      <c r="J533" s="20">
        <f t="shared" si="36"/>
        <v>6.166199999999999</v>
      </c>
      <c r="K533" s="17"/>
      <c r="L533" s="24"/>
      <c r="M533" s="86">
        <v>6.242</v>
      </c>
      <c r="N533" s="86" t="s">
        <v>5013</v>
      </c>
      <c r="O533" s="86">
        <v>0</v>
      </c>
      <c r="P533" s="86">
        <v>14.872</v>
      </c>
      <c r="Q533" s="86">
        <v>0.23899999999999999</v>
      </c>
      <c r="R533" s="86">
        <v>9.5419999999999998</v>
      </c>
      <c r="S533" s="86">
        <v>0.67100000000000004</v>
      </c>
      <c r="T533" s="86">
        <v>5.5069999999999997</v>
      </c>
    </row>
    <row r="534" spans="1:20" x14ac:dyDescent="0.25">
      <c r="A534" s="50" t="s">
        <v>4682</v>
      </c>
      <c r="B534" s="50" t="s">
        <v>2193</v>
      </c>
      <c r="C534" s="50" t="s">
        <v>4755</v>
      </c>
      <c r="D534" s="80">
        <v>15</v>
      </c>
      <c r="E534" s="50" t="s">
        <v>7989</v>
      </c>
      <c r="F534" s="24">
        <f t="shared" si="34"/>
        <v>5.2386666666666661</v>
      </c>
      <c r="G534" s="110">
        <f t="shared" si="35"/>
        <v>0</v>
      </c>
      <c r="H534" s="17"/>
      <c r="I534" s="24"/>
      <c r="J534" s="20">
        <f t="shared" si="36"/>
        <v>3.1431999999999998</v>
      </c>
      <c r="K534" s="17"/>
      <c r="L534" s="24"/>
      <c r="M534" s="86" t="s">
        <v>5013</v>
      </c>
      <c r="N534" s="86" t="s">
        <v>5013</v>
      </c>
      <c r="O534" s="86" t="s">
        <v>5013</v>
      </c>
      <c r="P534" s="86" t="s">
        <v>5013</v>
      </c>
      <c r="Q534" s="86" t="s">
        <v>5013</v>
      </c>
      <c r="R534" s="86">
        <v>15.715999999999999</v>
      </c>
      <c r="S534" s="86" t="s">
        <v>5013</v>
      </c>
      <c r="T534" s="86" t="s">
        <v>5013</v>
      </c>
    </row>
    <row r="535" spans="1:20" x14ac:dyDescent="0.25">
      <c r="A535" s="50" t="s">
        <v>4682</v>
      </c>
      <c r="B535" s="50" t="s">
        <v>999</v>
      </c>
      <c r="C535" s="50" t="s">
        <v>4715</v>
      </c>
      <c r="D535" s="80">
        <v>6</v>
      </c>
      <c r="E535" s="50" t="s">
        <v>6301</v>
      </c>
      <c r="F535" s="24">
        <f t="shared" si="34"/>
        <v>5.1353333333333326</v>
      </c>
      <c r="G535" s="110">
        <f t="shared" si="35"/>
        <v>62.573999999999991</v>
      </c>
      <c r="H535" s="17"/>
      <c r="I535" s="24"/>
      <c r="J535" s="20">
        <f t="shared" si="36"/>
        <v>10.5038</v>
      </c>
      <c r="K535" s="17"/>
      <c r="L535" s="24"/>
      <c r="M535" s="86">
        <v>138.80099999999999</v>
      </c>
      <c r="N535" s="86">
        <v>21.053999999999998</v>
      </c>
      <c r="O535" s="86">
        <v>27.867000000000001</v>
      </c>
      <c r="P535" s="86">
        <v>26.634</v>
      </c>
      <c r="Q535" s="86">
        <v>10.478999999999999</v>
      </c>
      <c r="R535" s="86">
        <v>7.415</v>
      </c>
      <c r="S535" s="86">
        <v>7.9909999999999997</v>
      </c>
      <c r="T535" s="86" t="s">
        <v>5013</v>
      </c>
    </row>
    <row r="536" spans="1:20" x14ac:dyDescent="0.25">
      <c r="A536" s="50" t="s">
        <v>4682</v>
      </c>
      <c r="B536" s="50" t="s">
        <v>792</v>
      </c>
      <c r="C536" s="50" t="s">
        <v>4740</v>
      </c>
      <c r="D536" s="80">
        <v>11</v>
      </c>
      <c r="E536" s="50" t="s">
        <v>7256</v>
      </c>
      <c r="F536" s="24">
        <f t="shared" si="34"/>
        <v>5.1236666666666668</v>
      </c>
      <c r="G536" s="110">
        <f t="shared" si="35"/>
        <v>0</v>
      </c>
      <c r="H536" s="17"/>
      <c r="I536" s="24"/>
      <c r="J536" s="20">
        <f t="shared" si="36"/>
        <v>3.0742000000000003</v>
      </c>
      <c r="K536" s="17"/>
      <c r="L536" s="24"/>
      <c r="M536" s="86" t="s">
        <v>5013</v>
      </c>
      <c r="N536" s="86" t="s">
        <v>5013</v>
      </c>
      <c r="O536" s="86" t="s">
        <v>5013</v>
      </c>
      <c r="P536" s="86" t="s">
        <v>5013</v>
      </c>
      <c r="Q536" s="86">
        <v>0</v>
      </c>
      <c r="R536" s="86" t="s">
        <v>5013</v>
      </c>
      <c r="S536" s="86">
        <v>15.371</v>
      </c>
      <c r="T536" s="86" t="s">
        <v>5013</v>
      </c>
    </row>
    <row r="537" spans="1:20" x14ac:dyDescent="0.25">
      <c r="A537" s="50" t="s">
        <v>4682</v>
      </c>
      <c r="B537" s="50" t="s">
        <v>794</v>
      </c>
      <c r="C537" s="50" t="s">
        <v>4702</v>
      </c>
      <c r="D537" s="80">
        <v>4</v>
      </c>
      <c r="E537" s="50" t="s">
        <v>5582</v>
      </c>
      <c r="F537" s="24">
        <f t="shared" si="34"/>
        <v>5.0759999999999996</v>
      </c>
      <c r="G537" s="110">
        <f t="shared" si="35"/>
        <v>7.1789999999999994</v>
      </c>
      <c r="H537" s="17"/>
      <c r="I537" s="24"/>
      <c r="J537" s="20">
        <f t="shared" si="36"/>
        <v>6.2373999999999992</v>
      </c>
      <c r="K537" s="17"/>
      <c r="L537" s="24"/>
      <c r="M537" s="86" t="s">
        <v>5013</v>
      </c>
      <c r="N537" s="86">
        <v>9.1470000000000002</v>
      </c>
      <c r="O537" s="86">
        <v>12.39</v>
      </c>
      <c r="P537" s="86">
        <v>9.1300000000000008</v>
      </c>
      <c r="Q537" s="86">
        <v>6.8289999999999997</v>
      </c>
      <c r="R537" s="86">
        <v>15.228</v>
      </c>
      <c r="S537" s="86">
        <v>0</v>
      </c>
      <c r="T537" s="86" t="s">
        <v>5013</v>
      </c>
    </row>
    <row r="538" spans="1:20" x14ac:dyDescent="0.25">
      <c r="A538" s="50" t="s">
        <v>4682</v>
      </c>
      <c r="B538" s="50" t="s">
        <v>320</v>
      </c>
      <c r="C538" s="50" t="s">
        <v>4747</v>
      </c>
      <c r="D538" s="80">
        <v>12</v>
      </c>
      <c r="E538" s="50" t="s">
        <v>7664</v>
      </c>
      <c r="F538" s="24">
        <f t="shared" si="34"/>
        <v>5.0536666666666665</v>
      </c>
      <c r="G538" s="110">
        <f t="shared" si="35"/>
        <v>1.5273333333333332</v>
      </c>
      <c r="H538" s="17"/>
      <c r="I538" s="24"/>
      <c r="J538" s="20">
        <f t="shared" si="36"/>
        <v>3.1032000000000002</v>
      </c>
      <c r="K538" s="17"/>
      <c r="L538" s="24"/>
      <c r="M538" s="86">
        <v>3.8679999999999999</v>
      </c>
      <c r="N538" s="86">
        <v>0.71399999999999997</v>
      </c>
      <c r="O538" s="86" t="s">
        <v>5013</v>
      </c>
      <c r="P538" s="86">
        <v>0.35499999999999998</v>
      </c>
      <c r="Q538" s="86" t="s">
        <v>5013</v>
      </c>
      <c r="R538" s="86" t="s">
        <v>5013</v>
      </c>
      <c r="S538" s="86">
        <v>15.161</v>
      </c>
      <c r="T538" s="86">
        <v>0</v>
      </c>
    </row>
    <row r="539" spans="1:20" x14ac:dyDescent="0.25">
      <c r="A539" s="50" t="s">
        <v>4682</v>
      </c>
      <c r="B539" s="50" t="s">
        <v>220</v>
      </c>
      <c r="C539" s="50" t="s">
        <v>4766</v>
      </c>
      <c r="D539" s="80">
        <v>16</v>
      </c>
      <c r="E539" s="50" t="s">
        <v>8830</v>
      </c>
      <c r="F539" s="24">
        <f t="shared" si="34"/>
        <v>5.0490000000000004</v>
      </c>
      <c r="G539" s="110">
        <f t="shared" si="35"/>
        <v>0</v>
      </c>
      <c r="H539" s="17"/>
      <c r="I539" s="24"/>
      <c r="J539" s="20">
        <f t="shared" si="36"/>
        <v>3.0293999999999999</v>
      </c>
      <c r="K539" s="17"/>
      <c r="L539" s="24"/>
      <c r="M539" s="86" t="s">
        <v>5013</v>
      </c>
      <c r="N539" s="86">
        <v>0</v>
      </c>
      <c r="O539" s="86" t="s">
        <v>5013</v>
      </c>
      <c r="P539" s="86">
        <v>0</v>
      </c>
      <c r="Q539" s="86">
        <v>0</v>
      </c>
      <c r="R539" s="86">
        <v>15.147</v>
      </c>
      <c r="S539" s="86" t="s">
        <v>5013</v>
      </c>
      <c r="T539" s="86">
        <v>0</v>
      </c>
    </row>
    <row r="540" spans="1:20" x14ac:dyDescent="0.25">
      <c r="A540" s="50" t="s">
        <v>4682</v>
      </c>
      <c r="B540" s="50" t="s">
        <v>3031</v>
      </c>
      <c r="C540" s="50" t="s">
        <v>4755</v>
      </c>
      <c r="D540" s="80">
        <v>15</v>
      </c>
      <c r="E540" s="50" t="s">
        <v>7954</v>
      </c>
      <c r="F540" s="24">
        <f t="shared" si="34"/>
        <v>5.0203333333333333</v>
      </c>
      <c r="G540" s="110">
        <f t="shared" si="35"/>
        <v>0</v>
      </c>
      <c r="H540" s="17"/>
      <c r="I540" s="24"/>
      <c r="J540" s="20">
        <f t="shared" si="36"/>
        <v>3.0122</v>
      </c>
      <c r="K540" s="17"/>
      <c r="L540" s="24"/>
      <c r="M540" s="86" t="s">
        <v>5013</v>
      </c>
      <c r="N540" s="86" t="s">
        <v>5013</v>
      </c>
      <c r="O540" s="86" t="s">
        <v>5013</v>
      </c>
      <c r="P540" s="86" t="s">
        <v>5013</v>
      </c>
      <c r="Q540" s="86" t="s">
        <v>5013</v>
      </c>
      <c r="R540" s="86">
        <v>15.061</v>
      </c>
      <c r="S540" s="86" t="s">
        <v>5013</v>
      </c>
      <c r="T540" s="86" t="s">
        <v>5013</v>
      </c>
    </row>
    <row r="541" spans="1:20" x14ac:dyDescent="0.25">
      <c r="A541" s="50" t="s">
        <v>4682</v>
      </c>
      <c r="B541" s="50" t="s">
        <v>2567</v>
      </c>
      <c r="C541" s="50" t="s">
        <v>4751</v>
      </c>
      <c r="D541" s="80">
        <v>13</v>
      </c>
      <c r="E541" s="50" t="s">
        <v>7711</v>
      </c>
      <c r="F541" s="24">
        <f t="shared" si="34"/>
        <v>5.0146666666666668</v>
      </c>
      <c r="G541" s="110">
        <f t="shared" si="35"/>
        <v>5.444</v>
      </c>
      <c r="H541" s="17"/>
      <c r="I541" s="24"/>
      <c r="J541" s="20">
        <f t="shared" si="36"/>
        <v>4.0162000000000004</v>
      </c>
      <c r="K541" s="17"/>
      <c r="L541" s="24"/>
      <c r="M541" s="86">
        <v>12.846</v>
      </c>
      <c r="N541" s="86">
        <v>1.6830000000000001</v>
      </c>
      <c r="O541" s="86">
        <v>1.8029999999999999</v>
      </c>
      <c r="P541" s="86">
        <v>2.6920000000000002</v>
      </c>
      <c r="Q541" s="86">
        <v>2.3450000000000002</v>
      </c>
      <c r="R541" s="86" t="s">
        <v>5013</v>
      </c>
      <c r="S541" s="86">
        <v>2.34</v>
      </c>
      <c r="T541" s="86">
        <v>12.704000000000001</v>
      </c>
    </row>
    <row r="542" spans="1:20" x14ac:dyDescent="0.25">
      <c r="A542" s="50" t="s">
        <v>4682</v>
      </c>
      <c r="B542" s="50" t="s">
        <v>1126</v>
      </c>
      <c r="C542" s="50" t="s">
        <v>4722</v>
      </c>
      <c r="D542" s="80">
        <v>7</v>
      </c>
      <c r="E542" s="50" t="s">
        <v>6497</v>
      </c>
      <c r="F542" s="24">
        <f t="shared" si="34"/>
        <v>4.9943333333333335</v>
      </c>
      <c r="G542" s="110">
        <f t="shared" si="35"/>
        <v>0</v>
      </c>
      <c r="H542" s="17"/>
      <c r="I542" s="24"/>
      <c r="J542" s="20">
        <f t="shared" si="36"/>
        <v>2.9965999999999999</v>
      </c>
      <c r="K542" s="17"/>
      <c r="L542" s="24"/>
      <c r="M542" s="86" t="s">
        <v>5013</v>
      </c>
      <c r="N542" s="86" t="s">
        <v>5013</v>
      </c>
      <c r="O542" s="86" t="s">
        <v>5013</v>
      </c>
      <c r="P542" s="86" t="s">
        <v>5013</v>
      </c>
      <c r="Q542" s="86" t="s">
        <v>5013</v>
      </c>
      <c r="R542" s="86">
        <v>14.983000000000001</v>
      </c>
      <c r="S542" s="86" t="s">
        <v>5013</v>
      </c>
      <c r="T542" s="86" t="s">
        <v>5013</v>
      </c>
    </row>
    <row r="543" spans="1:20" x14ac:dyDescent="0.25">
      <c r="A543" s="50" t="s">
        <v>4682</v>
      </c>
      <c r="B543" s="50" t="s">
        <v>1873</v>
      </c>
      <c r="C543" s="50" t="s">
        <v>4756</v>
      </c>
      <c r="D543" s="80">
        <v>15</v>
      </c>
      <c r="E543" s="50" t="s">
        <v>8097</v>
      </c>
      <c r="F543" s="24">
        <f t="shared" si="34"/>
        <v>4.9809999999999999</v>
      </c>
      <c r="G543" s="110">
        <f t="shared" si="35"/>
        <v>0</v>
      </c>
      <c r="H543" s="17"/>
      <c r="I543" s="24"/>
      <c r="J543" s="20">
        <f t="shared" si="36"/>
        <v>3.016</v>
      </c>
      <c r="K543" s="17"/>
      <c r="L543" s="24"/>
      <c r="M543" s="86" t="s">
        <v>5013</v>
      </c>
      <c r="N543" s="86" t="s">
        <v>5013</v>
      </c>
      <c r="O543" s="86" t="s">
        <v>5013</v>
      </c>
      <c r="P543" s="86" t="s">
        <v>5013</v>
      </c>
      <c r="Q543" s="86">
        <v>0.13700000000000001</v>
      </c>
      <c r="R543" s="86">
        <v>4.0739999999999998</v>
      </c>
      <c r="S543" s="86">
        <v>4.9870000000000001</v>
      </c>
      <c r="T543" s="86">
        <v>5.8819999999999997</v>
      </c>
    </row>
    <row r="544" spans="1:20" x14ac:dyDescent="0.25">
      <c r="A544" s="50" t="s">
        <v>4682</v>
      </c>
      <c r="B544" s="50" t="s">
        <v>3847</v>
      </c>
      <c r="C544" s="50" t="s">
        <v>4737</v>
      </c>
      <c r="D544" s="80">
        <v>11</v>
      </c>
      <c r="E544" s="50" t="s">
        <v>7112</v>
      </c>
      <c r="F544" s="24">
        <f t="shared" ref="F544:F607" si="37">SUM(R544:T544)/3</f>
        <v>4.801333333333333</v>
      </c>
      <c r="G544" s="110">
        <f t="shared" ref="G544:G607" si="38">SUM(M544:O544)/3</f>
        <v>3.1166666666666667</v>
      </c>
      <c r="H544" s="17"/>
      <c r="I544" s="24"/>
      <c r="J544" s="20">
        <f t="shared" ref="J544:J607" si="39">SUM(P544:T544)/5</f>
        <v>11.4422</v>
      </c>
      <c r="K544" s="17"/>
      <c r="L544" s="24"/>
      <c r="M544" s="86">
        <v>0</v>
      </c>
      <c r="N544" s="86">
        <v>2.847</v>
      </c>
      <c r="O544" s="86">
        <v>6.5030000000000001</v>
      </c>
      <c r="P544" s="86">
        <v>10.483000000000001</v>
      </c>
      <c r="Q544" s="86">
        <v>32.323999999999998</v>
      </c>
      <c r="R544" s="86">
        <v>14.404</v>
      </c>
      <c r="S544" s="86">
        <v>0</v>
      </c>
      <c r="T544" s="86">
        <v>0</v>
      </c>
    </row>
    <row r="545" spans="1:20" x14ac:dyDescent="0.25">
      <c r="A545" s="50" t="s">
        <v>4682</v>
      </c>
      <c r="B545" s="50" t="s">
        <v>2734</v>
      </c>
      <c r="C545" s="50" t="s">
        <v>4764</v>
      </c>
      <c r="D545" s="80">
        <v>15</v>
      </c>
      <c r="E545" s="50" t="s">
        <v>8293</v>
      </c>
      <c r="F545" s="24">
        <f t="shared" si="37"/>
        <v>4.7770000000000001</v>
      </c>
      <c r="G545" s="110">
        <f t="shared" si="38"/>
        <v>8.6333333333333331E-2</v>
      </c>
      <c r="H545" s="17"/>
      <c r="I545" s="24"/>
      <c r="J545" s="20">
        <f t="shared" si="39"/>
        <v>5.5669999999999993</v>
      </c>
      <c r="K545" s="17"/>
      <c r="L545" s="24"/>
      <c r="M545" s="86" t="s">
        <v>5013</v>
      </c>
      <c r="N545" s="86" t="s">
        <v>5013</v>
      </c>
      <c r="O545" s="86">
        <v>0.25900000000000001</v>
      </c>
      <c r="P545" s="86">
        <v>2.1629999999999998</v>
      </c>
      <c r="Q545" s="86">
        <v>11.340999999999999</v>
      </c>
      <c r="R545" s="86">
        <v>10.381</v>
      </c>
      <c r="S545" s="86">
        <v>3.95</v>
      </c>
      <c r="T545" s="86" t="s">
        <v>5013</v>
      </c>
    </row>
    <row r="546" spans="1:20" x14ac:dyDescent="0.25">
      <c r="A546" s="50" t="s">
        <v>4682</v>
      </c>
      <c r="B546" s="50" t="s">
        <v>152</v>
      </c>
      <c r="C546" s="50" t="s">
        <v>4766</v>
      </c>
      <c r="D546" s="80">
        <v>16</v>
      </c>
      <c r="E546" s="50" t="s">
        <v>8422</v>
      </c>
      <c r="F546" s="24">
        <f t="shared" si="37"/>
        <v>4.7263333333333337</v>
      </c>
      <c r="G546" s="110">
        <f t="shared" si="38"/>
        <v>0.80266666666666664</v>
      </c>
      <c r="H546" s="17"/>
      <c r="I546" s="24"/>
      <c r="J546" s="20">
        <f t="shared" si="39"/>
        <v>3.9283999999999999</v>
      </c>
      <c r="K546" s="17"/>
      <c r="L546" s="24"/>
      <c r="M546" s="86">
        <v>2.4079999999999999</v>
      </c>
      <c r="N546" s="86">
        <v>0</v>
      </c>
      <c r="O546" s="86">
        <v>0</v>
      </c>
      <c r="P546" s="86">
        <v>0</v>
      </c>
      <c r="Q546" s="86">
        <v>5.4630000000000001</v>
      </c>
      <c r="R546" s="86">
        <v>14.179</v>
      </c>
      <c r="S546" s="86">
        <v>0</v>
      </c>
      <c r="T546" s="86" t="s">
        <v>5013</v>
      </c>
    </row>
    <row r="547" spans="1:20" x14ac:dyDescent="0.25">
      <c r="A547" s="50" t="s">
        <v>4682</v>
      </c>
      <c r="B547" s="50" t="s">
        <v>1559</v>
      </c>
      <c r="C547" s="50" t="s">
        <v>4708</v>
      </c>
      <c r="D547" s="80">
        <v>5</v>
      </c>
      <c r="E547" s="50" t="s">
        <v>5740</v>
      </c>
      <c r="F547" s="24">
        <f t="shared" si="37"/>
        <v>4.7013333333333334</v>
      </c>
      <c r="G547" s="110">
        <f t="shared" si="38"/>
        <v>0</v>
      </c>
      <c r="H547" s="17"/>
      <c r="I547" s="24"/>
      <c r="J547" s="20">
        <f t="shared" si="39"/>
        <v>2.8207999999999998</v>
      </c>
      <c r="K547" s="17"/>
      <c r="L547" s="24"/>
      <c r="M547" s="86" t="s">
        <v>5013</v>
      </c>
      <c r="N547" s="86" t="s">
        <v>5013</v>
      </c>
      <c r="O547" s="86" t="s">
        <v>5013</v>
      </c>
      <c r="P547" s="86" t="s">
        <v>5013</v>
      </c>
      <c r="Q547" s="86" t="s">
        <v>5013</v>
      </c>
      <c r="R547" s="86">
        <v>14.103999999999999</v>
      </c>
      <c r="S547" s="86" t="s">
        <v>5013</v>
      </c>
      <c r="T547" s="86" t="s">
        <v>5013</v>
      </c>
    </row>
    <row r="548" spans="1:20" x14ac:dyDescent="0.25">
      <c r="A548" s="50" t="s">
        <v>4682</v>
      </c>
      <c r="B548" s="50" t="s">
        <v>49</v>
      </c>
      <c r="C548" s="50" t="s">
        <v>4768</v>
      </c>
      <c r="D548" s="80">
        <v>17</v>
      </c>
      <c r="E548" s="50" t="s">
        <v>9196</v>
      </c>
      <c r="F548" s="24">
        <f t="shared" si="37"/>
        <v>4.6260000000000003</v>
      </c>
      <c r="G548" s="110">
        <f t="shared" si="38"/>
        <v>0</v>
      </c>
      <c r="H548" s="17"/>
      <c r="I548" s="24"/>
      <c r="J548" s="20">
        <f t="shared" si="39"/>
        <v>2.7755999999999998</v>
      </c>
      <c r="K548" s="17"/>
      <c r="L548" s="24"/>
      <c r="M548" s="86">
        <v>0</v>
      </c>
      <c r="N548" s="86">
        <v>0</v>
      </c>
      <c r="O548" s="86">
        <v>0</v>
      </c>
      <c r="P548" s="86">
        <v>0</v>
      </c>
      <c r="Q548" s="86">
        <v>0</v>
      </c>
      <c r="R548" s="86">
        <v>3.3769999999999998</v>
      </c>
      <c r="S548" s="86">
        <v>0</v>
      </c>
      <c r="T548" s="86">
        <v>10.500999999999999</v>
      </c>
    </row>
    <row r="549" spans="1:20" x14ac:dyDescent="0.25">
      <c r="A549" s="50" t="s">
        <v>4682</v>
      </c>
      <c r="B549" s="50" t="s">
        <v>4141</v>
      </c>
      <c r="C549" s="50" t="s">
        <v>4731</v>
      </c>
      <c r="D549" s="80">
        <v>10</v>
      </c>
      <c r="E549" s="50" t="s">
        <v>6923</v>
      </c>
      <c r="F549" s="24">
        <f t="shared" si="37"/>
        <v>4.593</v>
      </c>
      <c r="G549" s="110">
        <f t="shared" si="38"/>
        <v>5.2549999999999999</v>
      </c>
      <c r="H549" s="17"/>
      <c r="I549" s="24"/>
      <c r="J549" s="20">
        <f t="shared" si="39"/>
        <v>2.7557999999999998</v>
      </c>
      <c r="K549" s="17"/>
      <c r="L549" s="24"/>
      <c r="M549" s="86">
        <v>15.765000000000001</v>
      </c>
      <c r="N549" s="86" t="s">
        <v>5013</v>
      </c>
      <c r="O549" s="86" t="s">
        <v>5013</v>
      </c>
      <c r="P549" s="86">
        <v>0</v>
      </c>
      <c r="Q549" s="86">
        <v>0</v>
      </c>
      <c r="R549" s="86" t="s">
        <v>5013</v>
      </c>
      <c r="S549" s="86">
        <v>8.7789999999999999</v>
      </c>
      <c r="T549" s="86">
        <v>5</v>
      </c>
    </row>
    <row r="550" spans="1:20" x14ac:dyDescent="0.25">
      <c r="A550" s="50" t="s">
        <v>4682</v>
      </c>
      <c r="B550" s="50" t="s">
        <v>1417</v>
      </c>
      <c r="C550" s="50" t="s">
        <v>4776</v>
      </c>
      <c r="D550" s="80">
        <v>20</v>
      </c>
      <c r="E550" s="50" t="s">
        <v>9597</v>
      </c>
      <c r="F550" s="24">
        <f t="shared" si="37"/>
        <v>4.5926666666666662</v>
      </c>
      <c r="G550" s="110">
        <f t="shared" si="38"/>
        <v>0</v>
      </c>
      <c r="H550" s="17"/>
      <c r="I550" s="24"/>
      <c r="J550" s="20">
        <f t="shared" si="39"/>
        <v>2.9363999999999999</v>
      </c>
      <c r="K550" s="17"/>
      <c r="L550" s="24"/>
      <c r="M550" s="86">
        <v>0</v>
      </c>
      <c r="N550" s="86">
        <v>0</v>
      </c>
      <c r="O550" s="86">
        <v>0</v>
      </c>
      <c r="P550" s="86">
        <v>0.54700000000000004</v>
      </c>
      <c r="Q550" s="86">
        <v>0.35699999999999998</v>
      </c>
      <c r="R550" s="86">
        <v>0.65500000000000003</v>
      </c>
      <c r="S550" s="86" t="s">
        <v>5013</v>
      </c>
      <c r="T550" s="86">
        <v>13.122999999999999</v>
      </c>
    </row>
    <row r="551" spans="1:20" x14ac:dyDescent="0.25">
      <c r="A551" s="50" t="s">
        <v>4682</v>
      </c>
      <c r="B551" s="50" t="s">
        <v>2752</v>
      </c>
      <c r="C551" s="50" t="s">
        <v>4739</v>
      </c>
      <c r="D551" s="80">
        <v>11</v>
      </c>
      <c r="E551" s="50" t="s">
        <v>7236</v>
      </c>
      <c r="F551" s="24">
        <f t="shared" si="37"/>
        <v>4.5486666666666666</v>
      </c>
      <c r="G551" s="110">
        <f t="shared" si="38"/>
        <v>9.1666666666666674E-2</v>
      </c>
      <c r="H551" s="17"/>
      <c r="I551" s="24"/>
      <c r="J551" s="20">
        <f t="shared" si="39"/>
        <v>3.0076000000000001</v>
      </c>
      <c r="K551" s="17"/>
      <c r="L551" s="24"/>
      <c r="M551" s="86" t="s">
        <v>5013</v>
      </c>
      <c r="N551" s="86" t="s">
        <v>5013</v>
      </c>
      <c r="O551" s="86">
        <v>0.27500000000000002</v>
      </c>
      <c r="P551" s="86">
        <v>1.21</v>
      </c>
      <c r="Q551" s="86">
        <v>0.182</v>
      </c>
      <c r="R551" s="86">
        <v>3.0009999999999999</v>
      </c>
      <c r="S551" s="86">
        <v>10.645</v>
      </c>
      <c r="T551" s="86" t="s">
        <v>5013</v>
      </c>
    </row>
    <row r="552" spans="1:20" x14ac:dyDescent="0.25">
      <c r="A552" s="50" t="s">
        <v>4682</v>
      </c>
      <c r="B552" s="50" t="s">
        <v>622</v>
      </c>
      <c r="C552" s="50" t="s">
        <v>4712</v>
      </c>
      <c r="D552" s="80">
        <v>6</v>
      </c>
      <c r="E552" s="50" t="s">
        <v>6206</v>
      </c>
      <c r="F552" s="24">
        <f t="shared" si="37"/>
        <v>4.4910000000000005</v>
      </c>
      <c r="G552" s="110">
        <f t="shared" si="38"/>
        <v>0</v>
      </c>
      <c r="H552" s="17"/>
      <c r="I552" s="24"/>
      <c r="J552" s="20">
        <f t="shared" si="39"/>
        <v>2.6946000000000003</v>
      </c>
      <c r="K552" s="17"/>
      <c r="L552" s="24"/>
      <c r="M552" s="86" t="s">
        <v>5013</v>
      </c>
      <c r="N552" s="86">
        <v>0</v>
      </c>
      <c r="O552" s="86" t="s">
        <v>5013</v>
      </c>
      <c r="P552" s="86">
        <v>0</v>
      </c>
      <c r="Q552" s="86" t="s">
        <v>5013</v>
      </c>
      <c r="R552" s="86">
        <v>13.473000000000001</v>
      </c>
      <c r="S552" s="86" t="s">
        <v>5013</v>
      </c>
      <c r="T552" s="86">
        <v>0</v>
      </c>
    </row>
    <row r="553" spans="1:20" x14ac:dyDescent="0.25">
      <c r="A553" s="50" t="s">
        <v>4682</v>
      </c>
      <c r="B553" s="50" t="s">
        <v>1085</v>
      </c>
      <c r="C553" s="50" t="s">
        <v>4752</v>
      </c>
      <c r="D553" s="80">
        <v>13</v>
      </c>
      <c r="E553" s="50" t="s">
        <v>7766</v>
      </c>
      <c r="F553" s="24">
        <f t="shared" si="37"/>
        <v>4.4206666666666665</v>
      </c>
      <c r="G553" s="110">
        <f t="shared" si="38"/>
        <v>5.1786666666666665</v>
      </c>
      <c r="H553" s="17"/>
      <c r="I553" s="24"/>
      <c r="J553" s="20">
        <f t="shared" si="39"/>
        <v>3.1038000000000001</v>
      </c>
      <c r="K553" s="17"/>
      <c r="L553" s="24"/>
      <c r="M553" s="86">
        <v>1.552</v>
      </c>
      <c r="N553" s="86">
        <v>0.27900000000000003</v>
      </c>
      <c r="O553" s="86">
        <v>13.705</v>
      </c>
      <c r="P553" s="86">
        <v>1E-3</v>
      </c>
      <c r="Q553" s="86">
        <v>2.2559999999999998</v>
      </c>
      <c r="R553" s="86">
        <v>2.14</v>
      </c>
      <c r="S553" s="86">
        <v>11.122</v>
      </c>
      <c r="T553" s="86" t="s">
        <v>5013</v>
      </c>
    </row>
    <row r="554" spans="1:20" x14ac:dyDescent="0.25">
      <c r="A554" s="50" t="s">
        <v>4682</v>
      </c>
      <c r="B554" s="50" t="s">
        <v>1109</v>
      </c>
      <c r="C554" s="50" t="s">
        <v>4694</v>
      </c>
      <c r="D554" s="80">
        <v>2</v>
      </c>
      <c r="E554" s="50" t="s">
        <v>5419</v>
      </c>
      <c r="F554" s="24">
        <f t="shared" si="37"/>
        <v>4.4036666666666671</v>
      </c>
      <c r="G554" s="110">
        <f t="shared" si="38"/>
        <v>1.5683333333333334</v>
      </c>
      <c r="H554" s="17"/>
      <c r="I554" s="24"/>
      <c r="J554" s="20">
        <f t="shared" si="39"/>
        <v>3.3706000000000005</v>
      </c>
      <c r="K554" s="17"/>
      <c r="L554" s="24"/>
      <c r="M554" s="86" t="s">
        <v>5013</v>
      </c>
      <c r="N554" s="86">
        <v>1.6659999999999999</v>
      </c>
      <c r="O554" s="86">
        <v>3.0390000000000001</v>
      </c>
      <c r="P554" s="86" t="s">
        <v>5013</v>
      </c>
      <c r="Q554" s="86">
        <v>3.6419999999999999</v>
      </c>
      <c r="R554" s="86" t="s">
        <v>5013</v>
      </c>
      <c r="S554" s="86">
        <v>13.211</v>
      </c>
      <c r="T554" s="86" t="s">
        <v>5013</v>
      </c>
    </row>
    <row r="555" spans="1:20" x14ac:dyDescent="0.25">
      <c r="A555" s="50" t="s">
        <v>4682</v>
      </c>
      <c r="B555" s="50" t="s">
        <v>4138</v>
      </c>
      <c r="C555" s="50" t="s">
        <v>4731</v>
      </c>
      <c r="D555" s="80">
        <v>10</v>
      </c>
      <c r="E555" s="50" t="s">
        <v>6900</v>
      </c>
      <c r="F555" s="24">
        <f t="shared" si="37"/>
        <v>4.4033333333333333</v>
      </c>
      <c r="G555" s="110">
        <f t="shared" si="38"/>
        <v>8.0146666666666651</v>
      </c>
      <c r="H555" s="17"/>
      <c r="I555" s="24"/>
      <c r="J555" s="20">
        <f t="shared" si="39"/>
        <v>7.0421999999999993</v>
      </c>
      <c r="K555" s="17"/>
      <c r="L555" s="24"/>
      <c r="M555" s="86">
        <v>8.58</v>
      </c>
      <c r="N555" s="86">
        <v>4.9020000000000001</v>
      </c>
      <c r="O555" s="86">
        <v>10.561999999999999</v>
      </c>
      <c r="P555" s="86">
        <v>9.56</v>
      </c>
      <c r="Q555" s="86">
        <v>12.441000000000001</v>
      </c>
      <c r="R555" s="86">
        <v>6.8860000000000001</v>
      </c>
      <c r="S555" s="86" t="s">
        <v>5013</v>
      </c>
      <c r="T555" s="86">
        <v>6.3239999999999998</v>
      </c>
    </row>
    <row r="556" spans="1:20" x14ac:dyDescent="0.25">
      <c r="A556" s="50" t="s">
        <v>4682</v>
      </c>
      <c r="B556" s="50" t="s">
        <v>4015</v>
      </c>
      <c r="C556" s="50" t="s">
        <v>4737</v>
      </c>
      <c r="D556" s="80">
        <v>11</v>
      </c>
      <c r="E556" s="50" t="s">
        <v>7111</v>
      </c>
      <c r="F556" s="24">
        <f t="shared" si="37"/>
        <v>4.3460000000000001</v>
      </c>
      <c r="G556" s="110">
        <f t="shared" si="38"/>
        <v>21.444333333333333</v>
      </c>
      <c r="H556" s="17"/>
      <c r="I556" s="24"/>
      <c r="J556" s="20">
        <f t="shared" si="39"/>
        <v>4.0267999999999997</v>
      </c>
      <c r="K556" s="17"/>
      <c r="L556" s="24"/>
      <c r="M556" s="86" t="s">
        <v>5013</v>
      </c>
      <c r="N556" s="86">
        <v>38.265999999999998</v>
      </c>
      <c r="O556" s="86">
        <v>26.067</v>
      </c>
      <c r="P556" s="86">
        <v>7.0960000000000001</v>
      </c>
      <c r="Q556" s="86">
        <v>0</v>
      </c>
      <c r="R556" s="86">
        <v>3.968</v>
      </c>
      <c r="S556" s="86" t="s">
        <v>5013</v>
      </c>
      <c r="T556" s="86">
        <v>9.07</v>
      </c>
    </row>
    <row r="557" spans="1:20" x14ac:dyDescent="0.25">
      <c r="A557" s="50" t="s">
        <v>4682</v>
      </c>
      <c r="B557" s="50" t="s">
        <v>1401</v>
      </c>
      <c r="C557" s="50" t="s">
        <v>4766</v>
      </c>
      <c r="D557" s="80">
        <v>16</v>
      </c>
      <c r="E557" s="50" t="s">
        <v>8473</v>
      </c>
      <c r="F557" s="24">
        <f t="shared" si="37"/>
        <v>4.3069999999999995</v>
      </c>
      <c r="G557" s="110">
        <f t="shared" si="38"/>
        <v>0.42266666666666669</v>
      </c>
      <c r="H557" s="17"/>
      <c r="I557" s="24"/>
      <c r="J557" s="20">
        <f t="shared" si="39"/>
        <v>2.5842000000000001</v>
      </c>
      <c r="K557" s="17"/>
      <c r="L557" s="24"/>
      <c r="M557" s="86">
        <v>1.268</v>
      </c>
      <c r="N557" s="86" t="s">
        <v>5013</v>
      </c>
      <c r="O557" s="86">
        <v>0</v>
      </c>
      <c r="P557" s="86" t="s">
        <v>5013</v>
      </c>
      <c r="Q557" s="86" t="s">
        <v>5013</v>
      </c>
      <c r="R557" s="86" t="s">
        <v>5013</v>
      </c>
      <c r="S557" s="86">
        <v>12.920999999999999</v>
      </c>
      <c r="T557" s="86" t="s">
        <v>5013</v>
      </c>
    </row>
    <row r="558" spans="1:20" x14ac:dyDescent="0.25">
      <c r="A558" s="50" t="s">
        <v>4682</v>
      </c>
      <c r="B558" s="50" t="s">
        <v>525</v>
      </c>
      <c r="C558" s="50" t="s">
        <v>4767</v>
      </c>
      <c r="D558" s="80">
        <v>16</v>
      </c>
      <c r="E558" s="50" t="s">
        <v>9177</v>
      </c>
      <c r="F558" s="24">
        <f t="shared" si="37"/>
        <v>4.2786666666666671</v>
      </c>
      <c r="G558" s="110">
        <f t="shared" si="38"/>
        <v>455.73466666666656</v>
      </c>
      <c r="H558" s="17"/>
      <c r="I558" s="24"/>
      <c r="J558" s="20">
        <f t="shared" si="39"/>
        <v>2.5868000000000002</v>
      </c>
      <c r="K558" s="17"/>
      <c r="L558" s="24"/>
      <c r="M558" s="86">
        <v>523.99599999999998</v>
      </c>
      <c r="N558" s="86">
        <v>666.47199999999998</v>
      </c>
      <c r="O558" s="86">
        <v>176.73599999999999</v>
      </c>
      <c r="P558" s="86">
        <v>9.8000000000000004E-2</v>
      </c>
      <c r="Q558" s="86">
        <v>0</v>
      </c>
      <c r="R558" s="86" t="s">
        <v>5013</v>
      </c>
      <c r="S558" s="86">
        <v>0</v>
      </c>
      <c r="T558" s="86">
        <v>12.836</v>
      </c>
    </row>
    <row r="559" spans="1:20" x14ac:dyDescent="0.25">
      <c r="A559" s="50" t="s">
        <v>4682</v>
      </c>
      <c r="B559" s="50" t="s">
        <v>3415</v>
      </c>
      <c r="C559" s="50" t="s">
        <v>4705</v>
      </c>
      <c r="D559" s="80">
        <v>4</v>
      </c>
      <c r="E559" s="50" t="s">
        <v>5634</v>
      </c>
      <c r="F559" s="24">
        <f t="shared" si="37"/>
        <v>4.2506666666666666</v>
      </c>
      <c r="G559" s="110">
        <f t="shared" si="38"/>
        <v>52.033999999999999</v>
      </c>
      <c r="H559" s="17"/>
      <c r="I559" s="24"/>
      <c r="J559" s="20">
        <f t="shared" si="39"/>
        <v>40.774800000000006</v>
      </c>
      <c r="K559" s="17"/>
      <c r="L559" s="24"/>
      <c r="M559" s="86" t="s">
        <v>5013</v>
      </c>
      <c r="N559" s="86">
        <v>6.835</v>
      </c>
      <c r="O559" s="86">
        <v>149.267</v>
      </c>
      <c r="P559" s="86">
        <v>189.84</v>
      </c>
      <c r="Q559" s="86">
        <v>1.282</v>
      </c>
      <c r="R559" s="86">
        <v>2.6659999999999999</v>
      </c>
      <c r="S559" s="86">
        <v>10.086</v>
      </c>
      <c r="T559" s="86" t="s">
        <v>5013</v>
      </c>
    </row>
    <row r="560" spans="1:20" x14ac:dyDescent="0.25">
      <c r="A560" s="50" t="s">
        <v>4682</v>
      </c>
      <c r="B560" s="50" t="s">
        <v>627</v>
      </c>
      <c r="C560" s="50" t="s">
        <v>4732</v>
      </c>
      <c r="D560" s="80">
        <v>10</v>
      </c>
      <c r="E560" s="50" t="s">
        <v>6941</v>
      </c>
      <c r="F560" s="24">
        <f t="shared" si="37"/>
        <v>4.1996666666666664</v>
      </c>
      <c r="G560" s="110">
        <f t="shared" si="38"/>
        <v>12.064666666666668</v>
      </c>
      <c r="H560" s="17"/>
      <c r="I560" s="24"/>
      <c r="J560" s="20">
        <f t="shared" si="39"/>
        <v>6.7706</v>
      </c>
      <c r="K560" s="17"/>
      <c r="L560" s="24"/>
      <c r="M560" s="86">
        <v>3.8029999999999999</v>
      </c>
      <c r="N560" s="86">
        <v>1.3360000000000001</v>
      </c>
      <c r="O560" s="86">
        <v>31.055</v>
      </c>
      <c r="P560" s="86">
        <v>17.239999999999998</v>
      </c>
      <c r="Q560" s="86">
        <v>4.0140000000000002</v>
      </c>
      <c r="R560" s="86">
        <v>7.524</v>
      </c>
      <c r="S560" s="86">
        <v>5.0750000000000002</v>
      </c>
      <c r="T560" s="86" t="s">
        <v>5013</v>
      </c>
    </row>
    <row r="561" spans="1:20" x14ac:dyDescent="0.25">
      <c r="A561" s="50" t="s">
        <v>4682</v>
      </c>
      <c r="B561" s="50" t="s">
        <v>903</v>
      </c>
      <c r="C561" s="50" t="s">
        <v>4771</v>
      </c>
      <c r="D561" s="80">
        <v>17</v>
      </c>
      <c r="E561" s="50" t="s">
        <v>9289</v>
      </c>
      <c r="F561" s="24">
        <f t="shared" si="37"/>
        <v>4.1550000000000002</v>
      </c>
      <c r="G561" s="110">
        <f t="shared" si="38"/>
        <v>0.71033333333333326</v>
      </c>
      <c r="H561" s="17"/>
      <c r="I561" s="24"/>
      <c r="J561" s="20">
        <f t="shared" si="39"/>
        <v>2.4929999999999999</v>
      </c>
      <c r="K561" s="17"/>
      <c r="L561" s="24"/>
      <c r="M561" s="86">
        <v>2.1309999999999998</v>
      </c>
      <c r="N561" s="86">
        <v>0</v>
      </c>
      <c r="O561" s="86" t="s">
        <v>5013</v>
      </c>
      <c r="P561" s="86" t="s">
        <v>5013</v>
      </c>
      <c r="Q561" s="86">
        <v>0</v>
      </c>
      <c r="R561" s="86">
        <v>0</v>
      </c>
      <c r="S561" s="86">
        <v>6.7640000000000002</v>
      </c>
      <c r="T561" s="86">
        <v>5.7009999999999996</v>
      </c>
    </row>
    <row r="562" spans="1:20" x14ac:dyDescent="0.25">
      <c r="A562" s="50" t="s">
        <v>4682</v>
      </c>
      <c r="B562" s="50" t="s">
        <v>3278</v>
      </c>
      <c r="C562" s="50" t="s">
        <v>4741</v>
      </c>
      <c r="D562" s="80">
        <v>11</v>
      </c>
      <c r="E562" s="50" t="s">
        <v>7275</v>
      </c>
      <c r="F562" s="24">
        <f t="shared" si="37"/>
        <v>4.1499999999999995</v>
      </c>
      <c r="G562" s="110">
        <f t="shared" si="38"/>
        <v>1.6666666666666666E-2</v>
      </c>
      <c r="H562" s="17"/>
      <c r="I562" s="24"/>
      <c r="J562" s="20">
        <f t="shared" si="39"/>
        <v>2.5241999999999996</v>
      </c>
      <c r="K562" s="17"/>
      <c r="L562" s="24"/>
      <c r="M562" s="86" t="s">
        <v>5013</v>
      </c>
      <c r="N562" s="86">
        <v>0.05</v>
      </c>
      <c r="O562" s="86" t="s">
        <v>5013</v>
      </c>
      <c r="P562" s="86" t="s">
        <v>5013</v>
      </c>
      <c r="Q562" s="86">
        <v>0.17100000000000001</v>
      </c>
      <c r="R562" s="86">
        <v>12.45</v>
      </c>
      <c r="S562" s="86" t="s">
        <v>5013</v>
      </c>
      <c r="T562" s="86" t="s">
        <v>5013</v>
      </c>
    </row>
    <row r="563" spans="1:20" x14ac:dyDescent="0.25">
      <c r="A563" s="50" t="s">
        <v>4682</v>
      </c>
      <c r="B563" s="50" t="s">
        <v>1141</v>
      </c>
      <c r="C563" s="50" t="s">
        <v>4703</v>
      </c>
      <c r="D563" s="80">
        <v>4</v>
      </c>
      <c r="E563" s="50" t="s">
        <v>5598</v>
      </c>
      <c r="F563" s="24">
        <f t="shared" si="37"/>
        <v>4.0680000000000005</v>
      </c>
      <c r="G563" s="110">
        <f t="shared" si="38"/>
        <v>0</v>
      </c>
      <c r="H563" s="17"/>
      <c r="I563" s="24"/>
      <c r="J563" s="20">
        <f t="shared" si="39"/>
        <v>6.5987999999999998</v>
      </c>
      <c r="K563" s="17"/>
      <c r="L563" s="24"/>
      <c r="M563" s="86" t="s">
        <v>5013</v>
      </c>
      <c r="N563" s="86" t="s">
        <v>5013</v>
      </c>
      <c r="O563" s="86" t="s">
        <v>5013</v>
      </c>
      <c r="P563" s="86" t="s">
        <v>5013</v>
      </c>
      <c r="Q563" s="86">
        <v>20.79</v>
      </c>
      <c r="R563" s="86">
        <v>12.204000000000001</v>
      </c>
      <c r="S563" s="86" t="s">
        <v>5013</v>
      </c>
      <c r="T563" s="86" t="s">
        <v>5013</v>
      </c>
    </row>
    <row r="564" spans="1:20" x14ac:dyDescent="0.25">
      <c r="A564" s="50" t="s">
        <v>4682</v>
      </c>
      <c r="B564" s="50" t="s">
        <v>4590</v>
      </c>
      <c r="C564" s="50" t="s">
        <v>4685</v>
      </c>
      <c r="D564" s="80">
        <v>1</v>
      </c>
      <c r="E564" s="50" t="s">
        <v>5098</v>
      </c>
      <c r="F564" s="24">
        <f t="shared" si="37"/>
        <v>4.0670000000000002</v>
      </c>
      <c r="G564" s="110">
        <f t="shared" si="38"/>
        <v>1.1203333333333334</v>
      </c>
      <c r="H564" s="17"/>
      <c r="I564" s="24"/>
      <c r="J564" s="20">
        <f t="shared" si="39"/>
        <v>2.4401999999999999</v>
      </c>
      <c r="K564" s="17"/>
      <c r="L564" s="24"/>
      <c r="M564" s="86">
        <v>3.3610000000000002</v>
      </c>
      <c r="N564" s="86" t="s">
        <v>5013</v>
      </c>
      <c r="O564" s="86" t="s">
        <v>5013</v>
      </c>
      <c r="P564" s="86" t="s">
        <v>5013</v>
      </c>
      <c r="Q564" s="86" t="s">
        <v>5013</v>
      </c>
      <c r="R564" s="86" t="s">
        <v>5013</v>
      </c>
      <c r="S564" s="86">
        <v>0</v>
      </c>
      <c r="T564" s="86">
        <v>12.201000000000001</v>
      </c>
    </row>
    <row r="565" spans="1:20" x14ac:dyDescent="0.25">
      <c r="A565" s="50" t="s">
        <v>4682</v>
      </c>
      <c r="B565" s="50" t="s">
        <v>2459</v>
      </c>
      <c r="C565" s="50" t="s">
        <v>4765</v>
      </c>
      <c r="D565" s="80">
        <v>15</v>
      </c>
      <c r="E565" s="50" t="s">
        <v>8355</v>
      </c>
      <c r="F565" s="24">
        <f t="shared" si="37"/>
        <v>4.0579999999999998</v>
      </c>
      <c r="G565" s="110">
        <f t="shared" si="38"/>
        <v>2.2789999999999999</v>
      </c>
      <c r="H565" s="17"/>
      <c r="I565" s="24"/>
      <c r="J565" s="20">
        <f t="shared" si="39"/>
        <v>4.3759999999999994</v>
      </c>
      <c r="K565" s="17"/>
      <c r="L565" s="24"/>
      <c r="M565" s="86">
        <v>0.35899999999999999</v>
      </c>
      <c r="N565" s="86">
        <v>1.1559999999999999</v>
      </c>
      <c r="O565" s="86">
        <v>5.3220000000000001</v>
      </c>
      <c r="P565" s="86">
        <v>5.45</v>
      </c>
      <c r="Q565" s="86">
        <v>4.2560000000000002</v>
      </c>
      <c r="R565" s="86">
        <v>6.01</v>
      </c>
      <c r="S565" s="86">
        <v>6.1639999999999997</v>
      </c>
      <c r="T565" s="86" t="s">
        <v>5013</v>
      </c>
    </row>
    <row r="566" spans="1:20" x14ac:dyDescent="0.25">
      <c r="A566" s="50" t="s">
        <v>4682</v>
      </c>
      <c r="B566" s="50" t="s">
        <v>9750</v>
      </c>
      <c r="C566" s="50" t="s">
        <v>4685</v>
      </c>
      <c r="D566" s="80">
        <v>1</v>
      </c>
      <c r="E566" s="50" t="s">
        <v>9751</v>
      </c>
      <c r="F566" s="24">
        <f t="shared" si="37"/>
        <v>4.0569999999999995</v>
      </c>
      <c r="G566" s="110">
        <f t="shared" si="38"/>
        <v>0</v>
      </c>
      <c r="H566" s="17"/>
      <c r="I566" s="24"/>
      <c r="J566" s="20">
        <f t="shared" si="39"/>
        <v>2.4341999999999997</v>
      </c>
      <c r="K566" s="17"/>
      <c r="L566" s="24"/>
      <c r="M566" s="86" t="s">
        <v>5013</v>
      </c>
      <c r="N566" s="86" t="s">
        <v>5013</v>
      </c>
      <c r="O566" s="86" t="s">
        <v>5013</v>
      </c>
      <c r="P566" s="86" t="s">
        <v>5013</v>
      </c>
      <c r="Q566" s="86" t="s">
        <v>5013</v>
      </c>
      <c r="R566" s="86" t="s">
        <v>5013</v>
      </c>
      <c r="S566" s="86" t="s">
        <v>5013</v>
      </c>
      <c r="T566" s="86">
        <v>12.170999999999999</v>
      </c>
    </row>
    <row r="567" spans="1:20" x14ac:dyDescent="0.25">
      <c r="A567" s="50" t="s">
        <v>4682</v>
      </c>
      <c r="B567" s="50" t="s">
        <v>881</v>
      </c>
      <c r="C567" s="50" t="s">
        <v>4765</v>
      </c>
      <c r="D567" s="80">
        <v>15</v>
      </c>
      <c r="E567" s="50" t="s">
        <v>8361</v>
      </c>
      <c r="F567" s="24">
        <f t="shared" si="37"/>
        <v>4.0176666666666669</v>
      </c>
      <c r="G567" s="110">
        <f t="shared" si="38"/>
        <v>0</v>
      </c>
      <c r="H567" s="17"/>
      <c r="I567" s="24"/>
      <c r="J567" s="20">
        <f t="shared" si="39"/>
        <v>2.4106000000000001</v>
      </c>
      <c r="K567" s="17"/>
      <c r="L567" s="24"/>
      <c r="M567" s="86" t="s">
        <v>5013</v>
      </c>
      <c r="N567" s="86">
        <v>0</v>
      </c>
      <c r="O567" s="86" t="s">
        <v>5013</v>
      </c>
      <c r="P567" s="86" t="s">
        <v>5013</v>
      </c>
      <c r="Q567" s="86">
        <v>0</v>
      </c>
      <c r="R567" s="86">
        <v>0</v>
      </c>
      <c r="S567" s="86">
        <v>12.053000000000001</v>
      </c>
      <c r="T567" s="86">
        <v>0</v>
      </c>
    </row>
    <row r="568" spans="1:20" x14ac:dyDescent="0.25">
      <c r="A568" s="50" t="s">
        <v>4682</v>
      </c>
      <c r="B568" s="50" t="s">
        <v>769</v>
      </c>
      <c r="C568" s="50" t="s">
        <v>4722</v>
      </c>
      <c r="D568" s="80">
        <v>7</v>
      </c>
      <c r="E568" s="50" t="s">
        <v>6462</v>
      </c>
      <c r="F568" s="24">
        <f t="shared" si="37"/>
        <v>4.0010000000000003</v>
      </c>
      <c r="G568" s="110">
        <f t="shared" si="38"/>
        <v>0</v>
      </c>
      <c r="H568" s="17"/>
      <c r="I568" s="24"/>
      <c r="J568" s="20">
        <f t="shared" si="39"/>
        <v>2.4005999999999998</v>
      </c>
      <c r="K568" s="17"/>
      <c r="L568" s="24"/>
      <c r="M568" s="86">
        <v>0</v>
      </c>
      <c r="N568" s="86" t="s">
        <v>5013</v>
      </c>
      <c r="O568" s="86">
        <v>0</v>
      </c>
      <c r="P568" s="86" t="s">
        <v>5013</v>
      </c>
      <c r="Q568" s="86" t="s">
        <v>5013</v>
      </c>
      <c r="R568" s="86">
        <v>12.003</v>
      </c>
      <c r="S568" s="86" t="s">
        <v>5013</v>
      </c>
      <c r="T568" s="86" t="s">
        <v>5013</v>
      </c>
    </row>
    <row r="569" spans="1:20" x14ac:dyDescent="0.25">
      <c r="A569" s="50" t="s">
        <v>4682</v>
      </c>
      <c r="B569" s="50" t="s">
        <v>4428</v>
      </c>
      <c r="C569" s="50" t="s">
        <v>4691</v>
      </c>
      <c r="D569" s="80">
        <v>2</v>
      </c>
      <c r="E569" s="50" t="s">
        <v>5331</v>
      </c>
      <c r="F569" s="24">
        <f t="shared" si="37"/>
        <v>3.9233333333333333</v>
      </c>
      <c r="G569" s="110">
        <f t="shared" si="38"/>
        <v>0.8839999999999999</v>
      </c>
      <c r="H569" s="17"/>
      <c r="I569" s="24"/>
      <c r="J569" s="20">
        <f t="shared" si="39"/>
        <v>2.3540000000000001</v>
      </c>
      <c r="K569" s="17"/>
      <c r="L569" s="24"/>
      <c r="M569" s="86">
        <v>0.30399999999999999</v>
      </c>
      <c r="N569" s="86">
        <v>2.1579999999999999</v>
      </c>
      <c r="O569" s="86">
        <v>0.19</v>
      </c>
      <c r="P569" s="86" t="s">
        <v>5013</v>
      </c>
      <c r="Q569" s="86" t="s">
        <v>5013</v>
      </c>
      <c r="R569" s="86" t="s">
        <v>5013</v>
      </c>
      <c r="S569" s="86">
        <v>2.6960000000000002</v>
      </c>
      <c r="T569" s="86">
        <v>9.0739999999999998</v>
      </c>
    </row>
    <row r="570" spans="1:20" x14ac:dyDescent="0.25">
      <c r="A570" s="50" t="s">
        <v>4682</v>
      </c>
      <c r="B570" s="50" t="s">
        <v>828</v>
      </c>
      <c r="C570" s="50" t="s">
        <v>4750</v>
      </c>
      <c r="D570" s="80">
        <v>12</v>
      </c>
      <c r="E570" s="50" t="s">
        <v>7690</v>
      </c>
      <c r="F570" s="24">
        <f t="shared" si="37"/>
        <v>3.9079999999999999</v>
      </c>
      <c r="G570" s="110">
        <f t="shared" si="38"/>
        <v>0</v>
      </c>
      <c r="H570" s="17"/>
      <c r="I570" s="24"/>
      <c r="J570" s="20">
        <f t="shared" si="39"/>
        <v>3.1492</v>
      </c>
      <c r="K570" s="17"/>
      <c r="L570" s="24"/>
      <c r="M570" s="86" t="s">
        <v>5013</v>
      </c>
      <c r="N570" s="86" t="s">
        <v>5013</v>
      </c>
      <c r="O570" s="86" t="s">
        <v>5013</v>
      </c>
      <c r="P570" s="86">
        <v>4.0220000000000002</v>
      </c>
      <c r="Q570" s="86" t="s">
        <v>5013</v>
      </c>
      <c r="R570" s="86" t="s">
        <v>5013</v>
      </c>
      <c r="S570" s="86" t="s">
        <v>5013</v>
      </c>
      <c r="T570" s="86">
        <v>11.724</v>
      </c>
    </row>
    <row r="571" spans="1:20" x14ac:dyDescent="0.25">
      <c r="A571" s="50" t="s">
        <v>4682</v>
      </c>
      <c r="B571" s="50" t="s">
        <v>2188</v>
      </c>
      <c r="C571" s="50" t="s">
        <v>4689</v>
      </c>
      <c r="D571" s="80">
        <v>2</v>
      </c>
      <c r="E571" s="50" t="s">
        <v>5257</v>
      </c>
      <c r="F571" s="24">
        <f t="shared" si="37"/>
        <v>3.8260000000000001</v>
      </c>
      <c r="G571" s="110">
        <f t="shared" si="38"/>
        <v>1.2870000000000001</v>
      </c>
      <c r="H571" s="17"/>
      <c r="I571" s="24"/>
      <c r="J571" s="20">
        <f t="shared" si="39"/>
        <v>2.6774</v>
      </c>
      <c r="K571" s="17"/>
      <c r="L571" s="24"/>
      <c r="M571" s="86">
        <v>3.8610000000000002</v>
      </c>
      <c r="N571" s="86" t="s">
        <v>5013</v>
      </c>
      <c r="O571" s="86" t="s">
        <v>5013</v>
      </c>
      <c r="P571" s="86">
        <v>0.13400000000000001</v>
      </c>
      <c r="Q571" s="86">
        <v>1.7749999999999999</v>
      </c>
      <c r="R571" s="86">
        <v>0.74099999999999999</v>
      </c>
      <c r="S571" s="86">
        <v>3.2909999999999999</v>
      </c>
      <c r="T571" s="86">
        <v>7.4459999999999997</v>
      </c>
    </row>
    <row r="572" spans="1:20" x14ac:dyDescent="0.25">
      <c r="A572" s="50" t="s">
        <v>4682</v>
      </c>
      <c r="B572" s="50" t="s">
        <v>3059</v>
      </c>
      <c r="C572" s="50" t="s">
        <v>4715</v>
      </c>
      <c r="D572" s="80">
        <v>6</v>
      </c>
      <c r="E572" s="50" t="s">
        <v>6318</v>
      </c>
      <c r="F572" s="24">
        <f t="shared" si="37"/>
        <v>3.7560000000000002</v>
      </c>
      <c r="G572" s="110">
        <f t="shared" si="38"/>
        <v>0.35566666666666674</v>
      </c>
      <c r="H572" s="17"/>
      <c r="I572" s="24"/>
      <c r="J572" s="20">
        <f t="shared" si="39"/>
        <v>51.191199999999995</v>
      </c>
      <c r="K572" s="17"/>
      <c r="L572" s="24"/>
      <c r="M572" s="86">
        <v>0.10100000000000001</v>
      </c>
      <c r="N572" s="86">
        <v>0.44</v>
      </c>
      <c r="O572" s="86">
        <v>0.52600000000000002</v>
      </c>
      <c r="P572" s="86">
        <v>4.8570000000000002</v>
      </c>
      <c r="Q572" s="86">
        <v>239.83099999999999</v>
      </c>
      <c r="R572" s="86">
        <v>0</v>
      </c>
      <c r="S572" s="86">
        <v>11.268000000000001</v>
      </c>
      <c r="T572" s="86" t="s">
        <v>5013</v>
      </c>
    </row>
    <row r="573" spans="1:20" x14ac:dyDescent="0.25">
      <c r="A573" s="50" t="s">
        <v>4682</v>
      </c>
      <c r="B573" s="50" t="s">
        <v>2820</v>
      </c>
      <c r="C573" s="50" t="s">
        <v>4702</v>
      </c>
      <c r="D573" s="80">
        <v>4</v>
      </c>
      <c r="E573" s="50" t="s">
        <v>5547</v>
      </c>
      <c r="F573" s="24">
        <f t="shared" si="37"/>
        <v>3.7483333333333331</v>
      </c>
      <c r="G573" s="110">
        <f t="shared" si="38"/>
        <v>1.5236666666666665</v>
      </c>
      <c r="H573" s="17"/>
      <c r="I573" s="24"/>
      <c r="J573" s="20">
        <f t="shared" si="39"/>
        <v>2.2489999999999997</v>
      </c>
      <c r="K573" s="17"/>
      <c r="L573" s="24"/>
      <c r="M573" s="86" t="s">
        <v>5013</v>
      </c>
      <c r="N573" s="86">
        <v>4.5709999999999997</v>
      </c>
      <c r="O573" s="86" t="s">
        <v>5013</v>
      </c>
      <c r="P573" s="86" t="s">
        <v>5013</v>
      </c>
      <c r="Q573" s="86" t="s">
        <v>5013</v>
      </c>
      <c r="R573" s="86">
        <v>0.98199999999999998</v>
      </c>
      <c r="S573" s="86">
        <v>10.263</v>
      </c>
      <c r="T573" s="86" t="s">
        <v>5013</v>
      </c>
    </row>
    <row r="574" spans="1:20" x14ac:dyDescent="0.25">
      <c r="A574" s="50" t="s">
        <v>4682</v>
      </c>
      <c r="B574" s="50" t="s">
        <v>1273</v>
      </c>
      <c r="C574" s="50" t="s">
        <v>4745</v>
      </c>
      <c r="D574" s="80">
        <v>11</v>
      </c>
      <c r="E574" s="50" t="s">
        <v>7484</v>
      </c>
      <c r="F574" s="24">
        <f t="shared" si="37"/>
        <v>3.7429999999999999</v>
      </c>
      <c r="G574" s="110">
        <f t="shared" si="38"/>
        <v>33.963000000000001</v>
      </c>
      <c r="H574" s="17"/>
      <c r="I574" s="24"/>
      <c r="J574" s="20">
        <f t="shared" si="39"/>
        <v>2.2458</v>
      </c>
      <c r="K574" s="17"/>
      <c r="L574" s="24"/>
      <c r="M574" s="86">
        <v>0.249</v>
      </c>
      <c r="N574" s="86">
        <v>0</v>
      </c>
      <c r="O574" s="86">
        <v>101.64</v>
      </c>
      <c r="P574" s="86">
        <v>0</v>
      </c>
      <c r="Q574" s="86">
        <v>0</v>
      </c>
      <c r="R574" s="86">
        <v>9.5960000000000001</v>
      </c>
      <c r="S574" s="86">
        <v>1.633</v>
      </c>
      <c r="T574" s="86" t="s">
        <v>5013</v>
      </c>
    </row>
    <row r="575" spans="1:20" x14ac:dyDescent="0.25">
      <c r="A575" s="50" t="s">
        <v>4682</v>
      </c>
      <c r="B575" s="50" t="s">
        <v>3937</v>
      </c>
      <c r="C575" s="50" t="s">
        <v>4733</v>
      </c>
      <c r="D575" s="80">
        <v>11</v>
      </c>
      <c r="E575" s="50" t="s">
        <v>6947</v>
      </c>
      <c r="F575" s="24">
        <f t="shared" si="37"/>
        <v>3.7416666666666667</v>
      </c>
      <c r="G575" s="110">
        <f t="shared" si="38"/>
        <v>0</v>
      </c>
      <c r="H575" s="17"/>
      <c r="I575" s="24"/>
      <c r="J575" s="20">
        <f t="shared" si="39"/>
        <v>2.2450000000000001</v>
      </c>
      <c r="K575" s="17"/>
      <c r="L575" s="24"/>
      <c r="M575" s="86" t="s">
        <v>5013</v>
      </c>
      <c r="N575" s="86" t="s">
        <v>5013</v>
      </c>
      <c r="O575" s="86" t="s">
        <v>5013</v>
      </c>
      <c r="P575" s="86" t="s">
        <v>5013</v>
      </c>
      <c r="Q575" s="86" t="s">
        <v>5013</v>
      </c>
      <c r="R575" s="86">
        <v>11.225</v>
      </c>
      <c r="S575" s="86" t="s">
        <v>5013</v>
      </c>
      <c r="T575" s="86" t="s">
        <v>5013</v>
      </c>
    </row>
    <row r="576" spans="1:20" x14ac:dyDescent="0.25">
      <c r="A576" s="50" t="s">
        <v>4682</v>
      </c>
      <c r="B576" s="50" t="s">
        <v>1960</v>
      </c>
      <c r="C576" s="50" t="s">
        <v>4747</v>
      </c>
      <c r="D576" s="80">
        <v>12</v>
      </c>
      <c r="E576" s="50" t="s">
        <v>7659</v>
      </c>
      <c r="F576" s="24">
        <f t="shared" si="37"/>
        <v>3.7416666666666667</v>
      </c>
      <c r="G576" s="110">
        <f t="shared" si="38"/>
        <v>7.5793333333333335</v>
      </c>
      <c r="H576" s="17"/>
      <c r="I576" s="24"/>
      <c r="J576" s="20">
        <f t="shared" si="39"/>
        <v>2.2450000000000001</v>
      </c>
      <c r="K576" s="17"/>
      <c r="L576" s="24"/>
      <c r="M576" s="86" t="s">
        <v>5013</v>
      </c>
      <c r="N576" s="86">
        <v>22.018999999999998</v>
      </c>
      <c r="O576" s="86">
        <v>0.71899999999999997</v>
      </c>
      <c r="P576" s="86" t="s">
        <v>5013</v>
      </c>
      <c r="Q576" s="86" t="s">
        <v>5013</v>
      </c>
      <c r="R576" s="86">
        <v>11.225</v>
      </c>
      <c r="S576" s="86" t="s">
        <v>5013</v>
      </c>
      <c r="T576" s="86" t="s">
        <v>5013</v>
      </c>
    </row>
    <row r="577" spans="1:20" x14ac:dyDescent="0.25">
      <c r="A577" s="50" t="s">
        <v>4682</v>
      </c>
      <c r="B577" s="50" t="s">
        <v>3946</v>
      </c>
      <c r="C577" s="50" t="s">
        <v>4762</v>
      </c>
      <c r="D577" s="80">
        <v>15</v>
      </c>
      <c r="E577" s="50" t="s">
        <v>8266</v>
      </c>
      <c r="F577" s="24">
        <f t="shared" si="37"/>
        <v>3.7376666666666662</v>
      </c>
      <c r="G577" s="110">
        <f t="shared" si="38"/>
        <v>0.69566666666666677</v>
      </c>
      <c r="H577" s="17"/>
      <c r="I577" s="24"/>
      <c r="J577" s="20">
        <f t="shared" si="39"/>
        <v>2.2425999999999999</v>
      </c>
      <c r="K577" s="17"/>
      <c r="L577" s="24"/>
      <c r="M577" s="86">
        <v>2.0870000000000002</v>
      </c>
      <c r="N577" s="86" t="s">
        <v>5013</v>
      </c>
      <c r="O577" s="86" t="s">
        <v>5013</v>
      </c>
      <c r="P577" s="86" t="s">
        <v>5013</v>
      </c>
      <c r="Q577" s="86" t="s">
        <v>5013</v>
      </c>
      <c r="R577" s="86" t="s">
        <v>5013</v>
      </c>
      <c r="S577" s="86">
        <v>11.212999999999999</v>
      </c>
      <c r="T577" s="86" t="s">
        <v>5013</v>
      </c>
    </row>
    <row r="578" spans="1:20" x14ac:dyDescent="0.25">
      <c r="A578" s="50" t="s">
        <v>4682</v>
      </c>
      <c r="B578" s="50" t="s">
        <v>3941</v>
      </c>
      <c r="C578" s="50" t="s">
        <v>4686</v>
      </c>
      <c r="D578" s="80">
        <v>1</v>
      </c>
      <c r="E578" s="50" t="s">
        <v>5178</v>
      </c>
      <c r="F578" s="24">
        <f t="shared" si="37"/>
        <v>3.7319999999999998</v>
      </c>
      <c r="G578" s="110">
        <f t="shared" si="38"/>
        <v>0</v>
      </c>
      <c r="H578" s="17"/>
      <c r="I578" s="24"/>
      <c r="J578" s="20">
        <f t="shared" si="39"/>
        <v>2.2391999999999999</v>
      </c>
      <c r="K578" s="17"/>
      <c r="L578" s="24"/>
      <c r="M578" s="86" t="s">
        <v>5013</v>
      </c>
      <c r="N578" s="86" t="s">
        <v>5013</v>
      </c>
      <c r="O578" s="86" t="s">
        <v>5013</v>
      </c>
      <c r="P578" s="86" t="s">
        <v>5013</v>
      </c>
      <c r="Q578" s="86" t="s">
        <v>5013</v>
      </c>
      <c r="R578" s="86" t="s">
        <v>5013</v>
      </c>
      <c r="S578" s="86">
        <v>11.196</v>
      </c>
      <c r="T578" s="86" t="s">
        <v>5013</v>
      </c>
    </row>
    <row r="579" spans="1:20" x14ac:dyDescent="0.25">
      <c r="A579" s="50" t="s">
        <v>4682</v>
      </c>
      <c r="B579" s="50" t="s">
        <v>2667</v>
      </c>
      <c r="C579" s="50" t="s">
        <v>4764</v>
      </c>
      <c r="D579" s="80">
        <v>15</v>
      </c>
      <c r="E579" s="50" t="s">
        <v>8323</v>
      </c>
      <c r="F579" s="24">
        <f t="shared" si="37"/>
        <v>3.5670000000000002</v>
      </c>
      <c r="G579" s="110">
        <f t="shared" si="38"/>
        <v>0</v>
      </c>
      <c r="H579" s="17"/>
      <c r="I579" s="24"/>
      <c r="J579" s="20">
        <f t="shared" si="39"/>
        <v>2.1402000000000001</v>
      </c>
      <c r="K579" s="17"/>
      <c r="L579" s="24"/>
      <c r="M579" s="86">
        <v>0</v>
      </c>
      <c r="N579" s="86">
        <v>0</v>
      </c>
      <c r="O579" s="86">
        <v>0</v>
      </c>
      <c r="P579" s="86">
        <v>0</v>
      </c>
      <c r="Q579" s="86" t="s">
        <v>5013</v>
      </c>
      <c r="R579" s="86">
        <v>0</v>
      </c>
      <c r="S579" s="86">
        <v>0</v>
      </c>
      <c r="T579" s="86">
        <v>10.701000000000001</v>
      </c>
    </row>
    <row r="580" spans="1:20" x14ac:dyDescent="0.25">
      <c r="A580" s="50" t="s">
        <v>4682</v>
      </c>
      <c r="B580" s="50" t="s">
        <v>829</v>
      </c>
      <c r="C580" s="50" t="s">
        <v>4777</v>
      </c>
      <c r="D580" s="80">
        <v>20</v>
      </c>
      <c r="E580" s="50" t="s">
        <v>9642</v>
      </c>
      <c r="F580" s="24">
        <f t="shared" si="37"/>
        <v>3.5233333333333334</v>
      </c>
      <c r="G580" s="110">
        <f t="shared" si="38"/>
        <v>0</v>
      </c>
      <c r="H580" s="17"/>
      <c r="I580" s="24"/>
      <c r="J580" s="20">
        <f t="shared" si="39"/>
        <v>2.1459999999999999</v>
      </c>
      <c r="K580" s="17"/>
      <c r="L580" s="24"/>
      <c r="M580" s="86">
        <v>0</v>
      </c>
      <c r="N580" s="86">
        <v>0</v>
      </c>
      <c r="O580" s="86">
        <v>0</v>
      </c>
      <c r="P580" s="86">
        <v>0.16</v>
      </c>
      <c r="Q580" s="86">
        <v>0</v>
      </c>
      <c r="R580" s="86">
        <v>10.57</v>
      </c>
      <c r="S580" s="86" t="s">
        <v>5013</v>
      </c>
      <c r="T580" s="86">
        <v>0</v>
      </c>
    </row>
    <row r="581" spans="1:20" x14ac:dyDescent="0.25">
      <c r="A581" s="50" t="s">
        <v>4682</v>
      </c>
      <c r="B581" s="50" t="s">
        <v>75</v>
      </c>
      <c r="C581" s="50" t="s">
        <v>4693</v>
      </c>
      <c r="D581" s="80">
        <v>2</v>
      </c>
      <c r="E581" s="50" t="s">
        <v>5363</v>
      </c>
      <c r="F581" s="24">
        <f t="shared" si="37"/>
        <v>3.4986666666666668</v>
      </c>
      <c r="G581" s="110">
        <f t="shared" si="38"/>
        <v>0.35533333333333333</v>
      </c>
      <c r="H581" s="17"/>
      <c r="I581" s="24"/>
      <c r="J581" s="20">
        <f t="shared" si="39"/>
        <v>3.8650000000000007</v>
      </c>
      <c r="K581" s="17"/>
      <c r="L581" s="24"/>
      <c r="M581" s="86">
        <v>1.0660000000000001</v>
      </c>
      <c r="N581" s="86" t="s">
        <v>5013</v>
      </c>
      <c r="O581" s="86" t="s">
        <v>5013</v>
      </c>
      <c r="P581" s="86">
        <v>8.6240000000000006</v>
      </c>
      <c r="Q581" s="86">
        <v>0.20499999999999999</v>
      </c>
      <c r="R581" s="86" t="s">
        <v>5013</v>
      </c>
      <c r="S581" s="86">
        <v>10.496</v>
      </c>
      <c r="T581" s="86" t="s">
        <v>5013</v>
      </c>
    </row>
    <row r="582" spans="1:20" x14ac:dyDescent="0.25">
      <c r="A582" s="50" t="s">
        <v>4682</v>
      </c>
      <c r="B582" s="50" t="s">
        <v>2078</v>
      </c>
      <c r="C582" s="50" t="s">
        <v>4689</v>
      </c>
      <c r="D582" s="80">
        <v>2</v>
      </c>
      <c r="E582" s="50" t="s">
        <v>5241</v>
      </c>
      <c r="F582" s="24">
        <f t="shared" si="37"/>
        <v>3.4499999999999997</v>
      </c>
      <c r="G582" s="110">
        <f t="shared" si="38"/>
        <v>50.731666666666662</v>
      </c>
      <c r="H582" s="17"/>
      <c r="I582" s="24"/>
      <c r="J582" s="20">
        <f t="shared" si="39"/>
        <v>9.4501999999999988</v>
      </c>
      <c r="K582" s="17"/>
      <c r="L582" s="24"/>
      <c r="M582" s="86" t="s">
        <v>5013</v>
      </c>
      <c r="N582" s="86">
        <v>86.703000000000003</v>
      </c>
      <c r="O582" s="86">
        <v>65.492000000000004</v>
      </c>
      <c r="P582" s="86">
        <v>24.742000000000001</v>
      </c>
      <c r="Q582" s="86">
        <v>12.159000000000001</v>
      </c>
      <c r="R582" s="86">
        <v>8.9369999999999994</v>
      </c>
      <c r="S582" s="86">
        <v>1.413</v>
      </c>
      <c r="T582" s="86" t="s">
        <v>5013</v>
      </c>
    </row>
    <row r="583" spans="1:20" x14ac:dyDescent="0.25">
      <c r="A583" s="50" t="s">
        <v>4682</v>
      </c>
      <c r="B583" s="50" t="s">
        <v>2047</v>
      </c>
      <c r="C583" s="50" t="s">
        <v>4723</v>
      </c>
      <c r="D583" s="80">
        <v>7</v>
      </c>
      <c r="E583" s="50" t="s">
        <v>6654</v>
      </c>
      <c r="F583" s="24">
        <f t="shared" si="37"/>
        <v>3.3443333333333332</v>
      </c>
      <c r="G583" s="110">
        <f t="shared" si="38"/>
        <v>2.3370000000000002</v>
      </c>
      <c r="H583" s="17"/>
      <c r="I583" s="24"/>
      <c r="J583" s="20">
        <f t="shared" si="39"/>
        <v>25.465</v>
      </c>
      <c r="K583" s="17"/>
      <c r="L583" s="24"/>
      <c r="M583" s="86">
        <v>0</v>
      </c>
      <c r="N583" s="86">
        <v>0</v>
      </c>
      <c r="O583" s="86">
        <v>7.0110000000000001</v>
      </c>
      <c r="P583" s="86">
        <v>80.896000000000001</v>
      </c>
      <c r="Q583" s="86">
        <v>36.396000000000001</v>
      </c>
      <c r="R583" s="86">
        <v>10.032999999999999</v>
      </c>
      <c r="S583" s="86" t="s">
        <v>5013</v>
      </c>
      <c r="T583" s="86" t="s">
        <v>5013</v>
      </c>
    </row>
    <row r="584" spans="1:20" x14ac:dyDescent="0.25">
      <c r="A584" s="50" t="s">
        <v>4682</v>
      </c>
      <c r="B584" s="50" t="s">
        <v>165</v>
      </c>
      <c r="C584" s="50" t="s">
        <v>4720</v>
      </c>
      <c r="D584" s="80">
        <v>6</v>
      </c>
      <c r="E584" s="50" t="s">
        <v>6443</v>
      </c>
      <c r="F584" s="24">
        <f t="shared" si="37"/>
        <v>3.3340000000000001</v>
      </c>
      <c r="G584" s="110">
        <f t="shared" si="38"/>
        <v>0</v>
      </c>
      <c r="H584" s="17"/>
      <c r="I584" s="24"/>
      <c r="J584" s="20">
        <f t="shared" si="39"/>
        <v>2.3156000000000003</v>
      </c>
      <c r="K584" s="17"/>
      <c r="L584" s="24"/>
      <c r="M584" s="86">
        <v>0</v>
      </c>
      <c r="N584" s="86">
        <v>0</v>
      </c>
      <c r="O584" s="86">
        <v>0</v>
      </c>
      <c r="P584" s="86">
        <v>0</v>
      </c>
      <c r="Q584" s="86">
        <v>1.5760000000000001</v>
      </c>
      <c r="R584" s="86">
        <v>10.002000000000001</v>
      </c>
      <c r="S584" s="86">
        <v>0</v>
      </c>
      <c r="T584" s="86" t="s">
        <v>5013</v>
      </c>
    </row>
    <row r="585" spans="1:20" x14ac:dyDescent="0.25">
      <c r="A585" s="50" t="s">
        <v>4682</v>
      </c>
      <c r="B585" s="50" t="s">
        <v>14</v>
      </c>
      <c r="C585" s="50" t="s">
        <v>4769</v>
      </c>
      <c r="D585" s="80">
        <v>17</v>
      </c>
      <c r="E585" s="50" t="s">
        <v>9205</v>
      </c>
      <c r="F585" s="24">
        <f t="shared" si="37"/>
        <v>3.3340000000000001</v>
      </c>
      <c r="G585" s="110">
        <f t="shared" si="38"/>
        <v>1.62</v>
      </c>
      <c r="H585" s="17"/>
      <c r="I585" s="24"/>
      <c r="J585" s="20">
        <f t="shared" si="39"/>
        <v>2.0004</v>
      </c>
      <c r="K585" s="17"/>
      <c r="L585" s="24"/>
      <c r="M585" s="86">
        <v>0</v>
      </c>
      <c r="N585" s="86" t="s">
        <v>5013</v>
      </c>
      <c r="O585" s="86">
        <v>4.8600000000000003</v>
      </c>
      <c r="P585" s="86">
        <v>0</v>
      </c>
      <c r="Q585" s="86">
        <v>0</v>
      </c>
      <c r="R585" s="86">
        <v>10.002000000000001</v>
      </c>
      <c r="S585" s="86">
        <v>0</v>
      </c>
      <c r="T585" s="86" t="s">
        <v>5013</v>
      </c>
    </row>
    <row r="586" spans="1:20" x14ac:dyDescent="0.25">
      <c r="A586" s="50" t="s">
        <v>4682</v>
      </c>
      <c r="B586" s="50" t="s">
        <v>2402</v>
      </c>
      <c r="C586" s="50" t="s">
        <v>4744</v>
      </c>
      <c r="D586" s="80">
        <v>11</v>
      </c>
      <c r="E586" s="50" t="s">
        <v>7358</v>
      </c>
      <c r="F586" s="24">
        <f t="shared" si="37"/>
        <v>3.3336666666666663</v>
      </c>
      <c r="G586" s="110">
        <f t="shared" si="38"/>
        <v>0</v>
      </c>
      <c r="H586" s="17"/>
      <c r="I586" s="24"/>
      <c r="J586" s="20">
        <f t="shared" si="39"/>
        <v>2.0002</v>
      </c>
      <c r="K586" s="17"/>
      <c r="L586" s="24"/>
      <c r="M586" s="86" t="s">
        <v>5013</v>
      </c>
      <c r="N586" s="86" t="s">
        <v>5013</v>
      </c>
      <c r="O586" s="86" t="s">
        <v>5013</v>
      </c>
      <c r="P586" s="86" t="s">
        <v>5013</v>
      </c>
      <c r="Q586" s="86" t="s">
        <v>5013</v>
      </c>
      <c r="R586" s="86" t="s">
        <v>5013</v>
      </c>
      <c r="S586" s="86" t="s">
        <v>5013</v>
      </c>
      <c r="T586" s="86">
        <v>10.000999999999999</v>
      </c>
    </row>
    <row r="587" spans="1:20" x14ac:dyDescent="0.25">
      <c r="A587" s="50" t="s">
        <v>4682</v>
      </c>
      <c r="B587" s="50" t="s">
        <v>1107</v>
      </c>
      <c r="C587" s="50" t="s">
        <v>4701</v>
      </c>
      <c r="D587" s="80">
        <v>4</v>
      </c>
      <c r="E587" s="50" t="s">
        <v>5541</v>
      </c>
      <c r="F587" s="24">
        <f t="shared" si="37"/>
        <v>3.33</v>
      </c>
      <c r="G587" s="110">
        <f t="shared" si="38"/>
        <v>3.2583333333333333</v>
      </c>
      <c r="H587" s="17"/>
      <c r="I587" s="24"/>
      <c r="J587" s="20">
        <f t="shared" si="39"/>
        <v>10.708600000000001</v>
      </c>
      <c r="K587" s="17"/>
      <c r="L587" s="24"/>
      <c r="M587" s="86" t="s">
        <v>5013</v>
      </c>
      <c r="N587" s="86">
        <v>3.2170000000000001</v>
      </c>
      <c r="O587" s="86">
        <v>6.5579999999999998</v>
      </c>
      <c r="P587" s="86">
        <v>23.757000000000001</v>
      </c>
      <c r="Q587" s="86">
        <v>19.795999999999999</v>
      </c>
      <c r="R587" s="86">
        <v>8.2409999999999997</v>
      </c>
      <c r="S587" s="86">
        <v>1.7490000000000001</v>
      </c>
      <c r="T587" s="86" t="s">
        <v>5013</v>
      </c>
    </row>
    <row r="588" spans="1:20" x14ac:dyDescent="0.25">
      <c r="A588" s="50" t="s">
        <v>4682</v>
      </c>
      <c r="B588" s="50" t="s">
        <v>1622</v>
      </c>
      <c r="C588" s="50" t="s">
        <v>4731</v>
      </c>
      <c r="D588" s="80">
        <v>10</v>
      </c>
      <c r="E588" s="50" t="s">
        <v>6865</v>
      </c>
      <c r="F588" s="24">
        <f t="shared" si="37"/>
        <v>3.3266666666666667</v>
      </c>
      <c r="G588" s="110">
        <f t="shared" si="38"/>
        <v>0.10466666666666667</v>
      </c>
      <c r="H588" s="17"/>
      <c r="I588" s="24"/>
      <c r="J588" s="20">
        <f t="shared" si="39"/>
        <v>1.996</v>
      </c>
      <c r="K588" s="17"/>
      <c r="L588" s="24"/>
      <c r="M588" s="86" t="s">
        <v>5013</v>
      </c>
      <c r="N588" s="86">
        <v>0.314</v>
      </c>
      <c r="O588" s="86" t="s">
        <v>5013</v>
      </c>
      <c r="P588" s="86">
        <v>0</v>
      </c>
      <c r="Q588" s="86">
        <v>0</v>
      </c>
      <c r="R588" s="86">
        <v>9.98</v>
      </c>
      <c r="S588" s="86" t="s">
        <v>5013</v>
      </c>
      <c r="T588" s="86" t="s">
        <v>5013</v>
      </c>
    </row>
    <row r="589" spans="1:20" x14ac:dyDescent="0.25">
      <c r="A589" s="50" t="s">
        <v>4682</v>
      </c>
      <c r="B589" s="50" t="s">
        <v>2947</v>
      </c>
      <c r="C589" s="50" t="s">
        <v>4766</v>
      </c>
      <c r="D589" s="80">
        <v>16</v>
      </c>
      <c r="E589" s="50" t="s">
        <v>8864</v>
      </c>
      <c r="F589" s="24">
        <f t="shared" si="37"/>
        <v>3.3253333333333335</v>
      </c>
      <c r="G589" s="110">
        <f t="shared" si="38"/>
        <v>0</v>
      </c>
      <c r="H589" s="17"/>
      <c r="I589" s="24"/>
      <c r="J589" s="20">
        <f t="shared" si="39"/>
        <v>1.9952000000000001</v>
      </c>
      <c r="K589" s="17"/>
      <c r="L589" s="24"/>
      <c r="M589" s="86" t="s">
        <v>5013</v>
      </c>
      <c r="N589" s="86">
        <v>0</v>
      </c>
      <c r="O589" s="86" t="s">
        <v>5013</v>
      </c>
      <c r="P589" s="86" t="s">
        <v>5013</v>
      </c>
      <c r="Q589" s="86" t="s">
        <v>5013</v>
      </c>
      <c r="R589" s="86" t="s">
        <v>5013</v>
      </c>
      <c r="S589" s="86">
        <v>9.9760000000000009</v>
      </c>
      <c r="T589" s="86" t="s">
        <v>5013</v>
      </c>
    </row>
    <row r="590" spans="1:20" x14ac:dyDescent="0.25">
      <c r="A590" s="50" t="s">
        <v>4682</v>
      </c>
      <c r="B590" s="50" t="s">
        <v>3943</v>
      </c>
      <c r="C590" s="50" t="s">
        <v>4755</v>
      </c>
      <c r="D590" s="80">
        <v>15</v>
      </c>
      <c r="E590" s="50" t="s">
        <v>7882</v>
      </c>
      <c r="F590" s="24">
        <f t="shared" si="37"/>
        <v>3.2573333333333334</v>
      </c>
      <c r="G590" s="110">
        <f t="shared" si="38"/>
        <v>0</v>
      </c>
      <c r="H590" s="17"/>
      <c r="I590" s="24"/>
      <c r="J590" s="20">
        <f t="shared" si="39"/>
        <v>1.9544000000000001</v>
      </c>
      <c r="K590" s="17"/>
      <c r="L590" s="24"/>
      <c r="M590" s="86" t="s">
        <v>5013</v>
      </c>
      <c r="N590" s="86" t="s">
        <v>5013</v>
      </c>
      <c r="O590" s="86">
        <v>0</v>
      </c>
      <c r="P590" s="86" t="s">
        <v>5013</v>
      </c>
      <c r="Q590" s="86" t="s">
        <v>5013</v>
      </c>
      <c r="R590" s="86" t="s">
        <v>5013</v>
      </c>
      <c r="S590" s="86" t="s">
        <v>5013</v>
      </c>
      <c r="T590" s="86">
        <v>9.7720000000000002</v>
      </c>
    </row>
    <row r="591" spans="1:20" x14ac:dyDescent="0.25">
      <c r="A591" s="50" t="s">
        <v>4682</v>
      </c>
      <c r="B591" s="50" t="s">
        <v>662</v>
      </c>
      <c r="C591" s="50" t="s">
        <v>4755</v>
      </c>
      <c r="D591" s="80">
        <v>15</v>
      </c>
      <c r="E591" s="50" t="s">
        <v>7919</v>
      </c>
      <c r="F591" s="24">
        <f t="shared" si="37"/>
        <v>3.2573333333333334</v>
      </c>
      <c r="G591" s="110">
        <f t="shared" si="38"/>
        <v>0</v>
      </c>
      <c r="H591" s="17"/>
      <c r="I591" s="24"/>
      <c r="J591" s="20">
        <f t="shared" si="39"/>
        <v>1.9544000000000001</v>
      </c>
      <c r="K591" s="17"/>
      <c r="L591" s="24"/>
      <c r="M591" s="86" t="s">
        <v>5013</v>
      </c>
      <c r="N591" s="86" t="s">
        <v>5013</v>
      </c>
      <c r="O591" s="86" t="s">
        <v>5013</v>
      </c>
      <c r="P591" s="86" t="s">
        <v>5013</v>
      </c>
      <c r="Q591" s="86" t="s">
        <v>5013</v>
      </c>
      <c r="R591" s="86" t="s">
        <v>5013</v>
      </c>
      <c r="S591" s="86" t="s">
        <v>5013</v>
      </c>
      <c r="T591" s="86">
        <v>9.7720000000000002</v>
      </c>
    </row>
    <row r="592" spans="1:20" x14ac:dyDescent="0.25">
      <c r="A592" s="50" t="s">
        <v>4682</v>
      </c>
      <c r="B592" s="50" t="s">
        <v>652</v>
      </c>
      <c r="C592" s="50" t="s">
        <v>4755</v>
      </c>
      <c r="D592" s="80">
        <v>15</v>
      </c>
      <c r="E592" s="50" t="s">
        <v>7948</v>
      </c>
      <c r="F592" s="24">
        <f t="shared" si="37"/>
        <v>3.2573333333333334</v>
      </c>
      <c r="G592" s="110">
        <f t="shared" si="38"/>
        <v>0</v>
      </c>
      <c r="H592" s="17"/>
      <c r="I592" s="24"/>
      <c r="J592" s="20">
        <f t="shared" si="39"/>
        <v>1.9544000000000001</v>
      </c>
      <c r="K592" s="17"/>
      <c r="L592" s="24"/>
      <c r="M592" s="86" t="s">
        <v>5013</v>
      </c>
      <c r="N592" s="86" t="s">
        <v>5013</v>
      </c>
      <c r="O592" s="86" t="s">
        <v>5013</v>
      </c>
      <c r="P592" s="86" t="s">
        <v>5013</v>
      </c>
      <c r="Q592" s="86" t="s">
        <v>5013</v>
      </c>
      <c r="R592" s="86" t="s">
        <v>5013</v>
      </c>
      <c r="S592" s="86" t="s">
        <v>5013</v>
      </c>
      <c r="T592" s="86">
        <v>9.7720000000000002</v>
      </c>
    </row>
    <row r="593" spans="1:20" x14ac:dyDescent="0.25">
      <c r="A593" s="50" t="s">
        <v>4682</v>
      </c>
      <c r="B593" s="50" t="s">
        <v>2211</v>
      </c>
      <c r="C593" s="50" t="s">
        <v>4755</v>
      </c>
      <c r="D593" s="80">
        <v>15</v>
      </c>
      <c r="E593" s="50" t="s">
        <v>7997</v>
      </c>
      <c r="F593" s="24">
        <f t="shared" si="37"/>
        <v>3.2573333333333334</v>
      </c>
      <c r="G593" s="110">
        <f t="shared" si="38"/>
        <v>0</v>
      </c>
      <c r="H593" s="17"/>
      <c r="I593" s="24"/>
      <c r="J593" s="20">
        <f t="shared" si="39"/>
        <v>1.9544000000000001</v>
      </c>
      <c r="K593" s="17"/>
      <c r="L593" s="24"/>
      <c r="M593" s="86" t="s">
        <v>5013</v>
      </c>
      <c r="N593" s="86" t="s">
        <v>5013</v>
      </c>
      <c r="O593" s="86" t="s">
        <v>5013</v>
      </c>
      <c r="P593" s="86" t="s">
        <v>5013</v>
      </c>
      <c r="Q593" s="86" t="s">
        <v>5013</v>
      </c>
      <c r="R593" s="86" t="s">
        <v>5013</v>
      </c>
      <c r="S593" s="86" t="s">
        <v>5013</v>
      </c>
      <c r="T593" s="86">
        <v>9.7720000000000002</v>
      </c>
    </row>
    <row r="594" spans="1:20" x14ac:dyDescent="0.25">
      <c r="A594" s="50" t="s">
        <v>4682</v>
      </c>
      <c r="B594" s="50" t="s">
        <v>321</v>
      </c>
      <c r="C594" s="50" t="s">
        <v>4775</v>
      </c>
      <c r="D594" s="80">
        <v>20</v>
      </c>
      <c r="E594" s="50" t="s">
        <v>9552</v>
      </c>
      <c r="F594" s="24">
        <f t="shared" si="37"/>
        <v>3.234</v>
      </c>
      <c r="G594" s="110">
        <f t="shared" si="38"/>
        <v>5.3960000000000008</v>
      </c>
      <c r="H594" s="17"/>
      <c r="I594" s="24"/>
      <c r="J594" s="20">
        <f t="shared" si="39"/>
        <v>3.0649999999999999</v>
      </c>
      <c r="K594" s="17"/>
      <c r="L594" s="24"/>
      <c r="M594" s="86">
        <v>10.82</v>
      </c>
      <c r="N594" s="86">
        <v>5.3680000000000003</v>
      </c>
      <c r="O594" s="86">
        <v>0</v>
      </c>
      <c r="P594" s="86">
        <v>0.54400000000000004</v>
      </c>
      <c r="Q594" s="86">
        <v>5.0789999999999997</v>
      </c>
      <c r="R594" s="86">
        <v>9.702</v>
      </c>
      <c r="S594" s="86" t="s">
        <v>5013</v>
      </c>
      <c r="T594" s="86">
        <v>0</v>
      </c>
    </row>
    <row r="595" spans="1:20" x14ac:dyDescent="0.25">
      <c r="A595" s="50" t="s">
        <v>4682</v>
      </c>
      <c r="B595" s="50" t="s">
        <v>2149</v>
      </c>
      <c r="C595" s="50" t="s">
        <v>4766</v>
      </c>
      <c r="D595" s="80">
        <v>16</v>
      </c>
      <c r="E595" s="50" t="s">
        <v>8418</v>
      </c>
      <c r="F595" s="24">
        <f t="shared" si="37"/>
        <v>3.2040000000000002</v>
      </c>
      <c r="G595" s="110">
        <f t="shared" si="38"/>
        <v>0.4286666666666667</v>
      </c>
      <c r="H595" s="17"/>
      <c r="I595" s="24"/>
      <c r="J595" s="20">
        <f t="shared" si="39"/>
        <v>1.9224000000000001</v>
      </c>
      <c r="K595" s="17"/>
      <c r="L595" s="24"/>
      <c r="M595" s="86">
        <v>0</v>
      </c>
      <c r="N595" s="86">
        <v>0</v>
      </c>
      <c r="O595" s="86">
        <v>1.286</v>
      </c>
      <c r="P595" s="86" t="s">
        <v>5013</v>
      </c>
      <c r="Q595" s="86" t="s">
        <v>5013</v>
      </c>
      <c r="R595" s="86">
        <v>9.6120000000000001</v>
      </c>
      <c r="S595" s="86" t="s">
        <v>5013</v>
      </c>
      <c r="T595" s="86" t="s">
        <v>5013</v>
      </c>
    </row>
    <row r="596" spans="1:20" x14ac:dyDescent="0.25">
      <c r="A596" s="50" t="s">
        <v>4682</v>
      </c>
      <c r="B596" s="50" t="s">
        <v>9695</v>
      </c>
      <c r="C596" s="50" t="s">
        <v>4685</v>
      </c>
      <c r="D596" s="80">
        <v>1</v>
      </c>
      <c r="E596" s="50" t="s">
        <v>9696</v>
      </c>
      <c r="F596" s="24">
        <f t="shared" si="37"/>
        <v>3.2006666666666668</v>
      </c>
      <c r="G596" s="110">
        <f t="shared" si="38"/>
        <v>0</v>
      </c>
      <c r="H596" s="17"/>
      <c r="I596" s="24"/>
      <c r="J596" s="20">
        <f t="shared" si="39"/>
        <v>3.5362000000000009</v>
      </c>
      <c r="K596" s="17"/>
      <c r="L596" s="24"/>
      <c r="M596" s="86" t="s">
        <v>5013</v>
      </c>
      <c r="N596" s="86" t="s">
        <v>5013</v>
      </c>
      <c r="O596" s="86" t="s">
        <v>5013</v>
      </c>
      <c r="P596" s="86">
        <v>8.0790000000000006</v>
      </c>
      <c r="Q596" s="86" t="s">
        <v>5013</v>
      </c>
      <c r="R596" s="86">
        <v>9.5020000000000007</v>
      </c>
      <c r="S596" s="86">
        <v>0.1</v>
      </c>
      <c r="T596" s="86" t="s">
        <v>5013</v>
      </c>
    </row>
    <row r="597" spans="1:20" x14ac:dyDescent="0.25">
      <c r="A597" s="50" t="s">
        <v>4682</v>
      </c>
      <c r="B597" s="50" t="s">
        <v>2134</v>
      </c>
      <c r="C597" s="50" t="s">
        <v>4725</v>
      </c>
      <c r="D597" s="80">
        <v>8</v>
      </c>
      <c r="E597" s="50" t="s">
        <v>6711</v>
      </c>
      <c r="F597" s="24">
        <f t="shared" si="37"/>
        <v>3.1739999999999999</v>
      </c>
      <c r="G597" s="110">
        <f t="shared" si="38"/>
        <v>0</v>
      </c>
      <c r="H597" s="17"/>
      <c r="I597" s="24"/>
      <c r="J597" s="20">
        <f t="shared" si="39"/>
        <v>7.3668000000000005</v>
      </c>
      <c r="K597" s="17"/>
      <c r="L597" s="24"/>
      <c r="M597" s="86" t="s">
        <v>5013</v>
      </c>
      <c r="N597" s="86" t="s">
        <v>5013</v>
      </c>
      <c r="O597" s="86" t="s">
        <v>5013</v>
      </c>
      <c r="P597" s="86">
        <v>10.693</v>
      </c>
      <c r="Q597" s="86">
        <v>16.619</v>
      </c>
      <c r="R597" s="86" t="s">
        <v>5013</v>
      </c>
      <c r="S597" s="86">
        <v>0.1</v>
      </c>
      <c r="T597" s="86">
        <v>9.4220000000000006</v>
      </c>
    </row>
    <row r="598" spans="1:20" x14ac:dyDescent="0.25">
      <c r="A598" s="50" t="s">
        <v>4682</v>
      </c>
      <c r="B598" s="50" t="s">
        <v>1942</v>
      </c>
      <c r="C598" s="50" t="s">
        <v>4745</v>
      </c>
      <c r="D598" s="80">
        <v>11</v>
      </c>
      <c r="E598" s="50" t="s">
        <v>7469</v>
      </c>
      <c r="F598" s="24">
        <f t="shared" si="37"/>
        <v>3.1193333333333335</v>
      </c>
      <c r="G598" s="110">
        <f t="shared" si="38"/>
        <v>3.4793333333333334</v>
      </c>
      <c r="H598" s="17"/>
      <c r="I598" s="24"/>
      <c r="J598" s="20">
        <f t="shared" si="39"/>
        <v>1.8716000000000002</v>
      </c>
      <c r="K598" s="17"/>
      <c r="L598" s="24"/>
      <c r="M598" s="86">
        <v>10.438000000000001</v>
      </c>
      <c r="N598" s="86" t="s">
        <v>5013</v>
      </c>
      <c r="O598" s="86" t="s">
        <v>5013</v>
      </c>
      <c r="P598" s="86" t="s">
        <v>5013</v>
      </c>
      <c r="Q598" s="86" t="s">
        <v>5013</v>
      </c>
      <c r="R598" s="86" t="s">
        <v>5013</v>
      </c>
      <c r="S598" s="86">
        <v>9.3580000000000005</v>
      </c>
      <c r="T598" s="86" t="s">
        <v>5013</v>
      </c>
    </row>
    <row r="599" spans="1:20" x14ac:dyDescent="0.25">
      <c r="A599" s="50" t="s">
        <v>4682</v>
      </c>
      <c r="B599" s="50" t="s">
        <v>948</v>
      </c>
      <c r="C599" s="50" t="s">
        <v>4747</v>
      </c>
      <c r="D599" s="80">
        <v>12</v>
      </c>
      <c r="E599" s="50" t="s">
        <v>7649</v>
      </c>
      <c r="F599" s="24">
        <f t="shared" si="37"/>
        <v>3.1179999999999999</v>
      </c>
      <c r="G599" s="110">
        <f t="shared" si="38"/>
        <v>0</v>
      </c>
      <c r="H599" s="17"/>
      <c r="I599" s="24"/>
      <c r="J599" s="20">
        <f t="shared" si="39"/>
        <v>1.8707999999999998</v>
      </c>
      <c r="K599" s="17"/>
      <c r="L599" s="24"/>
      <c r="M599" s="86">
        <v>0</v>
      </c>
      <c r="N599" s="86" t="s">
        <v>5013</v>
      </c>
      <c r="O599" s="86" t="s">
        <v>5013</v>
      </c>
      <c r="P599" s="86" t="s">
        <v>5013</v>
      </c>
      <c r="Q599" s="86" t="s">
        <v>5013</v>
      </c>
      <c r="R599" s="86">
        <v>9.3539999999999992</v>
      </c>
      <c r="S599" s="86" t="s">
        <v>5013</v>
      </c>
      <c r="T599" s="86" t="s">
        <v>5013</v>
      </c>
    </row>
    <row r="600" spans="1:20" x14ac:dyDescent="0.25">
      <c r="A600" s="50" t="s">
        <v>4682</v>
      </c>
      <c r="B600" s="50" t="s">
        <v>917</v>
      </c>
      <c r="C600" s="50" t="s">
        <v>4722</v>
      </c>
      <c r="D600" s="80">
        <v>7</v>
      </c>
      <c r="E600" s="50" t="s">
        <v>6576</v>
      </c>
      <c r="F600" s="24">
        <f t="shared" si="37"/>
        <v>3.1106666666666669</v>
      </c>
      <c r="G600" s="110">
        <f t="shared" si="38"/>
        <v>3.4596666666666667</v>
      </c>
      <c r="H600" s="17"/>
      <c r="I600" s="24"/>
      <c r="J600" s="20">
        <f t="shared" si="39"/>
        <v>1.8744000000000001</v>
      </c>
      <c r="K600" s="17"/>
      <c r="L600" s="24"/>
      <c r="M600" s="86">
        <v>0.73899999999999999</v>
      </c>
      <c r="N600" s="86">
        <v>7.38</v>
      </c>
      <c r="O600" s="86">
        <v>2.2599999999999998</v>
      </c>
      <c r="P600" s="86">
        <v>0.04</v>
      </c>
      <c r="Q600" s="86">
        <v>0</v>
      </c>
      <c r="R600" s="86">
        <v>9.0920000000000005</v>
      </c>
      <c r="S600" s="86">
        <v>0.24</v>
      </c>
      <c r="T600" s="86" t="s">
        <v>5013</v>
      </c>
    </row>
    <row r="601" spans="1:20" x14ac:dyDescent="0.25">
      <c r="A601" s="50" t="s">
        <v>4682</v>
      </c>
      <c r="B601" s="50" t="s">
        <v>621</v>
      </c>
      <c r="C601" s="50" t="s">
        <v>4722</v>
      </c>
      <c r="D601" s="80">
        <v>7</v>
      </c>
      <c r="E601" s="50" t="s">
        <v>6579</v>
      </c>
      <c r="F601" s="24">
        <f t="shared" si="37"/>
        <v>3.0973333333333333</v>
      </c>
      <c r="G601" s="110">
        <f t="shared" si="38"/>
        <v>2.329333333333333</v>
      </c>
      <c r="H601" s="17"/>
      <c r="I601" s="24"/>
      <c r="J601" s="20">
        <f t="shared" si="39"/>
        <v>1.8732</v>
      </c>
      <c r="K601" s="17"/>
      <c r="L601" s="24"/>
      <c r="M601" s="86">
        <v>4.4950000000000001</v>
      </c>
      <c r="N601" s="86">
        <v>2.4929999999999999</v>
      </c>
      <c r="O601" s="86">
        <v>0</v>
      </c>
      <c r="P601" s="86">
        <v>7.3999999999999996E-2</v>
      </c>
      <c r="Q601" s="86">
        <v>0</v>
      </c>
      <c r="R601" s="86">
        <v>2.2010000000000001</v>
      </c>
      <c r="S601" s="86">
        <v>1.8959999999999999</v>
      </c>
      <c r="T601" s="86">
        <v>5.1950000000000003</v>
      </c>
    </row>
    <row r="602" spans="1:20" x14ac:dyDescent="0.25">
      <c r="A602" s="50" t="s">
        <v>4682</v>
      </c>
      <c r="B602" s="50" t="s">
        <v>2538</v>
      </c>
      <c r="C602" s="50" t="s">
        <v>4745</v>
      </c>
      <c r="D602" s="80">
        <v>11</v>
      </c>
      <c r="E602" s="50" t="s">
        <v>7477</v>
      </c>
      <c r="F602" s="24">
        <f t="shared" si="37"/>
        <v>3.012</v>
      </c>
      <c r="G602" s="110">
        <f t="shared" si="38"/>
        <v>0</v>
      </c>
      <c r="H602" s="17"/>
      <c r="I602" s="24"/>
      <c r="J602" s="20">
        <f t="shared" si="39"/>
        <v>1.8663999999999998</v>
      </c>
      <c r="K602" s="17"/>
      <c r="L602" s="24"/>
      <c r="M602" s="86" t="s">
        <v>5013</v>
      </c>
      <c r="N602" s="86" t="s">
        <v>5013</v>
      </c>
      <c r="O602" s="86" t="s">
        <v>5013</v>
      </c>
      <c r="P602" s="86" t="s">
        <v>5013</v>
      </c>
      <c r="Q602" s="86">
        <v>0.29599999999999999</v>
      </c>
      <c r="R602" s="86" t="s">
        <v>5013</v>
      </c>
      <c r="S602" s="86" t="s">
        <v>5013</v>
      </c>
      <c r="T602" s="86">
        <v>9.0359999999999996</v>
      </c>
    </row>
    <row r="603" spans="1:20" x14ac:dyDescent="0.25">
      <c r="A603" s="50" t="s">
        <v>4682</v>
      </c>
      <c r="B603" s="50" t="s">
        <v>2164</v>
      </c>
      <c r="C603" s="50" t="s">
        <v>4722</v>
      </c>
      <c r="D603" s="80">
        <v>7</v>
      </c>
      <c r="E603" s="50" t="s">
        <v>6519</v>
      </c>
      <c r="F603" s="24">
        <f t="shared" si="37"/>
        <v>3.000666666666667</v>
      </c>
      <c r="G603" s="110">
        <f t="shared" si="38"/>
        <v>23.711333333333339</v>
      </c>
      <c r="H603" s="17"/>
      <c r="I603" s="24"/>
      <c r="J603" s="20">
        <f t="shared" si="39"/>
        <v>16.199400000000001</v>
      </c>
      <c r="K603" s="17"/>
      <c r="L603" s="24"/>
      <c r="M603" s="86">
        <v>4.1929999999999996</v>
      </c>
      <c r="N603" s="86">
        <v>61.401000000000003</v>
      </c>
      <c r="O603" s="86">
        <v>5.54</v>
      </c>
      <c r="P603" s="86">
        <v>62.249000000000002</v>
      </c>
      <c r="Q603" s="86">
        <v>9.7460000000000004</v>
      </c>
      <c r="R603" s="86">
        <v>9.0020000000000007</v>
      </c>
      <c r="S603" s="86" t="s">
        <v>5013</v>
      </c>
      <c r="T603" s="86" t="s">
        <v>5013</v>
      </c>
    </row>
    <row r="604" spans="1:20" x14ac:dyDescent="0.25">
      <c r="A604" s="50" t="s">
        <v>4682</v>
      </c>
      <c r="B604" s="50" t="s">
        <v>1818</v>
      </c>
      <c r="C604" s="50" t="s">
        <v>4745</v>
      </c>
      <c r="D604" s="80">
        <v>11</v>
      </c>
      <c r="E604" s="50" t="s">
        <v>7546</v>
      </c>
      <c r="F604" s="24">
        <f t="shared" si="37"/>
        <v>3.000666666666667</v>
      </c>
      <c r="G604" s="110">
        <f t="shared" si="38"/>
        <v>0</v>
      </c>
      <c r="H604" s="17"/>
      <c r="I604" s="24"/>
      <c r="J604" s="20">
        <f t="shared" si="39"/>
        <v>1.9096</v>
      </c>
      <c r="K604" s="17"/>
      <c r="L604" s="24"/>
      <c r="M604" s="86" t="s">
        <v>5013</v>
      </c>
      <c r="N604" s="86" t="s">
        <v>5013</v>
      </c>
      <c r="O604" s="86" t="s">
        <v>5013</v>
      </c>
      <c r="P604" s="86" t="s">
        <v>5013</v>
      </c>
      <c r="Q604" s="86">
        <v>0.54600000000000004</v>
      </c>
      <c r="R604" s="86">
        <v>9.0020000000000007</v>
      </c>
      <c r="S604" s="86" t="s">
        <v>5013</v>
      </c>
      <c r="T604" s="86" t="s">
        <v>5013</v>
      </c>
    </row>
    <row r="605" spans="1:20" x14ac:dyDescent="0.25">
      <c r="A605" s="50" t="s">
        <v>4682</v>
      </c>
      <c r="B605" s="50" t="s">
        <v>2352</v>
      </c>
      <c r="C605" s="50" t="s">
        <v>4690</v>
      </c>
      <c r="D605" s="80">
        <v>2</v>
      </c>
      <c r="E605" s="50" t="s">
        <v>5298</v>
      </c>
      <c r="F605" s="24">
        <f t="shared" si="37"/>
        <v>2.9623333333333335</v>
      </c>
      <c r="G605" s="110">
        <f t="shared" si="38"/>
        <v>0</v>
      </c>
      <c r="H605" s="17"/>
      <c r="I605" s="24"/>
      <c r="J605" s="20">
        <f t="shared" si="39"/>
        <v>1.8884000000000001</v>
      </c>
      <c r="K605" s="17"/>
      <c r="L605" s="24"/>
      <c r="M605" s="86" t="s">
        <v>5013</v>
      </c>
      <c r="N605" s="86" t="s">
        <v>5013</v>
      </c>
      <c r="O605" s="86">
        <v>0</v>
      </c>
      <c r="P605" s="86">
        <v>0.28599999999999998</v>
      </c>
      <c r="Q605" s="86">
        <v>0.26900000000000002</v>
      </c>
      <c r="R605" s="86">
        <v>8.8870000000000005</v>
      </c>
      <c r="S605" s="86" t="s">
        <v>5013</v>
      </c>
      <c r="T605" s="86" t="s">
        <v>5013</v>
      </c>
    </row>
    <row r="606" spans="1:20" x14ac:dyDescent="0.25">
      <c r="A606" s="50" t="s">
        <v>4682</v>
      </c>
      <c r="B606" s="50" t="s">
        <v>3579</v>
      </c>
      <c r="C606" s="50" t="s">
        <v>4697</v>
      </c>
      <c r="D606" s="80">
        <v>3</v>
      </c>
      <c r="E606" s="50" t="s">
        <v>5441</v>
      </c>
      <c r="F606" s="24">
        <f t="shared" si="37"/>
        <v>2.9073333333333333</v>
      </c>
      <c r="G606" s="110">
        <f t="shared" si="38"/>
        <v>0</v>
      </c>
      <c r="H606" s="17"/>
      <c r="I606" s="24"/>
      <c r="J606" s="20">
        <f t="shared" si="39"/>
        <v>1.7789999999999999</v>
      </c>
      <c r="K606" s="17"/>
      <c r="L606" s="24"/>
      <c r="M606" s="86" t="s">
        <v>5013</v>
      </c>
      <c r="N606" s="86" t="s">
        <v>5013</v>
      </c>
      <c r="O606" s="86" t="s">
        <v>5013</v>
      </c>
      <c r="P606" s="86">
        <v>0.17299999999999999</v>
      </c>
      <c r="Q606" s="86" t="s">
        <v>5013</v>
      </c>
      <c r="R606" s="86">
        <v>8.7219999999999995</v>
      </c>
      <c r="S606" s="86" t="s">
        <v>5013</v>
      </c>
      <c r="T606" s="86" t="s">
        <v>5013</v>
      </c>
    </row>
    <row r="607" spans="1:20" x14ac:dyDescent="0.25">
      <c r="A607" s="50" t="s">
        <v>4682</v>
      </c>
      <c r="B607" s="50" t="s">
        <v>2370</v>
      </c>
      <c r="C607" s="50" t="s">
        <v>4689</v>
      </c>
      <c r="D607" s="80">
        <v>2</v>
      </c>
      <c r="E607" s="50" t="s">
        <v>5222</v>
      </c>
      <c r="F607" s="24">
        <f t="shared" si="37"/>
        <v>2.8943333333333334</v>
      </c>
      <c r="G607" s="110">
        <f t="shared" si="38"/>
        <v>12.230333333333334</v>
      </c>
      <c r="H607" s="17"/>
      <c r="I607" s="24"/>
      <c r="J607" s="20">
        <f t="shared" si="39"/>
        <v>2.2166000000000001</v>
      </c>
      <c r="K607" s="17"/>
      <c r="L607" s="24"/>
      <c r="M607" s="86">
        <v>7.2430000000000003</v>
      </c>
      <c r="N607" s="86">
        <v>10.699</v>
      </c>
      <c r="O607" s="86">
        <v>18.748999999999999</v>
      </c>
      <c r="P607" s="86">
        <v>1.9930000000000001</v>
      </c>
      <c r="Q607" s="86">
        <v>0.40699999999999997</v>
      </c>
      <c r="R607" s="86">
        <v>8.6829999999999998</v>
      </c>
      <c r="S607" s="86" t="s">
        <v>5013</v>
      </c>
      <c r="T607" s="86" t="s">
        <v>5013</v>
      </c>
    </row>
    <row r="608" spans="1:20" x14ac:dyDescent="0.25">
      <c r="A608" s="50" t="s">
        <v>4682</v>
      </c>
      <c r="B608" s="50" t="s">
        <v>2715</v>
      </c>
      <c r="C608" s="50" t="s">
        <v>4737</v>
      </c>
      <c r="D608" s="80">
        <v>11</v>
      </c>
      <c r="E608" s="50" t="s">
        <v>7102</v>
      </c>
      <c r="F608" s="24">
        <f t="shared" ref="F608:F671" si="40">SUM(R608:T608)/3</f>
        <v>2.8843333333333336</v>
      </c>
      <c r="G608" s="110">
        <f t="shared" ref="G608:G671" si="41">SUM(M608:O608)/3</f>
        <v>0</v>
      </c>
      <c r="H608" s="17"/>
      <c r="I608" s="24"/>
      <c r="J608" s="20">
        <f t="shared" ref="J608:J671" si="42">SUM(P608:T608)/5</f>
        <v>1.7306000000000001</v>
      </c>
      <c r="K608" s="17"/>
      <c r="L608" s="24"/>
      <c r="M608" s="86" t="s">
        <v>5013</v>
      </c>
      <c r="N608" s="86" t="s">
        <v>5013</v>
      </c>
      <c r="O608" s="86" t="s">
        <v>5013</v>
      </c>
      <c r="P608" s="86" t="s">
        <v>5013</v>
      </c>
      <c r="Q608" s="86" t="s">
        <v>5013</v>
      </c>
      <c r="R608" s="86">
        <v>8.6530000000000005</v>
      </c>
      <c r="S608" s="86" t="s">
        <v>5013</v>
      </c>
      <c r="T608" s="86" t="s">
        <v>5013</v>
      </c>
    </row>
    <row r="609" spans="1:20" x14ac:dyDescent="0.25">
      <c r="A609" s="50" t="s">
        <v>4682</v>
      </c>
      <c r="B609" s="50" t="s">
        <v>9752</v>
      </c>
      <c r="C609" s="50" t="s">
        <v>4685</v>
      </c>
      <c r="D609" s="80">
        <v>1</v>
      </c>
      <c r="E609" s="50" t="s">
        <v>9753</v>
      </c>
      <c r="F609" s="24">
        <f t="shared" si="40"/>
        <v>2.8829999999999996</v>
      </c>
      <c r="G609" s="110">
        <f t="shared" si="41"/>
        <v>86.068333333333328</v>
      </c>
      <c r="H609" s="17"/>
      <c r="I609" s="24"/>
      <c r="J609" s="20">
        <f t="shared" si="42"/>
        <v>2.2176</v>
      </c>
      <c r="K609" s="17"/>
      <c r="L609" s="24"/>
      <c r="M609" s="86" t="s">
        <v>5013</v>
      </c>
      <c r="N609" s="86">
        <v>105.282</v>
      </c>
      <c r="O609" s="86">
        <v>152.923</v>
      </c>
      <c r="P609" s="86">
        <v>2.4390000000000001</v>
      </c>
      <c r="Q609" s="86" t="s">
        <v>5013</v>
      </c>
      <c r="R609" s="86" t="s">
        <v>5013</v>
      </c>
      <c r="S609" s="86">
        <v>8.6489999999999991</v>
      </c>
      <c r="T609" s="86" t="s">
        <v>5013</v>
      </c>
    </row>
    <row r="610" spans="1:20" x14ac:dyDescent="0.25">
      <c r="A610" s="50" t="s">
        <v>4682</v>
      </c>
      <c r="B610" s="50" t="s">
        <v>2425</v>
      </c>
      <c r="C610" s="50" t="s">
        <v>4723</v>
      </c>
      <c r="D610" s="80">
        <v>7</v>
      </c>
      <c r="E610" s="50" t="s">
        <v>6658</v>
      </c>
      <c r="F610" s="24">
        <f t="shared" si="40"/>
        <v>2.8753333333333333</v>
      </c>
      <c r="G610" s="110">
        <f t="shared" si="41"/>
        <v>0</v>
      </c>
      <c r="H610" s="17"/>
      <c r="I610" s="24"/>
      <c r="J610" s="20">
        <f t="shared" si="42"/>
        <v>1.7746</v>
      </c>
      <c r="K610" s="17"/>
      <c r="L610" s="24"/>
      <c r="M610" s="86" t="s">
        <v>5013</v>
      </c>
      <c r="N610" s="86" t="s">
        <v>5013</v>
      </c>
      <c r="O610" s="86">
        <v>0</v>
      </c>
      <c r="P610" s="86">
        <v>0.247</v>
      </c>
      <c r="Q610" s="86">
        <v>0</v>
      </c>
      <c r="R610" s="86" t="s">
        <v>5013</v>
      </c>
      <c r="S610" s="86">
        <v>8.4000000000000005E-2</v>
      </c>
      <c r="T610" s="86">
        <v>8.5419999999999998</v>
      </c>
    </row>
    <row r="611" spans="1:20" x14ac:dyDescent="0.25">
      <c r="A611" s="50" t="s">
        <v>4682</v>
      </c>
      <c r="B611" s="50" t="s">
        <v>475</v>
      </c>
      <c r="C611" s="50" t="s">
        <v>4769</v>
      </c>
      <c r="D611" s="80">
        <v>17</v>
      </c>
      <c r="E611" s="50" t="s">
        <v>9269</v>
      </c>
      <c r="F611" s="24">
        <f t="shared" si="40"/>
        <v>2.847666666666667</v>
      </c>
      <c r="G611" s="110">
        <f t="shared" si="41"/>
        <v>0</v>
      </c>
      <c r="H611" s="17"/>
      <c r="I611" s="24"/>
      <c r="J611" s="20">
        <f t="shared" si="42"/>
        <v>1.8478000000000001</v>
      </c>
      <c r="K611" s="17"/>
      <c r="L611" s="24"/>
      <c r="M611" s="86">
        <v>0</v>
      </c>
      <c r="N611" s="86">
        <v>0</v>
      </c>
      <c r="O611" s="86" t="s">
        <v>5013</v>
      </c>
      <c r="P611" s="86">
        <v>5.8999999999999997E-2</v>
      </c>
      <c r="Q611" s="86">
        <v>0.63700000000000001</v>
      </c>
      <c r="R611" s="86" t="s">
        <v>5013</v>
      </c>
      <c r="S611" s="86">
        <v>0.21</v>
      </c>
      <c r="T611" s="86">
        <v>8.3330000000000002</v>
      </c>
    </row>
    <row r="612" spans="1:20" x14ac:dyDescent="0.25">
      <c r="A612" s="50" t="s">
        <v>4682</v>
      </c>
      <c r="B612" s="50" t="s">
        <v>334</v>
      </c>
      <c r="C612" s="50" t="s">
        <v>4703</v>
      </c>
      <c r="D612" s="80">
        <v>4</v>
      </c>
      <c r="E612" s="50" t="s">
        <v>5610</v>
      </c>
      <c r="F612" s="24">
        <f t="shared" si="40"/>
        <v>2.8010000000000002</v>
      </c>
      <c r="G612" s="110">
        <f t="shared" si="41"/>
        <v>18.46</v>
      </c>
      <c r="H612" s="17"/>
      <c r="I612" s="24"/>
      <c r="J612" s="20">
        <f t="shared" si="42"/>
        <v>36.039400000000001</v>
      </c>
      <c r="K612" s="17"/>
      <c r="L612" s="24"/>
      <c r="M612" s="86" t="s">
        <v>5013</v>
      </c>
      <c r="N612" s="86" t="s">
        <v>5013</v>
      </c>
      <c r="O612" s="86">
        <v>55.38</v>
      </c>
      <c r="P612" s="86">
        <v>61.250999999999998</v>
      </c>
      <c r="Q612" s="86">
        <v>110.54300000000001</v>
      </c>
      <c r="R612" s="86">
        <v>6.63</v>
      </c>
      <c r="S612" s="86">
        <v>1.7729999999999999</v>
      </c>
      <c r="T612" s="86" t="s">
        <v>5013</v>
      </c>
    </row>
    <row r="613" spans="1:20" x14ac:dyDescent="0.25">
      <c r="A613" s="50" t="s">
        <v>4682</v>
      </c>
      <c r="B613" s="50" t="s">
        <v>373</v>
      </c>
      <c r="C613" s="50" t="s">
        <v>4701</v>
      </c>
      <c r="D613" s="80">
        <v>4</v>
      </c>
      <c r="E613" s="50" t="s">
        <v>5540</v>
      </c>
      <c r="F613" s="24">
        <f t="shared" si="40"/>
        <v>2.7989999999999999</v>
      </c>
      <c r="G613" s="110">
        <f t="shared" si="41"/>
        <v>6.4450000000000003</v>
      </c>
      <c r="H613" s="17"/>
      <c r="I613" s="24"/>
      <c r="J613" s="20">
        <f t="shared" si="42"/>
        <v>7.7752000000000008</v>
      </c>
      <c r="K613" s="17"/>
      <c r="L613" s="24"/>
      <c r="M613" s="86">
        <v>0.13500000000000001</v>
      </c>
      <c r="N613" s="86">
        <v>0.33700000000000002</v>
      </c>
      <c r="O613" s="86">
        <v>18.863</v>
      </c>
      <c r="P613" s="86">
        <v>25.606000000000002</v>
      </c>
      <c r="Q613" s="86">
        <v>4.8730000000000002</v>
      </c>
      <c r="R613" s="86" t="s">
        <v>5013</v>
      </c>
      <c r="S613" s="86">
        <v>8.3970000000000002</v>
      </c>
      <c r="T613" s="86">
        <v>0</v>
      </c>
    </row>
    <row r="614" spans="1:20" x14ac:dyDescent="0.25">
      <c r="A614" s="50" t="s">
        <v>4682</v>
      </c>
      <c r="B614" s="50" t="s">
        <v>2196</v>
      </c>
      <c r="C614" s="50" t="s">
        <v>4752</v>
      </c>
      <c r="D614" s="80">
        <v>13</v>
      </c>
      <c r="E614" s="50" t="s">
        <v>7770</v>
      </c>
      <c r="F614" s="24">
        <f t="shared" si="40"/>
        <v>2.7976666666666667</v>
      </c>
      <c r="G614" s="110">
        <f t="shared" si="41"/>
        <v>1.8956666666666668</v>
      </c>
      <c r="H614" s="17"/>
      <c r="I614" s="24"/>
      <c r="J614" s="20">
        <f t="shared" si="42"/>
        <v>4.1010000000000009</v>
      </c>
      <c r="K614" s="17"/>
      <c r="L614" s="24"/>
      <c r="M614" s="86">
        <v>5.2050000000000001</v>
      </c>
      <c r="N614" s="86">
        <v>0.35199999999999998</v>
      </c>
      <c r="O614" s="86">
        <v>0.13</v>
      </c>
      <c r="P614" s="86">
        <v>9.9000000000000005E-2</v>
      </c>
      <c r="Q614" s="86">
        <v>12.013</v>
      </c>
      <c r="R614" s="86">
        <v>2.6659999999999999</v>
      </c>
      <c r="S614" s="86">
        <v>5.7270000000000003</v>
      </c>
      <c r="T614" s="86" t="s">
        <v>5013</v>
      </c>
    </row>
    <row r="615" spans="1:20" x14ac:dyDescent="0.25">
      <c r="A615" s="50" t="s">
        <v>4682</v>
      </c>
      <c r="B615" s="50" t="s">
        <v>2626</v>
      </c>
      <c r="C615" s="50" t="s">
        <v>4745</v>
      </c>
      <c r="D615" s="80">
        <v>11</v>
      </c>
      <c r="E615" s="50" t="s">
        <v>7476</v>
      </c>
      <c r="F615" s="24">
        <f t="shared" si="40"/>
        <v>2.7810000000000001</v>
      </c>
      <c r="G615" s="110">
        <f t="shared" si="41"/>
        <v>0</v>
      </c>
      <c r="H615" s="17"/>
      <c r="I615" s="24"/>
      <c r="J615" s="20">
        <f t="shared" si="42"/>
        <v>1.6686000000000001</v>
      </c>
      <c r="K615" s="17"/>
      <c r="L615" s="24"/>
      <c r="M615" s="86" t="s">
        <v>5013</v>
      </c>
      <c r="N615" s="86" t="s">
        <v>5013</v>
      </c>
      <c r="O615" s="86" t="s">
        <v>5013</v>
      </c>
      <c r="P615" s="86">
        <v>0</v>
      </c>
      <c r="Q615" s="86" t="s">
        <v>5013</v>
      </c>
      <c r="R615" s="86" t="s">
        <v>5013</v>
      </c>
      <c r="S615" s="86">
        <v>1.2250000000000001</v>
      </c>
      <c r="T615" s="86">
        <v>7.1180000000000003</v>
      </c>
    </row>
    <row r="616" spans="1:20" x14ac:dyDescent="0.25">
      <c r="A616" s="50" t="s">
        <v>4682</v>
      </c>
      <c r="B616" s="50" t="s">
        <v>1784</v>
      </c>
      <c r="C616" s="50" t="s">
        <v>4732</v>
      </c>
      <c r="D616" s="80">
        <v>10</v>
      </c>
      <c r="E616" s="50" t="s">
        <v>6940</v>
      </c>
      <c r="F616" s="24">
        <f t="shared" si="40"/>
        <v>2.7783333333333338</v>
      </c>
      <c r="G616" s="110">
        <f t="shared" si="41"/>
        <v>1E-3</v>
      </c>
      <c r="H616" s="17"/>
      <c r="I616" s="24"/>
      <c r="J616" s="20">
        <f t="shared" si="42"/>
        <v>1.7834000000000003</v>
      </c>
      <c r="K616" s="17"/>
      <c r="L616" s="24"/>
      <c r="M616" s="86">
        <v>3.0000000000000001E-3</v>
      </c>
      <c r="N616" s="86" t="s">
        <v>5013</v>
      </c>
      <c r="O616" s="86">
        <v>0</v>
      </c>
      <c r="P616" s="86">
        <v>0.58199999999999996</v>
      </c>
      <c r="Q616" s="86" t="s">
        <v>5013</v>
      </c>
      <c r="R616" s="86">
        <v>8.3350000000000009</v>
      </c>
      <c r="S616" s="86">
        <v>0</v>
      </c>
      <c r="T616" s="86" t="s">
        <v>5013</v>
      </c>
    </row>
    <row r="617" spans="1:20" x14ac:dyDescent="0.25">
      <c r="A617" s="50" t="s">
        <v>4682</v>
      </c>
      <c r="B617" s="50" t="s">
        <v>1470</v>
      </c>
      <c r="C617" s="50" t="s">
        <v>4683</v>
      </c>
      <c r="D617" s="80">
        <v>1</v>
      </c>
      <c r="E617" s="50" t="s">
        <v>5052</v>
      </c>
      <c r="F617" s="24">
        <f t="shared" si="40"/>
        <v>2.7453333333333334</v>
      </c>
      <c r="G617" s="110">
        <f t="shared" si="41"/>
        <v>0</v>
      </c>
      <c r="H617" s="17"/>
      <c r="I617" s="24"/>
      <c r="J617" s="20">
        <f t="shared" si="42"/>
        <v>1.6472000000000002</v>
      </c>
      <c r="K617" s="17"/>
      <c r="L617" s="24"/>
      <c r="M617" s="86" t="s">
        <v>5013</v>
      </c>
      <c r="N617" s="86" t="s">
        <v>5013</v>
      </c>
      <c r="O617" s="86" t="s">
        <v>5013</v>
      </c>
      <c r="P617" s="86" t="s">
        <v>5013</v>
      </c>
      <c r="Q617" s="86" t="s">
        <v>5013</v>
      </c>
      <c r="R617" s="86" t="s">
        <v>5013</v>
      </c>
      <c r="S617" s="86">
        <v>8.2360000000000007</v>
      </c>
      <c r="T617" s="86" t="s">
        <v>5013</v>
      </c>
    </row>
    <row r="618" spans="1:20" x14ac:dyDescent="0.25">
      <c r="A618" s="50" t="s">
        <v>4682</v>
      </c>
      <c r="B618" s="50" t="s">
        <v>2220</v>
      </c>
      <c r="C618" s="50" t="s">
        <v>4723</v>
      </c>
      <c r="D618" s="80">
        <v>7</v>
      </c>
      <c r="E618" s="50" t="s">
        <v>6661</v>
      </c>
      <c r="F618" s="24">
        <f t="shared" si="40"/>
        <v>2.7439999999999998</v>
      </c>
      <c r="G618" s="110">
        <f t="shared" si="41"/>
        <v>0</v>
      </c>
      <c r="H618" s="17"/>
      <c r="I618" s="24"/>
      <c r="J618" s="20">
        <f t="shared" si="42"/>
        <v>1.6463999999999999</v>
      </c>
      <c r="K618" s="17"/>
      <c r="L618" s="24"/>
      <c r="M618" s="86" t="s">
        <v>5013</v>
      </c>
      <c r="N618" s="86">
        <v>0</v>
      </c>
      <c r="O618" s="86" t="s">
        <v>5013</v>
      </c>
      <c r="P618" s="86" t="s">
        <v>5013</v>
      </c>
      <c r="Q618" s="86" t="s">
        <v>5013</v>
      </c>
      <c r="R618" s="86">
        <v>8.2319999999999993</v>
      </c>
      <c r="S618" s="86">
        <v>0</v>
      </c>
      <c r="T618" s="86" t="s">
        <v>5013</v>
      </c>
    </row>
    <row r="619" spans="1:20" x14ac:dyDescent="0.25">
      <c r="A619" s="50" t="s">
        <v>4682</v>
      </c>
      <c r="B619" s="50" t="s">
        <v>1555</v>
      </c>
      <c r="C619" s="50" t="s">
        <v>4745</v>
      </c>
      <c r="D619" s="80">
        <v>11</v>
      </c>
      <c r="E619" s="50" t="s">
        <v>7584</v>
      </c>
      <c r="F619" s="24">
        <f t="shared" si="40"/>
        <v>2.7090000000000001</v>
      </c>
      <c r="G619" s="110">
        <f t="shared" si="41"/>
        <v>0.22766666666666666</v>
      </c>
      <c r="H619" s="17"/>
      <c r="I619" s="24"/>
      <c r="J619" s="20">
        <f t="shared" si="42"/>
        <v>5.1389999999999993</v>
      </c>
      <c r="K619" s="17"/>
      <c r="L619" s="24"/>
      <c r="M619" s="86" t="s">
        <v>5013</v>
      </c>
      <c r="N619" s="86">
        <v>0.58299999999999996</v>
      </c>
      <c r="O619" s="86">
        <v>0.1</v>
      </c>
      <c r="P619" s="86">
        <v>10.545999999999999</v>
      </c>
      <c r="Q619" s="86">
        <v>7.0220000000000002</v>
      </c>
      <c r="R619" s="86" t="s">
        <v>5013</v>
      </c>
      <c r="S619" s="86">
        <v>2.7989999999999999</v>
      </c>
      <c r="T619" s="86">
        <v>5.3280000000000003</v>
      </c>
    </row>
    <row r="620" spans="1:20" x14ac:dyDescent="0.25">
      <c r="A620" s="50" t="s">
        <v>4682</v>
      </c>
      <c r="B620" s="50" t="s">
        <v>508</v>
      </c>
      <c r="C620" s="50" t="s">
        <v>4693</v>
      </c>
      <c r="D620" s="80">
        <v>2</v>
      </c>
      <c r="E620" s="50" t="s">
        <v>5380</v>
      </c>
      <c r="F620" s="24">
        <f t="shared" si="40"/>
        <v>2.7076666666666669</v>
      </c>
      <c r="G620" s="110">
        <f t="shared" si="41"/>
        <v>4.9999999999999996E-2</v>
      </c>
      <c r="H620" s="17"/>
      <c r="I620" s="24"/>
      <c r="J620" s="20">
        <f t="shared" si="42"/>
        <v>1.6554000000000002</v>
      </c>
      <c r="K620" s="17"/>
      <c r="L620" s="24"/>
      <c r="M620" s="86" t="s">
        <v>5013</v>
      </c>
      <c r="N620" s="86">
        <v>0</v>
      </c>
      <c r="O620" s="86">
        <v>0.15</v>
      </c>
      <c r="P620" s="86">
        <v>0</v>
      </c>
      <c r="Q620" s="86">
        <v>0.154</v>
      </c>
      <c r="R620" s="86">
        <v>7.9130000000000003</v>
      </c>
      <c r="S620" s="86">
        <v>0.21</v>
      </c>
      <c r="T620" s="86">
        <v>0</v>
      </c>
    </row>
    <row r="621" spans="1:20" x14ac:dyDescent="0.25">
      <c r="A621" s="50" t="s">
        <v>4682</v>
      </c>
      <c r="B621" s="50" t="s">
        <v>3507</v>
      </c>
      <c r="C621" s="50" t="s">
        <v>4744</v>
      </c>
      <c r="D621" s="80">
        <v>11</v>
      </c>
      <c r="E621" s="50" t="s">
        <v>7356</v>
      </c>
      <c r="F621" s="24">
        <f t="shared" si="40"/>
        <v>2.6673333333333336</v>
      </c>
      <c r="G621" s="110">
        <f t="shared" si="41"/>
        <v>0</v>
      </c>
      <c r="H621" s="17"/>
      <c r="I621" s="24"/>
      <c r="J621" s="20">
        <f t="shared" si="42"/>
        <v>3.7013999999999996</v>
      </c>
      <c r="K621" s="17"/>
      <c r="L621" s="24"/>
      <c r="M621" s="86" t="s">
        <v>5013</v>
      </c>
      <c r="N621" s="86" t="s">
        <v>5013</v>
      </c>
      <c r="O621" s="86" t="s">
        <v>5013</v>
      </c>
      <c r="P621" s="86">
        <v>7.9829999999999997</v>
      </c>
      <c r="Q621" s="86">
        <v>2.5219999999999998</v>
      </c>
      <c r="R621" s="86">
        <v>8.0020000000000007</v>
      </c>
      <c r="S621" s="86" t="s">
        <v>5013</v>
      </c>
      <c r="T621" s="86" t="s">
        <v>5013</v>
      </c>
    </row>
    <row r="622" spans="1:20" x14ac:dyDescent="0.25">
      <c r="A622" s="50" t="s">
        <v>4682</v>
      </c>
      <c r="B622" s="50" t="s">
        <v>533</v>
      </c>
      <c r="C622" s="50" t="s">
        <v>4690</v>
      </c>
      <c r="D622" s="80">
        <v>2</v>
      </c>
      <c r="E622" s="50" t="s">
        <v>5297</v>
      </c>
      <c r="F622" s="24">
        <f t="shared" si="40"/>
        <v>2.6556666666666668</v>
      </c>
      <c r="G622" s="110">
        <f t="shared" si="41"/>
        <v>0.84566666666666668</v>
      </c>
      <c r="H622" s="17"/>
      <c r="I622" s="24"/>
      <c r="J622" s="20">
        <f t="shared" si="42"/>
        <v>1.8069999999999999</v>
      </c>
      <c r="K622" s="17"/>
      <c r="L622" s="24"/>
      <c r="M622" s="86">
        <v>2.5369999999999999</v>
      </c>
      <c r="N622" s="86" t="s">
        <v>5013</v>
      </c>
      <c r="O622" s="86" t="s">
        <v>5013</v>
      </c>
      <c r="P622" s="86">
        <v>0.77</v>
      </c>
      <c r="Q622" s="86">
        <v>0.29799999999999999</v>
      </c>
      <c r="R622" s="86" t="s">
        <v>5013</v>
      </c>
      <c r="S622" s="86">
        <v>1.278</v>
      </c>
      <c r="T622" s="86">
        <v>6.6890000000000001</v>
      </c>
    </row>
    <row r="623" spans="1:20" x14ac:dyDescent="0.25">
      <c r="A623" s="50" t="s">
        <v>4682</v>
      </c>
      <c r="B623" s="50" t="s">
        <v>1508</v>
      </c>
      <c r="C623" s="50" t="s">
        <v>4766</v>
      </c>
      <c r="D623" s="80">
        <v>16</v>
      </c>
      <c r="E623" s="50" t="s">
        <v>8613</v>
      </c>
      <c r="F623" s="24">
        <f t="shared" si="40"/>
        <v>2.6503333333333332</v>
      </c>
      <c r="G623" s="110">
        <f t="shared" si="41"/>
        <v>0</v>
      </c>
      <c r="H623" s="17"/>
      <c r="I623" s="24"/>
      <c r="J623" s="20">
        <f t="shared" si="42"/>
        <v>1.5901999999999998</v>
      </c>
      <c r="K623" s="17"/>
      <c r="L623" s="24"/>
      <c r="M623" s="86" t="s">
        <v>5013</v>
      </c>
      <c r="N623" s="86" t="s">
        <v>5013</v>
      </c>
      <c r="O623" s="86" t="s">
        <v>5013</v>
      </c>
      <c r="P623" s="86">
        <v>0</v>
      </c>
      <c r="Q623" s="86" t="s">
        <v>5013</v>
      </c>
      <c r="R623" s="86">
        <v>7.9509999999999996</v>
      </c>
      <c r="S623" s="86" t="s">
        <v>5013</v>
      </c>
      <c r="T623" s="86" t="s">
        <v>5013</v>
      </c>
    </row>
    <row r="624" spans="1:20" x14ac:dyDescent="0.25">
      <c r="A624" s="50" t="s">
        <v>4682</v>
      </c>
      <c r="B624" s="50" t="s">
        <v>341</v>
      </c>
      <c r="C624" s="50" t="s">
        <v>4731</v>
      </c>
      <c r="D624" s="80">
        <v>10</v>
      </c>
      <c r="E624" s="50" t="s">
        <v>6897</v>
      </c>
      <c r="F624" s="24">
        <f t="shared" si="40"/>
        <v>2.6356666666666668</v>
      </c>
      <c r="G624" s="110">
        <f t="shared" si="41"/>
        <v>0.78466666666666673</v>
      </c>
      <c r="H624" s="17"/>
      <c r="I624" s="24"/>
      <c r="J624" s="20">
        <f t="shared" si="42"/>
        <v>9.7256</v>
      </c>
      <c r="K624" s="17"/>
      <c r="L624" s="24"/>
      <c r="M624" s="86">
        <v>2.3540000000000001</v>
      </c>
      <c r="N624" s="86" t="s">
        <v>5013</v>
      </c>
      <c r="O624" s="86" t="s">
        <v>5013</v>
      </c>
      <c r="P624" s="86" t="s">
        <v>5013</v>
      </c>
      <c r="Q624" s="86">
        <v>40.720999999999997</v>
      </c>
      <c r="R624" s="86" t="s">
        <v>5013</v>
      </c>
      <c r="S624" s="86" t="s">
        <v>5013</v>
      </c>
      <c r="T624" s="86">
        <v>7.907</v>
      </c>
    </row>
    <row r="625" spans="1:20" x14ac:dyDescent="0.25">
      <c r="A625" s="50" t="s">
        <v>4682</v>
      </c>
      <c r="B625" s="50" t="s">
        <v>3522</v>
      </c>
      <c r="C625" s="50" t="s">
        <v>4742</v>
      </c>
      <c r="D625" s="80">
        <v>11</v>
      </c>
      <c r="E625" s="50" t="s">
        <v>7319</v>
      </c>
      <c r="F625" s="24">
        <f t="shared" si="40"/>
        <v>2.6349999999999998</v>
      </c>
      <c r="G625" s="110">
        <f t="shared" si="41"/>
        <v>0</v>
      </c>
      <c r="H625" s="17"/>
      <c r="I625" s="24"/>
      <c r="J625" s="20">
        <f t="shared" si="42"/>
        <v>1.581</v>
      </c>
      <c r="K625" s="17"/>
      <c r="L625" s="24"/>
      <c r="M625" s="86" t="s">
        <v>5013</v>
      </c>
      <c r="N625" s="86" t="s">
        <v>5013</v>
      </c>
      <c r="O625" s="86" t="s">
        <v>5013</v>
      </c>
      <c r="P625" s="86" t="s">
        <v>5013</v>
      </c>
      <c r="Q625" s="86" t="s">
        <v>5013</v>
      </c>
      <c r="R625" s="86">
        <v>1.131</v>
      </c>
      <c r="S625" s="86">
        <v>0.65500000000000003</v>
      </c>
      <c r="T625" s="86">
        <v>6.1189999999999998</v>
      </c>
    </row>
    <row r="626" spans="1:20" x14ac:dyDescent="0.25">
      <c r="A626" s="50" t="s">
        <v>4682</v>
      </c>
      <c r="B626" s="50" t="s">
        <v>1875</v>
      </c>
      <c r="C626" s="50" t="s">
        <v>4689</v>
      </c>
      <c r="D626" s="80">
        <v>2</v>
      </c>
      <c r="E626" s="50" t="s">
        <v>5251</v>
      </c>
      <c r="F626" s="24">
        <f t="shared" si="40"/>
        <v>2.6160000000000001</v>
      </c>
      <c r="G626" s="110">
        <f t="shared" si="41"/>
        <v>3.3943333333333334</v>
      </c>
      <c r="H626" s="17"/>
      <c r="I626" s="24"/>
      <c r="J626" s="20">
        <f t="shared" si="42"/>
        <v>2.2565999999999997</v>
      </c>
      <c r="K626" s="17"/>
      <c r="L626" s="24"/>
      <c r="M626" s="86" t="s">
        <v>5013</v>
      </c>
      <c r="N626" s="86">
        <v>10.183</v>
      </c>
      <c r="O626" s="86" t="s">
        <v>5013</v>
      </c>
      <c r="P626" s="86">
        <v>2.9809999999999999</v>
      </c>
      <c r="Q626" s="86">
        <v>0.45400000000000001</v>
      </c>
      <c r="R626" s="86">
        <v>2.2450000000000001</v>
      </c>
      <c r="S626" s="86">
        <v>0.57099999999999995</v>
      </c>
      <c r="T626" s="86">
        <v>5.032</v>
      </c>
    </row>
    <row r="627" spans="1:20" x14ac:dyDescent="0.25">
      <c r="A627" s="50" t="s">
        <v>4682</v>
      </c>
      <c r="B627" s="50" t="s">
        <v>1214</v>
      </c>
      <c r="C627" s="50" t="s">
        <v>4693</v>
      </c>
      <c r="D627" s="80">
        <v>2</v>
      </c>
      <c r="E627" s="50" t="s">
        <v>5364</v>
      </c>
      <c r="F627" s="24">
        <f t="shared" si="40"/>
        <v>2.5956666666666668</v>
      </c>
      <c r="G627" s="110">
        <f t="shared" si="41"/>
        <v>20.178999999999998</v>
      </c>
      <c r="H627" s="17"/>
      <c r="I627" s="24"/>
      <c r="J627" s="20">
        <f t="shared" si="42"/>
        <v>44.270800000000001</v>
      </c>
      <c r="K627" s="17"/>
      <c r="L627" s="24"/>
      <c r="M627" s="86" t="s">
        <v>5013</v>
      </c>
      <c r="N627" s="86" t="s">
        <v>5013</v>
      </c>
      <c r="O627" s="86">
        <v>60.536999999999999</v>
      </c>
      <c r="P627" s="86">
        <v>133.17099999999999</v>
      </c>
      <c r="Q627" s="86">
        <v>80.396000000000001</v>
      </c>
      <c r="R627" s="86" t="s">
        <v>5013</v>
      </c>
      <c r="S627" s="86">
        <v>7.7869999999999999</v>
      </c>
      <c r="T627" s="86" t="s">
        <v>5013</v>
      </c>
    </row>
    <row r="628" spans="1:20" x14ac:dyDescent="0.25">
      <c r="A628" s="50" t="s">
        <v>4682</v>
      </c>
      <c r="B628" s="50" t="s">
        <v>1056</v>
      </c>
      <c r="C628" s="50" t="s">
        <v>4754</v>
      </c>
      <c r="D628" s="80">
        <v>14</v>
      </c>
      <c r="E628" s="50" t="s">
        <v>7838</v>
      </c>
      <c r="F628" s="24">
        <f t="shared" si="40"/>
        <v>2.5776666666666666</v>
      </c>
      <c r="G628" s="110">
        <f t="shared" si="41"/>
        <v>0</v>
      </c>
      <c r="H628" s="17"/>
      <c r="I628" s="24"/>
      <c r="J628" s="20">
        <f t="shared" si="42"/>
        <v>1.5466</v>
      </c>
      <c r="K628" s="17"/>
      <c r="L628" s="24"/>
      <c r="M628" s="86" t="s">
        <v>5013</v>
      </c>
      <c r="N628" s="86" t="s">
        <v>5013</v>
      </c>
      <c r="O628" s="86" t="s">
        <v>5013</v>
      </c>
      <c r="P628" s="86" t="s">
        <v>5013</v>
      </c>
      <c r="Q628" s="86" t="s">
        <v>5013</v>
      </c>
      <c r="R628" s="86">
        <v>6.6529999999999996</v>
      </c>
      <c r="S628" s="86">
        <v>1.08</v>
      </c>
      <c r="T628" s="86" t="s">
        <v>5013</v>
      </c>
    </row>
    <row r="629" spans="1:20" x14ac:dyDescent="0.25">
      <c r="A629" s="50" t="s">
        <v>4682</v>
      </c>
      <c r="B629" s="50" t="s">
        <v>2523</v>
      </c>
      <c r="C629" s="50" t="s">
        <v>4725</v>
      </c>
      <c r="D629" s="80">
        <v>8</v>
      </c>
      <c r="E629" s="50" t="s">
        <v>6715</v>
      </c>
      <c r="F629" s="24">
        <f t="shared" si="40"/>
        <v>2.5329999999999999</v>
      </c>
      <c r="G629" s="110">
        <f t="shared" si="41"/>
        <v>13.509</v>
      </c>
      <c r="H629" s="17"/>
      <c r="I629" s="24"/>
      <c r="J629" s="20">
        <f t="shared" si="42"/>
        <v>1.6894000000000002</v>
      </c>
      <c r="K629" s="17"/>
      <c r="L629" s="24"/>
      <c r="M629" s="86" t="s">
        <v>5013</v>
      </c>
      <c r="N629" s="86">
        <v>40.527000000000001</v>
      </c>
      <c r="O629" s="86" t="s">
        <v>5013</v>
      </c>
      <c r="P629" s="86">
        <v>9.8000000000000004E-2</v>
      </c>
      <c r="Q629" s="86">
        <v>0.75</v>
      </c>
      <c r="R629" s="86" t="s">
        <v>5013</v>
      </c>
      <c r="S629" s="86">
        <v>7.5990000000000002</v>
      </c>
      <c r="T629" s="86">
        <v>0</v>
      </c>
    </row>
    <row r="630" spans="1:20" x14ac:dyDescent="0.25">
      <c r="A630" s="50" t="s">
        <v>4682</v>
      </c>
      <c r="B630" s="50" t="s">
        <v>3504</v>
      </c>
      <c r="C630" s="50" t="s">
        <v>4685</v>
      </c>
      <c r="D630" s="80">
        <v>1</v>
      </c>
      <c r="E630" s="50" t="s">
        <v>5096</v>
      </c>
      <c r="F630" s="24">
        <f t="shared" si="40"/>
        <v>2.4663333333333335</v>
      </c>
      <c r="G630" s="110">
        <f t="shared" si="41"/>
        <v>0</v>
      </c>
      <c r="H630" s="17"/>
      <c r="I630" s="24"/>
      <c r="J630" s="20">
        <f t="shared" si="42"/>
        <v>1.4798</v>
      </c>
      <c r="K630" s="17"/>
      <c r="L630" s="24"/>
      <c r="M630" s="86" t="s">
        <v>5013</v>
      </c>
      <c r="N630" s="86" t="s">
        <v>5013</v>
      </c>
      <c r="O630" s="86" t="s">
        <v>5013</v>
      </c>
      <c r="P630" s="86" t="s">
        <v>5013</v>
      </c>
      <c r="Q630" s="86" t="s">
        <v>5013</v>
      </c>
      <c r="R630" s="86" t="s">
        <v>5013</v>
      </c>
      <c r="S630" s="86">
        <v>7.399</v>
      </c>
      <c r="T630" s="86" t="s">
        <v>5013</v>
      </c>
    </row>
    <row r="631" spans="1:20" x14ac:dyDescent="0.25">
      <c r="A631" s="50" t="s">
        <v>4682</v>
      </c>
      <c r="B631" s="50" t="s">
        <v>1491</v>
      </c>
      <c r="C631" s="50" t="s">
        <v>4745</v>
      </c>
      <c r="D631" s="80">
        <v>11</v>
      </c>
      <c r="E631" s="50" t="s">
        <v>7561</v>
      </c>
      <c r="F631" s="24">
        <f t="shared" si="40"/>
        <v>2.4490000000000003</v>
      </c>
      <c r="G631" s="110">
        <f t="shared" si="41"/>
        <v>1.7903333333333336</v>
      </c>
      <c r="H631" s="17"/>
      <c r="I631" s="24"/>
      <c r="J631" s="20">
        <f t="shared" si="42"/>
        <v>1.4694</v>
      </c>
      <c r="K631" s="17"/>
      <c r="L631" s="24"/>
      <c r="M631" s="86">
        <v>3.3690000000000002</v>
      </c>
      <c r="N631" s="86">
        <v>0</v>
      </c>
      <c r="O631" s="86">
        <v>2.0019999999999998</v>
      </c>
      <c r="P631" s="86">
        <v>0</v>
      </c>
      <c r="Q631" s="86" t="s">
        <v>5013</v>
      </c>
      <c r="R631" s="86" t="s">
        <v>5013</v>
      </c>
      <c r="S631" s="86">
        <v>7.3470000000000004</v>
      </c>
      <c r="T631" s="86">
        <v>0</v>
      </c>
    </row>
    <row r="632" spans="1:20" x14ac:dyDescent="0.25">
      <c r="A632" s="50" t="s">
        <v>4682</v>
      </c>
      <c r="B632" s="50" t="s">
        <v>2156</v>
      </c>
      <c r="C632" s="50" t="s">
        <v>4701</v>
      </c>
      <c r="D632" s="80">
        <v>4</v>
      </c>
      <c r="E632" s="50" t="s">
        <v>5533</v>
      </c>
      <c r="F632" s="24">
        <f t="shared" si="40"/>
        <v>2.4326666666666665</v>
      </c>
      <c r="G632" s="110">
        <f t="shared" si="41"/>
        <v>1.4176666666666666</v>
      </c>
      <c r="H632" s="17"/>
      <c r="I632" s="24"/>
      <c r="J632" s="20">
        <f t="shared" si="42"/>
        <v>1.6643999999999999</v>
      </c>
      <c r="K632" s="17"/>
      <c r="L632" s="24"/>
      <c r="M632" s="86">
        <v>4.2530000000000001</v>
      </c>
      <c r="N632" s="86" t="s">
        <v>5013</v>
      </c>
      <c r="O632" s="86" t="s">
        <v>5013</v>
      </c>
      <c r="P632" s="86" t="s">
        <v>5013</v>
      </c>
      <c r="Q632" s="86">
        <v>1.024</v>
      </c>
      <c r="R632" s="86">
        <v>2.2450000000000001</v>
      </c>
      <c r="S632" s="86">
        <v>0.39900000000000002</v>
      </c>
      <c r="T632" s="86">
        <v>4.6539999999999999</v>
      </c>
    </row>
    <row r="633" spans="1:20" x14ac:dyDescent="0.25">
      <c r="A633" s="50" t="s">
        <v>4682</v>
      </c>
      <c r="B633" s="50" t="s">
        <v>4632</v>
      </c>
      <c r="C633" s="50" t="s">
        <v>4777</v>
      </c>
      <c r="D633" s="80">
        <v>20</v>
      </c>
      <c r="E633" s="50" t="s">
        <v>9662</v>
      </c>
      <c r="F633" s="24">
        <f t="shared" si="40"/>
        <v>2.4180000000000001</v>
      </c>
      <c r="G633" s="110">
        <f t="shared" si="41"/>
        <v>12.39</v>
      </c>
      <c r="H633" s="17"/>
      <c r="I633" s="24"/>
      <c r="J633" s="20">
        <f t="shared" si="42"/>
        <v>4.2266000000000004</v>
      </c>
      <c r="K633" s="17"/>
      <c r="L633" s="24"/>
      <c r="M633" s="86">
        <v>19.006</v>
      </c>
      <c r="N633" s="86">
        <v>6.94</v>
      </c>
      <c r="O633" s="86">
        <v>11.224</v>
      </c>
      <c r="P633" s="86">
        <v>11.999000000000001</v>
      </c>
      <c r="Q633" s="86">
        <v>1.88</v>
      </c>
      <c r="R633" s="86">
        <v>2.0720000000000001</v>
      </c>
      <c r="S633" s="86" t="s">
        <v>5013</v>
      </c>
      <c r="T633" s="86">
        <v>5.1820000000000004</v>
      </c>
    </row>
    <row r="634" spans="1:20" x14ac:dyDescent="0.25">
      <c r="A634" s="50" t="s">
        <v>4682</v>
      </c>
      <c r="B634" s="50" t="s">
        <v>1431</v>
      </c>
      <c r="C634" s="50" t="s">
        <v>4745</v>
      </c>
      <c r="D634" s="80">
        <v>11</v>
      </c>
      <c r="E634" s="50" t="s">
        <v>7508</v>
      </c>
      <c r="F634" s="24">
        <f t="shared" si="40"/>
        <v>2.4173333333333331</v>
      </c>
      <c r="G634" s="110">
        <f t="shared" si="41"/>
        <v>0</v>
      </c>
      <c r="H634" s="17"/>
      <c r="I634" s="24"/>
      <c r="J634" s="20">
        <f t="shared" si="42"/>
        <v>1.5231999999999999</v>
      </c>
      <c r="K634" s="17"/>
      <c r="L634" s="24"/>
      <c r="M634" s="86" t="s">
        <v>5013</v>
      </c>
      <c r="N634" s="86" t="s">
        <v>5013</v>
      </c>
      <c r="O634" s="86" t="s">
        <v>5013</v>
      </c>
      <c r="P634" s="86" t="s">
        <v>5013</v>
      </c>
      <c r="Q634" s="86">
        <v>0.36399999999999999</v>
      </c>
      <c r="R634" s="86">
        <v>7.2519999999999998</v>
      </c>
      <c r="S634" s="86" t="s">
        <v>5013</v>
      </c>
      <c r="T634" s="86" t="s">
        <v>5013</v>
      </c>
    </row>
    <row r="635" spans="1:20" x14ac:dyDescent="0.25">
      <c r="A635" s="50" t="s">
        <v>4682</v>
      </c>
      <c r="B635" s="50" t="s">
        <v>2414</v>
      </c>
      <c r="C635" s="50" t="s">
        <v>4712</v>
      </c>
      <c r="D635" s="80">
        <v>6</v>
      </c>
      <c r="E635" s="50" t="s">
        <v>6196</v>
      </c>
      <c r="F635" s="24">
        <f t="shared" si="40"/>
        <v>2.4113333333333333</v>
      </c>
      <c r="G635" s="110">
        <f t="shared" si="41"/>
        <v>0</v>
      </c>
      <c r="H635" s="17"/>
      <c r="I635" s="24"/>
      <c r="J635" s="20">
        <f t="shared" si="42"/>
        <v>6.7378</v>
      </c>
      <c r="K635" s="17"/>
      <c r="L635" s="24"/>
      <c r="M635" s="86">
        <v>0</v>
      </c>
      <c r="N635" s="86" t="s">
        <v>5013</v>
      </c>
      <c r="O635" s="86" t="s">
        <v>5013</v>
      </c>
      <c r="P635" s="86">
        <v>26.454999999999998</v>
      </c>
      <c r="Q635" s="86" t="s">
        <v>5013</v>
      </c>
      <c r="R635" s="86">
        <v>7.234</v>
      </c>
      <c r="S635" s="86" t="s">
        <v>5013</v>
      </c>
      <c r="T635" s="86" t="s">
        <v>5013</v>
      </c>
    </row>
    <row r="636" spans="1:20" x14ac:dyDescent="0.25">
      <c r="A636" s="50" t="s">
        <v>4682</v>
      </c>
      <c r="B636" s="50" t="s">
        <v>93</v>
      </c>
      <c r="C636" s="50" t="s">
        <v>4704</v>
      </c>
      <c r="D636" s="80">
        <v>4</v>
      </c>
      <c r="E636" s="50" t="s">
        <v>5620</v>
      </c>
      <c r="F636" s="24">
        <f t="shared" si="40"/>
        <v>2.3946666666666667</v>
      </c>
      <c r="G636" s="110">
        <f t="shared" si="41"/>
        <v>0</v>
      </c>
      <c r="H636" s="17"/>
      <c r="I636" s="24"/>
      <c r="J636" s="20">
        <f t="shared" si="42"/>
        <v>1.4368000000000001</v>
      </c>
      <c r="K636" s="17"/>
      <c r="L636" s="24"/>
      <c r="M636" s="86" t="s">
        <v>5013</v>
      </c>
      <c r="N636" s="86" t="s">
        <v>5013</v>
      </c>
      <c r="O636" s="86" t="s">
        <v>5013</v>
      </c>
      <c r="P636" s="86">
        <v>0</v>
      </c>
      <c r="Q636" s="86" t="s">
        <v>5013</v>
      </c>
      <c r="R636" s="86" t="s">
        <v>5013</v>
      </c>
      <c r="S636" s="86">
        <v>7.1840000000000002</v>
      </c>
      <c r="T636" s="86" t="s">
        <v>5013</v>
      </c>
    </row>
    <row r="637" spans="1:20" x14ac:dyDescent="0.25">
      <c r="A637" s="50" t="s">
        <v>4682</v>
      </c>
      <c r="B637" s="50" t="s">
        <v>1461</v>
      </c>
      <c r="C637" s="50" t="s">
        <v>4715</v>
      </c>
      <c r="D637" s="80">
        <v>6</v>
      </c>
      <c r="E637" s="50" t="s">
        <v>6304</v>
      </c>
      <c r="F637" s="24">
        <f t="shared" si="40"/>
        <v>2.3636666666666666</v>
      </c>
      <c r="G637" s="110">
        <f t="shared" si="41"/>
        <v>2.1953333333333336</v>
      </c>
      <c r="H637" s="17"/>
      <c r="I637" s="24"/>
      <c r="J637" s="20">
        <f t="shared" si="42"/>
        <v>1.4281999999999999</v>
      </c>
      <c r="K637" s="17"/>
      <c r="L637" s="24"/>
      <c r="M637" s="86">
        <v>3.6219999999999999</v>
      </c>
      <c r="N637" s="86">
        <v>0.21099999999999999</v>
      </c>
      <c r="O637" s="86">
        <v>2.7530000000000001</v>
      </c>
      <c r="P637" s="86">
        <v>3.5000000000000003E-2</v>
      </c>
      <c r="Q637" s="86">
        <v>1.4999999999999999E-2</v>
      </c>
      <c r="R637" s="86" t="s">
        <v>5013</v>
      </c>
      <c r="S637" s="86">
        <v>0.111</v>
      </c>
      <c r="T637" s="86">
        <v>6.98</v>
      </c>
    </row>
    <row r="638" spans="1:20" x14ac:dyDescent="0.25">
      <c r="A638" s="50" t="s">
        <v>4682</v>
      </c>
      <c r="B638" s="50" t="s">
        <v>1187</v>
      </c>
      <c r="C638" s="50" t="s">
        <v>4751</v>
      </c>
      <c r="D638" s="80">
        <v>13</v>
      </c>
      <c r="E638" s="50" t="s">
        <v>7725</v>
      </c>
      <c r="F638" s="24">
        <f t="shared" si="40"/>
        <v>2.3340000000000001</v>
      </c>
      <c r="G638" s="110">
        <f t="shared" si="41"/>
        <v>4.5016666666666669</v>
      </c>
      <c r="H638" s="17"/>
      <c r="I638" s="24"/>
      <c r="J638" s="20">
        <f t="shared" si="42"/>
        <v>2.6501999999999994</v>
      </c>
      <c r="K638" s="17"/>
      <c r="L638" s="24"/>
      <c r="M638" s="86" t="s">
        <v>5013</v>
      </c>
      <c r="N638" s="86">
        <v>0.94499999999999995</v>
      </c>
      <c r="O638" s="86">
        <v>12.56</v>
      </c>
      <c r="P638" s="86" t="s">
        <v>5013</v>
      </c>
      <c r="Q638" s="86">
        <v>6.2489999999999997</v>
      </c>
      <c r="R638" s="86">
        <v>6.2089999999999996</v>
      </c>
      <c r="S638" s="86">
        <v>0.79300000000000004</v>
      </c>
      <c r="T638" s="86" t="s">
        <v>5013</v>
      </c>
    </row>
    <row r="639" spans="1:20" x14ac:dyDescent="0.25">
      <c r="A639" s="50" t="s">
        <v>4682</v>
      </c>
      <c r="B639" s="50" t="s">
        <v>1648</v>
      </c>
      <c r="C639" s="50" t="s">
        <v>4753</v>
      </c>
      <c r="D639" s="80">
        <v>13</v>
      </c>
      <c r="E639" s="50" t="s">
        <v>7797</v>
      </c>
      <c r="F639" s="24">
        <f t="shared" si="40"/>
        <v>2.3340000000000001</v>
      </c>
      <c r="G639" s="110">
        <f t="shared" si="41"/>
        <v>0</v>
      </c>
      <c r="H639" s="17"/>
      <c r="I639" s="24"/>
      <c r="J639" s="20">
        <f t="shared" si="42"/>
        <v>1.4003999999999999</v>
      </c>
      <c r="K639" s="17"/>
      <c r="L639" s="24"/>
      <c r="M639" s="86" t="s">
        <v>5013</v>
      </c>
      <c r="N639" s="86" t="s">
        <v>5013</v>
      </c>
      <c r="O639" s="86" t="s">
        <v>5013</v>
      </c>
      <c r="P639" s="86" t="s">
        <v>5013</v>
      </c>
      <c r="Q639" s="86" t="s">
        <v>5013</v>
      </c>
      <c r="R639" s="86">
        <v>7.0019999999999998</v>
      </c>
      <c r="S639" s="86">
        <v>0</v>
      </c>
      <c r="T639" s="86" t="s">
        <v>5013</v>
      </c>
    </row>
    <row r="640" spans="1:20" x14ac:dyDescent="0.25">
      <c r="A640" s="50" t="s">
        <v>4682</v>
      </c>
      <c r="B640" s="50" t="s">
        <v>2096</v>
      </c>
      <c r="C640" s="50" t="s">
        <v>4722</v>
      </c>
      <c r="D640" s="80">
        <v>7</v>
      </c>
      <c r="E640" s="50" t="s">
        <v>6531</v>
      </c>
      <c r="F640" s="24">
        <f t="shared" si="40"/>
        <v>2.3276666666666666</v>
      </c>
      <c r="G640" s="110">
        <f t="shared" si="41"/>
        <v>32.765999999999998</v>
      </c>
      <c r="H640" s="17"/>
      <c r="I640" s="24"/>
      <c r="J640" s="20">
        <f t="shared" si="42"/>
        <v>2.2435999999999998</v>
      </c>
      <c r="K640" s="17"/>
      <c r="L640" s="24"/>
      <c r="M640" s="86">
        <v>92.370999999999995</v>
      </c>
      <c r="N640" s="86">
        <v>5.9269999999999996</v>
      </c>
      <c r="O640" s="86">
        <v>0</v>
      </c>
      <c r="P640" s="86">
        <v>4.2350000000000003</v>
      </c>
      <c r="Q640" s="86" t="s">
        <v>5013</v>
      </c>
      <c r="R640" s="86">
        <v>0</v>
      </c>
      <c r="S640" s="86">
        <v>1.399</v>
      </c>
      <c r="T640" s="86">
        <v>5.5839999999999996</v>
      </c>
    </row>
    <row r="641" spans="1:20" x14ac:dyDescent="0.25">
      <c r="A641" s="50" t="s">
        <v>4682</v>
      </c>
      <c r="B641" s="50" t="s">
        <v>1330</v>
      </c>
      <c r="C641" s="50" t="s">
        <v>4725</v>
      </c>
      <c r="D641" s="80">
        <v>8</v>
      </c>
      <c r="E641" s="50" t="s">
        <v>6714</v>
      </c>
      <c r="F641" s="24">
        <f t="shared" si="40"/>
        <v>2.2546666666666666</v>
      </c>
      <c r="G641" s="110">
        <f t="shared" si="41"/>
        <v>0.96966666666666657</v>
      </c>
      <c r="H641" s="17"/>
      <c r="I641" s="24"/>
      <c r="J641" s="20">
        <f t="shared" si="42"/>
        <v>1.4847999999999999</v>
      </c>
      <c r="K641" s="17"/>
      <c r="L641" s="24"/>
      <c r="M641" s="86" t="s">
        <v>5013</v>
      </c>
      <c r="N641" s="86">
        <v>1.8109999999999999</v>
      </c>
      <c r="O641" s="86">
        <v>1.0980000000000001</v>
      </c>
      <c r="P641" s="86">
        <v>0.11799999999999999</v>
      </c>
      <c r="Q641" s="86">
        <v>0.54200000000000004</v>
      </c>
      <c r="R641" s="86">
        <v>2.302</v>
      </c>
      <c r="S641" s="86">
        <v>4.4619999999999997</v>
      </c>
      <c r="T641" s="86" t="s">
        <v>5013</v>
      </c>
    </row>
    <row r="642" spans="1:20" x14ac:dyDescent="0.25">
      <c r="A642" s="50" t="s">
        <v>4682</v>
      </c>
      <c r="B642" s="50" t="s">
        <v>291</v>
      </c>
      <c r="C642" s="50" t="s">
        <v>4764</v>
      </c>
      <c r="D642" s="80">
        <v>15</v>
      </c>
      <c r="E642" s="50" t="s">
        <v>8320</v>
      </c>
      <c r="F642" s="24">
        <f t="shared" si="40"/>
        <v>2.2520000000000002</v>
      </c>
      <c r="G642" s="110">
        <f t="shared" si="41"/>
        <v>0</v>
      </c>
      <c r="H642" s="17"/>
      <c r="I642" s="24"/>
      <c r="J642" s="20">
        <f t="shared" si="42"/>
        <v>1.3512</v>
      </c>
      <c r="K642" s="17"/>
      <c r="L642" s="24"/>
      <c r="M642" s="86">
        <v>0</v>
      </c>
      <c r="N642" s="86">
        <v>0</v>
      </c>
      <c r="O642" s="86">
        <v>0</v>
      </c>
      <c r="P642" s="86">
        <v>0</v>
      </c>
      <c r="Q642" s="86">
        <v>0</v>
      </c>
      <c r="R642" s="86">
        <v>0</v>
      </c>
      <c r="S642" s="86">
        <v>0</v>
      </c>
      <c r="T642" s="86">
        <v>6.7560000000000002</v>
      </c>
    </row>
    <row r="643" spans="1:20" x14ac:dyDescent="0.25">
      <c r="A643" s="50" t="s">
        <v>4682</v>
      </c>
      <c r="B643" s="50" t="s">
        <v>997</v>
      </c>
      <c r="C643" s="50" t="s">
        <v>4756</v>
      </c>
      <c r="D643" s="80">
        <v>15</v>
      </c>
      <c r="E643" s="50" t="s">
        <v>8137</v>
      </c>
      <c r="F643" s="24">
        <f t="shared" si="40"/>
        <v>2.2246666666666663</v>
      </c>
      <c r="G643" s="110">
        <f t="shared" si="41"/>
        <v>0</v>
      </c>
      <c r="H643" s="17"/>
      <c r="I643" s="24"/>
      <c r="J643" s="20">
        <f t="shared" si="42"/>
        <v>1.3716000000000002</v>
      </c>
      <c r="K643" s="17"/>
      <c r="L643" s="24"/>
      <c r="M643" s="86" t="s">
        <v>5013</v>
      </c>
      <c r="N643" s="86" t="s">
        <v>5013</v>
      </c>
      <c r="O643" s="86" t="s">
        <v>5013</v>
      </c>
      <c r="P643" s="86" t="s">
        <v>5013</v>
      </c>
      <c r="Q643" s="86">
        <v>0.184</v>
      </c>
      <c r="R643" s="86">
        <v>5.242</v>
      </c>
      <c r="S643" s="86">
        <v>1.4319999999999999</v>
      </c>
      <c r="T643" s="86" t="s">
        <v>5013</v>
      </c>
    </row>
    <row r="644" spans="1:20" x14ac:dyDescent="0.25">
      <c r="A644" s="50" t="s">
        <v>4682</v>
      </c>
      <c r="B644" s="50" t="s">
        <v>280</v>
      </c>
      <c r="C644" s="50" t="s">
        <v>4756</v>
      </c>
      <c r="D644" s="80">
        <v>15</v>
      </c>
      <c r="E644" s="50" t="s">
        <v>8067</v>
      </c>
      <c r="F644" s="24">
        <f t="shared" si="40"/>
        <v>2.2079999999999997</v>
      </c>
      <c r="G644" s="110">
        <f t="shared" si="41"/>
        <v>0</v>
      </c>
      <c r="H644" s="17"/>
      <c r="I644" s="24"/>
      <c r="J644" s="20">
        <f t="shared" si="42"/>
        <v>3.8315999999999995</v>
      </c>
      <c r="K644" s="17"/>
      <c r="L644" s="24"/>
      <c r="M644" s="86" t="s">
        <v>5013</v>
      </c>
      <c r="N644" s="86">
        <v>0</v>
      </c>
      <c r="O644" s="86">
        <v>0</v>
      </c>
      <c r="P644" s="86">
        <v>2.1739999999999999</v>
      </c>
      <c r="Q644" s="86">
        <v>10.36</v>
      </c>
      <c r="R644" s="86">
        <v>1.01</v>
      </c>
      <c r="S644" s="86">
        <v>5.6139999999999999</v>
      </c>
      <c r="T644" s="86" t="s">
        <v>5013</v>
      </c>
    </row>
    <row r="645" spans="1:20" x14ac:dyDescent="0.25">
      <c r="A645" s="50" t="s">
        <v>4682</v>
      </c>
      <c r="B645" s="50" t="s">
        <v>1917</v>
      </c>
      <c r="C645" s="50" t="s">
        <v>4745</v>
      </c>
      <c r="D645" s="80">
        <v>11</v>
      </c>
      <c r="E645" s="50" t="s">
        <v>7486</v>
      </c>
      <c r="F645" s="24">
        <f t="shared" si="40"/>
        <v>2.1833333333333331</v>
      </c>
      <c r="G645" s="110">
        <f t="shared" si="41"/>
        <v>0</v>
      </c>
      <c r="H645" s="17"/>
      <c r="I645" s="24"/>
      <c r="J645" s="20">
        <f t="shared" si="42"/>
        <v>1.3937999999999999</v>
      </c>
      <c r="K645" s="17"/>
      <c r="L645" s="24"/>
      <c r="M645" s="86" t="s">
        <v>5013</v>
      </c>
      <c r="N645" s="86" t="s">
        <v>5013</v>
      </c>
      <c r="O645" s="86" t="s">
        <v>5013</v>
      </c>
      <c r="P645" s="86">
        <v>0.41899999999999998</v>
      </c>
      <c r="Q645" s="86">
        <v>0</v>
      </c>
      <c r="R645" s="86">
        <v>6.55</v>
      </c>
      <c r="S645" s="86">
        <v>0</v>
      </c>
      <c r="T645" s="86" t="s">
        <v>5013</v>
      </c>
    </row>
    <row r="646" spans="1:20" x14ac:dyDescent="0.25">
      <c r="A646" s="50" t="s">
        <v>4682</v>
      </c>
      <c r="B646" s="50" t="s">
        <v>1621</v>
      </c>
      <c r="C646" s="50" t="s">
        <v>4703</v>
      </c>
      <c r="D646" s="80">
        <v>4</v>
      </c>
      <c r="E646" s="50" t="s">
        <v>5597</v>
      </c>
      <c r="F646" s="24">
        <f t="shared" si="40"/>
        <v>2.15</v>
      </c>
      <c r="G646" s="110">
        <f t="shared" si="41"/>
        <v>26.019666666666666</v>
      </c>
      <c r="H646" s="17"/>
      <c r="I646" s="24"/>
      <c r="J646" s="20">
        <f t="shared" si="42"/>
        <v>1.29</v>
      </c>
      <c r="K646" s="17"/>
      <c r="L646" s="24"/>
      <c r="M646" s="86" t="s">
        <v>5013</v>
      </c>
      <c r="N646" s="86" t="s">
        <v>5013</v>
      </c>
      <c r="O646" s="86">
        <v>78.058999999999997</v>
      </c>
      <c r="P646" s="86" t="s">
        <v>5013</v>
      </c>
      <c r="Q646" s="86" t="s">
        <v>5013</v>
      </c>
      <c r="R646" s="86">
        <v>1.101</v>
      </c>
      <c r="S646" s="86" t="s">
        <v>5013</v>
      </c>
      <c r="T646" s="86">
        <v>5.3490000000000002</v>
      </c>
    </row>
    <row r="647" spans="1:20" x14ac:dyDescent="0.25">
      <c r="A647" s="50" t="s">
        <v>4682</v>
      </c>
      <c r="B647" s="50" t="s">
        <v>3068</v>
      </c>
      <c r="C647" s="50" t="s">
        <v>4707</v>
      </c>
      <c r="D647" s="80">
        <v>5</v>
      </c>
      <c r="E647" s="50" t="s">
        <v>5681</v>
      </c>
      <c r="F647" s="24">
        <f t="shared" si="40"/>
        <v>2.137</v>
      </c>
      <c r="G647" s="110">
        <f t="shared" si="41"/>
        <v>0.7453333333333334</v>
      </c>
      <c r="H647" s="17"/>
      <c r="I647" s="24"/>
      <c r="J647" s="20">
        <f t="shared" si="42"/>
        <v>2.2867999999999999</v>
      </c>
      <c r="K647" s="17"/>
      <c r="L647" s="24"/>
      <c r="M647" s="86" t="s">
        <v>5013</v>
      </c>
      <c r="N647" s="86" t="s">
        <v>5013</v>
      </c>
      <c r="O647" s="86">
        <v>2.2360000000000002</v>
      </c>
      <c r="P647" s="86" t="s">
        <v>5013</v>
      </c>
      <c r="Q647" s="86">
        <v>5.0229999999999997</v>
      </c>
      <c r="R647" s="86">
        <v>1.4079999999999999</v>
      </c>
      <c r="S647" s="86" t="s">
        <v>5013</v>
      </c>
      <c r="T647" s="86">
        <v>5.0030000000000001</v>
      </c>
    </row>
    <row r="648" spans="1:20" x14ac:dyDescent="0.25">
      <c r="A648" s="50" t="s">
        <v>4682</v>
      </c>
      <c r="B648" s="50" t="s">
        <v>1228</v>
      </c>
      <c r="C648" s="50" t="s">
        <v>4769</v>
      </c>
      <c r="D648" s="80">
        <v>17</v>
      </c>
      <c r="E648" s="50" t="s">
        <v>9265</v>
      </c>
      <c r="F648" s="24">
        <f t="shared" si="40"/>
        <v>2.1306666666666669</v>
      </c>
      <c r="G648" s="110">
        <f t="shared" si="41"/>
        <v>3.7626666666666666</v>
      </c>
      <c r="H648" s="17"/>
      <c r="I648" s="24"/>
      <c r="J648" s="20">
        <f t="shared" si="42"/>
        <v>1.2784</v>
      </c>
      <c r="K648" s="17"/>
      <c r="L648" s="24"/>
      <c r="M648" s="86">
        <v>11.288</v>
      </c>
      <c r="N648" s="86" t="s">
        <v>5013</v>
      </c>
      <c r="O648" s="86">
        <v>0</v>
      </c>
      <c r="P648" s="86" t="s">
        <v>5013</v>
      </c>
      <c r="Q648" s="86" t="s">
        <v>5013</v>
      </c>
      <c r="R648" s="86">
        <v>6.3920000000000003</v>
      </c>
      <c r="S648" s="86" t="s">
        <v>5013</v>
      </c>
      <c r="T648" s="86" t="s">
        <v>5013</v>
      </c>
    </row>
    <row r="649" spans="1:20" x14ac:dyDescent="0.25">
      <c r="A649" s="50" t="s">
        <v>4682</v>
      </c>
      <c r="B649" s="50" t="s">
        <v>715</v>
      </c>
      <c r="C649" s="50" t="s">
        <v>4720</v>
      </c>
      <c r="D649" s="80">
        <v>6</v>
      </c>
      <c r="E649" s="50" t="s">
        <v>6440</v>
      </c>
      <c r="F649" s="24">
        <f t="shared" si="40"/>
        <v>2.1166666666666667</v>
      </c>
      <c r="G649" s="110">
        <f t="shared" si="41"/>
        <v>0</v>
      </c>
      <c r="H649" s="17"/>
      <c r="I649" s="24"/>
      <c r="J649" s="20">
        <f t="shared" si="42"/>
        <v>1.27</v>
      </c>
      <c r="K649" s="17"/>
      <c r="L649" s="24"/>
      <c r="M649" s="86">
        <v>0</v>
      </c>
      <c r="N649" s="86" t="s">
        <v>5013</v>
      </c>
      <c r="O649" s="86" t="s">
        <v>5013</v>
      </c>
      <c r="P649" s="86">
        <v>0</v>
      </c>
      <c r="Q649" s="86">
        <v>0</v>
      </c>
      <c r="R649" s="86">
        <v>6.35</v>
      </c>
      <c r="S649" s="86" t="s">
        <v>5013</v>
      </c>
      <c r="T649" s="86" t="s">
        <v>5013</v>
      </c>
    </row>
    <row r="650" spans="1:20" x14ac:dyDescent="0.25">
      <c r="A650" s="50" t="s">
        <v>4682</v>
      </c>
      <c r="B650" s="50" t="s">
        <v>9754</v>
      </c>
      <c r="C650" s="50" t="s">
        <v>4686</v>
      </c>
      <c r="D650" s="80">
        <v>1</v>
      </c>
      <c r="E650" s="50" t="s">
        <v>9755</v>
      </c>
      <c r="F650" s="24">
        <f t="shared" si="40"/>
        <v>2.1146666666666669</v>
      </c>
      <c r="G650" s="110">
        <f t="shared" si="41"/>
        <v>0.83399999999999996</v>
      </c>
      <c r="H650" s="17"/>
      <c r="I650" s="24"/>
      <c r="J650" s="20">
        <f t="shared" si="42"/>
        <v>1.2688000000000001</v>
      </c>
      <c r="K650" s="17"/>
      <c r="L650" s="24"/>
      <c r="M650" s="86" t="s">
        <v>5013</v>
      </c>
      <c r="N650" s="86" t="s">
        <v>5013</v>
      </c>
      <c r="O650" s="86">
        <v>2.5019999999999998</v>
      </c>
      <c r="P650" s="86" t="s">
        <v>5013</v>
      </c>
      <c r="Q650" s="86" t="s">
        <v>5013</v>
      </c>
      <c r="R650" s="86" t="s">
        <v>5013</v>
      </c>
      <c r="S650" s="86">
        <v>6.3440000000000003</v>
      </c>
      <c r="T650" s="86" t="s">
        <v>5013</v>
      </c>
    </row>
    <row r="651" spans="1:20" x14ac:dyDescent="0.25">
      <c r="A651" s="50" t="s">
        <v>4682</v>
      </c>
      <c r="B651" s="50" t="s">
        <v>2189</v>
      </c>
      <c r="C651" s="50" t="s">
        <v>4690</v>
      </c>
      <c r="D651" s="80">
        <v>2</v>
      </c>
      <c r="E651" s="50" t="s">
        <v>5294</v>
      </c>
      <c r="F651" s="24">
        <f t="shared" si="40"/>
        <v>2.1066666666666669</v>
      </c>
      <c r="G651" s="110">
        <f t="shared" si="41"/>
        <v>0</v>
      </c>
      <c r="H651" s="17"/>
      <c r="I651" s="24"/>
      <c r="J651" s="20">
        <f t="shared" si="42"/>
        <v>1.264</v>
      </c>
      <c r="K651" s="17"/>
      <c r="L651" s="24"/>
      <c r="M651" s="86" t="s">
        <v>5013</v>
      </c>
      <c r="N651" s="86" t="s">
        <v>5013</v>
      </c>
      <c r="O651" s="86" t="s">
        <v>5013</v>
      </c>
      <c r="P651" s="86" t="s">
        <v>5013</v>
      </c>
      <c r="Q651" s="86" t="s">
        <v>5013</v>
      </c>
      <c r="R651" s="86">
        <v>6.32</v>
      </c>
      <c r="S651" s="86" t="s">
        <v>5013</v>
      </c>
      <c r="T651" s="86" t="s">
        <v>5013</v>
      </c>
    </row>
    <row r="652" spans="1:20" x14ac:dyDescent="0.25">
      <c r="A652" s="50" t="s">
        <v>4682</v>
      </c>
      <c r="B652" s="50" t="s">
        <v>359</v>
      </c>
      <c r="C652" s="50" t="s">
        <v>4766</v>
      </c>
      <c r="D652" s="80">
        <v>16</v>
      </c>
      <c r="E652" s="50" t="s">
        <v>8531</v>
      </c>
      <c r="F652" s="24">
        <f t="shared" si="40"/>
        <v>2.1046666666666667</v>
      </c>
      <c r="G652" s="110">
        <f t="shared" si="41"/>
        <v>0</v>
      </c>
      <c r="H652" s="17"/>
      <c r="I652" s="24"/>
      <c r="J652" s="20">
        <f t="shared" si="42"/>
        <v>2.1732</v>
      </c>
      <c r="K652" s="17"/>
      <c r="L652" s="24"/>
      <c r="M652" s="86" t="s">
        <v>5013</v>
      </c>
      <c r="N652" s="86" t="s">
        <v>5013</v>
      </c>
      <c r="O652" s="86" t="s">
        <v>5013</v>
      </c>
      <c r="P652" s="86" t="s">
        <v>5013</v>
      </c>
      <c r="Q652" s="86">
        <v>4.5519999999999996</v>
      </c>
      <c r="R652" s="86">
        <v>6.3140000000000001</v>
      </c>
      <c r="S652" s="86" t="s">
        <v>5013</v>
      </c>
      <c r="T652" s="86" t="s">
        <v>5013</v>
      </c>
    </row>
    <row r="653" spans="1:20" x14ac:dyDescent="0.25">
      <c r="A653" s="50" t="s">
        <v>4682</v>
      </c>
      <c r="B653" s="50" t="s">
        <v>1743</v>
      </c>
      <c r="C653" s="50" t="s">
        <v>4745</v>
      </c>
      <c r="D653" s="80">
        <v>11</v>
      </c>
      <c r="E653" s="50" t="s">
        <v>7550</v>
      </c>
      <c r="F653" s="24">
        <f t="shared" si="40"/>
        <v>2.0289999999999999</v>
      </c>
      <c r="G653" s="110">
        <f t="shared" si="41"/>
        <v>0</v>
      </c>
      <c r="H653" s="17"/>
      <c r="I653" s="24"/>
      <c r="J653" s="20">
        <f t="shared" si="42"/>
        <v>1.3963999999999999</v>
      </c>
      <c r="K653" s="17"/>
      <c r="L653" s="24"/>
      <c r="M653" s="86" t="s">
        <v>5013</v>
      </c>
      <c r="N653" s="86" t="s">
        <v>5013</v>
      </c>
      <c r="O653" s="86" t="s">
        <v>5013</v>
      </c>
      <c r="P653" s="86" t="s">
        <v>5013</v>
      </c>
      <c r="Q653" s="86">
        <v>0.89500000000000002</v>
      </c>
      <c r="R653" s="86">
        <v>5.9870000000000001</v>
      </c>
      <c r="S653" s="86">
        <v>0.1</v>
      </c>
      <c r="T653" s="86" t="s">
        <v>5013</v>
      </c>
    </row>
    <row r="654" spans="1:20" x14ac:dyDescent="0.25">
      <c r="A654" s="50" t="s">
        <v>4682</v>
      </c>
      <c r="B654" s="50" t="s">
        <v>1666</v>
      </c>
      <c r="C654" s="50" t="s">
        <v>4756</v>
      </c>
      <c r="D654" s="80">
        <v>15</v>
      </c>
      <c r="E654" s="50" t="s">
        <v>8132</v>
      </c>
      <c r="F654" s="24">
        <f t="shared" si="40"/>
        <v>2.0016666666666669</v>
      </c>
      <c r="G654" s="110">
        <f t="shared" si="41"/>
        <v>3.6666666666666667E-2</v>
      </c>
      <c r="H654" s="17"/>
      <c r="I654" s="24"/>
      <c r="J654" s="20">
        <f t="shared" si="42"/>
        <v>1.5402</v>
      </c>
      <c r="K654" s="17"/>
      <c r="L654" s="24"/>
      <c r="M654" s="86">
        <v>0</v>
      </c>
      <c r="N654" s="86" t="s">
        <v>5013</v>
      </c>
      <c r="O654" s="86">
        <v>0.11</v>
      </c>
      <c r="P654" s="86" t="s">
        <v>5013</v>
      </c>
      <c r="Q654" s="86">
        <v>1.696</v>
      </c>
      <c r="R654" s="86">
        <v>3.6230000000000002</v>
      </c>
      <c r="S654" s="86">
        <v>2.3820000000000001</v>
      </c>
      <c r="T654" s="86" t="s">
        <v>5013</v>
      </c>
    </row>
    <row r="655" spans="1:20" x14ac:dyDescent="0.25">
      <c r="A655" s="50" t="s">
        <v>4682</v>
      </c>
      <c r="B655" s="50" t="s">
        <v>3271</v>
      </c>
      <c r="C655" s="50" t="s">
        <v>4711</v>
      </c>
      <c r="D655" s="80">
        <v>6</v>
      </c>
      <c r="E655" s="50" t="s">
        <v>6039</v>
      </c>
      <c r="F655" s="24">
        <f t="shared" si="40"/>
        <v>2.0003333333333333</v>
      </c>
      <c r="G655" s="110">
        <f t="shared" si="41"/>
        <v>0</v>
      </c>
      <c r="H655" s="17"/>
      <c r="I655" s="24"/>
      <c r="J655" s="20">
        <f t="shared" si="42"/>
        <v>1.2002000000000002</v>
      </c>
      <c r="K655" s="17"/>
      <c r="L655" s="24"/>
      <c r="M655" s="86" t="s">
        <v>5013</v>
      </c>
      <c r="N655" s="86" t="s">
        <v>5013</v>
      </c>
      <c r="O655" s="86" t="s">
        <v>5013</v>
      </c>
      <c r="P655" s="86" t="s">
        <v>5013</v>
      </c>
      <c r="Q655" s="86" t="s">
        <v>5013</v>
      </c>
      <c r="R655" s="86" t="s">
        <v>5013</v>
      </c>
      <c r="S655" s="86" t="s">
        <v>5013</v>
      </c>
      <c r="T655" s="86">
        <v>6.0010000000000003</v>
      </c>
    </row>
    <row r="656" spans="1:20" x14ac:dyDescent="0.25">
      <c r="A656" s="50" t="s">
        <v>4682</v>
      </c>
      <c r="B656" s="50" t="s">
        <v>1290</v>
      </c>
      <c r="C656" s="50" t="s">
        <v>4707</v>
      </c>
      <c r="D656" s="80">
        <v>5</v>
      </c>
      <c r="E656" s="50" t="s">
        <v>5699</v>
      </c>
      <c r="F656" s="24">
        <f t="shared" si="40"/>
        <v>1.984</v>
      </c>
      <c r="G656" s="110">
        <f t="shared" si="41"/>
        <v>3.450333333333333</v>
      </c>
      <c r="H656" s="17"/>
      <c r="I656" s="24"/>
      <c r="J656" s="20">
        <f t="shared" si="42"/>
        <v>9.5017999999999994</v>
      </c>
      <c r="K656" s="17"/>
      <c r="L656" s="24"/>
      <c r="M656" s="86">
        <v>0.01</v>
      </c>
      <c r="N656" s="86" t="s">
        <v>5013</v>
      </c>
      <c r="O656" s="86">
        <v>10.340999999999999</v>
      </c>
      <c r="P656" s="86">
        <v>6.3209999999999997</v>
      </c>
      <c r="Q656" s="86">
        <v>35.235999999999997</v>
      </c>
      <c r="R656" s="86" t="s">
        <v>5013</v>
      </c>
      <c r="S656" s="86">
        <v>5.952</v>
      </c>
      <c r="T656" s="86" t="s">
        <v>5013</v>
      </c>
    </row>
    <row r="657" spans="1:20" x14ac:dyDescent="0.25">
      <c r="A657" s="50" t="s">
        <v>4682</v>
      </c>
      <c r="B657" s="50" t="s">
        <v>1584</v>
      </c>
      <c r="C657" s="50" t="s">
        <v>4702</v>
      </c>
      <c r="D657" s="80">
        <v>4</v>
      </c>
      <c r="E657" s="50" t="s">
        <v>5556</v>
      </c>
      <c r="F657" s="24">
        <f t="shared" si="40"/>
        <v>1.9836666666666665</v>
      </c>
      <c r="G657" s="110">
        <f t="shared" si="41"/>
        <v>5.4086666666666661</v>
      </c>
      <c r="H657" s="17"/>
      <c r="I657" s="24"/>
      <c r="J657" s="20">
        <f t="shared" si="42"/>
        <v>1.1901999999999999</v>
      </c>
      <c r="K657" s="17"/>
      <c r="L657" s="24"/>
      <c r="M657" s="86">
        <v>15.170999999999999</v>
      </c>
      <c r="N657" s="86">
        <v>1.0549999999999999</v>
      </c>
      <c r="O657" s="86" t="s">
        <v>5013</v>
      </c>
      <c r="P657" s="86" t="s">
        <v>5013</v>
      </c>
      <c r="Q657" s="86" t="s">
        <v>5013</v>
      </c>
      <c r="R657" s="86" t="s">
        <v>5013</v>
      </c>
      <c r="S657" s="86" t="s">
        <v>5013</v>
      </c>
      <c r="T657" s="86">
        <v>5.9509999999999996</v>
      </c>
    </row>
    <row r="658" spans="1:20" x14ac:dyDescent="0.25">
      <c r="A658" s="50" t="s">
        <v>4682</v>
      </c>
      <c r="B658" s="50" t="s">
        <v>283</v>
      </c>
      <c r="C658" s="50" t="s">
        <v>4769</v>
      </c>
      <c r="D658" s="80">
        <v>17</v>
      </c>
      <c r="E658" s="50" t="s">
        <v>9266</v>
      </c>
      <c r="F658" s="24">
        <f t="shared" si="40"/>
        <v>1.9443333333333335</v>
      </c>
      <c r="G658" s="110">
        <f t="shared" si="41"/>
        <v>0</v>
      </c>
      <c r="H658" s="17"/>
      <c r="I658" s="24"/>
      <c r="J658" s="20">
        <f t="shared" si="42"/>
        <v>1.1666000000000001</v>
      </c>
      <c r="K658" s="17"/>
      <c r="L658" s="24"/>
      <c r="M658" s="86">
        <v>0</v>
      </c>
      <c r="N658" s="86">
        <v>0</v>
      </c>
      <c r="O658" s="86">
        <v>0</v>
      </c>
      <c r="P658" s="86">
        <v>0</v>
      </c>
      <c r="Q658" s="86">
        <v>0</v>
      </c>
      <c r="R658" s="86">
        <v>5.8330000000000002</v>
      </c>
      <c r="S658" s="86">
        <v>0</v>
      </c>
      <c r="T658" s="86" t="s">
        <v>5013</v>
      </c>
    </row>
    <row r="659" spans="1:20" x14ac:dyDescent="0.25">
      <c r="A659" s="50" t="s">
        <v>4682</v>
      </c>
      <c r="B659" s="50" t="s">
        <v>3446</v>
      </c>
      <c r="C659" s="50" t="s">
        <v>4689</v>
      </c>
      <c r="D659" s="80">
        <v>2</v>
      </c>
      <c r="E659" s="50" t="s">
        <v>5240</v>
      </c>
      <c r="F659" s="24">
        <f t="shared" si="40"/>
        <v>1.9436666666666669</v>
      </c>
      <c r="G659" s="110">
        <f t="shared" si="41"/>
        <v>1.9333333333333334E-2</v>
      </c>
      <c r="H659" s="17"/>
      <c r="I659" s="24"/>
      <c r="J659" s="20">
        <f t="shared" si="42"/>
        <v>1.8280000000000001</v>
      </c>
      <c r="K659" s="17"/>
      <c r="L659" s="24"/>
      <c r="M659" s="86">
        <v>5.8000000000000003E-2</v>
      </c>
      <c r="N659" s="86" t="s">
        <v>5013</v>
      </c>
      <c r="O659" s="86" t="s">
        <v>5013</v>
      </c>
      <c r="P659" s="86">
        <v>2.927</v>
      </c>
      <c r="Q659" s="86">
        <v>0.38200000000000001</v>
      </c>
      <c r="R659" s="86" t="s">
        <v>5013</v>
      </c>
      <c r="S659" s="86">
        <v>5.8310000000000004</v>
      </c>
      <c r="T659" s="86" t="s">
        <v>5013</v>
      </c>
    </row>
    <row r="660" spans="1:20" x14ac:dyDescent="0.25">
      <c r="A660" s="50" t="s">
        <v>4682</v>
      </c>
      <c r="B660" s="50" t="s">
        <v>2256</v>
      </c>
      <c r="C660" s="50" t="s">
        <v>4756</v>
      </c>
      <c r="D660" s="80">
        <v>15</v>
      </c>
      <c r="E660" s="50" t="s">
        <v>8129</v>
      </c>
      <c r="F660" s="24">
        <f t="shared" si="40"/>
        <v>1.9346666666666665</v>
      </c>
      <c r="G660" s="110">
        <f t="shared" si="41"/>
        <v>55.021666666666668</v>
      </c>
      <c r="H660" s="17"/>
      <c r="I660" s="24"/>
      <c r="J660" s="20">
        <f t="shared" si="42"/>
        <v>2.2321999999999997</v>
      </c>
      <c r="K660" s="17"/>
      <c r="L660" s="24"/>
      <c r="M660" s="86">
        <v>0.72599999999999998</v>
      </c>
      <c r="N660" s="86">
        <v>163.19300000000001</v>
      </c>
      <c r="O660" s="86">
        <v>1.1459999999999999</v>
      </c>
      <c r="P660" s="86">
        <v>4.9480000000000004</v>
      </c>
      <c r="Q660" s="86">
        <v>0.40899999999999997</v>
      </c>
      <c r="R660" s="86">
        <v>5.7759999999999998</v>
      </c>
      <c r="S660" s="86">
        <v>2.8000000000000001E-2</v>
      </c>
      <c r="T660" s="86" t="s">
        <v>5013</v>
      </c>
    </row>
    <row r="661" spans="1:20" x14ac:dyDescent="0.25">
      <c r="A661" s="50" t="s">
        <v>4682</v>
      </c>
      <c r="B661" s="50" t="s">
        <v>1292</v>
      </c>
      <c r="C661" s="50" t="s">
        <v>4766</v>
      </c>
      <c r="D661" s="80">
        <v>16</v>
      </c>
      <c r="E661" s="50" t="s">
        <v>8824</v>
      </c>
      <c r="F661" s="24">
        <f t="shared" si="40"/>
        <v>1.8953333333333333</v>
      </c>
      <c r="G661" s="110">
        <f t="shared" si="41"/>
        <v>0</v>
      </c>
      <c r="H661" s="17"/>
      <c r="I661" s="24"/>
      <c r="J661" s="20">
        <f t="shared" si="42"/>
        <v>1.167</v>
      </c>
      <c r="K661" s="17"/>
      <c r="L661" s="24"/>
      <c r="M661" s="86">
        <v>0</v>
      </c>
      <c r="N661" s="86">
        <v>0</v>
      </c>
      <c r="O661" s="86">
        <v>0</v>
      </c>
      <c r="P661" s="86">
        <v>0.14899999999999999</v>
      </c>
      <c r="Q661" s="86">
        <v>0</v>
      </c>
      <c r="R661" s="86">
        <v>5.6859999999999999</v>
      </c>
      <c r="S661" s="86">
        <v>0</v>
      </c>
      <c r="T661" s="86">
        <v>0</v>
      </c>
    </row>
    <row r="662" spans="1:20" x14ac:dyDescent="0.25">
      <c r="A662" s="50" t="s">
        <v>4682</v>
      </c>
      <c r="B662" s="50" t="s">
        <v>3862</v>
      </c>
      <c r="C662" s="50" t="s">
        <v>4745</v>
      </c>
      <c r="D662" s="80">
        <v>11</v>
      </c>
      <c r="E662" s="50" t="s">
        <v>7573</v>
      </c>
      <c r="F662" s="24">
        <f t="shared" si="40"/>
        <v>1.8796666666666668</v>
      </c>
      <c r="G662" s="110">
        <f t="shared" si="41"/>
        <v>16.114333333333335</v>
      </c>
      <c r="H662" s="17"/>
      <c r="I662" s="24"/>
      <c r="J662" s="20">
        <f t="shared" si="42"/>
        <v>1.1278000000000001</v>
      </c>
      <c r="K662" s="17"/>
      <c r="L662" s="24"/>
      <c r="M662" s="86">
        <v>29.218</v>
      </c>
      <c r="N662" s="86">
        <v>19.125</v>
      </c>
      <c r="O662" s="86" t="s">
        <v>5013</v>
      </c>
      <c r="P662" s="86" t="s">
        <v>5013</v>
      </c>
      <c r="Q662" s="86" t="s">
        <v>5013</v>
      </c>
      <c r="R662" s="86">
        <v>5.6390000000000002</v>
      </c>
      <c r="S662" s="86">
        <v>0</v>
      </c>
      <c r="T662" s="86" t="s">
        <v>5013</v>
      </c>
    </row>
    <row r="663" spans="1:20" x14ac:dyDescent="0.25">
      <c r="A663" s="50" t="s">
        <v>4682</v>
      </c>
      <c r="B663" s="50" t="s">
        <v>843</v>
      </c>
      <c r="C663" s="50" t="s">
        <v>4766</v>
      </c>
      <c r="D663" s="80">
        <v>16</v>
      </c>
      <c r="E663" s="50" t="s">
        <v>8442</v>
      </c>
      <c r="F663" s="24">
        <f t="shared" si="40"/>
        <v>1.8646666666666667</v>
      </c>
      <c r="G663" s="110">
        <f t="shared" si="41"/>
        <v>0</v>
      </c>
      <c r="H663" s="17"/>
      <c r="I663" s="24"/>
      <c r="J663" s="20">
        <f t="shared" si="42"/>
        <v>1.1188</v>
      </c>
      <c r="K663" s="17"/>
      <c r="L663" s="24"/>
      <c r="M663" s="86">
        <v>0</v>
      </c>
      <c r="N663" s="86">
        <v>0</v>
      </c>
      <c r="O663" s="86" t="s">
        <v>5013</v>
      </c>
      <c r="P663" s="86">
        <v>0</v>
      </c>
      <c r="Q663" s="86">
        <v>0</v>
      </c>
      <c r="R663" s="86">
        <v>5.5940000000000003</v>
      </c>
      <c r="S663" s="86">
        <v>0</v>
      </c>
      <c r="T663" s="86" t="s">
        <v>5013</v>
      </c>
    </row>
    <row r="664" spans="1:20" x14ac:dyDescent="0.25">
      <c r="A664" s="50" t="s">
        <v>4682</v>
      </c>
      <c r="B664" s="50" t="s">
        <v>898</v>
      </c>
      <c r="C664" s="50" t="s">
        <v>4722</v>
      </c>
      <c r="D664" s="80">
        <v>7</v>
      </c>
      <c r="E664" s="50" t="s">
        <v>6566</v>
      </c>
      <c r="F664" s="24">
        <f t="shared" si="40"/>
        <v>1.7746666666666666</v>
      </c>
      <c r="G664" s="110">
        <f t="shared" si="41"/>
        <v>0</v>
      </c>
      <c r="H664" s="17"/>
      <c r="I664" s="24"/>
      <c r="J664" s="20">
        <f t="shared" si="42"/>
        <v>1.2126000000000001</v>
      </c>
      <c r="K664" s="17"/>
      <c r="L664" s="24"/>
      <c r="M664" s="86">
        <v>0</v>
      </c>
      <c r="N664" s="86" t="s">
        <v>5013</v>
      </c>
      <c r="O664" s="86">
        <v>0</v>
      </c>
      <c r="P664" s="86">
        <v>0.73899999999999999</v>
      </c>
      <c r="Q664" s="86" t="s">
        <v>5013</v>
      </c>
      <c r="R664" s="86">
        <v>0.93500000000000005</v>
      </c>
      <c r="S664" s="86">
        <v>4.3890000000000002</v>
      </c>
      <c r="T664" s="86" t="s">
        <v>5013</v>
      </c>
    </row>
    <row r="665" spans="1:20" x14ac:dyDescent="0.25">
      <c r="A665" s="50" t="s">
        <v>4682</v>
      </c>
      <c r="B665" s="50" t="s">
        <v>340</v>
      </c>
      <c r="C665" s="50" t="s">
        <v>4722</v>
      </c>
      <c r="D665" s="80">
        <v>7</v>
      </c>
      <c r="E665" s="50" t="s">
        <v>6573</v>
      </c>
      <c r="F665" s="24">
        <f t="shared" si="40"/>
        <v>1.7613333333333332</v>
      </c>
      <c r="G665" s="110">
        <f t="shared" si="41"/>
        <v>6.594333333333334</v>
      </c>
      <c r="H665" s="17"/>
      <c r="I665" s="24"/>
      <c r="J665" s="20">
        <f t="shared" si="42"/>
        <v>12.490600000000002</v>
      </c>
      <c r="K665" s="17"/>
      <c r="L665" s="24"/>
      <c r="M665" s="86">
        <v>16.143000000000001</v>
      </c>
      <c r="N665" s="86">
        <v>0.30199999999999999</v>
      </c>
      <c r="O665" s="86">
        <v>3.3380000000000001</v>
      </c>
      <c r="P665" s="86">
        <v>57.124000000000002</v>
      </c>
      <c r="Q665" s="86">
        <v>4.4999999999999998E-2</v>
      </c>
      <c r="R665" s="86">
        <v>0</v>
      </c>
      <c r="S665" s="86">
        <v>8.4000000000000005E-2</v>
      </c>
      <c r="T665" s="86">
        <v>5.2</v>
      </c>
    </row>
    <row r="666" spans="1:20" x14ac:dyDescent="0.25">
      <c r="A666" s="50" t="s">
        <v>4682</v>
      </c>
      <c r="B666" s="50" t="s">
        <v>1003</v>
      </c>
      <c r="C666" s="50" t="s">
        <v>4761</v>
      </c>
      <c r="D666" s="80">
        <v>15</v>
      </c>
      <c r="E666" s="50" t="s">
        <v>8263</v>
      </c>
      <c r="F666" s="24">
        <f t="shared" si="40"/>
        <v>1.7539999999999998</v>
      </c>
      <c r="G666" s="110">
        <f t="shared" si="41"/>
        <v>0</v>
      </c>
      <c r="H666" s="17"/>
      <c r="I666" s="24"/>
      <c r="J666" s="20">
        <f t="shared" si="42"/>
        <v>14.058600000000002</v>
      </c>
      <c r="K666" s="17"/>
      <c r="L666" s="24"/>
      <c r="M666" s="86" t="s">
        <v>5013</v>
      </c>
      <c r="N666" s="86" t="s">
        <v>5013</v>
      </c>
      <c r="O666" s="86" t="s">
        <v>5013</v>
      </c>
      <c r="P666" s="86">
        <v>0</v>
      </c>
      <c r="Q666" s="86">
        <v>65.031000000000006</v>
      </c>
      <c r="R666" s="86">
        <v>5.2619999999999996</v>
      </c>
      <c r="S666" s="86" t="s">
        <v>5013</v>
      </c>
      <c r="T666" s="86" t="s">
        <v>5013</v>
      </c>
    </row>
    <row r="667" spans="1:20" x14ac:dyDescent="0.25">
      <c r="A667" s="50" t="s">
        <v>4682</v>
      </c>
      <c r="B667" s="50" t="s">
        <v>2346</v>
      </c>
      <c r="C667" s="50" t="s">
        <v>4690</v>
      </c>
      <c r="D667" s="80">
        <v>2</v>
      </c>
      <c r="E667" s="50" t="s">
        <v>5268</v>
      </c>
      <c r="F667" s="24">
        <f t="shared" si="40"/>
        <v>1.7450000000000001</v>
      </c>
      <c r="G667" s="110">
        <f t="shared" si="41"/>
        <v>0</v>
      </c>
      <c r="H667" s="17"/>
      <c r="I667" s="24"/>
      <c r="J667" s="20">
        <f t="shared" si="42"/>
        <v>1.0470000000000002</v>
      </c>
      <c r="K667" s="17"/>
      <c r="L667" s="24"/>
      <c r="M667" s="86" t="s">
        <v>5013</v>
      </c>
      <c r="N667" s="86" t="s">
        <v>5013</v>
      </c>
      <c r="O667" s="86" t="s">
        <v>5013</v>
      </c>
      <c r="P667" s="86" t="s">
        <v>5013</v>
      </c>
      <c r="Q667" s="86" t="s">
        <v>5013</v>
      </c>
      <c r="R667" s="86" t="s">
        <v>5013</v>
      </c>
      <c r="S667" s="86" t="s">
        <v>5013</v>
      </c>
      <c r="T667" s="86">
        <v>5.2350000000000003</v>
      </c>
    </row>
    <row r="668" spans="1:20" x14ac:dyDescent="0.25">
      <c r="A668" s="50" t="s">
        <v>4682</v>
      </c>
      <c r="B668" s="50" t="s">
        <v>4515</v>
      </c>
      <c r="C668" s="50" t="s">
        <v>4690</v>
      </c>
      <c r="D668" s="80">
        <v>2</v>
      </c>
      <c r="E668" s="50" t="s">
        <v>5270</v>
      </c>
      <c r="F668" s="24">
        <f t="shared" si="40"/>
        <v>1.7063333333333333</v>
      </c>
      <c r="G668" s="110">
        <f t="shared" si="41"/>
        <v>0.16666666666666666</v>
      </c>
      <c r="H668" s="17"/>
      <c r="I668" s="24"/>
      <c r="J668" s="20">
        <f t="shared" si="42"/>
        <v>1.2109999999999999</v>
      </c>
      <c r="K668" s="17"/>
      <c r="L668" s="24"/>
      <c r="M668" s="86" t="s">
        <v>5013</v>
      </c>
      <c r="N668" s="86" t="s">
        <v>5013</v>
      </c>
      <c r="O668" s="86">
        <v>0.5</v>
      </c>
      <c r="P668" s="86">
        <v>0.93600000000000005</v>
      </c>
      <c r="Q668" s="86" t="s">
        <v>5013</v>
      </c>
      <c r="R668" s="86" t="s">
        <v>5013</v>
      </c>
      <c r="S668" s="86" t="s">
        <v>5013</v>
      </c>
      <c r="T668" s="86">
        <v>5.1189999999999998</v>
      </c>
    </row>
    <row r="669" spans="1:20" x14ac:dyDescent="0.25">
      <c r="A669" s="50" t="s">
        <v>4682</v>
      </c>
      <c r="B669" s="50" t="s">
        <v>4373</v>
      </c>
      <c r="C669" s="50" t="s">
        <v>4691</v>
      </c>
      <c r="D669" s="80">
        <v>2</v>
      </c>
      <c r="E669" s="50" t="s">
        <v>5334</v>
      </c>
      <c r="F669" s="24">
        <f t="shared" si="40"/>
        <v>1.6673333333333333</v>
      </c>
      <c r="G669" s="110">
        <f t="shared" si="41"/>
        <v>0</v>
      </c>
      <c r="H669" s="17"/>
      <c r="I669" s="24"/>
      <c r="J669" s="20">
        <f t="shared" si="42"/>
        <v>1.0004</v>
      </c>
      <c r="K669" s="17"/>
      <c r="L669" s="24"/>
      <c r="M669" s="86" t="s">
        <v>5013</v>
      </c>
      <c r="N669" s="86" t="s">
        <v>5013</v>
      </c>
      <c r="O669" s="86" t="s">
        <v>5013</v>
      </c>
      <c r="P669" s="86" t="s">
        <v>5013</v>
      </c>
      <c r="Q669" s="86" t="s">
        <v>5013</v>
      </c>
      <c r="R669" s="86">
        <v>5.0019999999999998</v>
      </c>
      <c r="S669" s="86" t="s">
        <v>5013</v>
      </c>
      <c r="T669" s="86" t="s">
        <v>5013</v>
      </c>
    </row>
    <row r="670" spans="1:20" x14ac:dyDescent="0.25">
      <c r="A670" s="50" t="s">
        <v>4682</v>
      </c>
      <c r="B670" s="50" t="s">
        <v>2974</v>
      </c>
      <c r="C670" s="50" t="s">
        <v>4766</v>
      </c>
      <c r="D670" s="80">
        <v>16</v>
      </c>
      <c r="E670" s="50" t="s">
        <v>8413</v>
      </c>
      <c r="F670" s="24">
        <f t="shared" si="40"/>
        <v>1.6666666666666667</v>
      </c>
      <c r="G670" s="110">
        <f t="shared" si="41"/>
        <v>0</v>
      </c>
      <c r="H670" s="17"/>
      <c r="I670" s="24"/>
      <c r="J670" s="20">
        <f t="shared" si="42"/>
        <v>1</v>
      </c>
      <c r="K670" s="17"/>
      <c r="L670" s="24"/>
      <c r="M670" s="86">
        <v>0</v>
      </c>
      <c r="N670" s="86" t="s">
        <v>5013</v>
      </c>
      <c r="O670" s="86">
        <v>0</v>
      </c>
      <c r="P670" s="86" t="s">
        <v>5013</v>
      </c>
      <c r="Q670" s="86" t="s">
        <v>5013</v>
      </c>
      <c r="R670" s="86" t="s">
        <v>5013</v>
      </c>
      <c r="S670" s="86">
        <v>0</v>
      </c>
      <c r="T670" s="86">
        <v>5</v>
      </c>
    </row>
    <row r="671" spans="1:20" x14ac:dyDescent="0.25">
      <c r="A671" s="50" t="s">
        <v>4682</v>
      </c>
      <c r="B671" s="50" t="s">
        <v>3265</v>
      </c>
      <c r="C671" s="50" t="s">
        <v>4707</v>
      </c>
      <c r="D671" s="80">
        <v>5</v>
      </c>
      <c r="E671" s="50" t="s">
        <v>5674</v>
      </c>
      <c r="F671" s="24">
        <f t="shared" si="40"/>
        <v>1.6626666666666667</v>
      </c>
      <c r="G671" s="110">
        <f t="shared" si="41"/>
        <v>0</v>
      </c>
      <c r="H671" s="17"/>
      <c r="I671" s="24"/>
      <c r="J671" s="20">
        <f t="shared" si="42"/>
        <v>0.99760000000000004</v>
      </c>
      <c r="K671" s="17"/>
      <c r="L671" s="24"/>
      <c r="M671" s="86" t="s">
        <v>5013</v>
      </c>
      <c r="N671" s="86" t="s">
        <v>5013</v>
      </c>
      <c r="O671" s="86" t="s">
        <v>5013</v>
      </c>
      <c r="P671" s="86" t="s">
        <v>5013</v>
      </c>
      <c r="Q671" s="86" t="s">
        <v>5013</v>
      </c>
      <c r="R671" s="86" t="s">
        <v>5013</v>
      </c>
      <c r="S671" s="86">
        <v>4.9880000000000004</v>
      </c>
      <c r="T671" s="86" t="s">
        <v>5013</v>
      </c>
    </row>
    <row r="672" spans="1:20" x14ac:dyDescent="0.25">
      <c r="A672" s="50" t="s">
        <v>4682</v>
      </c>
      <c r="B672" s="50" t="s">
        <v>2424</v>
      </c>
      <c r="C672" s="50" t="s">
        <v>4695</v>
      </c>
      <c r="D672" s="80">
        <v>2</v>
      </c>
      <c r="E672" s="50" t="s">
        <v>5421</v>
      </c>
      <c r="F672" s="24">
        <f t="shared" ref="F672:F735" si="43">SUM(R672:T672)/3</f>
        <v>1.639</v>
      </c>
      <c r="G672" s="110">
        <f t="shared" ref="G672:G735" si="44">SUM(M672:O672)/3</f>
        <v>0.68033333333333335</v>
      </c>
      <c r="H672" s="17"/>
      <c r="I672" s="24"/>
      <c r="J672" s="20">
        <f t="shared" ref="J672:J735" si="45">SUM(P672:T672)/5</f>
        <v>4.4896000000000003</v>
      </c>
      <c r="K672" s="17"/>
      <c r="L672" s="24"/>
      <c r="M672" s="86">
        <v>0.50700000000000001</v>
      </c>
      <c r="N672" s="86">
        <v>0.10100000000000001</v>
      </c>
      <c r="O672" s="86">
        <v>1.4330000000000001</v>
      </c>
      <c r="P672" s="86">
        <v>14.685</v>
      </c>
      <c r="Q672" s="86">
        <v>2.8460000000000001</v>
      </c>
      <c r="R672" s="86">
        <v>0</v>
      </c>
      <c r="S672" s="86">
        <v>4.9169999999999998</v>
      </c>
      <c r="T672" s="86" t="s">
        <v>5013</v>
      </c>
    </row>
    <row r="673" spans="1:20" x14ac:dyDescent="0.25">
      <c r="A673" s="50" t="s">
        <v>4682</v>
      </c>
      <c r="B673" s="50" t="s">
        <v>4026</v>
      </c>
      <c r="C673" s="50" t="s">
        <v>4685</v>
      </c>
      <c r="D673" s="80">
        <v>1</v>
      </c>
      <c r="E673" s="50" t="s">
        <v>5142</v>
      </c>
      <c r="F673" s="24">
        <f t="shared" si="43"/>
        <v>1.6013333333333335</v>
      </c>
      <c r="G673" s="110">
        <f t="shared" si="44"/>
        <v>96.833666666666659</v>
      </c>
      <c r="H673" s="17"/>
      <c r="I673" s="24"/>
      <c r="J673" s="20">
        <f t="shared" si="45"/>
        <v>0.9608000000000001</v>
      </c>
      <c r="K673" s="17"/>
      <c r="L673" s="24"/>
      <c r="M673" s="86">
        <v>3.919</v>
      </c>
      <c r="N673" s="86" t="s">
        <v>5013</v>
      </c>
      <c r="O673" s="86">
        <v>286.58199999999999</v>
      </c>
      <c r="P673" s="86" t="s">
        <v>5013</v>
      </c>
      <c r="Q673" s="86" t="s">
        <v>5013</v>
      </c>
      <c r="R673" s="86">
        <v>4.8040000000000003</v>
      </c>
      <c r="S673" s="86" t="s">
        <v>5013</v>
      </c>
      <c r="T673" s="86" t="s">
        <v>5013</v>
      </c>
    </row>
    <row r="674" spans="1:20" x14ac:dyDescent="0.25">
      <c r="A674" s="50" t="s">
        <v>4682</v>
      </c>
      <c r="B674" s="50" t="s">
        <v>1618</v>
      </c>
      <c r="C674" s="50" t="s">
        <v>4757</v>
      </c>
      <c r="D674" s="80">
        <v>15</v>
      </c>
      <c r="E674" s="50" t="s">
        <v>8163</v>
      </c>
      <c r="F674" s="24">
        <f t="shared" si="43"/>
        <v>1.5999999999999999</v>
      </c>
      <c r="G674" s="110">
        <f t="shared" si="44"/>
        <v>319.34166666666664</v>
      </c>
      <c r="H674" s="17"/>
      <c r="I674" s="24"/>
      <c r="J674" s="20">
        <f t="shared" si="45"/>
        <v>135.196</v>
      </c>
      <c r="K674" s="17"/>
      <c r="L674" s="24"/>
      <c r="M674" s="86">
        <v>209.75899999999999</v>
      </c>
      <c r="N674" s="86">
        <v>0</v>
      </c>
      <c r="O674" s="86">
        <v>748.26599999999996</v>
      </c>
      <c r="P674" s="86">
        <v>402.43700000000001</v>
      </c>
      <c r="Q674" s="86">
        <v>268.74299999999999</v>
      </c>
      <c r="R674" s="86">
        <v>0</v>
      </c>
      <c r="S674" s="86">
        <v>0</v>
      </c>
      <c r="T674" s="86">
        <v>4.8</v>
      </c>
    </row>
    <row r="675" spans="1:20" x14ac:dyDescent="0.25">
      <c r="A675" s="50" t="s">
        <v>4682</v>
      </c>
      <c r="B675" s="50" t="s">
        <v>4433</v>
      </c>
      <c r="C675" s="50" t="s">
        <v>4688</v>
      </c>
      <c r="D675" s="80">
        <v>2</v>
      </c>
      <c r="E675" s="50" t="s">
        <v>5205</v>
      </c>
      <c r="F675" s="24">
        <f t="shared" si="43"/>
        <v>1.5916666666666666</v>
      </c>
      <c r="G675" s="110">
        <f t="shared" si="44"/>
        <v>2.4999999999999998E-2</v>
      </c>
      <c r="H675" s="17"/>
      <c r="I675" s="24"/>
      <c r="J675" s="20">
        <f t="shared" si="45"/>
        <v>0.95499999999999985</v>
      </c>
      <c r="K675" s="17"/>
      <c r="L675" s="24"/>
      <c r="M675" s="86" t="s">
        <v>5013</v>
      </c>
      <c r="N675" s="86" t="s">
        <v>5013</v>
      </c>
      <c r="O675" s="86">
        <v>7.4999999999999997E-2</v>
      </c>
      <c r="P675" s="86" t="s">
        <v>5013</v>
      </c>
      <c r="Q675" s="86" t="s">
        <v>5013</v>
      </c>
      <c r="R675" s="86">
        <v>0.6</v>
      </c>
      <c r="S675" s="86">
        <v>4.1749999999999998</v>
      </c>
      <c r="T675" s="86" t="s">
        <v>5013</v>
      </c>
    </row>
    <row r="676" spans="1:20" x14ac:dyDescent="0.25">
      <c r="A676" s="50" t="s">
        <v>4682</v>
      </c>
      <c r="B676" s="50" t="s">
        <v>2497</v>
      </c>
      <c r="C676" s="50" t="s">
        <v>4693</v>
      </c>
      <c r="D676" s="80">
        <v>2</v>
      </c>
      <c r="E676" s="50" t="s">
        <v>5379</v>
      </c>
      <c r="F676" s="24">
        <f t="shared" si="43"/>
        <v>1.5816666666666668</v>
      </c>
      <c r="G676" s="110">
        <f t="shared" si="44"/>
        <v>5.8333333333333327E-2</v>
      </c>
      <c r="H676" s="17"/>
      <c r="I676" s="24"/>
      <c r="J676" s="20">
        <f t="shared" si="45"/>
        <v>0.99920000000000009</v>
      </c>
      <c r="K676" s="17"/>
      <c r="L676" s="24"/>
      <c r="M676" s="86" t="s">
        <v>5013</v>
      </c>
      <c r="N676" s="86">
        <v>7.4999999999999997E-2</v>
      </c>
      <c r="O676" s="86">
        <v>0.1</v>
      </c>
      <c r="P676" s="86">
        <v>0.251</v>
      </c>
      <c r="Q676" s="86">
        <v>0</v>
      </c>
      <c r="R676" s="86">
        <v>4.1859999999999999</v>
      </c>
      <c r="S676" s="86">
        <v>0.55900000000000005</v>
      </c>
      <c r="T676" s="86" t="s">
        <v>5013</v>
      </c>
    </row>
    <row r="677" spans="1:20" x14ac:dyDescent="0.25">
      <c r="A677" s="50" t="s">
        <v>4682</v>
      </c>
      <c r="B677" s="50" t="s">
        <v>1568</v>
      </c>
      <c r="C677" s="50" t="s">
        <v>4764</v>
      </c>
      <c r="D677" s="80">
        <v>15</v>
      </c>
      <c r="E677" s="50" t="s">
        <v>8290</v>
      </c>
      <c r="F677" s="24">
        <f t="shared" si="43"/>
        <v>1.5663333333333334</v>
      </c>
      <c r="G677" s="110">
        <f t="shared" si="44"/>
        <v>0.60366666666666668</v>
      </c>
      <c r="H677" s="17"/>
      <c r="I677" s="24"/>
      <c r="J677" s="20">
        <f t="shared" si="45"/>
        <v>1.5206</v>
      </c>
      <c r="K677" s="17"/>
      <c r="L677" s="24"/>
      <c r="M677" s="86">
        <v>0.30399999999999999</v>
      </c>
      <c r="N677" s="86">
        <v>0.20100000000000001</v>
      </c>
      <c r="O677" s="86">
        <v>1.306</v>
      </c>
      <c r="P677" s="86">
        <v>0.96799999999999997</v>
      </c>
      <c r="Q677" s="86">
        <v>1.9359999999999999</v>
      </c>
      <c r="R677" s="86">
        <v>2.0089999999999999</v>
      </c>
      <c r="S677" s="86">
        <v>2.69</v>
      </c>
      <c r="T677" s="86" t="s">
        <v>5013</v>
      </c>
    </row>
    <row r="678" spans="1:20" x14ac:dyDescent="0.25">
      <c r="A678" s="50" t="s">
        <v>4682</v>
      </c>
      <c r="B678" s="50" t="s">
        <v>2558</v>
      </c>
      <c r="C678" s="50" t="s">
        <v>4723</v>
      </c>
      <c r="D678" s="80">
        <v>7</v>
      </c>
      <c r="E678" s="50" t="s">
        <v>6585</v>
      </c>
      <c r="F678" s="24">
        <f t="shared" si="43"/>
        <v>1.5549999999999999</v>
      </c>
      <c r="G678" s="110">
        <f t="shared" si="44"/>
        <v>1.9773333333333334</v>
      </c>
      <c r="H678" s="17"/>
      <c r="I678" s="24"/>
      <c r="J678" s="20">
        <f t="shared" si="45"/>
        <v>0.93300000000000005</v>
      </c>
      <c r="K678" s="17"/>
      <c r="L678" s="24"/>
      <c r="M678" s="86">
        <v>5.9320000000000004</v>
      </c>
      <c r="N678" s="86">
        <v>0</v>
      </c>
      <c r="O678" s="86" t="s">
        <v>5013</v>
      </c>
      <c r="P678" s="86" t="s">
        <v>5013</v>
      </c>
      <c r="Q678" s="86" t="s">
        <v>5013</v>
      </c>
      <c r="R678" s="86" t="s">
        <v>5013</v>
      </c>
      <c r="S678" s="86">
        <v>4.665</v>
      </c>
      <c r="T678" s="86" t="s">
        <v>5013</v>
      </c>
    </row>
    <row r="679" spans="1:20" x14ac:dyDescent="0.25">
      <c r="A679" s="50" t="s">
        <v>4682</v>
      </c>
      <c r="B679" s="50" t="s">
        <v>2355</v>
      </c>
      <c r="C679" s="50" t="s">
        <v>4745</v>
      </c>
      <c r="D679" s="80">
        <v>11</v>
      </c>
      <c r="E679" s="50" t="s">
        <v>7578</v>
      </c>
      <c r="F679" s="24">
        <f t="shared" si="43"/>
        <v>1.5263333333333333</v>
      </c>
      <c r="G679" s="110">
        <f t="shared" si="44"/>
        <v>37.764000000000003</v>
      </c>
      <c r="H679" s="17"/>
      <c r="I679" s="24"/>
      <c r="J679" s="20">
        <f t="shared" si="45"/>
        <v>80.176600000000008</v>
      </c>
      <c r="K679" s="17"/>
      <c r="L679" s="24"/>
      <c r="M679" s="86">
        <v>1.075</v>
      </c>
      <c r="N679" s="86">
        <v>8.1769999999999996</v>
      </c>
      <c r="O679" s="86">
        <v>104.04</v>
      </c>
      <c r="P679" s="86">
        <v>374.36700000000002</v>
      </c>
      <c r="Q679" s="86">
        <v>21.937000000000001</v>
      </c>
      <c r="R679" s="86">
        <v>0</v>
      </c>
      <c r="S679" s="86">
        <v>4.5789999999999997</v>
      </c>
      <c r="T679" s="86">
        <v>0</v>
      </c>
    </row>
    <row r="680" spans="1:20" x14ac:dyDescent="0.25">
      <c r="A680" s="50" t="s">
        <v>4682</v>
      </c>
      <c r="B680" s="50" t="s">
        <v>2281</v>
      </c>
      <c r="C680" s="50" t="s">
        <v>4752</v>
      </c>
      <c r="D680" s="80">
        <v>13</v>
      </c>
      <c r="E680" s="50" t="s">
        <v>7771</v>
      </c>
      <c r="F680" s="24">
        <f t="shared" si="43"/>
        <v>1.5093333333333332</v>
      </c>
      <c r="G680" s="110">
        <f t="shared" si="44"/>
        <v>5.8333333333333327E-2</v>
      </c>
      <c r="H680" s="17"/>
      <c r="I680" s="24"/>
      <c r="J680" s="20">
        <f t="shared" si="45"/>
        <v>1.3968</v>
      </c>
      <c r="K680" s="17"/>
      <c r="L680" s="24"/>
      <c r="M680" s="86" t="s">
        <v>5013</v>
      </c>
      <c r="N680" s="86">
        <v>0.17499999999999999</v>
      </c>
      <c r="O680" s="86" t="s">
        <v>5013</v>
      </c>
      <c r="P680" s="86">
        <v>2.3650000000000002</v>
      </c>
      <c r="Q680" s="86">
        <v>9.0999999999999998E-2</v>
      </c>
      <c r="R680" s="86">
        <v>4.5279999999999996</v>
      </c>
      <c r="S680" s="86" t="s">
        <v>5013</v>
      </c>
      <c r="T680" s="86" t="s">
        <v>5013</v>
      </c>
    </row>
    <row r="681" spans="1:20" x14ac:dyDescent="0.25">
      <c r="A681" s="50" t="s">
        <v>4682</v>
      </c>
      <c r="B681" s="50" t="s">
        <v>181</v>
      </c>
      <c r="C681" s="50" t="s">
        <v>4756</v>
      </c>
      <c r="D681" s="80">
        <v>15</v>
      </c>
      <c r="E681" s="50" t="s">
        <v>8103</v>
      </c>
      <c r="F681" s="24">
        <f t="shared" si="43"/>
        <v>1.4416666666666667</v>
      </c>
      <c r="G681" s="110">
        <f t="shared" si="44"/>
        <v>0</v>
      </c>
      <c r="H681" s="17"/>
      <c r="I681" s="24"/>
      <c r="J681" s="20">
        <f t="shared" si="45"/>
        <v>0.86499999999999999</v>
      </c>
      <c r="K681" s="17"/>
      <c r="L681" s="24"/>
      <c r="M681" s="86">
        <v>0</v>
      </c>
      <c r="N681" s="86" t="s">
        <v>5013</v>
      </c>
      <c r="O681" s="86">
        <v>0</v>
      </c>
      <c r="P681" s="86">
        <v>0</v>
      </c>
      <c r="Q681" s="86">
        <v>0</v>
      </c>
      <c r="R681" s="86">
        <v>4.3250000000000002</v>
      </c>
      <c r="S681" s="86" t="s">
        <v>5013</v>
      </c>
      <c r="T681" s="86" t="s">
        <v>5013</v>
      </c>
    </row>
    <row r="682" spans="1:20" x14ac:dyDescent="0.25">
      <c r="A682" s="50" t="s">
        <v>4682</v>
      </c>
      <c r="B682" s="50" t="s">
        <v>583</v>
      </c>
      <c r="C682" s="50" t="s">
        <v>4689</v>
      </c>
      <c r="D682" s="80">
        <v>2</v>
      </c>
      <c r="E682" s="50" t="s">
        <v>5230</v>
      </c>
      <c r="F682" s="24">
        <f t="shared" si="43"/>
        <v>1.4306666666666665</v>
      </c>
      <c r="G682" s="110">
        <f t="shared" si="44"/>
        <v>0.33466666666666667</v>
      </c>
      <c r="H682" s="17"/>
      <c r="I682" s="24"/>
      <c r="J682" s="20">
        <f t="shared" si="45"/>
        <v>0.85839999999999994</v>
      </c>
      <c r="K682" s="17"/>
      <c r="L682" s="24"/>
      <c r="M682" s="86">
        <v>0.20300000000000001</v>
      </c>
      <c r="N682" s="86" t="s">
        <v>5013</v>
      </c>
      <c r="O682" s="86">
        <v>0.80100000000000005</v>
      </c>
      <c r="P682" s="86">
        <v>0</v>
      </c>
      <c r="Q682" s="86">
        <v>0</v>
      </c>
      <c r="R682" s="86" t="s">
        <v>5013</v>
      </c>
      <c r="S682" s="86">
        <v>4.2919999999999998</v>
      </c>
      <c r="T682" s="86" t="s">
        <v>5013</v>
      </c>
    </row>
    <row r="683" spans="1:20" x14ac:dyDescent="0.25">
      <c r="A683" s="50" t="s">
        <v>4682</v>
      </c>
      <c r="B683" s="50" t="s">
        <v>1337</v>
      </c>
      <c r="C683" s="50" t="s">
        <v>4752</v>
      </c>
      <c r="D683" s="80">
        <v>13</v>
      </c>
      <c r="E683" s="50" t="s">
        <v>7744</v>
      </c>
      <c r="F683" s="24">
        <f t="shared" si="43"/>
        <v>1.4156666666666666</v>
      </c>
      <c r="G683" s="110">
        <f t="shared" si="44"/>
        <v>8.3333333333333329E-2</v>
      </c>
      <c r="H683" s="17"/>
      <c r="I683" s="24"/>
      <c r="J683" s="20">
        <f t="shared" si="45"/>
        <v>1.0516000000000001</v>
      </c>
      <c r="K683" s="17"/>
      <c r="L683" s="24"/>
      <c r="M683" s="86" t="s">
        <v>5013</v>
      </c>
      <c r="N683" s="86" t="s">
        <v>5013</v>
      </c>
      <c r="O683" s="86">
        <v>0.25</v>
      </c>
      <c r="P683" s="86">
        <v>0.10100000000000001</v>
      </c>
      <c r="Q683" s="86">
        <v>0.91</v>
      </c>
      <c r="R683" s="86">
        <v>4.21</v>
      </c>
      <c r="S683" s="86">
        <v>3.6999999999999998E-2</v>
      </c>
      <c r="T683" s="86" t="s">
        <v>5013</v>
      </c>
    </row>
    <row r="684" spans="1:20" x14ac:dyDescent="0.25">
      <c r="A684" s="50" t="s">
        <v>4682</v>
      </c>
      <c r="B684" s="50" t="s">
        <v>1634</v>
      </c>
      <c r="C684" s="50" t="s">
        <v>4764</v>
      </c>
      <c r="D684" s="80">
        <v>15</v>
      </c>
      <c r="E684" s="50" t="s">
        <v>8313</v>
      </c>
      <c r="F684" s="24">
        <f t="shared" si="43"/>
        <v>1.4139999999999999</v>
      </c>
      <c r="G684" s="110">
        <f t="shared" si="44"/>
        <v>0</v>
      </c>
      <c r="H684" s="17"/>
      <c r="I684" s="24"/>
      <c r="J684" s="20">
        <f t="shared" si="45"/>
        <v>0.84840000000000004</v>
      </c>
      <c r="K684" s="17"/>
      <c r="L684" s="24"/>
      <c r="M684" s="86" t="s">
        <v>5013</v>
      </c>
      <c r="N684" s="86" t="s">
        <v>5013</v>
      </c>
      <c r="O684" s="86">
        <v>0</v>
      </c>
      <c r="P684" s="86" t="s">
        <v>5013</v>
      </c>
      <c r="Q684" s="86">
        <v>0</v>
      </c>
      <c r="R684" s="86">
        <v>4.242</v>
      </c>
      <c r="S684" s="86">
        <v>0</v>
      </c>
      <c r="T684" s="86" t="s">
        <v>5013</v>
      </c>
    </row>
    <row r="685" spans="1:20" x14ac:dyDescent="0.25">
      <c r="A685" s="50" t="s">
        <v>4682</v>
      </c>
      <c r="B685" s="50" t="s">
        <v>168</v>
      </c>
      <c r="C685" s="50" t="s">
        <v>4767</v>
      </c>
      <c r="D685" s="80">
        <v>16</v>
      </c>
      <c r="E685" s="50" t="s">
        <v>9107</v>
      </c>
      <c r="F685" s="24">
        <f t="shared" si="43"/>
        <v>1.4003333333333332</v>
      </c>
      <c r="G685" s="110">
        <f t="shared" si="44"/>
        <v>1.6209999999999998</v>
      </c>
      <c r="H685" s="17"/>
      <c r="I685" s="24"/>
      <c r="J685" s="20">
        <f t="shared" si="45"/>
        <v>2.5183999999999997</v>
      </c>
      <c r="K685" s="17"/>
      <c r="L685" s="24"/>
      <c r="M685" s="86">
        <v>3.738</v>
      </c>
      <c r="N685" s="86">
        <v>0</v>
      </c>
      <c r="O685" s="86">
        <v>1.125</v>
      </c>
      <c r="P685" s="86">
        <v>3.0310000000000001</v>
      </c>
      <c r="Q685" s="86">
        <v>5.36</v>
      </c>
      <c r="R685" s="86">
        <v>4.2009999999999996</v>
      </c>
      <c r="S685" s="86">
        <v>0</v>
      </c>
      <c r="T685" s="86">
        <v>0</v>
      </c>
    </row>
    <row r="686" spans="1:20" x14ac:dyDescent="0.25">
      <c r="A686" s="50" t="s">
        <v>4682</v>
      </c>
      <c r="B686" s="50" t="s">
        <v>1327</v>
      </c>
      <c r="C686" s="50" t="s">
        <v>4764</v>
      </c>
      <c r="D686" s="80">
        <v>15</v>
      </c>
      <c r="E686" s="50" t="s">
        <v>8343</v>
      </c>
      <c r="F686" s="24">
        <f t="shared" si="43"/>
        <v>1.3876666666666668</v>
      </c>
      <c r="G686" s="110">
        <f t="shared" si="44"/>
        <v>2.9999999999999996E-3</v>
      </c>
      <c r="H686" s="17"/>
      <c r="I686" s="24"/>
      <c r="J686" s="20">
        <f t="shared" si="45"/>
        <v>0.83260000000000001</v>
      </c>
      <c r="K686" s="17"/>
      <c r="L686" s="24"/>
      <c r="M686" s="86" t="s">
        <v>5013</v>
      </c>
      <c r="N686" s="86">
        <v>8.9999999999999993E-3</v>
      </c>
      <c r="O686" s="86" t="s">
        <v>5013</v>
      </c>
      <c r="P686" s="86">
        <v>0</v>
      </c>
      <c r="Q686" s="86">
        <v>0</v>
      </c>
      <c r="R686" s="86">
        <v>4.1630000000000003</v>
      </c>
      <c r="S686" s="86">
        <v>0</v>
      </c>
      <c r="T686" s="86" t="s">
        <v>5013</v>
      </c>
    </row>
    <row r="687" spans="1:20" x14ac:dyDescent="0.25">
      <c r="A687" s="50" t="s">
        <v>4682</v>
      </c>
      <c r="B687" s="50" t="s">
        <v>1372</v>
      </c>
      <c r="C687" s="50" t="s">
        <v>4722</v>
      </c>
      <c r="D687" s="80">
        <v>7</v>
      </c>
      <c r="E687" s="50" t="s">
        <v>6492</v>
      </c>
      <c r="F687" s="24">
        <f t="shared" si="43"/>
        <v>1.3739999999999999</v>
      </c>
      <c r="G687" s="110">
        <f t="shared" si="44"/>
        <v>0</v>
      </c>
      <c r="H687" s="17"/>
      <c r="I687" s="24"/>
      <c r="J687" s="20">
        <f t="shared" si="45"/>
        <v>0.82440000000000002</v>
      </c>
      <c r="K687" s="17"/>
      <c r="L687" s="24"/>
      <c r="M687" s="86" t="s">
        <v>5013</v>
      </c>
      <c r="N687" s="86" t="s">
        <v>5013</v>
      </c>
      <c r="O687" s="86" t="s">
        <v>5013</v>
      </c>
      <c r="P687" s="86" t="s">
        <v>5013</v>
      </c>
      <c r="Q687" s="86" t="s">
        <v>5013</v>
      </c>
      <c r="R687" s="86">
        <v>4.1219999999999999</v>
      </c>
      <c r="S687" s="86" t="s">
        <v>5013</v>
      </c>
      <c r="T687" s="86" t="s">
        <v>5013</v>
      </c>
    </row>
    <row r="688" spans="1:20" x14ac:dyDescent="0.25">
      <c r="A688" s="50" t="s">
        <v>4682</v>
      </c>
      <c r="B688" s="50" t="s">
        <v>1113</v>
      </c>
      <c r="C688" s="50" t="s">
        <v>4707</v>
      </c>
      <c r="D688" s="80">
        <v>5</v>
      </c>
      <c r="E688" s="50" t="s">
        <v>5698</v>
      </c>
      <c r="F688" s="24">
        <f t="shared" si="43"/>
        <v>1.3630000000000002</v>
      </c>
      <c r="G688" s="110">
        <f t="shared" si="44"/>
        <v>4.6379999999999999</v>
      </c>
      <c r="H688" s="17"/>
      <c r="I688" s="24"/>
      <c r="J688" s="20">
        <f t="shared" si="45"/>
        <v>3.5326000000000009</v>
      </c>
      <c r="K688" s="17"/>
      <c r="L688" s="24"/>
      <c r="M688" s="86">
        <v>3.0449999999999999</v>
      </c>
      <c r="N688" s="86">
        <v>1.548</v>
      </c>
      <c r="O688" s="86">
        <v>9.3209999999999997</v>
      </c>
      <c r="P688" s="86">
        <v>3.867</v>
      </c>
      <c r="Q688" s="86">
        <v>9.7070000000000007</v>
      </c>
      <c r="R688" s="86">
        <v>4.0890000000000004</v>
      </c>
      <c r="S688" s="86">
        <v>0</v>
      </c>
      <c r="T688" s="86" t="s">
        <v>5013</v>
      </c>
    </row>
    <row r="689" spans="1:20" x14ac:dyDescent="0.25">
      <c r="A689" s="50" t="s">
        <v>4682</v>
      </c>
      <c r="B689" s="50" t="s">
        <v>1728</v>
      </c>
      <c r="C689" s="50" t="s">
        <v>4744</v>
      </c>
      <c r="D689" s="80">
        <v>11</v>
      </c>
      <c r="E689" s="50" t="s">
        <v>7353</v>
      </c>
      <c r="F689" s="24">
        <f t="shared" si="43"/>
        <v>1.3626666666666667</v>
      </c>
      <c r="G689" s="110">
        <f t="shared" si="44"/>
        <v>0</v>
      </c>
      <c r="H689" s="17"/>
      <c r="I689" s="24"/>
      <c r="J689" s="20">
        <f t="shared" si="45"/>
        <v>0.81759999999999999</v>
      </c>
      <c r="K689" s="17"/>
      <c r="L689" s="24"/>
      <c r="M689" s="86" t="s">
        <v>5013</v>
      </c>
      <c r="N689" s="86" t="s">
        <v>5013</v>
      </c>
      <c r="O689" s="86" t="s">
        <v>5013</v>
      </c>
      <c r="P689" s="86" t="s">
        <v>5013</v>
      </c>
      <c r="Q689" s="86" t="s">
        <v>5013</v>
      </c>
      <c r="R689" s="86">
        <v>4.0880000000000001</v>
      </c>
      <c r="S689" s="86" t="s">
        <v>5013</v>
      </c>
      <c r="T689" s="86" t="s">
        <v>5013</v>
      </c>
    </row>
    <row r="690" spans="1:20" x14ac:dyDescent="0.25">
      <c r="A690" s="50" t="s">
        <v>4682</v>
      </c>
      <c r="B690" s="50" t="s">
        <v>4609</v>
      </c>
      <c r="C690" s="50" t="s">
        <v>4759</v>
      </c>
      <c r="D690" s="80">
        <v>15</v>
      </c>
      <c r="E690" s="50" t="s">
        <v>8243</v>
      </c>
      <c r="F690" s="24">
        <f t="shared" si="43"/>
        <v>1.3403333333333334</v>
      </c>
      <c r="G690" s="110">
        <f t="shared" si="44"/>
        <v>32.852000000000004</v>
      </c>
      <c r="H690" s="17"/>
      <c r="I690" s="24"/>
      <c r="J690" s="20">
        <f t="shared" si="45"/>
        <v>3.2339999999999995</v>
      </c>
      <c r="K690" s="17"/>
      <c r="L690" s="24"/>
      <c r="M690" s="86">
        <v>62.905999999999999</v>
      </c>
      <c r="N690" s="86">
        <v>30.844999999999999</v>
      </c>
      <c r="O690" s="86">
        <v>4.8049999999999997</v>
      </c>
      <c r="P690" s="86">
        <v>2.76</v>
      </c>
      <c r="Q690" s="86">
        <v>9.3889999999999993</v>
      </c>
      <c r="R690" s="86">
        <v>1.6839999999999999</v>
      </c>
      <c r="S690" s="86">
        <v>2.3370000000000002</v>
      </c>
      <c r="T690" s="86" t="s">
        <v>5013</v>
      </c>
    </row>
    <row r="691" spans="1:20" x14ac:dyDescent="0.25">
      <c r="A691" s="50" t="s">
        <v>4682</v>
      </c>
      <c r="B691" s="50" t="s">
        <v>3711</v>
      </c>
      <c r="C691" s="50" t="s">
        <v>4745</v>
      </c>
      <c r="D691" s="80">
        <v>11</v>
      </c>
      <c r="E691" s="50" t="s">
        <v>7574</v>
      </c>
      <c r="F691" s="24">
        <f t="shared" si="43"/>
        <v>1.3360000000000001</v>
      </c>
      <c r="G691" s="110">
        <f t="shared" si="44"/>
        <v>0</v>
      </c>
      <c r="H691" s="17"/>
      <c r="I691" s="24"/>
      <c r="J691" s="20">
        <f t="shared" si="45"/>
        <v>1.1161999999999999</v>
      </c>
      <c r="K691" s="17"/>
      <c r="L691" s="24"/>
      <c r="M691" s="86" t="s">
        <v>5013</v>
      </c>
      <c r="N691" s="86">
        <v>0</v>
      </c>
      <c r="O691" s="86">
        <v>0</v>
      </c>
      <c r="P691" s="86" t="s">
        <v>5013</v>
      </c>
      <c r="Q691" s="86">
        <v>1.573</v>
      </c>
      <c r="R691" s="86">
        <v>3.621</v>
      </c>
      <c r="S691" s="86">
        <v>0.38700000000000001</v>
      </c>
      <c r="T691" s="86" t="s">
        <v>5013</v>
      </c>
    </row>
    <row r="692" spans="1:20" x14ac:dyDescent="0.25">
      <c r="A692" s="50" t="s">
        <v>4682</v>
      </c>
      <c r="B692" s="50" t="s">
        <v>4117</v>
      </c>
      <c r="C692" s="50" t="s">
        <v>4767</v>
      </c>
      <c r="D692" s="80">
        <v>16</v>
      </c>
      <c r="E692" s="50" t="s">
        <v>9047</v>
      </c>
      <c r="F692" s="24">
        <f t="shared" si="43"/>
        <v>1.3336666666666668</v>
      </c>
      <c r="G692" s="110">
        <f t="shared" si="44"/>
        <v>0</v>
      </c>
      <c r="H692" s="17"/>
      <c r="I692" s="24"/>
      <c r="J692" s="20">
        <f t="shared" si="45"/>
        <v>0.80020000000000002</v>
      </c>
      <c r="K692" s="17"/>
      <c r="L692" s="24"/>
      <c r="M692" s="86">
        <v>0</v>
      </c>
      <c r="N692" s="86">
        <v>0</v>
      </c>
      <c r="O692" s="86">
        <v>0</v>
      </c>
      <c r="P692" s="86">
        <v>0</v>
      </c>
      <c r="Q692" s="86">
        <v>0</v>
      </c>
      <c r="R692" s="86">
        <v>4.0010000000000003</v>
      </c>
      <c r="S692" s="86">
        <v>0</v>
      </c>
      <c r="T692" s="86" t="s">
        <v>5013</v>
      </c>
    </row>
    <row r="693" spans="1:20" x14ac:dyDescent="0.25">
      <c r="A693" s="50" t="s">
        <v>4682</v>
      </c>
      <c r="B693" s="50" t="s">
        <v>422</v>
      </c>
      <c r="C693" s="50" t="s">
        <v>4772</v>
      </c>
      <c r="D693" s="80">
        <v>18</v>
      </c>
      <c r="E693" s="50" t="s">
        <v>9412</v>
      </c>
      <c r="F693" s="24">
        <f t="shared" si="43"/>
        <v>1.3336666666666668</v>
      </c>
      <c r="G693" s="110">
        <f t="shared" si="44"/>
        <v>0</v>
      </c>
      <c r="H693" s="17"/>
      <c r="I693" s="24"/>
      <c r="J693" s="20">
        <f t="shared" si="45"/>
        <v>0.80020000000000002</v>
      </c>
      <c r="K693" s="17"/>
      <c r="L693" s="24"/>
      <c r="M693" s="86">
        <v>0</v>
      </c>
      <c r="N693" s="86">
        <v>0</v>
      </c>
      <c r="O693" s="86" t="s">
        <v>5013</v>
      </c>
      <c r="P693" s="86">
        <v>0</v>
      </c>
      <c r="Q693" s="86" t="s">
        <v>5013</v>
      </c>
      <c r="R693" s="86">
        <v>4.0010000000000003</v>
      </c>
      <c r="S693" s="86" t="s">
        <v>5013</v>
      </c>
      <c r="T693" s="86" t="s">
        <v>5013</v>
      </c>
    </row>
    <row r="694" spans="1:20" x14ac:dyDescent="0.25">
      <c r="A694" s="50" t="s">
        <v>4682</v>
      </c>
      <c r="B694" s="50" t="s">
        <v>2233</v>
      </c>
      <c r="C694" s="50" t="s">
        <v>4722</v>
      </c>
      <c r="D694" s="80">
        <v>7</v>
      </c>
      <c r="E694" s="50" t="s">
        <v>6583</v>
      </c>
      <c r="F694" s="24">
        <f t="shared" si="43"/>
        <v>1.3280000000000001</v>
      </c>
      <c r="G694" s="110">
        <f t="shared" si="44"/>
        <v>1.4399999999999997</v>
      </c>
      <c r="H694" s="17"/>
      <c r="I694" s="24"/>
      <c r="J694" s="20">
        <f t="shared" si="45"/>
        <v>1.0496000000000001</v>
      </c>
      <c r="K694" s="17"/>
      <c r="L694" s="24"/>
      <c r="M694" s="86">
        <v>1.873</v>
      </c>
      <c r="N694" s="86">
        <v>2.347</v>
      </c>
      <c r="O694" s="86">
        <v>0.1</v>
      </c>
      <c r="P694" s="86">
        <v>1.0820000000000001</v>
      </c>
      <c r="Q694" s="86">
        <v>0.182</v>
      </c>
      <c r="R694" s="86">
        <v>3.984</v>
      </c>
      <c r="S694" s="86" t="s">
        <v>5013</v>
      </c>
      <c r="T694" s="86" t="s">
        <v>5013</v>
      </c>
    </row>
    <row r="695" spans="1:20" x14ac:dyDescent="0.25">
      <c r="A695" s="50" t="s">
        <v>4682</v>
      </c>
      <c r="B695" s="50" t="s">
        <v>2105</v>
      </c>
      <c r="C695" s="50" t="s">
        <v>4709</v>
      </c>
      <c r="D695" s="80">
        <v>5</v>
      </c>
      <c r="E695" s="50" t="s">
        <v>5748</v>
      </c>
      <c r="F695" s="24">
        <f t="shared" si="43"/>
        <v>1.3266666666666667</v>
      </c>
      <c r="G695" s="110">
        <f t="shared" si="44"/>
        <v>0</v>
      </c>
      <c r="H695" s="17"/>
      <c r="I695" s="24"/>
      <c r="J695" s="20">
        <f t="shared" si="45"/>
        <v>0.81579999999999997</v>
      </c>
      <c r="K695" s="17"/>
      <c r="L695" s="24"/>
      <c r="M695" s="86" t="s">
        <v>5013</v>
      </c>
      <c r="N695" s="86" t="s">
        <v>5013</v>
      </c>
      <c r="O695" s="86" t="s">
        <v>5013</v>
      </c>
      <c r="P695" s="86">
        <v>9.9000000000000005E-2</v>
      </c>
      <c r="Q695" s="86" t="s">
        <v>5013</v>
      </c>
      <c r="R695" s="86" t="s">
        <v>5013</v>
      </c>
      <c r="S695" s="86">
        <v>3.98</v>
      </c>
      <c r="T695" s="86" t="s">
        <v>5013</v>
      </c>
    </row>
    <row r="696" spans="1:20" x14ac:dyDescent="0.25">
      <c r="A696" s="50" t="s">
        <v>4682</v>
      </c>
      <c r="B696" s="50" t="s">
        <v>2330</v>
      </c>
      <c r="C696" s="50" t="s">
        <v>4777</v>
      </c>
      <c r="D696" s="80">
        <v>20</v>
      </c>
      <c r="E696" s="50" t="s">
        <v>9669</v>
      </c>
      <c r="F696" s="24">
        <f t="shared" si="43"/>
        <v>1.3253333333333333</v>
      </c>
      <c r="G696" s="110">
        <f t="shared" si="44"/>
        <v>60.358666666666664</v>
      </c>
      <c r="H696" s="17"/>
      <c r="I696" s="24"/>
      <c r="J696" s="20">
        <f t="shared" si="45"/>
        <v>1.629</v>
      </c>
      <c r="K696" s="17"/>
      <c r="L696" s="24"/>
      <c r="M696" s="86">
        <v>171.541</v>
      </c>
      <c r="N696" s="86">
        <v>8.5340000000000007</v>
      </c>
      <c r="O696" s="86">
        <v>1.0009999999999999</v>
      </c>
      <c r="P696" s="86">
        <v>3.9420000000000002</v>
      </c>
      <c r="Q696" s="86">
        <v>0.22700000000000001</v>
      </c>
      <c r="R696" s="86">
        <v>3.976</v>
      </c>
      <c r="S696" s="86" t="s">
        <v>5013</v>
      </c>
      <c r="T696" s="86">
        <v>0</v>
      </c>
    </row>
    <row r="697" spans="1:20" x14ac:dyDescent="0.25">
      <c r="A697" s="50" t="s">
        <v>4682</v>
      </c>
      <c r="B697" s="50" t="s">
        <v>2496</v>
      </c>
      <c r="C697" s="50" t="s">
        <v>4751</v>
      </c>
      <c r="D697" s="80">
        <v>13</v>
      </c>
      <c r="E697" s="50" t="s">
        <v>7710</v>
      </c>
      <c r="F697" s="24">
        <f t="shared" si="43"/>
        <v>1.3166666666666667</v>
      </c>
      <c r="G697" s="110">
        <f t="shared" si="44"/>
        <v>1.6956666666666667</v>
      </c>
      <c r="H697" s="17"/>
      <c r="I697" s="24"/>
      <c r="J697" s="20">
        <f t="shared" si="45"/>
        <v>1.2822</v>
      </c>
      <c r="K697" s="17"/>
      <c r="L697" s="24"/>
      <c r="M697" s="86">
        <v>3.702</v>
      </c>
      <c r="N697" s="86">
        <v>0.48399999999999999</v>
      </c>
      <c r="O697" s="86">
        <v>0.90100000000000002</v>
      </c>
      <c r="P697" s="86">
        <v>0.27600000000000002</v>
      </c>
      <c r="Q697" s="86">
        <v>2.1850000000000001</v>
      </c>
      <c r="R697" s="86" t="s">
        <v>5013</v>
      </c>
      <c r="S697" s="86">
        <v>3.95</v>
      </c>
      <c r="T697" s="86" t="s">
        <v>5013</v>
      </c>
    </row>
    <row r="698" spans="1:20" x14ac:dyDescent="0.25">
      <c r="A698" s="50" t="s">
        <v>4682</v>
      </c>
      <c r="B698" s="50" t="s">
        <v>1151</v>
      </c>
      <c r="C698" s="50" t="s">
        <v>4765</v>
      </c>
      <c r="D698" s="80">
        <v>15</v>
      </c>
      <c r="E698" s="50" t="s">
        <v>8354</v>
      </c>
      <c r="F698" s="24">
        <f t="shared" si="43"/>
        <v>1.278</v>
      </c>
      <c r="G698" s="110">
        <f t="shared" si="44"/>
        <v>0</v>
      </c>
      <c r="H698" s="17"/>
      <c r="I698" s="24"/>
      <c r="J698" s="20">
        <f t="shared" si="45"/>
        <v>0.79800000000000004</v>
      </c>
      <c r="K698" s="17"/>
      <c r="L698" s="24"/>
      <c r="M698" s="86" t="s">
        <v>5013</v>
      </c>
      <c r="N698" s="86">
        <v>0</v>
      </c>
      <c r="O698" s="86">
        <v>0</v>
      </c>
      <c r="P698" s="86">
        <v>0.156</v>
      </c>
      <c r="Q698" s="86">
        <v>0</v>
      </c>
      <c r="R698" s="86">
        <v>3.6</v>
      </c>
      <c r="S698" s="86">
        <v>0.23400000000000001</v>
      </c>
      <c r="T698" s="86" t="s">
        <v>5013</v>
      </c>
    </row>
    <row r="699" spans="1:20" x14ac:dyDescent="0.25">
      <c r="A699" s="50" t="s">
        <v>4682</v>
      </c>
      <c r="B699" s="50" t="s">
        <v>199</v>
      </c>
      <c r="C699" s="50" t="s">
        <v>4756</v>
      </c>
      <c r="D699" s="80">
        <v>15</v>
      </c>
      <c r="E699" s="50" t="s">
        <v>8054</v>
      </c>
      <c r="F699" s="24">
        <f t="shared" si="43"/>
        <v>1.2670000000000001</v>
      </c>
      <c r="G699" s="110">
        <f t="shared" si="44"/>
        <v>0.312</v>
      </c>
      <c r="H699" s="17"/>
      <c r="I699" s="24"/>
      <c r="J699" s="20">
        <f t="shared" si="45"/>
        <v>1.7464</v>
      </c>
      <c r="K699" s="17"/>
      <c r="L699" s="24"/>
      <c r="M699" s="86">
        <v>0.93600000000000005</v>
      </c>
      <c r="N699" s="86">
        <v>0</v>
      </c>
      <c r="O699" s="86">
        <v>0</v>
      </c>
      <c r="P699" s="86">
        <v>4.931</v>
      </c>
      <c r="Q699" s="86">
        <v>0</v>
      </c>
      <c r="R699" s="86">
        <v>3.8010000000000002</v>
      </c>
      <c r="S699" s="86" t="s">
        <v>5013</v>
      </c>
      <c r="T699" s="86" t="s">
        <v>5013</v>
      </c>
    </row>
    <row r="700" spans="1:20" x14ac:dyDescent="0.25">
      <c r="A700" s="50" t="s">
        <v>4682</v>
      </c>
      <c r="B700" s="50" t="s">
        <v>1526</v>
      </c>
      <c r="C700" s="50" t="s">
        <v>4745</v>
      </c>
      <c r="D700" s="80">
        <v>11</v>
      </c>
      <c r="E700" s="50" t="s">
        <v>7488</v>
      </c>
      <c r="F700" s="24">
        <f t="shared" si="43"/>
        <v>1.266</v>
      </c>
      <c r="G700" s="110">
        <f t="shared" si="44"/>
        <v>3.3666666666666671E-2</v>
      </c>
      <c r="H700" s="17"/>
      <c r="I700" s="24"/>
      <c r="J700" s="20">
        <f t="shared" si="45"/>
        <v>0.75960000000000005</v>
      </c>
      <c r="K700" s="17"/>
      <c r="L700" s="24"/>
      <c r="M700" s="86">
        <v>0.10100000000000001</v>
      </c>
      <c r="N700" s="86" t="s">
        <v>5013</v>
      </c>
      <c r="O700" s="86" t="s">
        <v>5013</v>
      </c>
      <c r="P700" s="86" t="s">
        <v>5013</v>
      </c>
      <c r="Q700" s="86" t="s">
        <v>5013</v>
      </c>
      <c r="R700" s="86">
        <v>3.798</v>
      </c>
      <c r="S700" s="86">
        <v>0</v>
      </c>
      <c r="T700" s="86" t="s">
        <v>5013</v>
      </c>
    </row>
    <row r="701" spans="1:20" x14ac:dyDescent="0.25">
      <c r="A701" s="50" t="s">
        <v>4682</v>
      </c>
      <c r="B701" s="50" t="s">
        <v>71</v>
      </c>
      <c r="C701" s="50" t="s">
        <v>4766</v>
      </c>
      <c r="D701" s="80">
        <v>16</v>
      </c>
      <c r="E701" s="50" t="s">
        <v>8451</v>
      </c>
      <c r="F701" s="24">
        <f t="shared" si="43"/>
        <v>1.2653333333333332</v>
      </c>
      <c r="G701" s="110">
        <f t="shared" si="44"/>
        <v>0</v>
      </c>
      <c r="H701" s="17"/>
      <c r="I701" s="24"/>
      <c r="J701" s="20">
        <f t="shared" si="45"/>
        <v>0.75919999999999999</v>
      </c>
      <c r="K701" s="17"/>
      <c r="L701" s="24"/>
      <c r="M701" s="86">
        <v>0</v>
      </c>
      <c r="N701" s="86">
        <v>0</v>
      </c>
      <c r="O701" s="86">
        <v>0</v>
      </c>
      <c r="P701" s="86">
        <v>0</v>
      </c>
      <c r="Q701" s="86">
        <v>0</v>
      </c>
      <c r="R701" s="86">
        <v>3.7959999999999998</v>
      </c>
      <c r="S701" s="86">
        <v>0</v>
      </c>
      <c r="T701" s="86" t="s">
        <v>5013</v>
      </c>
    </row>
    <row r="702" spans="1:20" x14ac:dyDescent="0.25">
      <c r="A702" s="50" t="s">
        <v>4682</v>
      </c>
      <c r="B702" s="50" t="s">
        <v>361</v>
      </c>
      <c r="C702" s="50" t="s">
        <v>4686</v>
      </c>
      <c r="D702" s="80">
        <v>1</v>
      </c>
      <c r="E702" s="50" t="s">
        <v>5176</v>
      </c>
      <c r="F702" s="24">
        <f t="shared" si="43"/>
        <v>1.2613333333333332</v>
      </c>
      <c r="G702" s="110">
        <f t="shared" si="44"/>
        <v>4.7630000000000008</v>
      </c>
      <c r="H702" s="17"/>
      <c r="I702" s="24"/>
      <c r="J702" s="20">
        <f t="shared" si="45"/>
        <v>1.5207999999999999</v>
      </c>
      <c r="K702" s="17"/>
      <c r="L702" s="24"/>
      <c r="M702" s="86">
        <v>0</v>
      </c>
      <c r="N702" s="86">
        <v>3.5179999999999998</v>
      </c>
      <c r="O702" s="86">
        <v>10.771000000000001</v>
      </c>
      <c r="P702" s="86">
        <v>0</v>
      </c>
      <c r="Q702" s="86">
        <v>3.82</v>
      </c>
      <c r="R702" s="86">
        <v>3.7839999999999998</v>
      </c>
      <c r="S702" s="86">
        <v>0</v>
      </c>
      <c r="T702" s="86" t="s">
        <v>5013</v>
      </c>
    </row>
    <row r="703" spans="1:20" x14ac:dyDescent="0.25">
      <c r="A703" s="50" t="s">
        <v>4682</v>
      </c>
      <c r="B703" s="50" t="s">
        <v>58</v>
      </c>
      <c r="C703" s="50" t="s">
        <v>4769</v>
      </c>
      <c r="D703" s="80">
        <v>17</v>
      </c>
      <c r="E703" s="50" t="s">
        <v>9227</v>
      </c>
      <c r="F703" s="24">
        <f t="shared" si="43"/>
        <v>1.2533333333333332</v>
      </c>
      <c r="G703" s="110">
        <f t="shared" si="44"/>
        <v>0.14199999999999999</v>
      </c>
      <c r="H703" s="17"/>
      <c r="I703" s="24"/>
      <c r="J703" s="20">
        <f t="shared" si="45"/>
        <v>0.82679999999999987</v>
      </c>
      <c r="K703" s="17"/>
      <c r="L703" s="24"/>
      <c r="M703" s="86">
        <v>0.42599999999999999</v>
      </c>
      <c r="N703" s="86">
        <v>0</v>
      </c>
      <c r="O703" s="86">
        <v>0</v>
      </c>
      <c r="P703" s="86">
        <v>3.6999999999999998E-2</v>
      </c>
      <c r="Q703" s="86">
        <v>0.33700000000000002</v>
      </c>
      <c r="R703" s="86">
        <v>3.76</v>
      </c>
      <c r="S703" s="86">
        <v>0</v>
      </c>
      <c r="T703" s="86">
        <v>0</v>
      </c>
    </row>
    <row r="704" spans="1:20" x14ac:dyDescent="0.25">
      <c r="A704" s="50" t="s">
        <v>4682</v>
      </c>
      <c r="B704" s="50" t="s">
        <v>3427</v>
      </c>
      <c r="C704" s="50" t="s">
        <v>4707</v>
      </c>
      <c r="D704" s="80">
        <v>5</v>
      </c>
      <c r="E704" s="50" t="s">
        <v>5683</v>
      </c>
      <c r="F704" s="24">
        <f t="shared" si="43"/>
        <v>1.2466666666666668</v>
      </c>
      <c r="G704" s="110">
        <f t="shared" si="44"/>
        <v>0</v>
      </c>
      <c r="H704" s="17"/>
      <c r="I704" s="24"/>
      <c r="J704" s="20">
        <f t="shared" si="45"/>
        <v>0.748</v>
      </c>
      <c r="K704" s="17"/>
      <c r="L704" s="24"/>
      <c r="M704" s="86" t="s">
        <v>5013</v>
      </c>
      <c r="N704" s="86" t="s">
        <v>5013</v>
      </c>
      <c r="O704" s="86" t="s">
        <v>5013</v>
      </c>
      <c r="P704" s="86" t="s">
        <v>5013</v>
      </c>
      <c r="Q704" s="86" t="s">
        <v>5013</v>
      </c>
      <c r="R704" s="86">
        <v>3.74</v>
      </c>
      <c r="S704" s="86" t="s">
        <v>5013</v>
      </c>
      <c r="T704" s="86" t="s">
        <v>5013</v>
      </c>
    </row>
    <row r="705" spans="1:20" x14ac:dyDescent="0.25">
      <c r="A705" s="50" t="s">
        <v>4682</v>
      </c>
      <c r="B705" s="50" t="s">
        <v>2647</v>
      </c>
      <c r="C705" s="50" t="s">
        <v>4701</v>
      </c>
      <c r="D705" s="80">
        <v>4</v>
      </c>
      <c r="E705" s="50" t="s">
        <v>5531</v>
      </c>
      <c r="F705" s="24">
        <f t="shared" si="43"/>
        <v>1.2403333333333333</v>
      </c>
      <c r="G705" s="110">
        <f t="shared" si="44"/>
        <v>0.3686666666666667</v>
      </c>
      <c r="H705" s="17"/>
      <c r="I705" s="24"/>
      <c r="J705" s="20">
        <f t="shared" si="45"/>
        <v>0.90800000000000003</v>
      </c>
      <c r="K705" s="17"/>
      <c r="L705" s="24"/>
      <c r="M705" s="86" t="s">
        <v>5013</v>
      </c>
      <c r="N705" s="86">
        <v>1.1060000000000001</v>
      </c>
      <c r="O705" s="86">
        <v>0</v>
      </c>
      <c r="P705" s="86">
        <v>0</v>
      </c>
      <c r="Q705" s="86">
        <v>0.81899999999999995</v>
      </c>
      <c r="R705" s="86">
        <v>2.0110000000000001</v>
      </c>
      <c r="S705" s="86">
        <v>1.71</v>
      </c>
      <c r="T705" s="86" t="s">
        <v>5013</v>
      </c>
    </row>
    <row r="706" spans="1:20" x14ac:dyDescent="0.25">
      <c r="A706" s="50" t="s">
        <v>4682</v>
      </c>
      <c r="B706" s="50" t="s">
        <v>2778</v>
      </c>
      <c r="C706" s="50" t="s">
        <v>4746</v>
      </c>
      <c r="D706" s="80">
        <v>11</v>
      </c>
      <c r="E706" s="50" t="s">
        <v>7614</v>
      </c>
      <c r="F706" s="24">
        <f t="shared" si="43"/>
        <v>1.232</v>
      </c>
      <c r="G706" s="110">
        <f t="shared" si="44"/>
        <v>0</v>
      </c>
      <c r="H706" s="17"/>
      <c r="I706" s="24"/>
      <c r="J706" s="20">
        <f t="shared" si="45"/>
        <v>0.73920000000000008</v>
      </c>
      <c r="K706" s="17"/>
      <c r="L706" s="24"/>
      <c r="M706" s="86" t="s">
        <v>5013</v>
      </c>
      <c r="N706" s="86" t="s">
        <v>5013</v>
      </c>
      <c r="O706" s="86" t="s">
        <v>5013</v>
      </c>
      <c r="P706" s="86" t="s">
        <v>5013</v>
      </c>
      <c r="Q706" s="86" t="s">
        <v>5013</v>
      </c>
      <c r="R706" s="86" t="s">
        <v>5013</v>
      </c>
      <c r="S706" s="86">
        <v>3.6960000000000002</v>
      </c>
      <c r="T706" s="86" t="s">
        <v>5013</v>
      </c>
    </row>
    <row r="707" spans="1:20" x14ac:dyDescent="0.25">
      <c r="A707" s="50" t="s">
        <v>4682</v>
      </c>
      <c r="B707" s="50" t="s">
        <v>330</v>
      </c>
      <c r="C707" s="50" t="s">
        <v>4722</v>
      </c>
      <c r="D707" s="80">
        <v>7</v>
      </c>
      <c r="E707" s="50" t="s">
        <v>6568</v>
      </c>
      <c r="F707" s="24">
        <f t="shared" si="43"/>
        <v>1.2076666666666667</v>
      </c>
      <c r="G707" s="110">
        <f t="shared" si="44"/>
        <v>20.044</v>
      </c>
      <c r="H707" s="17"/>
      <c r="I707" s="24"/>
      <c r="J707" s="20">
        <f t="shared" si="45"/>
        <v>2.1118000000000001</v>
      </c>
      <c r="K707" s="17"/>
      <c r="L707" s="24"/>
      <c r="M707" s="86">
        <v>45.96</v>
      </c>
      <c r="N707" s="86">
        <v>13.597</v>
      </c>
      <c r="O707" s="86">
        <v>0.57499999999999996</v>
      </c>
      <c r="P707" s="86">
        <v>6.6989999999999998</v>
      </c>
      <c r="Q707" s="86">
        <v>0.23699999999999999</v>
      </c>
      <c r="R707" s="86">
        <v>2.5760000000000001</v>
      </c>
      <c r="S707" s="86">
        <v>1.0469999999999999</v>
      </c>
      <c r="T707" s="86" t="s">
        <v>5013</v>
      </c>
    </row>
    <row r="708" spans="1:20" x14ac:dyDescent="0.25">
      <c r="A708" s="50" t="s">
        <v>4682</v>
      </c>
      <c r="B708" s="50" t="s">
        <v>3366</v>
      </c>
      <c r="C708" s="50" t="s">
        <v>4741</v>
      </c>
      <c r="D708" s="80">
        <v>11</v>
      </c>
      <c r="E708" s="50" t="s">
        <v>7294</v>
      </c>
      <c r="F708" s="24">
        <f t="shared" si="43"/>
        <v>1.1990000000000001</v>
      </c>
      <c r="G708" s="110">
        <f t="shared" si="44"/>
        <v>4.9266666666666667</v>
      </c>
      <c r="H708" s="17"/>
      <c r="I708" s="24"/>
      <c r="J708" s="20">
        <f t="shared" si="45"/>
        <v>1.9480000000000004</v>
      </c>
      <c r="K708" s="17"/>
      <c r="L708" s="24"/>
      <c r="M708" s="86" t="s">
        <v>5013</v>
      </c>
      <c r="N708" s="86" t="s">
        <v>5013</v>
      </c>
      <c r="O708" s="86">
        <v>14.78</v>
      </c>
      <c r="P708" s="86">
        <v>3.8170000000000002</v>
      </c>
      <c r="Q708" s="86">
        <v>2.3260000000000001</v>
      </c>
      <c r="R708" s="86">
        <v>1.964</v>
      </c>
      <c r="S708" s="86">
        <v>1.633</v>
      </c>
      <c r="T708" s="86" t="s">
        <v>5013</v>
      </c>
    </row>
    <row r="709" spans="1:20" x14ac:dyDescent="0.25">
      <c r="A709" s="50" t="s">
        <v>4682</v>
      </c>
      <c r="B709" s="50" t="s">
        <v>4299</v>
      </c>
      <c r="C709" s="50" t="s">
        <v>4691</v>
      </c>
      <c r="D709" s="80">
        <v>2</v>
      </c>
      <c r="E709" s="50" t="s">
        <v>5336</v>
      </c>
      <c r="F709" s="24">
        <f t="shared" si="43"/>
        <v>1.175</v>
      </c>
      <c r="G709" s="110">
        <f t="shared" si="44"/>
        <v>9.8749999999999982</v>
      </c>
      <c r="H709" s="17"/>
      <c r="I709" s="24"/>
      <c r="J709" s="20">
        <f t="shared" si="45"/>
        <v>3.5939999999999999</v>
      </c>
      <c r="K709" s="17"/>
      <c r="L709" s="24"/>
      <c r="M709" s="86">
        <v>2.5249999999999999</v>
      </c>
      <c r="N709" s="86">
        <v>23.08</v>
      </c>
      <c r="O709" s="86">
        <v>4.0199999999999996</v>
      </c>
      <c r="P709" s="86">
        <v>10.163</v>
      </c>
      <c r="Q709" s="86">
        <v>4.282</v>
      </c>
      <c r="R709" s="86">
        <v>1.099</v>
      </c>
      <c r="S709" s="86">
        <v>2.4260000000000002</v>
      </c>
      <c r="T709" s="86" t="s">
        <v>5013</v>
      </c>
    </row>
    <row r="710" spans="1:20" x14ac:dyDescent="0.25">
      <c r="A710" s="50" t="s">
        <v>4682</v>
      </c>
      <c r="B710" s="50" t="s">
        <v>3582</v>
      </c>
      <c r="C710" s="50" t="s">
        <v>4685</v>
      </c>
      <c r="D710" s="80">
        <v>1</v>
      </c>
      <c r="E710" s="50" t="s">
        <v>5111</v>
      </c>
      <c r="F710" s="24">
        <f t="shared" si="43"/>
        <v>1.1736666666666666</v>
      </c>
      <c r="G710" s="110">
        <f t="shared" si="44"/>
        <v>57.99</v>
      </c>
      <c r="H710" s="17"/>
      <c r="I710" s="24"/>
      <c r="J710" s="20">
        <f t="shared" si="45"/>
        <v>0.70419999999999994</v>
      </c>
      <c r="K710" s="17"/>
      <c r="L710" s="24"/>
      <c r="M710" s="86">
        <v>168.96600000000001</v>
      </c>
      <c r="N710" s="86" t="s">
        <v>5013</v>
      </c>
      <c r="O710" s="86">
        <v>5.0039999999999996</v>
      </c>
      <c r="P710" s="86" t="s">
        <v>5013</v>
      </c>
      <c r="Q710" s="86" t="s">
        <v>5013</v>
      </c>
      <c r="R710" s="86">
        <v>3.5209999999999999</v>
      </c>
      <c r="S710" s="86" t="s">
        <v>5013</v>
      </c>
      <c r="T710" s="86" t="s">
        <v>5013</v>
      </c>
    </row>
    <row r="711" spans="1:20" x14ac:dyDescent="0.25">
      <c r="A711" s="50" t="s">
        <v>4682</v>
      </c>
      <c r="B711" s="50" t="s">
        <v>3033</v>
      </c>
      <c r="C711" s="50" t="s">
        <v>4694</v>
      </c>
      <c r="D711" s="80">
        <v>2</v>
      </c>
      <c r="E711" s="50" t="s">
        <v>5396</v>
      </c>
      <c r="F711" s="24">
        <f t="shared" si="43"/>
        <v>1.1596666666666666</v>
      </c>
      <c r="G711" s="110">
        <f t="shared" si="44"/>
        <v>1.4176666666666664</v>
      </c>
      <c r="H711" s="17"/>
      <c r="I711" s="24"/>
      <c r="J711" s="20">
        <f t="shared" si="45"/>
        <v>0.79020000000000001</v>
      </c>
      <c r="K711" s="17"/>
      <c r="L711" s="24"/>
      <c r="M711" s="86">
        <v>4.1429999999999998</v>
      </c>
      <c r="N711" s="86">
        <v>0.05</v>
      </c>
      <c r="O711" s="86">
        <v>0.06</v>
      </c>
      <c r="P711" s="86">
        <v>0.02</v>
      </c>
      <c r="Q711" s="86">
        <v>0.45200000000000001</v>
      </c>
      <c r="R711" s="86">
        <v>3.274</v>
      </c>
      <c r="S711" s="86">
        <v>0.20499999999999999</v>
      </c>
      <c r="T711" s="86" t="s">
        <v>5013</v>
      </c>
    </row>
    <row r="712" spans="1:20" x14ac:dyDescent="0.25">
      <c r="A712" s="50" t="s">
        <v>4682</v>
      </c>
      <c r="B712" s="50" t="s">
        <v>4368</v>
      </c>
      <c r="C712" s="50" t="s">
        <v>4753</v>
      </c>
      <c r="D712" s="80">
        <v>13</v>
      </c>
      <c r="E712" s="50" t="s">
        <v>7807</v>
      </c>
      <c r="F712" s="24">
        <f t="shared" si="43"/>
        <v>1.143</v>
      </c>
      <c r="G712" s="110">
        <f t="shared" si="44"/>
        <v>0</v>
      </c>
      <c r="H712" s="17"/>
      <c r="I712" s="24"/>
      <c r="J712" s="20">
        <f t="shared" si="45"/>
        <v>0.69</v>
      </c>
      <c r="K712" s="17"/>
      <c r="L712" s="24"/>
      <c r="M712" s="86">
        <v>0</v>
      </c>
      <c r="N712" s="86">
        <v>0</v>
      </c>
      <c r="O712" s="86">
        <v>0</v>
      </c>
      <c r="P712" s="86">
        <v>0</v>
      </c>
      <c r="Q712" s="86">
        <v>2.1000000000000001E-2</v>
      </c>
      <c r="R712" s="86">
        <v>2.4319999999999999</v>
      </c>
      <c r="S712" s="86">
        <v>0.997</v>
      </c>
      <c r="T712" s="86" t="s">
        <v>5013</v>
      </c>
    </row>
    <row r="713" spans="1:20" x14ac:dyDescent="0.25">
      <c r="A713" s="50" t="s">
        <v>4682</v>
      </c>
      <c r="B713" s="50" t="s">
        <v>2638</v>
      </c>
      <c r="C713" s="50" t="s">
        <v>4686</v>
      </c>
      <c r="D713" s="80">
        <v>1</v>
      </c>
      <c r="E713" s="50" t="s">
        <v>5180</v>
      </c>
      <c r="F713" s="24">
        <f t="shared" si="43"/>
        <v>1.1196666666666666</v>
      </c>
      <c r="G713" s="110">
        <f t="shared" si="44"/>
        <v>6.5543333333333331</v>
      </c>
      <c r="H713" s="17"/>
      <c r="I713" s="24"/>
      <c r="J713" s="20">
        <f t="shared" si="45"/>
        <v>0.67179999999999995</v>
      </c>
      <c r="K713" s="17"/>
      <c r="L713" s="24"/>
      <c r="M713" s="86" t="s">
        <v>5013</v>
      </c>
      <c r="N713" s="86" t="s">
        <v>5013</v>
      </c>
      <c r="O713" s="86">
        <v>19.663</v>
      </c>
      <c r="P713" s="86" t="s">
        <v>5013</v>
      </c>
      <c r="Q713" s="86" t="s">
        <v>5013</v>
      </c>
      <c r="R713" s="86" t="s">
        <v>5013</v>
      </c>
      <c r="S713" s="86">
        <v>3.359</v>
      </c>
      <c r="T713" s="86" t="s">
        <v>5013</v>
      </c>
    </row>
    <row r="714" spans="1:20" x14ac:dyDescent="0.25">
      <c r="A714" s="50" t="s">
        <v>4682</v>
      </c>
      <c r="B714" s="50" t="s">
        <v>3886</v>
      </c>
      <c r="C714" s="50" t="s">
        <v>4712</v>
      </c>
      <c r="D714" s="80">
        <v>6</v>
      </c>
      <c r="E714" s="50" t="s">
        <v>6189</v>
      </c>
      <c r="F714" s="24">
        <f t="shared" si="43"/>
        <v>1.1079999999999999</v>
      </c>
      <c r="G714" s="110">
        <f t="shared" si="44"/>
        <v>0</v>
      </c>
      <c r="H714" s="17"/>
      <c r="I714" s="24"/>
      <c r="J714" s="20">
        <f t="shared" si="45"/>
        <v>0.66479999999999995</v>
      </c>
      <c r="K714" s="17"/>
      <c r="L714" s="24"/>
      <c r="M714" s="86" t="s">
        <v>5013</v>
      </c>
      <c r="N714" s="86" t="s">
        <v>5013</v>
      </c>
      <c r="O714" s="86" t="s">
        <v>5013</v>
      </c>
      <c r="P714" s="86" t="s">
        <v>5013</v>
      </c>
      <c r="Q714" s="86" t="s">
        <v>5013</v>
      </c>
      <c r="R714" s="86">
        <v>3.3239999999999998</v>
      </c>
      <c r="S714" s="86" t="s">
        <v>5013</v>
      </c>
      <c r="T714" s="86" t="s">
        <v>5013</v>
      </c>
    </row>
    <row r="715" spans="1:20" x14ac:dyDescent="0.25">
      <c r="A715" s="50" t="s">
        <v>4682</v>
      </c>
      <c r="B715" s="50" t="s">
        <v>2663</v>
      </c>
      <c r="C715" s="50" t="s">
        <v>4712</v>
      </c>
      <c r="D715" s="80">
        <v>6</v>
      </c>
      <c r="E715" s="50" t="s">
        <v>6213</v>
      </c>
      <c r="F715" s="24">
        <f t="shared" si="43"/>
        <v>1.0839999999999999</v>
      </c>
      <c r="G715" s="110">
        <f t="shared" si="44"/>
        <v>0</v>
      </c>
      <c r="H715" s="17"/>
      <c r="I715" s="24"/>
      <c r="J715" s="20">
        <f t="shared" si="45"/>
        <v>0.65039999999999998</v>
      </c>
      <c r="K715" s="17"/>
      <c r="L715" s="24"/>
      <c r="M715" s="86" t="s">
        <v>5013</v>
      </c>
      <c r="N715" s="86" t="s">
        <v>5013</v>
      </c>
      <c r="O715" s="86" t="s">
        <v>5013</v>
      </c>
      <c r="P715" s="86" t="s">
        <v>5013</v>
      </c>
      <c r="Q715" s="86">
        <v>0</v>
      </c>
      <c r="R715" s="86">
        <v>3.2519999999999998</v>
      </c>
      <c r="S715" s="86" t="s">
        <v>5013</v>
      </c>
      <c r="T715" s="86" t="s">
        <v>5013</v>
      </c>
    </row>
    <row r="716" spans="1:20" x14ac:dyDescent="0.25">
      <c r="A716" s="50" t="s">
        <v>4682</v>
      </c>
      <c r="B716" s="50" t="s">
        <v>1523</v>
      </c>
      <c r="C716" s="50" t="s">
        <v>4760</v>
      </c>
      <c r="D716" s="80">
        <v>15</v>
      </c>
      <c r="E716" s="50" t="s">
        <v>8250</v>
      </c>
      <c r="F716" s="24">
        <f t="shared" si="43"/>
        <v>1.0640000000000001</v>
      </c>
      <c r="G716" s="110">
        <f t="shared" si="44"/>
        <v>538.54933333333338</v>
      </c>
      <c r="H716" s="17"/>
      <c r="I716" s="24"/>
      <c r="J716" s="20">
        <f t="shared" si="45"/>
        <v>0.63840000000000008</v>
      </c>
      <c r="K716" s="17"/>
      <c r="L716" s="24"/>
      <c r="M716" s="86">
        <v>360.93</v>
      </c>
      <c r="N716" s="86">
        <v>699.42499999999995</v>
      </c>
      <c r="O716" s="86">
        <v>555.29300000000001</v>
      </c>
      <c r="P716" s="86" t="s">
        <v>5013</v>
      </c>
      <c r="Q716" s="86" t="s">
        <v>5013</v>
      </c>
      <c r="R716" s="86">
        <v>0</v>
      </c>
      <c r="S716" s="86">
        <v>3.1920000000000002</v>
      </c>
      <c r="T716" s="86" t="s">
        <v>5013</v>
      </c>
    </row>
    <row r="717" spans="1:20" x14ac:dyDescent="0.25">
      <c r="A717" s="50" t="s">
        <v>4682</v>
      </c>
      <c r="B717" s="50" t="s">
        <v>4523</v>
      </c>
      <c r="C717" s="50" t="s">
        <v>4746</v>
      </c>
      <c r="D717" s="80">
        <v>11</v>
      </c>
      <c r="E717" s="50" t="s">
        <v>7636</v>
      </c>
      <c r="F717" s="24">
        <f t="shared" si="43"/>
        <v>1.0503333333333333</v>
      </c>
      <c r="G717" s="110">
        <f t="shared" si="44"/>
        <v>37.104333333333336</v>
      </c>
      <c r="H717" s="17"/>
      <c r="I717" s="24"/>
      <c r="J717" s="20">
        <f t="shared" si="45"/>
        <v>0.63939999999999997</v>
      </c>
      <c r="K717" s="17"/>
      <c r="L717" s="24"/>
      <c r="M717" s="86" t="s">
        <v>5013</v>
      </c>
      <c r="N717" s="86">
        <v>110.304</v>
      </c>
      <c r="O717" s="86">
        <v>1.0089999999999999</v>
      </c>
      <c r="P717" s="86" t="s">
        <v>5013</v>
      </c>
      <c r="Q717" s="86">
        <v>4.5999999999999999E-2</v>
      </c>
      <c r="R717" s="86">
        <v>3.1509999999999998</v>
      </c>
      <c r="S717" s="86" t="s">
        <v>5013</v>
      </c>
      <c r="T717" s="86" t="s">
        <v>5013</v>
      </c>
    </row>
    <row r="718" spans="1:20" x14ac:dyDescent="0.25">
      <c r="A718" s="50" t="s">
        <v>4682</v>
      </c>
      <c r="B718" s="50" t="s">
        <v>3534</v>
      </c>
      <c r="C718" s="50" t="s">
        <v>4692</v>
      </c>
      <c r="D718" s="80">
        <v>2</v>
      </c>
      <c r="E718" s="50" t="s">
        <v>5353</v>
      </c>
      <c r="F718" s="24">
        <f t="shared" si="43"/>
        <v>1.0213333333333334</v>
      </c>
      <c r="G718" s="110">
        <f t="shared" si="44"/>
        <v>1.3683333333333334</v>
      </c>
      <c r="H718" s="17"/>
      <c r="I718" s="24"/>
      <c r="J718" s="20">
        <f t="shared" si="45"/>
        <v>1.1264000000000001</v>
      </c>
      <c r="K718" s="17"/>
      <c r="L718" s="24"/>
      <c r="M718" s="86">
        <v>0.51</v>
      </c>
      <c r="N718" s="86">
        <v>2.4020000000000001</v>
      </c>
      <c r="O718" s="86">
        <v>1.1930000000000001</v>
      </c>
      <c r="P718" s="86">
        <v>2.2930000000000001</v>
      </c>
      <c r="Q718" s="86">
        <v>0.27500000000000002</v>
      </c>
      <c r="R718" s="86">
        <v>1.877</v>
      </c>
      <c r="S718" s="86">
        <v>1.1870000000000001</v>
      </c>
      <c r="T718" s="86" t="s">
        <v>5013</v>
      </c>
    </row>
    <row r="719" spans="1:20" x14ac:dyDescent="0.25">
      <c r="A719" s="50" t="s">
        <v>4682</v>
      </c>
      <c r="B719" s="50" t="s">
        <v>753</v>
      </c>
      <c r="C719" s="50" t="s">
        <v>4745</v>
      </c>
      <c r="D719" s="80">
        <v>11</v>
      </c>
      <c r="E719" s="50" t="s">
        <v>7530</v>
      </c>
      <c r="F719" s="24">
        <f t="shared" si="43"/>
        <v>0.99400000000000011</v>
      </c>
      <c r="G719" s="110">
        <f t="shared" si="44"/>
        <v>0.79533333333333334</v>
      </c>
      <c r="H719" s="17"/>
      <c r="I719" s="24"/>
      <c r="J719" s="20">
        <f t="shared" si="45"/>
        <v>0.66539999999999999</v>
      </c>
      <c r="K719" s="17"/>
      <c r="L719" s="24"/>
      <c r="M719" s="86" t="s">
        <v>5013</v>
      </c>
      <c r="N719" s="86" t="s">
        <v>5013</v>
      </c>
      <c r="O719" s="86">
        <v>2.3860000000000001</v>
      </c>
      <c r="P719" s="86">
        <v>0.34499999999999997</v>
      </c>
      <c r="Q719" s="86" t="s">
        <v>5013</v>
      </c>
      <c r="R719" s="86">
        <v>2.105</v>
      </c>
      <c r="S719" s="86">
        <v>0.877</v>
      </c>
      <c r="T719" s="86" t="s">
        <v>5013</v>
      </c>
    </row>
    <row r="720" spans="1:20" x14ac:dyDescent="0.25">
      <c r="A720" s="50" t="s">
        <v>4682</v>
      </c>
      <c r="B720" s="50" t="s">
        <v>2004</v>
      </c>
      <c r="C720" s="50" t="s">
        <v>4705</v>
      </c>
      <c r="D720" s="80">
        <v>4</v>
      </c>
      <c r="E720" s="50" t="s">
        <v>5644</v>
      </c>
      <c r="F720" s="24">
        <f t="shared" si="43"/>
        <v>0.97766666666666657</v>
      </c>
      <c r="G720" s="110">
        <f t="shared" si="44"/>
        <v>2.3986666666666667</v>
      </c>
      <c r="H720" s="17"/>
      <c r="I720" s="24"/>
      <c r="J720" s="20">
        <f t="shared" si="45"/>
        <v>0.59199999999999997</v>
      </c>
      <c r="K720" s="17"/>
      <c r="L720" s="24"/>
      <c r="M720" s="86" t="s">
        <v>5013</v>
      </c>
      <c r="N720" s="86">
        <v>3.1160000000000001</v>
      </c>
      <c r="O720" s="86">
        <v>4.08</v>
      </c>
      <c r="P720" s="86" t="s">
        <v>5013</v>
      </c>
      <c r="Q720" s="86">
        <v>2.7E-2</v>
      </c>
      <c r="R720" s="86">
        <v>2.2330000000000001</v>
      </c>
      <c r="S720" s="86">
        <v>0.7</v>
      </c>
      <c r="T720" s="86" t="s">
        <v>5013</v>
      </c>
    </row>
    <row r="721" spans="1:20" x14ac:dyDescent="0.25">
      <c r="A721" s="50" t="s">
        <v>4682</v>
      </c>
      <c r="B721" s="50" t="s">
        <v>649</v>
      </c>
      <c r="C721" s="50" t="s">
        <v>4753</v>
      </c>
      <c r="D721" s="80">
        <v>13</v>
      </c>
      <c r="E721" s="50" t="s">
        <v>7787</v>
      </c>
      <c r="F721" s="24">
        <f t="shared" si="43"/>
        <v>0.96699999999999997</v>
      </c>
      <c r="G721" s="110">
        <f t="shared" si="44"/>
        <v>0</v>
      </c>
      <c r="H721" s="17"/>
      <c r="I721" s="24"/>
      <c r="J721" s="20">
        <f t="shared" si="45"/>
        <v>0.58019999999999994</v>
      </c>
      <c r="K721" s="17"/>
      <c r="L721" s="24"/>
      <c r="M721" s="86" t="s">
        <v>5013</v>
      </c>
      <c r="N721" s="86" t="s">
        <v>5013</v>
      </c>
      <c r="O721" s="86" t="s">
        <v>5013</v>
      </c>
      <c r="P721" s="86" t="s">
        <v>5013</v>
      </c>
      <c r="Q721" s="86" t="s">
        <v>5013</v>
      </c>
      <c r="R721" s="86">
        <v>2.9009999999999998</v>
      </c>
      <c r="S721" s="86" t="s">
        <v>5013</v>
      </c>
      <c r="T721" s="86" t="s">
        <v>5013</v>
      </c>
    </row>
    <row r="722" spans="1:20" x14ac:dyDescent="0.25">
      <c r="A722" s="50" t="s">
        <v>4682</v>
      </c>
      <c r="B722" s="50" t="s">
        <v>1780</v>
      </c>
      <c r="C722" s="50" t="s">
        <v>4684</v>
      </c>
      <c r="D722" s="80">
        <v>1</v>
      </c>
      <c r="E722" s="50" t="s">
        <v>5074</v>
      </c>
      <c r="F722" s="24">
        <f t="shared" si="43"/>
        <v>0.94333333333333336</v>
      </c>
      <c r="G722" s="110">
        <f t="shared" si="44"/>
        <v>0</v>
      </c>
      <c r="H722" s="17"/>
      <c r="I722" s="24"/>
      <c r="J722" s="20">
        <f t="shared" si="45"/>
        <v>0.81640000000000001</v>
      </c>
      <c r="K722" s="17"/>
      <c r="L722" s="24"/>
      <c r="M722" s="86" t="s">
        <v>5013</v>
      </c>
      <c r="N722" s="86" t="s">
        <v>5013</v>
      </c>
      <c r="O722" s="86">
        <v>0</v>
      </c>
      <c r="P722" s="86">
        <v>0</v>
      </c>
      <c r="Q722" s="86">
        <v>1.252</v>
      </c>
      <c r="R722" s="86">
        <v>2.83</v>
      </c>
      <c r="S722" s="86">
        <v>0</v>
      </c>
      <c r="T722" s="86" t="s">
        <v>5013</v>
      </c>
    </row>
    <row r="723" spans="1:20" x14ac:dyDescent="0.25">
      <c r="A723" s="50" t="s">
        <v>4682</v>
      </c>
      <c r="B723" s="50" t="s">
        <v>9701</v>
      </c>
      <c r="C723" s="50" t="s">
        <v>4685</v>
      </c>
      <c r="D723" s="80">
        <v>1</v>
      </c>
      <c r="E723" s="50" t="s">
        <v>9702</v>
      </c>
      <c r="F723" s="24">
        <f t="shared" si="43"/>
        <v>0.93533333333333335</v>
      </c>
      <c r="G723" s="110">
        <f t="shared" si="44"/>
        <v>0.33333333333333331</v>
      </c>
      <c r="H723" s="17"/>
      <c r="I723" s="24"/>
      <c r="J723" s="20">
        <f t="shared" si="45"/>
        <v>0.64600000000000002</v>
      </c>
      <c r="K723" s="17"/>
      <c r="L723" s="24"/>
      <c r="M723" s="86" t="s">
        <v>5013</v>
      </c>
      <c r="N723" s="86" t="s">
        <v>5013</v>
      </c>
      <c r="O723" s="86">
        <v>1</v>
      </c>
      <c r="P723" s="86" t="s">
        <v>5013</v>
      </c>
      <c r="Q723" s="86">
        <v>0.42399999999999999</v>
      </c>
      <c r="R723" s="86">
        <v>2.806</v>
      </c>
      <c r="S723" s="86" t="s">
        <v>5013</v>
      </c>
      <c r="T723" s="86" t="s">
        <v>5013</v>
      </c>
    </row>
    <row r="724" spans="1:20" x14ac:dyDescent="0.25">
      <c r="A724" s="50" t="s">
        <v>4682</v>
      </c>
      <c r="B724" s="50" t="s">
        <v>402</v>
      </c>
      <c r="C724" s="50" t="s">
        <v>4723</v>
      </c>
      <c r="D724" s="80">
        <v>7</v>
      </c>
      <c r="E724" s="50" t="s">
        <v>6668</v>
      </c>
      <c r="F724" s="24">
        <f t="shared" si="43"/>
        <v>0.93133333333333335</v>
      </c>
      <c r="G724" s="110">
        <f t="shared" si="44"/>
        <v>74.550333333333342</v>
      </c>
      <c r="H724" s="17"/>
      <c r="I724" s="24"/>
      <c r="J724" s="20">
        <f t="shared" si="45"/>
        <v>1.8994</v>
      </c>
      <c r="K724" s="17"/>
      <c r="L724" s="24"/>
      <c r="M724" s="86" t="s">
        <v>5013</v>
      </c>
      <c r="N724" s="86">
        <v>223.65100000000001</v>
      </c>
      <c r="O724" s="86">
        <v>0</v>
      </c>
      <c r="P724" s="86">
        <v>1.9910000000000001</v>
      </c>
      <c r="Q724" s="86">
        <v>4.7119999999999997</v>
      </c>
      <c r="R724" s="86">
        <v>2.6890000000000001</v>
      </c>
      <c r="S724" s="86">
        <v>0.105</v>
      </c>
      <c r="T724" s="86" t="s">
        <v>5013</v>
      </c>
    </row>
    <row r="725" spans="1:20" x14ac:dyDescent="0.25">
      <c r="A725" s="50" t="s">
        <v>4682</v>
      </c>
      <c r="B725" s="50" t="s">
        <v>1176</v>
      </c>
      <c r="C725" s="50" t="s">
        <v>4710</v>
      </c>
      <c r="D725" s="80">
        <v>6</v>
      </c>
      <c r="E725" s="50" t="s">
        <v>5830</v>
      </c>
      <c r="F725" s="24">
        <f t="shared" si="43"/>
        <v>0.89866666666666672</v>
      </c>
      <c r="G725" s="110">
        <f t="shared" si="44"/>
        <v>0</v>
      </c>
      <c r="H725" s="17"/>
      <c r="I725" s="24"/>
      <c r="J725" s="20">
        <f t="shared" si="45"/>
        <v>0.53920000000000001</v>
      </c>
      <c r="K725" s="17"/>
      <c r="L725" s="24"/>
      <c r="M725" s="86" t="s">
        <v>5013</v>
      </c>
      <c r="N725" s="86" t="s">
        <v>5013</v>
      </c>
      <c r="O725" s="86" t="s">
        <v>5013</v>
      </c>
      <c r="P725" s="86" t="s">
        <v>5013</v>
      </c>
      <c r="Q725" s="86" t="s">
        <v>5013</v>
      </c>
      <c r="R725" s="86">
        <v>2.6960000000000002</v>
      </c>
      <c r="S725" s="86" t="s">
        <v>5013</v>
      </c>
      <c r="T725" s="86" t="s">
        <v>5013</v>
      </c>
    </row>
    <row r="726" spans="1:20" x14ac:dyDescent="0.25">
      <c r="A726" s="50" t="s">
        <v>4682</v>
      </c>
      <c r="B726" s="50" t="s">
        <v>1065</v>
      </c>
      <c r="C726" s="50" t="s">
        <v>4722</v>
      </c>
      <c r="D726" s="80">
        <v>7</v>
      </c>
      <c r="E726" s="50" t="s">
        <v>6535</v>
      </c>
      <c r="F726" s="24">
        <f t="shared" si="43"/>
        <v>0.86699999999999999</v>
      </c>
      <c r="G726" s="110">
        <f t="shared" si="44"/>
        <v>0</v>
      </c>
      <c r="H726" s="17"/>
      <c r="I726" s="24"/>
      <c r="J726" s="20">
        <f t="shared" si="45"/>
        <v>3.4539999999999997</v>
      </c>
      <c r="K726" s="17"/>
      <c r="L726" s="24"/>
      <c r="M726" s="86">
        <v>0</v>
      </c>
      <c r="N726" s="86">
        <v>0</v>
      </c>
      <c r="O726" s="86">
        <v>0</v>
      </c>
      <c r="P726" s="86">
        <v>14.669</v>
      </c>
      <c r="Q726" s="86">
        <v>0</v>
      </c>
      <c r="R726" s="86">
        <v>2.601</v>
      </c>
      <c r="S726" s="86">
        <v>0</v>
      </c>
      <c r="T726" s="86" t="s">
        <v>5013</v>
      </c>
    </row>
    <row r="727" spans="1:20" x14ac:dyDescent="0.25">
      <c r="A727" s="50" t="s">
        <v>4682</v>
      </c>
      <c r="B727" s="50" t="s">
        <v>3268</v>
      </c>
      <c r="C727" s="50" t="s">
        <v>4744</v>
      </c>
      <c r="D727" s="80">
        <v>11</v>
      </c>
      <c r="E727" s="50" t="s">
        <v>7367</v>
      </c>
      <c r="F727" s="24">
        <f t="shared" si="43"/>
        <v>0.86299999999999999</v>
      </c>
      <c r="G727" s="110">
        <f t="shared" si="44"/>
        <v>0</v>
      </c>
      <c r="H727" s="17"/>
      <c r="I727" s="24"/>
      <c r="J727" s="20">
        <f t="shared" si="45"/>
        <v>0.51780000000000004</v>
      </c>
      <c r="K727" s="17"/>
      <c r="L727" s="24"/>
      <c r="M727" s="86" t="s">
        <v>5013</v>
      </c>
      <c r="N727" s="86" t="s">
        <v>5013</v>
      </c>
      <c r="O727" s="86" t="s">
        <v>5013</v>
      </c>
      <c r="P727" s="86" t="s">
        <v>5013</v>
      </c>
      <c r="Q727" s="86" t="s">
        <v>5013</v>
      </c>
      <c r="R727" s="86" t="s">
        <v>5013</v>
      </c>
      <c r="S727" s="86">
        <v>2.589</v>
      </c>
      <c r="T727" s="86" t="s">
        <v>5013</v>
      </c>
    </row>
    <row r="728" spans="1:20" x14ac:dyDescent="0.25">
      <c r="A728" s="50" t="s">
        <v>4682</v>
      </c>
      <c r="B728" s="50" t="s">
        <v>1477</v>
      </c>
      <c r="C728" s="50" t="s">
        <v>4697</v>
      </c>
      <c r="D728" s="80">
        <v>3</v>
      </c>
      <c r="E728" s="50" t="s">
        <v>5448</v>
      </c>
      <c r="F728" s="24">
        <f t="shared" si="43"/>
        <v>0.8570000000000001</v>
      </c>
      <c r="G728" s="110">
        <f t="shared" si="44"/>
        <v>0</v>
      </c>
      <c r="H728" s="17"/>
      <c r="I728" s="24"/>
      <c r="J728" s="20">
        <f t="shared" si="45"/>
        <v>0.89860000000000007</v>
      </c>
      <c r="K728" s="17"/>
      <c r="L728" s="24"/>
      <c r="M728" s="86" t="s">
        <v>5013</v>
      </c>
      <c r="N728" s="86">
        <v>0</v>
      </c>
      <c r="O728" s="86">
        <v>0</v>
      </c>
      <c r="P728" s="86">
        <v>1.9219999999999999</v>
      </c>
      <c r="Q728" s="86">
        <v>0</v>
      </c>
      <c r="R728" s="86">
        <v>0.84199999999999997</v>
      </c>
      <c r="S728" s="86">
        <v>1.7290000000000001</v>
      </c>
      <c r="T728" s="86">
        <v>0</v>
      </c>
    </row>
    <row r="729" spans="1:20" x14ac:dyDescent="0.25">
      <c r="A729" s="50" t="s">
        <v>4682</v>
      </c>
      <c r="B729" s="50" t="s">
        <v>976</v>
      </c>
      <c r="C729" s="50" t="s">
        <v>4752</v>
      </c>
      <c r="D729" s="80">
        <v>13</v>
      </c>
      <c r="E729" s="50" t="s">
        <v>7745</v>
      </c>
      <c r="F729" s="24">
        <f t="shared" si="43"/>
        <v>0.84599999999999997</v>
      </c>
      <c r="G729" s="110">
        <f t="shared" si="44"/>
        <v>0</v>
      </c>
      <c r="H729" s="17"/>
      <c r="I729" s="24"/>
      <c r="J729" s="20">
        <f t="shared" si="45"/>
        <v>0.50759999999999994</v>
      </c>
      <c r="K729" s="17"/>
      <c r="L729" s="24"/>
      <c r="M729" s="86" t="s">
        <v>5013</v>
      </c>
      <c r="N729" s="86">
        <v>0</v>
      </c>
      <c r="O729" s="86" t="s">
        <v>5013</v>
      </c>
      <c r="P729" s="86" t="s">
        <v>5013</v>
      </c>
      <c r="Q729" s="86" t="s">
        <v>5013</v>
      </c>
      <c r="R729" s="86" t="s">
        <v>5013</v>
      </c>
      <c r="S729" s="86">
        <v>2.5379999999999998</v>
      </c>
      <c r="T729" s="86" t="s">
        <v>5013</v>
      </c>
    </row>
    <row r="730" spans="1:20" x14ac:dyDescent="0.25">
      <c r="A730" s="50" t="s">
        <v>4682</v>
      </c>
      <c r="B730" s="50" t="s">
        <v>2960</v>
      </c>
      <c r="C730" s="50" t="s">
        <v>4740</v>
      </c>
      <c r="D730" s="80">
        <v>11</v>
      </c>
      <c r="E730" s="50" t="s">
        <v>7240</v>
      </c>
      <c r="F730" s="24">
        <f t="shared" si="43"/>
        <v>0.83366666666666667</v>
      </c>
      <c r="G730" s="110">
        <f t="shared" si="44"/>
        <v>1.6666666666666666E-2</v>
      </c>
      <c r="H730" s="17"/>
      <c r="I730" s="24"/>
      <c r="J730" s="20">
        <f t="shared" si="45"/>
        <v>0.50019999999999998</v>
      </c>
      <c r="K730" s="17"/>
      <c r="L730" s="24"/>
      <c r="M730" s="86" t="s">
        <v>5013</v>
      </c>
      <c r="N730" s="86" t="s">
        <v>5013</v>
      </c>
      <c r="O730" s="86">
        <v>0.05</v>
      </c>
      <c r="P730" s="86">
        <v>0</v>
      </c>
      <c r="Q730" s="86" t="s">
        <v>5013</v>
      </c>
      <c r="R730" s="86">
        <v>2.5009999999999999</v>
      </c>
      <c r="S730" s="86" t="s">
        <v>5013</v>
      </c>
      <c r="T730" s="86" t="s">
        <v>5013</v>
      </c>
    </row>
    <row r="731" spans="1:20" x14ac:dyDescent="0.25">
      <c r="A731" s="50" t="s">
        <v>4682</v>
      </c>
      <c r="B731" s="50" t="s">
        <v>774</v>
      </c>
      <c r="C731" s="50" t="s">
        <v>4715</v>
      </c>
      <c r="D731" s="80">
        <v>6</v>
      </c>
      <c r="E731" s="50" t="s">
        <v>6319</v>
      </c>
      <c r="F731" s="24">
        <f t="shared" si="43"/>
        <v>0.82366666666666666</v>
      </c>
      <c r="G731" s="110">
        <f t="shared" si="44"/>
        <v>4.3323333333333336</v>
      </c>
      <c r="H731" s="17"/>
      <c r="I731" s="24"/>
      <c r="J731" s="20">
        <f t="shared" si="45"/>
        <v>3.2926000000000002</v>
      </c>
      <c r="K731" s="17"/>
      <c r="L731" s="24"/>
      <c r="M731" s="86">
        <v>1</v>
      </c>
      <c r="N731" s="86">
        <v>1.2270000000000001</v>
      </c>
      <c r="O731" s="86">
        <v>10.77</v>
      </c>
      <c r="P731" s="86">
        <v>9.234</v>
      </c>
      <c r="Q731" s="86">
        <v>4.758</v>
      </c>
      <c r="R731" s="86">
        <v>2.028</v>
      </c>
      <c r="S731" s="86">
        <v>0.443</v>
      </c>
      <c r="T731" s="86">
        <v>0</v>
      </c>
    </row>
    <row r="732" spans="1:20" x14ac:dyDescent="0.25">
      <c r="A732" s="50" t="s">
        <v>4682</v>
      </c>
      <c r="B732" s="50" t="s">
        <v>2856</v>
      </c>
      <c r="C732" s="50" t="s">
        <v>4745</v>
      </c>
      <c r="D732" s="80">
        <v>11</v>
      </c>
      <c r="E732" s="50" t="s">
        <v>7499</v>
      </c>
      <c r="F732" s="24">
        <f t="shared" si="43"/>
        <v>0.81800000000000006</v>
      </c>
      <c r="G732" s="110">
        <f t="shared" si="44"/>
        <v>0</v>
      </c>
      <c r="H732" s="17"/>
      <c r="I732" s="24"/>
      <c r="J732" s="20">
        <f t="shared" si="45"/>
        <v>1.0952</v>
      </c>
      <c r="K732" s="17"/>
      <c r="L732" s="24"/>
      <c r="M732" s="86" t="s">
        <v>5013</v>
      </c>
      <c r="N732" s="86" t="s">
        <v>5013</v>
      </c>
      <c r="O732" s="86">
        <v>0</v>
      </c>
      <c r="P732" s="86">
        <v>3.0219999999999998</v>
      </c>
      <c r="Q732" s="86" t="s">
        <v>5013</v>
      </c>
      <c r="R732" s="86">
        <v>2.4540000000000002</v>
      </c>
      <c r="S732" s="86" t="s">
        <v>5013</v>
      </c>
      <c r="T732" s="86" t="s">
        <v>5013</v>
      </c>
    </row>
    <row r="733" spans="1:20" x14ac:dyDescent="0.25">
      <c r="A733" s="50" t="s">
        <v>4682</v>
      </c>
      <c r="B733" s="50" t="s">
        <v>1654</v>
      </c>
      <c r="C733" s="50" t="s">
        <v>4702</v>
      </c>
      <c r="D733" s="80">
        <v>4</v>
      </c>
      <c r="E733" s="50" t="s">
        <v>5566</v>
      </c>
      <c r="F733" s="24">
        <f t="shared" si="43"/>
        <v>0.79199999999999993</v>
      </c>
      <c r="G733" s="110">
        <f t="shared" si="44"/>
        <v>4.7153333333333327</v>
      </c>
      <c r="H733" s="17"/>
      <c r="I733" s="24"/>
      <c r="J733" s="20">
        <f t="shared" si="45"/>
        <v>3.0703999999999998</v>
      </c>
      <c r="K733" s="17"/>
      <c r="L733" s="24"/>
      <c r="M733" s="86" t="s">
        <v>5013</v>
      </c>
      <c r="N733" s="86">
        <v>1.5580000000000001</v>
      </c>
      <c r="O733" s="86">
        <v>12.587999999999999</v>
      </c>
      <c r="P733" s="86">
        <v>2.3929999999999998</v>
      </c>
      <c r="Q733" s="86">
        <v>10.583</v>
      </c>
      <c r="R733" s="86">
        <v>2.3759999999999999</v>
      </c>
      <c r="S733" s="86" t="s">
        <v>5013</v>
      </c>
      <c r="T733" s="86" t="s">
        <v>5013</v>
      </c>
    </row>
    <row r="734" spans="1:20" x14ac:dyDescent="0.25">
      <c r="A734" s="50" t="s">
        <v>4682</v>
      </c>
      <c r="B734" s="50" t="s">
        <v>2148</v>
      </c>
      <c r="C734" s="50" t="s">
        <v>4745</v>
      </c>
      <c r="D734" s="80">
        <v>11</v>
      </c>
      <c r="E734" s="50" t="s">
        <v>7500</v>
      </c>
      <c r="F734" s="24">
        <f t="shared" si="43"/>
        <v>0.77966666666666662</v>
      </c>
      <c r="G734" s="110">
        <f t="shared" si="44"/>
        <v>0</v>
      </c>
      <c r="H734" s="17"/>
      <c r="I734" s="24"/>
      <c r="J734" s="20">
        <f t="shared" si="45"/>
        <v>0.46779999999999999</v>
      </c>
      <c r="K734" s="17"/>
      <c r="L734" s="24"/>
      <c r="M734" s="86" t="s">
        <v>5013</v>
      </c>
      <c r="N734" s="86" t="s">
        <v>5013</v>
      </c>
      <c r="O734" s="86" t="s">
        <v>5013</v>
      </c>
      <c r="P734" s="86" t="s">
        <v>5013</v>
      </c>
      <c r="Q734" s="86" t="s">
        <v>5013</v>
      </c>
      <c r="R734" s="86">
        <v>2.339</v>
      </c>
      <c r="S734" s="86" t="s">
        <v>5013</v>
      </c>
      <c r="T734" s="86" t="s">
        <v>5013</v>
      </c>
    </row>
    <row r="735" spans="1:20" x14ac:dyDescent="0.25">
      <c r="A735" s="50" t="s">
        <v>4682</v>
      </c>
      <c r="B735" s="50" t="s">
        <v>3655</v>
      </c>
      <c r="C735" s="50" t="s">
        <v>4751</v>
      </c>
      <c r="D735" s="80">
        <v>13</v>
      </c>
      <c r="E735" s="50" t="s">
        <v>7703</v>
      </c>
      <c r="F735" s="24">
        <f t="shared" si="43"/>
        <v>0.77733333333333332</v>
      </c>
      <c r="G735" s="110">
        <f t="shared" si="44"/>
        <v>3.3333333333333333E-2</v>
      </c>
      <c r="H735" s="17"/>
      <c r="I735" s="24"/>
      <c r="J735" s="20">
        <f t="shared" si="45"/>
        <v>1.0577999999999999</v>
      </c>
      <c r="K735" s="17"/>
      <c r="L735" s="24"/>
      <c r="M735" s="86" t="s">
        <v>5013</v>
      </c>
      <c r="N735" s="86" t="s">
        <v>5013</v>
      </c>
      <c r="O735" s="86">
        <v>0.1</v>
      </c>
      <c r="P735" s="86">
        <v>1.4430000000000001</v>
      </c>
      <c r="Q735" s="86">
        <v>1.514</v>
      </c>
      <c r="R735" s="86" t="s">
        <v>5013</v>
      </c>
      <c r="S735" s="86">
        <v>2.3319999999999999</v>
      </c>
      <c r="T735" s="86" t="s">
        <v>5013</v>
      </c>
    </row>
    <row r="736" spans="1:20" x14ac:dyDescent="0.25">
      <c r="A736" s="50" t="s">
        <v>4682</v>
      </c>
      <c r="B736" s="50" t="s">
        <v>487</v>
      </c>
      <c r="C736" s="50" t="s">
        <v>4701</v>
      </c>
      <c r="D736" s="80">
        <v>4</v>
      </c>
      <c r="E736" s="50" t="s">
        <v>5528</v>
      </c>
      <c r="F736" s="24">
        <f t="shared" ref="F736:F799" si="46">SUM(R736:T736)/3</f>
        <v>0.76866666666666672</v>
      </c>
      <c r="G736" s="110">
        <f t="shared" ref="G736:G799" si="47">SUM(M736:O736)/3</f>
        <v>0.19233333333333333</v>
      </c>
      <c r="H736" s="17"/>
      <c r="I736" s="24"/>
      <c r="J736" s="20">
        <f t="shared" ref="J736:J799" si="48">SUM(P736:T736)/5</f>
        <v>2.2805999999999997</v>
      </c>
      <c r="K736" s="17"/>
      <c r="L736" s="24"/>
      <c r="M736" s="86">
        <v>0.47699999999999998</v>
      </c>
      <c r="N736" s="86">
        <v>0</v>
      </c>
      <c r="O736" s="86">
        <v>0.1</v>
      </c>
      <c r="P736" s="86">
        <v>9.0969999999999995</v>
      </c>
      <c r="Q736" s="86">
        <v>0</v>
      </c>
      <c r="R736" s="86" t="s">
        <v>5013</v>
      </c>
      <c r="S736" s="86">
        <v>2.306</v>
      </c>
      <c r="T736" s="86" t="s">
        <v>5013</v>
      </c>
    </row>
    <row r="737" spans="1:20" x14ac:dyDescent="0.25">
      <c r="A737" s="50" t="s">
        <v>4682</v>
      </c>
      <c r="B737" s="50" t="s">
        <v>2695</v>
      </c>
      <c r="C737" s="50" t="s">
        <v>4753</v>
      </c>
      <c r="D737" s="80">
        <v>13</v>
      </c>
      <c r="E737" s="50" t="s">
        <v>7821</v>
      </c>
      <c r="F737" s="24">
        <f t="shared" si="46"/>
        <v>0.76633333333333331</v>
      </c>
      <c r="G737" s="110">
        <f t="shared" si="47"/>
        <v>0.48366666666666669</v>
      </c>
      <c r="H737" s="17"/>
      <c r="I737" s="24"/>
      <c r="J737" s="20">
        <f t="shared" si="48"/>
        <v>0.47960000000000003</v>
      </c>
      <c r="K737" s="17"/>
      <c r="L737" s="24"/>
      <c r="M737" s="86" t="s">
        <v>5013</v>
      </c>
      <c r="N737" s="86">
        <v>0.3</v>
      </c>
      <c r="O737" s="86">
        <v>1.151</v>
      </c>
      <c r="P737" s="86" t="s">
        <v>5013</v>
      </c>
      <c r="Q737" s="86">
        <v>9.9000000000000005E-2</v>
      </c>
      <c r="R737" s="86" t="s">
        <v>5013</v>
      </c>
      <c r="S737" s="86">
        <v>2.2989999999999999</v>
      </c>
      <c r="T737" s="86" t="s">
        <v>5013</v>
      </c>
    </row>
    <row r="738" spans="1:20" x14ac:dyDescent="0.25">
      <c r="A738" s="50" t="s">
        <v>4682</v>
      </c>
      <c r="B738" s="50" t="s">
        <v>887</v>
      </c>
      <c r="C738" s="50" t="s">
        <v>4751</v>
      </c>
      <c r="D738" s="80">
        <v>13</v>
      </c>
      <c r="E738" s="50" t="s">
        <v>7721</v>
      </c>
      <c r="F738" s="24">
        <f t="shared" si="46"/>
        <v>0.7639999999999999</v>
      </c>
      <c r="G738" s="110">
        <f t="shared" si="47"/>
        <v>0</v>
      </c>
      <c r="H738" s="17"/>
      <c r="I738" s="24"/>
      <c r="J738" s="20">
        <f t="shared" si="48"/>
        <v>0.45839999999999997</v>
      </c>
      <c r="K738" s="17"/>
      <c r="L738" s="24"/>
      <c r="M738" s="86" t="s">
        <v>5013</v>
      </c>
      <c r="N738" s="86" t="s">
        <v>5013</v>
      </c>
      <c r="O738" s="86" t="s">
        <v>5013</v>
      </c>
      <c r="P738" s="86" t="s">
        <v>5013</v>
      </c>
      <c r="Q738" s="86">
        <v>0</v>
      </c>
      <c r="R738" s="86">
        <v>2.2919999999999998</v>
      </c>
      <c r="S738" s="86">
        <v>0</v>
      </c>
      <c r="T738" s="86" t="s">
        <v>5013</v>
      </c>
    </row>
    <row r="739" spans="1:20" x14ac:dyDescent="0.25">
      <c r="A739" s="50" t="s">
        <v>4682</v>
      </c>
      <c r="B739" s="50" t="s">
        <v>591</v>
      </c>
      <c r="C739" s="50" t="s">
        <v>4767</v>
      </c>
      <c r="D739" s="80">
        <v>16</v>
      </c>
      <c r="E739" s="50" t="s">
        <v>8915</v>
      </c>
      <c r="F739" s="24">
        <f t="shared" si="46"/>
        <v>0.74333333333333329</v>
      </c>
      <c r="G739" s="110">
        <f t="shared" si="47"/>
        <v>0</v>
      </c>
      <c r="H739" s="17"/>
      <c r="I739" s="24"/>
      <c r="J739" s="20">
        <f t="shared" si="48"/>
        <v>0.44600000000000001</v>
      </c>
      <c r="K739" s="17"/>
      <c r="L739" s="24"/>
      <c r="M739" s="86">
        <v>0</v>
      </c>
      <c r="N739" s="86">
        <v>0</v>
      </c>
      <c r="O739" s="86">
        <v>0</v>
      </c>
      <c r="P739" s="86">
        <v>0</v>
      </c>
      <c r="Q739" s="86">
        <v>0</v>
      </c>
      <c r="R739" s="86">
        <v>2.23</v>
      </c>
      <c r="S739" s="86">
        <v>0</v>
      </c>
      <c r="T739" s="86">
        <v>0</v>
      </c>
    </row>
    <row r="740" spans="1:20" x14ac:dyDescent="0.25">
      <c r="A740" s="50" t="s">
        <v>4682</v>
      </c>
      <c r="B740" s="50" t="s">
        <v>2457</v>
      </c>
      <c r="C740" s="50" t="s">
        <v>4727</v>
      </c>
      <c r="D740" s="80">
        <v>9</v>
      </c>
      <c r="E740" s="50" t="s">
        <v>6782</v>
      </c>
      <c r="F740" s="24">
        <f t="shared" si="46"/>
        <v>0.72933333333333339</v>
      </c>
      <c r="G740" s="110">
        <f t="shared" si="47"/>
        <v>2.4999999999999998E-2</v>
      </c>
      <c r="H740" s="17"/>
      <c r="I740" s="24"/>
      <c r="J740" s="20">
        <f t="shared" si="48"/>
        <v>2.3280000000000003</v>
      </c>
      <c r="K740" s="17"/>
      <c r="L740" s="24"/>
      <c r="M740" s="86">
        <v>0</v>
      </c>
      <c r="N740" s="86">
        <v>7.4999999999999997E-2</v>
      </c>
      <c r="O740" s="86" t="s">
        <v>5013</v>
      </c>
      <c r="P740" s="86">
        <v>0</v>
      </c>
      <c r="Q740" s="86">
        <v>9.452</v>
      </c>
      <c r="R740" s="86" t="s">
        <v>5013</v>
      </c>
      <c r="S740" s="86">
        <v>2.1880000000000002</v>
      </c>
      <c r="T740" s="86">
        <v>0</v>
      </c>
    </row>
    <row r="741" spans="1:20" x14ac:dyDescent="0.25">
      <c r="A741" s="50" t="s">
        <v>4682</v>
      </c>
      <c r="B741" s="50" t="s">
        <v>191</v>
      </c>
      <c r="C741" s="50" t="s">
        <v>4756</v>
      </c>
      <c r="D741" s="80">
        <v>15</v>
      </c>
      <c r="E741" s="50" t="s">
        <v>8072</v>
      </c>
      <c r="F741" s="24">
        <f t="shared" si="46"/>
        <v>0.72866666666666668</v>
      </c>
      <c r="G741" s="110">
        <f t="shared" si="47"/>
        <v>0</v>
      </c>
      <c r="H741" s="17"/>
      <c r="I741" s="24"/>
      <c r="J741" s="20">
        <f t="shared" si="48"/>
        <v>0.79299999999999993</v>
      </c>
      <c r="K741" s="17"/>
      <c r="L741" s="24"/>
      <c r="M741" s="86" t="s">
        <v>5013</v>
      </c>
      <c r="N741" s="86" t="s">
        <v>5013</v>
      </c>
      <c r="O741" s="86">
        <v>0</v>
      </c>
      <c r="P741" s="86" t="s">
        <v>5013</v>
      </c>
      <c r="Q741" s="86">
        <v>1.7789999999999999</v>
      </c>
      <c r="R741" s="86">
        <v>2.1859999999999999</v>
      </c>
      <c r="S741" s="86" t="s">
        <v>5013</v>
      </c>
      <c r="T741" s="86" t="s">
        <v>5013</v>
      </c>
    </row>
    <row r="742" spans="1:20" x14ac:dyDescent="0.25">
      <c r="A742" s="50" t="s">
        <v>4682</v>
      </c>
      <c r="B742" s="50" t="s">
        <v>276</v>
      </c>
      <c r="C742" s="50" t="s">
        <v>4767</v>
      </c>
      <c r="D742" s="80">
        <v>16</v>
      </c>
      <c r="E742" s="50" t="s">
        <v>9100</v>
      </c>
      <c r="F742" s="24">
        <f t="shared" si="46"/>
        <v>0.70333333333333325</v>
      </c>
      <c r="G742" s="110">
        <f t="shared" si="47"/>
        <v>0</v>
      </c>
      <c r="H742" s="17"/>
      <c r="I742" s="24"/>
      <c r="J742" s="20">
        <f t="shared" si="48"/>
        <v>0.42199999999999999</v>
      </c>
      <c r="K742" s="17"/>
      <c r="L742" s="24"/>
      <c r="M742" s="86" t="s">
        <v>5013</v>
      </c>
      <c r="N742" s="86">
        <v>0</v>
      </c>
      <c r="O742" s="86">
        <v>0</v>
      </c>
      <c r="P742" s="86">
        <v>0</v>
      </c>
      <c r="Q742" s="86">
        <v>0</v>
      </c>
      <c r="R742" s="86">
        <v>2.11</v>
      </c>
      <c r="S742" s="86">
        <v>0</v>
      </c>
      <c r="T742" s="86" t="s">
        <v>5013</v>
      </c>
    </row>
    <row r="743" spans="1:20" x14ac:dyDescent="0.25">
      <c r="A743" s="50" t="s">
        <v>4682</v>
      </c>
      <c r="B743" s="50" t="s">
        <v>1944</v>
      </c>
      <c r="C743" s="50" t="s">
        <v>4712</v>
      </c>
      <c r="D743" s="80">
        <v>6</v>
      </c>
      <c r="E743" s="50" t="s">
        <v>6212</v>
      </c>
      <c r="F743" s="24">
        <f t="shared" si="46"/>
        <v>0.68166666666666664</v>
      </c>
      <c r="G743" s="110">
        <f t="shared" si="47"/>
        <v>0.3066666666666667</v>
      </c>
      <c r="H743" s="17"/>
      <c r="I743" s="24"/>
      <c r="J743" s="20">
        <f t="shared" si="48"/>
        <v>0.40899999999999997</v>
      </c>
      <c r="K743" s="17"/>
      <c r="L743" s="24"/>
      <c r="M743" s="86" t="s">
        <v>5013</v>
      </c>
      <c r="N743" s="86">
        <v>0.92</v>
      </c>
      <c r="O743" s="86" t="s">
        <v>5013</v>
      </c>
      <c r="P743" s="86" t="s">
        <v>5013</v>
      </c>
      <c r="Q743" s="86" t="s">
        <v>5013</v>
      </c>
      <c r="R743" s="86" t="s">
        <v>5013</v>
      </c>
      <c r="S743" s="86">
        <v>2.0449999999999999</v>
      </c>
      <c r="T743" s="86" t="s">
        <v>5013</v>
      </c>
    </row>
    <row r="744" spans="1:20" x14ac:dyDescent="0.25">
      <c r="A744" s="50" t="s">
        <v>4682</v>
      </c>
      <c r="B744" s="50" t="s">
        <v>299</v>
      </c>
      <c r="C744" s="50" t="s">
        <v>4715</v>
      </c>
      <c r="D744" s="80">
        <v>6</v>
      </c>
      <c r="E744" s="50" t="s">
        <v>6309</v>
      </c>
      <c r="F744" s="24">
        <f t="shared" si="46"/>
        <v>0.68066666666666664</v>
      </c>
      <c r="G744" s="110">
        <f t="shared" si="47"/>
        <v>27.567333333333334</v>
      </c>
      <c r="H744" s="17"/>
      <c r="I744" s="24"/>
      <c r="J744" s="20">
        <f t="shared" si="48"/>
        <v>0.79900000000000004</v>
      </c>
      <c r="K744" s="17"/>
      <c r="L744" s="24"/>
      <c r="M744" s="86">
        <v>20.39</v>
      </c>
      <c r="N744" s="86">
        <v>49.843000000000004</v>
      </c>
      <c r="O744" s="86">
        <v>12.468999999999999</v>
      </c>
      <c r="P744" s="86">
        <v>1.9530000000000001</v>
      </c>
      <c r="Q744" s="86" t="s">
        <v>5013</v>
      </c>
      <c r="R744" s="86" t="s">
        <v>5013</v>
      </c>
      <c r="S744" s="86">
        <v>2.0419999999999998</v>
      </c>
      <c r="T744" s="86" t="s">
        <v>5013</v>
      </c>
    </row>
    <row r="745" spans="1:20" x14ac:dyDescent="0.25">
      <c r="A745" s="50" t="s">
        <v>4682</v>
      </c>
      <c r="B745" s="50" t="s">
        <v>338</v>
      </c>
      <c r="C745" s="50" t="s">
        <v>4722</v>
      </c>
      <c r="D745" s="80">
        <v>7</v>
      </c>
      <c r="E745" s="50" t="s">
        <v>6533</v>
      </c>
      <c r="F745" s="24">
        <f t="shared" si="46"/>
        <v>0.66933333333333334</v>
      </c>
      <c r="G745" s="110">
        <f t="shared" si="47"/>
        <v>1.244</v>
      </c>
      <c r="H745" s="17"/>
      <c r="I745" s="24"/>
      <c r="J745" s="20">
        <f t="shared" si="48"/>
        <v>0.42520000000000008</v>
      </c>
      <c r="K745" s="17"/>
      <c r="L745" s="24"/>
      <c r="M745" s="86">
        <v>3.1459999999999999</v>
      </c>
      <c r="N745" s="86">
        <v>0</v>
      </c>
      <c r="O745" s="86">
        <v>0.58599999999999997</v>
      </c>
      <c r="P745" s="86">
        <v>0</v>
      </c>
      <c r="Q745" s="86">
        <v>0.11799999999999999</v>
      </c>
      <c r="R745" s="86">
        <v>1.8240000000000001</v>
      </c>
      <c r="S745" s="86">
        <v>0.184</v>
      </c>
      <c r="T745" s="86" t="s">
        <v>5013</v>
      </c>
    </row>
    <row r="746" spans="1:20" x14ac:dyDescent="0.25">
      <c r="A746" s="50" t="s">
        <v>4682</v>
      </c>
      <c r="B746" s="50" t="s">
        <v>548</v>
      </c>
      <c r="C746" s="50" t="s">
        <v>4767</v>
      </c>
      <c r="D746" s="80">
        <v>16</v>
      </c>
      <c r="E746" s="50" t="s">
        <v>9098</v>
      </c>
      <c r="F746" s="24">
        <f t="shared" si="46"/>
        <v>0.66699999999999993</v>
      </c>
      <c r="G746" s="110">
        <f t="shared" si="47"/>
        <v>0</v>
      </c>
      <c r="H746" s="17"/>
      <c r="I746" s="24"/>
      <c r="J746" s="20">
        <f t="shared" si="48"/>
        <v>0.4002</v>
      </c>
      <c r="K746" s="17"/>
      <c r="L746" s="24"/>
      <c r="M746" s="86">
        <v>0</v>
      </c>
      <c r="N746" s="86" t="s">
        <v>5013</v>
      </c>
      <c r="O746" s="86" t="s">
        <v>5013</v>
      </c>
      <c r="P746" s="86">
        <v>0</v>
      </c>
      <c r="Q746" s="86">
        <v>0</v>
      </c>
      <c r="R746" s="86">
        <v>2.0009999999999999</v>
      </c>
      <c r="S746" s="86" t="s">
        <v>5013</v>
      </c>
      <c r="T746" s="86" t="s">
        <v>5013</v>
      </c>
    </row>
    <row r="747" spans="1:20" x14ac:dyDescent="0.25">
      <c r="A747" s="50" t="s">
        <v>4682</v>
      </c>
      <c r="B747" s="50" t="s">
        <v>653</v>
      </c>
      <c r="C747" s="50" t="s">
        <v>4712</v>
      </c>
      <c r="D747" s="80">
        <v>6</v>
      </c>
      <c r="E747" s="50" t="s">
        <v>6210</v>
      </c>
      <c r="F747" s="24">
        <f t="shared" si="46"/>
        <v>0.66533333333333333</v>
      </c>
      <c r="G747" s="110">
        <f t="shared" si="47"/>
        <v>0</v>
      </c>
      <c r="H747" s="17"/>
      <c r="I747" s="24"/>
      <c r="J747" s="20">
        <f t="shared" si="48"/>
        <v>0.3992</v>
      </c>
      <c r="K747" s="17"/>
      <c r="L747" s="24"/>
      <c r="M747" s="86">
        <v>0</v>
      </c>
      <c r="N747" s="86" t="s">
        <v>5013</v>
      </c>
      <c r="O747" s="86" t="s">
        <v>5013</v>
      </c>
      <c r="P747" s="86">
        <v>0</v>
      </c>
      <c r="Q747" s="86">
        <v>0</v>
      </c>
      <c r="R747" s="86" t="s">
        <v>5013</v>
      </c>
      <c r="S747" s="86">
        <v>1.996</v>
      </c>
      <c r="T747" s="86" t="s">
        <v>5013</v>
      </c>
    </row>
    <row r="748" spans="1:20" x14ac:dyDescent="0.25">
      <c r="A748" s="50" t="s">
        <v>4682</v>
      </c>
      <c r="B748" s="50" t="s">
        <v>4639</v>
      </c>
      <c r="C748" s="50" t="s">
        <v>4707</v>
      </c>
      <c r="D748" s="80">
        <v>5</v>
      </c>
      <c r="E748" s="50" t="s">
        <v>5694</v>
      </c>
      <c r="F748" s="24">
        <f t="shared" si="46"/>
        <v>0.66500000000000004</v>
      </c>
      <c r="G748" s="110">
        <f t="shared" si="47"/>
        <v>3.3333333333333333E-2</v>
      </c>
      <c r="H748" s="17"/>
      <c r="I748" s="24"/>
      <c r="J748" s="20">
        <f t="shared" si="48"/>
        <v>0.39900000000000002</v>
      </c>
      <c r="K748" s="17"/>
      <c r="L748" s="24"/>
      <c r="M748" s="86">
        <v>0.1</v>
      </c>
      <c r="N748" s="86" t="s">
        <v>5013</v>
      </c>
      <c r="O748" s="86" t="s">
        <v>5013</v>
      </c>
      <c r="P748" s="86" t="s">
        <v>5013</v>
      </c>
      <c r="Q748" s="86" t="s">
        <v>5013</v>
      </c>
      <c r="R748" s="86" t="s">
        <v>5013</v>
      </c>
      <c r="S748" s="86">
        <v>1.9950000000000001</v>
      </c>
      <c r="T748" s="86" t="s">
        <v>5013</v>
      </c>
    </row>
    <row r="749" spans="1:20" x14ac:dyDescent="0.25">
      <c r="A749" s="50" t="s">
        <v>4682</v>
      </c>
      <c r="B749" s="50" t="s">
        <v>1248</v>
      </c>
      <c r="C749" s="50" t="s">
        <v>4752</v>
      </c>
      <c r="D749" s="80">
        <v>13</v>
      </c>
      <c r="E749" s="50" t="s">
        <v>7764</v>
      </c>
      <c r="F749" s="24">
        <f t="shared" si="46"/>
        <v>0.65466666666666662</v>
      </c>
      <c r="G749" s="110">
        <f t="shared" si="47"/>
        <v>0</v>
      </c>
      <c r="H749" s="17"/>
      <c r="I749" s="24"/>
      <c r="J749" s="20">
        <f t="shared" si="48"/>
        <v>0.39279999999999998</v>
      </c>
      <c r="K749" s="17"/>
      <c r="L749" s="24"/>
      <c r="M749" s="86">
        <v>0</v>
      </c>
      <c r="N749" s="86">
        <v>0</v>
      </c>
      <c r="O749" s="86" t="s">
        <v>5013</v>
      </c>
      <c r="P749" s="86">
        <v>0</v>
      </c>
      <c r="Q749" s="86" t="s">
        <v>5013</v>
      </c>
      <c r="R749" s="86">
        <v>1.964</v>
      </c>
      <c r="S749" s="86" t="s">
        <v>5013</v>
      </c>
      <c r="T749" s="86" t="s">
        <v>5013</v>
      </c>
    </row>
    <row r="750" spans="1:20" x14ac:dyDescent="0.25">
      <c r="A750" s="50" t="s">
        <v>4682</v>
      </c>
      <c r="B750" s="50" t="s">
        <v>563</v>
      </c>
      <c r="C750" s="50" t="s">
        <v>4751</v>
      </c>
      <c r="D750" s="80">
        <v>13</v>
      </c>
      <c r="E750" s="50" t="s">
        <v>7727</v>
      </c>
      <c r="F750" s="24">
        <f t="shared" si="46"/>
        <v>0.65300000000000002</v>
      </c>
      <c r="G750" s="110">
        <f t="shared" si="47"/>
        <v>1.7936666666666667</v>
      </c>
      <c r="H750" s="17"/>
      <c r="I750" s="24"/>
      <c r="J750" s="20">
        <f t="shared" si="48"/>
        <v>0.39639999999999997</v>
      </c>
      <c r="K750" s="17"/>
      <c r="L750" s="24"/>
      <c r="M750" s="86">
        <v>0.30099999999999999</v>
      </c>
      <c r="N750" s="86">
        <v>5.08</v>
      </c>
      <c r="O750" s="86">
        <v>0</v>
      </c>
      <c r="P750" s="86" t="s">
        <v>5013</v>
      </c>
      <c r="Q750" s="86">
        <v>2.3E-2</v>
      </c>
      <c r="R750" s="86" t="s">
        <v>5013</v>
      </c>
      <c r="S750" s="86">
        <v>1.9590000000000001</v>
      </c>
      <c r="T750" s="86" t="s">
        <v>5013</v>
      </c>
    </row>
    <row r="751" spans="1:20" x14ac:dyDescent="0.25">
      <c r="A751" s="50" t="s">
        <v>4682</v>
      </c>
      <c r="B751" s="50" t="s">
        <v>2950</v>
      </c>
      <c r="C751" s="50" t="s">
        <v>4689</v>
      </c>
      <c r="D751" s="80">
        <v>2</v>
      </c>
      <c r="E751" s="50" t="s">
        <v>5254</v>
      </c>
      <c r="F751" s="24">
        <f t="shared" si="46"/>
        <v>0.64833333333333332</v>
      </c>
      <c r="G751" s="110">
        <f t="shared" si="47"/>
        <v>0.55666666666666675</v>
      </c>
      <c r="H751" s="17"/>
      <c r="I751" s="24"/>
      <c r="J751" s="20">
        <f t="shared" si="48"/>
        <v>0.73239999999999994</v>
      </c>
      <c r="K751" s="17"/>
      <c r="L751" s="24"/>
      <c r="M751" s="86" t="s">
        <v>5013</v>
      </c>
      <c r="N751" s="86">
        <v>1.35</v>
      </c>
      <c r="O751" s="86">
        <v>0.32</v>
      </c>
      <c r="P751" s="86">
        <v>0.91600000000000004</v>
      </c>
      <c r="Q751" s="86">
        <v>0.80100000000000005</v>
      </c>
      <c r="R751" s="86">
        <v>0.93500000000000005</v>
      </c>
      <c r="S751" s="86">
        <v>1.01</v>
      </c>
      <c r="T751" s="86" t="s">
        <v>5013</v>
      </c>
    </row>
    <row r="752" spans="1:20" x14ac:dyDescent="0.25">
      <c r="A752" s="50" t="s">
        <v>4682</v>
      </c>
      <c r="B752" s="50" t="s">
        <v>1465</v>
      </c>
      <c r="C752" s="50" t="s">
        <v>4767</v>
      </c>
      <c r="D752" s="80">
        <v>16</v>
      </c>
      <c r="E752" s="50" t="s">
        <v>9178</v>
      </c>
      <c r="F752" s="24">
        <f t="shared" si="46"/>
        <v>0.6333333333333333</v>
      </c>
      <c r="G752" s="110">
        <f t="shared" si="47"/>
        <v>3.1143333333333332</v>
      </c>
      <c r="H752" s="17"/>
      <c r="I752" s="24"/>
      <c r="J752" s="20">
        <f t="shared" si="48"/>
        <v>0.53620000000000001</v>
      </c>
      <c r="K752" s="17"/>
      <c r="L752" s="24"/>
      <c r="M752" s="86">
        <v>9.343</v>
      </c>
      <c r="N752" s="86">
        <v>0</v>
      </c>
      <c r="O752" s="86">
        <v>0</v>
      </c>
      <c r="P752" s="86">
        <v>0</v>
      </c>
      <c r="Q752" s="86">
        <v>0.78100000000000003</v>
      </c>
      <c r="R752" s="86">
        <v>1.9</v>
      </c>
      <c r="S752" s="86">
        <v>0</v>
      </c>
      <c r="T752" s="86" t="s">
        <v>5013</v>
      </c>
    </row>
    <row r="753" spans="1:20" x14ac:dyDescent="0.25">
      <c r="A753" s="50" t="s">
        <v>4682</v>
      </c>
      <c r="B753" s="50" t="s">
        <v>552</v>
      </c>
      <c r="C753" s="50" t="s">
        <v>4703</v>
      </c>
      <c r="D753" s="80">
        <v>4</v>
      </c>
      <c r="E753" s="50" t="s">
        <v>5603</v>
      </c>
      <c r="F753" s="24">
        <f t="shared" si="46"/>
        <v>0.626</v>
      </c>
      <c r="G753" s="110">
        <f t="shared" si="47"/>
        <v>5.8736666666666659</v>
      </c>
      <c r="H753" s="17"/>
      <c r="I753" s="24"/>
      <c r="J753" s="20">
        <f t="shared" si="48"/>
        <v>7.0810000000000004</v>
      </c>
      <c r="K753" s="17"/>
      <c r="L753" s="24"/>
      <c r="M753" s="86">
        <v>3.927</v>
      </c>
      <c r="N753" s="86">
        <v>6.5060000000000002</v>
      </c>
      <c r="O753" s="86">
        <v>7.1879999999999997</v>
      </c>
      <c r="P753" s="86">
        <v>31.706</v>
      </c>
      <c r="Q753" s="86">
        <v>1.821</v>
      </c>
      <c r="R753" s="86">
        <v>1.8779999999999999</v>
      </c>
      <c r="S753" s="86">
        <v>0</v>
      </c>
      <c r="T753" s="86">
        <v>0</v>
      </c>
    </row>
    <row r="754" spans="1:20" x14ac:dyDescent="0.25">
      <c r="A754" s="50" t="s">
        <v>4682</v>
      </c>
      <c r="B754" s="50" t="s">
        <v>1974</v>
      </c>
      <c r="C754" s="50" t="s">
        <v>4744</v>
      </c>
      <c r="D754" s="80">
        <v>11</v>
      </c>
      <c r="E754" s="50" t="s">
        <v>7378</v>
      </c>
      <c r="F754" s="24">
        <f t="shared" si="46"/>
        <v>0.6236666666666667</v>
      </c>
      <c r="G754" s="110">
        <f t="shared" si="47"/>
        <v>0.52133333333333332</v>
      </c>
      <c r="H754" s="17"/>
      <c r="I754" s="24"/>
      <c r="J754" s="20">
        <f t="shared" si="48"/>
        <v>0.37419999999999998</v>
      </c>
      <c r="K754" s="17"/>
      <c r="L754" s="24"/>
      <c r="M754" s="86" t="s">
        <v>5013</v>
      </c>
      <c r="N754" s="86" t="s">
        <v>5013</v>
      </c>
      <c r="O754" s="86">
        <v>1.5640000000000001</v>
      </c>
      <c r="P754" s="86" t="s">
        <v>5013</v>
      </c>
      <c r="Q754" s="86">
        <v>0</v>
      </c>
      <c r="R754" s="86">
        <v>1.871</v>
      </c>
      <c r="S754" s="86">
        <v>0</v>
      </c>
      <c r="T754" s="86" t="s">
        <v>5013</v>
      </c>
    </row>
    <row r="755" spans="1:20" x14ac:dyDescent="0.25">
      <c r="A755" s="50" t="s">
        <v>4682</v>
      </c>
      <c r="B755" s="50" t="s">
        <v>996</v>
      </c>
      <c r="C755" s="50" t="s">
        <v>4772</v>
      </c>
      <c r="D755" s="80">
        <v>18</v>
      </c>
      <c r="E755" s="50" t="s">
        <v>9432</v>
      </c>
      <c r="F755" s="24">
        <f t="shared" si="46"/>
        <v>0.6236666666666667</v>
      </c>
      <c r="G755" s="110">
        <f t="shared" si="47"/>
        <v>0</v>
      </c>
      <c r="H755" s="17"/>
      <c r="I755" s="24"/>
      <c r="J755" s="20">
        <f t="shared" si="48"/>
        <v>0.37419999999999998</v>
      </c>
      <c r="K755" s="17"/>
      <c r="L755" s="24"/>
      <c r="M755" s="86">
        <v>0</v>
      </c>
      <c r="N755" s="86">
        <v>0</v>
      </c>
      <c r="O755" s="86">
        <v>0</v>
      </c>
      <c r="P755" s="86">
        <v>0</v>
      </c>
      <c r="Q755" s="86">
        <v>0</v>
      </c>
      <c r="R755" s="86">
        <v>1.871</v>
      </c>
      <c r="S755" s="86">
        <v>0</v>
      </c>
      <c r="T755" s="86" t="s">
        <v>5013</v>
      </c>
    </row>
    <row r="756" spans="1:20" x14ac:dyDescent="0.25">
      <c r="A756" s="50" t="s">
        <v>4682</v>
      </c>
      <c r="B756" s="50" t="s">
        <v>3144</v>
      </c>
      <c r="C756" s="50" t="s">
        <v>4689</v>
      </c>
      <c r="D756" s="80">
        <v>2</v>
      </c>
      <c r="E756" s="50" t="s">
        <v>5233</v>
      </c>
      <c r="F756" s="24">
        <f t="shared" si="46"/>
        <v>0.62333333333333341</v>
      </c>
      <c r="G756" s="110">
        <f t="shared" si="47"/>
        <v>0</v>
      </c>
      <c r="H756" s="17"/>
      <c r="I756" s="24"/>
      <c r="J756" s="20">
        <f t="shared" si="48"/>
        <v>0.37760000000000005</v>
      </c>
      <c r="K756" s="17"/>
      <c r="L756" s="24"/>
      <c r="M756" s="86" t="s">
        <v>5013</v>
      </c>
      <c r="N756" s="86" t="s">
        <v>5013</v>
      </c>
      <c r="O756" s="86" t="s">
        <v>5013</v>
      </c>
      <c r="P756" s="86" t="s">
        <v>5013</v>
      </c>
      <c r="Q756" s="86">
        <v>1.7999999999999999E-2</v>
      </c>
      <c r="R756" s="86">
        <v>1.4970000000000001</v>
      </c>
      <c r="S756" s="86">
        <v>0.373</v>
      </c>
      <c r="T756" s="86" t="s">
        <v>5013</v>
      </c>
    </row>
    <row r="757" spans="1:20" x14ac:dyDescent="0.25">
      <c r="A757" s="50" t="s">
        <v>4682</v>
      </c>
      <c r="B757" s="50" t="s">
        <v>3556</v>
      </c>
      <c r="C757" s="50" t="s">
        <v>4751</v>
      </c>
      <c r="D757" s="80">
        <v>13</v>
      </c>
      <c r="E757" s="50" t="s">
        <v>7739</v>
      </c>
      <c r="F757" s="24">
        <f t="shared" si="46"/>
        <v>0.60066666666666668</v>
      </c>
      <c r="G757" s="110">
        <f t="shared" si="47"/>
        <v>0</v>
      </c>
      <c r="H757" s="17"/>
      <c r="I757" s="24"/>
      <c r="J757" s="20">
        <f t="shared" si="48"/>
        <v>0.3604</v>
      </c>
      <c r="K757" s="17"/>
      <c r="L757" s="24"/>
      <c r="M757" s="86">
        <v>0</v>
      </c>
      <c r="N757" s="86" t="s">
        <v>5013</v>
      </c>
      <c r="O757" s="86" t="s">
        <v>5013</v>
      </c>
      <c r="P757" s="86" t="s">
        <v>5013</v>
      </c>
      <c r="Q757" s="86" t="s">
        <v>5013</v>
      </c>
      <c r="R757" s="86">
        <v>1.802</v>
      </c>
      <c r="S757" s="86" t="s">
        <v>5013</v>
      </c>
      <c r="T757" s="86" t="s">
        <v>5013</v>
      </c>
    </row>
    <row r="758" spans="1:20" x14ac:dyDescent="0.25">
      <c r="A758" s="50" t="s">
        <v>4682</v>
      </c>
      <c r="B758" s="50" t="s">
        <v>1115</v>
      </c>
      <c r="C758" s="50" t="s">
        <v>4727</v>
      </c>
      <c r="D758" s="80">
        <v>9</v>
      </c>
      <c r="E758" s="50" t="s">
        <v>6725</v>
      </c>
      <c r="F758" s="24">
        <f t="shared" si="46"/>
        <v>0.58466666666666667</v>
      </c>
      <c r="G758" s="110">
        <f t="shared" si="47"/>
        <v>0.63933333333333331</v>
      </c>
      <c r="H758" s="17"/>
      <c r="I758" s="24"/>
      <c r="J758" s="20">
        <f t="shared" si="48"/>
        <v>0.39560000000000001</v>
      </c>
      <c r="K758" s="17"/>
      <c r="L758" s="24"/>
      <c r="M758" s="86">
        <v>0.254</v>
      </c>
      <c r="N758" s="86">
        <v>1.6639999999999999</v>
      </c>
      <c r="O758" s="86" t="s">
        <v>5013</v>
      </c>
      <c r="P758" s="86">
        <v>0.224</v>
      </c>
      <c r="Q758" s="86" t="s">
        <v>5013</v>
      </c>
      <c r="R758" s="86">
        <v>1.754</v>
      </c>
      <c r="S758" s="86">
        <v>0</v>
      </c>
      <c r="T758" s="86">
        <v>0</v>
      </c>
    </row>
    <row r="759" spans="1:20" x14ac:dyDescent="0.25">
      <c r="A759" s="50" t="s">
        <v>4682</v>
      </c>
      <c r="B759" s="50" t="s">
        <v>803</v>
      </c>
      <c r="C759" s="50" t="s">
        <v>4707</v>
      </c>
      <c r="D759" s="80">
        <v>5</v>
      </c>
      <c r="E759" s="50" t="s">
        <v>5034</v>
      </c>
      <c r="F759" s="24">
        <f t="shared" si="46"/>
        <v>0.58133333333333337</v>
      </c>
      <c r="G759" s="110">
        <f t="shared" si="47"/>
        <v>12.400666666666666</v>
      </c>
      <c r="H759" s="17"/>
      <c r="I759" s="24"/>
      <c r="J759" s="20">
        <f t="shared" si="48"/>
        <v>0.3488</v>
      </c>
      <c r="K759" s="17"/>
      <c r="L759" s="24"/>
      <c r="M759" s="86">
        <v>37.201999999999998</v>
      </c>
      <c r="N759" s="86" t="s">
        <v>5013</v>
      </c>
      <c r="O759" s="86" t="s">
        <v>5013</v>
      </c>
      <c r="P759" s="86" t="s">
        <v>5013</v>
      </c>
      <c r="Q759" s="86" t="s">
        <v>5013</v>
      </c>
      <c r="R759" s="86">
        <v>1.744</v>
      </c>
      <c r="S759" s="86" t="s">
        <v>5013</v>
      </c>
      <c r="T759" s="86" t="s">
        <v>5013</v>
      </c>
    </row>
    <row r="760" spans="1:20" x14ac:dyDescent="0.25">
      <c r="A760" s="50" t="s">
        <v>4682</v>
      </c>
      <c r="B760" s="50" t="s">
        <v>116</v>
      </c>
      <c r="C760" s="50" t="s">
        <v>4690</v>
      </c>
      <c r="D760" s="80">
        <v>2</v>
      </c>
      <c r="E760" s="50" t="s">
        <v>5276</v>
      </c>
      <c r="F760" s="24">
        <f t="shared" si="46"/>
        <v>0.54566666666666663</v>
      </c>
      <c r="G760" s="110">
        <f t="shared" si="47"/>
        <v>0</v>
      </c>
      <c r="H760" s="17"/>
      <c r="I760" s="24"/>
      <c r="J760" s="20">
        <f t="shared" si="48"/>
        <v>0.32740000000000002</v>
      </c>
      <c r="K760" s="17"/>
      <c r="L760" s="24"/>
      <c r="M760" s="86" t="s">
        <v>5013</v>
      </c>
      <c r="N760" s="86" t="s">
        <v>5013</v>
      </c>
      <c r="O760" s="86" t="s">
        <v>5013</v>
      </c>
      <c r="P760" s="86" t="s">
        <v>5013</v>
      </c>
      <c r="Q760" s="86" t="s">
        <v>5013</v>
      </c>
      <c r="R760" s="86">
        <v>1.637</v>
      </c>
      <c r="S760" s="86" t="s">
        <v>5013</v>
      </c>
      <c r="T760" s="86" t="s">
        <v>5013</v>
      </c>
    </row>
    <row r="761" spans="1:20" x14ac:dyDescent="0.25">
      <c r="A761" s="50" t="s">
        <v>4682</v>
      </c>
      <c r="B761" s="50" t="s">
        <v>1363</v>
      </c>
      <c r="C761" s="50" t="s">
        <v>4720</v>
      </c>
      <c r="D761" s="80">
        <v>6</v>
      </c>
      <c r="E761" s="50" t="s">
        <v>6423</v>
      </c>
      <c r="F761" s="24">
        <f t="shared" si="46"/>
        <v>0.54566666666666663</v>
      </c>
      <c r="G761" s="110">
        <f t="shared" si="47"/>
        <v>3.1816666666666666</v>
      </c>
      <c r="H761" s="17"/>
      <c r="I761" s="24"/>
      <c r="J761" s="20">
        <f t="shared" si="48"/>
        <v>0.32740000000000002</v>
      </c>
      <c r="K761" s="17"/>
      <c r="L761" s="24"/>
      <c r="M761" s="86" t="s">
        <v>5013</v>
      </c>
      <c r="N761" s="86">
        <v>9.5449999999999999</v>
      </c>
      <c r="O761" s="86" t="s">
        <v>5013</v>
      </c>
      <c r="P761" s="86" t="s">
        <v>5013</v>
      </c>
      <c r="Q761" s="86" t="s">
        <v>5013</v>
      </c>
      <c r="R761" s="86">
        <v>1.637</v>
      </c>
      <c r="S761" s="86" t="s">
        <v>5013</v>
      </c>
      <c r="T761" s="86" t="s">
        <v>5013</v>
      </c>
    </row>
    <row r="762" spans="1:20" x14ac:dyDescent="0.25">
      <c r="A762" s="50" t="s">
        <v>4682</v>
      </c>
      <c r="B762" s="50" t="s">
        <v>2848</v>
      </c>
      <c r="C762" s="50" t="s">
        <v>4754</v>
      </c>
      <c r="D762" s="80">
        <v>14</v>
      </c>
      <c r="E762" s="50" t="s">
        <v>7860</v>
      </c>
      <c r="F762" s="24">
        <f t="shared" si="46"/>
        <v>0.54566666666666663</v>
      </c>
      <c r="G762" s="110">
        <f t="shared" si="47"/>
        <v>0</v>
      </c>
      <c r="H762" s="17"/>
      <c r="I762" s="24"/>
      <c r="J762" s="20">
        <f t="shared" si="48"/>
        <v>0.32740000000000002</v>
      </c>
      <c r="K762" s="17"/>
      <c r="L762" s="24"/>
      <c r="M762" s="86" t="s">
        <v>5013</v>
      </c>
      <c r="N762" s="86" t="s">
        <v>5013</v>
      </c>
      <c r="O762" s="86" t="s">
        <v>5013</v>
      </c>
      <c r="P762" s="86">
        <v>0</v>
      </c>
      <c r="Q762" s="86" t="s">
        <v>5013</v>
      </c>
      <c r="R762" s="86">
        <v>1.637</v>
      </c>
      <c r="S762" s="86" t="s">
        <v>5013</v>
      </c>
      <c r="T762" s="86" t="s">
        <v>5013</v>
      </c>
    </row>
    <row r="763" spans="1:20" x14ac:dyDescent="0.25">
      <c r="A763" s="50" t="s">
        <v>4682</v>
      </c>
      <c r="B763" s="50" t="s">
        <v>2775</v>
      </c>
      <c r="C763" s="50" t="s">
        <v>4745</v>
      </c>
      <c r="D763" s="80">
        <v>11</v>
      </c>
      <c r="E763" s="50" t="s">
        <v>7575</v>
      </c>
      <c r="F763" s="24">
        <f t="shared" si="46"/>
        <v>0.53933333333333333</v>
      </c>
      <c r="G763" s="110">
        <f t="shared" si="47"/>
        <v>0</v>
      </c>
      <c r="H763" s="17"/>
      <c r="I763" s="24"/>
      <c r="J763" s="20">
        <f t="shared" si="48"/>
        <v>0.42759999999999998</v>
      </c>
      <c r="K763" s="17"/>
      <c r="L763" s="24"/>
      <c r="M763" s="86" t="s">
        <v>5013</v>
      </c>
      <c r="N763" s="86" t="s">
        <v>5013</v>
      </c>
      <c r="O763" s="86" t="s">
        <v>5013</v>
      </c>
      <c r="P763" s="86" t="s">
        <v>5013</v>
      </c>
      <c r="Q763" s="86">
        <v>0.52</v>
      </c>
      <c r="R763" s="86">
        <v>1.6180000000000001</v>
      </c>
      <c r="S763" s="86" t="s">
        <v>5013</v>
      </c>
      <c r="T763" s="86" t="s">
        <v>5013</v>
      </c>
    </row>
    <row r="764" spans="1:20" x14ac:dyDescent="0.25">
      <c r="A764" s="50" t="s">
        <v>4682</v>
      </c>
      <c r="B764" s="50" t="s">
        <v>2710</v>
      </c>
      <c r="C764" s="50" t="s">
        <v>4714</v>
      </c>
      <c r="D764" s="80">
        <v>6</v>
      </c>
      <c r="E764" s="50" t="s">
        <v>6248</v>
      </c>
      <c r="F764" s="24">
        <f t="shared" si="46"/>
        <v>0.53466666666666673</v>
      </c>
      <c r="G764" s="110">
        <f t="shared" si="47"/>
        <v>0</v>
      </c>
      <c r="H764" s="17"/>
      <c r="I764" s="24"/>
      <c r="J764" s="20">
        <f t="shared" si="48"/>
        <v>0.32080000000000003</v>
      </c>
      <c r="K764" s="17"/>
      <c r="L764" s="24"/>
      <c r="M764" s="86" t="s">
        <v>5013</v>
      </c>
      <c r="N764" s="86" t="s">
        <v>5013</v>
      </c>
      <c r="O764" s="86">
        <v>0</v>
      </c>
      <c r="P764" s="86" t="s">
        <v>5013</v>
      </c>
      <c r="Q764" s="86" t="s">
        <v>5013</v>
      </c>
      <c r="R764" s="86" t="s">
        <v>5013</v>
      </c>
      <c r="S764" s="86">
        <v>1.6040000000000001</v>
      </c>
      <c r="T764" s="86" t="s">
        <v>5013</v>
      </c>
    </row>
    <row r="765" spans="1:20" x14ac:dyDescent="0.25">
      <c r="A765" s="50" t="s">
        <v>4682</v>
      </c>
      <c r="B765" s="50" t="s">
        <v>1627</v>
      </c>
      <c r="C765" s="50" t="s">
        <v>4759</v>
      </c>
      <c r="D765" s="80">
        <v>15</v>
      </c>
      <c r="E765" s="50" t="s">
        <v>8226</v>
      </c>
      <c r="F765" s="24">
        <f t="shared" si="46"/>
        <v>0.53333333333333333</v>
      </c>
      <c r="G765" s="110">
        <f t="shared" si="47"/>
        <v>0</v>
      </c>
      <c r="H765" s="17"/>
      <c r="I765" s="24"/>
      <c r="J765" s="20">
        <f t="shared" si="48"/>
        <v>0.32</v>
      </c>
      <c r="K765" s="17"/>
      <c r="L765" s="24"/>
      <c r="M765" s="86" t="s">
        <v>5013</v>
      </c>
      <c r="N765" s="86">
        <v>0</v>
      </c>
      <c r="O765" s="86">
        <v>0</v>
      </c>
      <c r="P765" s="86">
        <v>0</v>
      </c>
      <c r="Q765" s="86">
        <v>0</v>
      </c>
      <c r="R765" s="86">
        <v>1.6</v>
      </c>
      <c r="S765" s="86">
        <v>0</v>
      </c>
      <c r="T765" s="86" t="s">
        <v>5013</v>
      </c>
    </row>
    <row r="766" spans="1:20" x14ac:dyDescent="0.25">
      <c r="A766" s="50" t="s">
        <v>4682</v>
      </c>
      <c r="B766" s="50" t="s">
        <v>3557</v>
      </c>
      <c r="C766" s="50" t="s">
        <v>4745</v>
      </c>
      <c r="D766" s="80">
        <v>11</v>
      </c>
      <c r="E766" s="50" t="s">
        <v>7482</v>
      </c>
      <c r="F766" s="24">
        <f t="shared" si="46"/>
        <v>0.52866666666666673</v>
      </c>
      <c r="G766" s="110">
        <f t="shared" si="47"/>
        <v>0</v>
      </c>
      <c r="H766" s="17"/>
      <c r="I766" s="24"/>
      <c r="J766" s="20">
        <f t="shared" si="48"/>
        <v>0.31720000000000004</v>
      </c>
      <c r="K766" s="17"/>
      <c r="L766" s="24"/>
      <c r="M766" s="86" t="s">
        <v>5013</v>
      </c>
      <c r="N766" s="86" t="s">
        <v>5013</v>
      </c>
      <c r="O766" s="86" t="s">
        <v>5013</v>
      </c>
      <c r="P766" s="86" t="s">
        <v>5013</v>
      </c>
      <c r="Q766" s="86">
        <v>0</v>
      </c>
      <c r="R766" s="86">
        <v>1.5860000000000001</v>
      </c>
      <c r="S766" s="86" t="s">
        <v>5013</v>
      </c>
      <c r="T766" s="86" t="s">
        <v>5013</v>
      </c>
    </row>
    <row r="767" spans="1:20" x14ac:dyDescent="0.25">
      <c r="A767" s="50" t="s">
        <v>4682</v>
      </c>
      <c r="B767" s="50" t="s">
        <v>1829</v>
      </c>
      <c r="C767" s="50" t="s">
        <v>4744</v>
      </c>
      <c r="D767" s="80">
        <v>11</v>
      </c>
      <c r="E767" s="50" t="s">
        <v>7401</v>
      </c>
      <c r="F767" s="24">
        <f t="shared" si="46"/>
        <v>0.51766666666666661</v>
      </c>
      <c r="G767" s="110">
        <f t="shared" si="47"/>
        <v>0</v>
      </c>
      <c r="H767" s="17"/>
      <c r="I767" s="24"/>
      <c r="J767" s="20">
        <f t="shared" si="48"/>
        <v>0.31059999999999999</v>
      </c>
      <c r="K767" s="17"/>
      <c r="L767" s="24"/>
      <c r="M767" s="86" t="s">
        <v>5013</v>
      </c>
      <c r="N767" s="86" t="s">
        <v>5013</v>
      </c>
      <c r="O767" s="86" t="s">
        <v>5013</v>
      </c>
      <c r="P767" s="86" t="s">
        <v>5013</v>
      </c>
      <c r="Q767" s="86" t="s">
        <v>5013</v>
      </c>
      <c r="R767" s="86" t="s">
        <v>5013</v>
      </c>
      <c r="S767" s="86">
        <v>1.5529999999999999</v>
      </c>
      <c r="T767" s="86" t="s">
        <v>5013</v>
      </c>
    </row>
    <row r="768" spans="1:20" x14ac:dyDescent="0.25">
      <c r="A768" s="50" t="s">
        <v>4682</v>
      </c>
      <c r="B768" s="50" t="s">
        <v>4629</v>
      </c>
      <c r="C768" s="50" t="s">
        <v>4766</v>
      </c>
      <c r="D768" s="80">
        <v>16</v>
      </c>
      <c r="E768" s="50" t="s">
        <v>8892</v>
      </c>
      <c r="F768" s="24">
        <f t="shared" si="46"/>
        <v>0.51433333333333331</v>
      </c>
      <c r="G768" s="110">
        <f t="shared" si="47"/>
        <v>0</v>
      </c>
      <c r="H768" s="17"/>
      <c r="I768" s="24"/>
      <c r="J768" s="20">
        <f t="shared" si="48"/>
        <v>0.30859999999999999</v>
      </c>
      <c r="K768" s="17"/>
      <c r="L768" s="24"/>
      <c r="M768" s="86">
        <v>0</v>
      </c>
      <c r="N768" s="86" t="s">
        <v>5013</v>
      </c>
      <c r="O768" s="86">
        <v>0</v>
      </c>
      <c r="P768" s="86" t="s">
        <v>5013</v>
      </c>
      <c r="Q768" s="86" t="s">
        <v>5013</v>
      </c>
      <c r="R768" s="86">
        <v>1.5429999999999999</v>
      </c>
      <c r="S768" s="86" t="s">
        <v>5013</v>
      </c>
      <c r="T768" s="86" t="s">
        <v>5013</v>
      </c>
    </row>
    <row r="769" spans="1:20" x14ac:dyDescent="0.25">
      <c r="A769" s="50" t="s">
        <v>4682</v>
      </c>
      <c r="B769" s="50" t="s">
        <v>2321</v>
      </c>
      <c r="C769" s="50" t="s">
        <v>4766</v>
      </c>
      <c r="D769" s="80">
        <v>16</v>
      </c>
      <c r="E769" s="50" t="s">
        <v>8862</v>
      </c>
      <c r="F769" s="24">
        <f t="shared" si="46"/>
        <v>0.5053333333333333</v>
      </c>
      <c r="G769" s="110">
        <f t="shared" si="47"/>
        <v>15.356333333333334</v>
      </c>
      <c r="H769" s="17"/>
      <c r="I769" s="24"/>
      <c r="J769" s="20">
        <f t="shared" si="48"/>
        <v>0.30320000000000003</v>
      </c>
      <c r="K769" s="17"/>
      <c r="L769" s="24"/>
      <c r="M769" s="86">
        <v>46.069000000000003</v>
      </c>
      <c r="N769" s="86">
        <v>0</v>
      </c>
      <c r="O769" s="86">
        <v>0</v>
      </c>
      <c r="P769" s="86" t="s">
        <v>5013</v>
      </c>
      <c r="Q769" s="86" t="s">
        <v>5013</v>
      </c>
      <c r="R769" s="86" t="s">
        <v>5013</v>
      </c>
      <c r="S769" s="86">
        <v>1.516</v>
      </c>
      <c r="T769" s="86" t="s">
        <v>5013</v>
      </c>
    </row>
    <row r="770" spans="1:20" x14ac:dyDescent="0.25">
      <c r="A770" s="50" t="s">
        <v>4682</v>
      </c>
      <c r="B770" s="50" t="s">
        <v>1520</v>
      </c>
      <c r="C770" s="50" t="s">
        <v>4686</v>
      </c>
      <c r="D770" s="80">
        <v>1</v>
      </c>
      <c r="E770" s="50" t="s">
        <v>5170</v>
      </c>
      <c r="F770" s="24">
        <f t="shared" si="46"/>
        <v>0.5033333333333333</v>
      </c>
      <c r="G770" s="110">
        <f t="shared" si="47"/>
        <v>0</v>
      </c>
      <c r="H770" s="17"/>
      <c r="I770" s="24"/>
      <c r="J770" s="20">
        <f t="shared" si="48"/>
        <v>0.30199999999999999</v>
      </c>
      <c r="K770" s="17"/>
      <c r="L770" s="24"/>
      <c r="M770" s="86" t="s">
        <v>5013</v>
      </c>
      <c r="N770" s="86" t="s">
        <v>5013</v>
      </c>
      <c r="O770" s="86">
        <v>0</v>
      </c>
      <c r="P770" s="86" t="s">
        <v>5013</v>
      </c>
      <c r="Q770" s="86" t="s">
        <v>5013</v>
      </c>
      <c r="R770" s="86">
        <v>1.51</v>
      </c>
      <c r="S770" s="86" t="s">
        <v>5013</v>
      </c>
      <c r="T770" s="86" t="s">
        <v>5013</v>
      </c>
    </row>
    <row r="771" spans="1:20" x14ac:dyDescent="0.25">
      <c r="A771" s="50" t="s">
        <v>4682</v>
      </c>
      <c r="B771" s="50" t="s">
        <v>1953</v>
      </c>
      <c r="C771" s="50" t="s">
        <v>4702</v>
      </c>
      <c r="D771" s="80">
        <v>4</v>
      </c>
      <c r="E771" s="50" t="s">
        <v>5549</v>
      </c>
      <c r="F771" s="24">
        <f t="shared" si="46"/>
        <v>0.46799999999999997</v>
      </c>
      <c r="G771" s="110">
        <f t="shared" si="47"/>
        <v>25.305666666666667</v>
      </c>
      <c r="H771" s="17"/>
      <c r="I771" s="24"/>
      <c r="J771" s="20">
        <f t="shared" si="48"/>
        <v>0.55400000000000005</v>
      </c>
      <c r="K771" s="17"/>
      <c r="L771" s="24"/>
      <c r="M771" s="86">
        <v>51.210999999999999</v>
      </c>
      <c r="N771" s="86">
        <v>9.4480000000000004</v>
      </c>
      <c r="O771" s="86">
        <v>15.257999999999999</v>
      </c>
      <c r="P771" s="86">
        <v>1.3660000000000001</v>
      </c>
      <c r="Q771" s="86" t="s">
        <v>5013</v>
      </c>
      <c r="R771" s="86">
        <v>1.4039999999999999</v>
      </c>
      <c r="S771" s="86">
        <v>0</v>
      </c>
      <c r="T771" s="86" t="s">
        <v>5013</v>
      </c>
    </row>
    <row r="772" spans="1:20" x14ac:dyDescent="0.25">
      <c r="A772" s="50" t="s">
        <v>4682</v>
      </c>
      <c r="B772" s="50" t="s">
        <v>296</v>
      </c>
      <c r="C772" s="50" t="s">
        <v>4752</v>
      </c>
      <c r="D772" s="80">
        <v>13</v>
      </c>
      <c r="E772" s="50" t="s">
        <v>7759</v>
      </c>
      <c r="F772" s="24">
        <f t="shared" si="46"/>
        <v>0.46666666666666662</v>
      </c>
      <c r="G772" s="110">
        <f t="shared" si="47"/>
        <v>1.7690000000000001</v>
      </c>
      <c r="H772" s="17"/>
      <c r="I772" s="24"/>
      <c r="J772" s="20">
        <f t="shared" si="48"/>
        <v>13.213200000000001</v>
      </c>
      <c r="K772" s="17"/>
      <c r="L772" s="24"/>
      <c r="M772" s="86">
        <v>0</v>
      </c>
      <c r="N772" s="86" t="s">
        <v>5013</v>
      </c>
      <c r="O772" s="86">
        <v>5.3070000000000004</v>
      </c>
      <c r="P772" s="86">
        <v>44.8</v>
      </c>
      <c r="Q772" s="86">
        <v>19.866</v>
      </c>
      <c r="R772" s="86" t="s">
        <v>5013</v>
      </c>
      <c r="S772" s="86">
        <v>1.4</v>
      </c>
      <c r="T772" s="86" t="s">
        <v>5013</v>
      </c>
    </row>
    <row r="773" spans="1:20" x14ac:dyDescent="0.25">
      <c r="A773" s="50" t="s">
        <v>4682</v>
      </c>
      <c r="B773" s="50" t="s">
        <v>3274</v>
      </c>
      <c r="C773" s="50" t="s">
        <v>4694</v>
      </c>
      <c r="D773" s="80">
        <v>2</v>
      </c>
      <c r="E773" s="50" t="s">
        <v>5400</v>
      </c>
      <c r="F773" s="24">
        <f t="shared" si="46"/>
        <v>0.46633333333333332</v>
      </c>
      <c r="G773" s="110">
        <f t="shared" si="47"/>
        <v>0.60566666666666669</v>
      </c>
      <c r="H773" s="17"/>
      <c r="I773" s="24"/>
      <c r="J773" s="20">
        <f t="shared" si="48"/>
        <v>0.27979999999999999</v>
      </c>
      <c r="K773" s="17"/>
      <c r="L773" s="24"/>
      <c r="M773" s="86">
        <v>0.26200000000000001</v>
      </c>
      <c r="N773" s="86">
        <v>0.754</v>
      </c>
      <c r="O773" s="86">
        <v>0.80100000000000005</v>
      </c>
      <c r="P773" s="86" t="s">
        <v>5013</v>
      </c>
      <c r="Q773" s="86" t="s">
        <v>5013</v>
      </c>
      <c r="R773" s="86" t="s">
        <v>5013</v>
      </c>
      <c r="S773" s="86">
        <v>1.399</v>
      </c>
      <c r="T773" s="86" t="s">
        <v>5013</v>
      </c>
    </row>
    <row r="774" spans="1:20" x14ac:dyDescent="0.25">
      <c r="A774" s="50" t="s">
        <v>4682</v>
      </c>
      <c r="B774" s="50" t="s">
        <v>1035</v>
      </c>
      <c r="C774" s="50" t="s">
        <v>4725</v>
      </c>
      <c r="D774" s="80">
        <v>8</v>
      </c>
      <c r="E774" s="50" t="s">
        <v>6710</v>
      </c>
      <c r="F774" s="24">
        <f t="shared" si="46"/>
        <v>0.46633333333333332</v>
      </c>
      <c r="G774" s="110">
        <f t="shared" si="47"/>
        <v>1.9669999999999999</v>
      </c>
      <c r="H774" s="17"/>
      <c r="I774" s="24"/>
      <c r="J774" s="20">
        <f t="shared" si="48"/>
        <v>0.27979999999999999</v>
      </c>
      <c r="K774" s="17"/>
      <c r="L774" s="24"/>
      <c r="M774" s="86" t="s">
        <v>5013</v>
      </c>
      <c r="N774" s="86">
        <v>3.3980000000000001</v>
      </c>
      <c r="O774" s="86">
        <v>2.5030000000000001</v>
      </c>
      <c r="P774" s="86">
        <v>0</v>
      </c>
      <c r="Q774" s="86" t="s">
        <v>5013</v>
      </c>
      <c r="R774" s="86" t="s">
        <v>5013</v>
      </c>
      <c r="S774" s="86">
        <v>1.399</v>
      </c>
      <c r="T774" s="86" t="s">
        <v>5013</v>
      </c>
    </row>
    <row r="775" spans="1:20" x14ac:dyDescent="0.25">
      <c r="A775" s="50" t="s">
        <v>4682</v>
      </c>
      <c r="B775" s="50" t="s">
        <v>3185</v>
      </c>
      <c r="C775" s="50" t="s">
        <v>4739</v>
      </c>
      <c r="D775" s="80">
        <v>11</v>
      </c>
      <c r="E775" s="50" t="s">
        <v>7210</v>
      </c>
      <c r="F775" s="24">
        <f t="shared" si="46"/>
        <v>0.46633333333333332</v>
      </c>
      <c r="G775" s="110">
        <f t="shared" si="47"/>
        <v>0</v>
      </c>
      <c r="H775" s="17"/>
      <c r="I775" s="24"/>
      <c r="J775" s="20">
        <f t="shared" si="48"/>
        <v>0.27979999999999999</v>
      </c>
      <c r="K775" s="17"/>
      <c r="L775" s="24"/>
      <c r="M775" s="86" t="s">
        <v>5013</v>
      </c>
      <c r="N775" s="86" t="s">
        <v>5013</v>
      </c>
      <c r="O775" s="86" t="s">
        <v>5013</v>
      </c>
      <c r="P775" s="86" t="s">
        <v>5013</v>
      </c>
      <c r="Q775" s="86" t="s">
        <v>5013</v>
      </c>
      <c r="R775" s="86" t="s">
        <v>5013</v>
      </c>
      <c r="S775" s="86">
        <v>1.399</v>
      </c>
      <c r="T775" s="86" t="s">
        <v>5013</v>
      </c>
    </row>
    <row r="776" spans="1:20" x14ac:dyDescent="0.25">
      <c r="A776" s="50" t="s">
        <v>4682</v>
      </c>
      <c r="B776" s="50" t="s">
        <v>603</v>
      </c>
      <c r="C776" s="50" t="s">
        <v>4756</v>
      </c>
      <c r="D776" s="80">
        <v>15</v>
      </c>
      <c r="E776" s="50" t="s">
        <v>8131</v>
      </c>
      <c r="F776" s="24">
        <f t="shared" si="46"/>
        <v>0.46633333333333332</v>
      </c>
      <c r="G776" s="110">
        <f t="shared" si="47"/>
        <v>6.2393333333333345</v>
      </c>
      <c r="H776" s="17"/>
      <c r="I776" s="24"/>
      <c r="J776" s="20">
        <f t="shared" si="48"/>
        <v>0.34320000000000001</v>
      </c>
      <c r="K776" s="17"/>
      <c r="L776" s="24"/>
      <c r="M776" s="86">
        <v>17.945</v>
      </c>
      <c r="N776" s="86">
        <v>0.67300000000000004</v>
      </c>
      <c r="O776" s="86">
        <v>0.1</v>
      </c>
      <c r="P776" s="86">
        <v>0</v>
      </c>
      <c r="Q776" s="86">
        <v>0.317</v>
      </c>
      <c r="R776" s="86" t="s">
        <v>5013</v>
      </c>
      <c r="S776" s="86">
        <v>1.399</v>
      </c>
      <c r="T776" s="86" t="s">
        <v>5013</v>
      </c>
    </row>
    <row r="777" spans="1:20" x14ac:dyDescent="0.25">
      <c r="A777" s="50" t="s">
        <v>4682</v>
      </c>
      <c r="B777" s="50" t="s">
        <v>920</v>
      </c>
      <c r="C777" s="50" t="s">
        <v>4731</v>
      </c>
      <c r="D777" s="80">
        <v>10</v>
      </c>
      <c r="E777" s="50" t="s">
        <v>6864</v>
      </c>
      <c r="F777" s="24">
        <f t="shared" si="46"/>
        <v>0.45666666666666672</v>
      </c>
      <c r="G777" s="110">
        <f t="shared" si="47"/>
        <v>0.13333333333333333</v>
      </c>
      <c r="H777" s="17"/>
      <c r="I777" s="24"/>
      <c r="J777" s="20">
        <f t="shared" si="48"/>
        <v>0.57620000000000005</v>
      </c>
      <c r="K777" s="17"/>
      <c r="L777" s="24"/>
      <c r="M777" s="86" t="s">
        <v>5013</v>
      </c>
      <c r="N777" s="86" t="s">
        <v>5013</v>
      </c>
      <c r="O777" s="86">
        <v>0.4</v>
      </c>
      <c r="P777" s="86">
        <v>0.53200000000000003</v>
      </c>
      <c r="Q777" s="86">
        <v>0.97899999999999998</v>
      </c>
      <c r="R777" s="86">
        <v>1.37</v>
      </c>
      <c r="S777" s="86" t="s">
        <v>5013</v>
      </c>
      <c r="T777" s="86" t="s">
        <v>5013</v>
      </c>
    </row>
    <row r="778" spans="1:20" x14ac:dyDescent="0.25">
      <c r="A778" s="50" t="s">
        <v>4682</v>
      </c>
      <c r="B778" s="50" t="s">
        <v>1704</v>
      </c>
      <c r="C778" s="50" t="s">
        <v>4744</v>
      </c>
      <c r="D778" s="80">
        <v>11</v>
      </c>
      <c r="E778" s="50" t="s">
        <v>7404</v>
      </c>
      <c r="F778" s="24">
        <f t="shared" si="46"/>
        <v>0.42</v>
      </c>
      <c r="G778" s="110">
        <f t="shared" si="47"/>
        <v>0</v>
      </c>
      <c r="H778" s="17"/>
      <c r="I778" s="24"/>
      <c r="J778" s="20">
        <f t="shared" si="48"/>
        <v>0.252</v>
      </c>
      <c r="K778" s="17"/>
      <c r="L778" s="24"/>
      <c r="M778" s="86" t="s">
        <v>5013</v>
      </c>
      <c r="N778" s="86" t="s">
        <v>5013</v>
      </c>
      <c r="O778" s="86" t="s">
        <v>5013</v>
      </c>
      <c r="P778" s="86" t="s">
        <v>5013</v>
      </c>
      <c r="Q778" s="86" t="s">
        <v>5013</v>
      </c>
      <c r="R778" s="86" t="s">
        <v>5013</v>
      </c>
      <c r="S778" s="86">
        <v>1.26</v>
      </c>
      <c r="T778" s="86" t="s">
        <v>5013</v>
      </c>
    </row>
    <row r="779" spans="1:20" x14ac:dyDescent="0.25">
      <c r="A779" s="50" t="s">
        <v>4682</v>
      </c>
      <c r="B779" s="50" t="s">
        <v>878</v>
      </c>
      <c r="C779" s="50" t="s">
        <v>4752</v>
      </c>
      <c r="D779" s="80">
        <v>13</v>
      </c>
      <c r="E779" s="50" t="s">
        <v>7758</v>
      </c>
      <c r="F779" s="24">
        <f t="shared" si="46"/>
        <v>0.42</v>
      </c>
      <c r="G779" s="110">
        <f t="shared" si="47"/>
        <v>12.547333333333333</v>
      </c>
      <c r="H779" s="17"/>
      <c r="I779" s="24"/>
      <c r="J779" s="20">
        <f t="shared" si="48"/>
        <v>4.1178000000000008</v>
      </c>
      <c r="K779" s="17"/>
      <c r="L779" s="24"/>
      <c r="M779" s="86">
        <v>19.626000000000001</v>
      </c>
      <c r="N779" s="86">
        <v>0</v>
      </c>
      <c r="O779" s="86">
        <v>18.015999999999998</v>
      </c>
      <c r="P779" s="86">
        <v>18.170000000000002</v>
      </c>
      <c r="Q779" s="86">
        <v>1.159</v>
      </c>
      <c r="R779" s="86">
        <v>0</v>
      </c>
      <c r="S779" s="86">
        <v>1.26</v>
      </c>
      <c r="T779" s="86" t="s">
        <v>5013</v>
      </c>
    </row>
    <row r="780" spans="1:20" x14ac:dyDescent="0.25">
      <c r="A780" s="50" t="s">
        <v>4682</v>
      </c>
      <c r="B780" s="50" t="s">
        <v>2116</v>
      </c>
      <c r="C780" s="50" t="s">
        <v>4723</v>
      </c>
      <c r="D780" s="80">
        <v>7</v>
      </c>
      <c r="E780" s="50" t="s">
        <v>6656</v>
      </c>
      <c r="F780" s="24">
        <f t="shared" si="46"/>
        <v>0.41699999999999998</v>
      </c>
      <c r="G780" s="110">
        <f t="shared" si="47"/>
        <v>0</v>
      </c>
      <c r="H780" s="17"/>
      <c r="I780" s="24"/>
      <c r="J780" s="20">
        <f t="shared" si="48"/>
        <v>34.362200000000001</v>
      </c>
      <c r="K780" s="17"/>
      <c r="L780" s="24"/>
      <c r="M780" s="86" t="s">
        <v>5013</v>
      </c>
      <c r="N780" s="86" t="s">
        <v>5013</v>
      </c>
      <c r="O780" s="86">
        <v>0</v>
      </c>
      <c r="P780" s="86">
        <v>155.94200000000001</v>
      </c>
      <c r="Q780" s="86">
        <v>14.618</v>
      </c>
      <c r="R780" s="86">
        <v>1.2509999999999999</v>
      </c>
      <c r="S780" s="86" t="s">
        <v>5013</v>
      </c>
      <c r="T780" s="86" t="s">
        <v>5013</v>
      </c>
    </row>
    <row r="781" spans="1:20" x14ac:dyDescent="0.25">
      <c r="A781" s="50" t="s">
        <v>4682</v>
      </c>
      <c r="B781" s="50" t="s">
        <v>1140</v>
      </c>
      <c r="C781" s="50" t="s">
        <v>4727</v>
      </c>
      <c r="D781" s="80">
        <v>9</v>
      </c>
      <c r="E781" s="50" t="s">
        <v>5029</v>
      </c>
      <c r="F781" s="24">
        <f t="shared" si="46"/>
        <v>0.41699999999999998</v>
      </c>
      <c r="G781" s="110">
        <f t="shared" si="47"/>
        <v>5.0333333333333334E-2</v>
      </c>
      <c r="H781" s="17"/>
      <c r="I781" s="24"/>
      <c r="J781" s="20">
        <f t="shared" si="48"/>
        <v>0.37740000000000001</v>
      </c>
      <c r="K781" s="17"/>
      <c r="L781" s="24"/>
      <c r="M781" s="86" t="s">
        <v>5013</v>
      </c>
      <c r="N781" s="86">
        <v>0.151</v>
      </c>
      <c r="O781" s="86" t="s">
        <v>5013</v>
      </c>
      <c r="P781" s="86">
        <v>0.63600000000000001</v>
      </c>
      <c r="Q781" s="86">
        <v>0</v>
      </c>
      <c r="R781" s="86">
        <v>1.2509999999999999</v>
      </c>
      <c r="S781" s="86">
        <v>0</v>
      </c>
      <c r="T781" s="86" t="s">
        <v>5013</v>
      </c>
    </row>
    <row r="782" spans="1:20" x14ac:dyDescent="0.25">
      <c r="A782" s="50" t="s">
        <v>4682</v>
      </c>
      <c r="B782" s="50" t="s">
        <v>2534</v>
      </c>
      <c r="C782" s="50" t="s">
        <v>4745</v>
      </c>
      <c r="D782" s="80">
        <v>11</v>
      </c>
      <c r="E782" s="50" t="s">
        <v>7564</v>
      </c>
      <c r="F782" s="24">
        <f t="shared" si="46"/>
        <v>0.41433333333333339</v>
      </c>
      <c r="G782" s="110">
        <f t="shared" si="47"/>
        <v>0</v>
      </c>
      <c r="H782" s="17"/>
      <c r="I782" s="24"/>
      <c r="J782" s="20">
        <f t="shared" si="48"/>
        <v>0.24860000000000002</v>
      </c>
      <c r="K782" s="17"/>
      <c r="L782" s="24"/>
      <c r="M782" s="86" t="s">
        <v>5013</v>
      </c>
      <c r="N782" s="86" t="s">
        <v>5013</v>
      </c>
      <c r="O782" s="86" t="s">
        <v>5013</v>
      </c>
      <c r="P782" s="86" t="s">
        <v>5013</v>
      </c>
      <c r="Q782" s="86" t="s">
        <v>5013</v>
      </c>
      <c r="R782" s="86">
        <v>1.2430000000000001</v>
      </c>
      <c r="S782" s="86" t="s">
        <v>5013</v>
      </c>
      <c r="T782" s="86" t="s">
        <v>5013</v>
      </c>
    </row>
    <row r="783" spans="1:20" x14ac:dyDescent="0.25">
      <c r="A783" s="50" t="s">
        <v>4682</v>
      </c>
      <c r="B783" s="50" t="s">
        <v>4092</v>
      </c>
      <c r="C783" s="50" t="s">
        <v>4694</v>
      </c>
      <c r="D783" s="80">
        <v>2</v>
      </c>
      <c r="E783" s="50" t="s">
        <v>5410</v>
      </c>
      <c r="F783" s="24">
        <f t="shared" si="46"/>
        <v>0.40066666666666667</v>
      </c>
      <c r="G783" s="110">
        <f t="shared" si="47"/>
        <v>2.1666666666666667E-2</v>
      </c>
      <c r="H783" s="17"/>
      <c r="I783" s="24"/>
      <c r="J783" s="20">
        <f t="shared" si="48"/>
        <v>0.44020000000000004</v>
      </c>
      <c r="K783" s="17"/>
      <c r="L783" s="24"/>
      <c r="M783" s="86">
        <v>6.5000000000000002E-2</v>
      </c>
      <c r="N783" s="86" t="s">
        <v>5013</v>
      </c>
      <c r="O783" s="86" t="s">
        <v>5013</v>
      </c>
      <c r="P783" s="86">
        <v>0.65800000000000003</v>
      </c>
      <c r="Q783" s="86">
        <v>0.34100000000000003</v>
      </c>
      <c r="R783" s="86">
        <v>1.202</v>
      </c>
      <c r="S783" s="86" t="s">
        <v>5013</v>
      </c>
      <c r="T783" s="86" t="s">
        <v>5013</v>
      </c>
    </row>
    <row r="784" spans="1:20" x14ac:dyDescent="0.25">
      <c r="A784" s="50" t="s">
        <v>4682</v>
      </c>
      <c r="B784" s="50" t="s">
        <v>32</v>
      </c>
      <c r="C784" s="50" t="s">
        <v>4756</v>
      </c>
      <c r="D784" s="80">
        <v>15</v>
      </c>
      <c r="E784" s="50" t="s">
        <v>8069</v>
      </c>
      <c r="F784" s="24">
        <f t="shared" si="46"/>
        <v>0.39733333333333332</v>
      </c>
      <c r="G784" s="110">
        <f t="shared" si="47"/>
        <v>13.289666666666667</v>
      </c>
      <c r="H784" s="17"/>
      <c r="I784" s="24"/>
      <c r="J784" s="20">
        <f t="shared" si="48"/>
        <v>0.53439999999999999</v>
      </c>
      <c r="K784" s="17"/>
      <c r="L784" s="24"/>
      <c r="M784" s="86">
        <v>0</v>
      </c>
      <c r="N784" s="86">
        <v>36.500999999999998</v>
      </c>
      <c r="O784" s="86">
        <v>3.3679999999999999</v>
      </c>
      <c r="P784" s="86">
        <v>1.48</v>
      </c>
      <c r="Q784" s="86">
        <v>0</v>
      </c>
      <c r="R784" s="86">
        <v>1.1919999999999999</v>
      </c>
      <c r="S784" s="86">
        <v>0</v>
      </c>
      <c r="T784" s="86" t="s">
        <v>5013</v>
      </c>
    </row>
    <row r="785" spans="1:20" x14ac:dyDescent="0.25">
      <c r="A785" s="50" t="s">
        <v>4682</v>
      </c>
      <c r="B785" s="50" t="s">
        <v>4472</v>
      </c>
      <c r="C785" s="50" t="s">
        <v>4744</v>
      </c>
      <c r="D785" s="80">
        <v>11</v>
      </c>
      <c r="E785" s="50" t="s">
        <v>7451</v>
      </c>
      <c r="F785" s="24">
        <f t="shared" si="46"/>
        <v>0.39333333333333331</v>
      </c>
      <c r="G785" s="110">
        <f t="shared" si="47"/>
        <v>0</v>
      </c>
      <c r="H785" s="17"/>
      <c r="I785" s="24"/>
      <c r="J785" s="20">
        <f t="shared" si="48"/>
        <v>0.23599999999999999</v>
      </c>
      <c r="K785" s="17"/>
      <c r="L785" s="24"/>
      <c r="M785" s="86" t="s">
        <v>5013</v>
      </c>
      <c r="N785" s="86" t="s">
        <v>5013</v>
      </c>
      <c r="O785" s="86">
        <v>0</v>
      </c>
      <c r="P785" s="86" t="s">
        <v>5013</v>
      </c>
      <c r="Q785" s="86" t="s">
        <v>5013</v>
      </c>
      <c r="R785" s="86" t="s">
        <v>5013</v>
      </c>
      <c r="S785" s="86">
        <v>1.18</v>
      </c>
      <c r="T785" s="86" t="s">
        <v>5013</v>
      </c>
    </row>
    <row r="786" spans="1:20" x14ac:dyDescent="0.25">
      <c r="A786" s="50" t="s">
        <v>4682</v>
      </c>
      <c r="B786" s="50" t="s">
        <v>598</v>
      </c>
      <c r="C786" s="50" t="s">
        <v>4707</v>
      </c>
      <c r="D786" s="80">
        <v>5</v>
      </c>
      <c r="E786" s="50" t="s">
        <v>5695</v>
      </c>
      <c r="F786" s="24">
        <f t="shared" si="46"/>
        <v>0.37333333333333335</v>
      </c>
      <c r="G786" s="110">
        <f t="shared" si="47"/>
        <v>0</v>
      </c>
      <c r="H786" s="17"/>
      <c r="I786" s="24"/>
      <c r="J786" s="20">
        <f t="shared" si="48"/>
        <v>0.22400000000000003</v>
      </c>
      <c r="K786" s="17"/>
      <c r="L786" s="24"/>
      <c r="M786" s="86" t="s">
        <v>5013</v>
      </c>
      <c r="N786" s="86" t="s">
        <v>5013</v>
      </c>
      <c r="O786" s="86" t="s">
        <v>5013</v>
      </c>
      <c r="P786" s="86" t="s">
        <v>5013</v>
      </c>
      <c r="Q786" s="86" t="s">
        <v>5013</v>
      </c>
      <c r="R786" s="86" t="s">
        <v>5013</v>
      </c>
      <c r="S786" s="86">
        <v>1.1200000000000001</v>
      </c>
      <c r="T786" s="86" t="s">
        <v>5013</v>
      </c>
    </row>
    <row r="787" spans="1:20" x14ac:dyDescent="0.25">
      <c r="A787" s="50" t="s">
        <v>4682</v>
      </c>
      <c r="B787" s="50" t="s">
        <v>3105</v>
      </c>
      <c r="C787" s="50" t="s">
        <v>4714</v>
      </c>
      <c r="D787" s="80">
        <v>6</v>
      </c>
      <c r="E787" s="50" t="s">
        <v>6247</v>
      </c>
      <c r="F787" s="24">
        <f t="shared" si="46"/>
        <v>0.37333333333333335</v>
      </c>
      <c r="G787" s="110">
        <f t="shared" si="47"/>
        <v>0</v>
      </c>
      <c r="H787" s="17"/>
      <c r="I787" s="24"/>
      <c r="J787" s="20">
        <f t="shared" si="48"/>
        <v>0.22400000000000003</v>
      </c>
      <c r="K787" s="17"/>
      <c r="L787" s="24"/>
      <c r="M787" s="86" t="s">
        <v>5013</v>
      </c>
      <c r="N787" s="86" t="s">
        <v>5013</v>
      </c>
      <c r="O787" s="86">
        <v>0</v>
      </c>
      <c r="P787" s="86">
        <v>0</v>
      </c>
      <c r="Q787" s="86" t="s">
        <v>5013</v>
      </c>
      <c r="R787" s="86">
        <v>0</v>
      </c>
      <c r="S787" s="86">
        <v>1.1200000000000001</v>
      </c>
      <c r="T787" s="86" t="s">
        <v>5013</v>
      </c>
    </row>
    <row r="788" spans="1:20" x14ac:dyDescent="0.25">
      <c r="A788" s="50" t="s">
        <v>4682</v>
      </c>
      <c r="B788" s="50" t="s">
        <v>724</v>
      </c>
      <c r="C788" s="50" t="s">
        <v>4767</v>
      </c>
      <c r="D788" s="80">
        <v>16</v>
      </c>
      <c r="E788" s="50" t="s">
        <v>9158</v>
      </c>
      <c r="F788" s="24">
        <f t="shared" si="46"/>
        <v>0.37333333333333335</v>
      </c>
      <c r="G788" s="110">
        <f t="shared" si="47"/>
        <v>0</v>
      </c>
      <c r="H788" s="17"/>
      <c r="I788" s="24"/>
      <c r="J788" s="20">
        <f t="shared" si="48"/>
        <v>0.22400000000000003</v>
      </c>
      <c r="K788" s="17"/>
      <c r="L788" s="24"/>
      <c r="M788" s="86" t="s">
        <v>5013</v>
      </c>
      <c r="N788" s="86" t="s">
        <v>5013</v>
      </c>
      <c r="O788" s="86" t="s">
        <v>5013</v>
      </c>
      <c r="P788" s="86" t="s">
        <v>5013</v>
      </c>
      <c r="Q788" s="86" t="s">
        <v>5013</v>
      </c>
      <c r="R788" s="86" t="s">
        <v>5013</v>
      </c>
      <c r="S788" s="86">
        <v>1.1200000000000001</v>
      </c>
      <c r="T788" s="86" t="s">
        <v>5013</v>
      </c>
    </row>
    <row r="789" spans="1:20" x14ac:dyDescent="0.25">
      <c r="A789" s="50" t="s">
        <v>4682</v>
      </c>
      <c r="B789" s="50" t="s">
        <v>257</v>
      </c>
      <c r="C789" s="50" t="s">
        <v>4731</v>
      </c>
      <c r="D789" s="80">
        <v>10</v>
      </c>
      <c r="E789" s="50" t="s">
        <v>6816</v>
      </c>
      <c r="F789" s="24">
        <f t="shared" si="46"/>
        <v>0.37233333333333335</v>
      </c>
      <c r="G789" s="110">
        <f t="shared" si="47"/>
        <v>6.7000000000000004E-2</v>
      </c>
      <c r="H789" s="17"/>
      <c r="I789" s="24"/>
      <c r="J789" s="20">
        <f t="shared" si="48"/>
        <v>0.22339999999999999</v>
      </c>
      <c r="K789" s="17"/>
      <c r="L789" s="24"/>
      <c r="M789" s="86">
        <v>0</v>
      </c>
      <c r="N789" s="86">
        <v>0.20100000000000001</v>
      </c>
      <c r="O789" s="86" t="s">
        <v>5013</v>
      </c>
      <c r="P789" s="86">
        <v>0</v>
      </c>
      <c r="Q789" s="86">
        <v>0</v>
      </c>
      <c r="R789" s="86" t="s">
        <v>5013</v>
      </c>
      <c r="S789" s="86">
        <v>1.117</v>
      </c>
      <c r="T789" s="86" t="s">
        <v>5013</v>
      </c>
    </row>
    <row r="790" spans="1:20" x14ac:dyDescent="0.25">
      <c r="A790" s="50" t="s">
        <v>4682</v>
      </c>
      <c r="B790" s="50" t="s">
        <v>1442</v>
      </c>
      <c r="C790" s="50" t="s">
        <v>4756</v>
      </c>
      <c r="D790" s="80">
        <v>15</v>
      </c>
      <c r="E790" s="50" t="s">
        <v>8124</v>
      </c>
      <c r="F790" s="24">
        <f t="shared" si="46"/>
        <v>0.37233333333333335</v>
      </c>
      <c r="G790" s="110">
        <f t="shared" si="47"/>
        <v>0.03</v>
      </c>
      <c r="H790" s="17"/>
      <c r="I790" s="24"/>
      <c r="J790" s="20">
        <f t="shared" si="48"/>
        <v>0.3846</v>
      </c>
      <c r="K790" s="17"/>
      <c r="L790" s="24"/>
      <c r="M790" s="86">
        <v>0</v>
      </c>
      <c r="N790" s="86" t="s">
        <v>5013</v>
      </c>
      <c r="O790" s="86">
        <v>0.09</v>
      </c>
      <c r="P790" s="86">
        <v>0</v>
      </c>
      <c r="Q790" s="86">
        <v>0.80600000000000005</v>
      </c>
      <c r="R790" s="86">
        <v>0.84199999999999997</v>
      </c>
      <c r="S790" s="86">
        <v>0.27500000000000002</v>
      </c>
      <c r="T790" s="86" t="s">
        <v>5013</v>
      </c>
    </row>
    <row r="791" spans="1:20" x14ac:dyDescent="0.25">
      <c r="A791" s="50" t="s">
        <v>4682</v>
      </c>
      <c r="B791" s="50" t="s">
        <v>363</v>
      </c>
      <c r="C791" s="50" t="s">
        <v>4766</v>
      </c>
      <c r="D791" s="80">
        <v>16</v>
      </c>
      <c r="E791" s="50" t="s">
        <v>8886</v>
      </c>
      <c r="F791" s="24">
        <f t="shared" si="46"/>
        <v>0.36766666666666664</v>
      </c>
      <c r="G791" s="110">
        <f t="shared" si="47"/>
        <v>0</v>
      </c>
      <c r="H791" s="17"/>
      <c r="I791" s="24"/>
      <c r="J791" s="20">
        <f t="shared" si="48"/>
        <v>0.22059999999999999</v>
      </c>
      <c r="K791" s="17"/>
      <c r="L791" s="24"/>
      <c r="M791" s="86" t="s">
        <v>5013</v>
      </c>
      <c r="N791" s="86">
        <v>0</v>
      </c>
      <c r="O791" s="86">
        <v>0</v>
      </c>
      <c r="P791" s="86">
        <v>0</v>
      </c>
      <c r="Q791" s="86">
        <v>0</v>
      </c>
      <c r="R791" s="86">
        <v>1.103</v>
      </c>
      <c r="S791" s="86">
        <v>0</v>
      </c>
      <c r="T791" s="86" t="s">
        <v>5013</v>
      </c>
    </row>
    <row r="792" spans="1:20" x14ac:dyDescent="0.25">
      <c r="A792" s="50" t="s">
        <v>4682</v>
      </c>
      <c r="B792" s="50" t="s">
        <v>1910</v>
      </c>
      <c r="C792" s="50" t="s">
        <v>4764</v>
      </c>
      <c r="D792" s="80">
        <v>15</v>
      </c>
      <c r="E792" s="50" t="s">
        <v>8295</v>
      </c>
      <c r="F792" s="24">
        <f t="shared" si="46"/>
        <v>0.36566666666666664</v>
      </c>
      <c r="G792" s="110">
        <f t="shared" si="47"/>
        <v>0</v>
      </c>
      <c r="H792" s="17"/>
      <c r="I792" s="24"/>
      <c r="J792" s="20">
        <f t="shared" si="48"/>
        <v>0.85680000000000001</v>
      </c>
      <c r="K792" s="17"/>
      <c r="L792" s="24"/>
      <c r="M792" s="86" t="s">
        <v>5013</v>
      </c>
      <c r="N792" s="86" t="s">
        <v>5013</v>
      </c>
      <c r="O792" s="86" t="s">
        <v>5013</v>
      </c>
      <c r="P792" s="86" t="s">
        <v>5013</v>
      </c>
      <c r="Q792" s="86">
        <v>3.1869999999999998</v>
      </c>
      <c r="R792" s="86" t="s">
        <v>5013</v>
      </c>
      <c r="S792" s="86">
        <v>1.097</v>
      </c>
      <c r="T792" s="86" t="s">
        <v>5013</v>
      </c>
    </row>
    <row r="793" spans="1:20" x14ac:dyDescent="0.25">
      <c r="A793" s="50" t="s">
        <v>4682</v>
      </c>
      <c r="B793" s="50" t="s">
        <v>1116</v>
      </c>
      <c r="C793" s="50" t="s">
        <v>4697</v>
      </c>
      <c r="D793" s="80">
        <v>3</v>
      </c>
      <c r="E793" s="50" t="s">
        <v>5453</v>
      </c>
      <c r="F793" s="24">
        <f t="shared" si="46"/>
        <v>0.36233333333333334</v>
      </c>
      <c r="G793" s="110">
        <f t="shared" si="47"/>
        <v>0</v>
      </c>
      <c r="H793" s="17"/>
      <c r="I793" s="24"/>
      <c r="J793" s="20">
        <f t="shared" si="48"/>
        <v>0.21739999999999998</v>
      </c>
      <c r="K793" s="17"/>
      <c r="L793" s="24"/>
      <c r="M793" s="86">
        <v>0</v>
      </c>
      <c r="N793" s="86" t="s">
        <v>5013</v>
      </c>
      <c r="O793" s="86" t="s">
        <v>5013</v>
      </c>
      <c r="P793" s="86" t="s">
        <v>5013</v>
      </c>
      <c r="Q793" s="86" t="s">
        <v>5013</v>
      </c>
      <c r="R793" s="86">
        <v>1.087</v>
      </c>
      <c r="S793" s="86" t="s">
        <v>5013</v>
      </c>
      <c r="T793" s="86" t="s">
        <v>5013</v>
      </c>
    </row>
    <row r="794" spans="1:20" x14ac:dyDescent="0.25">
      <c r="A794" s="50" t="s">
        <v>4682</v>
      </c>
      <c r="B794" s="50" t="s">
        <v>2035</v>
      </c>
      <c r="C794" s="50" t="s">
        <v>4697</v>
      </c>
      <c r="D794" s="80">
        <v>3</v>
      </c>
      <c r="E794" s="50" t="s">
        <v>5449</v>
      </c>
      <c r="F794" s="24">
        <f t="shared" si="46"/>
        <v>0.35066666666666668</v>
      </c>
      <c r="G794" s="110">
        <f t="shared" si="47"/>
        <v>0.50600000000000001</v>
      </c>
      <c r="H794" s="17"/>
      <c r="I794" s="24"/>
      <c r="J794" s="20">
        <f t="shared" si="48"/>
        <v>3.2871999999999999</v>
      </c>
      <c r="K794" s="17"/>
      <c r="L794" s="24"/>
      <c r="M794" s="86">
        <v>1.4670000000000001</v>
      </c>
      <c r="N794" s="86">
        <v>5.0999999999999997E-2</v>
      </c>
      <c r="O794" s="86" t="s">
        <v>5013</v>
      </c>
      <c r="P794" s="86">
        <v>14.295999999999999</v>
      </c>
      <c r="Q794" s="86">
        <v>1.0880000000000001</v>
      </c>
      <c r="R794" s="86">
        <v>1.052</v>
      </c>
      <c r="S794" s="86">
        <v>0</v>
      </c>
      <c r="T794" s="86" t="s">
        <v>5013</v>
      </c>
    </row>
    <row r="795" spans="1:20" x14ac:dyDescent="0.25">
      <c r="A795" s="50" t="s">
        <v>4682</v>
      </c>
      <c r="B795" s="50" t="s">
        <v>1821</v>
      </c>
      <c r="C795" s="50" t="s">
        <v>4690</v>
      </c>
      <c r="D795" s="80">
        <v>2</v>
      </c>
      <c r="E795" s="50" t="s">
        <v>5274</v>
      </c>
      <c r="F795" s="24">
        <f t="shared" si="46"/>
        <v>0.34533333333333333</v>
      </c>
      <c r="G795" s="110">
        <f t="shared" si="47"/>
        <v>0.25966666666666666</v>
      </c>
      <c r="H795" s="17"/>
      <c r="I795" s="24"/>
      <c r="J795" s="20">
        <f t="shared" si="48"/>
        <v>0.2072</v>
      </c>
      <c r="K795" s="17"/>
      <c r="L795" s="24"/>
      <c r="M795" s="86">
        <v>0.34499999999999997</v>
      </c>
      <c r="N795" s="86">
        <v>0.434</v>
      </c>
      <c r="O795" s="86" t="s">
        <v>5013</v>
      </c>
      <c r="P795" s="86" t="s">
        <v>5013</v>
      </c>
      <c r="Q795" s="86" t="s">
        <v>5013</v>
      </c>
      <c r="R795" s="86" t="s">
        <v>5013</v>
      </c>
      <c r="S795" s="86">
        <v>1.036</v>
      </c>
      <c r="T795" s="86" t="s">
        <v>5013</v>
      </c>
    </row>
    <row r="796" spans="1:20" x14ac:dyDescent="0.25">
      <c r="A796" s="50" t="s">
        <v>4682</v>
      </c>
      <c r="B796" s="50" t="s">
        <v>1886</v>
      </c>
      <c r="C796" s="50" t="s">
        <v>4747</v>
      </c>
      <c r="D796" s="80">
        <v>12</v>
      </c>
      <c r="E796" s="50" t="s">
        <v>7656</v>
      </c>
      <c r="F796" s="24">
        <f t="shared" si="46"/>
        <v>0.34066666666666667</v>
      </c>
      <c r="G796" s="110">
        <f t="shared" si="47"/>
        <v>0</v>
      </c>
      <c r="H796" s="17"/>
      <c r="I796" s="24"/>
      <c r="J796" s="20">
        <f t="shared" si="48"/>
        <v>0.2044</v>
      </c>
      <c r="K796" s="17"/>
      <c r="L796" s="24"/>
      <c r="M796" s="86" t="s">
        <v>5013</v>
      </c>
      <c r="N796" s="86" t="s">
        <v>5013</v>
      </c>
      <c r="O796" s="86" t="s">
        <v>5013</v>
      </c>
      <c r="P796" s="86" t="s">
        <v>5013</v>
      </c>
      <c r="Q796" s="86" t="s">
        <v>5013</v>
      </c>
      <c r="R796" s="86" t="s">
        <v>5013</v>
      </c>
      <c r="S796" s="86">
        <v>1.022</v>
      </c>
      <c r="T796" s="86" t="s">
        <v>5013</v>
      </c>
    </row>
    <row r="797" spans="1:20" x14ac:dyDescent="0.25">
      <c r="A797" s="50" t="s">
        <v>4682</v>
      </c>
      <c r="B797" s="50" t="s">
        <v>826</v>
      </c>
      <c r="C797" s="50" t="s">
        <v>4690</v>
      </c>
      <c r="D797" s="80">
        <v>2</v>
      </c>
      <c r="E797" s="50" t="s">
        <v>5303</v>
      </c>
      <c r="F797" s="24">
        <f t="shared" si="46"/>
        <v>0.33433333333333332</v>
      </c>
      <c r="G797" s="110">
        <f t="shared" si="47"/>
        <v>5.7586666666666666</v>
      </c>
      <c r="H797" s="17"/>
      <c r="I797" s="24"/>
      <c r="J797" s="20">
        <f t="shared" si="48"/>
        <v>0.24559999999999998</v>
      </c>
      <c r="K797" s="17"/>
      <c r="L797" s="24"/>
      <c r="M797" s="86" t="s">
        <v>5013</v>
      </c>
      <c r="N797" s="86">
        <v>0.10100000000000001</v>
      </c>
      <c r="O797" s="86">
        <v>17.175000000000001</v>
      </c>
      <c r="P797" s="86">
        <v>0.22500000000000001</v>
      </c>
      <c r="Q797" s="86" t="s">
        <v>5013</v>
      </c>
      <c r="R797" s="86" t="s">
        <v>5013</v>
      </c>
      <c r="S797" s="86">
        <v>1.0029999999999999</v>
      </c>
      <c r="T797" s="86" t="s">
        <v>5013</v>
      </c>
    </row>
    <row r="798" spans="1:20" x14ac:dyDescent="0.25">
      <c r="A798" s="50" t="s">
        <v>4682</v>
      </c>
      <c r="B798" s="50" t="s">
        <v>2259</v>
      </c>
      <c r="C798" s="50" t="s">
        <v>4702</v>
      </c>
      <c r="D798" s="80">
        <v>4</v>
      </c>
      <c r="E798" s="50" t="s">
        <v>5572</v>
      </c>
      <c r="F798" s="24">
        <f t="shared" si="46"/>
        <v>0.33433333333333332</v>
      </c>
      <c r="G798" s="110">
        <f t="shared" si="47"/>
        <v>3.3333333333333332E-4</v>
      </c>
      <c r="H798" s="17"/>
      <c r="I798" s="24"/>
      <c r="J798" s="20">
        <f t="shared" si="48"/>
        <v>1.7169999999999999</v>
      </c>
      <c r="K798" s="17"/>
      <c r="L798" s="24"/>
      <c r="M798" s="86" t="s">
        <v>5013</v>
      </c>
      <c r="N798" s="86">
        <v>1E-3</v>
      </c>
      <c r="O798" s="86" t="s">
        <v>5013</v>
      </c>
      <c r="P798" s="86">
        <v>7.3860000000000001</v>
      </c>
      <c r="Q798" s="86">
        <v>0.19600000000000001</v>
      </c>
      <c r="R798" s="86" t="s">
        <v>5013</v>
      </c>
      <c r="S798" s="86">
        <v>1.0029999999999999</v>
      </c>
      <c r="T798" s="86" t="s">
        <v>5013</v>
      </c>
    </row>
    <row r="799" spans="1:20" x14ac:dyDescent="0.25">
      <c r="A799" s="50" t="s">
        <v>4682</v>
      </c>
      <c r="B799" s="50" t="s">
        <v>2338</v>
      </c>
      <c r="C799" s="50" t="s">
        <v>4714</v>
      </c>
      <c r="D799" s="80">
        <v>6</v>
      </c>
      <c r="E799" s="50" t="s">
        <v>6253</v>
      </c>
      <c r="F799" s="24">
        <f t="shared" si="46"/>
        <v>0.33266666666666667</v>
      </c>
      <c r="G799" s="110">
        <f t="shared" si="47"/>
        <v>0</v>
      </c>
      <c r="H799" s="17"/>
      <c r="I799" s="24"/>
      <c r="J799" s="20">
        <f t="shared" si="48"/>
        <v>0.1996</v>
      </c>
      <c r="K799" s="17"/>
      <c r="L799" s="24"/>
      <c r="M799" s="86" t="s">
        <v>5013</v>
      </c>
      <c r="N799" s="86" t="s">
        <v>5013</v>
      </c>
      <c r="O799" s="86" t="s">
        <v>5013</v>
      </c>
      <c r="P799" s="86" t="s">
        <v>5013</v>
      </c>
      <c r="Q799" s="86" t="s">
        <v>5013</v>
      </c>
      <c r="R799" s="86" t="s">
        <v>5013</v>
      </c>
      <c r="S799" s="86">
        <v>0.998</v>
      </c>
      <c r="T799" s="86">
        <v>0</v>
      </c>
    </row>
    <row r="800" spans="1:20" x14ac:dyDescent="0.25">
      <c r="A800" s="50" t="s">
        <v>4682</v>
      </c>
      <c r="B800" s="50" t="s">
        <v>201</v>
      </c>
      <c r="C800" s="50" t="s">
        <v>4769</v>
      </c>
      <c r="D800" s="80">
        <v>17</v>
      </c>
      <c r="E800" s="50" t="s">
        <v>9233</v>
      </c>
      <c r="F800" s="24">
        <f t="shared" ref="F800:F863" si="49">SUM(R800:T800)/3</f>
        <v>0.32933333333333331</v>
      </c>
      <c r="G800" s="110">
        <f t="shared" ref="G800:G863" si="50">SUM(M800:O800)/3</f>
        <v>0</v>
      </c>
      <c r="H800" s="17"/>
      <c r="I800" s="24"/>
      <c r="J800" s="20">
        <f t="shared" ref="J800:J863" si="51">SUM(P800:T800)/5</f>
        <v>0.20499999999999999</v>
      </c>
      <c r="K800" s="17"/>
      <c r="L800" s="24"/>
      <c r="M800" s="86">
        <v>0</v>
      </c>
      <c r="N800" s="86">
        <v>0</v>
      </c>
      <c r="O800" s="86">
        <v>0</v>
      </c>
      <c r="P800" s="86">
        <v>0</v>
      </c>
      <c r="Q800" s="86">
        <v>3.6999999999999998E-2</v>
      </c>
      <c r="R800" s="86">
        <v>0.98799999999999999</v>
      </c>
      <c r="S800" s="86" t="s">
        <v>5013</v>
      </c>
      <c r="T800" s="86" t="s">
        <v>5013</v>
      </c>
    </row>
    <row r="801" spans="1:20" x14ac:dyDescent="0.25">
      <c r="A801" s="50" t="s">
        <v>4682</v>
      </c>
      <c r="B801" s="50" t="s">
        <v>162</v>
      </c>
      <c r="C801" s="50" t="s">
        <v>4709</v>
      </c>
      <c r="D801" s="80">
        <v>5</v>
      </c>
      <c r="E801" s="50" t="s">
        <v>5772</v>
      </c>
      <c r="F801" s="24">
        <f t="shared" si="49"/>
        <v>0.32666666666666666</v>
      </c>
      <c r="G801" s="110">
        <f t="shared" si="50"/>
        <v>0</v>
      </c>
      <c r="H801" s="17"/>
      <c r="I801" s="24"/>
      <c r="J801" s="20">
        <f t="shared" si="51"/>
        <v>0.19600000000000001</v>
      </c>
      <c r="K801" s="17"/>
      <c r="L801" s="24"/>
      <c r="M801" s="86" t="s">
        <v>5013</v>
      </c>
      <c r="N801" s="86" t="s">
        <v>5013</v>
      </c>
      <c r="O801" s="86" t="s">
        <v>5013</v>
      </c>
      <c r="P801" s="86" t="s">
        <v>5013</v>
      </c>
      <c r="Q801" s="86" t="s">
        <v>5013</v>
      </c>
      <c r="R801" s="86" t="s">
        <v>5013</v>
      </c>
      <c r="S801" s="86">
        <v>0.98</v>
      </c>
      <c r="T801" s="86" t="s">
        <v>5013</v>
      </c>
    </row>
    <row r="802" spans="1:20" x14ac:dyDescent="0.25">
      <c r="A802" s="50" t="s">
        <v>4682</v>
      </c>
      <c r="B802" s="50" t="s">
        <v>2580</v>
      </c>
      <c r="C802" s="50" t="s">
        <v>4690</v>
      </c>
      <c r="D802" s="80">
        <v>2</v>
      </c>
      <c r="E802" s="50" t="s">
        <v>5259</v>
      </c>
      <c r="F802" s="24">
        <f t="shared" si="49"/>
        <v>0.3116666666666667</v>
      </c>
      <c r="G802" s="110">
        <f t="shared" si="50"/>
        <v>0.57833333333333325</v>
      </c>
      <c r="H802" s="17"/>
      <c r="I802" s="24"/>
      <c r="J802" s="20">
        <f t="shared" si="51"/>
        <v>0.187</v>
      </c>
      <c r="K802" s="17"/>
      <c r="L802" s="24"/>
      <c r="M802" s="86" t="s">
        <v>5013</v>
      </c>
      <c r="N802" s="86">
        <v>0.70399999999999996</v>
      </c>
      <c r="O802" s="86">
        <v>1.0309999999999999</v>
      </c>
      <c r="P802" s="86" t="s">
        <v>5013</v>
      </c>
      <c r="Q802" s="86">
        <v>0</v>
      </c>
      <c r="R802" s="86">
        <v>0.93500000000000005</v>
      </c>
      <c r="S802" s="86" t="s">
        <v>5013</v>
      </c>
      <c r="T802" s="86" t="s">
        <v>5013</v>
      </c>
    </row>
    <row r="803" spans="1:20" x14ac:dyDescent="0.25">
      <c r="A803" s="50" t="s">
        <v>4682</v>
      </c>
      <c r="B803" s="50" t="s">
        <v>2142</v>
      </c>
      <c r="C803" s="50" t="s">
        <v>4742</v>
      </c>
      <c r="D803" s="80">
        <v>11</v>
      </c>
      <c r="E803" s="50" t="s">
        <v>7302</v>
      </c>
      <c r="F803" s="24">
        <f t="shared" si="49"/>
        <v>0.308</v>
      </c>
      <c r="G803" s="110">
        <f t="shared" si="50"/>
        <v>1.3979999999999999</v>
      </c>
      <c r="H803" s="17"/>
      <c r="I803" s="24"/>
      <c r="J803" s="20">
        <f t="shared" si="51"/>
        <v>0.18480000000000002</v>
      </c>
      <c r="K803" s="17"/>
      <c r="L803" s="24"/>
      <c r="M803" s="86" t="s">
        <v>5013</v>
      </c>
      <c r="N803" s="86">
        <v>0.20100000000000001</v>
      </c>
      <c r="O803" s="86">
        <v>3.9929999999999999</v>
      </c>
      <c r="P803" s="86" t="s">
        <v>5013</v>
      </c>
      <c r="Q803" s="86" t="s">
        <v>5013</v>
      </c>
      <c r="R803" s="86" t="s">
        <v>5013</v>
      </c>
      <c r="S803" s="86">
        <v>0.92400000000000004</v>
      </c>
      <c r="T803" s="86" t="s">
        <v>5013</v>
      </c>
    </row>
    <row r="804" spans="1:20" x14ac:dyDescent="0.25">
      <c r="A804" s="50" t="s">
        <v>4682</v>
      </c>
      <c r="B804" s="50" t="s">
        <v>4460</v>
      </c>
      <c r="C804" s="50" t="s">
        <v>4756</v>
      </c>
      <c r="D804" s="80">
        <v>15</v>
      </c>
      <c r="E804" s="50" t="s">
        <v>8120</v>
      </c>
      <c r="F804" s="24">
        <f t="shared" si="49"/>
        <v>0.3046666666666667</v>
      </c>
      <c r="G804" s="110">
        <f t="shared" si="50"/>
        <v>0.57833333333333337</v>
      </c>
      <c r="H804" s="17"/>
      <c r="I804" s="24"/>
      <c r="J804" s="20">
        <f t="shared" si="51"/>
        <v>0.18480000000000002</v>
      </c>
      <c r="K804" s="17"/>
      <c r="L804" s="24"/>
      <c r="M804" s="86">
        <v>1.7350000000000001</v>
      </c>
      <c r="N804" s="86" t="s">
        <v>5013</v>
      </c>
      <c r="O804" s="86" t="s">
        <v>5013</v>
      </c>
      <c r="P804" s="86">
        <v>0.01</v>
      </c>
      <c r="Q804" s="86" t="s">
        <v>5013</v>
      </c>
      <c r="R804" s="86" t="s">
        <v>5013</v>
      </c>
      <c r="S804" s="86">
        <v>0.91400000000000003</v>
      </c>
      <c r="T804" s="86" t="s">
        <v>5013</v>
      </c>
    </row>
    <row r="805" spans="1:20" x14ac:dyDescent="0.25">
      <c r="A805" s="50" t="s">
        <v>4682</v>
      </c>
      <c r="B805" s="50" t="s">
        <v>368</v>
      </c>
      <c r="C805" s="50" t="s">
        <v>4702</v>
      </c>
      <c r="D805" s="80">
        <v>4</v>
      </c>
      <c r="E805" s="50" t="s">
        <v>5592</v>
      </c>
      <c r="F805" s="24">
        <f t="shared" si="49"/>
        <v>0.30299999999999999</v>
      </c>
      <c r="G805" s="110">
        <f t="shared" si="50"/>
        <v>0.83766666666666667</v>
      </c>
      <c r="H805" s="17"/>
      <c r="I805" s="24"/>
      <c r="J805" s="20">
        <f t="shared" si="51"/>
        <v>0.18180000000000002</v>
      </c>
      <c r="K805" s="17"/>
      <c r="L805" s="24"/>
      <c r="M805" s="86" t="s">
        <v>5013</v>
      </c>
      <c r="N805" s="86">
        <v>2.5129999999999999</v>
      </c>
      <c r="O805" s="86" t="s">
        <v>5013</v>
      </c>
      <c r="P805" s="86" t="s">
        <v>5013</v>
      </c>
      <c r="Q805" s="86" t="s">
        <v>5013</v>
      </c>
      <c r="R805" s="86" t="s">
        <v>5013</v>
      </c>
      <c r="S805" s="86">
        <v>0.90900000000000003</v>
      </c>
      <c r="T805" s="86" t="s">
        <v>5013</v>
      </c>
    </row>
    <row r="806" spans="1:20" x14ac:dyDescent="0.25">
      <c r="A806" s="50" t="s">
        <v>4682</v>
      </c>
      <c r="B806" s="50" t="s">
        <v>536</v>
      </c>
      <c r="C806" s="50" t="s">
        <v>4756</v>
      </c>
      <c r="D806" s="80">
        <v>15</v>
      </c>
      <c r="E806" s="50" t="s">
        <v>8071</v>
      </c>
      <c r="F806" s="24">
        <f t="shared" si="49"/>
        <v>0.30066666666666669</v>
      </c>
      <c r="G806" s="110">
        <f t="shared" si="50"/>
        <v>3.3666666666666671E-2</v>
      </c>
      <c r="H806" s="17"/>
      <c r="I806" s="24"/>
      <c r="J806" s="20">
        <f t="shared" si="51"/>
        <v>0.21680000000000002</v>
      </c>
      <c r="K806" s="17"/>
      <c r="L806" s="24"/>
      <c r="M806" s="86">
        <v>0.10100000000000001</v>
      </c>
      <c r="N806" s="86">
        <v>0</v>
      </c>
      <c r="O806" s="86">
        <v>0</v>
      </c>
      <c r="P806" s="86">
        <v>0</v>
      </c>
      <c r="Q806" s="86">
        <v>0.182</v>
      </c>
      <c r="R806" s="86">
        <v>0</v>
      </c>
      <c r="S806" s="86">
        <v>0.90200000000000002</v>
      </c>
      <c r="T806" s="86" t="s">
        <v>5013</v>
      </c>
    </row>
    <row r="807" spans="1:20" x14ac:dyDescent="0.25">
      <c r="A807" s="50" t="s">
        <v>4682</v>
      </c>
      <c r="B807" s="50" t="s">
        <v>3110</v>
      </c>
      <c r="C807" s="50" t="s">
        <v>4777</v>
      </c>
      <c r="D807" s="80">
        <v>20</v>
      </c>
      <c r="E807" s="50" t="s">
        <v>9633</v>
      </c>
      <c r="F807" s="24">
        <f t="shared" si="49"/>
        <v>0.29633333333333334</v>
      </c>
      <c r="G807" s="110">
        <f t="shared" si="50"/>
        <v>0.17900000000000002</v>
      </c>
      <c r="H807" s="17"/>
      <c r="I807" s="24"/>
      <c r="J807" s="20">
        <f t="shared" si="51"/>
        <v>0.69900000000000007</v>
      </c>
      <c r="K807" s="17"/>
      <c r="L807" s="24"/>
      <c r="M807" s="86">
        <v>0.53700000000000003</v>
      </c>
      <c r="N807" s="86" t="s">
        <v>5013</v>
      </c>
      <c r="O807" s="86">
        <v>0</v>
      </c>
      <c r="P807" s="86">
        <v>1.581</v>
      </c>
      <c r="Q807" s="86">
        <v>1.0249999999999999</v>
      </c>
      <c r="R807" s="86">
        <v>0.88900000000000001</v>
      </c>
      <c r="S807" s="86" t="s">
        <v>5013</v>
      </c>
      <c r="T807" s="86" t="s">
        <v>5013</v>
      </c>
    </row>
    <row r="808" spans="1:20" x14ac:dyDescent="0.25">
      <c r="A808" s="50" t="s">
        <v>4682</v>
      </c>
      <c r="B808" s="50" t="s">
        <v>4447</v>
      </c>
      <c r="C808" s="50" t="s">
        <v>4729</v>
      </c>
      <c r="D808" s="80">
        <v>9</v>
      </c>
      <c r="E808" s="50" t="s">
        <v>6803</v>
      </c>
      <c r="F808" s="24">
        <f t="shared" si="49"/>
        <v>0.29466666666666669</v>
      </c>
      <c r="G808" s="110">
        <f t="shared" si="50"/>
        <v>13.844333333333333</v>
      </c>
      <c r="H808" s="17"/>
      <c r="I808" s="24"/>
      <c r="J808" s="20">
        <f t="shared" si="51"/>
        <v>0.6744</v>
      </c>
      <c r="K808" s="17"/>
      <c r="L808" s="24"/>
      <c r="M808" s="86">
        <v>7.0000000000000007E-2</v>
      </c>
      <c r="N808" s="86">
        <v>1.1259999999999999</v>
      </c>
      <c r="O808" s="86">
        <v>40.337000000000003</v>
      </c>
      <c r="P808" s="86">
        <v>2.2970000000000002</v>
      </c>
      <c r="Q808" s="86">
        <v>0.191</v>
      </c>
      <c r="R808" s="86" t="s">
        <v>5013</v>
      </c>
      <c r="S808" s="86">
        <v>0.88400000000000001</v>
      </c>
      <c r="T808" s="86" t="s">
        <v>5013</v>
      </c>
    </row>
    <row r="809" spans="1:20" x14ac:dyDescent="0.25">
      <c r="A809" s="50" t="s">
        <v>4682</v>
      </c>
      <c r="B809" s="50" t="s">
        <v>2802</v>
      </c>
      <c r="C809" s="50" t="s">
        <v>4729</v>
      </c>
      <c r="D809" s="80">
        <v>9</v>
      </c>
      <c r="E809" s="50" t="s">
        <v>6804</v>
      </c>
      <c r="F809" s="24">
        <f t="shared" si="49"/>
        <v>0.28766666666666668</v>
      </c>
      <c r="G809" s="110">
        <f t="shared" si="50"/>
        <v>0</v>
      </c>
      <c r="H809" s="17"/>
      <c r="I809" s="24"/>
      <c r="J809" s="20">
        <f t="shared" si="51"/>
        <v>0.26600000000000001</v>
      </c>
      <c r="K809" s="17"/>
      <c r="L809" s="24"/>
      <c r="M809" s="86" t="s">
        <v>5013</v>
      </c>
      <c r="N809" s="86" t="s">
        <v>5013</v>
      </c>
      <c r="O809" s="86" t="s">
        <v>5013</v>
      </c>
      <c r="P809" s="86" t="s">
        <v>5013</v>
      </c>
      <c r="Q809" s="86">
        <v>0.46700000000000003</v>
      </c>
      <c r="R809" s="86" t="s">
        <v>5013</v>
      </c>
      <c r="S809" s="86">
        <v>0.86299999999999999</v>
      </c>
      <c r="T809" s="86" t="s">
        <v>5013</v>
      </c>
    </row>
    <row r="810" spans="1:20" x14ac:dyDescent="0.25">
      <c r="A810" s="50" t="s">
        <v>4682</v>
      </c>
      <c r="B810" s="50" t="s">
        <v>477</v>
      </c>
      <c r="C810" s="50" t="s">
        <v>4775</v>
      </c>
      <c r="D810" s="80">
        <v>20</v>
      </c>
      <c r="E810" s="50" t="s">
        <v>9558</v>
      </c>
      <c r="F810" s="24">
        <f t="shared" si="49"/>
        <v>0.28399999999999997</v>
      </c>
      <c r="G810" s="110">
        <f t="shared" si="50"/>
        <v>20.317</v>
      </c>
      <c r="H810" s="17"/>
      <c r="I810" s="24"/>
      <c r="J810" s="20">
        <f t="shared" si="51"/>
        <v>2.2834000000000003</v>
      </c>
      <c r="K810" s="17"/>
      <c r="L810" s="24"/>
      <c r="M810" s="86">
        <v>0.14199999999999999</v>
      </c>
      <c r="N810" s="86">
        <v>52.287999999999997</v>
      </c>
      <c r="O810" s="86">
        <v>8.5210000000000008</v>
      </c>
      <c r="P810" s="86">
        <v>9.0310000000000006</v>
      </c>
      <c r="Q810" s="86">
        <v>1.534</v>
      </c>
      <c r="R810" s="86">
        <v>0.85199999999999998</v>
      </c>
      <c r="S810" s="86" t="s">
        <v>5013</v>
      </c>
      <c r="T810" s="86" t="s">
        <v>5013</v>
      </c>
    </row>
    <row r="811" spans="1:20" x14ac:dyDescent="0.25">
      <c r="A811" s="50" t="s">
        <v>4682</v>
      </c>
      <c r="B811" s="50" t="s">
        <v>3761</v>
      </c>
      <c r="C811" s="50" t="s">
        <v>4745</v>
      </c>
      <c r="D811" s="80">
        <v>11</v>
      </c>
      <c r="E811" s="50" t="s">
        <v>7470</v>
      </c>
      <c r="F811" s="24">
        <f t="shared" si="49"/>
        <v>0.28366666666666668</v>
      </c>
      <c r="G811" s="110">
        <f t="shared" si="50"/>
        <v>0</v>
      </c>
      <c r="H811" s="17"/>
      <c r="I811" s="24"/>
      <c r="J811" s="20">
        <f t="shared" si="51"/>
        <v>0.17019999999999999</v>
      </c>
      <c r="K811" s="17"/>
      <c r="L811" s="24"/>
      <c r="M811" s="86" t="s">
        <v>5013</v>
      </c>
      <c r="N811" s="86" t="s">
        <v>5013</v>
      </c>
      <c r="O811" s="86" t="s">
        <v>5013</v>
      </c>
      <c r="P811" s="86" t="s">
        <v>5013</v>
      </c>
      <c r="Q811" s="86" t="s">
        <v>5013</v>
      </c>
      <c r="R811" s="86">
        <v>0.85099999999999998</v>
      </c>
      <c r="S811" s="86">
        <v>0</v>
      </c>
      <c r="T811" s="86" t="s">
        <v>5013</v>
      </c>
    </row>
    <row r="812" spans="1:20" x14ac:dyDescent="0.25">
      <c r="A812" s="50" t="s">
        <v>4682</v>
      </c>
      <c r="B812" s="50" t="s">
        <v>1747</v>
      </c>
      <c r="C812" s="50" t="s">
        <v>4752</v>
      </c>
      <c r="D812" s="80">
        <v>13</v>
      </c>
      <c r="E812" s="50" t="s">
        <v>7754</v>
      </c>
      <c r="F812" s="24">
        <f t="shared" si="49"/>
        <v>0.27833333333333332</v>
      </c>
      <c r="G812" s="110">
        <f t="shared" si="50"/>
        <v>0.71733333333333338</v>
      </c>
      <c r="H812" s="17"/>
      <c r="I812" s="24"/>
      <c r="J812" s="20">
        <f t="shared" si="51"/>
        <v>0.35639999999999999</v>
      </c>
      <c r="K812" s="17"/>
      <c r="L812" s="24"/>
      <c r="M812" s="86" t="s">
        <v>5013</v>
      </c>
      <c r="N812" s="86">
        <v>2.1520000000000001</v>
      </c>
      <c r="O812" s="86" t="s">
        <v>5013</v>
      </c>
      <c r="P812" s="86" t="s">
        <v>5013</v>
      </c>
      <c r="Q812" s="86">
        <v>0.94699999999999995</v>
      </c>
      <c r="R812" s="86" t="s">
        <v>5013</v>
      </c>
      <c r="S812" s="86">
        <v>0.83499999999999996</v>
      </c>
      <c r="T812" s="86" t="s">
        <v>5013</v>
      </c>
    </row>
    <row r="813" spans="1:20" x14ac:dyDescent="0.25">
      <c r="A813" s="50" t="s">
        <v>4682</v>
      </c>
      <c r="B813" s="50" t="s">
        <v>957</v>
      </c>
      <c r="C813" s="50" t="s">
        <v>4766</v>
      </c>
      <c r="D813" s="80">
        <v>16</v>
      </c>
      <c r="E813" s="50" t="s">
        <v>8528</v>
      </c>
      <c r="F813" s="24">
        <f t="shared" si="49"/>
        <v>0.27199999999999996</v>
      </c>
      <c r="G813" s="110">
        <f t="shared" si="50"/>
        <v>0</v>
      </c>
      <c r="H813" s="17"/>
      <c r="I813" s="24"/>
      <c r="J813" s="20">
        <f t="shared" si="51"/>
        <v>0.16319999999999998</v>
      </c>
      <c r="K813" s="17"/>
      <c r="L813" s="24"/>
      <c r="M813" s="86">
        <v>0</v>
      </c>
      <c r="N813" s="86" t="s">
        <v>5013</v>
      </c>
      <c r="O813" s="86" t="s">
        <v>5013</v>
      </c>
      <c r="P813" s="86" t="s">
        <v>5013</v>
      </c>
      <c r="Q813" s="86">
        <v>0</v>
      </c>
      <c r="R813" s="86">
        <v>0.81599999999999995</v>
      </c>
      <c r="S813" s="86">
        <v>0</v>
      </c>
      <c r="T813" s="86" t="s">
        <v>5013</v>
      </c>
    </row>
    <row r="814" spans="1:20" x14ac:dyDescent="0.25">
      <c r="A814" s="50" t="s">
        <v>4682</v>
      </c>
      <c r="B814" s="50" t="s">
        <v>650</v>
      </c>
      <c r="C814" s="50" t="s">
        <v>4766</v>
      </c>
      <c r="D814" s="80">
        <v>16</v>
      </c>
      <c r="E814" s="50" t="s">
        <v>8811</v>
      </c>
      <c r="F814" s="24">
        <f t="shared" si="49"/>
        <v>0.26666666666666666</v>
      </c>
      <c r="G814" s="110">
        <f t="shared" si="50"/>
        <v>3.3333333333333333E-2</v>
      </c>
      <c r="H814" s="17"/>
      <c r="I814" s="24"/>
      <c r="J814" s="20">
        <f t="shared" si="51"/>
        <v>0.16</v>
      </c>
      <c r="K814" s="17"/>
      <c r="L814" s="24"/>
      <c r="M814" s="86">
        <v>0</v>
      </c>
      <c r="N814" s="86">
        <v>0</v>
      </c>
      <c r="O814" s="86">
        <v>0.1</v>
      </c>
      <c r="P814" s="86">
        <v>0</v>
      </c>
      <c r="Q814" s="86">
        <v>0</v>
      </c>
      <c r="R814" s="86">
        <v>0.8</v>
      </c>
      <c r="S814" s="86">
        <v>0</v>
      </c>
      <c r="T814" s="86">
        <v>0</v>
      </c>
    </row>
    <row r="815" spans="1:20" x14ac:dyDescent="0.25">
      <c r="A815" s="50" t="s">
        <v>4682</v>
      </c>
      <c r="B815" s="50" t="s">
        <v>3213</v>
      </c>
      <c r="C815" s="50" t="s">
        <v>4697</v>
      </c>
      <c r="D815" s="80">
        <v>3</v>
      </c>
      <c r="E815" s="50" t="s">
        <v>5450</v>
      </c>
      <c r="F815" s="24">
        <f t="shared" si="49"/>
        <v>0.26433333333333336</v>
      </c>
      <c r="G815" s="110">
        <f t="shared" si="50"/>
        <v>0.33499999999999996</v>
      </c>
      <c r="H815" s="17"/>
      <c r="I815" s="24"/>
      <c r="J815" s="20">
        <f t="shared" si="51"/>
        <v>6.1585999999999999</v>
      </c>
      <c r="K815" s="17"/>
      <c r="L815" s="24"/>
      <c r="M815" s="86">
        <v>0.95299999999999996</v>
      </c>
      <c r="N815" s="86" t="s">
        <v>5013</v>
      </c>
      <c r="O815" s="86">
        <v>5.1999999999999998E-2</v>
      </c>
      <c r="P815" s="86">
        <v>29.419</v>
      </c>
      <c r="Q815" s="86">
        <v>0.58099999999999996</v>
      </c>
      <c r="R815" s="86">
        <v>0</v>
      </c>
      <c r="S815" s="86">
        <v>0.79300000000000004</v>
      </c>
      <c r="T815" s="86" t="s">
        <v>5013</v>
      </c>
    </row>
    <row r="816" spans="1:20" x14ac:dyDescent="0.25">
      <c r="A816" s="50" t="s">
        <v>4682</v>
      </c>
      <c r="B816" s="50" t="s">
        <v>2584</v>
      </c>
      <c r="C816" s="50" t="s">
        <v>4685</v>
      </c>
      <c r="D816" s="80">
        <v>1</v>
      </c>
      <c r="E816" s="50" t="s">
        <v>5106</v>
      </c>
      <c r="F816" s="24">
        <f t="shared" si="49"/>
        <v>0.26</v>
      </c>
      <c r="G816" s="110">
        <f t="shared" si="50"/>
        <v>623.52066666666667</v>
      </c>
      <c r="H816" s="17"/>
      <c r="I816" s="24"/>
      <c r="J816" s="20">
        <f t="shared" si="51"/>
        <v>15.203200000000001</v>
      </c>
      <c r="K816" s="17"/>
      <c r="L816" s="24"/>
      <c r="M816" s="86">
        <v>832.20299999999997</v>
      </c>
      <c r="N816" s="86">
        <v>957.11900000000003</v>
      </c>
      <c r="O816" s="86">
        <v>81.239999999999995</v>
      </c>
      <c r="P816" s="86">
        <v>75.236000000000004</v>
      </c>
      <c r="Q816" s="86" t="s">
        <v>5013</v>
      </c>
      <c r="R816" s="86">
        <v>0.78</v>
      </c>
      <c r="S816" s="86" t="s">
        <v>5013</v>
      </c>
      <c r="T816" s="86" t="s">
        <v>5013</v>
      </c>
    </row>
    <row r="817" spans="1:20" x14ac:dyDescent="0.25">
      <c r="A817" s="50" t="s">
        <v>4682</v>
      </c>
      <c r="B817" s="50" t="s">
        <v>148</v>
      </c>
      <c r="C817" s="50" t="s">
        <v>4715</v>
      </c>
      <c r="D817" s="80">
        <v>6</v>
      </c>
      <c r="E817" s="50" t="s">
        <v>6316</v>
      </c>
      <c r="F817" s="24">
        <f t="shared" si="49"/>
        <v>0.25733333333333336</v>
      </c>
      <c r="G817" s="110">
        <f t="shared" si="50"/>
        <v>2.6666666666666666E-3</v>
      </c>
      <c r="H817" s="17"/>
      <c r="I817" s="24"/>
      <c r="J817" s="20">
        <f t="shared" si="51"/>
        <v>0.15440000000000001</v>
      </c>
      <c r="K817" s="17"/>
      <c r="L817" s="24"/>
      <c r="M817" s="86">
        <v>8.0000000000000002E-3</v>
      </c>
      <c r="N817" s="86">
        <v>0</v>
      </c>
      <c r="O817" s="86" t="s">
        <v>5013</v>
      </c>
      <c r="P817" s="86" t="s">
        <v>5013</v>
      </c>
      <c r="Q817" s="86" t="s">
        <v>5013</v>
      </c>
      <c r="R817" s="86">
        <v>0.77200000000000002</v>
      </c>
      <c r="S817" s="86" t="s">
        <v>5013</v>
      </c>
      <c r="T817" s="86" t="s">
        <v>5013</v>
      </c>
    </row>
    <row r="818" spans="1:20" x14ac:dyDescent="0.25">
      <c r="A818" s="50" t="s">
        <v>4682</v>
      </c>
      <c r="B818" s="50" t="s">
        <v>708</v>
      </c>
      <c r="C818" s="50" t="s">
        <v>4745</v>
      </c>
      <c r="D818" s="80">
        <v>11</v>
      </c>
      <c r="E818" s="50" t="s">
        <v>7529</v>
      </c>
      <c r="F818" s="24">
        <f t="shared" si="49"/>
        <v>0.254</v>
      </c>
      <c r="G818" s="110">
        <f t="shared" si="50"/>
        <v>0</v>
      </c>
      <c r="H818" s="17"/>
      <c r="I818" s="24"/>
      <c r="J818" s="20">
        <f t="shared" si="51"/>
        <v>0.18160000000000001</v>
      </c>
      <c r="K818" s="17"/>
      <c r="L818" s="24"/>
      <c r="M818" s="86" t="s">
        <v>5013</v>
      </c>
      <c r="N818" s="86" t="s">
        <v>5013</v>
      </c>
      <c r="O818" s="86" t="s">
        <v>5013</v>
      </c>
      <c r="P818" s="86" t="s">
        <v>5013</v>
      </c>
      <c r="Q818" s="86">
        <v>0.14599999999999999</v>
      </c>
      <c r="R818" s="86" t="s">
        <v>5013</v>
      </c>
      <c r="S818" s="86">
        <v>0.76200000000000001</v>
      </c>
      <c r="T818" s="86" t="s">
        <v>5013</v>
      </c>
    </row>
    <row r="819" spans="1:20" x14ac:dyDescent="0.25">
      <c r="A819" s="50" t="s">
        <v>4682</v>
      </c>
      <c r="B819" s="50" t="s">
        <v>1072</v>
      </c>
      <c r="C819" s="50" t="s">
        <v>4727</v>
      </c>
      <c r="D819" s="80">
        <v>9</v>
      </c>
      <c r="E819" s="50" t="s">
        <v>6791</v>
      </c>
      <c r="F819" s="24">
        <f t="shared" si="49"/>
        <v>0.24633333333333332</v>
      </c>
      <c r="G819" s="110">
        <f t="shared" si="50"/>
        <v>1.1666666666666667</v>
      </c>
      <c r="H819" s="17"/>
      <c r="I819" s="24"/>
      <c r="J819" s="20">
        <f t="shared" si="51"/>
        <v>1.3624000000000001</v>
      </c>
      <c r="K819" s="17"/>
      <c r="L819" s="24"/>
      <c r="M819" s="86">
        <v>5.2999999999999999E-2</v>
      </c>
      <c r="N819" s="86">
        <v>0.186</v>
      </c>
      <c r="O819" s="86">
        <v>3.2610000000000001</v>
      </c>
      <c r="P819" s="86">
        <v>6.0730000000000004</v>
      </c>
      <c r="Q819" s="86">
        <v>0</v>
      </c>
      <c r="R819" s="86" t="s">
        <v>5013</v>
      </c>
      <c r="S819" s="86">
        <v>0.73899999999999999</v>
      </c>
      <c r="T819" s="86" t="s">
        <v>5013</v>
      </c>
    </row>
    <row r="820" spans="1:20" x14ac:dyDescent="0.25">
      <c r="A820" s="50" t="s">
        <v>4682</v>
      </c>
      <c r="B820" s="50" t="s">
        <v>815</v>
      </c>
      <c r="C820" s="50" t="s">
        <v>4765</v>
      </c>
      <c r="D820" s="80">
        <v>15</v>
      </c>
      <c r="E820" s="50" t="s">
        <v>8367</v>
      </c>
      <c r="F820" s="24">
        <f t="shared" si="49"/>
        <v>0.24066666666666667</v>
      </c>
      <c r="G820" s="110">
        <f t="shared" si="50"/>
        <v>0.20099999999999998</v>
      </c>
      <c r="H820" s="17"/>
      <c r="I820" s="24"/>
      <c r="J820" s="20">
        <f t="shared" si="51"/>
        <v>0.1444</v>
      </c>
      <c r="K820" s="17"/>
      <c r="L820" s="24"/>
      <c r="M820" s="86" t="s">
        <v>5013</v>
      </c>
      <c r="N820" s="86">
        <v>0.60299999999999998</v>
      </c>
      <c r="O820" s="86" t="s">
        <v>5013</v>
      </c>
      <c r="P820" s="86" t="s">
        <v>5013</v>
      </c>
      <c r="Q820" s="86" t="s">
        <v>5013</v>
      </c>
      <c r="R820" s="86" t="s">
        <v>5013</v>
      </c>
      <c r="S820" s="86">
        <v>0.72199999999999998</v>
      </c>
      <c r="T820" s="86" t="s">
        <v>5013</v>
      </c>
    </row>
    <row r="821" spans="1:20" x14ac:dyDescent="0.25">
      <c r="A821" s="50" t="s">
        <v>4682</v>
      </c>
      <c r="B821" s="50" t="s">
        <v>2109</v>
      </c>
      <c r="C821" s="50" t="s">
        <v>4756</v>
      </c>
      <c r="D821" s="80">
        <v>15</v>
      </c>
      <c r="E821" s="50" t="s">
        <v>8130</v>
      </c>
      <c r="F821" s="24">
        <f t="shared" si="49"/>
        <v>0.23933333333333331</v>
      </c>
      <c r="G821" s="110">
        <f t="shared" si="50"/>
        <v>0.18366666666666667</v>
      </c>
      <c r="H821" s="17"/>
      <c r="I821" s="24"/>
      <c r="J821" s="20">
        <f t="shared" si="51"/>
        <v>0.16319999999999998</v>
      </c>
      <c r="K821" s="17"/>
      <c r="L821" s="24"/>
      <c r="M821" s="86" t="s">
        <v>5013</v>
      </c>
      <c r="N821" s="86" t="s">
        <v>5013</v>
      </c>
      <c r="O821" s="86">
        <v>0.55100000000000005</v>
      </c>
      <c r="P821" s="86">
        <v>3.9E-2</v>
      </c>
      <c r="Q821" s="86">
        <v>5.8999999999999997E-2</v>
      </c>
      <c r="R821" s="86" t="s">
        <v>5013</v>
      </c>
      <c r="S821" s="86">
        <v>0.71799999999999997</v>
      </c>
      <c r="T821" s="86" t="s">
        <v>5013</v>
      </c>
    </row>
    <row r="822" spans="1:20" x14ac:dyDescent="0.25">
      <c r="A822" s="50" t="s">
        <v>4682</v>
      </c>
      <c r="B822" s="50" t="s">
        <v>1438</v>
      </c>
      <c r="C822" s="50" t="s">
        <v>4702</v>
      </c>
      <c r="D822" s="80">
        <v>4</v>
      </c>
      <c r="E822" s="50" t="s">
        <v>5565</v>
      </c>
      <c r="F822" s="24">
        <f t="shared" si="49"/>
        <v>0.23499999999999999</v>
      </c>
      <c r="G822" s="110">
        <f t="shared" si="50"/>
        <v>6.1026666666666669</v>
      </c>
      <c r="H822" s="17"/>
      <c r="I822" s="24"/>
      <c r="J822" s="20">
        <f t="shared" si="51"/>
        <v>1.7166000000000001</v>
      </c>
      <c r="K822" s="17"/>
      <c r="L822" s="24"/>
      <c r="M822" s="86">
        <v>3.907</v>
      </c>
      <c r="N822" s="86">
        <v>0</v>
      </c>
      <c r="O822" s="86">
        <v>14.401</v>
      </c>
      <c r="P822" s="86">
        <v>7.8780000000000001</v>
      </c>
      <c r="Q822" s="86" t="s">
        <v>5013</v>
      </c>
      <c r="R822" s="86">
        <v>0.70499999999999996</v>
      </c>
      <c r="S822" s="86" t="s">
        <v>5013</v>
      </c>
      <c r="T822" s="86" t="s">
        <v>5013</v>
      </c>
    </row>
    <row r="823" spans="1:20" x14ac:dyDescent="0.25">
      <c r="A823" s="50" t="s">
        <v>4682</v>
      </c>
      <c r="B823" s="50" t="s">
        <v>478</v>
      </c>
      <c r="C823" s="50" t="s">
        <v>4715</v>
      </c>
      <c r="D823" s="80">
        <v>6</v>
      </c>
      <c r="E823" s="50" t="s">
        <v>6320</v>
      </c>
      <c r="F823" s="24">
        <f t="shared" si="49"/>
        <v>0.23499999999999999</v>
      </c>
      <c r="G823" s="110">
        <f t="shared" si="50"/>
        <v>0.14299999999999999</v>
      </c>
      <c r="H823" s="17"/>
      <c r="I823" s="24"/>
      <c r="J823" s="20">
        <f t="shared" si="51"/>
        <v>0.59399999999999997</v>
      </c>
      <c r="K823" s="17"/>
      <c r="L823" s="24"/>
      <c r="M823" s="86" t="s">
        <v>5013</v>
      </c>
      <c r="N823" s="86">
        <v>5.6000000000000001E-2</v>
      </c>
      <c r="O823" s="86">
        <v>0.373</v>
      </c>
      <c r="P823" s="86">
        <v>0.25600000000000001</v>
      </c>
      <c r="Q823" s="86">
        <v>2.0089999999999999</v>
      </c>
      <c r="R823" s="86">
        <v>0.70499999999999996</v>
      </c>
      <c r="S823" s="86" t="s">
        <v>5013</v>
      </c>
      <c r="T823" s="86" t="s">
        <v>5013</v>
      </c>
    </row>
    <row r="824" spans="1:20" x14ac:dyDescent="0.25">
      <c r="A824" s="50" t="s">
        <v>4682</v>
      </c>
      <c r="B824" s="50" t="s">
        <v>605</v>
      </c>
      <c r="C824" s="50" t="s">
        <v>4701</v>
      </c>
      <c r="D824" s="80">
        <v>4</v>
      </c>
      <c r="E824" s="50" t="s">
        <v>5529</v>
      </c>
      <c r="F824" s="24">
        <f t="shared" si="49"/>
        <v>0.23399999999999999</v>
      </c>
      <c r="G824" s="110">
        <f t="shared" si="50"/>
        <v>0.245</v>
      </c>
      <c r="H824" s="17"/>
      <c r="I824" s="24"/>
      <c r="J824" s="20">
        <f t="shared" si="51"/>
        <v>0.1404</v>
      </c>
      <c r="K824" s="17"/>
      <c r="L824" s="24"/>
      <c r="M824" s="86">
        <v>0.73499999999999999</v>
      </c>
      <c r="N824" s="86" t="s">
        <v>5013</v>
      </c>
      <c r="O824" s="86" t="s">
        <v>5013</v>
      </c>
      <c r="P824" s="86" t="s">
        <v>5013</v>
      </c>
      <c r="Q824" s="86" t="s">
        <v>5013</v>
      </c>
      <c r="R824" s="86">
        <v>0.70199999999999996</v>
      </c>
      <c r="S824" s="86">
        <v>0</v>
      </c>
      <c r="T824" s="86" t="s">
        <v>5013</v>
      </c>
    </row>
    <row r="825" spans="1:20" x14ac:dyDescent="0.25">
      <c r="A825" s="50" t="s">
        <v>4682</v>
      </c>
      <c r="B825" s="50" t="s">
        <v>389</v>
      </c>
      <c r="C825" s="50" t="s">
        <v>4709</v>
      </c>
      <c r="D825" s="80">
        <v>5</v>
      </c>
      <c r="E825" s="50" t="s">
        <v>5764</v>
      </c>
      <c r="F825" s="24">
        <f t="shared" si="49"/>
        <v>0.23399999999999999</v>
      </c>
      <c r="G825" s="110">
        <f t="shared" si="50"/>
        <v>0</v>
      </c>
      <c r="H825" s="17"/>
      <c r="I825" s="24"/>
      <c r="J825" s="20">
        <f t="shared" si="51"/>
        <v>0.14860000000000001</v>
      </c>
      <c r="K825" s="17"/>
      <c r="L825" s="24"/>
      <c r="M825" s="86" t="s">
        <v>5013</v>
      </c>
      <c r="N825" s="86" t="s">
        <v>5013</v>
      </c>
      <c r="O825" s="86" t="s">
        <v>5013</v>
      </c>
      <c r="P825" s="86" t="s">
        <v>5013</v>
      </c>
      <c r="Q825" s="86">
        <v>4.1000000000000002E-2</v>
      </c>
      <c r="R825" s="86" t="s">
        <v>5013</v>
      </c>
      <c r="S825" s="86">
        <v>0.70199999999999996</v>
      </c>
      <c r="T825" s="86" t="s">
        <v>5013</v>
      </c>
    </row>
    <row r="826" spans="1:20" x14ac:dyDescent="0.25">
      <c r="A826" s="50" t="s">
        <v>4682</v>
      </c>
      <c r="B826" s="50" t="s">
        <v>1100</v>
      </c>
      <c r="C826" s="50" t="s">
        <v>4766</v>
      </c>
      <c r="D826" s="80">
        <v>16</v>
      </c>
      <c r="E826" s="50" t="s">
        <v>8883</v>
      </c>
      <c r="F826" s="24">
        <f t="shared" si="49"/>
        <v>0.23399999999999999</v>
      </c>
      <c r="G826" s="110">
        <f t="shared" si="50"/>
        <v>0</v>
      </c>
      <c r="H826" s="17"/>
      <c r="I826" s="24"/>
      <c r="J826" s="20">
        <f t="shared" si="51"/>
        <v>0.1404</v>
      </c>
      <c r="K826" s="17"/>
      <c r="L826" s="24"/>
      <c r="M826" s="86" t="s">
        <v>5013</v>
      </c>
      <c r="N826" s="86" t="s">
        <v>5013</v>
      </c>
      <c r="O826" s="86" t="s">
        <v>5013</v>
      </c>
      <c r="P826" s="86">
        <v>0</v>
      </c>
      <c r="Q826" s="86">
        <v>0</v>
      </c>
      <c r="R826" s="86">
        <v>0.70199999999999996</v>
      </c>
      <c r="S826" s="86" t="s">
        <v>5013</v>
      </c>
      <c r="T826" s="86" t="s">
        <v>5013</v>
      </c>
    </row>
    <row r="827" spans="1:20" x14ac:dyDescent="0.25">
      <c r="A827" s="50" t="s">
        <v>4682</v>
      </c>
      <c r="B827" s="50" t="s">
        <v>391</v>
      </c>
      <c r="C827" s="50" t="s">
        <v>4775</v>
      </c>
      <c r="D827" s="80">
        <v>20</v>
      </c>
      <c r="E827" s="50" t="s">
        <v>9565</v>
      </c>
      <c r="F827" s="24">
        <f t="shared" si="49"/>
        <v>0.23399999999999999</v>
      </c>
      <c r="G827" s="110">
        <f t="shared" si="50"/>
        <v>48.213333333333331</v>
      </c>
      <c r="H827" s="17"/>
      <c r="I827" s="24"/>
      <c r="J827" s="20">
        <f t="shared" si="51"/>
        <v>0.22039999999999998</v>
      </c>
      <c r="K827" s="17"/>
      <c r="L827" s="24"/>
      <c r="M827" s="86">
        <v>127.46</v>
      </c>
      <c r="N827" s="86">
        <v>16.18</v>
      </c>
      <c r="O827" s="86">
        <v>1</v>
      </c>
      <c r="P827" s="86">
        <v>3.5000000000000003E-2</v>
      </c>
      <c r="Q827" s="86">
        <v>0.36499999999999999</v>
      </c>
      <c r="R827" s="86">
        <v>0.70199999999999996</v>
      </c>
      <c r="S827" s="86" t="s">
        <v>5013</v>
      </c>
      <c r="T827" s="86" t="s">
        <v>5013</v>
      </c>
    </row>
    <row r="828" spans="1:20" x14ac:dyDescent="0.25">
      <c r="A828" s="50" t="s">
        <v>4682</v>
      </c>
      <c r="B828" s="50" t="s">
        <v>1614</v>
      </c>
      <c r="C828" s="50" t="s">
        <v>4725</v>
      </c>
      <c r="D828" s="80">
        <v>8</v>
      </c>
      <c r="E828" s="50" t="s">
        <v>6704</v>
      </c>
      <c r="F828" s="24">
        <f t="shared" si="49"/>
        <v>0.23366666666666666</v>
      </c>
      <c r="G828" s="110">
        <f t="shared" si="50"/>
        <v>8.0333333333333326E-2</v>
      </c>
      <c r="H828" s="17"/>
      <c r="I828" s="24"/>
      <c r="J828" s="20">
        <f t="shared" si="51"/>
        <v>0.14019999999999999</v>
      </c>
      <c r="K828" s="17"/>
      <c r="L828" s="24"/>
      <c r="M828" s="86" t="s">
        <v>5013</v>
      </c>
      <c r="N828" s="86">
        <v>0.24099999999999999</v>
      </c>
      <c r="O828" s="86">
        <v>0</v>
      </c>
      <c r="P828" s="86">
        <v>0</v>
      </c>
      <c r="Q828" s="86">
        <v>0</v>
      </c>
      <c r="R828" s="86" t="s">
        <v>5013</v>
      </c>
      <c r="S828" s="86">
        <v>0.70099999999999996</v>
      </c>
      <c r="T828" s="86" t="s">
        <v>5013</v>
      </c>
    </row>
    <row r="829" spans="1:20" x14ac:dyDescent="0.25">
      <c r="A829" s="50" t="s">
        <v>4682</v>
      </c>
      <c r="B829" s="50" t="s">
        <v>202</v>
      </c>
      <c r="C829" s="50" t="s">
        <v>4753</v>
      </c>
      <c r="D829" s="80">
        <v>13</v>
      </c>
      <c r="E829" s="50" t="s">
        <v>7800</v>
      </c>
      <c r="F829" s="24">
        <f t="shared" si="49"/>
        <v>0.23333333333333331</v>
      </c>
      <c r="G829" s="110">
        <f t="shared" si="50"/>
        <v>5.8666666666666673E-2</v>
      </c>
      <c r="H829" s="17"/>
      <c r="I829" s="24"/>
      <c r="J829" s="20">
        <f t="shared" si="51"/>
        <v>0.8528</v>
      </c>
      <c r="K829" s="17"/>
      <c r="L829" s="24"/>
      <c r="M829" s="86">
        <v>0.17</v>
      </c>
      <c r="N829" s="86">
        <v>6.0000000000000001E-3</v>
      </c>
      <c r="O829" s="86">
        <v>0</v>
      </c>
      <c r="P829" s="86">
        <v>3.552</v>
      </c>
      <c r="Q829" s="86">
        <v>1.2E-2</v>
      </c>
      <c r="R829" s="86">
        <v>0.7</v>
      </c>
      <c r="S829" s="86">
        <v>0</v>
      </c>
      <c r="T829" s="86" t="s">
        <v>5013</v>
      </c>
    </row>
    <row r="830" spans="1:20" x14ac:dyDescent="0.25">
      <c r="A830" s="50" t="s">
        <v>4682</v>
      </c>
      <c r="B830" s="50" t="s">
        <v>714</v>
      </c>
      <c r="C830" s="50" t="s">
        <v>4722</v>
      </c>
      <c r="D830" s="80">
        <v>7</v>
      </c>
      <c r="E830" s="50" t="s">
        <v>6536</v>
      </c>
      <c r="F830" s="24">
        <f t="shared" si="49"/>
        <v>0.23266666666666666</v>
      </c>
      <c r="G830" s="110">
        <f t="shared" si="50"/>
        <v>5.1333333333333335E-2</v>
      </c>
      <c r="H830" s="17"/>
      <c r="I830" s="24"/>
      <c r="J830" s="20">
        <f t="shared" si="51"/>
        <v>0.53520000000000001</v>
      </c>
      <c r="K830" s="17"/>
      <c r="L830" s="24"/>
      <c r="M830" s="86" t="s">
        <v>5013</v>
      </c>
      <c r="N830" s="86">
        <v>0.154</v>
      </c>
      <c r="O830" s="86">
        <v>0</v>
      </c>
      <c r="P830" s="86" t="s">
        <v>5013</v>
      </c>
      <c r="Q830" s="86">
        <v>1.978</v>
      </c>
      <c r="R830" s="86">
        <v>0.69799999999999995</v>
      </c>
      <c r="S830" s="86" t="s">
        <v>5013</v>
      </c>
      <c r="T830" s="86" t="s">
        <v>5013</v>
      </c>
    </row>
    <row r="831" spans="1:20" x14ac:dyDescent="0.25">
      <c r="A831" s="50" t="s">
        <v>4682</v>
      </c>
      <c r="B831" s="50" t="s">
        <v>1597</v>
      </c>
      <c r="C831" s="50" t="s">
        <v>4756</v>
      </c>
      <c r="D831" s="80">
        <v>15</v>
      </c>
      <c r="E831" s="50" t="s">
        <v>8128</v>
      </c>
      <c r="F831" s="24">
        <f t="shared" si="49"/>
        <v>0.22600000000000001</v>
      </c>
      <c r="G831" s="110">
        <f t="shared" si="50"/>
        <v>0</v>
      </c>
      <c r="H831" s="17"/>
      <c r="I831" s="24"/>
      <c r="J831" s="20">
        <f t="shared" si="51"/>
        <v>0.1356</v>
      </c>
      <c r="K831" s="17"/>
      <c r="L831" s="24"/>
      <c r="M831" s="86" t="s">
        <v>5013</v>
      </c>
      <c r="N831" s="86" t="s">
        <v>5013</v>
      </c>
      <c r="O831" s="86" t="s">
        <v>5013</v>
      </c>
      <c r="P831" s="86">
        <v>0</v>
      </c>
      <c r="Q831" s="86" t="s">
        <v>5013</v>
      </c>
      <c r="R831" s="86">
        <v>0.67800000000000005</v>
      </c>
      <c r="S831" s="86" t="s">
        <v>5013</v>
      </c>
      <c r="T831" s="86" t="s">
        <v>5013</v>
      </c>
    </row>
    <row r="832" spans="1:20" x14ac:dyDescent="0.25">
      <c r="A832" s="50" t="s">
        <v>4682</v>
      </c>
      <c r="B832" s="50" t="s">
        <v>1879</v>
      </c>
      <c r="C832" s="50" t="s">
        <v>4689</v>
      </c>
      <c r="D832" s="80">
        <v>2</v>
      </c>
      <c r="E832" s="50" t="s">
        <v>5247</v>
      </c>
      <c r="F832" s="24">
        <f t="shared" si="49"/>
        <v>0.21833333333333335</v>
      </c>
      <c r="G832" s="110">
        <f t="shared" si="50"/>
        <v>17.470000000000002</v>
      </c>
      <c r="H832" s="17"/>
      <c r="I832" s="24"/>
      <c r="J832" s="20">
        <f t="shared" si="51"/>
        <v>1.0738000000000001</v>
      </c>
      <c r="K832" s="17"/>
      <c r="L832" s="24"/>
      <c r="M832" s="86">
        <v>49.499000000000002</v>
      </c>
      <c r="N832" s="86" t="s">
        <v>5013</v>
      </c>
      <c r="O832" s="86">
        <v>2.911</v>
      </c>
      <c r="P832" s="86">
        <v>1.6120000000000001</v>
      </c>
      <c r="Q832" s="86">
        <v>3.1019999999999999</v>
      </c>
      <c r="R832" s="86">
        <v>0.46800000000000003</v>
      </c>
      <c r="S832" s="86">
        <v>0.187</v>
      </c>
      <c r="T832" s="86" t="s">
        <v>5013</v>
      </c>
    </row>
    <row r="833" spans="1:20" x14ac:dyDescent="0.25">
      <c r="A833" s="50" t="s">
        <v>4682</v>
      </c>
      <c r="B833" s="50" t="s">
        <v>1343</v>
      </c>
      <c r="C833" s="50" t="s">
        <v>4753</v>
      </c>
      <c r="D833" s="80">
        <v>13</v>
      </c>
      <c r="E833" s="50" t="s">
        <v>7812</v>
      </c>
      <c r="F833" s="24">
        <f t="shared" si="49"/>
        <v>0.21766666666666667</v>
      </c>
      <c r="G833" s="110">
        <f t="shared" si="50"/>
        <v>0</v>
      </c>
      <c r="H833" s="17"/>
      <c r="I833" s="24"/>
      <c r="J833" s="20">
        <f t="shared" si="51"/>
        <v>0.13059999999999999</v>
      </c>
      <c r="K833" s="17"/>
      <c r="L833" s="24"/>
      <c r="M833" s="86">
        <v>0</v>
      </c>
      <c r="N833" s="86" t="s">
        <v>5013</v>
      </c>
      <c r="O833" s="86" t="s">
        <v>5013</v>
      </c>
      <c r="P833" s="86">
        <v>0</v>
      </c>
      <c r="Q833" s="86" t="s">
        <v>5013</v>
      </c>
      <c r="R833" s="86" t="s">
        <v>5013</v>
      </c>
      <c r="S833" s="86">
        <v>0.65300000000000002</v>
      </c>
      <c r="T833" s="86" t="s">
        <v>5013</v>
      </c>
    </row>
    <row r="834" spans="1:20" x14ac:dyDescent="0.25">
      <c r="A834" s="50" t="s">
        <v>4682</v>
      </c>
      <c r="B834" s="50" t="s">
        <v>286</v>
      </c>
      <c r="C834" s="50" t="s">
        <v>4766</v>
      </c>
      <c r="D834" s="80">
        <v>16</v>
      </c>
      <c r="E834" s="50" t="s">
        <v>8882</v>
      </c>
      <c r="F834" s="24">
        <f t="shared" si="49"/>
        <v>0.21666666666666667</v>
      </c>
      <c r="G834" s="110">
        <f t="shared" si="50"/>
        <v>0</v>
      </c>
      <c r="H834" s="17"/>
      <c r="I834" s="24"/>
      <c r="J834" s="20">
        <f t="shared" si="51"/>
        <v>0.13</v>
      </c>
      <c r="K834" s="17"/>
      <c r="L834" s="24"/>
      <c r="M834" s="86">
        <v>0</v>
      </c>
      <c r="N834" s="86">
        <v>0</v>
      </c>
      <c r="O834" s="86">
        <v>0</v>
      </c>
      <c r="P834" s="86">
        <v>0</v>
      </c>
      <c r="Q834" s="86">
        <v>0</v>
      </c>
      <c r="R834" s="86">
        <v>0.65</v>
      </c>
      <c r="S834" s="86">
        <v>0</v>
      </c>
      <c r="T834" s="86">
        <v>0</v>
      </c>
    </row>
    <row r="835" spans="1:20" x14ac:dyDescent="0.25">
      <c r="A835" s="50" t="s">
        <v>4682</v>
      </c>
      <c r="B835" s="50" t="s">
        <v>2727</v>
      </c>
      <c r="C835" s="50" t="s">
        <v>4762</v>
      </c>
      <c r="D835" s="80">
        <v>15</v>
      </c>
      <c r="E835" s="50" t="s">
        <v>8271</v>
      </c>
      <c r="F835" s="24">
        <f t="shared" si="49"/>
        <v>0.21366666666666667</v>
      </c>
      <c r="G835" s="110">
        <f t="shared" si="50"/>
        <v>0</v>
      </c>
      <c r="H835" s="17"/>
      <c r="I835" s="24"/>
      <c r="J835" s="20">
        <f t="shared" si="51"/>
        <v>0.16840000000000002</v>
      </c>
      <c r="K835" s="17"/>
      <c r="L835" s="24"/>
      <c r="M835" s="86" t="s">
        <v>5013</v>
      </c>
      <c r="N835" s="86">
        <v>0</v>
      </c>
      <c r="O835" s="86">
        <v>0</v>
      </c>
      <c r="P835" s="86">
        <v>0.20100000000000001</v>
      </c>
      <c r="Q835" s="86">
        <v>0</v>
      </c>
      <c r="R835" s="86">
        <v>0.64100000000000001</v>
      </c>
      <c r="S835" s="86">
        <v>0</v>
      </c>
      <c r="T835" s="86" t="s">
        <v>5013</v>
      </c>
    </row>
    <row r="836" spans="1:20" x14ac:dyDescent="0.25">
      <c r="A836" s="50" t="s">
        <v>4682</v>
      </c>
      <c r="B836" s="50" t="s">
        <v>4265</v>
      </c>
      <c r="C836" s="50" t="s">
        <v>4690</v>
      </c>
      <c r="D836" s="80">
        <v>2</v>
      </c>
      <c r="E836" s="50" t="s">
        <v>5289</v>
      </c>
      <c r="F836" s="24">
        <f t="shared" si="49"/>
        <v>0.20733333333333334</v>
      </c>
      <c r="G836" s="110">
        <f t="shared" si="50"/>
        <v>0</v>
      </c>
      <c r="H836" s="17"/>
      <c r="I836" s="24"/>
      <c r="J836" s="20">
        <f t="shared" si="51"/>
        <v>0.1244</v>
      </c>
      <c r="K836" s="17"/>
      <c r="L836" s="24"/>
      <c r="M836" s="86">
        <v>0</v>
      </c>
      <c r="N836" s="86" t="s">
        <v>5013</v>
      </c>
      <c r="O836" s="86" t="s">
        <v>5013</v>
      </c>
      <c r="P836" s="86" t="s">
        <v>5013</v>
      </c>
      <c r="Q836" s="86" t="s">
        <v>5013</v>
      </c>
      <c r="R836" s="86">
        <v>0.622</v>
      </c>
      <c r="S836" s="86" t="s">
        <v>5013</v>
      </c>
      <c r="T836" s="86" t="s">
        <v>5013</v>
      </c>
    </row>
    <row r="837" spans="1:20" x14ac:dyDescent="0.25">
      <c r="A837" s="50" t="s">
        <v>4682</v>
      </c>
      <c r="B837" s="50" t="s">
        <v>3458</v>
      </c>
      <c r="C837" s="50" t="s">
        <v>4741</v>
      </c>
      <c r="D837" s="80">
        <v>11</v>
      </c>
      <c r="E837" s="50" t="s">
        <v>7284</v>
      </c>
      <c r="F837" s="24">
        <f t="shared" si="49"/>
        <v>0.20666666666666667</v>
      </c>
      <c r="G837" s="110">
        <f t="shared" si="50"/>
        <v>0</v>
      </c>
      <c r="H837" s="17"/>
      <c r="I837" s="24"/>
      <c r="J837" s="20">
        <f t="shared" si="51"/>
        <v>0.124</v>
      </c>
      <c r="K837" s="17"/>
      <c r="L837" s="24"/>
      <c r="M837" s="86" t="s">
        <v>5013</v>
      </c>
      <c r="N837" s="86" t="s">
        <v>5013</v>
      </c>
      <c r="O837" s="86" t="s">
        <v>5013</v>
      </c>
      <c r="P837" s="86" t="s">
        <v>5013</v>
      </c>
      <c r="Q837" s="86" t="s">
        <v>5013</v>
      </c>
      <c r="R837" s="86" t="s">
        <v>5013</v>
      </c>
      <c r="S837" s="86">
        <v>0.62</v>
      </c>
      <c r="T837" s="86" t="s">
        <v>5013</v>
      </c>
    </row>
    <row r="838" spans="1:20" x14ac:dyDescent="0.25">
      <c r="A838" s="50" t="s">
        <v>4682</v>
      </c>
      <c r="B838" s="50" t="s">
        <v>812</v>
      </c>
      <c r="C838" s="50" t="s">
        <v>4727</v>
      </c>
      <c r="D838" s="80">
        <v>9</v>
      </c>
      <c r="E838" s="50" t="s">
        <v>6788</v>
      </c>
      <c r="F838" s="24">
        <f t="shared" si="49"/>
        <v>0.19999999999999998</v>
      </c>
      <c r="G838" s="110">
        <f t="shared" si="50"/>
        <v>1.0613333333333332</v>
      </c>
      <c r="H838" s="17"/>
      <c r="I838" s="24"/>
      <c r="J838" s="20">
        <f t="shared" si="51"/>
        <v>0.14560000000000001</v>
      </c>
      <c r="K838" s="17"/>
      <c r="L838" s="24"/>
      <c r="M838" s="86">
        <v>1.573</v>
      </c>
      <c r="N838" s="86">
        <v>1.2110000000000001</v>
      </c>
      <c r="O838" s="86">
        <v>0.4</v>
      </c>
      <c r="P838" s="86">
        <v>0.128</v>
      </c>
      <c r="Q838" s="86">
        <v>0</v>
      </c>
      <c r="R838" s="86">
        <v>0.6</v>
      </c>
      <c r="S838" s="86" t="s">
        <v>5013</v>
      </c>
      <c r="T838" s="86" t="s">
        <v>5013</v>
      </c>
    </row>
    <row r="839" spans="1:20" x14ac:dyDescent="0.25">
      <c r="A839" s="50" t="s">
        <v>4682</v>
      </c>
      <c r="B839" s="50" t="s">
        <v>3344</v>
      </c>
      <c r="C839" s="50" t="s">
        <v>4695</v>
      </c>
      <c r="D839" s="80">
        <v>2</v>
      </c>
      <c r="E839" s="50" t="s">
        <v>5423</v>
      </c>
      <c r="F839" s="24">
        <f t="shared" si="49"/>
        <v>0.19966666666666666</v>
      </c>
      <c r="G839" s="110">
        <f t="shared" si="50"/>
        <v>0</v>
      </c>
      <c r="H839" s="17"/>
      <c r="I839" s="24"/>
      <c r="J839" s="20">
        <f t="shared" si="51"/>
        <v>0.11979999999999999</v>
      </c>
      <c r="K839" s="17"/>
      <c r="L839" s="24"/>
      <c r="M839" s="86" t="s">
        <v>5013</v>
      </c>
      <c r="N839" s="86" t="s">
        <v>5013</v>
      </c>
      <c r="O839" s="86" t="s">
        <v>5013</v>
      </c>
      <c r="P839" s="86" t="s">
        <v>5013</v>
      </c>
      <c r="Q839" s="86" t="s">
        <v>5013</v>
      </c>
      <c r="R839" s="86">
        <v>0.59899999999999998</v>
      </c>
      <c r="S839" s="86" t="s">
        <v>5013</v>
      </c>
      <c r="T839" s="86" t="s">
        <v>5013</v>
      </c>
    </row>
    <row r="840" spans="1:20" x14ac:dyDescent="0.25">
      <c r="A840" s="50" t="s">
        <v>4682</v>
      </c>
      <c r="B840" s="50" t="s">
        <v>2336</v>
      </c>
      <c r="C840" s="50" t="s">
        <v>4725</v>
      </c>
      <c r="D840" s="80">
        <v>8</v>
      </c>
      <c r="E840" s="50" t="s">
        <v>6708</v>
      </c>
      <c r="F840" s="24">
        <f t="shared" si="49"/>
        <v>0.19966666666666666</v>
      </c>
      <c r="G840" s="110">
        <f t="shared" si="50"/>
        <v>3.3669999999999995</v>
      </c>
      <c r="H840" s="17"/>
      <c r="I840" s="24"/>
      <c r="J840" s="20">
        <f t="shared" si="51"/>
        <v>1.6552</v>
      </c>
      <c r="K840" s="17"/>
      <c r="L840" s="24"/>
      <c r="M840" s="86">
        <v>1.4710000000000001</v>
      </c>
      <c r="N840" s="86">
        <v>5.0259999999999998</v>
      </c>
      <c r="O840" s="86">
        <v>3.6040000000000001</v>
      </c>
      <c r="P840" s="86">
        <v>5.5350000000000001</v>
      </c>
      <c r="Q840" s="86">
        <v>2.1419999999999999</v>
      </c>
      <c r="R840" s="86">
        <v>0.58499999999999996</v>
      </c>
      <c r="S840" s="86">
        <v>1.4E-2</v>
      </c>
      <c r="T840" s="86" t="s">
        <v>5013</v>
      </c>
    </row>
    <row r="841" spans="1:20" x14ac:dyDescent="0.25">
      <c r="A841" s="50" t="s">
        <v>4682</v>
      </c>
      <c r="B841" s="50" t="s">
        <v>1246</v>
      </c>
      <c r="C841" s="50" t="s">
        <v>4764</v>
      </c>
      <c r="D841" s="80">
        <v>15</v>
      </c>
      <c r="E841" s="50" t="s">
        <v>8288</v>
      </c>
      <c r="F841" s="24">
        <f t="shared" si="49"/>
        <v>0.19966666666666666</v>
      </c>
      <c r="G841" s="110">
        <f t="shared" si="50"/>
        <v>0</v>
      </c>
      <c r="H841" s="17"/>
      <c r="I841" s="24"/>
      <c r="J841" s="20">
        <f t="shared" si="51"/>
        <v>0.11979999999999999</v>
      </c>
      <c r="K841" s="17"/>
      <c r="L841" s="24"/>
      <c r="M841" s="86" t="s">
        <v>5013</v>
      </c>
      <c r="N841" s="86">
        <v>0</v>
      </c>
      <c r="O841" s="86" t="s">
        <v>5013</v>
      </c>
      <c r="P841" s="86" t="s">
        <v>5013</v>
      </c>
      <c r="Q841" s="86" t="s">
        <v>5013</v>
      </c>
      <c r="R841" s="86" t="s">
        <v>5013</v>
      </c>
      <c r="S841" s="86">
        <v>0.59899999999999998</v>
      </c>
      <c r="T841" s="86" t="s">
        <v>5013</v>
      </c>
    </row>
    <row r="842" spans="1:20" x14ac:dyDescent="0.25">
      <c r="A842" s="50" t="s">
        <v>4682</v>
      </c>
      <c r="B842" s="50" t="s">
        <v>3739</v>
      </c>
      <c r="C842" s="50" t="s">
        <v>4737</v>
      </c>
      <c r="D842" s="80">
        <v>11</v>
      </c>
      <c r="E842" s="50" t="s">
        <v>7109</v>
      </c>
      <c r="F842" s="24">
        <f t="shared" si="49"/>
        <v>0.19533333333333333</v>
      </c>
      <c r="G842" s="110">
        <f t="shared" si="50"/>
        <v>2.8306666666666671</v>
      </c>
      <c r="H842" s="17"/>
      <c r="I842" s="24"/>
      <c r="J842" s="20">
        <f t="shared" si="51"/>
        <v>0.1172</v>
      </c>
      <c r="K842" s="17"/>
      <c r="L842" s="24"/>
      <c r="M842" s="86" t="s">
        <v>5013</v>
      </c>
      <c r="N842" s="86" t="s">
        <v>5013</v>
      </c>
      <c r="O842" s="86">
        <v>8.4920000000000009</v>
      </c>
      <c r="P842" s="86" t="s">
        <v>5013</v>
      </c>
      <c r="Q842" s="86" t="s">
        <v>5013</v>
      </c>
      <c r="R842" s="86" t="s">
        <v>5013</v>
      </c>
      <c r="S842" s="86">
        <v>0.58599999999999997</v>
      </c>
      <c r="T842" s="86" t="s">
        <v>5013</v>
      </c>
    </row>
    <row r="843" spans="1:20" x14ac:dyDescent="0.25">
      <c r="A843" s="50" t="s">
        <v>4682</v>
      </c>
      <c r="B843" s="50" t="s">
        <v>3780</v>
      </c>
      <c r="C843" s="50" t="s">
        <v>4742</v>
      </c>
      <c r="D843" s="80">
        <v>11</v>
      </c>
      <c r="E843" s="50" t="s">
        <v>7309</v>
      </c>
      <c r="F843" s="24">
        <f t="shared" si="49"/>
        <v>0.19466666666666665</v>
      </c>
      <c r="G843" s="110">
        <f t="shared" si="50"/>
        <v>3.141</v>
      </c>
      <c r="H843" s="17"/>
      <c r="I843" s="24"/>
      <c r="J843" s="20">
        <f t="shared" si="51"/>
        <v>0.18559999999999999</v>
      </c>
      <c r="K843" s="17"/>
      <c r="L843" s="24"/>
      <c r="M843" s="86">
        <v>2.8420000000000001</v>
      </c>
      <c r="N843" s="86">
        <v>5.5789999999999997</v>
      </c>
      <c r="O843" s="86">
        <v>1.002</v>
      </c>
      <c r="P843" s="86">
        <v>0.34399999999999997</v>
      </c>
      <c r="Q843" s="86">
        <v>0</v>
      </c>
      <c r="R843" s="86">
        <v>0</v>
      </c>
      <c r="S843" s="86">
        <v>0.58399999999999996</v>
      </c>
      <c r="T843" s="86">
        <v>0</v>
      </c>
    </row>
    <row r="844" spans="1:20" x14ac:dyDescent="0.25">
      <c r="A844" s="50" t="s">
        <v>4682</v>
      </c>
      <c r="B844" s="50" t="s">
        <v>1194</v>
      </c>
      <c r="C844" s="50" t="s">
        <v>4756</v>
      </c>
      <c r="D844" s="80">
        <v>15</v>
      </c>
      <c r="E844" s="50" t="s">
        <v>8107</v>
      </c>
      <c r="F844" s="24">
        <f t="shared" si="49"/>
        <v>0.18733333333333335</v>
      </c>
      <c r="G844" s="110">
        <f t="shared" si="50"/>
        <v>0</v>
      </c>
      <c r="H844" s="17"/>
      <c r="I844" s="24"/>
      <c r="J844" s="20">
        <f t="shared" si="51"/>
        <v>0.11240000000000001</v>
      </c>
      <c r="K844" s="17"/>
      <c r="L844" s="24"/>
      <c r="M844" s="86" t="s">
        <v>5013</v>
      </c>
      <c r="N844" s="86">
        <v>0</v>
      </c>
      <c r="O844" s="86">
        <v>0</v>
      </c>
      <c r="P844" s="86" t="s">
        <v>5013</v>
      </c>
      <c r="Q844" s="86">
        <v>0</v>
      </c>
      <c r="R844" s="86">
        <v>0.56200000000000006</v>
      </c>
      <c r="S844" s="86">
        <v>0</v>
      </c>
      <c r="T844" s="86" t="s">
        <v>5013</v>
      </c>
    </row>
    <row r="845" spans="1:20" x14ac:dyDescent="0.25">
      <c r="A845" s="50" t="s">
        <v>4682</v>
      </c>
      <c r="B845" s="50" t="s">
        <v>2596</v>
      </c>
      <c r="C845" s="50" t="s">
        <v>4765</v>
      </c>
      <c r="D845" s="80">
        <v>15</v>
      </c>
      <c r="E845" s="50" t="s">
        <v>8377</v>
      </c>
      <c r="F845" s="24">
        <f t="shared" si="49"/>
        <v>0.18533333333333335</v>
      </c>
      <c r="G845" s="110">
        <f t="shared" si="50"/>
        <v>0</v>
      </c>
      <c r="H845" s="17"/>
      <c r="I845" s="24"/>
      <c r="J845" s="20">
        <f t="shared" si="51"/>
        <v>0.11120000000000001</v>
      </c>
      <c r="K845" s="17"/>
      <c r="L845" s="24"/>
      <c r="M845" s="86" t="s">
        <v>5013</v>
      </c>
      <c r="N845" s="86" t="s">
        <v>5013</v>
      </c>
      <c r="O845" s="86" t="s">
        <v>5013</v>
      </c>
      <c r="P845" s="86" t="s">
        <v>5013</v>
      </c>
      <c r="Q845" s="86" t="s">
        <v>5013</v>
      </c>
      <c r="R845" s="86">
        <v>0</v>
      </c>
      <c r="S845" s="86">
        <v>0.55600000000000005</v>
      </c>
      <c r="T845" s="86" t="s">
        <v>5013</v>
      </c>
    </row>
    <row r="846" spans="1:20" x14ac:dyDescent="0.25">
      <c r="A846" s="50" t="s">
        <v>4682</v>
      </c>
      <c r="B846" s="50" t="s">
        <v>3226</v>
      </c>
      <c r="C846" s="50" t="s">
        <v>4723</v>
      </c>
      <c r="D846" s="80">
        <v>7</v>
      </c>
      <c r="E846" s="50" t="s">
        <v>6655</v>
      </c>
      <c r="F846" s="24">
        <f t="shared" si="49"/>
        <v>0.18000000000000002</v>
      </c>
      <c r="G846" s="110">
        <f t="shared" si="50"/>
        <v>0</v>
      </c>
      <c r="H846" s="17"/>
      <c r="I846" s="24"/>
      <c r="J846" s="20">
        <f t="shared" si="51"/>
        <v>0.40479999999999999</v>
      </c>
      <c r="K846" s="17"/>
      <c r="L846" s="24"/>
      <c r="M846" s="86" t="s">
        <v>5013</v>
      </c>
      <c r="N846" s="86" t="s">
        <v>5013</v>
      </c>
      <c r="O846" s="86" t="s">
        <v>5013</v>
      </c>
      <c r="P846" s="86">
        <v>0.50700000000000001</v>
      </c>
      <c r="Q846" s="86">
        <v>0.97699999999999998</v>
      </c>
      <c r="R846" s="86">
        <v>0.54</v>
      </c>
      <c r="S846" s="86" t="s">
        <v>5013</v>
      </c>
      <c r="T846" s="86" t="s">
        <v>5013</v>
      </c>
    </row>
    <row r="847" spans="1:20" x14ac:dyDescent="0.25">
      <c r="A847" s="50" t="s">
        <v>4682</v>
      </c>
      <c r="B847" s="50" t="s">
        <v>698</v>
      </c>
      <c r="C847" s="50" t="s">
        <v>4756</v>
      </c>
      <c r="D847" s="80">
        <v>15</v>
      </c>
      <c r="E847" s="50" t="s">
        <v>8087</v>
      </c>
      <c r="F847" s="24">
        <f t="shared" si="49"/>
        <v>0.17400000000000002</v>
      </c>
      <c r="G847" s="110">
        <f t="shared" si="50"/>
        <v>0</v>
      </c>
      <c r="H847" s="17"/>
      <c r="I847" s="24"/>
      <c r="J847" s="20">
        <f t="shared" si="51"/>
        <v>0.10440000000000001</v>
      </c>
      <c r="K847" s="17"/>
      <c r="L847" s="24"/>
      <c r="M847" s="86" t="s">
        <v>5013</v>
      </c>
      <c r="N847" s="86" t="s">
        <v>5013</v>
      </c>
      <c r="O847" s="86">
        <v>0</v>
      </c>
      <c r="P847" s="86" t="s">
        <v>5013</v>
      </c>
      <c r="Q847" s="86" t="s">
        <v>5013</v>
      </c>
      <c r="R847" s="86" t="s">
        <v>5013</v>
      </c>
      <c r="S847" s="86">
        <v>0.52200000000000002</v>
      </c>
      <c r="T847" s="86" t="s">
        <v>5013</v>
      </c>
    </row>
    <row r="848" spans="1:20" x14ac:dyDescent="0.25">
      <c r="A848" s="50" t="s">
        <v>4682</v>
      </c>
      <c r="B848" s="50" t="s">
        <v>3792</v>
      </c>
      <c r="C848" s="50" t="s">
        <v>4698</v>
      </c>
      <c r="D848" s="80">
        <v>4</v>
      </c>
      <c r="E848" s="50" t="s">
        <v>5495</v>
      </c>
      <c r="F848" s="24">
        <f t="shared" si="49"/>
        <v>0.17300000000000001</v>
      </c>
      <c r="G848" s="110">
        <f t="shared" si="50"/>
        <v>0</v>
      </c>
      <c r="H848" s="17"/>
      <c r="I848" s="24"/>
      <c r="J848" s="20">
        <f t="shared" si="51"/>
        <v>0.1038</v>
      </c>
      <c r="K848" s="17"/>
      <c r="L848" s="24"/>
      <c r="M848" s="86" t="s">
        <v>5013</v>
      </c>
      <c r="N848" s="86" t="s">
        <v>5013</v>
      </c>
      <c r="O848" s="86" t="s">
        <v>5013</v>
      </c>
      <c r="P848" s="86" t="s">
        <v>5013</v>
      </c>
      <c r="Q848" s="86" t="s">
        <v>5013</v>
      </c>
      <c r="R848" s="86" t="s">
        <v>5013</v>
      </c>
      <c r="S848" s="86">
        <v>0.51900000000000002</v>
      </c>
      <c r="T848" s="86" t="s">
        <v>5013</v>
      </c>
    </row>
    <row r="849" spans="1:20" x14ac:dyDescent="0.25">
      <c r="A849" s="50" t="s">
        <v>4682</v>
      </c>
      <c r="B849" s="50" t="s">
        <v>74</v>
      </c>
      <c r="C849" s="50" t="s">
        <v>4756</v>
      </c>
      <c r="D849" s="80">
        <v>15</v>
      </c>
      <c r="E849" s="50" t="s">
        <v>8068</v>
      </c>
      <c r="F849" s="24">
        <f t="shared" si="49"/>
        <v>0.17133333333333334</v>
      </c>
      <c r="G849" s="110">
        <f t="shared" si="50"/>
        <v>0</v>
      </c>
      <c r="H849" s="17"/>
      <c r="I849" s="24"/>
      <c r="J849" s="20">
        <f t="shared" si="51"/>
        <v>50.1492</v>
      </c>
      <c r="K849" s="17"/>
      <c r="L849" s="24"/>
      <c r="M849" s="86">
        <v>0</v>
      </c>
      <c r="N849" s="86">
        <v>0</v>
      </c>
      <c r="O849" s="86">
        <v>0</v>
      </c>
      <c r="P849" s="86">
        <v>0</v>
      </c>
      <c r="Q849" s="86">
        <v>250.232</v>
      </c>
      <c r="R849" s="86">
        <v>0.51400000000000001</v>
      </c>
      <c r="S849" s="86">
        <v>0</v>
      </c>
      <c r="T849" s="86" t="s">
        <v>5013</v>
      </c>
    </row>
    <row r="850" spans="1:20" x14ac:dyDescent="0.25">
      <c r="A850" s="50" t="s">
        <v>4682</v>
      </c>
      <c r="B850" s="50" t="s">
        <v>3201</v>
      </c>
      <c r="C850" s="50" t="s">
        <v>4744</v>
      </c>
      <c r="D850" s="80">
        <v>11</v>
      </c>
      <c r="E850" s="50" t="s">
        <v>7444</v>
      </c>
      <c r="F850" s="24">
        <f t="shared" si="49"/>
        <v>0.17100000000000001</v>
      </c>
      <c r="G850" s="110">
        <f t="shared" si="50"/>
        <v>6.6789999999999994</v>
      </c>
      <c r="H850" s="17"/>
      <c r="I850" s="24"/>
      <c r="J850" s="20">
        <f t="shared" si="51"/>
        <v>0.59399999999999997</v>
      </c>
      <c r="K850" s="17"/>
      <c r="L850" s="24"/>
      <c r="M850" s="86">
        <v>0.52</v>
      </c>
      <c r="N850" s="86">
        <v>9.5399999999999991</v>
      </c>
      <c r="O850" s="86">
        <v>9.9770000000000003</v>
      </c>
      <c r="P850" s="86">
        <v>2.4569999999999999</v>
      </c>
      <c r="Q850" s="86" t="s">
        <v>5013</v>
      </c>
      <c r="R850" s="86" t="s">
        <v>5013</v>
      </c>
      <c r="S850" s="86">
        <v>0.51300000000000001</v>
      </c>
      <c r="T850" s="86" t="s">
        <v>5013</v>
      </c>
    </row>
    <row r="851" spans="1:20" x14ac:dyDescent="0.25">
      <c r="A851" s="50" t="s">
        <v>4682</v>
      </c>
      <c r="B851" s="50" t="s">
        <v>2616</v>
      </c>
      <c r="C851" s="50" t="s">
        <v>4697</v>
      </c>
      <c r="D851" s="80">
        <v>3</v>
      </c>
      <c r="E851" s="50" t="s">
        <v>5451</v>
      </c>
      <c r="F851" s="24">
        <f t="shared" si="49"/>
        <v>0.16800000000000001</v>
      </c>
      <c r="G851" s="110">
        <f t="shared" si="50"/>
        <v>0</v>
      </c>
      <c r="H851" s="17"/>
      <c r="I851" s="24"/>
      <c r="J851" s="20">
        <f t="shared" si="51"/>
        <v>0.13320000000000001</v>
      </c>
      <c r="K851" s="17"/>
      <c r="L851" s="24"/>
      <c r="M851" s="86" t="s">
        <v>5013</v>
      </c>
      <c r="N851" s="86" t="s">
        <v>5013</v>
      </c>
      <c r="O851" s="86" t="s">
        <v>5013</v>
      </c>
      <c r="P851" s="86" t="s">
        <v>5013</v>
      </c>
      <c r="Q851" s="86">
        <v>0.16200000000000001</v>
      </c>
      <c r="R851" s="86" t="s">
        <v>5013</v>
      </c>
      <c r="S851" s="86">
        <v>0.504</v>
      </c>
      <c r="T851" s="86" t="s">
        <v>5013</v>
      </c>
    </row>
    <row r="852" spans="1:20" x14ac:dyDescent="0.25">
      <c r="A852" s="50" t="s">
        <v>4682</v>
      </c>
      <c r="B852" s="50" t="s">
        <v>955</v>
      </c>
      <c r="C852" s="50" t="s">
        <v>4715</v>
      </c>
      <c r="D852" s="80">
        <v>6</v>
      </c>
      <c r="E852" s="50" t="s">
        <v>6291</v>
      </c>
      <c r="F852" s="24">
        <f t="shared" si="49"/>
        <v>0.16666666666666666</v>
      </c>
      <c r="G852" s="110">
        <f t="shared" si="50"/>
        <v>0</v>
      </c>
      <c r="H852" s="17"/>
      <c r="I852" s="24"/>
      <c r="J852" s="20">
        <f t="shared" si="51"/>
        <v>1.0656000000000001</v>
      </c>
      <c r="K852" s="17"/>
      <c r="L852" s="24"/>
      <c r="M852" s="86" t="s">
        <v>5013</v>
      </c>
      <c r="N852" s="86" t="s">
        <v>5013</v>
      </c>
      <c r="O852" s="86" t="s">
        <v>5013</v>
      </c>
      <c r="P852" s="86">
        <v>4.391</v>
      </c>
      <c r="Q852" s="86">
        <v>0.437</v>
      </c>
      <c r="R852" s="86">
        <v>0.5</v>
      </c>
      <c r="S852" s="86">
        <v>0</v>
      </c>
      <c r="T852" s="86" t="s">
        <v>5013</v>
      </c>
    </row>
    <row r="853" spans="1:20" x14ac:dyDescent="0.25">
      <c r="A853" s="50" t="s">
        <v>4682</v>
      </c>
      <c r="B853" s="50" t="s">
        <v>367</v>
      </c>
      <c r="C853" s="50" t="s">
        <v>4772</v>
      </c>
      <c r="D853" s="80">
        <v>18</v>
      </c>
      <c r="E853" s="50" t="s">
        <v>9384</v>
      </c>
      <c r="F853" s="24">
        <f t="shared" si="49"/>
        <v>0.16666666666666666</v>
      </c>
      <c r="G853" s="110">
        <f t="shared" si="50"/>
        <v>0</v>
      </c>
      <c r="H853" s="17"/>
      <c r="I853" s="24"/>
      <c r="J853" s="20">
        <f t="shared" si="51"/>
        <v>0.1</v>
      </c>
      <c r="K853" s="17"/>
      <c r="L853" s="24"/>
      <c r="M853" s="86" t="s">
        <v>5013</v>
      </c>
      <c r="N853" s="86">
        <v>0</v>
      </c>
      <c r="O853" s="86">
        <v>0</v>
      </c>
      <c r="P853" s="86">
        <v>0</v>
      </c>
      <c r="Q853" s="86">
        <v>0</v>
      </c>
      <c r="R853" s="86">
        <v>0.5</v>
      </c>
      <c r="S853" s="86">
        <v>0</v>
      </c>
      <c r="T853" s="86" t="s">
        <v>5013</v>
      </c>
    </row>
    <row r="854" spans="1:20" x14ac:dyDescent="0.25">
      <c r="A854" s="50" t="s">
        <v>4682</v>
      </c>
      <c r="B854" s="50" t="s">
        <v>1599</v>
      </c>
      <c r="C854" s="50" t="s">
        <v>4752</v>
      </c>
      <c r="D854" s="80">
        <v>13</v>
      </c>
      <c r="E854" s="50" t="s">
        <v>7772</v>
      </c>
      <c r="F854" s="24">
        <f t="shared" si="49"/>
        <v>0.16600000000000001</v>
      </c>
      <c r="G854" s="110">
        <f t="shared" si="50"/>
        <v>4.5826666666666673</v>
      </c>
      <c r="H854" s="17"/>
      <c r="I854" s="24"/>
      <c r="J854" s="20">
        <f t="shared" si="51"/>
        <v>0.1938</v>
      </c>
      <c r="K854" s="17"/>
      <c r="L854" s="24"/>
      <c r="M854" s="86">
        <v>2.2189999999999999</v>
      </c>
      <c r="N854" s="86">
        <v>1.395</v>
      </c>
      <c r="O854" s="86">
        <v>10.134</v>
      </c>
      <c r="P854" s="86">
        <v>0.20200000000000001</v>
      </c>
      <c r="Q854" s="86">
        <v>0.26900000000000002</v>
      </c>
      <c r="R854" s="86">
        <v>0.47699999999999998</v>
      </c>
      <c r="S854" s="86">
        <v>2.1000000000000001E-2</v>
      </c>
      <c r="T854" s="86" t="s">
        <v>5013</v>
      </c>
    </row>
    <row r="855" spans="1:20" x14ac:dyDescent="0.25">
      <c r="A855" s="50" t="s">
        <v>4682</v>
      </c>
      <c r="B855" s="50" t="s">
        <v>2133</v>
      </c>
      <c r="C855" s="50" t="s">
        <v>4725</v>
      </c>
      <c r="D855" s="80">
        <v>8</v>
      </c>
      <c r="E855" s="50" t="s">
        <v>6699</v>
      </c>
      <c r="F855" s="24">
        <f t="shared" si="49"/>
        <v>0.15666666666666665</v>
      </c>
      <c r="G855" s="110">
        <f t="shared" si="50"/>
        <v>5.2796666666666665</v>
      </c>
      <c r="H855" s="17"/>
      <c r="I855" s="24"/>
      <c r="J855" s="20">
        <f t="shared" si="51"/>
        <v>4.9758000000000004</v>
      </c>
      <c r="K855" s="17"/>
      <c r="L855" s="24"/>
      <c r="M855" s="86">
        <v>0</v>
      </c>
      <c r="N855" s="86">
        <v>13.946</v>
      </c>
      <c r="O855" s="86">
        <v>1.893</v>
      </c>
      <c r="P855" s="86">
        <v>5.1459999999999999</v>
      </c>
      <c r="Q855" s="86">
        <v>19.263000000000002</v>
      </c>
      <c r="R855" s="86">
        <v>0.47</v>
      </c>
      <c r="S855" s="86">
        <v>0</v>
      </c>
      <c r="T855" s="86" t="s">
        <v>5013</v>
      </c>
    </row>
    <row r="856" spans="1:20" x14ac:dyDescent="0.25">
      <c r="A856" s="50" t="s">
        <v>4682</v>
      </c>
      <c r="B856" s="50" t="s">
        <v>147</v>
      </c>
      <c r="C856" s="50" t="s">
        <v>4722</v>
      </c>
      <c r="D856" s="80">
        <v>7</v>
      </c>
      <c r="E856" s="50" t="s">
        <v>6459</v>
      </c>
      <c r="F856" s="24">
        <f t="shared" si="49"/>
        <v>0.156</v>
      </c>
      <c r="G856" s="110">
        <f t="shared" si="50"/>
        <v>13.259</v>
      </c>
      <c r="H856" s="17"/>
      <c r="I856" s="24"/>
      <c r="J856" s="20">
        <f t="shared" si="51"/>
        <v>9.3600000000000003E-2</v>
      </c>
      <c r="K856" s="17"/>
      <c r="L856" s="24"/>
      <c r="M856" s="86">
        <v>34.518999999999998</v>
      </c>
      <c r="N856" s="86">
        <v>0</v>
      </c>
      <c r="O856" s="86">
        <v>5.258</v>
      </c>
      <c r="P856" s="86">
        <v>0</v>
      </c>
      <c r="Q856" s="86">
        <v>0</v>
      </c>
      <c r="R856" s="86">
        <v>0.46800000000000003</v>
      </c>
      <c r="S856" s="86" t="s">
        <v>5013</v>
      </c>
      <c r="T856" s="86" t="s">
        <v>5013</v>
      </c>
    </row>
    <row r="857" spans="1:20" x14ac:dyDescent="0.25">
      <c r="A857" s="50" t="s">
        <v>4682</v>
      </c>
      <c r="B857" s="50" t="s">
        <v>3470</v>
      </c>
      <c r="C857" s="50" t="s">
        <v>4745</v>
      </c>
      <c r="D857" s="80">
        <v>11</v>
      </c>
      <c r="E857" s="50" t="s">
        <v>7539</v>
      </c>
      <c r="F857" s="24">
        <f t="shared" si="49"/>
        <v>0.156</v>
      </c>
      <c r="G857" s="110">
        <f t="shared" si="50"/>
        <v>0</v>
      </c>
      <c r="H857" s="17"/>
      <c r="I857" s="24"/>
      <c r="J857" s="20">
        <f t="shared" si="51"/>
        <v>9.3600000000000003E-2</v>
      </c>
      <c r="K857" s="17"/>
      <c r="L857" s="24"/>
      <c r="M857" s="86" t="s">
        <v>5013</v>
      </c>
      <c r="N857" s="86" t="s">
        <v>5013</v>
      </c>
      <c r="O857" s="86" t="s">
        <v>5013</v>
      </c>
      <c r="P857" s="86" t="s">
        <v>5013</v>
      </c>
      <c r="Q857" s="86" t="s">
        <v>5013</v>
      </c>
      <c r="R857" s="86">
        <v>0.46800000000000003</v>
      </c>
      <c r="S857" s="86" t="s">
        <v>5013</v>
      </c>
      <c r="T857" s="86" t="s">
        <v>5013</v>
      </c>
    </row>
    <row r="858" spans="1:20" x14ac:dyDescent="0.25">
      <c r="A858" s="50" t="s">
        <v>4682</v>
      </c>
      <c r="B858" s="50" t="s">
        <v>2031</v>
      </c>
      <c r="C858" s="50" t="s">
        <v>4766</v>
      </c>
      <c r="D858" s="80">
        <v>16</v>
      </c>
      <c r="E858" s="50" t="s">
        <v>8696</v>
      </c>
      <c r="F858" s="24">
        <f t="shared" si="49"/>
        <v>0.156</v>
      </c>
      <c r="G858" s="110">
        <f t="shared" si="50"/>
        <v>0</v>
      </c>
      <c r="H858" s="17"/>
      <c r="I858" s="24"/>
      <c r="J858" s="20">
        <f t="shared" si="51"/>
        <v>9.3600000000000003E-2</v>
      </c>
      <c r="K858" s="17"/>
      <c r="L858" s="24"/>
      <c r="M858" s="86">
        <v>0</v>
      </c>
      <c r="N858" s="86">
        <v>0</v>
      </c>
      <c r="O858" s="86">
        <v>0</v>
      </c>
      <c r="P858" s="86">
        <v>0</v>
      </c>
      <c r="Q858" s="86">
        <v>0</v>
      </c>
      <c r="R858" s="86">
        <v>0.46800000000000003</v>
      </c>
      <c r="S858" s="86" t="s">
        <v>5013</v>
      </c>
      <c r="T858" s="86">
        <v>0</v>
      </c>
    </row>
    <row r="859" spans="1:20" x14ac:dyDescent="0.25">
      <c r="A859" s="50" t="s">
        <v>4682</v>
      </c>
      <c r="B859" s="50" t="s">
        <v>4550</v>
      </c>
      <c r="C859" s="50" t="s">
        <v>4729</v>
      </c>
      <c r="D859" s="80">
        <v>9</v>
      </c>
      <c r="E859" s="50" t="s">
        <v>6801</v>
      </c>
      <c r="F859" s="24">
        <f t="shared" si="49"/>
        <v>0.15533333333333335</v>
      </c>
      <c r="G859" s="110">
        <f t="shared" si="50"/>
        <v>2.8333333333333332E-2</v>
      </c>
      <c r="H859" s="17"/>
      <c r="I859" s="24"/>
      <c r="J859" s="20">
        <f t="shared" si="51"/>
        <v>9.3200000000000005E-2</v>
      </c>
      <c r="K859" s="17"/>
      <c r="L859" s="24"/>
      <c r="M859" s="86">
        <v>7.5999999999999998E-2</v>
      </c>
      <c r="N859" s="86">
        <v>8.9999999999999993E-3</v>
      </c>
      <c r="O859" s="86" t="s">
        <v>5013</v>
      </c>
      <c r="P859" s="86" t="s">
        <v>5013</v>
      </c>
      <c r="Q859" s="86" t="s">
        <v>5013</v>
      </c>
      <c r="R859" s="86" t="s">
        <v>5013</v>
      </c>
      <c r="S859" s="86">
        <v>0.46600000000000003</v>
      </c>
      <c r="T859" s="86" t="s">
        <v>5013</v>
      </c>
    </row>
    <row r="860" spans="1:20" x14ac:dyDescent="0.25">
      <c r="A860" s="50" t="s">
        <v>4682</v>
      </c>
      <c r="B860" s="50" t="s">
        <v>2604</v>
      </c>
      <c r="C860" s="50" t="s">
        <v>4755</v>
      </c>
      <c r="D860" s="80">
        <v>15</v>
      </c>
      <c r="E860" s="50" t="s">
        <v>7903</v>
      </c>
      <c r="F860" s="24">
        <f t="shared" si="49"/>
        <v>0.15533333333333335</v>
      </c>
      <c r="G860" s="110">
        <f t="shared" si="50"/>
        <v>0</v>
      </c>
      <c r="H860" s="17"/>
      <c r="I860" s="24"/>
      <c r="J860" s="20">
        <f t="shared" si="51"/>
        <v>9.3200000000000005E-2</v>
      </c>
      <c r="K860" s="17"/>
      <c r="L860" s="24"/>
      <c r="M860" s="86" t="s">
        <v>5013</v>
      </c>
      <c r="N860" s="86" t="s">
        <v>5013</v>
      </c>
      <c r="O860" s="86" t="s">
        <v>5013</v>
      </c>
      <c r="P860" s="86" t="s">
        <v>5013</v>
      </c>
      <c r="Q860" s="86" t="s">
        <v>5013</v>
      </c>
      <c r="R860" s="86" t="s">
        <v>5013</v>
      </c>
      <c r="S860" s="86">
        <v>0.46600000000000003</v>
      </c>
      <c r="T860" s="86" t="s">
        <v>5013</v>
      </c>
    </row>
    <row r="861" spans="1:20" x14ac:dyDescent="0.25">
      <c r="A861" s="50" t="s">
        <v>4682</v>
      </c>
      <c r="B861" s="50" t="s">
        <v>2185</v>
      </c>
      <c r="C861" s="50" t="s">
        <v>4755</v>
      </c>
      <c r="D861" s="80">
        <v>15</v>
      </c>
      <c r="E861" s="50" t="s">
        <v>7946</v>
      </c>
      <c r="F861" s="24">
        <f t="shared" si="49"/>
        <v>0.15533333333333335</v>
      </c>
      <c r="G861" s="110">
        <f t="shared" si="50"/>
        <v>0</v>
      </c>
      <c r="H861" s="17"/>
      <c r="I861" s="24"/>
      <c r="J861" s="20">
        <f t="shared" si="51"/>
        <v>0.47560000000000002</v>
      </c>
      <c r="K861" s="17"/>
      <c r="L861" s="24"/>
      <c r="M861" s="86" t="s">
        <v>5013</v>
      </c>
      <c r="N861" s="86" t="s">
        <v>5013</v>
      </c>
      <c r="O861" s="86" t="s">
        <v>5013</v>
      </c>
      <c r="P861" s="86" t="s">
        <v>5013</v>
      </c>
      <c r="Q861" s="86">
        <v>1.9119999999999999</v>
      </c>
      <c r="R861" s="86">
        <v>0</v>
      </c>
      <c r="S861" s="86">
        <v>0.46600000000000003</v>
      </c>
      <c r="T861" s="86" t="s">
        <v>5013</v>
      </c>
    </row>
    <row r="862" spans="1:20" x14ac:dyDescent="0.25">
      <c r="A862" s="50" t="s">
        <v>4682</v>
      </c>
      <c r="B862" s="50" t="s">
        <v>2235</v>
      </c>
      <c r="C862" s="50" t="s">
        <v>4742</v>
      </c>
      <c r="D862" s="80">
        <v>11</v>
      </c>
      <c r="E862" s="50" t="s">
        <v>7311</v>
      </c>
      <c r="F862" s="24">
        <f t="shared" si="49"/>
        <v>0.15166666666666667</v>
      </c>
      <c r="G862" s="110">
        <f t="shared" si="50"/>
        <v>0</v>
      </c>
      <c r="H862" s="17"/>
      <c r="I862" s="24"/>
      <c r="J862" s="20">
        <f t="shared" si="51"/>
        <v>9.0999999999999998E-2</v>
      </c>
      <c r="K862" s="17"/>
      <c r="L862" s="24"/>
      <c r="M862" s="86" t="s">
        <v>5013</v>
      </c>
      <c r="N862" s="86" t="s">
        <v>5013</v>
      </c>
      <c r="O862" s="86" t="s">
        <v>5013</v>
      </c>
      <c r="P862" s="86" t="s">
        <v>5013</v>
      </c>
      <c r="Q862" s="86">
        <v>0</v>
      </c>
      <c r="R862" s="86" t="s">
        <v>5013</v>
      </c>
      <c r="S862" s="86">
        <v>0.45500000000000002</v>
      </c>
      <c r="T862" s="86" t="s">
        <v>5013</v>
      </c>
    </row>
    <row r="863" spans="1:20" x14ac:dyDescent="0.25">
      <c r="A863" s="50" t="s">
        <v>4682</v>
      </c>
      <c r="B863" s="50" t="s">
        <v>287</v>
      </c>
      <c r="C863" s="50" t="s">
        <v>4766</v>
      </c>
      <c r="D863" s="80">
        <v>16</v>
      </c>
      <c r="E863" s="50" t="s">
        <v>8884</v>
      </c>
      <c r="F863" s="24">
        <f t="shared" si="49"/>
        <v>0.14366666666666666</v>
      </c>
      <c r="G863" s="110">
        <f t="shared" si="50"/>
        <v>0.03</v>
      </c>
      <c r="H863" s="17"/>
      <c r="I863" s="24"/>
      <c r="J863" s="20">
        <f t="shared" si="51"/>
        <v>8.6199999999999999E-2</v>
      </c>
      <c r="K863" s="17"/>
      <c r="L863" s="24"/>
      <c r="M863" s="86">
        <v>0</v>
      </c>
      <c r="N863" s="86" t="s">
        <v>5013</v>
      </c>
      <c r="O863" s="86">
        <v>0.09</v>
      </c>
      <c r="P863" s="86" t="s">
        <v>5013</v>
      </c>
      <c r="Q863" s="86" t="s">
        <v>5013</v>
      </c>
      <c r="R863" s="86" t="s">
        <v>5013</v>
      </c>
      <c r="S863" s="86">
        <v>0.43099999999999999</v>
      </c>
      <c r="T863" s="86" t="s">
        <v>5013</v>
      </c>
    </row>
    <row r="864" spans="1:20" x14ac:dyDescent="0.25">
      <c r="A864" s="50" t="s">
        <v>4682</v>
      </c>
      <c r="B864" s="50" t="s">
        <v>2173</v>
      </c>
      <c r="C864" s="50" t="s">
        <v>4703</v>
      </c>
      <c r="D864" s="80">
        <v>4</v>
      </c>
      <c r="E864" s="50" t="s">
        <v>5602</v>
      </c>
      <c r="F864" s="24">
        <f t="shared" ref="F864:F927" si="52">SUM(R864:T864)/3</f>
        <v>0.125</v>
      </c>
      <c r="G864" s="110">
        <f t="shared" ref="G864:G927" si="53">SUM(M864:O864)/3</f>
        <v>0</v>
      </c>
      <c r="H864" s="17"/>
      <c r="I864" s="24"/>
      <c r="J864" s="20">
        <f t="shared" ref="J864:J927" si="54">SUM(P864:T864)/5</f>
        <v>7.4999999999999997E-2</v>
      </c>
      <c r="K864" s="17"/>
      <c r="L864" s="24"/>
      <c r="M864" s="86" t="s">
        <v>5013</v>
      </c>
      <c r="N864" s="86" t="s">
        <v>5013</v>
      </c>
      <c r="O864" s="86" t="s">
        <v>5013</v>
      </c>
      <c r="P864" s="86">
        <v>0</v>
      </c>
      <c r="Q864" s="86">
        <v>0</v>
      </c>
      <c r="R864" s="86" t="s">
        <v>5013</v>
      </c>
      <c r="S864" s="86">
        <v>0.375</v>
      </c>
      <c r="T864" s="86" t="s">
        <v>5013</v>
      </c>
    </row>
    <row r="865" spans="1:20" x14ac:dyDescent="0.25">
      <c r="A865" s="50" t="s">
        <v>4682</v>
      </c>
      <c r="B865" s="50" t="s">
        <v>4230</v>
      </c>
      <c r="C865" s="50" t="s">
        <v>4735</v>
      </c>
      <c r="D865" s="80">
        <v>11</v>
      </c>
      <c r="E865" s="50" t="s">
        <v>7015</v>
      </c>
      <c r="F865" s="24">
        <f t="shared" si="52"/>
        <v>0.10566666666666667</v>
      </c>
      <c r="G865" s="110">
        <f t="shared" si="53"/>
        <v>0</v>
      </c>
      <c r="H865" s="17"/>
      <c r="I865" s="24"/>
      <c r="J865" s="20">
        <f t="shared" si="54"/>
        <v>0.46560000000000007</v>
      </c>
      <c r="K865" s="17"/>
      <c r="L865" s="24"/>
      <c r="M865" s="86" t="s">
        <v>5013</v>
      </c>
      <c r="N865" s="86" t="s">
        <v>5013</v>
      </c>
      <c r="O865" s="86" t="s">
        <v>5013</v>
      </c>
      <c r="P865" s="86">
        <v>2.0110000000000001</v>
      </c>
      <c r="Q865" s="86">
        <v>0</v>
      </c>
      <c r="R865" s="86" t="s">
        <v>5013</v>
      </c>
      <c r="S865" s="86">
        <v>0.317</v>
      </c>
      <c r="T865" s="86" t="s">
        <v>5013</v>
      </c>
    </row>
    <row r="866" spans="1:20" x14ac:dyDescent="0.25">
      <c r="A866" s="50" t="s">
        <v>4682</v>
      </c>
      <c r="B866" s="50" t="s">
        <v>356</v>
      </c>
      <c r="C866" s="50" t="s">
        <v>4702</v>
      </c>
      <c r="D866" s="80">
        <v>4</v>
      </c>
      <c r="E866" s="50" t="s">
        <v>5548</v>
      </c>
      <c r="F866" s="24">
        <f t="shared" si="52"/>
        <v>0.10033333333333333</v>
      </c>
      <c r="G866" s="110">
        <f t="shared" si="53"/>
        <v>6.5276666666666676</v>
      </c>
      <c r="H866" s="17"/>
      <c r="I866" s="24"/>
      <c r="J866" s="20">
        <f t="shared" si="54"/>
        <v>2.0122</v>
      </c>
      <c r="K866" s="17"/>
      <c r="L866" s="24"/>
      <c r="M866" s="86">
        <v>7.3570000000000002</v>
      </c>
      <c r="N866" s="86" t="s">
        <v>5013</v>
      </c>
      <c r="O866" s="86">
        <v>12.226000000000001</v>
      </c>
      <c r="P866" s="86">
        <v>6.1180000000000003</v>
      </c>
      <c r="Q866" s="86">
        <v>3.6419999999999999</v>
      </c>
      <c r="R866" s="86" t="s">
        <v>5013</v>
      </c>
      <c r="S866" s="86">
        <v>0.30099999999999999</v>
      </c>
      <c r="T866" s="86" t="s">
        <v>5013</v>
      </c>
    </row>
    <row r="867" spans="1:20" x14ac:dyDescent="0.25">
      <c r="A867" s="50" t="s">
        <v>4682</v>
      </c>
      <c r="B867" s="50" t="s">
        <v>2881</v>
      </c>
      <c r="C867" s="50" t="s">
        <v>4746</v>
      </c>
      <c r="D867" s="80">
        <v>11</v>
      </c>
      <c r="E867" s="50" t="s">
        <v>7620</v>
      </c>
      <c r="F867" s="24">
        <f t="shared" si="52"/>
        <v>9.9666666666666667E-2</v>
      </c>
      <c r="G867" s="110">
        <f t="shared" si="53"/>
        <v>0</v>
      </c>
      <c r="H867" s="17"/>
      <c r="I867" s="24"/>
      <c r="J867" s="20">
        <f t="shared" si="54"/>
        <v>5.9799999999999999E-2</v>
      </c>
      <c r="K867" s="17"/>
      <c r="L867" s="24"/>
      <c r="M867" s="86" t="s">
        <v>5013</v>
      </c>
      <c r="N867" s="86" t="s">
        <v>5013</v>
      </c>
      <c r="O867" s="86" t="s">
        <v>5013</v>
      </c>
      <c r="P867" s="86" t="s">
        <v>5013</v>
      </c>
      <c r="Q867" s="86" t="s">
        <v>5013</v>
      </c>
      <c r="R867" s="86" t="s">
        <v>5013</v>
      </c>
      <c r="S867" s="86">
        <v>0.29899999999999999</v>
      </c>
      <c r="T867" s="86" t="s">
        <v>5013</v>
      </c>
    </row>
    <row r="868" spans="1:20" x14ac:dyDescent="0.25">
      <c r="A868" s="50" t="s">
        <v>4682</v>
      </c>
      <c r="B868" s="50" t="s">
        <v>4237</v>
      </c>
      <c r="C868" s="50" t="s">
        <v>4729</v>
      </c>
      <c r="D868" s="80">
        <v>9</v>
      </c>
      <c r="E868" s="50" t="s">
        <v>6800</v>
      </c>
      <c r="F868" s="24">
        <f t="shared" si="52"/>
        <v>9.9333333333333329E-2</v>
      </c>
      <c r="G868" s="110">
        <f t="shared" si="53"/>
        <v>1.1956666666666667</v>
      </c>
      <c r="H868" s="17"/>
      <c r="I868" s="24"/>
      <c r="J868" s="20">
        <f t="shared" si="54"/>
        <v>0.15819999999999998</v>
      </c>
      <c r="K868" s="17"/>
      <c r="L868" s="24"/>
      <c r="M868" s="86" t="s">
        <v>5013</v>
      </c>
      <c r="N868" s="86">
        <v>2.2450000000000001</v>
      </c>
      <c r="O868" s="86">
        <v>1.3420000000000001</v>
      </c>
      <c r="P868" s="86">
        <v>0.49299999999999999</v>
      </c>
      <c r="Q868" s="86" t="s">
        <v>5013</v>
      </c>
      <c r="R868" s="86" t="s">
        <v>5013</v>
      </c>
      <c r="S868" s="86">
        <v>0.29799999999999999</v>
      </c>
      <c r="T868" s="86" t="s">
        <v>5013</v>
      </c>
    </row>
    <row r="869" spans="1:20" x14ac:dyDescent="0.25">
      <c r="A869" s="50" t="s">
        <v>4682</v>
      </c>
      <c r="B869" s="50" t="s">
        <v>127</v>
      </c>
      <c r="C869" s="50" t="s">
        <v>4702</v>
      </c>
      <c r="D869" s="80">
        <v>4</v>
      </c>
      <c r="E869" s="50" t="s">
        <v>5576</v>
      </c>
      <c r="F869" s="24">
        <f t="shared" si="52"/>
        <v>9.7333333333333327E-2</v>
      </c>
      <c r="G869" s="110">
        <f t="shared" si="53"/>
        <v>0</v>
      </c>
      <c r="H869" s="17"/>
      <c r="I869" s="24"/>
      <c r="J869" s="20">
        <f t="shared" si="54"/>
        <v>5.8399999999999994E-2</v>
      </c>
      <c r="K869" s="17"/>
      <c r="L869" s="24"/>
      <c r="M869" s="86">
        <v>0</v>
      </c>
      <c r="N869" s="86">
        <v>0</v>
      </c>
      <c r="O869" s="86">
        <v>0</v>
      </c>
      <c r="P869" s="86" t="s">
        <v>5013</v>
      </c>
      <c r="Q869" s="86">
        <v>0</v>
      </c>
      <c r="R869" s="86" t="s">
        <v>5013</v>
      </c>
      <c r="S869" s="86">
        <v>0.29199999999999998</v>
      </c>
      <c r="T869" s="86" t="s">
        <v>5013</v>
      </c>
    </row>
    <row r="870" spans="1:20" x14ac:dyDescent="0.25">
      <c r="A870" s="50" t="s">
        <v>4682</v>
      </c>
      <c r="B870" s="50" t="s">
        <v>4264</v>
      </c>
      <c r="C870" s="50" t="s">
        <v>4691</v>
      </c>
      <c r="D870" s="80">
        <v>2</v>
      </c>
      <c r="E870" s="50" t="s">
        <v>5324</v>
      </c>
      <c r="F870" s="24">
        <f t="shared" si="52"/>
        <v>9.3333333333333338E-2</v>
      </c>
      <c r="G870" s="110">
        <f t="shared" si="53"/>
        <v>0</v>
      </c>
      <c r="H870" s="17"/>
      <c r="I870" s="24"/>
      <c r="J870" s="20">
        <f t="shared" si="54"/>
        <v>0.28359999999999996</v>
      </c>
      <c r="K870" s="17"/>
      <c r="L870" s="24"/>
      <c r="M870" s="86" t="s">
        <v>5013</v>
      </c>
      <c r="N870" s="86" t="s">
        <v>5013</v>
      </c>
      <c r="O870" s="86">
        <v>0</v>
      </c>
      <c r="P870" s="86" t="s">
        <v>5013</v>
      </c>
      <c r="Q870" s="86">
        <v>1.1379999999999999</v>
      </c>
      <c r="R870" s="86" t="s">
        <v>5013</v>
      </c>
      <c r="S870" s="86">
        <v>0.28000000000000003</v>
      </c>
      <c r="T870" s="86" t="s">
        <v>5013</v>
      </c>
    </row>
    <row r="871" spans="1:20" x14ac:dyDescent="0.25">
      <c r="A871" s="50" t="s">
        <v>4682</v>
      </c>
      <c r="B871" s="50" t="s">
        <v>1870</v>
      </c>
      <c r="C871" s="50" t="s">
        <v>4727</v>
      </c>
      <c r="D871" s="80">
        <v>9</v>
      </c>
      <c r="E871" s="50" t="s">
        <v>6778</v>
      </c>
      <c r="F871" s="24">
        <f t="shared" si="52"/>
        <v>9.3333333333333338E-2</v>
      </c>
      <c r="G871" s="110">
        <f t="shared" si="53"/>
        <v>0.17100000000000001</v>
      </c>
      <c r="H871" s="17"/>
      <c r="I871" s="24"/>
      <c r="J871" s="20">
        <f t="shared" si="54"/>
        <v>0.25719999999999998</v>
      </c>
      <c r="K871" s="17"/>
      <c r="L871" s="24"/>
      <c r="M871" s="86" t="s">
        <v>5013</v>
      </c>
      <c r="N871" s="86">
        <v>0.51300000000000001</v>
      </c>
      <c r="O871" s="86">
        <v>0</v>
      </c>
      <c r="P871" s="86">
        <v>1.006</v>
      </c>
      <c r="Q871" s="86">
        <v>0</v>
      </c>
      <c r="R871" s="86" t="s">
        <v>5013</v>
      </c>
      <c r="S871" s="86">
        <v>0.28000000000000003</v>
      </c>
      <c r="T871" s="86" t="s">
        <v>5013</v>
      </c>
    </row>
    <row r="872" spans="1:20" x14ac:dyDescent="0.25">
      <c r="A872" s="50" t="s">
        <v>4682</v>
      </c>
      <c r="B872" s="50" t="s">
        <v>1663</v>
      </c>
      <c r="C872" s="50" t="s">
        <v>4751</v>
      </c>
      <c r="D872" s="80">
        <v>13</v>
      </c>
      <c r="E872" s="50" t="s">
        <v>7719</v>
      </c>
      <c r="F872" s="24">
        <f t="shared" si="52"/>
        <v>8.900000000000001E-2</v>
      </c>
      <c r="G872" s="110">
        <f t="shared" si="53"/>
        <v>0</v>
      </c>
      <c r="H872" s="17"/>
      <c r="I872" s="24"/>
      <c r="J872" s="20">
        <f t="shared" si="54"/>
        <v>5.3400000000000003E-2</v>
      </c>
      <c r="K872" s="17"/>
      <c r="L872" s="24"/>
      <c r="M872" s="86" t="s">
        <v>5013</v>
      </c>
      <c r="N872" s="86" t="s">
        <v>5013</v>
      </c>
      <c r="O872" s="86" t="s">
        <v>5013</v>
      </c>
      <c r="P872" s="86" t="s">
        <v>5013</v>
      </c>
      <c r="Q872" s="86">
        <v>0</v>
      </c>
      <c r="R872" s="86">
        <v>0</v>
      </c>
      <c r="S872" s="86">
        <v>0.26700000000000002</v>
      </c>
      <c r="T872" s="86" t="s">
        <v>5013</v>
      </c>
    </row>
    <row r="873" spans="1:20" x14ac:dyDescent="0.25">
      <c r="A873" s="50" t="s">
        <v>4682</v>
      </c>
      <c r="B873" s="50" t="s">
        <v>528</v>
      </c>
      <c r="C873" s="50" t="s">
        <v>4727</v>
      </c>
      <c r="D873" s="80">
        <v>9</v>
      </c>
      <c r="E873" s="50" t="s">
        <v>6780</v>
      </c>
      <c r="F873" s="24">
        <f t="shared" si="52"/>
        <v>8.8666666666666671E-2</v>
      </c>
      <c r="G873" s="110">
        <f t="shared" si="53"/>
        <v>0</v>
      </c>
      <c r="H873" s="17"/>
      <c r="I873" s="24"/>
      <c r="J873" s="20">
        <f t="shared" si="54"/>
        <v>0.82440000000000002</v>
      </c>
      <c r="K873" s="17"/>
      <c r="L873" s="24"/>
      <c r="M873" s="86" t="s">
        <v>5013</v>
      </c>
      <c r="N873" s="86" t="s">
        <v>5013</v>
      </c>
      <c r="O873" s="86" t="s">
        <v>5013</v>
      </c>
      <c r="P873" s="86" t="s">
        <v>5013</v>
      </c>
      <c r="Q873" s="86">
        <v>3.8559999999999999</v>
      </c>
      <c r="R873" s="86" t="s">
        <v>5013</v>
      </c>
      <c r="S873" s="86">
        <v>0.26600000000000001</v>
      </c>
      <c r="T873" s="86" t="s">
        <v>5013</v>
      </c>
    </row>
    <row r="874" spans="1:20" x14ac:dyDescent="0.25">
      <c r="A874" s="50" t="s">
        <v>4682</v>
      </c>
      <c r="B874" s="50" t="s">
        <v>3186</v>
      </c>
      <c r="C874" s="50" t="s">
        <v>4707</v>
      </c>
      <c r="D874" s="80">
        <v>5</v>
      </c>
      <c r="E874" s="50" t="s">
        <v>5670</v>
      </c>
      <c r="F874" s="24">
        <f t="shared" si="52"/>
        <v>8.8000000000000009E-2</v>
      </c>
      <c r="G874" s="110">
        <f t="shared" si="53"/>
        <v>6.6333333333333341E-2</v>
      </c>
      <c r="H874" s="17"/>
      <c r="I874" s="24"/>
      <c r="J874" s="20">
        <f t="shared" si="54"/>
        <v>7.2599999999999998E-2</v>
      </c>
      <c r="K874" s="17"/>
      <c r="L874" s="24"/>
      <c r="M874" s="86">
        <v>0.19900000000000001</v>
      </c>
      <c r="N874" s="86" t="s">
        <v>5013</v>
      </c>
      <c r="O874" s="86" t="s">
        <v>5013</v>
      </c>
      <c r="P874" s="86">
        <v>9.9000000000000005E-2</v>
      </c>
      <c r="Q874" s="86" t="s">
        <v>5013</v>
      </c>
      <c r="R874" s="86" t="s">
        <v>5013</v>
      </c>
      <c r="S874" s="86">
        <v>0.26400000000000001</v>
      </c>
      <c r="T874" s="86" t="s">
        <v>5013</v>
      </c>
    </row>
    <row r="875" spans="1:20" x14ac:dyDescent="0.25">
      <c r="A875" s="50" t="s">
        <v>4682</v>
      </c>
      <c r="B875" s="50" t="s">
        <v>2737</v>
      </c>
      <c r="C875" s="50" t="s">
        <v>4722</v>
      </c>
      <c r="D875" s="80">
        <v>7</v>
      </c>
      <c r="E875" s="50" t="s">
        <v>6544</v>
      </c>
      <c r="F875" s="24">
        <f t="shared" si="52"/>
        <v>7.7666666666666676E-2</v>
      </c>
      <c r="G875" s="110">
        <f t="shared" si="53"/>
        <v>0</v>
      </c>
      <c r="H875" s="17"/>
      <c r="I875" s="24"/>
      <c r="J875" s="20">
        <f t="shared" si="54"/>
        <v>4.6600000000000003E-2</v>
      </c>
      <c r="K875" s="17"/>
      <c r="L875" s="24"/>
      <c r="M875" s="86" t="s">
        <v>5013</v>
      </c>
      <c r="N875" s="86" t="s">
        <v>5013</v>
      </c>
      <c r="O875" s="86" t="s">
        <v>5013</v>
      </c>
      <c r="P875" s="86" t="s">
        <v>5013</v>
      </c>
      <c r="Q875" s="86" t="s">
        <v>5013</v>
      </c>
      <c r="R875" s="86" t="s">
        <v>5013</v>
      </c>
      <c r="S875" s="86">
        <v>0.23300000000000001</v>
      </c>
      <c r="T875" s="86" t="s">
        <v>5013</v>
      </c>
    </row>
    <row r="876" spans="1:20" x14ac:dyDescent="0.25">
      <c r="A876" s="50" t="s">
        <v>4682</v>
      </c>
      <c r="B876" s="50" t="s">
        <v>1043</v>
      </c>
      <c r="C876" s="50" t="s">
        <v>4744</v>
      </c>
      <c r="D876" s="80">
        <v>11</v>
      </c>
      <c r="E876" s="50" t="s">
        <v>7435</v>
      </c>
      <c r="F876" s="24">
        <f t="shared" si="52"/>
        <v>7.7666666666666676E-2</v>
      </c>
      <c r="G876" s="110">
        <f t="shared" si="53"/>
        <v>0</v>
      </c>
      <c r="H876" s="17"/>
      <c r="I876" s="24"/>
      <c r="J876" s="20">
        <f t="shared" si="54"/>
        <v>4.6600000000000003E-2</v>
      </c>
      <c r="K876" s="17"/>
      <c r="L876" s="24"/>
      <c r="M876" s="86" t="s">
        <v>5013</v>
      </c>
      <c r="N876" s="86" t="s">
        <v>5013</v>
      </c>
      <c r="O876" s="86" t="s">
        <v>5013</v>
      </c>
      <c r="P876" s="86" t="s">
        <v>5013</v>
      </c>
      <c r="Q876" s="86" t="s">
        <v>5013</v>
      </c>
      <c r="R876" s="86" t="s">
        <v>5013</v>
      </c>
      <c r="S876" s="86">
        <v>0.23300000000000001</v>
      </c>
      <c r="T876" s="86" t="s">
        <v>5013</v>
      </c>
    </row>
    <row r="877" spans="1:20" x14ac:dyDescent="0.25">
      <c r="A877" s="50" t="s">
        <v>4682</v>
      </c>
      <c r="B877" s="50" t="s">
        <v>1545</v>
      </c>
      <c r="C877" s="50" t="s">
        <v>4745</v>
      </c>
      <c r="D877" s="80">
        <v>11</v>
      </c>
      <c r="E877" s="50" t="s">
        <v>7560</v>
      </c>
      <c r="F877" s="24">
        <f t="shared" si="52"/>
        <v>7.7666666666666676E-2</v>
      </c>
      <c r="G877" s="110">
        <f t="shared" si="53"/>
        <v>0</v>
      </c>
      <c r="H877" s="17"/>
      <c r="I877" s="24"/>
      <c r="J877" s="20">
        <f t="shared" si="54"/>
        <v>0.41220000000000001</v>
      </c>
      <c r="K877" s="17"/>
      <c r="L877" s="24"/>
      <c r="M877" s="86" t="s">
        <v>5013</v>
      </c>
      <c r="N877" s="86" t="s">
        <v>5013</v>
      </c>
      <c r="O877" s="86" t="s">
        <v>5013</v>
      </c>
      <c r="P877" s="86" t="s">
        <v>5013</v>
      </c>
      <c r="Q877" s="86">
        <v>1.8280000000000001</v>
      </c>
      <c r="R877" s="86">
        <v>0</v>
      </c>
      <c r="S877" s="86">
        <v>0.23300000000000001</v>
      </c>
      <c r="T877" s="86" t="s">
        <v>5013</v>
      </c>
    </row>
    <row r="878" spans="1:20" x14ac:dyDescent="0.25">
      <c r="A878" s="50" t="s">
        <v>4682</v>
      </c>
      <c r="B878" s="50" t="s">
        <v>3428</v>
      </c>
      <c r="C878" s="50" t="s">
        <v>4689</v>
      </c>
      <c r="D878" s="80">
        <v>2</v>
      </c>
      <c r="E878" s="50" t="s">
        <v>5224</v>
      </c>
      <c r="F878" s="24">
        <f t="shared" si="52"/>
        <v>7.6333333333333336E-2</v>
      </c>
      <c r="G878" s="110">
        <f t="shared" si="53"/>
        <v>5.4869999999999992</v>
      </c>
      <c r="H878" s="17"/>
      <c r="I878" s="24"/>
      <c r="J878" s="20">
        <f t="shared" si="54"/>
        <v>3.2925999999999993</v>
      </c>
      <c r="K878" s="17"/>
      <c r="L878" s="24"/>
      <c r="M878" s="86">
        <v>1.1719999999999999</v>
      </c>
      <c r="N878" s="86">
        <v>2.7610000000000001</v>
      </c>
      <c r="O878" s="86">
        <v>12.528</v>
      </c>
      <c r="P878" s="86">
        <v>15.619</v>
      </c>
      <c r="Q878" s="86">
        <v>0.61499999999999999</v>
      </c>
      <c r="R878" s="86" t="s">
        <v>5013</v>
      </c>
      <c r="S878" s="86">
        <v>0.22900000000000001</v>
      </c>
      <c r="T878" s="86" t="s">
        <v>5013</v>
      </c>
    </row>
    <row r="879" spans="1:20" x14ac:dyDescent="0.25">
      <c r="A879" s="50" t="s">
        <v>4682</v>
      </c>
      <c r="B879" s="50" t="s">
        <v>1427</v>
      </c>
      <c r="C879" s="50" t="s">
        <v>4746</v>
      </c>
      <c r="D879" s="80">
        <v>11</v>
      </c>
      <c r="E879" s="50" t="s">
        <v>7623</v>
      </c>
      <c r="F879" s="24">
        <f t="shared" si="52"/>
        <v>7.3999999999999996E-2</v>
      </c>
      <c r="G879" s="110">
        <f t="shared" si="53"/>
        <v>0</v>
      </c>
      <c r="H879" s="17"/>
      <c r="I879" s="24"/>
      <c r="J879" s="20">
        <f t="shared" si="54"/>
        <v>4.4400000000000002E-2</v>
      </c>
      <c r="K879" s="17"/>
      <c r="L879" s="24"/>
      <c r="M879" s="86" t="s">
        <v>5013</v>
      </c>
      <c r="N879" s="86" t="s">
        <v>5013</v>
      </c>
      <c r="O879" s="86" t="s">
        <v>5013</v>
      </c>
      <c r="P879" s="86" t="s">
        <v>5013</v>
      </c>
      <c r="Q879" s="86" t="s">
        <v>5013</v>
      </c>
      <c r="R879" s="86" t="s">
        <v>5013</v>
      </c>
      <c r="S879" s="86">
        <v>0.222</v>
      </c>
      <c r="T879" s="86" t="s">
        <v>5013</v>
      </c>
    </row>
    <row r="880" spans="1:20" x14ac:dyDescent="0.25">
      <c r="A880" s="50" t="s">
        <v>4682</v>
      </c>
      <c r="B880" s="50" t="s">
        <v>839</v>
      </c>
      <c r="C880" s="50" t="s">
        <v>4765</v>
      </c>
      <c r="D880" s="80">
        <v>15</v>
      </c>
      <c r="E880" s="50" t="s">
        <v>8385</v>
      </c>
      <c r="F880" s="24">
        <f t="shared" si="52"/>
        <v>6.6333333333333341E-2</v>
      </c>
      <c r="G880" s="110">
        <f t="shared" si="53"/>
        <v>0.26699999999999996</v>
      </c>
      <c r="H880" s="17"/>
      <c r="I880" s="24"/>
      <c r="J880" s="20">
        <f t="shared" si="54"/>
        <v>4.3172000000000006</v>
      </c>
      <c r="K880" s="17"/>
      <c r="L880" s="24"/>
      <c r="M880" s="86">
        <v>0.2</v>
      </c>
      <c r="N880" s="86" t="s">
        <v>5013</v>
      </c>
      <c r="O880" s="86">
        <v>0.60099999999999998</v>
      </c>
      <c r="P880" s="86">
        <v>21.387</v>
      </c>
      <c r="Q880" s="86" t="s">
        <v>5013</v>
      </c>
      <c r="R880" s="86" t="s">
        <v>5013</v>
      </c>
      <c r="S880" s="86">
        <v>0.19900000000000001</v>
      </c>
      <c r="T880" s="86" t="s">
        <v>5013</v>
      </c>
    </row>
    <row r="881" spans="1:20" x14ac:dyDescent="0.25">
      <c r="A881" s="50" t="s">
        <v>4682</v>
      </c>
      <c r="B881" s="50" t="s">
        <v>1288</v>
      </c>
      <c r="C881" s="50" t="s">
        <v>4766</v>
      </c>
      <c r="D881" s="80">
        <v>16</v>
      </c>
      <c r="E881" s="50" t="s">
        <v>8474</v>
      </c>
      <c r="F881" s="24">
        <f t="shared" si="52"/>
        <v>6.6333333333333341E-2</v>
      </c>
      <c r="G881" s="110">
        <f t="shared" si="53"/>
        <v>2.1659999999999999</v>
      </c>
      <c r="H881" s="17"/>
      <c r="I881" s="24"/>
      <c r="J881" s="20">
        <f t="shared" si="54"/>
        <v>3.9800000000000002E-2</v>
      </c>
      <c r="K881" s="17"/>
      <c r="L881" s="24"/>
      <c r="M881" s="86" t="s">
        <v>5013</v>
      </c>
      <c r="N881" s="86" t="s">
        <v>5013</v>
      </c>
      <c r="O881" s="86">
        <v>6.4980000000000002</v>
      </c>
      <c r="P881" s="86" t="s">
        <v>5013</v>
      </c>
      <c r="Q881" s="86" t="s">
        <v>5013</v>
      </c>
      <c r="R881" s="86" t="s">
        <v>5013</v>
      </c>
      <c r="S881" s="86">
        <v>0.19900000000000001</v>
      </c>
      <c r="T881" s="86" t="s">
        <v>5013</v>
      </c>
    </row>
    <row r="882" spans="1:20" x14ac:dyDescent="0.25">
      <c r="A882" s="50" t="s">
        <v>4682</v>
      </c>
      <c r="B882" s="50" t="s">
        <v>2602</v>
      </c>
      <c r="C882" s="50" t="s">
        <v>4731</v>
      </c>
      <c r="D882" s="80">
        <v>10</v>
      </c>
      <c r="E882" s="50" t="s">
        <v>6891</v>
      </c>
      <c r="F882" s="24">
        <f t="shared" si="52"/>
        <v>6.533333333333334E-2</v>
      </c>
      <c r="G882" s="110">
        <f t="shared" si="53"/>
        <v>0</v>
      </c>
      <c r="H882" s="17"/>
      <c r="I882" s="24"/>
      <c r="J882" s="20">
        <f t="shared" si="54"/>
        <v>3.9199999999999999E-2</v>
      </c>
      <c r="K882" s="17"/>
      <c r="L882" s="24"/>
      <c r="M882" s="86" t="s">
        <v>5013</v>
      </c>
      <c r="N882" s="86" t="s">
        <v>5013</v>
      </c>
      <c r="O882" s="86" t="s">
        <v>5013</v>
      </c>
      <c r="P882" s="86" t="s">
        <v>5013</v>
      </c>
      <c r="Q882" s="86" t="s">
        <v>5013</v>
      </c>
      <c r="R882" s="86" t="s">
        <v>5013</v>
      </c>
      <c r="S882" s="86">
        <v>0.19600000000000001</v>
      </c>
      <c r="T882" s="86" t="s">
        <v>5013</v>
      </c>
    </row>
    <row r="883" spans="1:20" x14ac:dyDescent="0.25">
      <c r="A883" s="50" t="s">
        <v>4682</v>
      </c>
      <c r="B883" s="50" t="s">
        <v>237</v>
      </c>
      <c r="C883" s="50" t="s">
        <v>4715</v>
      </c>
      <c r="D883" s="80">
        <v>6</v>
      </c>
      <c r="E883" s="50" t="s">
        <v>6312</v>
      </c>
      <c r="F883" s="24">
        <f t="shared" si="52"/>
        <v>6.2333333333333331E-2</v>
      </c>
      <c r="G883" s="110">
        <f t="shared" si="53"/>
        <v>1.5739999999999998</v>
      </c>
      <c r="H883" s="17"/>
      <c r="I883" s="24"/>
      <c r="J883" s="20">
        <f t="shared" si="54"/>
        <v>5.7600000000000005E-2</v>
      </c>
      <c r="K883" s="17"/>
      <c r="L883" s="24"/>
      <c r="M883" s="86">
        <v>6.3E-2</v>
      </c>
      <c r="N883" s="86">
        <v>6.0999999999999999E-2</v>
      </c>
      <c r="O883" s="86">
        <v>4.5979999999999999</v>
      </c>
      <c r="P883" s="86">
        <v>0.10100000000000001</v>
      </c>
      <c r="Q883" s="86">
        <v>0</v>
      </c>
      <c r="R883" s="86" t="s">
        <v>5013</v>
      </c>
      <c r="S883" s="86">
        <v>0.187</v>
      </c>
      <c r="T883" s="86" t="s">
        <v>5013</v>
      </c>
    </row>
    <row r="884" spans="1:20" x14ac:dyDescent="0.25">
      <c r="A884" s="50" t="s">
        <v>4682</v>
      </c>
      <c r="B884" s="50" t="s">
        <v>1346</v>
      </c>
      <c r="C884" s="50" t="s">
        <v>4703</v>
      </c>
      <c r="D884" s="80">
        <v>4</v>
      </c>
      <c r="E884" s="50" t="s">
        <v>5609</v>
      </c>
      <c r="F884" s="24">
        <f t="shared" si="52"/>
        <v>5.6666666666666671E-2</v>
      </c>
      <c r="G884" s="110">
        <f t="shared" si="53"/>
        <v>0</v>
      </c>
      <c r="H884" s="17"/>
      <c r="I884" s="24"/>
      <c r="J884" s="20">
        <f t="shared" si="54"/>
        <v>3.4000000000000002E-2</v>
      </c>
      <c r="K884" s="17"/>
      <c r="L884" s="24"/>
      <c r="M884" s="86">
        <v>0</v>
      </c>
      <c r="N884" s="86" t="s">
        <v>5013</v>
      </c>
      <c r="O884" s="86">
        <v>0</v>
      </c>
      <c r="P884" s="86">
        <v>0</v>
      </c>
      <c r="Q884" s="86">
        <v>0</v>
      </c>
      <c r="R884" s="86">
        <v>0</v>
      </c>
      <c r="S884" s="86">
        <v>0.17</v>
      </c>
      <c r="T884" s="86" t="s">
        <v>5013</v>
      </c>
    </row>
    <row r="885" spans="1:20" x14ac:dyDescent="0.25">
      <c r="A885" s="50" t="s">
        <v>4682</v>
      </c>
      <c r="B885" s="50" t="s">
        <v>2831</v>
      </c>
      <c r="C885" s="50" t="s">
        <v>4774</v>
      </c>
      <c r="D885" s="80">
        <v>18</v>
      </c>
      <c r="E885" s="50" t="s">
        <v>9520</v>
      </c>
      <c r="F885" s="24">
        <f t="shared" si="52"/>
        <v>5.3999999999999999E-2</v>
      </c>
      <c r="G885" s="110">
        <f t="shared" si="53"/>
        <v>0</v>
      </c>
      <c r="H885" s="17"/>
      <c r="I885" s="24"/>
      <c r="J885" s="20">
        <f t="shared" si="54"/>
        <v>0.32100000000000001</v>
      </c>
      <c r="K885" s="17"/>
      <c r="L885" s="24"/>
      <c r="M885" s="86">
        <v>0</v>
      </c>
      <c r="N885" s="86" t="s">
        <v>5013</v>
      </c>
      <c r="O885" s="86" t="s">
        <v>5013</v>
      </c>
      <c r="P885" s="86">
        <v>0.875</v>
      </c>
      <c r="Q885" s="86">
        <v>0.56799999999999995</v>
      </c>
      <c r="R885" s="86" t="s">
        <v>5013</v>
      </c>
      <c r="S885" s="86">
        <v>0.16200000000000001</v>
      </c>
      <c r="T885" s="86" t="s">
        <v>5013</v>
      </c>
    </row>
    <row r="886" spans="1:20" x14ac:dyDescent="0.25">
      <c r="A886" s="50" t="s">
        <v>4682</v>
      </c>
      <c r="B886" s="50" t="s">
        <v>4638</v>
      </c>
      <c r="C886" s="50" t="s">
        <v>4697</v>
      </c>
      <c r="D886" s="80">
        <v>3</v>
      </c>
      <c r="E886" s="50" t="s">
        <v>5437</v>
      </c>
      <c r="F886" s="24">
        <f t="shared" si="52"/>
        <v>5.1333333333333335E-2</v>
      </c>
      <c r="G886" s="110">
        <f t="shared" si="53"/>
        <v>8.3333333333333329E-2</v>
      </c>
      <c r="H886" s="17"/>
      <c r="I886" s="24"/>
      <c r="J886" s="20">
        <f t="shared" si="54"/>
        <v>3.0800000000000001E-2</v>
      </c>
      <c r="K886" s="17"/>
      <c r="L886" s="24"/>
      <c r="M886" s="86" t="s">
        <v>5013</v>
      </c>
      <c r="N886" s="86" t="s">
        <v>5013</v>
      </c>
      <c r="O886" s="86">
        <v>0.25</v>
      </c>
      <c r="P886" s="86" t="s">
        <v>5013</v>
      </c>
      <c r="Q886" s="86" t="s">
        <v>5013</v>
      </c>
      <c r="R886" s="86" t="s">
        <v>5013</v>
      </c>
      <c r="S886" s="86">
        <v>0.154</v>
      </c>
      <c r="T886" s="86" t="s">
        <v>5013</v>
      </c>
    </row>
    <row r="887" spans="1:20" x14ac:dyDescent="0.25">
      <c r="A887" s="50" t="s">
        <v>4682</v>
      </c>
      <c r="B887" s="50" t="s">
        <v>1436</v>
      </c>
      <c r="C887" s="50" t="s">
        <v>4697</v>
      </c>
      <c r="D887" s="80">
        <v>3</v>
      </c>
      <c r="E887" s="50" t="s">
        <v>5479</v>
      </c>
      <c r="F887" s="24">
        <f t="shared" si="52"/>
        <v>5.0999999999999997E-2</v>
      </c>
      <c r="G887" s="110">
        <f t="shared" si="53"/>
        <v>0</v>
      </c>
      <c r="H887" s="17"/>
      <c r="I887" s="24"/>
      <c r="J887" s="20">
        <f t="shared" si="54"/>
        <v>0.13340000000000002</v>
      </c>
      <c r="K887" s="17"/>
      <c r="L887" s="24"/>
      <c r="M887" s="86" t="s">
        <v>5013</v>
      </c>
      <c r="N887" s="86">
        <v>0</v>
      </c>
      <c r="O887" s="86">
        <v>0</v>
      </c>
      <c r="P887" s="86">
        <v>0</v>
      </c>
      <c r="Q887" s="86">
        <v>0.51400000000000001</v>
      </c>
      <c r="R887" s="86" t="s">
        <v>5013</v>
      </c>
      <c r="S887" s="86">
        <v>0.153</v>
      </c>
      <c r="T887" s="86" t="s">
        <v>5013</v>
      </c>
    </row>
    <row r="888" spans="1:20" x14ac:dyDescent="0.25">
      <c r="A888" s="50" t="s">
        <v>4682</v>
      </c>
      <c r="B888" s="50" t="s">
        <v>1754</v>
      </c>
      <c r="C888" s="50" t="s">
        <v>4734</v>
      </c>
      <c r="D888" s="80">
        <v>11</v>
      </c>
      <c r="E888" s="50" t="s">
        <v>6966</v>
      </c>
      <c r="F888" s="24">
        <f t="shared" si="52"/>
        <v>4.6666666666666669E-2</v>
      </c>
      <c r="G888" s="110">
        <f t="shared" si="53"/>
        <v>0</v>
      </c>
      <c r="H888" s="17"/>
      <c r="I888" s="24"/>
      <c r="J888" s="20">
        <f t="shared" si="54"/>
        <v>2.8000000000000004E-2</v>
      </c>
      <c r="K888" s="17"/>
      <c r="L888" s="24"/>
      <c r="M888" s="86" t="s">
        <v>5013</v>
      </c>
      <c r="N888" s="86" t="s">
        <v>5013</v>
      </c>
      <c r="O888" s="86" t="s">
        <v>5013</v>
      </c>
      <c r="P888" s="86" t="s">
        <v>5013</v>
      </c>
      <c r="Q888" s="86" t="s">
        <v>5013</v>
      </c>
      <c r="R888" s="86" t="s">
        <v>5013</v>
      </c>
      <c r="S888" s="86">
        <v>0.14000000000000001</v>
      </c>
      <c r="T888" s="86" t="s">
        <v>5013</v>
      </c>
    </row>
    <row r="889" spans="1:20" x14ac:dyDescent="0.25">
      <c r="A889" s="50" t="s">
        <v>4682</v>
      </c>
      <c r="B889" s="50" t="s">
        <v>3131</v>
      </c>
      <c r="C889" s="50" t="s">
        <v>4745</v>
      </c>
      <c r="D889" s="80">
        <v>11</v>
      </c>
      <c r="E889" s="50" t="s">
        <v>7576</v>
      </c>
      <c r="F889" s="24">
        <f t="shared" si="52"/>
        <v>4.6666666666666669E-2</v>
      </c>
      <c r="G889" s="110">
        <f t="shared" si="53"/>
        <v>1.7423333333333335</v>
      </c>
      <c r="H889" s="17"/>
      <c r="I889" s="24"/>
      <c r="J889" s="20">
        <f t="shared" si="54"/>
        <v>5.6400000000000006E-2</v>
      </c>
      <c r="K889" s="17"/>
      <c r="L889" s="24"/>
      <c r="M889" s="86" t="s">
        <v>5013</v>
      </c>
      <c r="N889" s="86">
        <v>5.2270000000000003</v>
      </c>
      <c r="O889" s="86" t="s">
        <v>5013</v>
      </c>
      <c r="P889" s="86">
        <v>0.14199999999999999</v>
      </c>
      <c r="Q889" s="86" t="s">
        <v>5013</v>
      </c>
      <c r="R889" s="86" t="s">
        <v>5013</v>
      </c>
      <c r="S889" s="86">
        <v>0.14000000000000001</v>
      </c>
      <c r="T889" s="86" t="s">
        <v>5013</v>
      </c>
    </row>
    <row r="890" spans="1:20" x14ac:dyDescent="0.25">
      <c r="A890" s="50" t="s">
        <v>4682</v>
      </c>
      <c r="B890" s="50" t="s">
        <v>1694</v>
      </c>
      <c r="C890" s="50" t="s">
        <v>4752</v>
      </c>
      <c r="D890" s="80">
        <v>13</v>
      </c>
      <c r="E890" s="50" t="s">
        <v>7749</v>
      </c>
      <c r="F890" s="24">
        <f t="shared" si="52"/>
        <v>4.6666666666666669E-2</v>
      </c>
      <c r="G890" s="110">
        <f t="shared" si="53"/>
        <v>0</v>
      </c>
      <c r="H890" s="17"/>
      <c r="I890" s="24"/>
      <c r="J890" s="20">
        <f t="shared" si="54"/>
        <v>3.0400000000000003E-2</v>
      </c>
      <c r="K890" s="17"/>
      <c r="L890" s="24"/>
      <c r="M890" s="86" t="s">
        <v>5013</v>
      </c>
      <c r="N890" s="86" t="s">
        <v>5013</v>
      </c>
      <c r="O890" s="86" t="s">
        <v>5013</v>
      </c>
      <c r="P890" s="86">
        <v>1.2E-2</v>
      </c>
      <c r="Q890" s="86" t="s">
        <v>5013</v>
      </c>
      <c r="R890" s="86" t="s">
        <v>5013</v>
      </c>
      <c r="S890" s="86">
        <v>0.14000000000000001</v>
      </c>
      <c r="T890" s="86" t="s">
        <v>5013</v>
      </c>
    </row>
    <row r="891" spans="1:20" x14ac:dyDescent="0.25">
      <c r="A891" s="50" t="s">
        <v>4682</v>
      </c>
      <c r="B891" s="50" t="s">
        <v>888</v>
      </c>
      <c r="C891" s="50" t="s">
        <v>4756</v>
      </c>
      <c r="D891" s="80">
        <v>15</v>
      </c>
      <c r="E891" s="50" t="s">
        <v>8098</v>
      </c>
      <c r="F891" s="24">
        <f t="shared" si="52"/>
        <v>4.6666666666666669E-2</v>
      </c>
      <c r="G891" s="110">
        <f t="shared" si="53"/>
        <v>2.2813333333333334</v>
      </c>
      <c r="H891" s="17"/>
      <c r="I891" s="24"/>
      <c r="J891" s="20">
        <f t="shared" si="54"/>
        <v>3.2199999999999999E-2</v>
      </c>
      <c r="K891" s="17"/>
      <c r="L891" s="24"/>
      <c r="M891" s="86">
        <v>9.0999999999999998E-2</v>
      </c>
      <c r="N891" s="86" t="s">
        <v>5013</v>
      </c>
      <c r="O891" s="86">
        <v>6.7530000000000001</v>
      </c>
      <c r="P891" s="86">
        <v>1.2E-2</v>
      </c>
      <c r="Q891" s="86">
        <v>8.9999999999999993E-3</v>
      </c>
      <c r="R891" s="86">
        <v>0</v>
      </c>
      <c r="S891" s="86">
        <v>0.14000000000000001</v>
      </c>
      <c r="T891" s="86" t="s">
        <v>5013</v>
      </c>
    </row>
    <row r="892" spans="1:20" x14ac:dyDescent="0.25">
      <c r="A892" s="50" t="s">
        <v>4682</v>
      </c>
      <c r="B892" s="50" t="s">
        <v>612</v>
      </c>
      <c r="C892" s="50" t="s">
        <v>4755</v>
      </c>
      <c r="D892" s="80">
        <v>15</v>
      </c>
      <c r="E892" s="50" t="s">
        <v>7901</v>
      </c>
      <c r="F892" s="24">
        <f t="shared" si="52"/>
        <v>4.6000000000000006E-2</v>
      </c>
      <c r="G892" s="110">
        <f t="shared" si="53"/>
        <v>0</v>
      </c>
      <c r="H892" s="17"/>
      <c r="I892" s="24"/>
      <c r="J892" s="20">
        <f t="shared" si="54"/>
        <v>2.7600000000000003E-2</v>
      </c>
      <c r="K892" s="17"/>
      <c r="L892" s="24"/>
      <c r="M892" s="86" t="s">
        <v>5013</v>
      </c>
      <c r="N892" s="86" t="s">
        <v>5013</v>
      </c>
      <c r="O892" s="86" t="s">
        <v>5013</v>
      </c>
      <c r="P892" s="86">
        <v>0</v>
      </c>
      <c r="Q892" s="86" t="s">
        <v>5013</v>
      </c>
      <c r="R892" s="86" t="s">
        <v>5013</v>
      </c>
      <c r="S892" s="86">
        <v>0.13800000000000001</v>
      </c>
      <c r="T892" s="86" t="s">
        <v>5013</v>
      </c>
    </row>
    <row r="893" spans="1:20" x14ac:dyDescent="0.25">
      <c r="A893" s="50" t="s">
        <v>4682</v>
      </c>
      <c r="B893" s="50" t="s">
        <v>3248</v>
      </c>
      <c r="C893" s="50" t="s">
        <v>4745</v>
      </c>
      <c r="D893" s="80">
        <v>11</v>
      </c>
      <c r="E893" s="50" t="s">
        <v>7568</v>
      </c>
      <c r="F893" s="24">
        <f t="shared" si="52"/>
        <v>4.2333333333333334E-2</v>
      </c>
      <c r="G893" s="110">
        <f t="shared" si="53"/>
        <v>0.11366666666666668</v>
      </c>
      <c r="H893" s="17"/>
      <c r="I893" s="24"/>
      <c r="J893" s="20">
        <f t="shared" si="54"/>
        <v>0.5474</v>
      </c>
      <c r="K893" s="17"/>
      <c r="L893" s="24"/>
      <c r="M893" s="86">
        <v>0.10100000000000001</v>
      </c>
      <c r="N893" s="86">
        <v>0.02</v>
      </c>
      <c r="O893" s="86">
        <v>0.22</v>
      </c>
      <c r="P893" s="86">
        <v>2.61</v>
      </c>
      <c r="Q893" s="86">
        <v>0</v>
      </c>
      <c r="R893" s="86" t="s">
        <v>5013</v>
      </c>
      <c r="S893" s="86">
        <v>0.127</v>
      </c>
      <c r="T893" s="86" t="s">
        <v>5013</v>
      </c>
    </row>
    <row r="894" spans="1:20" x14ac:dyDescent="0.25">
      <c r="A894" s="50" t="s">
        <v>4682</v>
      </c>
      <c r="B894" s="50" t="s">
        <v>1839</v>
      </c>
      <c r="C894" s="50" t="s">
        <v>4752</v>
      </c>
      <c r="D894" s="80">
        <v>13</v>
      </c>
      <c r="E894" s="50" t="s">
        <v>7767</v>
      </c>
      <c r="F894" s="24">
        <f t="shared" si="52"/>
        <v>4.2000000000000003E-2</v>
      </c>
      <c r="G894" s="110">
        <f t="shared" si="53"/>
        <v>0.91800000000000004</v>
      </c>
      <c r="H894" s="17"/>
      <c r="I894" s="24"/>
      <c r="J894" s="20">
        <f t="shared" si="54"/>
        <v>0.28760000000000002</v>
      </c>
      <c r="K894" s="17"/>
      <c r="L894" s="24"/>
      <c r="M894" s="86">
        <v>0.58399999999999996</v>
      </c>
      <c r="N894" s="86">
        <v>0</v>
      </c>
      <c r="O894" s="86">
        <v>2.17</v>
      </c>
      <c r="P894" s="86">
        <v>0.76500000000000001</v>
      </c>
      <c r="Q894" s="86">
        <v>0.54700000000000004</v>
      </c>
      <c r="R894" s="86">
        <v>0</v>
      </c>
      <c r="S894" s="86">
        <v>0.126</v>
      </c>
      <c r="T894" s="86">
        <v>0</v>
      </c>
    </row>
    <row r="895" spans="1:20" x14ac:dyDescent="0.25">
      <c r="A895" s="50" t="s">
        <v>4682</v>
      </c>
      <c r="B895" s="50" t="s">
        <v>2509</v>
      </c>
      <c r="C895" s="50" t="s">
        <v>4707</v>
      </c>
      <c r="D895" s="80">
        <v>5</v>
      </c>
      <c r="E895" s="50" t="s">
        <v>5676</v>
      </c>
      <c r="F895" s="24">
        <f t="shared" si="52"/>
        <v>4.0666666666666663E-2</v>
      </c>
      <c r="G895" s="110">
        <f t="shared" si="53"/>
        <v>2.6796666666666664</v>
      </c>
      <c r="H895" s="17"/>
      <c r="I895" s="24"/>
      <c r="J895" s="20">
        <f t="shared" si="54"/>
        <v>5.2926000000000002</v>
      </c>
      <c r="K895" s="17"/>
      <c r="L895" s="24"/>
      <c r="M895" s="86" t="s">
        <v>5013</v>
      </c>
      <c r="N895" s="86">
        <v>0</v>
      </c>
      <c r="O895" s="86">
        <v>8.0389999999999997</v>
      </c>
      <c r="P895" s="86">
        <v>26.341000000000001</v>
      </c>
      <c r="Q895" s="86" t="s">
        <v>5013</v>
      </c>
      <c r="R895" s="86" t="s">
        <v>5013</v>
      </c>
      <c r="S895" s="86">
        <v>0.122</v>
      </c>
      <c r="T895" s="86" t="s">
        <v>5013</v>
      </c>
    </row>
    <row r="896" spans="1:20" x14ac:dyDescent="0.25">
      <c r="A896" s="50" t="s">
        <v>4682</v>
      </c>
      <c r="B896" s="50" t="s">
        <v>3007</v>
      </c>
      <c r="C896" s="50" t="s">
        <v>4683</v>
      </c>
      <c r="D896" s="80">
        <v>1</v>
      </c>
      <c r="E896" s="50" t="s">
        <v>5051</v>
      </c>
      <c r="F896" s="24">
        <f t="shared" si="52"/>
        <v>3.3333333333333333E-2</v>
      </c>
      <c r="G896" s="110">
        <f t="shared" si="53"/>
        <v>0</v>
      </c>
      <c r="H896" s="17"/>
      <c r="I896" s="24"/>
      <c r="J896" s="20">
        <f t="shared" si="54"/>
        <v>3.9800000000000002E-2</v>
      </c>
      <c r="K896" s="17"/>
      <c r="L896" s="24"/>
      <c r="M896" s="86" t="s">
        <v>5013</v>
      </c>
      <c r="N896" s="86" t="s">
        <v>5013</v>
      </c>
      <c r="O896" s="86" t="s">
        <v>5013</v>
      </c>
      <c r="P896" s="86" t="s">
        <v>5013</v>
      </c>
      <c r="Q896" s="86">
        <v>9.9000000000000005E-2</v>
      </c>
      <c r="R896" s="86" t="s">
        <v>5013</v>
      </c>
      <c r="S896" s="86">
        <v>0.1</v>
      </c>
      <c r="T896" s="86" t="s">
        <v>5013</v>
      </c>
    </row>
    <row r="897" spans="1:20" x14ac:dyDescent="0.25">
      <c r="A897" s="50" t="s">
        <v>4682</v>
      </c>
      <c r="B897" s="50" t="s">
        <v>1732</v>
      </c>
      <c r="C897" s="50" t="s">
        <v>4686</v>
      </c>
      <c r="D897" s="80">
        <v>1</v>
      </c>
      <c r="E897" s="50" t="s">
        <v>5172</v>
      </c>
      <c r="F897" s="24">
        <f t="shared" si="52"/>
        <v>3.3333333333333333E-2</v>
      </c>
      <c r="G897" s="110">
        <f t="shared" si="53"/>
        <v>1.9690000000000001</v>
      </c>
      <c r="H897" s="17"/>
      <c r="I897" s="24"/>
      <c r="J897" s="20">
        <f t="shared" si="54"/>
        <v>1.2924</v>
      </c>
      <c r="K897" s="17"/>
      <c r="L897" s="24"/>
      <c r="M897" s="86">
        <v>0</v>
      </c>
      <c r="N897" s="86">
        <v>5.907</v>
      </c>
      <c r="O897" s="86">
        <v>0</v>
      </c>
      <c r="P897" s="86">
        <v>6.3570000000000002</v>
      </c>
      <c r="Q897" s="86">
        <v>5.0000000000000001E-3</v>
      </c>
      <c r="R897" s="86">
        <v>0</v>
      </c>
      <c r="S897" s="86">
        <v>0.1</v>
      </c>
      <c r="T897" s="86" t="s">
        <v>5013</v>
      </c>
    </row>
    <row r="898" spans="1:20" x14ac:dyDescent="0.25">
      <c r="A898" s="50" t="s">
        <v>4682</v>
      </c>
      <c r="B898" s="50" t="s">
        <v>3379</v>
      </c>
      <c r="C898" s="50" t="s">
        <v>4688</v>
      </c>
      <c r="D898" s="80">
        <v>2</v>
      </c>
      <c r="E898" s="50" t="s">
        <v>5199</v>
      </c>
      <c r="F898" s="24">
        <f t="shared" si="52"/>
        <v>3.3333333333333333E-2</v>
      </c>
      <c r="G898" s="110">
        <f t="shared" si="53"/>
        <v>0</v>
      </c>
      <c r="H898" s="17"/>
      <c r="I898" s="24"/>
      <c r="J898" s="20">
        <f t="shared" si="54"/>
        <v>0.02</v>
      </c>
      <c r="K898" s="17"/>
      <c r="L898" s="24"/>
      <c r="M898" s="86" t="s">
        <v>5013</v>
      </c>
      <c r="N898" s="86" t="s">
        <v>5013</v>
      </c>
      <c r="O898" s="86" t="s">
        <v>5013</v>
      </c>
      <c r="P898" s="86" t="s">
        <v>5013</v>
      </c>
      <c r="Q898" s="86" t="s">
        <v>5013</v>
      </c>
      <c r="R898" s="86" t="s">
        <v>5013</v>
      </c>
      <c r="S898" s="86">
        <v>0.1</v>
      </c>
      <c r="T898" s="86" t="s">
        <v>5013</v>
      </c>
    </row>
    <row r="899" spans="1:20" x14ac:dyDescent="0.25">
      <c r="A899" s="50" t="s">
        <v>4682</v>
      </c>
      <c r="B899" s="50" t="s">
        <v>3049</v>
      </c>
      <c r="C899" s="50" t="s">
        <v>4689</v>
      </c>
      <c r="D899" s="80">
        <v>2</v>
      </c>
      <c r="E899" s="50" t="s">
        <v>5238</v>
      </c>
      <c r="F899" s="24">
        <f t="shared" si="52"/>
        <v>3.3333333333333333E-2</v>
      </c>
      <c r="G899" s="110">
        <f t="shared" si="53"/>
        <v>0</v>
      </c>
      <c r="H899" s="17"/>
      <c r="I899" s="24"/>
      <c r="J899" s="20">
        <f t="shared" si="54"/>
        <v>0.02</v>
      </c>
      <c r="K899" s="17"/>
      <c r="L899" s="24"/>
      <c r="M899" s="86" t="s">
        <v>5013</v>
      </c>
      <c r="N899" s="86" t="s">
        <v>5013</v>
      </c>
      <c r="O899" s="86" t="s">
        <v>5013</v>
      </c>
      <c r="P899" s="86" t="s">
        <v>5013</v>
      </c>
      <c r="Q899" s="86">
        <v>0</v>
      </c>
      <c r="R899" s="86" t="s">
        <v>5013</v>
      </c>
      <c r="S899" s="86">
        <v>0.1</v>
      </c>
      <c r="T899" s="86" t="s">
        <v>5013</v>
      </c>
    </row>
    <row r="900" spans="1:20" x14ac:dyDescent="0.25">
      <c r="A900" s="50" t="s">
        <v>4682</v>
      </c>
      <c r="B900" s="50" t="s">
        <v>1517</v>
      </c>
      <c r="C900" s="50" t="s">
        <v>4693</v>
      </c>
      <c r="D900" s="80">
        <v>2</v>
      </c>
      <c r="E900" s="50" t="s">
        <v>5377</v>
      </c>
      <c r="F900" s="24">
        <f t="shared" si="52"/>
        <v>3.3333333333333333E-2</v>
      </c>
      <c r="G900" s="110">
        <f t="shared" si="53"/>
        <v>0</v>
      </c>
      <c r="H900" s="17"/>
      <c r="I900" s="24"/>
      <c r="J900" s="20">
        <f t="shared" si="54"/>
        <v>0.02</v>
      </c>
      <c r="K900" s="17"/>
      <c r="L900" s="24"/>
      <c r="M900" s="86" t="s">
        <v>5013</v>
      </c>
      <c r="N900" s="86" t="s">
        <v>5013</v>
      </c>
      <c r="O900" s="86" t="s">
        <v>5013</v>
      </c>
      <c r="P900" s="86" t="s">
        <v>5013</v>
      </c>
      <c r="Q900" s="86" t="s">
        <v>5013</v>
      </c>
      <c r="R900" s="86" t="s">
        <v>5013</v>
      </c>
      <c r="S900" s="86">
        <v>0.1</v>
      </c>
      <c r="T900" s="86" t="s">
        <v>5013</v>
      </c>
    </row>
    <row r="901" spans="1:20" x14ac:dyDescent="0.25">
      <c r="A901" s="50" t="s">
        <v>4682</v>
      </c>
      <c r="B901" s="50" t="s">
        <v>845</v>
      </c>
      <c r="C901" s="50" t="s">
        <v>4694</v>
      </c>
      <c r="D901" s="80">
        <v>2</v>
      </c>
      <c r="E901" s="50" t="s">
        <v>5398</v>
      </c>
      <c r="F901" s="24">
        <f t="shared" si="52"/>
        <v>3.3333333333333333E-2</v>
      </c>
      <c r="G901" s="110">
        <f t="shared" si="53"/>
        <v>0</v>
      </c>
      <c r="H901" s="17"/>
      <c r="I901" s="24"/>
      <c r="J901" s="20">
        <f t="shared" si="54"/>
        <v>0.02</v>
      </c>
      <c r="K901" s="17"/>
      <c r="L901" s="24"/>
      <c r="M901" s="86" t="s">
        <v>5013</v>
      </c>
      <c r="N901" s="86" t="s">
        <v>5013</v>
      </c>
      <c r="O901" s="86" t="s">
        <v>5013</v>
      </c>
      <c r="P901" s="86" t="s">
        <v>5013</v>
      </c>
      <c r="Q901" s="86" t="s">
        <v>5013</v>
      </c>
      <c r="R901" s="86" t="s">
        <v>5013</v>
      </c>
      <c r="S901" s="86">
        <v>0.1</v>
      </c>
      <c r="T901" s="86" t="s">
        <v>5013</v>
      </c>
    </row>
    <row r="902" spans="1:20" x14ac:dyDescent="0.25">
      <c r="A902" s="50" t="s">
        <v>4682</v>
      </c>
      <c r="B902" s="50" t="s">
        <v>1810</v>
      </c>
      <c r="C902" s="50" t="s">
        <v>4707</v>
      </c>
      <c r="D902" s="80">
        <v>5</v>
      </c>
      <c r="E902" s="50" t="s">
        <v>5661</v>
      </c>
      <c r="F902" s="24">
        <f t="shared" si="52"/>
        <v>3.3333333333333333E-2</v>
      </c>
      <c r="G902" s="110">
        <f t="shared" si="53"/>
        <v>3.1E-2</v>
      </c>
      <c r="H902" s="17"/>
      <c r="I902" s="24"/>
      <c r="J902" s="20">
        <f t="shared" si="54"/>
        <v>0.2162</v>
      </c>
      <c r="K902" s="17"/>
      <c r="L902" s="24"/>
      <c r="M902" s="86">
        <v>2.5000000000000001E-2</v>
      </c>
      <c r="N902" s="86" t="s">
        <v>5013</v>
      </c>
      <c r="O902" s="86">
        <v>6.8000000000000005E-2</v>
      </c>
      <c r="P902" s="86">
        <v>0.247</v>
      </c>
      <c r="Q902" s="86">
        <v>0.73399999999999999</v>
      </c>
      <c r="R902" s="86">
        <v>0</v>
      </c>
      <c r="S902" s="86">
        <v>0.1</v>
      </c>
      <c r="T902" s="86" t="s">
        <v>5013</v>
      </c>
    </row>
    <row r="903" spans="1:20" x14ac:dyDescent="0.25">
      <c r="A903" s="50" t="s">
        <v>4682</v>
      </c>
      <c r="B903" s="50" t="s">
        <v>759</v>
      </c>
      <c r="C903" s="50" t="s">
        <v>4709</v>
      </c>
      <c r="D903" s="80">
        <v>5</v>
      </c>
      <c r="E903" s="50" t="s">
        <v>5746</v>
      </c>
      <c r="F903" s="24">
        <f t="shared" si="52"/>
        <v>3.3333333333333333E-2</v>
      </c>
      <c r="G903" s="110">
        <f t="shared" si="53"/>
        <v>0</v>
      </c>
      <c r="H903" s="17"/>
      <c r="I903" s="24"/>
      <c r="J903" s="20">
        <f t="shared" si="54"/>
        <v>0.02</v>
      </c>
      <c r="K903" s="17"/>
      <c r="L903" s="24"/>
      <c r="M903" s="86" t="s">
        <v>5013</v>
      </c>
      <c r="N903" s="86" t="s">
        <v>5013</v>
      </c>
      <c r="O903" s="86" t="s">
        <v>5013</v>
      </c>
      <c r="P903" s="86" t="s">
        <v>5013</v>
      </c>
      <c r="Q903" s="86" t="s">
        <v>5013</v>
      </c>
      <c r="R903" s="86" t="s">
        <v>5013</v>
      </c>
      <c r="S903" s="86">
        <v>0.1</v>
      </c>
      <c r="T903" s="86" t="s">
        <v>5013</v>
      </c>
    </row>
    <row r="904" spans="1:20" x14ac:dyDescent="0.25">
      <c r="A904" s="50" t="s">
        <v>4682</v>
      </c>
      <c r="B904" s="50" t="s">
        <v>1296</v>
      </c>
      <c r="C904" s="50" t="s">
        <v>4725</v>
      </c>
      <c r="D904" s="80">
        <v>8</v>
      </c>
      <c r="E904" s="50" t="s">
        <v>6700</v>
      </c>
      <c r="F904" s="24">
        <f t="shared" si="52"/>
        <v>3.3333333333333333E-2</v>
      </c>
      <c r="G904" s="110">
        <f t="shared" si="53"/>
        <v>1.571</v>
      </c>
      <c r="H904" s="17"/>
      <c r="I904" s="24"/>
      <c r="J904" s="20">
        <f t="shared" si="54"/>
        <v>0.02</v>
      </c>
      <c r="K904" s="17"/>
      <c r="L904" s="24"/>
      <c r="M904" s="86">
        <v>0.28799999999999998</v>
      </c>
      <c r="N904" s="86">
        <v>0</v>
      </c>
      <c r="O904" s="86">
        <v>4.4249999999999998</v>
      </c>
      <c r="P904" s="86">
        <v>0</v>
      </c>
      <c r="Q904" s="86" t="s">
        <v>5013</v>
      </c>
      <c r="R904" s="86" t="s">
        <v>5013</v>
      </c>
      <c r="S904" s="86">
        <v>0.1</v>
      </c>
      <c r="T904" s="86" t="s">
        <v>5013</v>
      </c>
    </row>
    <row r="905" spans="1:20" x14ac:dyDescent="0.25">
      <c r="A905" s="50" t="s">
        <v>4682</v>
      </c>
      <c r="B905" s="50" t="s">
        <v>3052</v>
      </c>
      <c r="C905" s="50" t="s">
        <v>4753</v>
      </c>
      <c r="D905" s="80">
        <v>13</v>
      </c>
      <c r="E905" s="50" t="s">
        <v>7779</v>
      </c>
      <c r="F905" s="24">
        <f t="shared" si="52"/>
        <v>3.3333333333333333E-2</v>
      </c>
      <c r="G905" s="110">
        <f t="shared" si="53"/>
        <v>0.38700000000000001</v>
      </c>
      <c r="H905" s="17"/>
      <c r="I905" s="24"/>
      <c r="J905" s="20">
        <f t="shared" si="54"/>
        <v>2.9600000000000005E-2</v>
      </c>
      <c r="K905" s="17"/>
      <c r="L905" s="24"/>
      <c r="M905" s="86" t="s">
        <v>5013</v>
      </c>
      <c r="N905" s="86" t="s">
        <v>5013</v>
      </c>
      <c r="O905" s="86">
        <v>1.161</v>
      </c>
      <c r="P905" s="86">
        <v>0</v>
      </c>
      <c r="Q905" s="86">
        <v>4.8000000000000001E-2</v>
      </c>
      <c r="R905" s="86" t="s">
        <v>5013</v>
      </c>
      <c r="S905" s="86">
        <v>0.1</v>
      </c>
      <c r="T905" s="86" t="s">
        <v>5013</v>
      </c>
    </row>
    <row r="906" spans="1:20" x14ac:dyDescent="0.25">
      <c r="A906" s="50" t="s">
        <v>4682</v>
      </c>
      <c r="B906" s="50" t="s">
        <v>886</v>
      </c>
      <c r="C906" s="50" t="s">
        <v>4761</v>
      </c>
      <c r="D906" s="80">
        <v>15</v>
      </c>
      <c r="E906" s="50" t="s">
        <v>8259</v>
      </c>
      <c r="F906" s="24">
        <f t="shared" si="52"/>
        <v>3.3333333333333333E-2</v>
      </c>
      <c r="G906" s="110">
        <f t="shared" si="53"/>
        <v>1.7696666666666667</v>
      </c>
      <c r="H906" s="17"/>
      <c r="I906" s="24"/>
      <c r="J906" s="20">
        <f t="shared" si="54"/>
        <v>0.02</v>
      </c>
      <c r="K906" s="17"/>
      <c r="L906" s="24"/>
      <c r="M906" s="86">
        <v>1</v>
      </c>
      <c r="N906" s="86" t="s">
        <v>5013</v>
      </c>
      <c r="O906" s="86">
        <v>4.3090000000000002</v>
      </c>
      <c r="P906" s="86" t="s">
        <v>5013</v>
      </c>
      <c r="Q906" s="86" t="s">
        <v>5013</v>
      </c>
      <c r="R906" s="86" t="s">
        <v>5013</v>
      </c>
      <c r="S906" s="86">
        <v>0.1</v>
      </c>
      <c r="T906" s="86" t="s">
        <v>5013</v>
      </c>
    </row>
    <row r="907" spans="1:20" x14ac:dyDescent="0.25">
      <c r="A907" s="50" t="s">
        <v>4682</v>
      </c>
      <c r="B907" s="50" t="s">
        <v>4635</v>
      </c>
      <c r="C907" s="50" t="s">
        <v>4688</v>
      </c>
      <c r="D907" s="80">
        <v>2</v>
      </c>
      <c r="E907" s="50" t="s">
        <v>5204</v>
      </c>
      <c r="F907" s="24">
        <f t="shared" si="52"/>
        <v>3.1E-2</v>
      </c>
      <c r="G907" s="110">
        <f t="shared" si="53"/>
        <v>0.95066666666666666</v>
      </c>
      <c r="H907" s="17"/>
      <c r="I907" s="24"/>
      <c r="J907" s="20">
        <f t="shared" si="54"/>
        <v>2.8028</v>
      </c>
      <c r="K907" s="17"/>
      <c r="L907" s="24"/>
      <c r="M907" s="86">
        <v>1.0149999999999999</v>
      </c>
      <c r="N907" s="86" t="s">
        <v>5013</v>
      </c>
      <c r="O907" s="86">
        <v>1.837</v>
      </c>
      <c r="P907" s="86" t="s">
        <v>5013</v>
      </c>
      <c r="Q907" s="86">
        <v>13.920999999999999</v>
      </c>
      <c r="R907" s="86" t="s">
        <v>5013</v>
      </c>
      <c r="S907" s="86">
        <v>9.2999999999999999E-2</v>
      </c>
      <c r="T907" s="86" t="s">
        <v>5013</v>
      </c>
    </row>
    <row r="908" spans="1:20" x14ac:dyDescent="0.25">
      <c r="A908" s="50" t="s">
        <v>4682</v>
      </c>
      <c r="B908" s="50" t="s">
        <v>779</v>
      </c>
      <c r="C908" s="50" t="s">
        <v>4745</v>
      </c>
      <c r="D908" s="80">
        <v>11</v>
      </c>
      <c r="E908" s="50" t="s">
        <v>7525</v>
      </c>
      <c r="F908" s="24">
        <f t="shared" si="52"/>
        <v>3.0333333333333334E-2</v>
      </c>
      <c r="G908" s="110">
        <f t="shared" si="53"/>
        <v>0.69366666666666665</v>
      </c>
      <c r="H908" s="17"/>
      <c r="I908" s="24"/>
      <c r="J908" s="20">
        <f t="shared" si="54"/>
        <v>9.1516000000000002</v>
      </c>
      <c r="K908" s="17"/>
      <c r="L908" s="24"/>
      <c r="M908" s="86">
        <v>0.129</v>
      </c>
      <c r="N908" s="86" t="s">
        <v>5013</v>
      </c>
      <c r="O908" s="86">
        <v>1.952</v>
      </c>
      <c r="P908" s="86">
        <v>24.68</v>
      </c>
      <c r="Q908" s="86">
        <v>20.986999999999998</v>
      </c>
      <c r="R908" s="86" t="s">
        <v>5013</v>
      </c>
      <c r="S908" s="86">
        <v>9.0999999999999998E-2</v>
      </c>
      <c r="T908" s="86" t="s">
        <v>5013</v>
      </c>
    </row>
    <row r="909" spans="1:20" x14ac:dyDescent="0.25">
      <c r="A909" s="50" t="s">
        <v>4682</v>
      </c>
      <c r="B909" s="50" t="s">
        <v>56</v>
      </c>
      <c r="C909" s="50" t="s">
        <v>4766</v>
      </c>
      <c r="D909" s="80">
        <v>16</v>
      </c>
      <c r="E909" s="50" t="s">
        <v>8453</v>
      </c>
      <c r="F909" s="24">
        <f t="shared" si="52"/>
        <v>2.8666666666666663E-2</v>
      </c>
      <c r="G909" s="110">
        <f t="shared" si="53"/>
        <v>0</v>
      </c>
      <c r="H909" s="17"/>
      <c r="I909" s="24"/>
      <c r="J909" s="20">
        <f t="shared" si="54"/>
        <v>0.248</v>
      </c>
      <c r="K909" s="17"/>
      <c r="L909" s="24"/>
      <c r="M909" s="86">
        <v>0</v>
      </c>
      <c r="N909" s="86">
        <v>0</v>
      </c>
      <c r="O909" s="86">
        <v>0</v>
      </c>
      <c r="P909" s="86">
        <v>1.1539999999999999</v>
      </c>
      <c r="Q909" s="86">
        <v>0</v>
      </c>
      <c r="R909" s="86">
        <v>0</v>
      </c>
      <c r="S909" s="86">
        <v>8.5999999999999993E-2</v>
      </c>
      <c r="T909" s="86">
        <v>0</v>
      </c>
    </row>
    <row r="910" spans="1:20" x14ac:dyDescent="0.25">
      <c r="A910" s="50" t="s">
        <v>4682</v>
      </c>
      <c r="B910" s="50" t="s">
        <v>2171</v>
      </c>
      <c r="C910" s="50" t="s">
        <v>4686</v>
      </c>
      <c r="D910" s="80">
        <v>1</v>
      </c>
      <c r="E910" s="50" t="s">
        <v>5173</v>
      </c>
      <c r="F910" s="24">
        <f t="shared" si="52"/>
        <v>2.6666666666666668E-2</v>
      </c>
      <c r="G910" s="110">
        <f t="shared" si="53"/>
        <v>0</v>
      </c>
      <c r="H910" s="17"/>
      <c r="I910" s="24"/>
      <c r="J910" s="20">
        <f t="shared" si="54"/>
        <v>1.6E-2</v>
      </c>
      <c r="K910" s="17"/>
      <c r="L910" s="24"/>
      <c r="M910" s="86">
        <v>0</v>
      </c>
      <c r="N910" s="86" t="s">
        <v>5013</v>
      </c>
      <c r="O910" s="86" t="s">
        <v>5013</v>
      </c>
      <c r="P910" s="86" t="s">
        <v>5013</v>
      </c>
      <c r="Q910" s="86" t="s">
        <v>5013</v>
      </c>
      <c r="R910" s="86" t="s">
        <v>5013</v>
      </c>
      <c r="S910" s="86">
        <v>0.08</v>
      </c>
      <c r="T910" s="86" t="s">
        <v>5013</v>
      </c>
    </row>
    <row r="911" spans="1:20" x14ac:dyDescent="0.25">
      <c r="A911" s="50" t="s">
        <v>4682</v>
      </c>
      <c r="B911" s="50" t="s">
        <v>2783</v>
      </c>
      <c r="C911" s="50" t="s">
        <v>4689</v>
      </c>
      <c r="D911" s="80">
        <v>2</v>
      </c>
      <c r="E911" s="50" t="s">
        <v>5232</v>
      </c>
      <c r="F911" s="24">
        <f t="shared" si="52"/>
        <v>2.6333333333333334E-2</v>
      </c>
      <c r="G911" s="110">
        <f t="shared" si="53"/>
        <v>0.16633333333333333</v>
      </c>
      <c r="H911" s="17"/>
      <c r="I911" s="24"/>
      <c r="J911" s="20">
        <f t="shared" si="54"/>
        <v>2.58E-2</v>
      </c>
      <c r="K911" s="17"/>
      <c r="L911" s="24"/>
      <c r="M911" s="86" t="s">
        <v>5013</v>
      </c>
      <c r="N911" s="86">
        <v>0.499</v>
      </c>
      <c r="O911" s="86" t="s">
        <v>5013</v>
      </c>
      <c r="P911" s="86">
        <v>3.4000000000000002E-2</v>
      </c>
      <c r="Q911" s="86">
        <v>1.6E-2</v>
      </c>
      <c r="R911" s="86" t="s">
        <v>5013</v>
      </c>
      <c r="S911" s="86">
        <v>7.9000000000000001E-2</v>
      </c>
      <c r="T911" s="86" t="s">
        <v>5013</v>
      </c>
    </row>
    <row r="912" spans="1:20" x14ac:dyDescent="0.25">
      <c r="A912" s="50" t="s">
        <v>4682</v>
      </c>
      <c r="B912" s="50" t="s">
        <v>3483</v>
      </c>
      <c r="C912" s="50" t="s">
        <v>4737</v>
      </c>
      <c r="D912" s="80">
        <v>11</v>
      </c>
      <c r="E912" s="50" t="s">
        <v>7072</v>
      </c>
      <c r="F912" s="24">
        <f t="shared" si="52"/>
        <v>2.2333333333333334E-2</v>
      </c>
      <c r="G912" s="110">
        <f t="shared" si="53"/>
        <v>5.6976666666666667</v>
      </c>
      <c r="H912" s="17"/>
      <c r="I912" s="24"/>
      <c r="J912" s="20">
        <f t="shared" si="54"/>
        <v>1.34E-2</v>
      </c>
      <c r="K912" s="17"/>
      <c r="L912" s="24"/>
      <c r="M912" s="86">
        <v>17.093</v>
      </c>
      <c r="N912" s="86" t="s">
        <v>5013</v>
      </c>
      <c r="O912" s="86" t="s">
        <v>5013</v>
      </c>
      <c r="P912" s="86" t="s">
        <v>5013</v>
      </c>
      <c r="Q912" s="86" t="s">
        <v>5013</v>
      </c>
      <c r="R912" s="86" t="s">
        <v>5013</v>
      </c>
      <c r="S912" s="86">
        <v>6.7000000000000004E-2</v>
      </c>
      <c r="T912" s="86" t="s">
        <v>5013</v>
      </c>
    </row>
    <row r="913" spans="1:20" x14ac:dyDescent="0.25">
      <c r="A913" s="50" t="s">
        <v>4682</v>
      </c>
      <c r="B913" s="50" t="s">
        <v>2124</v>
      </c>
      <c r="C913" s="50" t="s">
        <v>4740</v>
      </c>
      <c r="D913" s="80">
        <v>11</v>
      </c>
      <c r="E913" s="50" t="s">
        <v>7254</v>
      </c>
      <c r="F913" s="24">
        <f t="shared" si="52"/>
        <v>2.2333333333333334E-2</v>
      </c>
      <c r="G913" s="110">
        <f t="shared" si="53"/>
        <v>0</v>
      </c>
      <c r="H913" s="17"/>
      <c r="I913" s="24"/>
      <c r="J913" s="20">
        <f t="shared" si="54"/>
        <v>1.34E-2</v>
      </c>
      <c r="K913" s="17"/>
      <c r="L913" s="24"/>
      <c r="M913" s="86">
        <v>0</v>
      </c>
      <c r="N913" s="86" t="s">
        <v>5013</v>
      </c>
      <c r="O913" s="86">
        <v>0</v>
      </c>
      <c r="P913" s="86" t="s">
        <v>5013</v>
      </c>
      <c r="Q913" s="86" t="s">
        <v>5013</v>
      </c>
      <c r="R913" s="86" t="s">
        <v>5013</v>
      </c>
      <c r="S913" s="86">
        <v>6.7000000000000004E-2</v>
      </c>
      <c r="T913" s="86" t="s">
        <v>5013</v>
      </c>
    </row>
    <row r="914" spans="1:20" x14ac:dyDescent="0.25">
      <c r="A914" s="50" t="s">
        <v>4682</v>
      </c>
      <c r="B914" s="50" t="s">
        <v>1284</v>
      </c>
      <c r="C914" s="50" t="s">
        <v>4764</v>
      </c>
      <c r="D914" s="80">
        <v>15</v>
      </c>
      <c r="E914" s="50" t="s">
        <v>8353</v>
      </c>
      <c r="F914" s="24">
        <f t="shared" si="52"/>
        <v>2.1666666666666667E-2</v>
      </c>
      <c r="G914" s="110">
        <f t="shared" si="53"/>
        <v>0.13066666666666668</v>
      </c>
      <c r="H914" s="17"/>
      <c r="I914" s="24"/>
      <c r="J914" s="20">
        <f t="shared" si="54"/>
        <v>1.3000000000000001E-2</v>
      </c>
      <c r="K914" s="17"/>
      <c r="L914" s="24"/>
      <c r="M914" s="86" t="s">
        <v>5013</v>
      </c>
      <c r="N914" s="86">
        <v>0.377</v>
      </c>
      <c r="O914" s="86">
        <v>1.4999999999999999E-2</v>
      </c>
      <c r="P914" s="86" t="s">
        <v>5013</v>
      </c>
      <c r="Q914" s="86" t="s">
        <v>5013</v>
      </c>
      <c r="R914" s="86" t="s">
        <v>5013</v>
      </c>
      <c r="S914" s="86">
        <v>6.5000000000000002E-2</v>
      </c>
      <c r="T914" s="86" t="s">
        <v>5013</v>
      </c>
    </row>
    <row r="915" spans="1:20" x14ac:dyDescent="0.25">
      <c r="A915" s="50" t="s">
        <v>4682</v>
      </c>
      <c r="B915" s="50" t="s">
        <v>2264</v>
      </c>
      <c r="C915" s="50" t="s">
        <v>4689</v>
      </c>
      <c r="D915" s="80">
        <v>2</v>
      </c>
      <c r="E915" s="50" t="s">
        <v>5211</v>
      </c>
      <c r="F915" s="24">
        <f t="shared" si="52"/>
        <v>1.8666666666666668E-2</v>
      </c>
      <c r="G915" s="110">
        <f t="shared" si="53"/>
        <v>36.278333333333336</v>
      </c>
      <c r="H915" s="17"/>
      <c r="I915" s="24"/>
      <c r="J915" s="20">
        <f t="shared" si="54"/>
        <v>2.3815999999999997</v>
      </c>
      <c r="K915" s="17"/>
      <c r="L915" s="24"/>
      <c r="M915" s="86">
        <v>2E-3</v>
      </c>
      <c r="N915" s="86">
        <v>6.8019999999999996</v>
      </c>
      <c r="O915" s="86">
        <v>102.03100000000001</v>
      </c>
      <c r="P915" s="86">
        <v>11.852</v>
      </c>
      <c r="Q915" s="86" t="s">
        <v>5013</v>
      </c>
      <c r="R915" s="86" t="s">
        <v>5013</v>
      </c>
      <c r="S915" s="86">
        <v>5.6000000000000001E-2</v>
      </c>
      <c r="T915" s="86" t="s">
        <v>5013</v>
      </c>
    </row>
    <row r="916" spans="1:20" x14ac:dyDescent="0.25">
      <c r="A916" s="50" t="s">
        <v>4682</v>
      </c>
      <c r="B916" s="50" t="s">
        <v>3958</v>
      </c>
      <c r="C916" s="50" t="s">
        <v>4690</v>
      </c>
      <c r="D916" s="80">
        <v>2</v>
      </c>
      <c r="E916" s="50" t="s">
        <v>5266</v>
      </c>
      <c r="F916" s="24">
        <f t="shared" si="52"/>
        <v>1.8666666666666668E-2</v>
      </c>
      <c r="G916" s="110">
        <f t="shared" si="53"/>
        <v>0</v>
      </c>
      <c r="H916" s="17"/>
      <c r="I916" s="24"/>
      <c r="J916" s="20">
        <f t="shared" si="54"/>
        <v>1.12E-2</v>
      </c>
      <c r="K916" s="17"/>
      <c r="L916" s="24"/>
      <c r="M916" s="86" t="s">
        <v>5013</v>
      </c>
      <c r="N916" s="86" t="s">
        <v>5013</v>
      </c>
      <c r="O916" s="86" t="s">
        <v>5013</v>
      </c>
      <c r="P916" s="86" t="s">
        <v>5013</v>
      </c>
      <c r="Q916" s="86" t="s">
        <v>5013</v>
      </c>
      <c r="R916" s="86" t="s">
        <v>5013</v>
      </c>
      <c r="S916" s="86">
        <v>5.6000000000000001E-2</v>
      </c>
      <c r="T916" s="86" t="s">
        <v>5013</v>
      </c>
    </row>
    <row r="917" spans="1:20" x14ac:dyDescent="0.25">
      <c r="A917" s="50" t="s">
        <v>4682</v>
      </c>
      <c r="B917" s="50" t="s">
        <v>3824</v>
      </c>
      <c r="C917" s="50" t="s">
        <v>4728</v>
      </c>
      <c r="D917" s="80">
        <v>9</v>
      </c>
      <c r="E917" s="50" t="s">
        <v>6797</v>
      </c>
      <c r="F917" s="24">
        <f t="shared" si="52"/>
        <v>1.8333333333333333E-2</v>
      </c>
      <c r="G917" s="110">
        <f t="shared" si="53"/>
        <v>0</v>
      </c>
      <c r="H917" s="17"/>
      <c r="I917" s="24"/>
      <c r="J917" s="20">
        <f t="shared" si="54"/>
        <v>1.0999999999999999E-2</v>
      </c>
      <c r="K917" s="17"/>
      <c r="L917" s="24"/>
      <c r="M917" s="86" t="s">
        <v>5013</v>
      </c>
      <c r="N917" s="86" t="s">
        <v>5013</v>
      </c>
      <c r="O917" s="86" t="s">
        <v>5013</v>
      </c>
      <c r="P917" s="86">
        <v>0</v>
      </c>
      <c r="Q917" s="86" t="s">
        <v>5013</v>
      </c>
      <c r="R917" s="86">
        <v>0</v>
      </c>
      <c r="S917" s="86">
        <v>5.5E-2</v>
      </c>
      <c r="T917" s="86" t="s">
        <v>5013</v>
      </c>
    </row>
    <row r="918" spans="1:20" x14ac:dyDescent="0.25">
      <c r="A918" s="50" t="s">
        <v>4682</v>
      </c>
      <c r="B918" s="50" t="s">
        <v>2705</v>
      </c>
      <c r="C918" s="50" t="s">
        <v>4694</v>
      </c>
      <c r="D918" s="80">
        <v>2</v>
      </c>
      <c r="E918" s="50" t="s">
        <v>5417</v>
      </c>
      <c r="F918" s="24">
        <f t="shared" si="52"/>
        <v>1.5666666666666666E-2</v>
      </c>
      <c r="G918" s="110">
        <f t="shared" si="53"/>
        <v>2.2943333333333333</v>
      </c>
      <c r="H918" s="17"/>
      <c r="I918" s="24"/>
      <c r="J918" s="20">
        <f t="shared" si="54"/>
        <v>2.3136000000000001</v>
      </c>
      <c r="K918" s="17"/>
      <c r="L918" s="24"/>
      <c r="M918" s="86" t="s">
        <v>5013</v>
      </c>
      <c r="N918" s="86" t="s">
        <v>5013</v>
      </c>
      <c r="O918" s="86">
        <v>6.883</v>
      </c>
      <c r="P918" s="86">
        <v>11.521000000000001</v>
      </c>
      <c r="Q918" s="86" t="s">
        <v>5013</v>
      </c>
      <c r="R918" s="86" t="s">
        <v>5013</v>
      </c>
      <c r="S918" s="86">
        <v>4.7E-2</v>
      </c>
      <c r="T918" s="86" t="s">
        <v>5013</v>
      </c>
    </row>
    <row r="919" spans="1:20" x14ac:dyDescent="0.25">
      <c r="A919" s="50" t="s">
        <v>4682</v>
      </c>
      <c r="B919" s="50" t="s">
        <v>4408</v>
      </c>
      <c r="C919" s="50" t="s">
        <v>4737</v>
      </c>
      <c r="D919" s="80">
        <v>11</v>
      </c>
      <c r="E919" s="50" t="s">
        <v>7056</v>
      </c>
      <c r="F919" s="24">
        <f t="shared" si="52"/>
        <v>1.4E-2</v>
      </c>
      <c r="G919" s="110">
        <f t="shared" si="53"/>
        <v>0</v>
      </c>
      <c r="H919" s="17"/>
      <c r="I919" s="24"/>
      <c r="J919" s="20">
        <f t="shared" si="54"/>
        <v>8.4000000000000012E-3</v>
      </c>
      <c r="K919" s="17"/>
      <c r="L919" s="24"/>
      <c r="M919" s="86" t="s">
        <v>5013</v>
      </c>
      <c r="N919" s="86" t="s">
        <v>5013</v>
      </c>
      <c r="O919" s="86" t="s">
        <v>5013</v>
      </c>
      <c r="P919" s="86" t="s">
        <v>5013</v>
      </c>
      <c r="Q919" s="86" t="s">
        <v>5013</v>
      </c>
      <c r="R919" s="86" t="s">
        <v>5013</v>
      </c>
      <c r="S919" s="86">
        <v>4.2000000000000003E-2</v>
      </c>
      <c r="T919" s="86" t="s">
        <v>5013</v>
      </c>
    </row>
    <row r="920" spans="1:20" x14ac:dyDescent="0.25">
      <c r="A920" s="50" t="s">
        <v>4682</v>
      </c>
      <c r="B920" s="50" t="s">
        <v>538</v>
      </c>
      <c r="C920" s="50" t="s">
        <v>4765</v>
      </c>
      <c r="D920" s="80">
        <v>15</v>
      </c>
      <c r="E920" s="50" t="s">
        <v>8366</v>
      </c>
      <c r="F920" s="24">
        <f t="shared" si="52"/>
        <v>1.1666666666666667E-2</v>
      </c>
      <c r="G920" s="110">
        <f t="shared" si="53"/>
        <v>0</v>
      </c>
      <c r="H920" s="17"/>
      <c r="I920" s="24"/>
      <c r="J920" s="20">
        <f t="shared" si="54"/>
        <v>7.000000000000001E-3</v>
      </c>
      <c r="K920" s="17"/>
      <c r="L920" s="24"/>
      <c r="M920" s="86" t="s">
        <v>5013</v>
      </c>
      <c r="N920" s="86" t="s">
        <v>5013</v>
      </c>
      <c r="O920" s="86" t="s">
        <v>5013</v>
      </c>
      <c r="P920" s="86" t="s">
        <v>5013</v>
      </c>
      <c r="Q920" s="86" t="s">
        <v>5013</v>
      </c>
      <c r="R920" s="86" t="s">
        <v>5013</v>
      </c>
      <c r="S920" s="86">
        <v>3.5000000000000003E-2</v>
      </c>
      <c r="T920" s="86" t="s">
        <v>5013</v>
      </c>
    </row>
    <row r="921" spans="1:20" x14ac:dyDescent="0.25">
      <c r="A921" s="50" t="s">
        <v>4682</v>
      </c>
      <c r="B921" s="50" t="s">
        <v>2344</v>
      </c>
      <c r="C921" s="50" t="s">
        <v>4707</v>
      </c>
      <c r="D921" s="80">
        <v>5</v>
      </c>
      <c r="E921" s="50" t="s">
        <v>5693</v>
      </c>
      <c r="F921" s="24">
        <f t="shared" si="52"/>
        <v>0.01</v>
      </c>
      <c r="G921" s="110">
        <f t="shared" si="53"/>
        <v>0.23699999999999999</v>
      </c>
      <c r="H921" s="17"/>
      <c r="I921" s="24"/>
      <c r="J921" s="20">
        <f t="shared" si="54"/>
        <v>1.2E-2</v>
      </c>
      <c r="K921" s="17"/>
      <c r="L921" s="24"/>
      <c r="M921" s="86" t="s">
        <v>5013</v>
      </c>
      <c r="N921" s="86">
        <v>0.71099999999999997</v>
      </c>
      <c r="O921" s="86" t="s">
        <v>5013</v>
      </c>
      <c r="P921" s="86" t="s">
        <v>5013</v>
      </c>
      <c r="Q921" s="86">
        <v>0.03</v>
      </c>
      <c r="R921" s="86" t="s">
        <v>5013</v>
      </c>
      <c r="S921" s="86">
        <v>0.03</v>
      </c>
      <c r="T921" s="86" t="s">
        <v>5013</v>
      </c>
    </row>
    <row r="922" spans="1:20" x14ac:dyDescent="0.25">
      <c r="A922" s="50" t="s">
        <v>4682</v>
      </c>
      <c r="B922" s="50" t="s">
        <v>1257</v>
      </c>
      <c r="C922" s="50" t="s">
        <v>4710</v>
      </c>
      <c r="D922" s="80">
        <v>6</v>
      </c>
      <c r="E922" s="50" t="s">
        <v>5792</v>
      </c>
      <c r="F922" s="24">
        <f t="shared" si="52"/>
        <v>0.01</v>
      </c>
      <c r="G922" s="110">
        <f t="shared" si="53"/>
        <v>0</v>
      </c>
      <c r="H922" s="17"/>
      <c r="I922" s="24"/>
      <c r="J922" s="20">
        <f t="shared" si="54"/>
        <v>6.0000000000000001E-3</v>
      </c>
      <c r="K922" s="17"/>
      <c r="L922" s="24"/>
      <c r="M922" s="86" t="s">
        <v>5013</v>
      </c>
      <c r="N922" s="86" t="s">
        <v>5013</v>
      </c>
      <c r="O922" s="86" t="s">
        <v>5013</v>
      </c>
      <c r="P922" s="86" t="s">
        <v>5013</v>
      </c>
      <c r="Q922" s="86" t="s">
        <v>5013</v>
      </c>
      <c r="R922" s="86" t="s">
        <v>5013</v>
      </c>
      <c r="S922" s="86">
        <v>0.03</v>
      </c>
      <c r="T922" s="86" t="s">
        <v>5013</v>
      </c>
    </row>
    <row r="923" spans="1:20" x14ac:dyDescent="0.25">
      <c r="A923" s="50" t="s">
        <v>4682</v>
      </c>
      <c r="B923" s="50" t="s">
        <v>4158</v>
      </c>
      <c r="C923" s="50" t="s">
        <v>4753</v>
      </c>
      <c r="D923" s="80">
        <v>13</v>
      </c>
      <c r="E923" s="50" t="s">
        <v>7810</v>
      </c>
      <c r="F923" s="24">
        <f t="shared" si="52"/>
        <v>9.3333333333333341E-3</v>
      </c>
      <c r="G923" s="110">
        <f t="shared" si="53"/>
        <v>0</v>
      </c>
      <c r="H923" s="17"/>
      <c r="I923" s="24"/>
      <c r="J923" s="20">
        <f t="shared" si="54"/>
        <v>5.5999999999999999E-3</v>
      </c>
      <c r="K923" s="17"/>
      <c r="L923" s="24"/>
      <c r="M923" s="86" t="s">
        <v>5013</v>
      </c>
      <c r="N923" s="86" t="s">
        <v>5013</v>
      </c>
      <c r="O923" s="86">
        <v>0</v>
      </c>
      <c r="P923" s="86">
        <v>0</v>
      </c>
      <c r="Q923" s="86">
        <v>0</v>
      </c>
      <c r="R923" s="86" t="s">
        <v>5013</v>
      </c>
      <c r="S923" s="86">
        <v>2.8000000000000001E-2</v>
      </c>
      <c r="T923" s="86" t="s">
        <v>5013</v>
      </c>
    </row>
    <row r="924" spans="1:20" x14ac:dyDescent="0.25">
      <c r="A924" s="50" t="s">
        <v>4682</v>
      </c>
      <c r="B924" s="50" t="s">
        <v>1987</v>
      </c>
      <c r="C924" s="50" t="s">
        <v>4734</v>
      </c>
      <c r="D924" s="80">
        <v>11</v>
      </c>
      <c r="E924" s="50" t="s">
        <v>6958</v>
      </c>
      <c r="F924" s="24">
        <f t="shared" si="52"/>
        <v>7.6666666666666662E-3</v>
      </c>
      <c r="G924" s="110">
        <f t="shared" si="53"/>
        <v>0</v>
      </c>
      <c r="H924" s="17"/>
      <c r="I924" s="24"/>
      <c r="J924" s="20">
        <f t="shared" si="54"/>
        <v>4.5999999999999999E-3</v>
      </c>
      <c r="K924" s="17"/>
      <c r="L924" s="24"/>
      <c r="M924" s="86" t="s">
        <v>5013</v>
      </c>
      <c r="N924" s="86" t="s">
        <v>5013</v>
      </c>
      <c r="O924" s="86" t="s">
        <v>5013</v>
      </c>
      <c r="P924" s="86" t="s">
        <v>5013</v>
      </c>
      <c r="Q924" s="86" t="s">
        <v>5013</v>
      </c>
      <c r="R924" s="86" t="s">
        <v>5013</v>
      </c>
      <c r="S924" s="86">
        <v>2.3E-2</v>
      </c>
      <c r="T924" s="86" t="s">
        <v>5013</v>
      </c>
    </row>
    <row r="925" spans="1:20" x14ac:dyDescent="0.25">
      <c r="A925" s="50" t="s">
        <v>4682</v>
      </c>
      <c r="B925" s="50" t="s">
        <v>1954</v>
      </c>
      <c r="C925" s="50" t="s">
        <v>4724</v>
      </c>
      <c r="D925" s="80">
        <v>8</v>
      </c>
      <c r="E925" s="50" t="s">
        <v>6689</v>
      </c>
      <c r="F925" s="24">
        <f t="shared" si="52"/>
        <v>6.3333333333333332E-3</v>
      </c>
      <c r="G925" s="110">
        <f t="shared" si="53"/>
        <v>0</v>
      </c>
      <c r="H925" s="17"/>
      <c r="I925" s="24"/>
      <c r="J925" s="20">
        <f t="shared" si="54"/>
        <v>3.8E-3</v>
      </c>
      <c r="K925" s="17"/>
      <c r="L925" s="24"/>
      <c r="M925" s="86" t="s">
        <v>5013</v>
      </c>
      <c r="N925" s="86" t="s">
        <v>5013</v>
      </c>
      <c r="O925" s="86" t="s">
        <v>5013</v>
      </c>
      <c r="P925" s="86" t="s">
        <v>5013</v>
      </c>
      <c r="Q925" s="86" t="s">
        <v>5013</v>
      </c>
      <c r="R925" s="86" t="s">
        <v>5013</v>
      </c>
      <c r="S925" s="86">
        <v>1.9E-2</v>
      </c>
      <c r="T925" s="86" t="s">
        <v>5013</v>
      </c>
    </row>
    <row r="926" spans="1:20" x14ac:dyDescent="0.25">
      <c r="A926" s="50" t="s">
        <v>4682</v>
      </c>
      <c r="B926" s="50" t="s">
        <v>531</v>
      </c>
      <c r="C926" s="50" t="s">
        <v>4756</v>
      </c>
      <c r="D926" s="80">
        <v>15</v>
      </c>
      <c r="E926" s="50" t="s">
        <v>8084</v>
      </c>
      <c r="F926" s="24">
        <f t="shared" si="52"/>
        <v>2.9999999999999996E-3</v>
      </c>
      <c r="G926" s="110">
        <f t="shared" si="53"/>
        <v>4.0046666666666662</v>
      </c>
      <c r="H926" s="17"/>
      <c r="I926" s="24"/>
      <c r="J926" s="20">
        <f t="shared" si="54"/>
        <v>1.0999999999999999E-2</v>
      </c>
      <c r="K926" s="17"/>
      <c r="L926" s="24"/>
      <c r="M926" s="86" t="s">
        <v>5013</v>
      </c>
      <c r="N926" s="86" t="s">
        <v>5013</v>
      </c>
      <c r="O926" s="86">
        <v>12.013999999999999</v>
      </c>
      <c r="P926" s="86" t="s">
        <v>5013</v>
      </c>
      <c r="Q926" s="86">
        <v>4.5999999999999999E-2</v>
      </c>
      <c r="R926" s="86" t="s">
        <v>5013</v>
      </c>
      <c r="S926" s="86">
        <v>8.9999999999999993E-3</v>
      </c>
      <c r="T926" s="86" t="s">
        <v>5013</v>
      </c>
    </row>
    <row r="927" spans="1:20" x14ac:dyDescent="0.25">
      <c r="A927" s="50" t="s">
        <v>4682</v>
      </c>
      <c r="B927" s="50" t="s">
        <v>862</v>
      </c>
      <c r="C927" s="50" t="s">
        <v>4756</v>
      </c>
      <c r="D927" s="80">
        <v>15</v>
      </c>
      <c r="E927" s="50" t="s">
        <v>8105</v>
      </c>
      <c r="F927" s="24">
        <f t="shared" si="52"/>
        <v>2.9999999999999996E-3</v>
      </c>
      <c r="G927" s="110">
        <f t="shared" si="53"/>
        <v>0</v>
      </c>
      <c r="H927" s="17"/>
      <c r="I927" s="24"/>
      <c r="J927" s="20">
        <f t="shared" si="54"/>
        <v>1.24E-2</v>
      </c>
      <c r="K927" s="17"/>
      <c r="L927" s="24"/>
      <c r="M927" s="86" t="s">
        <v>5013</v>
      </c>
      <c r="N927" s="86" t="s">
        <v>5013</v>
      </c>
      <c r="O927" s="86">
        <v>0</v>
      </c>
      <c r="P927" s="86">
        <v>0</v>
      </c>
      <c r="Q927" s="86">
        <v>5.2999999999999999E-2</v>
      </c>
      <c r="R927" s="86">
        <v>0</v>
      </c>
      <c r="S927" s="86">
        <v>8.9999999999999993E-3</v>
      </c>
      <c r="T927" s="86" t="s">
        <v>5013</v>
      </c>
    </row>
    <row r="928" spans="1:20" x14ac:dyDescent="0.25">
      <c r="A928" s="50" t="s">
        <v>4682</v>
      </c>
      <c r="B928" s="50" t="s">
        <v>1400</v>
      </c>
      <c r="C928" s="50" t="s">
        <v>4756</v>
      </c>
      <c r="D928" s="80">
        <v>15</v>
      </c>
      <c r="E928" s="50" t="s">
        <v>8119</v>
      </c>
      <c r="F928" s="24">
        <f t="shared" ref="F928:F991" si="55">SUM(R928:T928)/3</f>
        <v>2.9999999999999996E-3</v>
      </c>
      <c r="G928" s="110">
        <f t="shared" ref="G928:G991" si="56">SUM(M928:O928)/3</f>
        <v>0</v>
      </c>
      <c r="H928" s="17"/>
      <c r="I928" s="24"/>
      <c r="J928" s="20">
        <f t="shared" ref="J928:J991" si="57">SUM(P928:T928)/5</f>
        <v>2.12E-2</v>
      </c>
      <c r="K928" s="17"/>
      <c r="L928" s="24"/>
      <c r="M928" s="86" t="s">
        <v>5013</v>
      </c>
      <c r="N928" s="86" t="s">
        <v>5013</v>
      </c>
      <c r="O928" s="86" t="s">
        <v>5013</v>
      </c>
      <c r="P928" s="86">
        <v>7.9000000000000001E-2</v>
      </c>
      <c r="Q928" s="86">
        <v>1.7999999999999999E-2</v>
      </c>
      <c r="R928" s="86" t="s">
        <v>5013</v>
      </c>
      <c r="S928" s="86">
        <v>8.9999999999999993E-3</v>
      </c>
      <c r="T928" s="86" t="s">
        <v>5013</v>
      </c>
    </row>
    <row r="929" spans="1:20" x14ac:dyDescent="0.25">
      <c r="A929" s="50" t="s">
        <v>4682</v>
      </c>
      <c r="B929" s="50" t="s">
        <v>2933</v>
      </c>
      <c r="C929" s="50" t="s">
        <v>4727</v>
      </c>
      <c r="D929" s="80">
        <v>9</v>
      </c>
      <c r="E929" s="50" t="s">
        <v>6792</v>
      </c>
      <c r="F929" s="24">
        <f t="shared" si="55"/>
        <v>2.3333333333333335E-3</v>
      </c>
      <c r="G929" s="110">
        <f t="shared" si="56"/>
        <v>0</v>
      </c>
      <c r="H929" s="17"/>
      <c r="I929" s="24"/>
      <c r="J929" s="20">
        <f t="shared" si="57"/>
        <v>1.4E-3</v>
      </c>
      <c r="K929" s="17"/>
      <c r="L929" s="24"/>
      <c r="M929" s="86" t="s">
        <v>5013</v>
      </c>
      <c r="N929" s="86" t="s">
        <v>5013</v>
      </c>
      <c r="O929" s="86" t="s">
        <v>5013</v>
      </c>
      <c r="P929" s="86" t="s">
        <v>5013</v>
      </c>
      <c r="Q929" s="86" t="s">
        <v>5013</v>
      </c>
      <c r="R929" s="86" t="s">
        <v>5013</v>
      </c>
      <c r="S929" s="86">
        <v>7.0000000000000001E-3</v>
      </c>
      <c r="T929" s="86" t="s">
        <v>5013</v>
      </c>
    </row>
    <row r="930" spans="1:20" x14ac:dyDescent="0.25">
      <c r="A930" s="50" t="s">
        <v>4682</v>
      </c>
      <c r="B930" s="50" t="s">
        <v>2007</v>
      </c>
      <c r="C930" s="50" t="s">
        <v>4683</v>
      </c>
      <c r="D930" s="80">
        <v>1</v>
      </c>
      <c r="E930" s="50" t="s">
        <v>5045</v>
      </c>
      <c r="F930" s="24">
        <f t="shared" si="55"/>
        <v>0</v>
      </c>
      <c r="G930" s="110">
        <f t="shared" si="56"/>
        <v>0</v>
      </c>
      <c r="H930" s="17"/>
      <c r="I930" s="24"/>
      <c r="J930" s="20">
        <f t="shared" si="57"/>
        <v>0</v>
      </c>
      <c r="K930" s="17"/>
      <c r="L930" s="24"/>
      <c r="M930" s="86" t="s">
        <v>5013</v>
      </c>
      <c r="N930" s="86">
        <v>0</v>
      </c>
      <c r="O930" s="86">
        <v>0</v>
      </c>
      <c r="P930" s="86" t="s">
        <v>5013</v>
      </c>
      <c r="Q930" s="86" t="s">
        <v>5013</v>
      </c>
      <c r="R930" s="86" t="s">
        <v>5013</v>
      </c>
      <c r="S930" s="86" t="s">
        <v>5013</v>
      </c>
      <c r="T930" s="86" t="s">
        <v>5013</v>
      </c>
    </row>
    <row r="931" spans="1:20" x14ac:dyDescent="0.25">
      <c r="A931" s="50" t="s">
        <v>4682</v>
      </c>
      <c r="B931" s="50" t="s">
        <v>9691</v>
      </c>
      <c r="C931" s="50" t="s">
        <v>4683</v>
      </c>
      <c r="D931" s="80">
        <v>1</v>
      </c>
      <c r="E931" s="50" t="s">
        <v>9692</v>
      </c>
      <c r="F931" s="24">
        <f t="shared" si="55"/>
        <v>0</v>
      </c>
      <c r="G931" s="110">
        <f t="shared" si="56"/>
        <v>0</v>
      </c>
      <c r="H931" s="17"/>
      <c r="I931" s="24"/>
      <c r="J931" s="20">
        <f t="shared" si="57"/>
        <v>0.41479999999999995</v>
      </c>
      <c r="K931" s="17"/>
      <c r="L931" s="24"/>
      <c r="M931" s="86" t="s">
        <v>5013</v>
      </c>
      <c r="N931" s="86" t="s">
        <v>5013</v>
      </c>
      <c r="O931" s="86" t="s">
        <v>5013</v>
      </c>
      <c r="P931" s="86">
        <v>2.0739999999999998</v>
      </c>
      <c r="Q931" s="86" t="s">
        <v>5013</v>
      </c>
      <c r="R931" s="86" t="s">
        <v>5013</v>
      </c>
      <c r="S931" s="86" t="s">
        <v>5013</v>
      </c>
      <c r="T931" s="86" t="s">
        <v>5013</v>
      </c>
    </row>
    <row r="932" spans="1:20" x14ac:dyDescent="0.25">
      <c r="A932" s="50" t="s">
        <v>4682</v>
      </c>
      <c r="B932" s="50" t="s">
        <v>1892</v>
      </c>
      <c r="C932" s="50" t="s">
        <v>4683</v>
      </c>
      <c r="D932" s="80">
        <v>1</v>
      </c>
      <c r="E932" s="50" t="s">
        <v>5054</v>
      </c>
      <c r="F932" s="24">
        <f t="shared" si="55"/>
        <v>0</v>
      </c>
      <c r="G932" s="110">
        <f t="shared" si="56"/>
        <v>0</v>
      </c>
      <c r="H932" s="17"/>
      <c r="I932" s="24"/>
      <c r="J932" s="20">
        <f t="shared" si="57"/>
        <v>1.9800000000000002E-2</v>
      </c>
      <c r="K932" s="17"/>
      <c r="L932" s="24"/>
      <c r="M932" s="86" t="s">
        <v>5013</v>
      </c>
      <c r="N932" s="86" t="s">
        <v>5013</v>
      </c>
      <c r="O932" s="86" t="s">
        <v>5013</v>
      </c>
      <c r="P932" s="86">
        <v>9.9000000000000005E-2</v>
      </c>
      <c r="Q932" s="86" t="s">
        <v>5013</v>
      </c>
      <c r="R932" s="86" t="s">
        <v>5013</v>
      </c>
      <c r="S932" s="86" t="s">
        <v>5013</v>
      </c>
      <c r="T932" s="86" t="s">
        <v>5013</v>
      </c>
    </row>
    <row r="933" spans="1:20" x14ac:dyDescent="0.25">
      <c r="A933" s="50" t="s">
        <v>4682</v>
      </c>
      <c r="B933" s="50" t="s">
        <v>984</v>
      </c>
      <c r="C933" s="50" t="s">
        <v>4684</v>
      </c>
      <c r="D933" s="80">
        <v>1</v>
      </c>
      <c r="E933" s="50" t="s">
        <v>5056</v>
      </c>
      <c r="F933" s="24">
        <f t="shared" si="55"/>
        <v>0</v>
      </c>
      <c r="G933" s="110">
        <f t="shared" si="56"/>
        <v>0</v>
      </c>
      <c r="H933" s="17"/>
      <c r="I933" s="24"/>
      <c r="J933" s="20">
        <f t="shared" si="57"/>
        <v>4.1799999999999997E-2</v>
      </c>
      <c r="K933" s="17"/>
      <c r="L933" s="24"/>
      <c r="M933" s="86" t="s">
        <v>5013</v>
      </c>
      <c r="N933" s="86" t="s">
        <v>5013</v>
      </c>
      <c r="O933" s="86" t="s">
        <v>5013</v>
      </c>
      <c r="P933" s="86" t="s">
        <v>5013</v>
      </c>
      <c r="Q933" s="86">
        <v>0.20899999999999999</v>
      </c>
      <c r="R933" s="86" t="s">
        <v>5013</v>
      </c>
      <c r="S933" s="86">
        <v>0</v>
      </c>
      <c r="T933" s="86" t="s">
        <v>5013</v>
      </c>
    </row>
    <row r="934" spans="1:20" x14ac:dyDescent="0.25">
      <c r="A934" s="50" t="s">
        <v>4682</v>
      </c>
      <c r="B934" s="50" t="s">
        <v>452</v>
      </c>
      <c r="C934" s="50" t="s">
        <v>4684</v>
      </c>
      <c r="D934" s="80">
        <v>1</v>
      </c>
      <c r="E934" s="50" t="s">
        <v>5058</v>
      </c>
      <c r="F934" s="24">
        <f t="shared" si="55"/>
        <v>0</v>
      </c>
      <c r="G934" s="110">
        <f t="shared" si="56"/>
        <v>0</v>
      </c>
      <c r="H934" s="17"/>
      <c r="I934" s="24"/>
      <c r="J934" s="20">
        <f t="shared" si="57"/>
        <v>0</v>
      </c>
      <c r="K934" s="17"/>
      <c r="L934" s="24"/>
      <c r="M934" s="86" t="s">
        <v>5013</v>
      </c>
      <c r="N934" s="86" t="s">
        <v>5013</v>
      </c>
      <c r="O934" s="86">
        <v>0</v>
      </c>
      <c r="P934" s="86" t="s">
        <v>5013</v>
      </c>
      <c r="Q934" s="86" t="s">
        <v>5013</v>
      </c>
      <c r="R934" s="86" t="s">
        <v>5013</v>
      </c>
      <c r="S934" s="86" t="s">
        <v>5013</v>
      </c>
      <c r="T934" s="86" t="s">
        <v>5013</v>
      </c>
    </row>
    <row r="935" spans="1:20" x14ac:dyDescent="0.25">
      <c r="A935" s="50" t="s">
        <v>4682</v>
      </c>
      <c r="B935" s="50" t="s">
        <v>493</v>
      </c>
      <c r="C935" s="50" t="s">
        <v>4684</v>
      </c>
      <c r="D935" s="80">
        <v>1</v>
      </c>
      <c r="E935" s="50" t="s">
        <v>5061</v>
      </c>
      <c r="F935" s="24">
        <f t="shared" si="55"/>
        <v>0</v>
      </c>
      <c r="G935" s="110">
        <f t="shared" si="56"/>
        <v>0</v>
      </c>
      <c r="H935" s="17"/>
      <c r="I935" s="24"/>
      <c r="J935" s="20">
        <f t="shared" si="57"/>
        <v>0.26719999999999999</v>
      </c>
      <c r="K935" s="17"/>
      <c r="L935" s="24"/>
      <c r="M935" s="86" t="s">
        <v>5013</v>
      </c>
      <c r="N935" s="86" t="s">
        <v>5013</v>
      </c>
      <c r="O935" s="86">
        <v>0</v>
      </c>
      <c r="P935" s="86" t="s">
        <v>5013</v>
      </c>
      <c r="Q935" s="86">
        <v>1.3360000000000001</v>
      </c>
      <c r="R935" s="86" t="s">
        <v>5013</v>
      </c>
      <c r="S935" s="86">
        <v>0</v>
      </c>
      <c r="T935" s="86" t="s">
        <v>5013</v>
      </c>
    </row>
    <row r="936" spans="1:20" x14ac:dyDescent="0.25">
      <c r="A936" s="50" t="s">
        <v>4682</v>
      </c>
      <c r="B936" s="50" t="s">
        <v>3332</v>
      </c>
      <c r="C936" s="50" t="s">
        <v>4684</v>
      </c>
      <c r="D936" s="80">
        <v>1</v>
      </c>
      <c r="E936" s="50" t="s">
        <v>5063</v>
      </c>
      <c r="F936" s="24">
        <f t="shared" si="55"/>
        <v>0</v>
      </c>
      <c r="G936" s="110">
        <f t="shared" si="56"/>
        <v>0</v>
      </c>
      <c r="H936" s="17"/>
      <c r="I936" s="24"/>
      <c r="J936" s="20">
        <f t="shared" si="57"/>
        <v>2.0399999999999998E-2</v>
      </c>
      <c r="K936" s="17"/>
      <c r="L936" s="24"/>
      <c r="M936" s="86" t="s">
        <v>5013</v>
      </c>
      <c r="N936" s="86" t="s">
        <v>5013</v>
      </c>
      <c r="O936" s="86" t="s">
        <v>5013</v>
      </c>
      <c r="P936" s="86" t="s">
        <v>5013</v>
      </c>
      <c r="Q936" s="86">
        <v>0.10199999999999999</v>
      </c>
      <c r="R936" s="86" t="s">
        <v>5013</v>
      </c>
      <c r="S936" s="86" t="s">
        <v>5013</v>
      </c>
      <c r="T936" s="86" t="s">
        <v>5013</v>
      </c>
    </row>
    <row r="937" spans="1:20" x14ac:dyDescent="0.25">
      <c r="A937" s="50" t="s">
        <v>4682</v>
      </c>
      <c r="B937" s="50" t="s">
        <v>3300</v>
      </c>
      <c r="C937" s="50" t="s">
        <v>4684</v>
      </c>
      <c r="D937" s="80">
        <v>1</v>
      </c>
      <c r="E937" s="50" t="s">
        <v>5065</v>
      </c>
      <c r="F937" s="24">
        <f t="shared" si="55"/>
        <v>0</v>
      </c>
      <c r="G937" s="110">
        <f t="shared" si="56"/>
        <v>0</v>
      </c>
      <c r="H937" s="17"/>
      <c r="I937" s="24"/>
      <c r="J937" s="20">
        <f t="shared" si="57"/>
        <v>0</v>
      </c>
      <c r="K937" s="17"/>
      <c r="L937" s="24"/>
      <c r="M937" s="86" t="s">
        <v>5013</v>
      </c>
      <c r="N937" s="86">
        <v>0</v>
      </c>
      <c r="O937" s="86" t="s">
        <v>5013</v>
      </c>
      <c r="P937" s="86" t="s">
        <v>5013</v>
      </c>
      <c r="Q937" s="86" t="s">
        <v>5013</v>
      </c>
      <c r="R937" s="86" t="s">
        <v>5013</v>
      </c>
      <c r="S937" s="86" t="s">
        <v>5013</v>
      </c>
      <c r="T937" s="86" t="s">
        <v>5013</v>
      </c>
    </row>
    <row r="938" spans="1:20" x14ac:dyDescent="0.25">
      <c r="A938" s="50" t="s">
        <v>4682</v>
      </c>
      <c r="B938" s="50" t="s">
        <v>3135</v>
      </c>
      <c r="C938" s="50" t="s">
        <v>4684</v>
      </c>
      <c r="D938" s="80">
        <v>1</v>
      </c>
      <c r="E938" s="50" t="s">
        <v>5069</v>
      </c>
      <c r="F938" s="24">
        <f t="shared" si="55"/>
        <v>0</v>
      </c>
      <c r="G938" s="110">
        <f t="shared" si="56"/>
        <v>0</v>
      </c>
      <c r="H938" s="17"/>
      <c r="I938" s="24"/>
      <c r="J938" s="20">
        <f t="shared" si="57"/>
        <v>0.15479999999999999</v>
      </c>
      <c r="K938" s="17"/>
      <c r="L938" s="24"/>
      <c r="M938" s="86" t="s">
        <v>5013</v>
      </c>
      <c r="N938" s="86" t="s">
        <v>5013</v>
      </c>
      <c r="O938" s="86" t="s">
        <v>5013</v>
      </c>
      <c r="P938" s="86" t="s">
        <v>5013</v>
      </c>
      <c r="Q938" s="86">
        <v>0.77400000000000002</v>
      </c>
      <c r="R938" s="86" t="s">
        <v>5013</v>
      </c>
      <c r="S938" s="86" t="s">
        <v>5013</v>
      </c>
      <c r="T938" s="86" t="s">
        <v>5013</v>
      </c>
    </row>
    <row r="939" spans="1:20" x14ac:dyDescent="0.25">
      <c r="A939" s="50" t="s">
        <v>4682</v>
      </c>
      <c r="B939" s="50" t="s">
        <v>1499</v>
      </c>
      <c r="C939" s="50" t="s">
        <v>4684</v>
      </c>
      <c r="D939" s="80">
        <v>1</v>
      </c>
      <c r="E939" s="50" t="s">
        <v>5070</v>
      </c>
      <c r="F939" s="24">
        <f t="shared" si="55"/>
        <v>0</v>
      </c>
      <c r="G939" s="110">
        <f t="shared" si="56"/>
        <v>0</v>
      </c>
      <c r="H939" s="17"/>
      <c r="I939" s="24"/>
      <c r="J939" s="20">
        <f t="shared" si="57"/>
        <v>5.8599999999999999E-2</v>
      </c>
      <c r="K939" s="17"/>
      <c r="L939" s="24"/>
      <c r="M939" s="86" t="s">
        <v>5013</v>
      </c>
      <c r="N939" s="86" t="s">
        <v>5013</v>
      </c>
      <c r="O939" s="86" t="s">
        <v>5013</v>
      </c>
      <c r="P939" s="86" t="s">
        <v>5013</v>
      </c>
      <c r="Q939" s="86">
        <v>0.29299999999999998</v>
      </c>
      <c r="R939" s="86" t="s">
        <v>5013</v>
      </c>
      <c r="S939" s="86" t="s">
        <v>5013</v>
      </c>
      <c r="T939" s="86" t="s">
        <v>5013</v>
      </c>
    </row>
    <row r="940" spans="1:20" x14ac:dyDescent="0.25">
      <c r="A940" s="50" t="s">
        <v>4682</v>
      </c>
      <c r="B940" s="50" t="s">
        <v>547</v>
      </c>
      <c r="C940" s="50" t="s">
        <v>4684</v>
      </c>
      <c r="D940" s="80">
        <v>1</v>
      </c>
      <c r="E940" s="50" t="s">
        <v>5075</v>
      </c>
      <c r="F940" s="24">
        <f t="shared" si="55"/>
        <v>0</v>
      </c>
      <c r="G940" s="110">
        <f t="shared" si="56"/>
        <v>0</v>
      </c>
      <c r="H940" s="17"/>
      <c r="I940" s="24"/>
      <c r="J940" s="20">
        <f t="shared" si="57"/>
        <v>0</v>
      </c>
      <c r="K940" s="17"/>
      <c r="L940" s="24"/>
      <c r="M940" s="86">
        <v>0</v>
      </c>
      <c r="N940" s="86">
        <v>0</v>
      </c>
      <c r="O940" s="86">
        <v>0</v>
      </c>
      <c r="P940" s="86">
        <v>0</v>
      </c>
      <c r="Q940" s="86">
        <v>0</v>
      </c>
      <c r="R940" s="86">
        <v>0</v>
      </c>
      <c r="S940" s="86">
        <v>0</v>
      </c>
      <c r="T940" s="86" t="s">
        <v>5013</v>
      </c>
    </row>
    <row r="941" spans="1:20" x14ac:dyDescent="0.25">
      <c r="A941" s="50" t="s">
        <v>4682</v>
      </c>
      <c r="B941" s="50" t="s">
        <v>835</v>
      </c>
      <c r="C941" s="50" t="s">
        <v>4684</v>
      </c>
      <c r="D941" s="80">
        <v>1</v>
      </c>
      <c r="E941" s="50" t="s">
        <v>5076</v>
      </c>
      <c r="F941" s="24">
        <f t="shared" si="55"/>
        <v>0</v>
      </c>
      <c r="G941" s="110">
        <f t="shared" si="56"/>
        <v>0</v>
      </c>
      <c r="H941" s="17"/>
      <c r="I941" s="24"/>
      <c r="J941" s="20">
        <f t="shared" si="57"/>
        <v>0</v>
      </c>
      <c r="K941" s="17"/>
      <c r="L941" s="24"/>
      <c r="M941" s="86" t="s">
        <v>5013</v>
      </c>
      <c r="N941" s="86" t="s">
        <v>5013</v>
      </c>
      <c r="O941" s="86" t="s">
        <v>5013</v>
      </c>
      <c r="P941" s="86" t="s">
        <v>5013</v>
      </c>
      <c r="Q941" s="86" t="s">
        <v>5013</v>
      </c>
      <c r="R941" s="86" t="s">
        <v>5013</v>
      </c>
      <c r="S941" s="86">
        <v>0</v>
      </c>
      <c r="T941" s="86" t="s">
        <v>5013</v>
      </c>
    </row>
    <row r="942" spans="1:20" x14ac:dyDescent="0.25">
      <c r="A942" s="50" t="s">
        <v>4682</v>
      </c>
      <c r="B942" s="50" t="s">
        <v>2432</v>
      </c>
      <c r="C942" s="50" t="s">
        <v>4684</v>
      </c>
      <c r="D942" s="80">
        <v>1</v>
      </c>
      <c r="E942" s="50" t="s">
        <v>5085</v>
      </c>
      <c r="F942" s="24">
        <f t="shared" si="55"/>
        <v>0</v>
      </c>
      <c r="G942" s="110">
        <f t="shared" si="56"/>
        <v>0.20299999999999999</v>
      </c>
      <c r="H942" s="17"/>
      <c r="I942" s="24"/>
      <c r="J942" s="20">
        <f t="shared" si="57"/>
        <v>0</v>
      </c>
      <c r="K942" s="17"/>
      <c r="L942" s="24"/>
      <c r="M942" s="86">
        <v>0.60899999999999999</v>
      </c>
      <c r="N942" s="86" t="s">
        <v>5013</v>
      </c>
      <c r="O942" s="86" t="s">
        <v>5013</v>
      </c>
      <c r="P942" s="86" t="s">
        <v>5013</v>
      </c>
      <c r="Q942" s="86" t="s">
        <v>5013</v>
      </c>
      <c r="R942" s="86" t="s">
        <v>5013</v>
      </c>
      <c r="S942" s="86" t="s">
        <v>5013</v>
      </c>
      <c r="T942" s="86" t="s">
        <v>5013</v>
      </c>
    </row>
    <row r="943" spans="1:20" x14ac:dyDescent="0.25">
      <c r="A943" s="50" t="s">
        <v>4682</v>
      </c>
      <c r="B943" s="50" t="s">
        <v>9815</v>
      </c>
      <c r="C943" s="50" t="s">
        <v>4685</v>
      </c>
      <c r="D943" s="80">
        <v>1</v>
      </c>
      <c r="E943" s="50" t="s">
        <v>9816</v>
      </c>
      <c r="F943" s="24">
        <f t="shared" si="55"/>
        <v>0</v>
      </c>
      <c r="G943" s="110">
        <f t="shared" si="56"/>
        <v>2.5470000000000002</v>
      </c>
      <c r="H943" s="17"/>
      <c r="I943" s="24"/>
      <c r="J943" s="20">
        <f t="shared" si="57"/>
        <v>29.8428</v>
      </c>
      <c r="K943" s="17"/>
      <c r="L943" s="24"/>
      <c r="M943" s="86" t="s">
        <v>5013</v>
      </c>
      <c r="N943" s="86">
        <v>7.641</v>
      </c>
      <c r="O943" s="86" t="s">
        <v>5013</v>
      </c>
      <c r="P943" s="86" t="s">
        <v>5013</v>
      </c>
      <c r="Q943" s="86">
        <v>149.214</v>
      </c>
      <c r="R943" s="86" t="s">
        <v>5013</v>
      </c>
      <c r="S943" s="86" t="s">
        <v>5013</v>
      </c>
      <c r="T943" s="86" t="s">
        <v>5013</v>
      </c>
    </row>
    <row r="944" spans="1:20" x14ac:dyDescent="0.25">
      <c r="A944" s="50" t="s">
        <v>4682</v>
      </c>
      <c r="B944" s="50" t="s">
        <v>3932</v>
      </c>
      <c r="C944" s="50" t="s">
        <v>4685</v>
      </c>
      <c r="D944" s="80">
        <v>1</v>
      </c>
      <c r="E944" s="50" t="s">
        <v>5092</v>
      </c>
      <c r="F944" s="24">
        <f t="shared" si="55"/>
        <v>0</v>
      </c>
      <c r="G944" s="110">
        <f t="shared" si="56"/>
        <v>6.9390000000000001</v>
      </c>
      <c r="H944" s="17"/>
      <c r="I944" s="24"/>
      <c r="J944" s="20">
        <f t="shared" si="57"/>
        <v>0</v>
      </c>
      <c r="K944" s="17"/>
      <c r="L944" s="24"/>
      <c r="M944" s="86" t="s">
        <v>5013</v>
      </c>
      <c r="N944" s="86" t="s">
        <v>5013</v>
      </c>
      <c r="O944" s="86">
        <v>20.817</v>
      </c>
      <c r="P944" s="86" t="s">
        <v>5013</v>
      </c>
      <c r="Q944" s="86" t="s">
        <v>5013</v>
      </c>
      <c r="R944" s="86" t="s">
        <v>5013</v>
      </c>
      <c r="S944" s="86" t="s">
        <v>5013</v>
      </c>
      <c r="T944" s="86" t="s">
        <v>5013</v>
      </c>
    </row>
    <row r="945" spans="1:20" x14ac:dyDescent="0.25">
      <c r="A945" s="50" t="s">
        <v>4682</v>
      </c>
      <c r="B945" s="50" t="s">
        <v>4259</v>
      </c>
      <c r="C945" s="50" t="s">
        <v>4685</v>
      </c>
      <c r="D945" s="80">
        <v>1</v>
      </c>
      <c r="E945" s="50" t="s">
        <v>5095</v>
      </c>
      <c r="F945" s="24">
        <f t="shared" si="55"/>
        <v>0</v>
      </c>
      <c r="G945" s="110">
        <f t="shared" si="56"/>
        <v>1.899</v>
      </c>
      <c r="H945" s="17"/>
      <c r="I945" s="24"/>
      <c r="J945" s="20">
        <f t="shared" si="57"/>
        <v>2.2770000000000001</v>
      </c>
      <c r="K945" s="17"/>
      <c r="L945" s="24"/>
      <c r="M945" s="86">
        <v>5.6970000000000001</v>
      </c>
      <c r="N945" s="86" t="s">
        <v>5013</v>
      </c>
      <c r="O945" s="86" t="s">
        <v>5013</v>
      </c>
      <c r="P945" s="86">
        <v>11.385</v>
      </c>
      <c r="Q945" s="86" t="s">
        <v>5013</v>
      </c>
      <c r="R945" s="86" t="s">
        <v>5013</v>
      </c>
      <c r="S945" s="86" t="s">
        <v>5013</v>
      </c>
      <c r="T945" s="86" t="s">
        <v>5013</v>
      </c>
    </row>
    <row r="946" spans="1:20" x14ac:dyDescent="0.25">
      <c r="A946" s="50" t="s">
        <v>4682</v>
      </c>
      <c r="B946" s="50" t="s">
        <v>4511</v>
      </c>
      <c r="C946" s="50" t="s">
        <v>4685</v>
      </c>
      <c r="D946" s="80">
        <v>1</v>
      </c>
      <c r="E946" s="50" t="s">
        <v>5107</v>
      </c>
      <c r="F946" s="24">
        <f t="shared" si="55"/>
        <v>0</v>
      </c>
      <c r="G946" s="110">
        <f t="shared" si="56"/>
        <v>3.3989999999999996</v>
      </c>
      <c r="H946" s="17"/>
      <c r="I946" s="24"/>
      <c r="J946" s="20">
        <f t="shared" si="57"/>
        <v>6.2090000000000005</v>
      </c>
      <c r="K946" s="17"/>
      <c r="L946" s="24"/>
      <c r="M946" s="86" t="s">
        <v>5013</v>
      </c>
      <c r="N946" s="86">
        <v>10.196999999999999</v>
      </c>
      <c r="O946" s="86" t="s">
        <v>5013</v>
      </c>
      <c r="P946" s="86">
        <v>31.045000000000002</v>
      </c>
      <c r="Q946" s="86" t="s">
        <v>5013</v>
      </c>
      <c r="R946" s="86" t="s">
        <v>5013</v>
      </c>
      <c r="S946" s="86" t="s">
        <v>5013</v>
      </c>
      <c r="T946" s="86" t="s">
        <v>5013</v>
      </c>
    </row>
    <row r="947" spans="1:20" x14ac:dyDescent="0.25">
      <c r="A947" s="50" t="s">
        <v>4682</v>
      </c>
      <c r="B947" s="50" t="s">
        <v>9834</v>
      </c>
      <c r="C947" s="50" t="s">
        <v>4685</v>
      </c>
      <c r="D947" s="80">
        <v>1</v>
      </c>
      <c r="E947" s="50" t="s">
        <v>9835</v>
      </c>
      <c r="F947" s="24">
        <f t="shared" si="55"/>
        <v>0</v>
      </c>
      <c r="G947" s="110">
        <f t="shared" si="56"/>
        <v>197.74066666666667</v>
      </c>
      <c r="H947" s="17"/>
      <c r="I947" s="24"/>
      <c r="J947" s="20">
        <f t="shared" si="57"/>
        <v>0</v>
      </c>
      <c r="K947" s="17"/>
      <c r="L947" s="24"/>
      <c r="M947" s="86" t="s">
        <v>5013</v>
      </c>
      <c r="N947" s="86">
        <v>105.126</v>
      </c>
      <c r="O947" s="86">
        <v>488.096</v>
      </c>
      <c r="P947" s="86" t="s">
        <v>5013</v>
      </c>
      <c r="Q947" s="86" t="s">
        <v>5013</v>
      </c>
      <c r="R947" s="86" t="s">
        <v>5013</v>
      </c>
      <c r="S947" s="86" t="s">
        <v>5013</v>
      </c>
      <c r="T947" s="86" t="s">
        <v>5013</v>
      </c>
    </row>
    <row r="948" spans="1:20" x14ac:dyDescent="0.25">
      <c r="A948" s="50" t="s">
        <v>4682</v>
      </c>
      <c r="B948" s="50" t="s">
        <v>3405</v>
      </c>
      <c r="C948" s="50" t="s">
        <v>4685</v>
      </c>
      <c r="D948" s="80">
        <v>1</v>
      </c>
      <c r="E948" s="50" t="s">
        <v>5108</v>
      </c>
      <c r="F948" s="24">
        <f t="shared" si="55"/>
        <v>0</v>
      </c>
      <c r="G948" s="110">
        <f t="shared" si="56"/>
        <v>2.5326666666666666</v>
      </c>
      <c r="H948" s="17"/>
      <c r="I948" s="24"/>
      <c r="J948" s="20">
        <f t="shared" si="57"/>
        <v>0</v>
      </c>
      <c r="K948" s="17"/>
      <c r="L948" s="24"/>
      <c r="M948" s="86" t="s">
        <v>5013</v>
      </c>
      <c r="N948" s="86">
        <v>7.5979999999999999</v>
      </c>
      <c r="O948" s="86" t="s">
        <v>5013</v>
      </c>
      <c r="P948" s="86" t="s">
        <v>5013</v>
      </c>
      <c r="Q948" s="86" t="s">
        <v>5013</v>
      </c>
      <c r="R948" s="86" t="s">
        <v>5013</v>
      </c>
      <c r="S948" s="86" t="s">
        <v>5013</v>
      </c>
      <c r="T948" s="86" t="s">
        <v>5013</v>
      </c>
    </row>
    <row r="949" spans="1:20" x14ac:dyDescent="0.25">
      <c r="A949" s="50" t="s">
        <v>4682</v>
      </c>
      <c r="B949" s="50" t="s">
        <v>9821</v>
      </c>
      <c r="C949" s="50" t="s">
        <v>4685</v>
      </c>
      <c r="D949" s="80">
        <v>1</v>
      </c>
      <c r="E949" s="50" t="s">
        <v>9822</v>
      </c>
      <c r="F949" s="24">
        <f t="shared" si="55"/>
        <v>0</v>
      </c>
      <c r="G949" s="110">
        <f t="shared" si="56"/>
        <v>19.007999999999999</v>
      </c>
      <c r="H949" s="17"/>
      <c r="I949" s="24"/>
      <c r="J949" s="20">
        <f t="shared" si="57"/>
        <v>5.0582000000000003</v>
      </c>
      <c r="K949" s="17"/>
      <c r="L949" s="24"/>
      <c r="M949" s="86" t="s">
        <v>5013</v>
      </c>
      <c r="N949" s="86" t="s">
        <v>5013</v>
      </c>
      <c r="O949" s="86">
        <v>57.024000000000001</v>
      </c>
      <c r="P949" s="86">
        <v>23.234000000000002</v>
      </c>
      <c r="Q949" s="86">
        <v>2.0569999999999999</v>
      </c>
      <c r="R949" s="86" t="s">
        <v>5013</v>
      </c>
      <c r="S949" s="86" t="s">
        <v>5013</v>
      </c>
      <c r="T949" s="86" t="s">
        <v>5013</v>
      </c>
    </row>
    <row r="950" spans="1:20" x14ac:dyDescent="0.25">
      <c r="A950" s="50" t="s">
        <v>4682</v>
      </c>
      <c r="B950" s="50" t="s">
        <v>4209</v>
      </c>
      <c r="C950" s="50" t="s">
        <v>4685</v>
      </c>
      <c r="D950" s="80">
        <v>1</v>
      </c>
      <c r="E950" s="50" t="s">
        <v>5116</v>
      </c>
      <c r="F950" s="24">
        <f t="shared" si="55"/>
        <v>0</v>
      </c>
      <c r="G950" s="110">
        <f t="shared" si="56"/>
        <v>17.53</v>
      </c>
      <c r="H950" s="17"/>
      <c r="I950" s="24"/>
      <c r="J950" s="20">
        <f t="shared" si="57"/>
        <v>7.8918000000000008</v>
      </c>
      <c r="K950" s="17"/>
      <c r="L950" s="24"/>
      <c r="M950" s="86" t="s">
        <v>5013</v>
      </c>
      <c r="N950" s="86" t="s">
        <v>5013</v>
      </c>
      <c r="O950" s="86">
        <v>52.59</v>
      </c>
      <c r="P950" s="86" t="s">
        <v>5013</v>
      </c>
      <c r="Q950" s="86">
        <v>39.459000000000003</v>
      </c>
      <c r="R950" s="86" t="s">
        <v>5013</v>
      </c>
      <c r="S950" s="86" t="s">
        <v>5013</v>
      </c>
      <c r="T950" s="86" t="s">
        <v>5013</v>
      </c>
    </row>
    <row r="951" spans="1:20" x14ac:dyDescent="0.25">
      <c r="A951" s="50" t="s">
        <v>4682</v>
      </c>
      <c r="B951" s="50" t="s">
        <v>4432</v>
      </c>
      <c r="C951" s="50" t="s">
        <v>4685</v>
      </c>
      <c r="D951" s="80">
        <v>1</v>
      </c>
      <c r="E951" s="50" t="s">
        <v>5120</v>
      </c>
      <c r="F951" s="24">
        <f t="shared" si="55"/>
        <v>0</v>
      </c>
      <c r="G951" s="110">
        <f t="shared" si="56"/>
        <v>61.943000000000005</v>
      </c>
      <c r="H951" s="17"/>
      <c r="I951" s="24"/>
      <c r="J951" s="20">
        <f t="shared" si="57"/>
        <v>36.436199999999999</v>
      </c>
      <c r="K951" s="17"/>
      <c r="L951" s="24"/>
      <c r="M951" s="86">
        <v>185.82900000000001</v>
      </c>
      <c r="N951" s="86" t="s">
        <v>5013</v>
      </c>
      <c r="O951" s="86" t="s">
        <v>5013</v>
      </c>
      <c r="P951" s="86" t="s">
        <v>5013</v>
      </c>
      <c r="Q951" s="86">
        <v>182.18100000000001</v>
      </c>
      <c r="R951" s="86" t="s">
        <v>5013</v>
      </c>
      <c r="S951" s="86" t="s">
        <v>5013</v>
      </c>
      <c r="T951" s="86" t="s">
        <v>5013</v>
      </c>
    </row>
    <row r="952" spans="1:20" x14ac:dyDescent="0.25">
      <c r="A952" s="50" t="s">
        <v>4682</v>
      </c>
      <c r="B952" s="50" t="s">
        <v>4256</v>
      </c>
      <c r="C952" s="50" t="s">
        <v>4685</v>
      </c>
      <c r="D952" s="80">
        <v>1</v>
      </c>
      <c r="E952" s="50" t="s">
        <v>5122</v>
      </c>
      <c r="F952" s="24">
        <f t="shared" si="55"/>
        <v>0</v>
      </c>
      <c r="G952" s="110">
        <f t="shared" si="56"/>
        <v>1.93</v>
      </c>
      <c r="H952" s="17"/>
      <c r="I952" s="24"/>
      <c r="J952" s="20">
        <f t="shared" si="57"/>
        <v>0</v>
      </c>
      <c r="K952" s="17"/>
      <c r="L952" s="24"/>
      <c r="M952" s="86">
        <v>5.79</v>
      </c>
      <c r="N952" s="86" t="s">
        <v>5013</v>
      </c>
      <c r="O952" s="86" t="s">
        <v>5013</v>
      </c>
      <c r="P952" s="86" t="s">
        <v>5013</v>
      </c>
      <c r="Q952" s="86" t="s">
        <v>5013</v>
      </c>
      <c r="R952" s="86" t="s">
        <v>5013</v>
      </c>
      <c r="S952" s="86" t="s">
        <v>5013</v>
      </c>
      <c r="T952" s="86" t="s">
        <v>5013</v>
      </c>
    </row>
    <row r="953" spans="1:20" x14ac:dyDescent="0.25">
      <c r="A953" s="50" t="s">
        <v>4682</v>
      </c>
      <c r="B953" s="50" t="s">
        <v>3466</v>
      </c>
      <c r="C953" s="50" t="s">
        <v>4685</v>
      </c>
      <c r="D953" s="80">
        <v>1</v>
      </c>
      <c r="E953" s="50" t="s">
        <v>5127</v>
      </c>
      <c r="F953" s="24">
        <f t="shared" si="55"/>
        <v>0</v>
      </c>
      <c r="G953" s="110">
        <f t="shared" si="56"/>
        <v>4.605666666666667</v>
      </c>
      <c r="H953" s="17"/>
      <c r="I953" s="24"/>
      <c r="J953" s="20">
        <f t="shared" si="57"/>
        <v>0</v>
      </c>
      <c r="K953" s="17"/>
      <c r="L953" s="24"/>
      <c r="M953" s="86" t="s">
        <v>5013</v>
      </c>
      <c r="N953" s="86">
        <v>13.817</v>
      </c>
      <c r="O953" s="86" t="s">
        <v>5013</v>
      </c>
      <c r="P953" s="86" t="s">
        <v>5013</v>
      </c>
      <c r="Q953" s="86" t="s">
        <v>5013</v>
      </c>
      <c r="R953" s="86" t="s">
        <v>5013</v>
      </c>
      <c r="S953" s="86" t="s">
        <v>5013</v>
      </c>
      <c r="T953" s="86" t="s">
        <v>5013</v>
      </c>
    </row>
    <row r="954" spans="1:20" x14ac:dyDescent="0.25">
      <c r="A954" s="50" t="s">
        <v>4682</v>
      </c>
      <c r="B954" s="50" t="s">
        <v>3731</v>
      </c>
      <c r="C954" s="50" t="s">
        <v>4685</v>
      </c>
      <c r="D954" s="80">
        <v>1</v>
      </c>
      <c r="E954" s="50" t="s">
        <v>5130</v>
      </c>
      <c r="F954" s="24">
        <f t="shared" si="55"/>
        <v>0</v>
      </c>
      <c r="G954" s="110">
        <f t="shared" si="56"/>
        <v>0</v>
      </c>
      <c r="H954" s="17"/>
      <c r="I954" s="24"/>
      <c r="J954" s="20">
        <f t="shared" si="57"/>
        <v>0.97919999999999996</v>
      </c>
      <c r="K954" s="17"/>
      <c r="L954" s="24"/>
      <c r="M954" s="86" t="s">
        <v>5013</v>
      </c>
      <c r="N954" s="86" t="s">
        <v>5013</v>
      </c>
      <c r="O954" s="86" t="s">
        <v>5013</v>
      </c>
      <c r="P954" s="86" t="s">
        <v>5013</v>
      </c>
      <c r="Q954" s="86">
        <v>4.8959999999999999</v>
      </c>
      <c r="R954" s="86" t="s">
        <v>5013</v>
      </c>
      <c r="S954" s="86" t="s">
        <v>5013</v>
      </c>
      <c r="T954" s="86" t="s">
        <v>5013</v>
      </c>
    </row>
    <row r="955" spans="1:20" x14ac:dyDescent="0.25">
      <c r="A955" s="50" t="s">
        <v>4682</v>
      </c>
      <c r="B955" s="50" t="s">
        <v>4385</v>
      </c>
      <c r="C955" s="50" t="s">
        <v>4685</v>
      </c>
      <c r="D955" s="80">
        <v>1</v>
      </c>
      <c r="E955" s="50" t="s">
        <v>5134</v>
      </c>
      <c r="F955" s="24">
        <f t="shared" si="55"/>
        <v>0</v>
      </c>
      <c r="G955" s="110">
        <f t="shared" si="56"/>
        <v>0.9996666666666667</v>
      </c>
      <c r="H955" s="17"/>
      <c r="I955" s="24"/>
      <c r="J955" s="20">
        <f t="shared" si="57"/>
        <v>0</v>
      </c>
      <c r="K955" s="17"/>
      <c r="L955" s="24"/>
      <c r="M955" s="86" t="s">
        <v>5013</v>
      </c>
      <c r="N955" s="86" t="s">
        <v>5013</v>
      </c>
      <c r="O955" s="86">
        <v>2.9990000000000001</v>
      </c>
      <c r="P955" s="86" t="s">
        <v>5013</v>
      </c>
      <c r="Q955" s="86" t="s">
        <v>5013</v>
      </c>
      <c r="R955" s="86" t="s">
        <v>5013</v>
      </c>
      <c r="S955" s="86" t="s">
        <v>5013</v>
      </c>
      <c r="T955" s="86" t="s">
        <v>5013</v>
      </c>
    </row>
    <row r="956" spans="1:20" x14ac:dyDescent="0.25">
      <c r="A956" s="50" t="s">
        <v>4682</v>
      </c>
      <c r="B956" s="50" t="s">
        <v>4079</v>
      </c>
      <c r="C956" s="50" t="s">
        <v>4685</v>
      </c>
      <c r="D956" s="80">
        <v>1</v>
      </c>
      <c r="E956" s="50" t="s">
        <v>5144</v>
      </c>
      <c r="F956" s="24">
        <f t="shared" si="55"/>
        <v>0</v>
      </c>
      <c r="G956" s="110">
        <f t="shared" si="56"/>
        <v>20.023</v>
      </c>
      <c r="H956" s="17"/>
      <c r="I956" s="24"/>
      <c r="J956" s="20">
        <f t="shared" si="57"/>
        <v>0</v>
      </c>
      <c r="K956" s="17"/>
      <c r="L956" s="24"/>
      <c r="M956" s="86" t="s">
        <v>5013</v>
      </c>
      <c r="N956" s="86" t="s">
        <v>5013</v>
      </c>
      <c r="O956" s="86">
        <v>60.069000000000003</v>
      </c>
      <c r="P956" s="86" t="s">
        <v>5013</v>
      </c>
      <c r="Q956" s="86" t="s">
        <v>5013</v>
      </c>
      <c r="R956" s="86" t="s">
        <v>5013</v>
      </c>
      <c r="S956" s="86" t="s">
        <v>5013</v>
      </c>
      <c r="T956" s="86" t="s">
        <v>5013</v>
      </c>
    </row>
    <row r="957" spans="1:20" x14ac:dyDescent="0.25">
      <c r="A957" s="50" t="s">
        <v>4682</v>
      </c>
      <c r="B957" s="50" t="s">
        <v>3957</v>
      </c>
      <c r="C957" s="50" t="s">
        <v>4685</v>
      </c>
      <c r="D957" s="80">
        <v>1</v>
      </c>
      <c r="E957" s="50" t="s">
        <v>5147</v>
      </c>
      <c r="F957" s="24">
        <f t="shared" si="55"/>
        <v>0</v>
      </c>
      <c r="G957" s="110">
        <f t="shared" si="56"/>
        <v>0</v>
      </c>
      <c r="H957" s="17"/>
      <c r="I957" s="24"/>
      <c r="J957" s="20">
        <f t="shared" si="57"/>
        <v>0</v>
      </c>
      <c r="K957" s="17"/>
      <c r="L957" s="24"/>
      <c r="M957" s="86" t="s">
        <v>5013</v>
      </c>
      <c r="N957" s="86">
        <v>0</v>
      </c>
      <c r="O957" s="86" t="s">
        <v>5013</v>
      </c>
      <c r="P957" s="86" t="s">
        <v>5013</v>
      </c>
      <c r="Q957" s="86" t="s">
        <v>5013</v>
      </c>
      <c r="R957" s="86" t="s">
        <v>5013</v>
      </c>
      <c r="S957" s="86" t="s">
        <v>5013</v>
      </c>
      <c r="T957" s="86" t="s">
        <v>5013</v>
      </c>
    </row>
    <row r="958" spans="1:20" x14ac:dyDescent="0.25">
      <c r="A958" s="50" t="s">
        <v>4682</v>
      </c>
      <c r="B958" s="50" t="s">
        <v>3509</v>
      </c>
      <c r="C958" s="50" t="s">
        <v>4685</v>
      </c>
      <c r="D958" s="80">
        <v>1</v>
      </c>
      <c r="E958" s="50" t="s">
        <v>5149</v>
      </c>
      <c r="F958" s="24">
        <f t="shared" si="55"/>
        <v>0</v>
      </c>
      <c r="G958" s="110">
        <f t="shared" si="56"/>
        <v>0</v>
      </c>
      <c r="H958" s="17"/>
      <c r="I958" s="24"/>
      <c r="J958" s="20">
        <f t="shared" si="57"/>
        <v>0.01</v>
      </c>
      <c r="K958" s="17"/>
      <c r="L958" s="24"/>
      <c r="M958" s="86" t="s">
        <v>5013</v>
      </c>
      <c r="N958" s="86" t="s">
        <v>5013</v>
      </c>
      <c r="O958" s="86" t="s">
        <v>5013</v>
      </c>
      <c r="P958" s="86">
        <v>0.05</v>
      </c>
      <c r="Q958" s="86" t="s">
        <v>5013</v>
      </c>
      <c r="R958" s="86" t="s">
        <v>5013</v>
      </c>
      <c r="S958" s="86" t="s">
        <v>5013</v>
      </c>
      <c r="T958" s="86" t="s">
        <v>5013</v>
      </c>
    </row>
    <row r="959" spans="1:20" x14ac:dyDescent="0.25">
      <c r="A959" s="50" t="s">
        <v>4682</v>
      </c>
      <c r="B959" s="50" t="s">
        <v>3668</v>
      </c>
      <c r="C959" s="50" t="s">
        <v>4685</v>
      </c>
      <c r="D959" s="80">
        <v>1</v>
      </c>
      <c r="E959" s="50" t="s">
        <v>5153</v>
      </c>
      <c r="F959" s="24">
        <f t="shared" si="55"/>
        <v>0</v>
      </c>
      <c r="G959" s="110">
        <f t="shared" si="56"/>
        <v>194.51766666666666</v>
      </c>
      <c r="H959" s="17"/>
      <c r="I959" s="24"/>
      <c r="J959" s="20">
        <f t="shared" si="57"/>
        <v>28.903399999999998</v>
      </c>
      <c r="K959" s="17"/>
      <c r="L959" s="24"/>
      <c r="M959" s="86">
        <v>84.453999999999994</v>
      </c>
      <c r="N959" s="86">
        <v>78.632999999999996</v>
      </c>
      <c r="O959" s="86">
        <v>420.46600000000001</v>
      </c>
      <c r="P959" s="86">
        <v>84.507999999999996</v>
      </c>
      <c r="Q959" s="86">
        <v>60.009</v>
      </c>
      <c r="R959" s="86" t="s">
        <v>5013</v>
      </c>
      <c r="S959" s="86" t="s">
        <v>5013</v>
      </c>
      <c r="T959" s="86" t="s">
        <v>5013</v>
      </c>
    </row>
    <row r="960" spans="1:20" x14ac:dyDescent="0.25">
      <c r="A960" s="50" t="s">
        <v>4682</v>
      </c>
      <c r="B960" s="50" t="s">
        <v>982</v>
      </c>
      <c r="C960" s="50" t="s">
        <v>4686</v>
      </c>
      <c r="D960" s="80">
        <v>1</v>
      </c>
      <c r="E960" s="50" t="s">
        <v>5174</v>
      </c>
      <c r="F960" s="24">
        <f t="shared" si="55"/>
        <v>0</v>
      </c>
      <c r="G960" s="110">
        <f t="shared" si="56"/>
        <v>0</v>
      </c>
      <c r="H960" s="17"/>
      <c r="I960" s="24"/>
      <c r="J960" s="20">
        <f t="shared" si="57"/>
        <v>0</v>
      </c>
      <c r="K960" s="17"/>
      <c r="L960" s="24"/>
      <c r="M960" s="86" t="s">
        <v>5013</v>
      </c>
      <c r="N960" s="86">
        <v>0</v>
      </c>
      <c r="O960" s="86" t="s">
        <v>5013</v>
      </c>
      <c r="P960" s="86" t="s">
        <v>5013</v>
      </c>
      <c r="Q960" s="86" t="s">
        <v>5013</v>
      </c>
      <c r="R960" s="86" t="s">
        <v>5013</v>
      </c>
      <c r="S960" s="86" t="s">
        <v>5013</v>
      </c>
      <c r="T960" s="86" t="s">
        <v>5013</v>
      </c>
    </row>
    <row r="961" spans="1:20" x14ac:dyDescent="0.25">
      <c r="A961" s="50" t="s">
        <v>4682</v>
      </c>
      <c r="B961" s="50" t="s">
        <v>3170</v>
      </c>
      <c r="C961" s="50" t="s">
        <v>4686</v>
      </c>
      <c r="D961" s="80">
        <v>1</v>
      </c>
      <c r="E961" s="50" t="s">
        <v>5175</v>
      </c>
      <c r="F961" s="24">
        <f t="shared" si="55"/>
        <v>0</v>
      </c>
      <c r="G961" s="110">
        <f t="shared" si="56"/>
        <v>0</v>
      </c>
      <c r="H961" s="17"/>
      <c r="I961" s="24"/>
      <c r="J961" s="20">
        <f t="shared" si="57"/>
        <v>0.43360000000000004</v>
      </c>
      <c r="K961" s="17"/>
      <c r="L961" s="24"/>
      <c r="M961" s="86" t="s">
        <v>5013</v>
      </c>
      <c r="N961" s="86" t="s">
        <v>5013</v>
      </c>
      <c r="O961" s="86" t="s">
        <v>5013</v>
      </c>
      <c r="P961" s="86">
        <v>2.1680000000000001</v>
      </c>
      <c r="Q961" s="86" t="s">
        <v>5013</v>
      </c>
      <c r="R961" s="86">
        <v>0</v>
      </c>
      <c r="S961" s="86" t="s">
        <v>5013</v>
      </c>
      <c r="T961" s="86" t="s">
        <v>5013</v>
      </c>
    </row>
    <row r="962" spans="1:20" x14ac:dyDescent="0.25">
      <c r="A962" s="50" t="s">
        <v>4682</v>
      </c>
      <c r="B962" s="50" t="s">
        <v>3707</v>
      </c>
      <c r="C962" s="50" t="s">
        <v>4687</v>
      </c>
      <c r="D962" s="80">
        <v>1</v>
      </c>
      <c r="E962" s="50" t="s">
        <v>5183</v>
      </c>
      <c r="F962" s="24">
        <f t="shared" si="55"/>
        <v>0</v>
      </c>
      <c r="G962" s="110">
        <f t="shared" si="56"/>
        <v>3.3333333333333332E-4</v>
      </c>
      <c r="H962" s="17"/>
      <c r="I962" s="24"/>
      <c r="J962" s="20">
        <f t="shared" si="57"/>
        <v>0</v>
      </c>
      <c r="K962" s="17"/>
      <c r="L962" s="24"/>
      <c r="M962" s="86" t="s">
        <v>5013</v>
      </c>
      <c r="N962" s="86" t="s">
        <v>5013</v>
      </c>
      <c r="O962" s="86">
        <v>1E-3</v>
      </c>
      <c r="P962" s="86" t="s">
        <v>5013</v>
      </c>
      <c r="Q962" s="86" t="s">
        <v>5013</v>
      </c>
      <c r="R962" s="86" t="s">
        <v>5013</v>
      </c>
      <c r="S962" s="86" t="s">
        <v>5013</v>
      </c>
      <c r="T962" s="86" t="s">
        <v>5013</v>
      </c>
    </row>
    <row r="963" spans="1:20" x14ac:dyDescent="0.25">
      <c r="A963" s="50" t="s">
        <v>4682</v>
      </c>
      <c r="B963" s="50" t="s">
        <v>3305</v>
      </c>
      <c r="C963" s="50" t="s">
        <v>4687</v>
      </c>
      <c r="D963" s="80">
        <v>1</v>
      </c>
      <c r="E963" s="50" t="s">
        <v>5184</v>
      </c>
      <c r="F963" s="24">
        <f t="shared" si="55"/>
        <v>0</v>
      </c>
      <c r="G963" s="110">
        <f t="shared" si="56"/>
        <v>8.3386666666666667</v>
      </c>
      <c r="H963" s="17"/>
      <c r="I963" s="24"/>
      <c r="J963" s="20">
        <f t="shared" si="57"/>
        <v>0</v>
      </c>
      <c r="K963" s="17"/>
      <c r="L963" s="24"/>
      <c r="M963" s="86" t="s">
        <v>5013</v>
      </c>
      <c r="N963" s="86" t="s">
        <v>5013</v>
      </c>
      <c r="O963" s="86">
        <v>25.015999999999998</v>
      </c>
      <c r="P963" s="86" t="s">
        <v>5013</v>
      </c>
      <c r="Q963" s="86" t="s">
        <v>5013</v>
      </c>
      <c r="R963" s="86" t="s">
        <v>5013</v>
      </c>
      <c r="S963" s="86" t="s">
        <v>5013</v>
      </c>
      <c r="T963" s="86" t="s">
        <v>5013</v>
      </c>
    </row>
    <row r="964" spans="1:20" x14ac:dyDescent="0.25">
      <c r="A964" s="50" t="s">
        <v>4682</v>
      </c>
      <c r="B964" s="50" t="s">
        <v>2342</v>
      </c>
      <c r="C964" s="50" t="s">
        <v>4687</v>
      </c>
      <c r="D964" s="80">
        <v>1</v>
      </c>
      <c r="E964" s="50" t="s">
        <v>5186</v>
      </c>
      <c r="F964" s="24">
        <f t="shared" si="55"/>
        <v>0</v>
      </c>
      <c r="G964" s="110">
        <f t="shared" si="56"/>
        <v>0</v>
      </c>
      <c r="H964" s="17"/>
      <c r="I964" s="24"/>
      <c r="J964" s="20">
        <f t="shared" si="57"/>
        <v>1.9800000000000002E-2</v>
      </c>
      <c r="K964" s="17"/>
      <c r="L964" s="24"/>
      <c r="M964" s="86" t="s">
        <v>5013</v>
      </c>
      <c r="N964" s="86" t="s">
        <v>5013</v>
      </c>
      <c r="O964" s="86" t="s">
        <v>5013</v>
      </c>
      <c r="P964" s="86">
        <v>9.9000000000000005E-2</v>
      </c>
      <c r="Q964" s="86" t="s">
        <v>5013</v>
      </c>
      <c r="R964" s="86" t="s">
        <v>5013</v>
      </c>
      <c r="S964" s="86" t="s">
        <v>5013</v>
      </c>
      <c r="T964" s="86" t="s">
        <v>5013</v>
      </c>
    </row>
    <row r="965" spans="1:20" x14ac:dyDescent="0.25">
      <c r="A965" s="50" t="s">
        <v>4682</v>
      </c>
      <c r="B965" s="50" t="s">
        <v>3041</v>
      </c>
      <c r="C965" s="50" t="s">
        <v>4687</v>
      </c>
      <c r="D965" s="80">
        <v>1</v>
      </c>
      <c r="E965" s="50" t="s">
        <v>5187</v>
      </c>
      <c r="F965" s="24">
        <f t="shared" si="55"/>
        <v>0</v>
      </c>
      <c r="G965" s="110">
        <f t="shared" si="56"/>
        <v>0</v>
      </c>
      <c r="H965" s="17"/>
      <c r="I965" s="24"/>
      <c r="J965" s="20">
        <f t="shared" si="57"/>
        <v>0</v>
      </c>
      <c r="K965" s="17"/>
      <c r="L965" s="24"/>
      <c r="M965" s="86" t="s">
        <v>5013</v>
      </c>
      <c r="N965" s="86" t="s">
        <v>5013</v>
      </c>
      <c r="O965" s="86">
        <v>0</v>
      </c>
      <c r="P965" s="86" t="s">
        <v>5013</v>
      </c>
      <c r="Q965" s="86" t="s">
        <v>5013</v>
      </c>
      <c r="R965" s="86" t="s">
        <v>5013</v>
      </c>
      <c r="S965" s="86" t="s">
        <v>5013</v>
      </c>
      <c r="T965" s="86" t="s">
        <v>5013</v>
      </c>
    </row>
    <row r="966" spans="1:20" x14ac:dyDescent="0.25">
      <c r="A966" s="50" t="s">
        <v>4682</v>
      </c>
      <c r="B966" s="50" t="s">
        <v>2902</v>
      </c>
      <c r="C966" s="50" t="s">
        <v>4687</v>
      </c>
      <c r="D966" s="80">
        <v>1</v>
      </c>
      <c r="E966" s="50" t="s">
        <v>5190</v>
      </c>
      <c r="F966" s="24">
        <f t="shared" si="55"/>
        <v>0</v>
      </c>
      <c r="G966" s="110">
        <f t="shared" si="56"/>
        <v>0.66733333333333322</v>
      </c>
      <c r="H966" s="17"/>
      <c r="I966" s="24"/>
      <c r="J966" s="20">
        <f t="shared" si="57"/>
        <v>0</v>
      </c>
      <c r="K966" s="17"/>
      <c r="L966" s="24"/>
      <c r="M966" s="86" t="s">
        <v>5013</v>
      </c>
      <c r="N966" s="86" t="s">
        <v>5013</v>
      </c>
      <c r="O966" s="86">
        <v>2.0019999999999998</v>
      </c>
      <c r="P966" s="86" t="s">
        <v>5013</v>
      </c>
      <c r="Q966" s="86" t="s">
        <v>5013</v>
      </c>
      <c r="R966" s="86" t="s">
        <v>5013</v>
      </c>
      <c r="S966" s="86" t="s">
        <v>5013</v>
      </c>
      <c r="T966" s="86" t="s">
        <v>5013</v>
      </c>
    </row>
    <row r="967" spans="1:20" x14ac:dyDescent="0.25">
      <c r="A967" s="50" t="s">
        <v>4682</v>
      </c>
      <c r="B967" s="50" t="s">
        <v>2244</v>
      </c>
      <c r="C967" s="50" t="s">
        <v>4688</v>
      </c>
      <c r="D967" s="80">
        <v>2</v>
      </c>
      <c r="E967" s="50" t="s">
        <v>5196</v>
      </c>
      <c r="F967" s="24">
        <f t="shared" si="55"/>
        <v>0</v>
      </c>
      <c r="G967" s="110">
        <f t="shared" si="56"/>
        <v>0.125</v>
      </c>
      <c r="H967" s="17"/>
      <c r="I967" s="24"/>
      <c r="J967" s="20">
        <f t="shared" si="57"/>
        <v>0</v>
      </c>
      <c r="K967" s="17"/>
      <c r="L967" s="24"/>
      <c r="M967" s="86" t="s">
        <v>5013</v>
      </c>
      <c r="N967" s="86" t="s">
        <v>5013</v>
      </c>
      <c r="O967" s="86">
        <v>0.375</v>
      </c>
      <c r="P967" s="86" t="s">
        <v>5013</v>
      </c>
      <c r="Q967" s="86" t="s">
        <v>5013</v>
      </c>
      <c r="R967" s="86" t="s">
        <v>5013</v>
      </c>
      <c r="S967" s="86" t="s">
        <v>5013</v>
      </c>
      <c r="T967" s="86" t="s">
        <v>5013</v>
      </c>
    </row>
    <row r="968" spans="1:20" x14ac:dyDescent="0.25">
      <c r="A968" s="50" t="s">
        <v>4682</v>
      </c>
      <c r="B968" s="50" t="s">
        <v>850</v>
      </c>
      <c r="C968" s="50" t="s">
        <v>4688</v>
      </c>
      <c r="D968" s="80">
        <v>2</v>
      </c>
      <c r="E968" s="50" t="s">
        <v>5200</v>
      </c>
      <c r="F968" s="24">
        <f t="shared" si="55"/>
        <v>0</v>
      </c>
      <c r="G968" s="110">
        <f t="shared" si="56"/>
        <v>0.28733333333333333</v>
      </c>
      <c r="H968" s="17"/>
      <c r="I968" s="24"/>
      <c r="J968" s="20">
        <f t="shared" si="57"/>
        <v>0</v>
      </c>
      <c r="K968" s="17"/>
      <c r="L968" s="24"/>
      <c r="M968" s="86">
        <v>0.86199999999999999</v>
      </c>
      <c r="N968" s="86" t="s">
        <v>5013</v>
      </c>
      <c r="O968" s="86" t="s">
        <v>5013</v>
      </c>
      <c r="P968" s="86" t="s">
        <v>5013</v>
      </c>
      <c r="Q968" s="86" t="s">
        <v>5013</v>
      </c>
      <c r="R968" s="86" t="s">
        <v>5013</v>
      </c>
      <c r="S968" s="86" t="s">
        <v>5013</v>
      </c>
      <c r="T968" s="86" t="s">
        <v>5013</v>
      </c>
    </row>
    <row r="969" spans="1:20" x14ac:dyDescent="0.25">
      <c r="A969" s="50" t="s">
        <v>4682</v>
      </c>
      <c r="B969" s="50" t="s">
        <v>4384</v>
      </c>
      <c r="C969" s="50" t="s">
        <v>4688</v>
      </c>
      <c r="D969" s="80">
        <v>2</v>
      </c>
      <c r="E969" s="50" t="s">
        <v>5203</v>
      </c>
      <c r="F969" s="24">
        <f t="shared" si="55"/>
        <v>0</v>
      </c>
      <c r="G969" s="110">
        <f t="shared" si="56"/>
        <v>4.2000000000000003E-2</v>
      </c>
      <c r="H969" s="17"/>
      <c r="I969" s="24"/>
      <c r="J969" s="20">
        <f t="shared" si="57"/>
        <v>0</v>
      </c>
      <c r="K969" s="17"/>
      <c r="L969" s="24"/>
      <c r="M969" s="86" t="s">
        <v>5013</v>
      </c>
      <c r="N969" s="86">
        <v>0.126</v>
      </c>
      <c r="O969" s="86" t="s">
        <v>5013</v>
      </c>
      <c r="P969" s="86" t="s">
        <v>5013</v>
      </c>
      <c r="Q969" s="86" t="s">
        <v>5013</v>
      </c>
      <c r="R969" s="86" t="s">
        <v>5013</v>
      </c>
      <c r="S969" s="86" t="s">
        <v>5013</v>
      </c>
      <c r="T969" s="86" t="s">
        <v>5013</v>
      </c>
    </row>
    <row r="970" spans="1:20" x14ac:dyDescent="0.25">
      <c r="A970" s="50" t="s">
        <v>4682</v>
      </c>
      <c r="B970" s="50" t="s">
        <v>1403</v>
      </c>
      <c r="C970" s="50" t="s">
        <v>4689</v>
      </c>
      <c r="D970" s="80">
        <v>2</v>
      </c>
      <c r="E970" s="50" t="s">
        <v>5213</v>
      </c>
      <c r="F970" s="24">
        <f t="shared" si="55"/>
        <v>0</v>
      </c>
      <c r="G970" s="110">
        <f t="shared" si="56"/>
        <v>0.26733333333333337</v>
      </c>
      <c r="H970" s="17"/>
      <c r="I970" s="24"/>
      <c r="J970" s="20">
        <f t="shared" si="57"/>
        <v>2.4399999999999998E-2</v>
      </c>
      <c r="K970" s="17"/>
      <c r="L970" s="24"/>
      <c r="M970" s="86">
        <v>7.5999999999999998E-2</v>
      </c>
      <c r="N970" s="86">
        <v>0.05</v>
      </c>
      <c r="O970" s="86">
        <v>0.67600000000000005</v>
      </c>
      <c r="P970" s="86" t="s">
        <v>5013</v>
      </c>
      <c r="Q970" s="86">
        <v>0.122</v>
      </c>
      <c r="R970" s="86" t="s">
        <v>5013</v>
      </c>
      <c r="S970" s="86" t="s">
        <v>5013</v>
      </c>
      <c r="T970" s="86" t="s">
        <v>5013</v>
      </c>
    </row>
    <row r="971" spans="1:20" x14ac:dyDescent="0.25">
      <c r="A971" s="50" t="s">
        <v>4682</v>
      </c>
      <c r="B971" s="50" t="s">
        <v>2097</v>
      </c>
      <c r="C971" s="50" t="s">
        <v>4689</v>
      </c>
      <c r="D971" s="80">
        <v>2</v>
      </c>
      <c r="E971" s="50" t="s">
        <v>5214</v>
      </c>
      <c r="F971" s="24">
        <f t="shared" si="55"/>
        <v>0</v>
      </c>
      <c r="G971" s="110">
        <f t="shared" si="56"/>
        <v>0.31766666666666665</v>
      </c>
      <c r="H971" s="17"/>
      <c r="I971" s="24"/>
      <c r="J971" s="20">
        <f t="shared" si="57"/>
        <v>0</v>
      </c>
      <c r="K971" s="17"/>
      <c r="L971" s="24"/>
      <c r="M971" s="86" t="s">
        <v>5013</v>
      </c>
      <c r="N971" s="86" t="s">
        <v>5013</v>
      </c>
      <c r="O971" s="86">
        <v>0.95299999999999996</v>
      </c>
      <c r="P971" s="86" t="s">
        <v>5013</v>
      </c>
      <c r="Q971" s="86" t="s">
        <v>5013</v>
      </c>
      <c r="R971" s="86" t="s">
        <v>5013</v>
      </c>
      <c r="S971" s="86" t="s">
        <v>5013</v>
      </c>
      <c r="T971" s="86" t="s">
        <v>5013</v>
      </c>
    </row>
    <row r="972" spans="1:20" x14ac:dyDescent="0.25">
      <c r="A972" s="50" t="s">
        <v>4682</v>
      </c>
      <c r="B972" s="50" t="s">
        <v>2387</v>
      </c>
      <c r="C972" s="50" t="s">
        <v>4689</v>
      </c>
      <c r="D972" s="80">
        <v>2</v>
      </c>
      <c r="E972" s="50" t="s">
        <v>5215</v>
      </c>
      <c r="F972" s="24">
        <f t="shared" si="55"/>
        <v>0</v>
      </c>
      <c r="G972" s="110">
        <f t="shared" si="56"/>
        <v>3.1666666666666669E-2</v>
      </c>
      <c r="H972" s="17"/>
      <c r="I972" s="24"/>
      <c r="J972" s="20">
        <f t="shared" si="57"/>
        <v>0</v>
      </c>
      <c r="K972" s="17"/>
      <c r="L972" s="24"/>
      <c r="M972" s="86" t="s">
        <v>5013</v>
      </c>
      <c r="N972" s="86">
        <v>9.5000000000000001E-2</v>
      </c>
      <c r="O972" s="86" t="s">
        <v>5013</v>
      </c>
      <c r="P972" s="86" t="s">
        <v>5013</v>
      </c>
      <c r="Q972" s="86" t="s">
        <v>5013</v>
      </c>
      <c r="R972" s="86" t="s">
        <v>5013</v>
      </c>
      <c r="S972" s="86" t="s">
        <v>5013</v>
      </c>
      <c r="T972" s="86" t="s">
        <v>5013</v>
      </c>
    </row>
    <row r="973" spans="1:20" x14ac:dyDescent="0.25">
      <c r="A973" s="50" t="s">
        <v>4682</v>
      </c>
      <c r="B973" s="50" t="s">
        <v>1620</v>
      </c>
      <c r="C973" s="50" t="s">
        <v>4689</v>
      </c>
      <c r="D973" s="80">
        <v>2</v>
      </c>
      <c r="E973" s="50" t="s">
        <v>5218</v>
      </c>
      <c r="F973" s="24">
        <f t="shared" si="55"/>
        <v>0</v>
      </c>
      <c r="G973" s="110">
        <f t="shared" si="56"/>
        <v>2.8633333333333333</v>
      </c>
      <c r="H973" s="17"/>
      <c r="I973" s="24"/>
      <c r="J973" s="20">
        <f t="shared" si="57"/>
        <v>0</v>
      </c>
      <c r="K973" s="17"/>
      <c r="L973" s="24"/>
      <c r="M973" s="86">
        <v>8.59</v>
      </c>
      <c r="N973" s="86" t="s">
        <v>5013</v>
      </c>
      <c r="O973" s="86" t="s">
        <v>5013</v>
      </c>
      <c r="P973" s="86" t="s">
        <v>5013</v>
      </c>
      <c r="Q973" s="86" t="s">
        <v>5013</v>
      </c>
      <c r="R973" s="86" t="s">
        <v>5013</v>
      </c>
      <c r="S973" s="86" t="s">
        <v>5013</v>
      </c>
      <c r="T973" s="86" t="s">
        <v>5013</v>
      </c>
    </row>
    <row r="974" spans="1:20" x14ac:dyDescent="0.25">
      <c r="A974" s="50" t="s">
        <v>4682</v>
      </c>
      <c r="B974" s="50" t="s">
        <v>2733</v>
      </c>
      <c r="C974" s="50" t="s">
        <v>4689</v>
      </c>
      <c r="D974" s="80">
        <v>2</v>
      </c>
      <c r="E974" s="50" t="s">
        <v>5220</v>
      </c>
      <c r="F974" s="24">
        <f t="shared" si="55"/>
        <v>0</v>
      </c>
      <c r="G974" s="110">
        <f t="shared" si="56"/>
        <v>2.1000000000000001E-2</v>
      </c>
      <c r="H974" s="17"/>
      <c r="I974" s="24"/>
      <c r="J974" s="20">
        <f t="shared" si="57"/>
        <v>6.8000000000000005E-3</v>
      </c>
      <c r="K974" s="17"/>
      <c r="L974" s="24"/>
      <c r="M974" s="86" t="s">
        <v>5013</v>
      </c>
      <c r="N974" s="86">
        <v>6.3E-2</v>
      </c>
      <c r="O974" s="86" t="s">
        <v>5013</v>
      </c>
      <c r="P974" s="86" t="s">
        <v>5013</v>
      </c>
      <c r="Q974" s="86">
        <v>3.4000000000000002E-2</v>
      </c>
      <c r="R974" s="86" t="s">
        <v>5013</v>
      </c>
      <c r="S974" s="86" t="s">
        <v>5013</v>
      </c>
      <c r="T974" s="86" t="s">
        <v>5013</v>
      </c>
    </row>
    <row r="975" spans="1:20" x14ac:dyDescent="0.25">
      <c r="A975" s="50" t="s">
        <v>4682</v>
      </c>
      <c r="B975" s="50" t="s">
        <v>4434</v>
      </c>
      <c r="C975" s="50" t="s">
        <v>4689</v>
      </c>
      <c r="D975" s="80">
        <v>2</v>
      </c>
      <c r="E975" s="50" t="s">
        <v>5223</v>
      </c>
      <c r="F975" s="24">
        <f t="shared" si="55"/>
        <v>0</v>
      </c>
      <c r="G975" s="110">
        <f t="shared" si="56"/>
        <v>1.6666666666666666E-2</v>
      </c>
      <c r="H975" s="17"/>
      <c r="I975" s="24"/>
      <c r="J975" s="20">
        <f t="shared" si="57"/>
        <v>0</v>
      </c>
      <c r="K975" s="17"/>
      <c r="L975" s="24"/>
      <c r="M975" s="86" t="s">
        <v>5013</v>
      </c>
      <c r="N975" s="86">
        <v>0.05</v>
      </c>
      <c r="O975" s="86" t="s">
        <v>5013</v>
      </c>
      <c r="P975" s="86" t="s">
        <v>5013</v>
      </c>
      <c r="Q975" s="86" t="s">
        <v>5013</v>
      </c>
      <c r="R975" s="86" t="s">
        <v>5013</v>
      </c>
      <c r="S975" s="86" t="s">
        <v>5013</v>
      </c>
      <c r="T975" s="86" t="s">
        <v>5013</v>
      </c>
    </row>
    <row r="976" spans="1:20" x14ac:dyDescent="0.25">
      <c r="A976" s="50" t="s">
        <v>4682</v>
      </c>
      <c r="B976" s="50" t="s">
        <v>2573</v>
      </c>
      <c r="C976" s="50" t="s">
        <v>4689</v>
      </c>
      <c r="D976" s="80">
        <v>2</v>
      </c>
      <c r="E976" s="50" t="s">
        <v>5231</v>
      </c>
      <c r="F976" s="24">
        <f t="shared" si="55"/>
        <v>0</v>
      </c>
      <c r="G976" s="110">
        <f t="shared" si="56"/>
        <v>1.5246666666666666</v>
      </c>
      <c r="H976" s="17"/>
      <c r="I976" s="24"/>
      <c r="J976" s="20">
        <f t="shared" si="57"/>
        <v>0</v>
      </c>
      <c r="K976" s="17"/>
      <c r="L976" s="24"/>
      <c r="M976" s="86" t="s">
        <v>5013</v>
      </c>
      <c r="N976" s="86">
        <v>4.5739999999999998</v>
      </c>
      <c r="O976" s="86" t="s">
        <v>5013</v>
      </c>
      <c r="P976" s="86" t="s">
        <v>5013</v>
      </c>
      <c r="Q976" s="86" t="s">
        <v>5013</v>
      </c>
      <c r="R976" s="86" t="s">
        <v>5013</v>
      </c>
      <c r="S976" s="86" t="s">
        <v>5013</v>
      </c>
      <c r="T976" s="86" t="s">
        <v>5013</v>
      </c>
    </row>
    <row r="977" spans="1:20" x14ac:dyDescent="0.25">
      <c r="A977" s="50" t="s">
        <v>4682</v>
      </c>
      <c r="B977" s="50" t="s">
        <v>1127</v>
      </c>
      <c r="C977" s="50" t="s">
        <v>4689</v>
      </c>
      <c r="D977" s="80">
        <v>2</v>
      </c>
      <c r="E977" s="50" t="s">
        <v>5236</v>
      </c>
      <c r="F977" s="24">
        <f t="shared" si="55"/>
        <v>0</v>
      </c>
      <c r="G977" s="110">
        <f t="shared" si="56"/>
        <v>0</v>
      </c>
      <c r="H977" s="17"/>
      <c r="I977" s="24"/>
      <c r="J977" s="20">
        <f t="shared" si="57"/>
        <v>9.7999999999999997E-3</v>
      </c>
      <c r="K977" s="17"/>
      <c r="L977" s="24"/>
      <c r="M977" s="86" t="s">
        <v>5013</v>
      </c>
      <c r="N977" s="86" t="s">
        <v>5013</v>
      </c>
      <c r="O977" s="86" t="s">
        <v>5013</v>
      </c>
      <c r="P977" s="86">
        <v>4.9000000000000002E-2</v>
      </c>
      <c r="Q977" s="86" t="s">
        <v>5013</v>
      </c>
      <c r="R977" s="86" t="s">
        <v>5013</v>
      </c>
      <c r="S977" s="86" t="s">
        <v>5013</v>
      </c>
      <c r="T977" s="86" t="s">
        <v>5013</v>
      </c>
    </row>
    <row r="978" spans="1:20" x14ac:dyDescent="0.25">
      <c r="A978" s="50" t="s">
        <v>4682</v>
      </c>
      <c r="B978" s="50" t="s">
        <v>1013</v>
      </c>
      <c r="C978" s="50" t="s">
        <v>4689</v>
      </c>
      <c r="D978" s="80">
        <v>2</v>
      </c>
      <c r="E978" s="50" t="s">
        <v>5237</v>
      </c>
      <c r="F978" s="24">
        <f t="shared" si="55"/>
        <v>0</v>
      </c>
      <c r="G978" s="110">
        <f t="shared" si="56"/>
        <v>0.33333333333333331</v>
      </c>
      <c r="H978" s="17"/>
      <c r="I978" s="24"/>
      <c r="J978" s="20">
        <f t="shared" si="57"/>
        <v>0</v>
      </c>
      <c r="K978" s="17"/>
      <c r="L978" s="24"/>
      <c r="M978" s="86">
        <v>1</v>
      </c>
      <c r="N978" s="86" t="s">
        <v>5013</v>
      </c>
      <c r="O978" s="86" t="s">
        <v>5013</v>
      </c>
      <c r="P978" s="86">
        <v>0</v>
      </c>
      <c r="Q978" s="86" t="s">
        <v>5013</v>
      </c>
      <c r="R978" s="86" t="s">
        <v>5013</v>
      </c>
      <c r="S978" s="86" t="s">
        <v>5013</v>
      </c>
      <c r="T978" s="86" t="s">
        <v>5013</v>
      </c>
    </row>
    <row r="979" spans="1:20" x14ac:dyDescent="0.25">
      <c r="A979" s="50" t="s">
        <v>4682</v>
      </c>
      <c r="B979" s="50" t="s">
        <v>4563</v>
      </c>
      <c r="C979" s="50" t="s">
        <v>4689</v>
      </c>
      <c r="D979" s="80">
        <v>2</v>
      </c>
      <c r="E979" s="50" t="s">
        <v>5239</v>
      </c>
      <c r="F979" s="24">
        <f t="shared" si="55"/>
        <v>0</v>
      </c>
      <c r="G979" s="110">
        <f t="shared" si="56"/>
        <v>93.472333333333324</v>
      </c>
      <c r="H979" s="17"/>
      <c r="I979" s="24"/>
      <c r="J979" s="20">
        <f t="shared" si="57"/>
        <v>0</v>
      </c>
      <c r="K979" s="17"/>
      <c r="L979" s="24"/>
      <c r="M979" s="86" t="s">
        <v>5013</v>
      </c>
      <c r="N979" s="86" t="s">
        <v>5013</v>
      </c>
      <c r="O979" s="86">
        <v>280.41699999999997</v>
      </c>
      <c r="P979" s="86" t="s">
        <v>5013</v>
      </c>
      <c r="Q979" s="86" t="s">
        <v>5013</v>
      </c>
      <c r="R979" s="86" t="s">
        <v>5013</v>
      </c>
      <c r="S979" s="86" t="s">
        <v>5013</v>
      </c>
      <c r="T979" s="86" t="s">
        <v>5013</v>
      </c>
    </row>
    <row r="980" spans="1:20" x14ac:dyDescent="0.25">
      <c r="A980" s="50" t="s">
        <v>4682</v>
      </c>
      <c r="B980" s="50" t="s">
        <v>4383</v>
      </c>
      <c r="C980" s="50" t="s">
        <v>4689</v>
      </c>
      <c r="D980" s="80">
        <v>2</v>
      </c>
      <c r="E980" s="50" t="s">
        <v>5244</v>
      </c>
      <c r="F980" s="24">
        <f t="shared" si="55"/>
        <v>0</v>
      </c>
      <c r="G980" s="110">
        <f t="shared" si="56"/>
        <v>0</v>
      </c>
      <c r="H980" s="17"/>
      <c r="I980" s="24"/>
      <c r="J980" s="20">
        <f t="shared" si="57"/>
        <v>0</v>
      </c>
      <c r="K980" s="17"/>
      <c r="L980" s="24"/>
      <c r="M980" s="86" t="s">
        <v>5013</v>
      </c>
      <c r="N980" s="86" t="s">
        <v>5013</v>
      </c>
      <c r="O980" s="86" t="s">
        <v>5013</v>
      </c>
      <c r="P980" s="86" t="s">
        <v>5013</v>
      </c>
      <c r="Q980" s="86" t="s">
        <v>5013</v>
      </c>
      <c r="R980" s="86" t="s">
        <v>5013</v>
      </c>
      <c r="S980" s="86">
        <v>0</v>
      </c>
      <c r="T980" s="86" t="s">
        <v>5013</v>
      </c>
    </row>
    <row r="981" spans="1:20" x14ac:dyDescent="0.25">
      <c r="A981" s="50" t="s">
        <v>4682</v>
      </c>
      <c r="B981" s="50" t="s">
        <v>1033</v>
      </c>
      <c r="C981" s="50" t="s">
        <v>4689</v>
      </c>
      <c r="D981" s="80">
        <v>2</v>
      </c>
      <c r="E981" s="50" t="s">
        <v>5248</v>
      </c>
      <c r="F981" s="24">
        <f t="shared" si="55"/>
        <v>0</v>
      </c>
      <c r="G981" s="110">
        <f t="shared" si="56"/>
        <v>0</v>
      </c>
      <c r="H981" s="17"/>
      <c r="I981" s="24"/>
      <c r="J981" s="20">
        <f t="shared" si="57"/>
        <v>4.9599999999999998E-2</v>
      </c>
      <c r="K981" s="17"/>
      <c r="L981" s="24"/>
      <c r="M981" s="86" t="s">
        <v>5013</v>
      </c>
      <c r="N981" s="86" t="s">
        <v>5013</v>
      </c>
      <c r="O981" s="86" t="s">
        <v>5013</v>
      </c>
      <c r="P981" s="86">
        <v>3.4000000000000002E-2</v>
      </c>
      <c r="Q981" s="86">
        <v>0.214</v>
      </c>
      <c r="R981" s="86" t="s">
        <v>5013</v>
      </c>
      <c r="S981" s="86" t="s">
        <v>5013</v>
      </c>
      <c r="T981" s="86" t="s">
        <v>5013</v>
      </c>
    </row>
    <row r="982" spans="1:20" x14ac:dyDescent="0.25">
      <c r="A982" s="50" t="s">
        <v>4682</v>
      </c>
      <c r="B982" s="50" t="s">
        <v>3174</v>
      </c>
      <c r="C982" s="50" t="s">
        <v>4689</v>
      </c>
      <c r="D982" s="80">
        <v>2</v>
      </c>
      <c r="E982" s="50" t="s">
        <v>5249</v>
      </c>
      <c r="F982" s="24">
        <f t="shared" si="55"/>
        <v>0</v>
      </c>
      <c r="G982" s="110">
        <f t="shared" si="56"/>
        <v>0.22233333333333336</v>
      </c>
      <c r="H982" s="17"/>
      <c r="I982" s="24"/>
      <c r="J982" s="20">
        <f t="shared" si="57"/>
        <v>0.20480000000000001</v>
      </c>
      <c r="K982" s="17"/>
      <c r="L982" s="24"/>
      <c r="M982" s="86">
        <v>0.627</v>
      </c>
      <c r="N982" s="86">
        <v>0.04</v>
      </c>
      <c r="O982" s="86" t="s">
        <v>5013</v>
      </c>
      <c r="P982" s="86">
        <v>1.024</v>
      </c>
      <c r="Q982" s="86">
        <v>0</v>
      </c>
      <c r="R982" s="86">
        <v>0</v>
      </c>
      <c r="S982" s="86" t="s">
        <v>5013</v>
      </c>
      <c r="T982" s="86" t="s">
        <v>5013</v>
      </c>
    </row>
    <row r="983" spans="1:20" x14ac:dyDescent="0.25">
      <c r="A983" s="50" t="s">
        <v>4682</v>
      </c>
      <c r="B983" s="50" t="s">
        <v>2672</v>
      </c>
      <c r="C983" s="50" t="s">
        <v>4689</v>
      </c>
      <c r="D983" s="80">
        <v>2</v>
      </c>
      <c r="E983" s="50" t="s">
        <v>5255</v>
      </c>
      <c r="F983" s="24">
        <f t="shared" si="55"/>
        <v>0</v>
      </c>
      <c r="G983" s="110">
        <f t="shared" si="56"/>
        <v>0.70366666666666677</v>
      </c>
      <c r="H983" s="17"/>
      <c r="I983" s="24"/>
      <c r="J983" s="20">
        <f t="shared" si="57"/>
        <v>5.1204000000000001</v>
      </c>
      <c r="K983" s="17"/>
      <c r="L983" s="24"/>
      <c r="M983" s="86" t="s">
        <v>5013</v>
      </c>
      <c r="N983" s="86">
        <v>2.1110000000000002</v>
      </c>
      <c r="O983" s="86">
        <v>0</v>
      </c>
      <c r="P983" s="86">
        <v>7.3920000000000003</v>
      </c>
      <c r="Q983" s="86">
        <v>18.21</v>
      </c>
      <c r="R983" s="86" t="s">
        <v>5013</v>
      </c>
      <c r="S983" s="86">
        <v>0</v>
      </c>
      <c r="T983" s="86" t="s">
        <v>5013</v>
      </c>
    </row>
    <row r="984" spans="1:20" x14ac:dyDescent="0.25">
      <c r="A984" s="50" t="s">
        <v>4682</v>
      </c>
      <c r="B984" s="50" t="s">
        <v>3391</v>
      </c>
      <c r="C984" s="50" t="s">
        <v>4689</v>
      </c>
      <c r="D984" s="80">
        <v>2</v>
      </c>
      <c r="E984" s="50" t="s">
        <v>5258</v>
      </c>
      <c r="F984" s="24">
        <f t="shared" si="55"/>
        <v>0</v>
      </c>
      <c r="G984" s="110">
        <f t="shared" si="56"/>
        <v>4.6529999999999996</v>
      </c>
      <c r="H984" s="17"/>
      <c r="I984" s="24"/>
      <c r="J984" s="20">
        <f t="shared" si="57"/>
        <v>0.14199999999999999</v>
      </c>
      <c r="K984" s="17"/>
      <c r="L984" s="24"/>
      <c r="M984" s="86">
        <v>8.1069999999999993</v>
      </c>
      <c r="N984" s="86">
        <v>5.2690000000000001</v>
      </c>
      <c r="O984" s="86">
        <v>0.58299999999999996</v>
      </c>
      <c r="P984" s="86">
        <v>0.71</v>
      </c>
      <c r="Q984" s="86">
        <v>0</v>
      </c>
      <c r="R984" s="86" t="s">
        <v>5013</v>
      </c>
      <c r="S984" s="86" t="s">
        <v>5013</v>
      </c>
      <c r="T984" s="86" t="s">
        <v>5013</v>
      </c>
    </row>
    <row r="985" spans="1:20" x14ac:dyDescent="0.25">
      <c r="A985" s="50" t="s">
        <v>4682</v>
      </c>
      <c r="B985" s="50" t="s">
        <v>3882</v>
      </c>
      <c r="C985" s="50" t="s">
        <v>4690</v>
      </c>
      <c r="D985" s="80">
        <v>2</v>
      </c>
      <c r="E985" s="50" t="s">
        <v>5261</v>
      </c>
      <c r="F985" s="24">
        <f t="shared" si="55"/>
        <v>0</v>
      </c>
      <c r="G985" s="110">
        <f t="shared" si="56"/>
        <v>0.42499999999999999</v>
      </c>
      <c r="H985" s="17"/>
      <c r="I985" s="24"/>
      <c r="J985" s="20">
        <f t="shared" si="57"/>
        <v>0</v>
      </c>
      <c r="K985" s="17"/>
      <c r="L985" s="24"/>
      <c r="M985" s="86" t="s">
        <v>5013</v>
      </c>
      <c r="N985" s="86">
        <v>1.2749999999999999</v>
      </c>
      <c r="O985" s="86" t="s">
        <v>5013</v>
      </c>
      <c r="P985" s="86" t="s">
        <v>5013</v>
      </c>
      <c r="Q985" s="86" t="s">
        <v>5013</v>
      </c>
      <c r="R985" s="86" t="s">
        <v>5013</v>
      </c>
      <c r="S985" s="86" t="s">
        <v>5013</v>
      </c>
      <c r="T985" s="86" t="s">
        <v>5013</v>
      </c>
    </row>
    <row r="986" spans="1:20" x14ac:dyDescent="0.25">
      <c r="A986" s="50" t="s">
        <v>4682</v>
      </c>
      <c r="B986" s="50" t="s">
        <v>2899</v>
      </c>
      <c r="C986" s="50" t="s">
        <v>4690</v>
      </c>
      <c r="D986" s="80">
        <v>2</v>
      </c>
      <c r="E986" s="50" t="s">
        <v>5263</v>
      </c>
      <c r="F986" s="24">
        <f t="shared" si="55"/>
        <v>0</v>
      </c>
      <c r="G986" s="110">
        <f t="shared" si="56"/>
        <v>0.17500000000000002</v>
      </c>
      <c r="H986" s="17"/>
      <c r="I986" s="24"/>
      <c r="J986" s="20">
        <f t="shared" si="57"/>
        <v>0</v>
      </c>
      <c r="K986" s="17"/>
      <c r="L986" s="24"/>
      <c r="M986" s="86" t="s">
        <v>5013</v>
      </c>
      <c r="N986" s="86">
        <v>0.52500000000000002</v>
      </c>
      <c r="O986" s="86" t="s">
        <v>5013</v>
      </c>
      <c r="P986" s="86" t="s">
        <v>5013</v>
      </c>
      <c r="Q986" s="86" t="s">
        <v>5013</v>
      </c>
      <c r="R986" s="86" t="s">
        <v>5013</v>
      </c>
      <c r="S986" s="86" t="s">
        <v>5013</v>
      </c>
      <c r="T986" s="86" t="s">
        <v>5013</v>
      </c>
    </row>
    <row r="987" spans="1:20" x14ac:dyDescent="0.25">
      <c r="A987" s="50" t="s">
        <v>4682</v>
      </c>
      <c r="B987" s="50" t="s">
        <v>3449</v>
      </c>
      <c r="C987" s="50" t="s">
        <v>4690</v>
      </c>
      <c r="D987" s="80">
        <v>2</v>
      </c>
      <c r="E987" s="50" t="s">
        <v>5269</v>
      </c>
      <c r="F987" s="24">
        <f t="shared" si="55"/>
        <v>0</v>
      </c>
      <c r="G987" s="110">
        <f t="shared" si="56"/>
        <v>0</v>
      </c>
      <c r="H987" s="17"/>
      <c r="I987" s="24"/>
      <c r="J987" s="20">
        <f t="shared" si="57"/>
        <v>0.13300000000000001</v>
      </c>
      <c r="K987" s="17"/>
      <c r="L987" s="24"/>
      <c r="M987" s="86" t="s">
        <v>5013</v>
      </c>
      <c r="N987" s="86" t="s">
        <v>5013</v>
      </c>
      <c r="O987" s="86" t="s">
        <v>5013</v>
      </c>
      <c r="P987" s="86">
        <v>0.66500000000000004</v>
      </c>
      <c r="Q987" s="86" t="s">
        <v>5013</v>
      </c>
      <c r="R987" s="86" t="s">
        <v>5013</v>
      </c>
      <c r="S987" s="86" t="s">
        <v>5013</v>
      </c>
      <c r="T987" s="86" t="s">
        <v>5013</v>
      </c>
    </row>
    <row r="988" spans="1:20" x14ac:dyDescent="0.25">
      <c r="A988" s="50" t="s">
        <v>4682</v>
      </c>
      <c r="B988" s="50" t="s">
        <v>1137</v>
      </c>
      <c r="C988" s="50" t="s">
        <v>4690</v>
      </c>
      <c r="D988" s="80">
        <v>2</v>
      </c>
      <c r="E988" s="50" t="s">
        <v>5275</v>
      </c>
      <c r="F988" s="24">
        <f t="shared" si="55"/>
        <v>0</v>
      </c>
      <c r="G988" s="110">
        <f t="shared" si="56"/>
        <v>9.0333333333333335E-2</v>
      </c>
      <c r="H988" s="17"/>
      <c r="I988" s="24"/>
      <c r="J988" s="20">
        <f t="shared" si="57"/>
        <v>0</v>
      </c>
      <c r="K988" s="17"/>
      <c r="L988" s="24"/>
      <c r="M988" s="86" t="s">
        <v>5013</v>
      </c>
      <c r="N988" s="86">
        <v>0.27100000000000002</v>
      </c>
      <c r="O988" s="86" t="s">
        <v>5013</v>
      </c>
      <c r="P988" s="86">
        <v>0</v>
      </c>
      <c r="Q988" s="86" t="s">
        <v>5013</v>
      </c>
      <c r="R988" s="86" t="s">
        <v>5013</v>
      </c>
      <c r="S988" s="86" t="s">
        <v>5013</v>
      </c>
      <c r="T988" s="86" t="s">
        <v>5013</v>
      </c>
    </row>
    <row r="989" spans="1:20" x14ac:dyDescent="0.25">
      <c r="A989" s="50" t="s">
        <v>4682</v>
      </c>
      <c r="B989" s="50" t="s">
        <v>4340</v>
      </c>
      <c r="C989" s="50" t="s">
        <v>4690</v>
      </c>
      <c r="D989" s="80">
        <v>2</v>
      </c>
      <c r="E989" s="50" t="s">
        <v>5291</v>
      </c>
      <c r="F989" s="24">
        <f t="shared" si="55"/>
        <v>0</v>
      </c>
      <c r="G989" s="110">
        <f t="shared" si="56"/>
        <v>2.4999999999999998E-2</v>
      </c>
      <c r="H989" s="17"/>
      <c r="I989" s="24"/>
      <c r="J989" s="20">
        <f t="shared" si="57"/>
        <v>2.0200000000000003E-2</v>
      </c>
      <c r="K989" s="17"/>
      <c r="L989" s="24"/>
      <c r="M989" s="86" t="s">
        <v>5013</v>
      </c>
      <c r="N989" s="86">
        <v>7.4999999999999997E-2</v>
      </c>
      <c r="O989" s="86" t="s">
        <v>5013</v>
      </c>
      <c r="P989" s="86">
        <v>0.10100000000000001</v>
      </c>
      <c r="Q989" s="86" t="s">
        <v>5013</v>
      </c>
      <c r="R989" s="86" t="s">
        <v>5013</v>
      </c>
      <c r="S989" s="86" t="s">
        <v>5013</v>
      </c>
      <c r="T989" s="86" t="s">
        <v>5013</v>
      </c>
    </row>
    <row r="990" spans="1:20" x14ac:dyDescent="0.25">
      <c r="A990" s="50" t="s">
        <v>4682</v>
      </c>
      <c r="B990" s="50" t="s">
        <v>3667</v>
      </c>
      <c r="C990" s="50" t="s">
        <v>4690</v>
      </c>
      <c r="D990" s="80">
        <v>2</v>
      </c>
      <c r="E990" s="50" t="s">
        <v>5296</v>
      </c>
      <c r="F990" s="24">
        <f t="shared" si="55"/>
        <v>0</v>
      </c>
      <c r="G990" s="110">
        <f t="shared" si="56"/>
        <v>2.4999999999999998E-2</v>
      </c>
      <c r="H990" s="17"/>
      <c r="I990" s="24"/>
      <c r="J990" s="20">
        <f t="shared" si="57"/>
        <v>0</v>
      </c>
      <c r="K990" s="17"/>
      <c r="L990" s="24"/>
      <c r="M990" s="86">
        <v>7.4999999999999997E-2</v>
      </c>
      <c r="N990" s="86" t="s">
        <v>5013</v>
      </c>
      <c r="O990" s="86" t="s">
        <v>5013</v>
      </c>
      <c r="P990" s="86" t="s">
        <v>5013</v>
      </c>
      <c r="Q990" s="86" t="s">
        <v>5013</v>
      </c>
      <c r="R990" s="86" t="s">
        <v>5013</v>
      </c>
      <c r="S990" s="86" t="s">
        <v>5013</v>
      </c>
      <c r="T990" s="86" t="s">
        <v>5013</v>
      </c>
    </row>
    <row r="991" spans="1:20" x14ac:dyDescent="0.25">
      <c r="A991" s="50" t="s">
        <v>4682</v>
      </c>
      <c r="B991" s="50" t="s">
        <v>4007</v>
      </c>
      <c r="C991" s="50" t="s">
        <v>4690</v>
      </c>
      <c r="D991" s="80">
        <v>2</v>
      </c>
      <c r="E991" s="50" t="s">
        <v>5299</v>
      </c>
      <c r="F991" s="24">
        <f t="shared" si="55"/>
        <v>0</v>
      </c>
      <c r="G991" s="110">
        <f t="shared" si="56"/>
        <v>2.4999999999999998E-2</v>
      </c>
      <c r="H991" s="17"/>
      <c r="I991" s="24"/>
      <c r="J991" s="20">
        <f t="shared" si="57"/>
        <v>0</v>
      </c>
      <c r="K991" s="17"/>
      <c r="L991" s="24"/>
      <c r="M991" s="86">
        <v>7.4999999999999997E-2</v>
      </c>
      <c r="N991" s="86" t="s">
        <v>5013</v>
      </c>
      <c r="O991" s="86" t="s">
        <v>5013</v>
      </c>
      <c r="P991" s="86" t="s">
        <v>5013</v>
      </c>
      <c r="Q991" s="86" t="s">
        <v>5013</v>
      </c>
      <c r="R991" s="86" t="s">
        <v>5013</v>
      </c>
      <c r="S991" s="86" t="s">
        <v>5013</v>
      </c>
      <c r="T991" s="86" t="s">
        <v>5013</v>
      </c>
    </row>
    <row r="992" spans="1:20" x14ac:dyDescent="0.25">
      <c r="A992" s="50" t="s">
        <v>4682</v>
      </c>
      <c r="B992" s="50" t="s">
        <v>1850</v>
      </c>
      <c r="C992" s="50" t="s">
        <v>4690</v>
      </c>
      <c r="D992" s="80">
        <v>2</v>
      </c>
      <c r="E992" s="50" t="s">
        <v>5304</v>
      </c>
      <c r="F992" s="24">
        <f t="shared" ref="F992:F1055" si="58">SUM(R992:T992)/3</f>
        <v>0</v>
      </c>
      <c r="G992" s="110">
        <f t="shared" ref="G992:G1055" si="59">SUM(M992:O992)/3</f>
        <v>6.3369999999999997</v>
      </c>
      <c r="H992" s="17"/>
      <c r="I992" s="24"/>
      <c r="J992" s="20">
        <f t="shared" ref="J992:J1055" si="60">SUM(P992:T992)/5</f>
        <v>2.0200000000000003E-2</v>
      </c>
      <c r="K992" s="17"/>
      <c r="L992" s="24"/>
      <c r="M992" s="86">
        <v>18.760999999999999</v>
      </c>
      <c r="N992" s="86" t="s">
        <v>5013</v>
      </c>
      <c r="O992" s="86">
        <v>0.25</v>
      </c>
      <c r="P992" s="86">
        <v>0.10100000000000001</v>
      </c>
      <c r="Q992" s="86" t="s">
        <v>5013</v>
      </c>
      <c r="R992" s="86" t="s">
        <v>5013</v>
      </c>
      <c r="S992" s="86" t="s">
        <v>5013</v>
      </c>
      <c r="T992" s="86" t="s">
        <v>5013</v>
      </c>
    </row>
    <row r="993" spans="1:20" x14ac:dyDescent="0.25">
      <c r="A993" s="50" t="s">
        <v>4682</v>
      </c>
      <c r="B993" s="50" t="s">
        <v>2826</v>
      </c>
      <c r="C993" s="50" t="s">
        <v>4690</v>
      </c>
      <c r="D993" s="80">
        <v>2</v>
      </c>
      <c r="E993" s="50" t="s">
        <v>5310</v>
      </c>
      <c r="F993" s="24">
        <f t="shared" si="58"/>
        <v>0</v>
      </c>
      <c r="G993" s="110">
        <f t="shared" si="59"/>
        <v>0.41966666666666663</v>
      </c>
      <c r="H993" s="17"/>
      <c r="I993" s="24"/>
      <c r="J993" s="20">
        <f t="shared" si="60"/>
        <v>0</v>
      </c>
      <c r="K993" s="17"/>
      <c r="L993" s="24"/>
      <c r="M993" s="86">
        <v>0.57999999999999996</v>
      </c>
      <c r="N993" s="86">
        <v>0.67900000000000005</v>
      </c>
      <c r="O993" s="86" t="s">
        <v>5013</v>
      </c>
      <c r="P993" s="86" t="s">
        <v>5013</v>
      </c>
      <c r="Q993" s="86" t="s">
        <v>5013</v>
      </c>
      <c r="R993" s="86" t="s">
        <v>5013</v>
      </c>
      <c r="S993" s="86" t="s">
        <v>5013</v>
      </c>
      <c r="T993" s="86" t="s">
        <v>5013</v>
      </c>
    </row>
    <row r="994" spans="1:20" x14ac:dyDescent="0.25">
      <c r="A994" s="50" t="s">
        <v>4682</v>
      </c>
      <c r="B994" s="50" t="s">
        <v>4041</v>
      </c>
      <c r="C994" s="50" t="s">
        <v>4691</v>
      </c>
      <c r="D994" s="80">
        <v>2</v>
      </c>
      <c r="E994" s="50" t="s">
        <v>5320</v>
      </c>
      <c r="F994" s="24">
        <f t="shared" si="58"/>
        <v>0</v>
      </c>
      <c r="G994" s="110">
        <f t="shared" si="59"/>
        <v>8.3333333333333332E-3</v>
      </c>
      <c r="H994" s="17"/>
      <c r="I994" s="24"/>
      <c r="J994" s="20">
        <f t="shared" si="60"/>
        <v>1.8200000000000001E-2</v>
      </c>
      <c r="K994" s="17"/>
      <c r="L994" s="24"/>
      <c r="M994" s="86" t="s">
        <v>5013</v>
      </c>
      <c r="N994" s="86" t="s">
        <v>5013</v>
      </c>
      <c r="O994" s="86">
        <v>2.5000000000000001E-2</v>
      </c>
      <c r="P994" s="86" t="s">
        <v>5013</v>
      </c>
      <c r="Q994" s="86">
        <v>9.0999999999999998E-2</v>
      </c>
      <c r="R994" s="86" t="s">
        <v>5013</v>
      </c>
      <c r="S994" s="86" t="s">
        <v>5013</v>
      </c>
      <c r="T994" s="86" t="s">
        <v>5013</v>
      </c>
    </row>
    <row r="995" spans="1:20" x14ac:dyDescent="0.25">
      <c r="A995" s="50" t="s">
        <v>4682</v>
      </c>
      <c r="B995" s="50" t="s">
        <v>4430</v>
      </c>
      <c r="C995" s="50" t="s">
        <v>4691</v>
      </c>
      <c r="D995" s="80">
        <v>2</v>
      </c>
      <c r="E995" s="50" t="s">
        <v>5327</v>
      </c>
      <c r="F995" s="24">
        <f t="shared" si="58"/>
        <v>0</v>
      </c>
      <c r="G995" s="110">
        <f t="shared" si="59"/>
        <v>8.4000000000000005E-2</v>
      </c>
      <c r="H995" s="17"/>
      <c r="I995" s="24"/>
      <c r="J995" s="20">
        <f t="shared" si="60"/>
        <v>0</v>
      </c>
      <c r="K995" s="17"/>
      <c r="L995" s="24"/>
      <c r="M995" s="86">
        <v>0.16700000000000001</v>
      </c>
      <c r="N995" s="86" t="s">
        <v>5013</v>
      </c>
      <c r="O995" s="86">
        <v>8.5000000000000006E-2</v>
      </c>
      <c r="P995" s="86" t="s">
        <v>5013</v>
      </c>
      <c r="Q995" s="86" t="s">
        <v>5013</v>
      </c>
      <c r="R995" s="86" t="s">
        <v>5013</v>
      </c>
      <c r="S995" s="86" t="s">
        <v>5013</v>
      </c>
      <c r="T995" s="86" t="s">
        <v>5013</v>
      </c>
    </row>
    <row r="996" spans="1:20" x14ac:dyDescent="0.25">
      <c r="A996" s="50" t="s">
        <v>4682</v>
      </c>
      <c r="B996" s="50" t="s">
        <v>4336</v>
      </c>
      <c r="C996" s="50" t="s">
        <v>4691</v>
      </c>
      <c r="D996" s="80">
        <v>2</v>
      </c>
      <c r="E996" s="50" t="s">
        <v>5328</v>
      </c>
      <c r="F996" s="24">
        <f t="shared" si="58"/>
        <v>0</v>
      </c>
      <c r="G996" s="110">
        <f t="shared" si="59"/>
        <v>8.3333333333333329E-2</v>
      </c>
      <c r="H996" s="17"/>
      <c r="I996" s="24"/>
      <c r="J996" s="20">
        <f t="shared" si="60"/>
        <v>0</v>
      </c>
      <c r="K996" s="17"/>
      <c r="L996" s="24"/>
      <c r="M996" s="86" t="s">
        <v>5013</v>
      </c>
      <c r="N996" s="86">
        <v>0.25</v>
      </c>
      <c r="O996" s="86" t="s">
        <v>5013</v>
      </c>
      <c r="P996" s="86" t="s">
        <v>5013</v>
      </c>
      <c r="Q996" s="86" t="s">
        <v>5013</v>
      </c>
      <c r="R996" s="86" t="s">
        <v>5013</v>
      </c>
      <c r="S996" s="86">
        <v>0</v>
      </c>
      <c r="T996" s="86" t="s">
        <v>5013</v>
      </c>
    </row>
    <row r="997" spans="1:20" x14ac:dyDescent="0.25">
      <c r="A997" s="50" t="s">
        <v>4682</v>
      </c>
      <c r="B997" s="50" t="s">
        <v>4489</v>
      </c>
      <c r="C997" s="50" t="s">
        <v>4691</v>
      </c>
      <c r="D997" s="80">
        <v>2</v>
      </c>
      <c r="E997" s="50" t="s">
        <v>5329</v>
      </c>
      <c r="F997" s="24">
        <f t="shared" si="58"/>
        <v>0</v>
      </c>
      <c r="G997" s="110">
        <f t="shared" si="59"/>
        <v>4.0286666666666671</v>
      </c>
      <c r="H997" s="17"/>
      <c r="I997" s="24"/>
      <c r="J997" s="20">
        <f t="shared" si="60"/>
        <v>0</v>
      </c>
      <c r="K997" s="17"/>
      <c r="L997" s="24"/>
      <c r="M997" s="86">
        <v>8.1000000000000003E-2</v>
      </c>
      <c r="N997" s="86" t="s">
        <v>5013</v>
      </c>
      <c r="O997" s="86">
        <v>12.005000000000001</v>
      </c>
      <c r="P997" s="86" t="s">
        <v>5013</v>
      </c>
      <c r="Q997" s="86" t="s">
        <v>5013</v>
      </c>
      <c r="R997" s="86" t="s">
        <v>5013</v>
      </c>
      <c r="S997" s="86" t="s">
        <v>5013</v>
      </c>
      <c r="T997" s="86" t="s">
        <v>5013</v>
      </c>
    </row>
    <row r="998" spans="1:20" x14ac:dyDescent="0.25">
      <c r="A998" s="50" t="s">
        <v>4682</v>
      </c>
      <c r="B998" s="50" t="s">
        <v>4169</v>
      </c>
      <c r="C998" s="50" t="s">
        <v>4691</v>
      </c>
      <c r="D998" s="80">
        <v>2</v>
      </c>
      <c r="E998" s="50" t="s">
        <v>5330</v>
      </c>
      <c r="F998" s="24">
        <f t="shared" si="58"/>
        <v>0</v>
      </c>
      <c r="G998" s="110">
        <f t="shared" si="59"/>
        <v>0.63733333333333331</v>
      </c>
      <c r="H998" s="17"/>
      <c r="I998" s="24"/>
      <c r="J998" s="20">
        <f t="shared" si="60"/>
        <v>0.29559999999999997</v>
      </c>
      <c r="K998" s="17"/>
      <c r="L998" s="24"/>
      <c r="M998" s="86">
        <v>1.867</v>
      </c>
      <c r="N998" s="86" t="s">
        <v>5013</v>
      </c>
      <c r="O998" s="86">
        <v>4.4999999999999998E-2</v>
      </c>
      <c r="P998" s="86">
        <v>1.478</v>
      </c>
      <c r="Q998" s="86" t="s">
        <v>5013</v>
      </c>
      <c r="R998" s="86" t="s">
        <v>5013</v>
      </c>
      <c r="S998" s="86" t="s">
        <v>5013</v>
      </c>
      <c r="T998" s="86" t="s">
        <v>5013</v>
      </c>
    </row>
    <row r="999" spans="1:20" x14ac:dyDescent="0.25">
      <c r="A999" s="50" t="s">
        <v>4682</v>
      </c>
      <c r="B999" s="50" t="s">
        <v>4300</v>
      </c>
      <c r="C999" s="50" t="s">
        <v>4691</v>
      </c>
      <c r="D999" s="80">
        <v>2</v>
      </c>
      <c r="E999" s="50" t="s">
        <v>5332</v>
      </c>
      <c r="F999" s="24">
        <f t="shared" si="58"/>
        <v>0</v>
      </c>
      <c r="G999" s="110">
        <f t="shared" si="59"/>
        <v>0.11933333333333335</v>
      </c>
      <c r="H999" s="17"/>
      <c r="I999" s="24"/>
      <c r="J999" s="20">
        <f t="shared" si="60"/>
        <v>4.6799999999999994E-2</v>
      </c>
      <c r="K999" s="17"/>
      <c r="L999" s="24"/>
      <c r="M999" s="86">
        <v>0.19700000000000001</v>
      </c>
      <c r="N999" s="86">
        <v>9.5000000000000001E-2</v>
      </c>
      <c r="O999" s="86">
        <v>6.6000000000000003E-2</v>
      </c>
      <c r="P999" s="86">
        <v>0.14799999999999999</v>
      </c>
      <c r="Q999" s="86">
        <v>8.5999999999999993E-2</v>
      </c>
      <c r="R999" s="86" t="s">
        <v>5013</v>
      </c>
      <c r="S999" s="86" t="s">
        <v>5013</v>
      </c>
      <c r="T999" s="86" t="s">
        <v>5013</v>
      </c>
    </row>
    <row r="1000" spans="1:20" x14ac:dyDescent="0.25">
      <c r="A1000" s="50" t="s">
        <v>4682</v>
      </c>
      <c r="B1000" s="50" t="s">
        <v>3015</v>
      </c>
      <c r="C1000" s="50" t="s">
        <v>4691</v>
      </c>
      <c r="D1000" s="80">
        <v>2</v>
      </c>
      <c r="E1000" s="50" t="s">
        <v>5337</v>
      </c>
      <c r="F1000" s="24">
        <f t="shared" si="58"/>
        <v>0</v>
      </c>
      <c r="G1000" s="110">
        <f t="shared" si="59"/>
        <v>0.109</v>
      </c>
      <c r="H1000" s="17"/>
      <c r="I1000" s="24"/>
      <c r="J1000" s="20">
        <f t="shared" si="60"/>
        <v>0.18099999999999999</v>
      </c>
      <c r="K1000" s="17"/>
      <c r="L1000" s="24"/>
      <c r="M1000" s="86" t="s">
        <v>5013</v>
      </c>
      <c r="N1000" s="86">
        <v>0.27700000000000002</v>
      </c>
      <c r="O1000" s="86">
        <v>0.05</v>
      </c>
      <c r="P1000" s="86">
        <v>0.88700000000000001</v>
      </c>
      <c r="Q1000" s="86">
        <v>1.7999999999999999E-2</v>
      </c>
      <c r="R1000" s="86" t="s">
        <v>5013</v>
      </c>
      <c r="S1000" s="86" t="s">
        <v>5013</v>
      </c>
      <c r="T1000" s="86" t="s">
        <v>5013</v>
      </c>
    </row>
    <row r="1001" spans="1:20" x14ac:dyDescent="0.25">
      <c r="A1001" s="50" t="s">
        <v>4682</v>
      </c>
      <c r="B1001" s="50" t="s">
        <v>2845</v>
      </c>
      <c r="C1001" s="50" t="s">
        <v>4691</v>
      </c>
      <c r="D1001" s="80">
        <v>2</v>
      </c>
      <c r="E1001" s="50" t="s">
        <v>5338</v>
      </c>
      <c r="F1001" s="24">
        <f t="shared" si="58"/>
        <v>0</v>
      </c>
      <c r="G1001" s="110">
        <f t="shared" si="59"/>
        <v>0.68233333333333324</v>
      </c>
      <c r="H1001" s="17"/>
      <c r="I1001" s="24"/>
      <c r="J1001" s="20">
        <f t="shared" si="60"/>
        <v>12.9946</v>
      </c>
      <c r="K1001" s="17"/>
      <c r="L1001" s="24"/>
      <c r="M1001" s="86">
        <v>0.218</v>
      </c>
      <c r="N1001" s="86">
        <v>0.80800000000000005</v>
      </c>
      <c r="O1001" s="86">
        <v>1.0209999999999999</v>
      </c>
      <c r="P1001" s="86">
        <v>2.0129999999999999</v>
      </c>
      <c r="Q1001" s="86">
        <v>62.96</v>
      </c>
      <c r="R1001" s="86">
        <v>0</v>
      </c>
      <c r="S1001" s="86">
        <v>0</v>
      </c>
      <c r="T1001" s="86" t="s">
        <v>5013</v>
      </c>
    </row>
    <row r="1002" spans="1:20" x14ac:dyDescent="0.25">
      <c r="A1002" s="50" t="s">
        <v>4682</v>
      </c>
      <c r="B1002" s="50" t="s">
        <v>4591</v>
      </c>
      <c r="C1002" s="50" t="s">
        <v>4691</v>
      </c>
      <c r="D1002" s="80">
        <v>2</v>
      </c>
      <c r="E1002" s="50" t="s">
        <v>5339</v>
      </c>
      <c r="F1002" s="24">
        <f t="shared" si="58"/>
        <v>0</v>
      </c>
      <c r="G1002" s="110">
        <f t="shared" si="59"/>
        <v>8.7320000000000011</v>
      </c>
      <c r="H1002" s="17"/>
      <c r="I1002" s="24"/>
      <c r="J1002" s="20">
        <f t="shared" si="60"/>
        <v>0</v>
      </c>
      <c r="K1002" s="17"/>
      <c r="L1002" s="24"/>
      <c r="M1002" s="86">
        <v>3.9540000000000002</v>
      </c>
      <c r="N1002" s="86">
        <v>10.698</v>
      </c>
      <c r="O1002" s="86">
        <v>11.544</v>
      </c>
      <c r="P1002" s="86" t="s">
        <v>5013</v>
      </c>
      <c r="Q1002" s="86" t="s">
        <v>5013</v>
      </c>
      <c r="R1002" s="86" t="s">
        <v>5013</v>
      </c>
      <c r="S1002" s="86" t="s">
        <v>5013</v>
      </c>
      <c r="T1002" s="86" t="s">
        <v>5013</v>
      </c>
    </row>
    <row r="1003" spans="1:20" x14ac:dyDescent="0.25">
      <c r="A1003" s="50" t="s">
        <v>4682</v>
      </c>
      <c r="B1003" s="50" t="s">
        <v>4266</v>
      </c>
      <c r="C1003" s="50" t="s">
        <v>4691</v>
      </c>
      <c r="D1003" s="80">
        <v>2</v>
      </c>
      <c r="E1003" s="50" t="s">
        <v>5340</v>
      </c>
      <c r="F1003" s="24">
        <f t="shared" si="58"/>
        <v>0</v>
      </c>
      <c r="G1003" s="110">
        <f t="shared" si="59"/>
        <v>0.80033333333333345</v>
      </c>
      <c r="H1003" s="17"/>
      <c r="I1003" s="24"/>
      <c r="J1003" s="20">
        <f t="shared" si="60"/>
        <v>0</v>
      </c>
      <c r="K1003" s="17"/>
      <c r="L1003" s="24"/>
      <c r="M1003" s="86">
        <v>0.23699999999999999</v>
      </c>
      <c r="N1003" s="86">
        <v>1.633</v>
      </c>
      <c r="O1003" s="86">
        <v>0.53100000000000003</v>
      </c>
      <c r="P1003" s="86" t="s">
        <v>5013</v>
      </c>
      <c r="Q1003" s="86" t="s">
        <v>5013</v>
      </c>
      <c r="R1003" s="86" t="s">
        <v>5013</v>
      </c>
      <c r="S1003" s="86" t="s">
        <v>5013</v>
      </c>
      <c r="T1003" s="86" t="s">
        <v>5013</v>
      </c>
    </row>
    <row r="1004" spans="1:20" x14ac:dyDescent="0.25">
      <c r="A1004" s="50" t="s">
        <v>4682</v>
      </c>
      <c r="B1004" s="50" t="s">
        <v>4170</v>
      </c>
      <c r="C1004" s="50" t="s">
        <v>4692</v>
      </c>
      <c r="D1004" s="80">
        <v>2</v>
      </c>
      <c r="E1004" s="50" t="s">
        <v>5347</v>
      </c>
      <c r="F1004" s="24">
        <f t="shared" si="58"/>
        <v>0</v>
      </c>
      <c r="G1004" s="110">
        <f t="shared" si="59"/>
        <v>0</v>
      </c>
      <c r="H1004" s="17"/>
      <c r="I1004" s="24"/>
      <c r="J1004" s="20">
        <f t="shared" si="60"/>
        <v>0</v>
      </c>
      <c r="K1004" s="17"/>
      <c r="L1004" s="24"/>
      <c r="M1004" s="86" t="s">
        <v>5013</v>
      </c>
      <c r="N1004" s="86" t="s">
        <v>5013</v>
      </c>
      <c r="O1004" s="86">
        <v>0</v>
      </c>
      <c r="P1004" s="86" t="s">
        <v>5013</v>
      </c>
      <c r="Q1004" s="86">
        <v>0</v>
      </c>
      <c r="R1004" s="86" t="s">
        <v>5013</v>
      </c>
      <c r="S1004" s="86" t="s">
        <v>5013</v>
      </c>
      <c r="T1004" s="86" t="s">
        <v>5013</v>
      </c>
    </row>
    <row r="1005" spans="1:20" x14ac:dyDescent="0.25">
      <c r="A1005" s="50" t="s">
        <v>4682</v>
      </c>
      <c r="B1005" s="50" t="s">
        <v>562</v>
      </c>
      <c r="C1005" s="50" t="s">
        <v>4692</v>
      </c>
      <c r="D1005" s="80">
        <v>2</v>
      </c>
      <c r="E1005" s="50" t="s">
        <v>5350</v>
      </c>
      <c r="F1005" s="24">
        <f t="shared" si="58"/>
        <v>0</v>
      </c>
      <c r="G1005" s="110">
        <f t="shared" si="59"/>
        <v>0</v>
      </c>
      <c r="H1005" s="17"/>
      <c r="I1005" s="24"/>
      <c r="J1005" s="20">
        <f t="shared" si="60"/>
        <v>0</v>
      </c>
      <c r="K1005" s="17"/>
      <c r="L1005" s="24"/>
      <c r="M1005" s="86">
        <v>0</v>
      </c>
      <c r="N1005" s="86" t="s">
        <v>5013</v>
      </c>
      <c r="O1005" s="86">
        <v>0</v>
      </c>
      <c r="P1005" s="86" t="s">
        <v>5013</v>
      </c>
      <c r="Q1005" s="86" t="s">
        <v>5013</v>
      </c>
      <c r="R1005" s="86" t="s">
        <v>5013</v>
      </c>
      <c r="S1005" s="86" t="s">
        <v>5013</v>
      </c>
      <c r="T1005" s="86" t="s">
        <v>5013</v>
      </c>
    </row>
    <row r="1006" spans="1:20" x14ac:dyDescent="0.25">
      <c r="A1006" s="50" t="s">
        <v>4682</v>
      </c>
      <c r="B1006" s="50" t="s">
        <v>4375</v>
      </c>
      <c r="C1006" s="50" t="s">
        <v>4692</v>
      </c>
      <c r="D1006" s="80">
        <v>2</v>
      </c>
      <c r="E1006" s="50" t="s">
        <v>5352</v>
      </c>
      <c r="F1006" s="24">
        <f t="shared" si="58"/>
        <v>0</v>
      </c>
      <c r="G1006" s="110">
        <f t="shared" si="59"/>
        <v>0</v>
      </c>
      <c r="H1006" s="17"/>
      <c r="I1006" s="24"/>
      <c r="J1006" s="20">
        <f t="shared" si="60"/>
        <v>2E-3</v>
      </c>
      <c r="K1006" s="17"/>
      <c r="L1006" s="24"/>
      <c r="M1006" s="86" t="s">
        <v>5013</v>
      </c>
      <c r="N1006" s="86" t="s">
        <v>5013</v>
      </c>
      <c r="O1006" s="86" t="s">
        <v>5013</v>
      </c>
      <c r="P1006" s="86" t="s">
        <v>5013</v>
      </c>
      <c r="Q1006" s="86">
        <v>0.01</v>
      </c>
      <c r="R1006" s="86" t="s">
        <v>5013</v>
      </c>
      <c r="S1006" s="86" t="s">
        <v>5013</v>
      </c>
      <c r="T1006" s="86" t="s">
        <v>5013</v>
      </c>
    </row>
    <row r="1007" spans="1:20" x14ac:dyDescent="0.25">
      <c r="A1007" s="50" t="s">
        <v>4682</v>
      </c>
      <c r="B1007" s="50" t="s">
        <v>4335</v>
      </c>
      <c r="C1007" s="50" t="s">
        <v>4693</v>
      </c>
      <c r="D1007" s="80">
        <v>2</v>
      </c>
      <c r="E1007" s="50" t="s">
        <v>5358</v>
      </c>
      <c r="F1007" s="24">
        <f t="shared" si="58"/>
        <v>0</v>
      </c>
      <c r="G1007" s="110">
        <f t="shared" si="59"/>
        <v>0</v>
      </c>
      <c r="H1007" s="17"/>
      <c r="I1007" s="24"/>
      <c r="J1007" s="20">
        <f t="shared" si="60"/>
        <v>0.15940000000000001</v>
      </c>
      <c r="K1007" s="17"/>
      <c r="L1007" s="24"/>
      <c r="M1007" s="86" t="s">
        <v>5013</v>
      </c>
      <c r="N1007" s="86" t="s">
        <v>5013</v>
      </c>
      <c r="O1007" s="86" t="s">
        <v>5013</v>
      </c>
      <c r="P1007" s="86" t="s">
        <v>5013</v>
      </c>
      <c r="Q1007" s="86">
        <v>0.79700000000000004</v>
      </c>
      <c r="R1007" s="86" t="s">
        <v>5013</v>
      </c>
      <c r="S1007" s="86" t="s">
        <v>5013</v>
      </c>
      <c r="T1007" s="86" t="s">
        <v>5013</v>
      </c>
    </row>
    <row r="1008" spans="1:20" x14ac:dyDescent="0.25">
      <c r="A1008" s="50" t="s">
        <v>4682</v>
      </c>
      <c r="B1008" s="50" t="s">
        <v>1651</v>
      </c>
      <c r="C1008" s="50" t="s">
        <v>4693</v>
      </c>
      <c r="D1008" s="80">
        <v>2</v>
      </c>
      <c r="E1008" s="50" t="s">
        <v>5366</v>
      </c>
      <c r="F1008" s="24">
        <f t="shared" si="58"/>
        <v>0</v>
      </c>
      <c r="G1008" s="110">
        <f t="shared" si="59"/>
        <v>0</v>
      </c>
      <c r="H1008" s="17"/>
      <c r="I1008" s="24"/>
      <c r="J1008" s="20">
        <f t="shared" si="60"/>
        <v>0</v>
      </c>
      <c r="K1008" s="17"/>
      <c r="L1008" s="24"/>
      <c r="M1008" s="86" t="s">
        <v>5013</v>
      </c>
      <c r="N1008" s="86" t="s">
        <v>5013</v>
      </c>
      <c r="O1008" s="86" t="s">
        <v>5013</v>
      </c>
      <c r="P1008" s="86" t="s">
        <v>5013</v>
      </c>
      <c r="Q1008" s="86" t="s">
        <v>5013</v>
      </c>
      <c r="R1008" s="86">
        <v>0</v>
      </c>
      <c r="S1008" s="86" t="s">
        <v>5013</v>
      </c>
      <c r="T1008" s="86" t="s">
        <v>5013</v>
      </c>
    </row>
    <row r="1009" spans="1:20" x14ac:dyDescent="0.25">
      <c r="A1009" s="50" t="s">
        <v>4682</v>
      </c>
      <c r="B1009" s="50" t="s">
        <v>2520</v>
      </c>
      <c r="C1009" s="50" t="s">
        <v>4693</v>
      </c>
      <c r="D1009" s="80">
        <v>2</v>
      </c>
      <c r="E1009" s="50" t="s">
        <v>5370</v>
      </c>
      <c r="F1009" s="24">
        <f t="shared" si="58"/>
        <v>0</v>
      </c>
      <c r="G1009" s="110">
        <f t="shared" si="59"/>
        <v>0</v>
      </c>
      <c r="H1009" s="17"/>
      <c r="I1009" s="24"/>
      <c r="J1009" s="20">
        <f t="shared" si="60"/>
        <v>0</v>
      </c>
      <c r="K1009" s="17"/>
      <c r="L1009" s="24"/>
      <c r="M1009" s="86" t="s">
        <v>5013</v>
      </c>
      <c r="N1009" s="86" t="s">
        <v>5013</v>
      </c>
      <c r="O1009" s="86" t="s">
        <v>5013</v>
      </c>
      <c r="P1009" s="86">
        <v>0</v>
      </c>
      <c r="Q1009" s="86" t="s">
        <v>5013</v>
      </c>
      <c r="R1009" s="86" t="s">
        <v>5013</v>
      </c>
      <c r="S1009" s="86" t="s">
        <v>5013</v>
      </c>
      <c r="T1009" s="86" t="s">
        <v>5013</v>
      </c>
    </row>
    <row r="1010" spans="1:20" x14ac:dyDescent="0.25">
      <c r="A1010" s="50" t="s">
        <v>4682</v>
      </c>
      <c r="B1010" s="50" t="s">
        <v>2038</v>
      </c>
      <c r="C1010" s="50" t="s">
        <v>4693</v>
      </c>
      <c r="D1010" s="80">
        <v>2</v>
      </c>
      <c r="E1010" s="50" t="s">
        <v>5372</v>
      </c>
      <c r="F1010" s="24">
        <f t="shared" si="58"/>
        <v>0</v>
      </c>
      <c r="G1010" s="110">
        <f t="shared" si="59"/>
        <v>0</v>
      </c>
      <c r="H1010" s="17"/>
      <c r="I1010" s="24"/>
      <c r="J1010" s="20">
        <f t="shared" si="60"/>
        <v>1.1108</v>
      </c>
      <c r="K1010" s="17"/>
      <c r="L1010" s="24"/>
      <c r="M1010" s="86" t="s">
        <v>5013</v>
      </c>
      <c r="N1010" s="86" t="s">
        <v>5013</v>
      </c>
      <c r="O1010" s="86" t="s">
        <v>5013</v>
      </c>
      <c r="P1010" s="86" t="s">
        <v>5013</v>
      </c>
      <c r="Q1010" s="86">
        <v>5.5540000000000003</v>
      </c>
      <c r="R1010" s="86" t="s">
        <v>5013</v>
      </c>
      <c r="S1010" s="86" t="s">
        <v>5013</v>
      </c>
      <c r="T1010" s="86" t="s">
        <v>5013</v>
      </c>
    </row>
    <row r="1011" spans="1:20" x14ac:dyDescent="0.25">
      <c r="A1011" s="50" t="s">
        <v>4682</v>
      </c>
      <c r="B1011" s="50" t="s">
        <v>1836</v>
      </c>
      <c r="C1011" s="50" t="s">
        <v>4693</v>
      </c>
      <c r="D1011" s="80">
        <v>2</v>
      </c>
      <c r="E1011" s="50" t="s">
        <v>5373</v>
      </c>
      <c r="F1011" s="24">
        <f t="shared" si="58"/>
        <v>0</v>
      </c>
      <c r="G1011" s="110">
        <f t="shared" si="59"/>
        <v>15.694666666666668</v>
      </c>
      <c r="H1011" s="17"/>
      <c r="I1011" s="24"/>
      <c r="J1011" s="20">
        <f t="shared" si="60"/>
        <v>0</v>
      </c>
      <c r="K1011" s="17"/>
      <c r="L1011" s="24"/>
      <c r="M1011" s="86">
        <v>0.24399999999999999</v>
      </c>
      <c r="N1011" s="86" t="s">
        <v>5013</v>
      </c>
      <c r="O1011" s="86">
        <v>46.84</v>
      </c>
      <c r="P1011" s="86" t="s">
        <v>5013</v>
      </c>
      <c r="Q1011" s="86" t="s">
        <v>5013</v>
      </c>
      <c r="R1011" s="86" t="s">
        <v>5013</v>
      </c>
      <c r="S1011" s="86" t="s">
        <v>5013</v>
      </c>
      <c r="T1011" s="86" t="s">
        <v>5013</v>
      </c>
    </row>
    <row r="1012" spans="1:20" x14ac:dyDescent="0.25">
      <c r="A1012" s="50" t="s">
        <v>4682</v>
      </c>
      <c r="B1012" s="50" t="s">
        <v>2361</v>
      </c>
      <c r="C1012" s="50" t="s">
        <v>4693</v>
      </c>
      <c r="D1012" s="80">
        <v>2</v>
      </c>
      <c r="E1012" s="50" t="s">
        <v>5374</v>
      </c>
      <c r="F1012" s="24">
        <f t="shared" si="58"/>
        <v>0</v>
      </c>
      <c r="G1012" s="110">
        <f t="shared" si="59"/>
        <v>6.6666666666666671E-3</v>
      </c>
      <c r="H1012" s="17"/>
      <c r="I1012" s="24"/>
      <c r="J1012" s="20">
        <f t="shared" si="60"/>
        <v>0</v>
      </c>
      <c r="K1012" s="17"/>
      <c r="L1012" s="24"/>
      <c r="M1012" s="86" t="s">
        <v>5013</v>
      </c>
      <c r="N1012" s="86">
        <v>0.02</v>
      </c>
      <c r="O1012" s="86" t="s">
        <v>5013</v>
      </c>
      <c r="P1012" s="86" t="s">
        <v>5013</v>
      </c>
      <c r="Q1012" s="86" t="s">
        <v>5013</v>
      </c>
      <c r="R1012" s="86" t="s">
        <v>5013</v>
      </c>
      <c r="S1012" s="86" t="s">
        <v>5013</v>
      </c>
      <c r="T1012" s="86" t="s">
        <v>5013</v>
      </c>
    </row>
    <row r="1013" spans="1:20" x14ac:dyDescent="0.25">
      <c r="A1013" s="50" t="s">
        <v>4682</v>
      </c>
      <c r="B1013" s="50" t="s">
        <v>2862</v>
      </c>
      <c r="C1013" s="50" t="s">
        <v>4693</v>
      </c>
      <c r="D1013" s="80">
        <v>2</v>
      </c>
      <c r="E1013" s="50" t="s">
        <v>5376</v>
      </c>
      <c r="F1013" s="24">
        <f t="shared" si="58"/>
        <v>0</v>
      </c>
      <c r="G1013" s="110">
        <f t="shared" si="59"/>
        <v>30.912333333333333</v>
      </c>
      <c r="H1013" s="17"/>
      <c r="I1013" s="24"/>
      <c r="J1013" s="20">
        <f t="shared" si="60"/>
        <v>0</v>
      </c>
      <c r="K1013" s="17"/>
      <c r="L1013" s="24"/>
      <c r="M1013" s="86">
        <v>0.38100000000000001</v>
      </c>
      <c r="N1013" s="86" t="s">
        <v>5013</v>
      </c>
      <c r="O1013" s="86">
        <v>92.355999999999995</v>
      </c>
      <c r="P1013" s="86" t="s">
        <v>5013</v>
      </c>
      <c r="Q1013" s="86" t="s">
        <v>5013</v>
      </c>
      <c r="R1013" s="86" t="s">
        <v>5013</v>
      </c>
      <c r="S1013" s="86" t="s">
        <v>5013</v>
      </c>
      <c r="T1013" s="86" t="s">
        <v>5013</v>
      </c>
    </row>
    <row r="1014" spans="1:20" x14ac:dyDescent="0.25">
      <c r="A1014" s="50" t="s">
        <v>4682</v>
      </c>
      <c r="B1014" s="50" t="s">
        <v>2275</v>
      </c>
      <c r="C1014" s="50" t="s">
        <v>4693</v>
      </c>
      <c r="D1014" s="80">
        <v>2</v>
      </c>
      <c r="E1014" s="50" t="s">
        <v>5383</v>
      </c>
      <c r="F1014" s="24">
        <f t="shared" si="58"/>
        <v>0</v>
      </c>
      <c r="G1014" s="110">
        <f t="shared" si="59"/>
        <v>2.4986666666666668</v>
      </c>
      <c r="H1014" s="17"/>
      <c r="I1014" s="24"/>
      <c r="J1014" s="20">
        <f t="shared" si="60"/>
        <v>123.22880000000001</v>
      </c>
      <c r="K1014" s="17"/>
      <c r="L1014" s="24"/>
      <c r="M1014" s="86" t="s">
        <v>5013</v>
      </c>
      <c r="N1014" s="86">
        <v>6.383</v>
      </c>
      <c r="O1014" s="86">
        <v>1.113</v>
      </c>
      <c r="P1014" s="86">
        <v>616.14400000000001</v>
      </c>
      <c r="Q1014" s="86" t="s">
        <v>5013</v>
      </c>
      <c r="R1014" s="86" t="s">
        <v>5013</v>
      </c>
      <c r="S1014" s="86" t="s">
        <v>5013</v>
      </c>
      <c r="T1014" s="86" t="s">
        <v>5013</v>
      </c>
    </row>
    <row r="1015" spans="1:20" x14ac:dyDescent="0.25">
      <c r="A1015" s="50" t="s">
        <v>4682</v>
      </c>
      <c r="B1015" s="50" t="s">
        <v>4636</v>
      </c>
      <c r="C1015" s="50" t="s">
        <v>4694</v>
      </c>
      <c r="D1015" s="80">
        <v>2</v>
      </c>
      <c r="E1015" s="50" t="s">
        <v>5386</v>
      </c>
      <c r="F1015" s="24">
        <f t="shared" si="58"/>
        <v>0</v>
      </c>
      <c r="G1015" s="110">
        <f t="shared" si="59"/>
        <v>0</v>
      </c>
      <c r="H1015" s="17"/>
      <c r="I1015" s="24"/>
      <c r="J1015" s="20">
        <f t="shared" si="60"/>
        <v>2.1600000000000001E-2</v>
      </c>
      <c r="K1015" s="17"/>
      <c r="L1015" s="24"/>
      <c r="M1015" s="86" t="s">
        <v>5013</v>
      </c>
      <c r="N1015" s="86" t="s">
        <v>5013</v>
      </c>
      <c r="O1015" s="86" t="s">
        <v>5013</v>
      </c>
      <c r="P1015" s="86">
        <v>0.108</v>
      </c>
      <c r="Q1015" s="86" t="s">
        <v>5013</v>
      </c>
      <c r="R1015" s="86" t="s">
        <v>5013</v>
      </c>
      <c r="S1015" s="86" t="s">
        <v>5013</v>
      </c>
      <c r="T1015" s="86" t="s">
        <v>5013</v>
      </c>
    </row>
    <row r="1016" spans="1:20" x14ac:dyDescent="0.25">
      <c r="A1016" s="50" t="s">
        <v>4682</v>
      </c>
      <c r="B1016" s="50" t="s">
        <v>3834</v>
      </c>
      <c r="C1016" s="50" t="s">
        <v>4694</v>
      </c>
      <c r="D1016" s="80">
        <v>2</v>
      </c>
      <c r="E1016" s="50" t="s">
        <v>5390</v>
      </c>
      <c r="F1016" s="24">
        <f t="shared" si="58"/>
        <v>0</v>
      </c>
      <c r="G1016" s="110">
        <f t="shared" si="59"/>
        <v>9.1666666666666674E-2</v>
      </c>
      <c r="H1016" s="17"/>
      <c r="I1016" s="24"/>
      <c r="J1016" s="20">
        <f t="shared" si="60"/>
        <v>3.0000000000000001E-3</v>
      </c>
      <c r="K1016" s="17"/>
      <c r="L1016" s="24"/>
      <c r="M1016" s="86" t="s">
        <v>5013</v>
      </c>
      <c r="N1016" s="86" t="s">
        <v>5013</v>
      </c>
      <c r="O1016" s="86">
        <v>0.27500000000000002</v>
      </c>
      <c r="P1016" s="86">
        <v>1.4999999999999999E-2</v>
      </c>
      <c r="Q1016" s="86" t="s">
        <v>5013</v>
      </c>
      <c r="R1016" s="86" t="s">
        <v>5013</v>
      </c>
      <c r="S1016" s="86" t="s">
        <v>5013</v>
      </c>
      <c r="T1016" s="86" t="s">
        <v>5013</v>
      </c>
    </row>
    <row r="1017" spans="1:20" x14ac:dyDescent="0.25">
      <c r="A1017" s="50" t="s">
        <v>4682</v>
      </c>
      <c r="B1017" s="50" t="s">
        <v>9705</v>
      </c>
      <c r="C1017" s="50" t="s">
        <v>4694</v>
      </c>
      <c r="D1017" s="80">
        <v>2</v>
      </c>
      <c r="E1017" s="50" t="s">
        <v>9706</v>
      </c>
      <c r="F1017" s="24">
        <f t="shared" si="58"/>
        <v>0</v>
      </c>
      <c r="G1017" s="110">
        <f t="shared" si="59"/>
        <v>4.9450000000000003</v>
      </c>
      <c r="H1017" s="17"/>
      <c r="I1017" s="24"/>
      <c r="J1017" s="20">
        <f t="shared" si="60"/>
        <v>0</v>
      </c>
      <c r="K1017" s="17"/>
      <c r="L1017" s="24"/>
      <c r="M1017" s="86">
        <v>0.42799999999999999</v>
      </c>
      <c r="N1017" s="86" t="s">
        <v>5013</v>
      </c>
      <c r="O1017" s="86">
        <v>14.407</v>
      </c>
      <c r="P1017" s="86" t="s">
        <v>5013</v>
      </c>
      <c r="Q1017" s="86" t="s">
        <v>5013</v>
      </c>
      <c r="R1017" s="86" t="s">
        <v>5013</v>
      </c>
      <c r="S1017" s="86" t="s">
        <v>5013</v>
      </c>
      <c r="T1017" s="86" t="s">
        <v>5013</v>
      </c>
    </row>
    <row r="1018" spans="1:20" x14ac:dyDescent="0.25">
      <c r="A1018" s="50" t="s">
        <v>4682</v>
      </c>
      <c r="B1018" s="50" t="s">
        <v>3769</v>
      </c>
      <c r="C1018" s="50" t="s">
        <v>4694</v>
      </c>
      <c r="D1018" s="80">
        <v>2</v>
      </c>
      <c r="E1018" s="50" t="s">
        <v>5395</v>
      </c>
      <c r="F1018" s="24">
        <f t="shared" si="58"/>
        <v>0</v>
      </c>
      <c r="G1018" s="110">
        <f t="shared" si="59"/>
        <v>0</v>
      </c>
      <c r="H1018" s="17"/>
      <c r="I1018" s="24"/>
      <c r="J1018" s="20">
        <f t="shared" si="60"/>
        <v>4.0000000000000002E-4</v>
      </c>
      <c r="K1018" s="17"/>
      <c r="L1018" s="24"/>
      <c r="M1018" s="86" t="s">
        <v>5013</v>
      </c>
      <c r="N1018" s="86" t="s">
        <v>5013</v>
      </c>
      <c r="O1018" s="86" t="s">
        <v>5013</v>
      </c>
      <c r="P1018" s="86">
        <v>2E-3</v>
      </c>
      <c r="Q1018" s="86" t="s">
        <v>5013</v>
      </c>
      <c r="R1018" s="86" t="s">
        <v>5013</v>
      </c>
      <c r="S1018" s="86" t="s">
        <v>5013</v>
      </c>
      <c r="T1018" s="86" t="s">
        <v>5013</v>
      </c>
    </row>
    <row r="1019" spans="1:20" x14ac:dyDescent="0.25">
      <c r="A1019" s="50" t="s">
        <v>4682</v>
      </c>
      <c r="B1019" s="50" t="s">
        <v>3280</v>
      </c>
      <c r="C1019" s="50" t="s">
        <v>4694</v>
      </c>
      <c r="D1019" s="80">
        <v>2</v>
      </c>
      <c r="E1019" s="50" t="s">
        <v>5399</v>
      </c>
      <c r="F1019" s="24">
        <f t="shared" si="58"/>
        <v>0</v>
      </c>
      <c r="G1019" s="110">
        <f t="shared" si="59"/>
        <v>129.673</v>
      </c>
      <c r="H1019" s="17"/>
      <c r="I1019" s="24"/>
      <c r="J1019" s="20">
        <f t="shared" si="60"/>
        <v>0</v>
      </c>
      <c r="K1019" s="17"/>
      <c r="L1019" s="24"/>
      <c r="M1019" s="86" t="s">
        <v>5013</v>
      </c>
      <c r="N1019" s="86">
        <v>389.01900000000001</v>
      </c>
      <c r="O1019" s="86">
        <v>0</v>
      </c>
      <c r="P1019" s="86" t="s">
        <v>5013</v>
      </c>
      <c r="Q1019" s="86" t="s">
        <v>5013</v>
      </c>
      <c r="R1019" s="86" t="s">
        <v>5013</v>
      </c>
      <c r="S1019" s="86" t="s">
        <v>5013</v>
      </c>
      <c r="T1019" s="86" t="s">
        <v>5013</v>
      </c>
    </row>
    <row r="1020" spans="1:20" x14ac:dyDescent="0.25">
      <c r="A1020" s="50" t="s">
        <v>4682</v>
      </c>
      <c r="B1020" s="50" t="s">
        <v>4038</v>
      </c>
      <c r="C1020" s="50" t="s">
        <v>4694</v>
      </c>
      <c r="D1020" s="80">
        <v>2</v>
      </c>
      <c r="E1020" s="50" t="s">
        <v>5401</v>
      </c>
      <c r="F1020" s="24">
        <f t="shared" si="58"/>
        <v>0</v>
      </c>
      <c r="G1020" s="110">
        <f t="shared" si="59"/>
        <v>1.6686666666666667</v>
      </c>
      <c r="H1020" s="17"/>
      <c r="I1020" s="24"/>
      <c r="J1020" s="20">
        <f t="shared" si="60"/>
        <v>3.4238</v>
      </c>
      <c r="K1020" s="17"/>
      <c r="L1020" s="24"/>
      <c r="M1020" s="86" t="s">
        <v>5013</v>
      </c>
      <c r="N1020" s="86" t="s">
        <v>5013</v>
      </c>
      <c r="O1020" s="86">
        <v>5.0060000000000002</v>
      </c>
      <c r="P1020" s="86">
        <v>16.754999999999999</v>
      </c>
      <c r="Q1020" s="86">
        <v>0.36399999999999999</v>
      </c>
      <c r="R1020" s="86" t="s">
        <v>5013</v>
      </c>
      <c r="S1020" s="86" t="s">
        <v>5013</v>
      </c>
      <c r="T1020" s="86" t="s">
        <v>5013</v>
      </c>
    </row>
    <row r="1021" spans="1:20" x14ac:dyDescent="0.25">
      <c r="A1021" s="50" t="s">
        <v>4682</v>
      </c>
      <c r="B1021" s="50" t="s">
        <v>1212</v>
      </c>
      <c r="C1021" s="50" t="s">
        <v>4694</v>
      </c>
      <c r="D1021" s="80">
        <v>2</v>
      </c>
      <c r="E1021" s="50" t="s">
        <v>5404</v>
      </c>
      <c r="F1021" s="24">
        <f t="shared" si="58"/>
        <v>0</v>
      </c>
      <c r="G1021" s="110">
        <f t="shared" si="59"/>
        <v>0</v>
      </c>
      <c r="H1021" s="17"/>
      <c r="I1021" s="24"/>
      <c r="J1021" s="20">
        <f t="shared" si="60"/>
        <v>0</v>
      </c>
      <c r="K1021" s="17"/>
      <c r="L1021" s="24"/>
      <c r="M1021" s="86" t="s">
        <v>5013</v>
      </c>
      <c r="N1021" s="86" t="s">
        <v>5013</v>
      </c>
      <c r="O1021" s="86" t="s">
        <v>5013</v>
      </c>
      <c r="P1021" s="86" t="s">
        <v>5013</v>
      </c>
      <c r="Q1021" s="86">
        <v>0</v>
      </c>
      <c r="R1021" s="86" t="s">
        <v>5013</v>
      </c>
      <c r="S1021" s="86" t="s">
        <v>5013</v>
      </c>
      <c r="T1021" s="86" t="s">
        <v>5013</v>
      </c>
    </row>
    <row r="1022" spans="1:20" x14ac:dyDescent="0.25">
      <c r="A1022" s="50" t="s">
        <v>4682</v>
      </c>
      <c r="B1022" s="50" t="s">
        <v>3262</v>
      </c>
      <c r="C1022" s="50" t="s">
        <v>4694</v>
      </c>
      <c r="D1022" s="80">
        <v>2</v>
      </c>
      <c r="E1022" s="50" t="s">
        <v>5405</v>
      </c>
      <c r="F1022" s="24">
        <f t="shared" si="58"/>
        <v>0</v>
      </c>
      <c r="G1022" s="110">
        <f t="shared" si="59"/>
        <v>0</v>
      </c>
      <c r="H1022" s="17"/>
      <c r="I1022" s="24"/>
      <c r="J1022" s="20">
        <f t="shared" si="60"/>
        <v>1.9492</v>
      </c>
      <c r="K1022" s="17"/>
      <c r="L1022" s="24"/>
      <c r="M1022" s="86" t="s">
        <v>5013</v>
      </c>
      <c r="N1022" s="86" t="s">
        <v>5013</v>
      </c>
      <c r="O1022" s="86" t="s">
        <v>5013</v>
      </c>
      <c r="P1022" s="86" t="s">
        <v>5013</v>
      </c>
      <c r="Q1022" s="86">
        <v>9.7460000000000004</v>
      </c>
      <c r="R1022" s="86" t="s">
        <v>5013</v>
      </c>
      <c r="S1022" s="86" t="s">
        <v>5013</v>
      </c>
      <c r="T1022" s="86" t="s">
        <v>5013</v>
      </c>
    </row>
    <row r="1023" spans="1:20" x14ac:dyDescent="0.25">
      <c r="A1023" s="50" t="s">
        <v>4682</v>
      </c>
      <c r="B1023" s="50" t="s">
        <v>3724</v>
      </c>
      <c r="C1023" s="50" t="s">
        <v>4694</v>
      </c>
      <c r="D1023" s="80">
        <v>2</v>
      </c>
      <c r="E1023" s="50" t="s">
        <v>5408</v>
      </c>
      <c r="F1023" s="24">
        <f t="shared" si="58"/>
        <v>0</v>
      </c>
      <c r="G1023" s="110">
        <f t="shared" si="59"/>
        <v>0</v>
      </c>
      <c r="H1023" s="17"/>
      <c r="I1023" s="24"/>
      <c r="J1023" s="20">
        <f t="shared" si="60"/>
        <v>1.9800000000000002E-2</v>
      </c>
      <c r="K1023" s="17"/>
      <c r="L1023" s="24"/>
      <c r="M1023" s="86" t="s">
        <v>5013</v>
      </c>
      <c r="N1023" s="86" t="s">
        <v>5013</v>
      </c>
      <c r="O1023" s="86" t="s">
        <v>5013</v>
      </c>
      <c r="P1023" s="86">
        <v>9.9000000000000005E-2</v>
      </c>
      <c r="Q1023" s="86" t="s">
        <v>5013</v>
      </c>
      <c r="R1023" s="86" t="s">
        <v>5013</v>
      </c>
      <c r="S1023" s="86" t="s">
        <v>5013</v>
      </c>
      <c r="T1023" s="86" t="s">
        <v>5013</v>
      </c>
    </row>
    <row r="1024" spans="1:20" x14ac:dyDescent="0.25">
      <c r="A1024" s="50" t="s">
        <v>4682</v>
      </c>
      <c r="B1024" s="50" t="s">
        <v>4080</v>
      </c>
      <c r="C1024" s="50" t="s">
        <v>4694</v>
      </c>
      <c r="D1024" s="80">
        <v>2</v>
      </c>
      <c r="E1024" s="50" t="s">
        <v>5409</v>
      </c>
      <c r="F1024" s="24">
        <f t="shared" si="58"/>
        <v>0</v>
      </c>
      <c r="G1024" s="110">
        <f t="shared" si="59"/>
        <v>0</v>
      </c>
      <c r="H1024" s="17"/>
      <c r="I1024" s="24"/>
      <c r="J1024" s="20">
        <f t="shared" si="60"/>
        <v>0.14779999999999999</v>
      </c>
      <c r="K1024" s="17"/>
      <c r="L1024" s="24"/>
      <c r="M1024" s="86" t="s">
        <v>5013</v>
      </c>
      <c r="N1024" s="86" t="s">
        <v>5013</v>
      </c>
      <c r="O1024" s="86" t="s">
        <v>5013</v>
      </c>
      <c r="P1024" s="86">
        <v>0.73899999999999999</v>
      </c>
      <c r="Q1024" s="86" t="s">
        <v>5013</v>
      </c>
      <c r="R1024" s="86" t="s">
        <v>5013</v>
      </c>
      <c r="S1024" s="86" t="s">
        <v>5013</v>
      </c>
      <c r="T1024" s="86" t="s">
        <v>5013</v>
      </c>
    </row>
    <row r="1025" spans="1:20" x14ac:dyDescent="0.25">
      <c r="A1025" s="50" t="s">
        <v>4682</v>
      </c>
      <c r="B1025" s="50" t="s">
        <v>9836</v>
      </c>
      <c r="C1025" s="50" t="s">
        <v>4694</v>
      </c>
      <c r="D1025" s="80">
        <v>2</v>
      </c>
      <c r="E1025" s="50" t="s">
        <v>9837</v>
      </c>
      <c r="F1025" s="24">
        <f t="shared" si="58"/>
        <v>0</v>
      </c>
      <c r="G1025" s="110">
        <f t="shared" si="59"/>
        <v>19.223333333333333</v>
      </c>
      <c r="H1025" s="17"/>
      <c r="I1025" s="24"/>
      <c r="J1025" s="20">
        <f t="shared" si="60"/>
        <v>0</v>
      </c>
      <c r="K1025" s="17"/>
      <c r="L1025" s="24"/>
      <c r="M1025" s="86">
        <v>37.253</v>
      </c>
      <c r="N1025" s="86">
        <v>18.324999999999999</v>
      </c>
      <c r="O1025" s="86">
        <v>2.0920000000000001</v>
      </c>
      <c r="P1025" s="86" t="s">
        <v>5013</v>
      </c>
      <c r="Q1025" s="86" t="s">
        <v>5013</v>
      </c>
      <c r="R1025" s="86" t="s">
        <v>5013</v>
      </c>
      <c r="S1025" s="86" t="s">
        <v>5013</v>
      </c>
      <c r="T1025" s="86" t="s">
        <v>5013</v>
      </c>
    </row>
    <row r="1026" spans="1:20" x14ac:dyDescent="0.25">
      <c r="A1026" s="50" t="s">
        <v>4682</v>
      </c>
      <c r="B1026" s="50" t="s">
        <v>4298</v>
      </c>
      <c r="C1026" s="50" t="s">
        <v>4694</v>
      </c>
      <c r="D1026" s="80">
        <v>2</v>
      </c>
      <c r="E1026" s="50" t="s">
        <v>5412</v>
      </c>
      <c r="F1026" s="24">
        <f t="shared" si="58"/>
        <v>0</v>
      </c>
      <c r="G1026" s="110">
        <f t="shared" si="59"/>
        <v>5.0333333333333334E-2</v>
      </c>
      <c r="H1026" s="17"/>
      <c r="I1026" s="24"/>
      <c r="J1026" s="20">
        <f t="shared" si="60"/>
        <v>0</v>
      </c>
      <c r="K1026" s="17"/>
      <c r="L1026" s="24"/>
      <c r="M1026" s="86" t="s">
        <v>5013</v>
      </c>
      <c r="N1026" s="86">
        <v>3.7999999999999999E-2</v>
      </c>
      <c r="O1026" s="86">
        <v>0.113</v>
      </c>
      <c r="P1026" s="86" t="s">
        <v>5013</v>
      </c>
      <c r="Q1026" s="86" t="s">
        <v>5013</v>
      </c>
      <c r="R1026" s="86" t="s">
        <v>5013</v>
      </c>
      <c r="S1026" s="86" t="s">
        <v>5013</v>
      </c>
      <c r="T1026" s="86" t="s">
        <v>5013</v>
      </c>
    </row>
    <row r="1027" spans="1:20" x14ac:dyDescent="0.25">
      <c r="A1027" s="50" t="s">
        <v>4682</v>
      </c>
      <c r="B1027" s="50" t="s">
        <v>4376</v>
      </c>
      <c r="C1027" s="50" t="s">
        <v>4694</v>
      </c>
      <c r="D1027" s="80">
        <v>2</v>
      </c>
      <c r="E1027" s="50" t="s">
        <v>5414</v>
      </c>
      <c r="F1027" s="24">
        <f t="shared" si="58"/>
        <v>0</v>
      </c>
      <c r="G1027" s="110">
        <f t="shared" si="59"/>
        <v>1.1969999999999998</v>
      </c>
      <c r="H1027" s="17"/>
      <c r="I1027" s="24"/>
      <c r="J1027" s="20">
        <f t="shared" si="60"/>
        <v>0</v>
      </c>
      <c r="K1027" s="17"/>
      <c r="L1027" s="24"/>
      <c r="M1027" s="86" t="s">
        <v>5013</v>
      </c>
      <c r="N1027" s="86">
        <v>3.5409999999999999</v>
      </c>
      <c r="O1027" s="86">
        <v>0.05</v>
      </c>
      <c r="P1027" s="86" t="s">
        <v>5013</v>
      </c>
      <c r="Q1027" s="86" t="s">
        <v>5013</v>
      </c>
      <c r="R1027" s="86" t="s">
        <v>5013</v>
      </c>
      <c r="S1027" s="86" t="s">
        <v>5013</v>
      </c>
      <c r="T1027" s="86" t="s">
        <v>5013</v>
      </c>
    </row>
    <row r="1028" spans="1:20" x14ac:dyDescent="0.25">
      <c r="A1028" s="50" t="s">
        <v>4682</v>
      </c>
      <c r="B1028" s="50" t="s">
        <v>277</v>
      </c>
      <c r="C1028" s="50" t="s">
        <v>4694</v>
      </c>
      <c r="D1028" s="80">
        <v>2</v>
      </c>
      <c r="E1028" s="50" t="s">
        <v>5416</v>
      </c>
      <c r="F1028" s="24">
        <f t="shared" si="58"/>
        <v>0</v>
      </c>
      <c r="G1028" s="110">
        <f t="shared" si="59"/>
        <v>0.52500000000000002</v>
      </c>
      <c r="H1028" s="17"/>
      <c r="I1028" s="24"/>
      <c r="J1028" s="20">
        <f t="shared" si="60"/>
        <v>0.84179999999999988</v>
      </c>
      <c r="K1028" s="17"/>
      <c r="L1028" s="24"/>
      <c r="M1028" s="86">
        <v>1.36</v>
      </c>
      <c r="N1028" s="86">
        <v>0.05</v>
      </c>
      <c r="O1028" s="86">
        <v>0.16500000000000001</v>
      </c>
      <c r="P1028" s="86">
        <v>2.4</v>
      </c>
      <c r="Q1028" s="86">
        <v>1.8089999999999999</v>
      </c>
      <c r="R1028" s="86" t="s">
        <v>5013</v>
      </c>
      <c r="S1028" s="86" t="s">
        <v>5013</v>
      </c>
      <c r="T1028" s="86" t="s">
        <v>5013</v>
      </c>
    </row>
    <row r="1029" spans="1:20" x14ac:dyDescent="0.25">
      <c r="A1029" s="50" t="s">
        <v>4682</v>
      </c>
      <c r="B1029" s="50" t="s">
        <v>4391</v>
      </c>
      <c r="C1029" s="50" t="s">
        <v>4695</v>
      </c>
      <c r="D1029" s="80">
        <v>2</v>
      </c>
      <c r="E1029" s="50" t="s">
        <v>5420</v>
      </c>
      <c r="F1029" s="24">
        <f t="shared" si="58"/>
        <v>0</v>
      </c>
      <c r="G1029" s="110">
        <f t="shared" si="59"/>
        <v>6.6119999999999992</v>
      </c>
      <c r="H1029" s="17"/>
      <c r="I1029" s="24"/>
      <c r="J1029" s="20">
        <f t="shared" si="60"/>
        <v>0</v>
      </c>
      <c r="K1029" s="17"/>
      <c r="L1029" s="24"/>
      <c r="M1029" s="86">
        <v>0.152</v>
      </c>
      <c r="N1029" s="86">
        <v>0.28599999999999998</v>
      </c>
      <c r="O1029" s="86">
        <v>19.398</v>
      </c>
      <c r="P1029" s="86" t="s">
        <v>5013</v>
      </c>
      <c r="Q1029" s="86" t="s">
        <v>5013</v>
      </c>
      <c r="R1029" s="86" t="s">
        <v>5013</v>
      </c>
      <c r="S1029" s="86" t="s">
        <v>5013</v>
      </c>
      <c r="T1029" s="86" t="s">
        <v>5013</v>
      </c>
    </row>
    <row r="1030" spans="1:20" x14ac:dyDescent="0.25">
      <c r="A1030" s="50" t="s">
        <v>4682</v>
      </c>
      <c r="B1030" s="50" t="s">
        <v>1341</v>
      </c>
      <c r="C1030" s="50" t="s">
        <v>4695</v>
      </c>
      <c r="D1030" s="80">
        <v>2</v>
      </c>
      <c r="E1030" s="50" t="s">
        <v>5425</v>
      </c>
      <c r="F1030" s="24">
        <f t="shared" si="58"/>
        <v>0</v>
      </c>
      <c r="G1030" s="110">
        <f t="shared" si="59"/>
        <v>1.4630000000000001</v>
      </c>
      <c r="H1030" s="17"/>
      <c r="I1030" s="24"/>
      <c r="J1030" s="20">
        <f t="shared" si="60"/>
        <v>0.28139999999999998</v>
      </c>
      <c r="K1030" s="17"/>
      <c r="L1030" s="24"/>
      <c r="M1030" s="86">
        <v>3.653</v>
      </c>
      <c r="N1030" s="86" t="s">
        <v>5013</v>
      </c>
      <c r="O1030" s="86">
        <v>0.73599999999999999</v>
      </c>
      <c r="P1030" s="86" t="s">
        <v>5013</v>
      </c>
      <c r="Q1030" s="86">
        <v>1.407</v>
      </c>
      <c r="R1030" s="86" t="s">
        <v>5013</v>
      </c>
      <c r="S1030" s="86" t="s">
        <v>5013</v>
      </c>
      <c r="T1030" s="86" t="s">
        <v>5013</v>
      </c>
    </row>
    <row r="1031" spans="1:20" x14ac:dyDescent="0.25">
      <c r="A1031" s="50" t="s">
        <v>4682</v>
      </c>
      <c r="B1031" s="50" t="s">
        <v>3867</v>
      </c>
      <c r="C1031" s="50" t="s">
        <v>4696</v>
      </c>
      <c r="D1031" s="80">
        <v>2</v>
      </c>
      <c r="E1031" s="50" t="s">
        <v>5430</v>
      </c>
      <c r="F1031" s="24">
        <f t="shared" si="58"/>
        <v>0</v>
      </c>
      <c r="G1031" s="110">
        <f t="shared" si="59"/>
        <v>0.15533333333333335</v>
      </c>
      <c r="H1031" s="17"/>
      <c r="I1031" s="24"/>
      <c r="J1031" s="20">
        <f t="shared" si="60"/>
        <v>0</v>
      </c>
      <c r="K1031" s="17"/>
      <c r="L1031" s="24"/>
      <c r="M1031" s="86" t="s">
        <v>5013</v>
      </c>
      <c r="N1031" s="86" t="s">
        <v>5013</v>
      </c>
      <c r="O1031" s="86">
        <v>0.46600000000000003</v>
      </c>
      <c r="P1031" s="86" t="s">
        <v>5013</v>
      </c>
      <c r="Q1031" s="86" t="s">
        <v>5013</v>
      </c>
      <c r="R1031" s="86" t="s">
        <v>5013</v>
      </c>
      <c r="S1031" s="86" t="s">
        <v>5013</v>
      </c>
      <c r="T1031" s="86" t="s">
        <v>5013</v>
      </c>
    </row>
    <row r="1032" spans="1:20" x14ac:dyDescent="0.25">
      <c r="A1032" s="50" t="s">
        <v>4682</v>
      </c>
      <c r="B1032" s="50" t="s">
        <v>3964</v>
      </c>
      <c r="C1032" s="50" t="s">
        <v>4696</v>
      </c>
      <c r="D1032" s="80">
        <v>2</v>
      </c>
      <c r="E1032" s="50" t="s">
        <v>5431</v>
      </c>
      <c r="F1032" s="24">
        <f t="shared" si="58"/>
        <v>0</v>
      </c>
      <c r="G1032" s="110">
        <f t="shared" si="59"/>
        <v>9.3333333333333341E-3</v>
      </c>
      <c r="H1032" s="17"/>
      <c r="I1032" s="24"/>
      <c r="J1032" s="20">
        <f t="shared" si="60"/>
        <v>0</v>
      </c>
      <c r="K1032" s="17"/>
      <c r="L1032" s="24"/>
      <c r="M1032" s="86" t="s">
        <v>5013</v>
      </c>
      <c r="N1032" s="86">
        <v>2.8000000000000001E-2</v>
      </c>
      <c r="O1032" s="86" t="s">
        <v>5013</v>
      </c>
      <c r="P1032" s="86" t="s">
        <v>5013</v>
      </c>
      <c r="Q1032" s="86" t="s">
        <v>5013</v>
      </c>
      <c r="R1032" s="86" t="s">
        <v>5013</v>
      </c>
      <c r="S1032" s="86" t="s">
        <v>5013</v>
      </c>
      <c r="T1032" s="86" t="s">
        <v>5013</v>
      </c>
    </row>
    <row r="1033" spans="1:20" x14ac:dyDescent="0.25">
      <c r="A1033" s="50" t="s">
        <v>4682</v>
      </c>
      <c r="B1033" s="50" t="s">
        <v>4565</v>
      </c>
      <c r="C1033" s="50" t="s">
        <v>4696</v>
      </c>
      <c r="D1033" s="80">
        <v>2</v>
      </c>
      <c r="E1033" s="50" t="s">
        <v>5433</v>
      </c>
      <c r="F1033" s="24">
        <f t="shared" si="58"/>
        <v>0</v>
      </c>
      <c r="G1033" s="110">
        <f t="shared" si="59"/>
        <v>8.3333333333333329E-2</v>
      </c>
      <c r="H1033" s="17"/>
      <c r="I1033" s="24"/>
      <c r="J1033" s="20">
        <f t="shared" si="60"/>
        <v>0</v>
      </c>
      <c r="K1033" s="17"/>
      <c r="L1033" s="24"/>
      <c r="M1033" s="86" t="s">
        <v>5013</v>
      </c>
      <c r="N1033" s="86" t="s">
        <v>5013</v>
      </c>
      <c r="O1033" s="86">
        <v>0.25</v>
      </c>
      <c r="P1033" s="86" t="s">
        <v>5013</v>
      </c>
      <c r="Q1033" s="86" t="s">
        <v>5013</v>
      </c>
      <c r="R1033" s="86" t="s">
        <v>5013</v>
      </c>
      <c r="S1033" s="86" t="s">
        <v>5013</v>
      </c>
      <c r="T1033" s="86" t="s">
        <v>5013</v>
      </c>
    </row>
    <row r="1034" spans="1:20" x14ac:dyDescent="0.25">
      <c r="A1034" s="50" t="s">
        <v>4682</v>
      </c>
      <c r="B1034" s="50" t="s">
        <v>4334</v>
      </c>
      <c r="C1034" s="50" t="s">
        <v>4696</v>
      </c>
      <c r="D1034" s="80">
        <v>2</v>
      </c>
      <c r="E1034" s="50" t="s">
        <v>5434</v>
      </c>
      <c r="F1034" s="24">
        <f t="shared" si="58"/>
        <v>0</v>
      </c>
      <c r="G1034" s="110">
        <f t="shared" si="59"/>
        <v>0.51033333333333342</v>
      </c>
      <c r="H1034" s="17"/>
      <c r="I1034" s="24"/>
      <c r="J1034" s="20">
        <f t="shared" si="60"/>
        <v>0</v>
      </c>
      <c r="K1034" s="17"/>
      <c r="L1034" s="24"/>
      <c r="M1034" s="86">
        <v>0.47899999999999998</v>
      </c>
      <c r="N1034" s="86">
        <v>0.67700000000000005</v>
      </c>
      <c r="O1034" s="86">
        <v>0.375</v>
      </c>
      <c r="P1034" s="86" t="s">
        <v>5013</v>
      </c>
      <c r="Q1034" s="86" t="s">
        <v>5013</v>
      </c>
      <c r="R1034" s="86" t="s">
        <v>5013</v>
      </c>
      <c r="S1034" s="86" t="s">
        <v>5013</v>
      </c>
      <c r="T1034" s="86" t="s">
        <v>5013</v>
      </c>
    </row>
    <row r="1035" spans="1:20" x14ac:dyDescent="0.25">
      <c r="A1035" s="50" t="s">
        <v>4682</v>
      </c>
      <c r="B1035" s="50" t="s">
        <v>9709</v>
      </c>
      <c r="C1035" s="50" t="s">
        <v>4696</v>
      </c>
      <c r="D1035" s="80">
        <v>2</v>
      </c>
      <c r="E1035" s="50" t="s">
        <v>9710</v>
      </c>
      <c r="F1035" s="24">
        <f t="shared" si="58"/>
        <v>0</v>
      </c>
      <c r="G1035" s="110">
        <f t="shared" si="59"/>
        <v>1472.518</v>
      </c>
      <c r="H1035" s="17"/>
      <c r="I1035" s="24"/>
      <c r="J1035" s="20">
        <f t="shared" si="60"/>
        <v>0</v>
      </c>
      <c r="K1035" s="17"/>
      <c r="L1035" s="24"/>
      <c r="M1035" s="86">
        <v>1313.65</v>
      </c>
      <c r="N1035" s="86">
        <v>1836.8050000000001</v>
      </c>
      <c r="O1035" s="86">
        <v>1267.0989999999999</v>
      </c>
      <c r="P1035" s="86" t="s">
        <v>5013</v>
      </c>
      <c r="Q1035" s="86" t="s">
        <v>5013</v>
      </c>
      <c r="R1035" s="86" t="s">
        <v>5013</v>
      </c>
      <c r="S1035" s="86" t="s">
        <v>5013</v>
      </c>
      <c r="T1035" s="86" t="s">
        <v>5013</v>
      </c>
    </row>
    <row r="1036" spans="1:20" x14ac:dyDescent="0.25">
      <c r="A1036" s="50" t="s">
        <v>4682</v>
      </c>
      <c r="B1036" s="50" t="s">
        <v>1550</v>
      </c>
      <c r="C1036" s="50" t="s">
        <v>4696</v>
      </c>
      <c r="D1036" s="80">
        <v>2</v>
      </c>
      <c r="E1036" s="50" t="s">
        <v>5435</v>
      </c>
      <c r="F1036" s="24">
        <f t="shared" si="58"/>
        <v>0</v>
      </c>
      <c r="G1036" s="110">
        <f t="shared" si="59"/>
        <v>0</v>
      </c>
      <c r="H1036" s="17"/>
      <c r="I1036" s="24"/>
      <c r="J1036" s="20">
        <f t="shared" si="60"/>
        <v>58.188400000000001</v>
      </c>
      <c r="K1036" s="17"/>
      <c r="L1036" s="24"/>
      <c r="M1036" s="86" t="s">
        <v>5013</v>
      </c>
      <c r="N1036" s="86" t="s">
        <v>5013</v>
      </c>
      <c r="O1036" s="86" t="s">
        <v>5013</v>
      </c>
      <c r="P1036" s="86" t="s">
        <v>5013</v>
      </c>
      <c r="Q1036" s="86">
        <v>290.94200000000001</v>
      </c>
      <c r="R1036" s="86">
        <v>0</v>
      </c>
      <c r="S1036" s="86" t="s">
        <v>5013</v>
      </c>
      <c r="T1036" s="86" t="s">
        <v>5013</v>
      </c>
    </row>
    <row r="1037" spans="1:20" x14ac:dyDescent="0.25">
      <c r="A1037" s="50" t="s">
        <v>4682</v>
      </c>
      <c r="B1037" s="50" t="s">
        <v>2123</v>
      </c>
      <c r="C1037" s="50" t="s">
        <v>4697</v>
      </c>
      <c r="D1037" s="80">
        <v>3</v>
      </c>
      <c r="E1037" s="50" t="s">
        <v>5438</v>
      </c>
      <c r="F1037" s="24">
        <f t="shared" si="58"/>
        <v>0</v>
      </c>
      <c r="G1037" s="110">
        <f t="shared" si="59"/>
        <v>0</v>
      </c>
      <c r="H1037" s="17"/>
      <c r="I1037" s="24"/>
      <c r="J1037" s="20">
        <f t="shared" si="60"/>
        <v>0</v>
      </c>
      <c r="K1037" s="17"/>
      <c r="L1037" s="24"/>
      <c r="M1037" s="86" t="s">
        <v>5013</v>
      </c>
      <c r="N1037" s="86">
        <v>0</v>
      </c>
      <c r="O1037" s="86">
        <v>0</v>
      </c>
      <c r="P1037" s="86" t="s">
        <v>5013</v>
      </c>
      <c r="Q1037" s="86" t="s">
        <v>5013</v>
      </c>
      <c r="R1037" s="86" t="s">
        <v>5013</v>
      </c>
      <c r="S1037" s="86" t="s">
        <v>5013</v>
      </c>
      <c r="T1037" s="86" t="s">
        <v>5013</v>
      </c>
    </row>
    <row r="1038" spans="1:20" x14ac:dyDescent="0.25">
      <c r="A1038" s="50" t="s">
        <v>4682</v>
      </c>
      <c r="B1038" s="50" t="s">
        <v>138</v>
      </c>
      <c r="C1038" s="50" t="s">
        <v>4697</v>
      </c>
      <c r="D1038" s="80">
        <v>3</v>
      </c>
      <c r="E1038" s="50" t="s">
        <v>5445</v>
      </c>
      <c r="F1038" s="24">
        <f t="shared" si="58"/>
        <v>0</v>
      </c>
      <c r="G1038" s="110">
        <f t="shared" si="59"/>
        <v>0</v>
      </c>
      <c r="H1038" s="17"/>
      <c r="I1038" s="24"/>
      <c r="J1038" s="20">
        <f t="shared" si="60"/>
        <v>0</v>
      </c>
      <c r="K1038" s="17"/>
      <c r="L1038" s="24"/>
      <c r="M1038" s="86" t="s">
        <v>5013</v>
      </c>
      <c r="N1038" s="86" t="s">
        <v>5013</v>
      </c>
      <c r="O1038" s="86">
        <v>0</v>
      </c>
      <c r="P1038" s="86" t="s">
        <v>5013</v>
      </c>
      <c r="Q1038" s="86" t="s">
        <v>5013</v>
      </c>
      <c r="R1038" s="86" t="s">
        <v>5013</v>
      </c>
      <c r="S1038" s="86" t="s">
        <v>5013</v>
      </c>
      <c r="T1038" s="86" t="s">
        <v>5013</v>
      </c>
    </row>
    <row r="1039" spans="1:20" x14ac:dyDescent="0.25">
      <c r="A1039" s="50" t="s">
        <v>4682</v>
      </c>
      <c r="B1039" s="50" t="s">
        <v>2478</v>
      </c>
      <c r="C1039" s="50" t="s">
        <v>4697</v>
      </c>
      <c r="D1039" s="80">
        <v>3</v>
      </c>
      <c r="E1039" s="50" t="s">
        <v>5447</v>
      </c>
      <c r="F1039" s="24">
        <f t="shared" si="58"/>
        <v>0</v>
      </c>
      <c r="G1039" s="110">
        <f t="shared" si="59"/>
        <v>0</v>
      </c>
      <c r="H1039" s="17"/>
      <c r="I1039" s="24"/>
      <c r="J1039" s="20">
        <f t="shared" si="60"/>
        <v>2.06E-2</v>
      </c>
      <c r="K1039" s="17"/>
      <c r="L1039" s="24"/>
      <c r="M1039" s="86" t="s">
        <v>5013</v>
      </c>
      <c r="N1039" s="86" t="s">
        <v>5013</v>
      </c>
      <c r="O1039" s="86" t="s">
        <v>5013</v>
      </c>
      <c r="P1039" s="86" t="s">
        <v>5013</v>
      </c>
      <c r="Q1039" s="86">
        <v>0.10299999999999999</v>
      </c>
      <c r="R1039" s="86" t="s">
        <v>5013</v>
      </c>
      <c r="S1039" s="86" t="s">
        <v>5013</v>
      </c>
      <c r="T1039" s="86" t="s">
        <v>5013</v>
      </c>
    </row>
    <row r="1040" spans="1:20" x14ac:dyDescent="0.25">
      <c r="A1040" s="50" t="s">
        <v>4682</v>
      </c>
      <c r="B1040" s="50" t="s">
        <v>2877</v>
      </c>
      <c r="C1040" s="50" t="s">
        <v>4697</v>
      </c>
      <c r="D1040" s="80">
        <v>3</v>
      </c>
      <c r="E1040" s="50" t="s">
        <v>5455</v>
      </c>
      <c r="F1040" s="24">
        <f t="shared" si="58"/>
        <v>0</v>
      </c>
      <c r="G1040" s="110">
        <f t="shared" si="59"/>
        <v>0</v>
      </c>
      <c r="H1040" s="17"/>
      <c r="I1040" s="24"/>
      <c r="J1040" s="20">
        <f t="shared" si="60"/>
        <v>0</v>
      </c>
      <c r="K1040" s="17"/>
      <c r="L1040" s="24"/>
      <c r="M1040" s="86" t="s">
        <v>5013</v>
      </c>
      <c r="N1040" s="86" t="s">
        <v>5013</v>
      </c>
      <c r="O1040" s="86" t="s">
        <v>5013</v>
      </c>
      <c r="P1040" s="86" t="s">
        <v>5013</v>
      </c>
      <c r="Q1040" s="86" t="s">
        <v>5013</v>
      </c>
      <c r="R1040" s="86" t="s">
        <v>5013</v>
      </c>
      <c r="S1040" s="86">
        <v>0</v>
      </c>
      <c r="T1040" s="86" t="s">
        <v>5013</v>
      </c>
    </row>
    <row r="1041" spans="1:20" x14ac:dyDescent="0.25">
      <c r="A1041" s="50" t="s">
        <v>4682</v>
      </c>
      <c r="B1041" s="50" t="s">
        <v>3346</v>
      </c>
      <c r="C1041" s="50" t="s">
        <v>4697</v>
      </c>
      <c r="D1041" s="80">
        <v>3</v>
      </c>
      <c r="E1041" s="50" t="s">
        <v>5457</v>
      </c>
      <c r="F1041" s="24">
        <f t="shared" si="58"/>
        <v>0</v>
      </c>
      <c r="G1041" s="110">
        <f t="shared" si="59"/>
        <v>3.2949999999999999</v>
      </c>
      <c r="H1041" s="17"/>
      <c r="I1041" s="24"/>
      <c r="J1041" s="20">
        <f t="shared" si="60"/>
        <v>0</v>
      </c>
      <c r="K1041" s="17"/>
      <c r="L1041" s="24"/>
      <c r="M1041" s="86">
        <v>2.9729999999999999</v>
      </c>
      <c r="N1041" s="86">
        <v>6.9119999999999999</v>
      </c>
      <c r="O1041" s="86" t="s">
        <v>5013</v>
      </c>
      <c r="P1041" s="86" t="s">
        <v>5013</v>
      </c>
      <c r="Q1041" s="86" t="s">
        <v>5013</v>
      </c>
      <c r="R1041" s="86" t="s">
        <v>5013</v>
      </c>
      <c r="S1041" s="86" t="s">
        <v>5013</v>
      </c>
      <c r="T1041" s="86" t="s">
        <v>5013</v>
      </c>
    </row>
    <row r="1042" spans="1:20" x14ac:dyDescent="0.25">
      <c r="A1042" s="50" t="s">
        <v>4682</v>
      </c>
      <c r="B1042" s="50" t="s">
        <v>3136</v>
      </c>
      <c r="C1042" s="50" t="s">
        <v>4697</v>
      </c>
      <c r="D1042" s="80">
        <v>3</v>
      </c>
      <c r="E1042" s="50" t="s">
        <v>5458</v>
      </c>
      <c r="F1042" s="24">
        <f t="shared" si="58"/>
        <v>0</v>
      </c>
      <c r="G1042" s="110">
        <f t="shared" si="59"/>
        <v>3.3086666666666669</v>
      </c>
      <c r="H1042" s="17"/>
      <c r="I1042" s="24"/>
      <c r="J1042" s="20">
        <f t="shared" si="60"/>
        <v>0</v>
      </c>
      <c r="K1042" s="17"/>
      <c r="L1042" s="24"/>
      <c r="M1042" s="86" t="s">
        <v>5013</v>
      </c>
      <c r="N1042" s="86">
        <v>3.6179999999999999</v>
      </c>
      <c r="O1042" s="86">
        <v>6.3079999999999998</v>
      </c>
      <c r="P1042" s="86">
        <v>0</v>
      </c>
      <c r="Q1042" s="86">
        <v>0</v>
      </c>
      <c r="R1042" s="86" t="s">
        <v>5013</v>
      </c>
      <c r="S1042" s="86" t="s">
        <v>5013</v>
      </c>
      <c r="T1042" s="86" t="s">
        <v>5013</v>
      </c>
    </row>
    <row r="1043" spans="1:20" x14ac:dyDescent="0.25">
      <c r="A1043" s="50" t="s">
        <v>4682</v>
      </c>
      <c r="B1043" s="50" t="s">
        <v>2883</v>
      </c>
      <c r="C1043" s="50" t="s">
        <v>4697</v>
      </c>
      <c r="D1043" s="80">
        <v>3</v>
      </c>
      <c r="E1043" s="50" t="s">
        <v>5460</v>
      </c>
      <c r="F1043" s="24">
        <f t="shared" si="58"/>
        <v>0</v>
      </c>
      <c r="G1043" s="110">
        <f t="shared" si="59"/>
        <v>2.3666666666666666E-2</v>
      </c>
      <c r="H1043" s="17"/>
      <c r="I1043" s="24"/>
      <c r="J1043" s="20">
        <f t="shared" si="60"/>
        <v>0</v>
      </c>
      <c r="K1043" s="17"/>
      <c r="L1043" s="24"/>
      <c r="M1043" s="86">
        <v>7.0999999999999994E-2</v>
      </c>
      <c r="N1043" s="86" t="s">
        <v>5013</v>
      </c>
      <c r="O1043" s="86" t="s">
        <v>5013</v>
      </c>
      <c r="P1043" s="86" t="s">
        <v>5013</v>
      </c>
      <c r="Q1043" s="86" t="s">
        <v>5013</v>
      </c>
      <c r="R1043" s="86" t="s">
        <v>5013</v>
      </c>
      <c r="S1043" s="86" t="s">
        <v>5013</v>
      </c>
      <c r="T1043" s="86" t="s">
        <v>5013</v>
      </c>
    </row>
    <row r="1044" spans="1:20" x14ac:dyDescent="0.25">
      <c r="A1044" s="50" t="s">
        <v>4682</v>
      </c>
      <c r="B1044" s="50" t="s">
        <v>3732</v>
      </c>
      <c r="C1044" s="50" t="s">
        <v>4697</v>
      </c>
      <c r="D1044" s="80">
        <v>3</v>
      </c>
      <c r="E1044" s="50" t="s">
        <v>5461</v>
      </c>
      <c r="F1044" s="24">
        <f t="shared" si="58"/>
        <v>0</v>
      </c>
      <c r="G1044" s="110">
        <f t="shared" si="59"/>
        <v>0</v>
      </c>
      <c r="H1044" s="17"/>
      <c r="I1044" s="24"/>
      <c r="J1044" s="20">
        <f t="shared" si="60"/>
        <v>0</v>
      </c>
      <c r="K1044" s="17"/>
      <c r="L1044" s="24"/>
      <c r="M1044" s="86" t="s">
        <v>5013</v>
      </c>
      <c r="N1044" s="86">
        <v>0</v>
      </c>
      <c r="O1044" s="86" t="s">
        <v>5013</v>
      </c>
      <c r="P1044" s="86" t="s">
        <v>5013</v>
      </c>
      <c r="Q1044" s="86" t="s">
        <v>5013</v>
      </c>
      <c r="R1044" s="86" t="s">
        <v>5013</v>
      </c>
      <c r="S1044" s="86" t="s">
        <v>5013</v>
      </c>
      <c r="T1044" s="86" t="s">
        <v>5013</v>
      </c>
    </row>
    <row r="1045" spans="1:20" x14ac:dyDescent="0.25">
      <c r="A1045" s="50" t="s">
        <v>4682</v>
      </c>
      <c r="B1045" s="50" t="s">
        <v>3788</v>
      </c>
      <c r="C1045" s="50" t="s">
        <v>4697</v>
      </c>
      <c r="D1045" s="80">
        <v>3</v>
      </c>
      <c r="E1045" s="50" t="s">
        <v>5463</v>
      </c>
      <c r="F1045" s="24">
        <f t="shared" si="58"/>
        <v>0</v>
      </c>
      <c r="G1045" s="110">
        <f t="shared" si="59"/>
        <v>8.3333333333333329E-2</v>
      </c>
      <c r="H1045" s="17"/>
      <c r="I1045" s="24"/>
      <c r="J1045" s="20">
        <f t="shared" si="60"/>
        <v>0</v>
      </c>
      <c r="K1045" s="17"/>
      <c r="L1045" s="24"/>
      <c r="M1045" s="86" t="s">
        <v>5013</v>
      </c>
      <c r="N1045" s="86" t="s">
        <v>5013</v>
      </c>
      <c r="O1045" s="86">
        <v>0.25</v>
      </c>
      <c r="P1045" s="86" t="s">
        <v>5013</v>
      </c>
      <c r="Q1045" s="86" t="s">
        <v>5013</v>
      </c>
      <c r="R1045" s="86" t="s">
        <v>5013</v>
      </c>
      <c r="S1045" s="86" t="s">
        <v>5013</v>
      </c>
      <c r="T1045" s="86" t="s">
        <v>5013</v>
      </c>
    </row>
    <row r="1046" spans="1:20" x14ac:dyDescent="0.25">
      <c r="A1046" s="50" t="s">
        <v>4682</v>
      </c>
      <c r="B1046" s="50" t="s">
        <v>3895</v>
      </c>
      <c r="C1046" s="50" t="s">
        <v>4697</v>
      </c>
      <c r="D1046" s="80">
        <v>3</v>
      </c>
      <c r="E1046" s="50" t="s">
        <v>5464</v>
      </c>
      <c r="F1046" s="24">
        <f t="shared" si="58"/>
        <v>0</v>
      </c>
      <c r="G1046" s="110">
        <f t="shared" si="59"/>
        <v>0</v>
      </c>
      <c r="H1046" s="17"/>
      <c r="I1046" s="24"/>
      <c r="J1046" s="20">
        <f t="shared" si="60"/>
        <v>0.14120000000000002</v>
      </c>
      <c r="K1046" s="17"/>
      <c r="L1046" s="24"/>
      <c r="M1046" s="86" t="s">
        <v>5013</v>
      </c>
      <c r="N1046" s="86" t="s">
        <v>5013</v>
      </c>
      <c r="O1046" s="86" t="s">
        <v>5013</v>
      </c>
      <c r="P1046" s="86">
        <v>0.66500000000000004</v>
      </c>
      <c r="Q1046" s="86">
        <v>4.1000000000000002E-2</v>
      </c>
      <c r="R1046" s="86" t="s">
        <v>5013</v>
      </c>
      <c r="S1046" s="86" t="s">
        <v>5013</v>
      </c>
      <c r="T1046" s="86" t="s">
        <v>5013</v>
      </c>
    </row>
    <row r="1047" spans="1:20" x14ac:dyDescent="0.25">
      <c r="A1047" s="50" t="s">
        <v>4682</v>
      </c>
      <c r="B1047" s="50" t="s">
        <v>4033</v>
      </c>
      <c r="C1047" s="50" t="s">
        <v>4697</v>
      </c>
      <c r="D1047" s="80">
        <v>3</v>
      </c>
      <c r="E1047" s="50" t="s">
        <v>5467</v>
      </c>
      <c r="F1047" s="24">
        <f t="shared" si="58"/>
        <v>0</v>
      </c>
      <c r="G1047" s="110">
        <f t="shared" si="59"/>
        <v>2.8333333333333335E-2</v>
      </c>
      <c r="H1047" s="17"/>
      <c r="I1047" s="24"/>
      <c r="J1047" s="20">
        <f t="shared" si="60"/>
        <v>0</v>
      </c>
      <c r="K1047" s="17"/>
      <c r="L1047" s="24"/>
      <c r="M1047" s="86" t="s">
        <v>5013</v>
      </c>
      <c r="N1047" s="86">
        <v>8.5000000000000006E-2</v>
      </c>
      <c r="O1047" s="86" t="s">
        <v>5013</v>
      </c>
      <c r="P1047" s="86" t="s">
        <v>5013</v>
      </c>
      <c r="Q1047" s="86" t="s">
        <v>5013</v>
      </c>
      <c r="R1047" s="86" t="s">
        <v>5013</v>
      </c>
      <c r="S1047" s="86" t="s">
        <v>5013</v>
      </c>
      <c r="T1047" s="86" t="s">
        <v>5013</v>
      </c>
    </row>
    <row r="1048" spans="1:20" x14ac:dyDescent="0.25">
      <c r="A1048" s="50" t="s">
        <v>4682</v>
      </c>
      <c r="B1048" s="50" t="s">
        <v>2448</v>
      </c>
      <c r="C1048" s="50" t="s">
        <v>4697</v>
      </c>
      <c r="D1048" s="80">
        <v>3</v>
      </c>
      <c r="E1048" s="50" t="s">
        <v>5468</v>
      </c>
      <c r="F1048" s="24">
        <f t="shared" si="58"/>
        <v>0</v>
      </c>
      <c r="G1048" s="110">
        <f t="shared" si="59"/>
        <v>104.688</v>
      </c>
      <c r="H1048" s="17"/>
      <c r="I1048" s="24"/>
      <c r="J1048" s="20">
        <f t="shared" si="60"/>
        <v>6.3399999999999998E-2</v>
      </c>
      <c r="K1048" s="17"/>
      <c r="L1048" s="24"/>
      <c r="M1048" s="86">
        <v>165.52099999999999</v>
      </c>
      <c r="N1048" s="86">
        <v>148.52000000000001</v>
      </c>
      <c r="O1048" s="86">
        <v>2.3E-2</v>
      </c>
      <c r="P1048" s="86">
        <v>1.7000000000000001E-2</v>
      </c>
      <c r="Q1048" s="86">
        <v>0.3</v>
      </c>
      <c r="R1048" s="86">
        <v>0</v>
      </c>
      <c r="S1048" s="86" t="s">
        <v>5013</v>
      </c>
      <c r="T1048" s="86" t="s">
        <v>5013</v>
      </c>
    </row>
    <row r="1049" spans="1:20" x14ac:dyDescent="0.25">
      <c r="A1049" s="50" t="s">
        <v>4682</v>
      </c>
      <c r="B1049" s="50" t="s">
        <v>3628</v>
      </c>
      <c r="C1049" s="50" t="s">
        <v>4697</v>
      </c>
      <c r="D1049" s="80">
        <v>3</v>
      </c>
      <c r="E1049" s="50" t="s">
        <v>5469</v>
      </c>
      <c r="F1049" s="24">
        <f t="shared" si="58"/>
        <v>0</v>
      </c>
      <c r="G1049" s="110">
        <f t="shared" si="59"/>
        <v>0</v>
      </c>
      <c r="H1049" s="17"/>
      <c r="I1049" s="24"/>
      <c r="J1049" s="20">
        <f t="shared" si="60"/>
        <v>5.3600000000000002E-2</v>
      </c>
      <c r="K1049" s="17"/>
      <c r="L1049" s="24"/>
      <c r="M1049" s="86" t="s">
        <v>5013</v>
      </c>
      <c r="N1049" s="86" t="s">
        <v>5013</v>
      </c>
      <c r="O1049" s="86" t="s">
        <v>5013</v>
      </c>
      <c r="P1049" s="86">
        <v>0.17699999999999999</v>
      </c>
      <c r="Q1049" s="86">
        <v>9.0999999999999998E-2</v>
      </c>
      <c r="R1049" s="86" t="s">
        <v>5013</v>
      </c>
      <c r="S1049" s="86" t="s">
        <v>5013</v>
      </c>
      <c r="T1049" s="86" t="s">
        <v>5013</v>
      </c>
    </row>
    <row r="1050" spans="1:20" x14ac:dyDescent="0.25">
      <c r="A1050" s="50" t="s">
        <v>4682</v>
      </c>
      <c r="B1050" s="50" t="s">
        <v>1216</v>
      </c>
      <c r="C1050" s="50" t="s">
        <v>4697</v>
      </c>
      <c r="D1050" s="80">
        <v>3</v>
      </c>
      <c r="E1050" s="50" t="s">
        <v>5475</v>
      </c>
      <c r="F1050" s="24">
        <f t="shared" si="58"/>
        <v>0</v>
      </c>
      <c r="G1050" s="110">
        <f t="shared" si="59"/>
        <v>0</v>
      </c>
      <c r="H1050" s="17"/>
      <c r="I1050" s="24"/>
      <c r="J1050" s="20">
        <f t="shared" si="60"/>
        <v>2E-3</v>
      </c>
      <c r="K1050" s="17"/>
      <c r="L1050" s="24"/>
      <c r="M1050" s="86" t="s">
        <v>5013</v>
      </c>
      <c r="N1050" s="86" t="s">
        <v>5013</v>
      </c>
      <c r="O1050" s="86" t="s">
        <v>5013</v>
      </c>
      <c r="P1050" s="86" t="s">
        <v>5013</v>
      </c>
      <c r="Q1050" s="86">
        <v>0.01</v>
      </c>
      <c r="R1050" s="86" t="s">
        <v>5013</v>
      </c>
      <c r="S1050" s="86" t="s">
        <v>5013</v>
      </c>
      <c r="T1050" s="86" t="s">
        <v>5013</v>
      </c>
    </row>
    <row r="1051" spans="1:20" x14ac:dyDescent="0.25">
      <c r="A1051" s="50" t="s">
        <v>4682</v>
      </c>
      <c r="B1051" s="50" t="s">
        <v>895</v>
      </c>
      <c r="C1051" s="50" t="s">
        <v>4697</v>
      </c>
      <c r="D1051" s="80">
        <v>3</v>
      </c>
      <c r="E1051" s="50" t="s">
        <v>5476</v>
      </c>
      <c r="F1051" s="24">
        <f t="shared" si="58"/>
        <v>0</v>
      </c>
      <c r="G1051" s="110">
        <f t="shared" si="59"/>
        <v>0.29299999999999998</v>
      </c>
      <c r="H1051" s="17"/>
      <c r="I1051" s="24"/>
      <c r="J1051" s="20">
        <f t="shared" si="60"/>
        <v>0</v>
      </c>
      <c r="K1051" s="17"/>
      <c r="L1051" s="24"/>
      <c r="M1051" s="86" t="s">
        <v>5013</v>
      </c>
      <c r="N1051" s="86">
        <v>0.879</v>
      </c>
      <c r="O1051" s="86" t="s">
        <v>5013</v>
      </c>
      <c r="P1051" s="86" t="s">
        <v>5013</v>
      </c>
      <c r="Q1051" s="86" t="s">
        <v>5013</v>
      </c>
      <c r="R1051" s="86" t="s">
        <v>5013</v>
      </c>
      <c r="S1051" s="86" t="s">
        <v>5013</v>
      </c>
      <c r="T1051" s="86" t="s">
        <v>5013</v>
      </c>
    </row>
    <row r="1052" spans="1:20" x14ac:dyDescent="0.25">
      <c r="A1052" s="50" t="s">
        <v>4682</v>
      </c>
      <c r="B1052" s="50" t="s">
        <v>1991</v>
      </c>
      <c r="C1052" s="50" t="s">
        <v>4697</v>
      </c>
      <c r="D1052" s="80">
        <v>3</v>
      </c>
      <c r="E1052" s="50" t="s">
        <v>5477</v>
      </c>
      <c r="F1052" s="24">
        <f t="shared" si="58"/>
        <v>0</v>
      </c>
      <c r="G1052" s="110">
        <f t="shared" si="59"/>
        <v>0</v>
      </c>
      <c r="H1052" s="17"/>
      <c r="I1052" s="24"/>
      <c r="J1052" s="20">
        <f t="shared" si="60"/>
        <v>0</v>
      </c>
      <c r="K1052" s="17"/>
      <c r="L1052" s="24"/>
      <c r="M1052" s="86" t="s">
        <v>5013</v>
      </c>
      <c r="N1052" s="86" t="s">
        <v>5013</v>
      </c>
      <c r="O1052" s="86">
        <v>0</v>
      </c>
      <c r="P1052" s="86" t="s">
        <v>5013</v>
      </c>
      <c r="Q1052" s="86" t="s">
        <v>5013</v>
      </c>
      <c r="R1052" s="86" t="s">
        <v>5013</v>
      </c>
      <c r="S1052" s="86" t="s">
        <v>5013</v>
      </c>
      <c r="T1052" s="86" t="s">
        <v>5013</v>
      </c>
    </row>
    <row r="1053" spans="1:20" x14ac:dyDescent="0.25">
      <c r="A1053" s="50" t="s">
        <v>4682</v>
      </c>
      <c r="B1053" s="50" t="s">
        <v>1889</v>
      </c>
      <c r="C1053" s="50" t="s">
        <v>4698</v>
      </c>
      <c r="D1053" s="80">
        <v>4</v>
      </c>
      <c r="E1053" s="50" t="s">
        <v>5482</v>
      </c>
      <c r="F1053" s="24">
        <f t="shared" si="58"/>
        <v>0</v>
      </c>
      <c r="G1053" s="110">
        <f t="shared" si="59"/>
        <v>6.6666666666666671E-3</v>
      </c>
      <c r="H1053" s="17"/>
      <c r="I1053" s="24"/>
      <c r="J1053" s="20">
        <f t="shared" si="60"/>
        <v>0</v>
      </c>
      <c r="K1053" s="17"/>
      <c r="L1053" s="24"/>
      <c r="M1053" s="86" t="s">
        <v>5013</v>
      </c>
      <c r="N1053" s="86" t="s">
        <v>5013</v>
      </c>
      <c r="O1053" s="86">
        <v>0.02</v>
      </c>
      <c r="P1053" s="86" t="s">
        <v>5013</v>
      </c>
      <c r="Q1053" s="86" t="s">
        <v>5013</v>
      </c>
      <c r="R1053" s="86" t="s">
        <v>5013</v>
      </c>
      <c r="S1053" s="86" t="s">
        <v>5013</v>
      </c>
      <c r="T1053" s="86" t="s">
        <v>5013</v>
      </c>
    </row>
    <row r="1054" spans="1:20" x14ac:dyDescent="0.25">
      <c r="A1054" s="50" t="s">
        <v>4682</v>
      </c>
      <c r="B1054" s="50" t="s">
        <v>3313</v>
      </c>
      <c r="C1054" s="50" t="s">
        <v>4698</v>
      </c>
      <c r="D1054" s="80">
        <v>4</v>
      </c>
      <c r="E1054" s="50" t="s">
        <v>5484</v>
      </c>
      <c r="F1054" s="24">
        <f t="shared" si="58"/>
        <v>0</v>
      </c>
      <c r="G1054" s="110">
        <f t="shared" si="59"/>
        <v>3.3333333333333333E-2</v>
      </c>
      <c r="H1054" s="17"/>
      <c r="I1054" s="24"/>
      <c r="J1054" s="20">
        <f t="shared" si="60"/>
        <v>0</v>
      </c>
      <c r="K1054" s="17"/>
      <c r="L1054" s="24"/>
      <c r="M1054" s="86">
        <v>0.1</v>
      </c>
      <c r="N1054" s="86" t="s">
        <v>5013</v>
      </c>
      <c r="O1054" s="86" t="s">
        <v>5013</v>
      </c>
      <c r="P1054" s="86" t="s">
        <v>5013</v>
      </c>
      <c r="Q1054" s="86" t="s">
        <v>5013</v>
      </c>
      <c r="R1054" s="86" t="s">
        <v>5013</v>
      </c>
      <c r="S1054" s="86" t="s">
        <v>5013</v>
      </c>
      <c r="T1054" s="86" t="s">
        <v>5013</v>
      </c>
    </row>
    <row r="1055" spans="1:20" x14ac:dyDescent="0.25">
      <c r="A1055" s="50" t="s">
        <v>4682</v>
      </c>
      <c r="B1055" s="50" t="s">
        <v>1610</v>
      </c>
      <c r="C1055" s="50" t="s">
        <v>4698</v>
      </c>
      <c r="D1055" s="80">
        <v>4</v>
      </c>
      <c r="E1055" s="50" t="s">
        <v>5485</v>
      </c>
      <c r="F1055" s="24">
        <f t="shared" si="58"/>
        <v>0</v>
      </c>
      <c r="G1055" s="110">
        <f t="shared" si="59"/>
        <v>0</v>
      </c>
      <c r="H1055" s="17"/>
      <c r="I1055" s="24"/>
      <c r="J1055" s="20">
        <f t="shared" si="60"/>
        <v>0</v>
      </c>
      <c r="K1055" s="17"/>
      <c r="L1055" s="24"/>
      <c r="M1055" s="86" t="s">
        <v>5013</v>
      </c>
      <c r="N1055" s="86" t="s">
        <v>5013</v>
      </c>
      <c r="O1055" s="86" t="s">
        <v>5013</v>
      </c>
      <c r="P1055" s="86" t="s">
        <v>5013</v>
      </c>
      <c r="Q1055" s="86">
        <v>0</v>
      </c>
      <c r="R1055" s="86" t="s">
        <v>5013</v>
      </c>
      <c r="S1055" s="86">
        <v>0</v>
      </c>
      <c r="T1055" s="86" t="s">
        <v>5013</v>
      </c>
    </row>
    <row r="1056" spans="1:20" x14ac:dyDescent="0.25">
      <c r="A1056" s="50" t="s">
        <v>4682</v>
      </c>
      <c r="B1056" s="50" t="s">
        <v>2668</v>
      </c>
      <c r="C1056" s="50" t="s">
        <v>4698</v>
      </c>
      <c r="D1056" s="80">
        <v>4</v>
      </c>
      <c r="E1056" s="50" t="s">
        <v>5489</v>
      </c>
      <c r="F1056" s="24">
        <f t="shared" ref="F1056:F1119" si="61">SUM(R1056:T1056)/3</f>
        <v>0</v>
      </c>
      <c r="G1056" s="110">
        <f t="shared" ref="G1056:G1119" si="62">SUM(M1056:O1056)/3</f>
        <v>38.81133333333333</v>
      </c>
      <c r="H1056" s="17"/>
      <c r="I1056" s="24"/>
      <c r="J1056" s="20">
        <f t="shared" ref="J1056:J1119" si="63">SUM(P1056:T1056)/5</f>
        <v>0</v>
      </c>
      <c r="K1056" s="17"/>
      <c r="L1056" s="24"/>
      <c r="M1056" s="86">
        <v>13.782999999999999</v>
      </c>
      <c r="N1056" s="86">
        <v>102.05</v>
      </c>
      <c r="O1056" s="86">
        <v>0.60099999999999998</v>
      </c>
      <c r="P1056" s="86" t="s">
        <v>5013</v>
      </c>
      <c r="Q1056" s="86" t="s">
        <v>5013</v>
      </c>
      <c r="R1056" s="86" t="s">
        <v>5013</v>
      </c>
      <c r="S1056" s="86" t="s">
        <v>5013</v>
      </c>
      <c r="T1056" s="86" t="s">
        <v>5013</v>
      </c>
    </row>
    <row r="1057" spans="1:20" x14ac:dyDescent="0.25">
      <c r="A1057" s="50" t="s">
        <v>4682</v>
      </c>
      <c r="B1057" s="50" t="s">
        <v>3380</v>
      </c>
      <c r="C1057" s="50" t="s">
        <v>4698</v>
      </c>
      <c r="D1057" s="80">
        <v>4</v>
      </c>
      <c r="E1057" s="50" t="s">
        <v>5502</v>
      </c>
      <c r="F1057" s="24">
        <f t="shared" si="61"/>
        <v>0</v>
      </c>
      <c r="G1057" s="110">
        <f t="shared" si="62"/>
        <v>10.628</v>
      </c>
      <c r="H1057" s="17"/>
      <c r="I1057" s="24"/>
      <c r="J1057" s="20">
        <f t="shared" si="63"/>
        <v>0</v>
      </c>
      <c r="K1057" s="17"/>
      <c r="L1057" s="24"/>
      <c r="M1057" s="86" t="s">
        <v>5013</v>
      </c>
      <c r="N1057" s="86">
        <v>0.188</v>
      </c>
      <c r="O1057" s="86">
        <v>31.696000000000002</v>
      </c>
      <c r="P1057" s="86" t="s">
        <v>5013</v>
      </c>
      <c r="Q1057" s="86" t="s">
        <v>5013</v>
      </c>
      <c r="R1057" s="86" t="s">
        <v>5013</v>
      </c>
      <c r="S1057" s="86" t="s">
        <v>5013</v>
      </c>
      <c r="T1057" s="86" t="s">
        <v>5013</v>
      </c>
    </row>
    <row r="1058" spans="1:20" x14ac:dyDescent="0.25">
      <c r="A1058" s="50" t="s">
        <v>4682</v>
      </c>
      <c r="B1058" s="50" t="s">
        <v>4378</v>
      </c>
      <c r="C1058" s="50" t="s">
        <v>4699</v>
      </c>
      <c r="D1058" s="80">
        <v>4</v>
      </c>
      <c r="E1058" s="50" t="s">
        <v>5504</v>
      </c>
      <c r="F1058" s="24">
        <f t="shared" si="61"/>
        <v>0</v>
      </c>
      <c r="G1058" s="110">
        <f t="shared" si="62"/>
        <v>3.8136666666666668</v>
      </c>
      <c r="H1058" s="17"/>
      <c r="I1058" s="24"/>
      <c r="J1058" s="20">
        <f t="shared" si="63"/>
        <v>0</v>
      </c>
      <c r="K1058" s="17"/>
      <c r="L1058" s="24"/>
      <c r="M1058" s="86">
        <v>11.413</v>
      </c>
      <c r="N1058" s="86">
        <v>2.8000000000000001E-2</v>
      </c>
      <c r="O1058" s="86">
        <v>0</v>
      </c>
      <c r="P1058" s="86" t="s">
        <v>5013</v>
      </c>
      <c r="Q1058" s="86" t="s">
        <v>5013</v>
      </c>
      <c r="R1058" s="86" t="s">
        <v>5013</v>
      </c>
      <c r="S1058" s="86" t="s">
        <v>5013</v>
      </c>
      <c r="T1058" s="86" t="s">
        <v>5013</v>
      </c>
    </row>
    <row r="1059" spans="1:20" x14ac:dyDescent="0.25">
      <c r="A1059" s="50" t="s">
        <v>4682</v>
      </c>
      <c r="B1059" s="50" t="s">
        <v>543</v>
      </c>
      <c r="C1059" s="50" t="s">
        <v>4699</v>
      </c>
      <c r="D1059" s="80">
        <v>4</v>
      </c>
      <c r="E1059" s="50" t="s">
        <v>5505</v>
      </c>
      <c r="F1059" s="24">
        <f t="shared" si="61"/>
        <v>0</v>
      </c>
      <c r="G1059" s="110">
        <f t="shared" si="62"/>
        <v>0</v>
      </c>
      <c r="H1059" s="17"/>
      <c r="I1059" s="24"/>
      <c r="J1059" s="20">
        <f t="shared" si="63"/>
        <v>0</v>
      </c>
      <c r="K1059" s="17"/>
      <c r="L1059" s="24"/>
      <c r="M1059" s="86">
        <v>0</v>
      </c>
      <c r="N1059" s="86" t="s">
        <v>5013</v>
      </c>
      <c r="O1059" s="86" t="s">
        <v>5013</v>
      </c>
      <c r="P1059" s="86" t="s">
        <v>5013</v>
      </c>
      <c r="Q1059" s="86" t="s">
        <v>5013</v>
      </c>
      <c r="R1059" s="86" t="s">
        <v>5013</v>
      </c>
      <c r="S1059" s="86" t="s">
        <v>5013</v>
      </c>
      <c r="T1059" s="86" t="s">
        <v>5013</v>
      </c>
    </row>
    <row r="1060" spans="1:20" x14ac:dyDescent="0.25">
      <c r="A1060" s="50" t="s">
        <v>4682</v>
      </c>
      <c r="B1060" s="50" t="s">
        <v>739</v>
      </c>
      <c r="C1060" s="50" t="s">
        <v>4699</v>
      </c>
      <c r="D1060" s="80">
        <v>4</v>
      </c>
      <c r="E1060" s="50" t="s">
        <v>5506</v>
      </c>
      <c r="F1060" s="24">
        <f t="shared" si="61"/>
        <v>0</v>
      </c>
      <c r="G1060" s="110">
        <f t="shared" si="62"/>
        <v>0</v>
      </c>
      <c r="H1060" s="17"/>
      <c r="I1060" s="24"/>
      <c r="J1060" s="20">
        <f t="shared" si="63"/>
        <v>0</v>
      </c>
      <c r="K1060" s="17"/>
      <c r="L1060" s="24"/>
      <c r="M1060" s="86" t="s">
        <v>5013</v>
      </c>
      <c r="N1060" s="86" t="s">
        <v>5013</v>
      </c>
      <c r="O1060" s="86" t="s">
        <v>5013</v>
      </c>
      <c r="P1060" s="86">
        <v>0</v>
      </c>
      <c r="Q1060" s="86" t="s">
        <v>5013</v>
      </c>
      <c r="R1060" s="86" t="s">
        <v>5013</v>
      </c>
      <c r="S1060" s="86">
        <v>0</v>
      </c>
      <c r="T1060" s="86">
        <v>0</v>
      </c>
    </row>
    <row r="1061" spans="1:20" x14ac:dyDescent="0.25">
      <c r="A1061" s="50" t="s">
        <v>4682</v>
      </c>
      <c r="B1061" s="50" t="s">
        <v>2359</v>
      </c>
      <c r="C1061" s="50" t="s">
        <v>4699</v>
      </c>
      <c r="D1061" s="80">
        <v>4</v>
      </c>
      <c r="E1061" s="50" t="s">
        <v>5509</v>
      </c>
      <c r="F1061" s="24">
        <f t="shared" si="61"/>
        <v>0</v>
      </c>
      <c r="G1061" s="110">
        <f t="shared" si="62"/>
        <v>4.3333333333333331E-3</v>
      </c>
      <c r="H1061" s="17"/>
      <c r="I1061" s="24"/>
      <c r="J1061" s="20">
        <f t="shared" si="63"/>
        <v>0</v>
      </c>
      <c r="K1061" s="17"/>
      <c r="L1061" s="24"/>
      <c r="M1061" s="86">
        <v>1.2999999999999999E-2</v>
      </c>
      <c r="N1061" s="86" t="s">
        <v>5013</v>
      </c>
      <c r="O1061" s="86" t="s">
        <v>5013</v>
      </c>
      <c r="P1061" s="86" t="s">
        <v>5013</v>
      </c>
      <c r="Q1061" s="86" t="s">
        <v>5013</v>
      </c>
      <c r="R1061" s="86" t="s">
        <v>5013</v>
      </c>
      <c r="S1061" s="86" t="s">
        <v>5013</v>
      </c>
      <c r="T1061" s="86" t="s">
        <v>5013</v>
      </c>
    </row>
    <row r="1062" spans="1:20" x14ac:dyDescent="0.25">
      <c r="A1062" s="50" t="s">
        <v>4682</v>
      </c>
      <c r="B1062" s="50" t="s">
        <v>670</v>
      </c>
      <c r="C1062" s="50" t="s">
        <v>4699</v>
      </c>
      <c r="D1062" s="80">
        <v>4</v>
      </c>
      <c r="E1062" s="50" t="s">
        <v>5510</v>
      </c>
      <c r="F1062" s="24">
        <f t="shared" si="61"/>
        <v>0</v>
      </c>
      <c r="G1062" s="110">
        <f t="shared" si="62"/>
        <v>0</v>
      </c>
      <c r="H1062" s="17"/>
      <c r="I1062" s="24"/>
      <c r="J1062" s="20">
        <f t="shared" si="63"/>
        <v>0.5302</v>
      </c>
      <c r="K1062" s="17"/>
      <c r="L1062" s="24"/>
      <c r="M1062" s="86">
        <v>0</v>
      </c>
      <c r="N1062" s="86" t="s">
        <v>5013</v>
      </c>
      <c r="O1062" s="86" t="s">
        <v>5013</v>
      </c>
      <c r="P1062" s="86">
        <v>2.6509999999999998</v>
      </c>
      <c r="Q1062" s="86">
        <v>0</v>
      </c>
      <c r="R1062" s="86" t="s">
        <v>5013</v>
      </c>
      <c r="S1062" s="86" t="s">
        <v>5013</v>
      </c>
      <c r="T1062" s="86" t="s">
        <v>5013</v>
      </c>
    </row>
    <row r="1063" spans="1:20" x14ac:dyDescent="0.25">
      <c r="A1063" s="50" t="s">
        <v>4682</v>
      </c>
      <c r="B1063" s="50" t="s">
        <v>1439</v>
      </c>
      <c r="C1063" s="50" t="s">
        <v>4699</v>
      </c>
      <c r="D1063" s="80">
        <v>4</v>
      </c>
      <c r="E1063" s="50" t="s">
        <v>5511</v>
      </c>
      <c r="F1063" s="24">
        <f t="shared" si="61"/>
        <v>0</v>
      </c>
      <c r="G1063" s="110">
        <f t="shared" si="62"/>
        <v>0</v>
      </c>
      <c r="H1063" s="17"/>
      <c r="I1063" s="24"/>
      <c r="J1063" s="20">
        <f t="shared" si="63"/>
        <v>0</v>
      </c>
      <c r="K1063" s="17"/>
      <c r="L1063" s="24"/>
      <c r="M1063" s="86" t="s">
        <v>5013</v>
      </c>
      <c r="N1063" s="86" t="s">
        <v>5013</v>
      </c>
      <c r="O1063" s="86">
        <v>0</v>
      </c>
      <c r="P1063" s="86" t="s">
        <v>5013</v>
      </c>
      <c r="Q1063" s="86" t="s">
        <v>5013</v>
      </c>
      <c r="R1063" s="86" t="s">
        <v>5013</v>
      </c>
      <c r="S1063" s="86" t="s">
        <v>5013</v>
      </c>
      <c r="T1063" s="86" t="s">
        <v>5013</v>
      </c>
    </row>
    <row r="1064" spans="1:20" x14ac:dyDescent="0.25">
      <c r="A1064" s="50" t="s">
        <v>4682</v>
      </c>
      <c r="B1064" s="50" t="s">
        <v>3891</v>
      </c>
      <c r="C1064" s="50" t="s">
        <v>4700</v>
      </c>
      <c r="D1064" s="80">
        <v>4</v>
      </c>
      <c r="E1064" s="50" t="s">
        <v>5023</v>
      </c>
      <c r="F1064" s="24">
        <f t="shared" si="61"/>
        <v>0</v>
      </c>
      <c r="G1064" s="110">
        <f t="shared" si="62"/>
        <v>0.40033333333333337</v>
      </c>
      <c r="H1064" s="17"/>
      <c r="I1064" s="24"/>
      <c r="J1064" s="20">
        <f t="shared" si="63"/>
        <v>7.8800000000000009E-2</v>
      </c>
      <c r="K1064" s="17"/>
      <c r="L1064" s="24"/>
      <c r="M1064" s="86" t="s">
        <v>5013</v>
      </c>
      <c r="N1064" s="86" t="s">
        <v>5013</v>
      </c>
      <c r="O1064" s="86">
        <v>1.2010000000000001</v>
      </c>
      <c r="P1064" s="86">
        <v>0.39400000000000002</v>
      </c>
      <c r="Q1064" s="86" t="s">
        <v>5013</v>
      </c>
      <c r="R1064" s="86" t="s">
        <v>5013</v>
      </c>
      <c r="S1064" s="86" t="s">
        <v>5013</v>
      </c>
      <c r="T1064" s="86" t="s">
        <v>5013</v>
      </c>
    </row>
    <row r="1065" spans="1:20" x14ac:dyDescent="0.25">
      <c r="A1065" s="50" t="s">
        <v>4682</v>
      </c>
      <c r="B1065" s="50" t="s">
        <v>1730</v>
      </c>
      <c r="C1065" s="50" t="s">
        <v>4700</v>
      </c>
      <c r="D1065" s="80">
        <v>4</v>
      </c>
      <c r="E1065" s="50" t="s">
        <v>5522</v>
      </c>
      <c r="F1065" s="24">
        <f t="shared" si="61"/>
        <v>0</v>
      </c>
      <c r="G1065" s="110">
        <f t="shared" si="62"/>
        <v>0</v>
      </c>
      <c r="H1065" s="17"/>
      <c r="I1065" s="24"/>
      <c r="J1065" s="20">
        <f t="shared" si="63"/>
        <v>0</v>
      </c>
      <c r="K1065" s="17"/>
      <c r="L1065" s="24"/>
      <c r="M1065" s="86" t="s">
        <v>5013</v>
      </c>
      <c r="N1065" s="86" t="s">
        <v>5013</v>
      </c>
      <c r="O1065" s="86" t="s">
        <v>5013</v>
      </c>
      <c r="P1065" s="86" t="s">
        <v>5013</v>
      </c>
      <c r="Q1065" s="86" t="s">
        <v>5013</v>
      </c>
      <c r="R1065" s="86" t="s">
        <v>5013</v>
      </c>
      <c r="S1065" s="86">
        <v>0</v>
      </c>
      <c r="T1065" s="86" t="s">
        <v>5013</v>
      </c>
    </row>
    <row r="1066" spans="1:20" x14ac:dyDescent="0.25">
      <c r="A1066" s="50" t="s">
        <v>4682</v>
      </c>
      <c r="B1066" s="50" t="s">
        <v>604</v>
      </c>
      <c r="C1066" s="50" t="s">
        <v>4700</v>
      </c>
      <c r="D1066" s="80">
        <v>4</v>
      </c>
      <c r="E1066" s="50" t="s">
        <v>5524</v>
      </c>
      <c r="F1066" s="24">
        <f t="shared" si="61"/>
        <v>0</v>
      </c>
      <c r="G1066" s="110">
        <f t="shared" si="62"/>
        <v>0</v>
      </c>
      <c r="H1066" s="17"/>
      <c r="I1066" s="24"/>
      <c r="J1066" s="20">
        <f t="shared" si="63"/>
        <v>0</v>
      </c>
      <c r="K1066" s="17"/>
      <c r="L1066" s="24"/>
      <c r="M1066" s="86" t="s">
        <v>5013</v>
      </c>
      <c r="N1066" s="86" t="s">
        <v>5013</v>
      </c>
      <c r="O1066" s="86" t="s">
        <v>5013</v>
      </c>
      <c r="P1066" s="86" t="s">
        <v>5013</v>
      </c>
      <c r="Q1066" s="86">
        <v>0</v>
      </c>
      <c r="R1066" s="86" t="s">
        <v>5013</v>
      </c>
      <c r="S1066" s="86">
        <v>0</v>
      </c>
      <c r="T1066" s="86" t="s">
        <v>5013</v>
      </c>
    </row>
    <row r="1067" spans="1:20" x14ac:dyDescent="0.25">
      <c r="A1067" s="50" t="s">
        <v>4682</v>
      </c>
      <c r="B1067" s="50" t="s">
        <v>3260</v>
      </c>
      <c r="C1067" s="50" t="s">
        <v>4701</v>
      </c>
      <c r="D1067" s="80">
        <v>4</v>
      </c>
      <c r="E1067" s="50" t="s">
        <v>5536</v>
      </c>
      <c r="F1067" s="24">
        <f t="shared" si="61"/>
        <v>0</v>
      </c>
      <c r="G1067" s="110">
        <f t="shared" si="62"/>
        <v>1.7153333333333334</v>
      </c>
      <c r="H1067" s="17"/>
      <c r="I1067" s="24"/>
      <c r="J1067" s="20">
        <f t="shared" si="63"/>
        <v>0.28239999999999998</v>
      </c>
      <c r="K1067" s="17"/>
      <c r="L1067" s="24"/>
      <c r="M1067" s="86">
        <v>5.1459999999999999</v>
      </c>
      <c r="N1067" s="86" t="s">
        <v>5013</v>
      </c>
      <c r="O1067" s="86" t="s">
        <v>5013</v>
      </c>
      <c r="P1067" s="86" t="s">
        <v>5013</v>
      </c>
      <c r="Q1067" s="86">
        <v>1.4119999999999999</v>
      </c>
      <c r="R1067" s="86" t="s">
        <v>5013</v>
      </c>
      <c r="S1067" s="86" t="s">
        <v>5013</v>
      </c>
      <c r="T1067" s="86" t="s">
        <v>5013</v>
      </c>
    </row>
    <row r="1068" spans="1:20" x14ac:dyDescent="0.25">
      <c r="A1068" s="50" t="s">
        <v>4682</v>
      </c>
      <c r="B1068" s="50" t="s">
        <v>346</v>
      </c>
      <c r="C1068" s="50" t="s">
        <v>4701</v>
      </c>
      <c r="D1068" s="80">
        <v>4</v>
      </c>
      <c r="E1068" s="50" t="s">
        <v>5538</v>
      </c>
      <c r="F1068" s="24">
        <f t="shared" si="61"/>
        <v>0</v>
      </c>
      <c r="G1068" s="110">
        <f t="shared" si="62"/>
        <v>2.6906666666666665</v>
      </c>
      <c r="H1068" s="17"/>
      <c r="I1068" s="24"/>
      <c r="J1068" s="20">
        <f t="shared" si="63"/>
        <v>1.5731999999999999</v>
      </c>
      <c r="K1068" s="17"/>
      <c r="L1068" s="24"/>
      <c r="M1068" s="86">
        <v>0.65100000000000002</v>
      </c>
      <c r="N1068" s="86">
        <v>0.58799999999999997</v>
      </c>
      <c r="O1068" s="86">
        <v>6.8330000000000002</v>
      </c>
      <c r="P1068" s="86">
        <v>2.786</v>
      </c>
      <c r="Q1068" s="86">
        <v>5.08</v>
      </c>
      <c r="R1068" s="86">
        <v>0</v>
      </c>
      <c r="S1068" s="86" t="s">
        <v>5013</v>
      </c>
      <c r="T1068" s="86" t="s">
        <v>5013</v>
      </c>
    </row>
    <row r="1069" spans="1:20" x14ac:dyDescent="0.25">
      <c r="A1069" s="50" t="s">
        <v>4682</v>
      </c>
      <c r="B1069" s="50" t="s">
        <v>4379</v>
      </c>
      <c r="C1069" s="50" t="s">
        <v>4702</v>
      </c>
      <c r="D1069" s="80">
        <v>4</v>
      </c>
      <c r="E1069" s="50" t="s">
        <v>5552</v>
      </c>
      <c r="F1069" s="24">
        <f t="shared" si="61"/>
        <v>0</v>
      </c>
      <c r="G1069" s="110">
        <f t="shared" si="62"/>
        <v>1.353</v>
      </c>
      <c r="H1069" s="17"/>
      <c r="I1069" s="24"/>
      <c r="J1069" s="20">
        <f t="shared" si="63"/>
        <v>0</v>
      </c>
      <c r="K1069" s="17"/>
      <c r="L1069" s="24"/>
      <c r="M1069" s="86">
        <v>4.0590000000000002</v>
      </c>
      <c r="N1069" s="86" t="s">
        <v>5013</v>
      </c>
      <c r="O1069" s="86" t="s">
        <v>5013</v>
      </c>
      <c r="P1069" s="86" t="s">
        <v>5013</v>
      </c>
      <c r="Q1069" s="86" t="s">
        <v>5013</v>
      </c>
      <c r="R1069" s="86" t="s">
        <v>5013</v>
      </c>
      <c r="S1069" s="86" t="s">
        <v>5013</v>
      </c>
      <c r="T1069" s="86" t="s">
        <v>5013</v>
      </c>
    </row>
    <row r="1070" spans="1:20" x14ac:dyDescent="0.25">
      <c r="A1070" s="50" t="s">
        <v>4682</v>
      </c>
      <c r="B1070" s="50" t="s">
        <v>1306</v>
      </c>
      <c r="C1070" s="50" t="s">
        <v>4702</v>
      </c>
      <c r="D1070" s="80">
        <v>4</v>
      </c>
      <c r="E1070" s="50" t="s">
        <v>5555</v>
      </c>
      <c r="F1070" s="24">
        <f t="shared" si="61"/>
        <v>0</v>
      </c>
      <c r="G1070" s="110">
        <f t="shared" si="62"/>
        <v>1.6473333333333333</v>
      </c>
      <c r="H1070" s="17"/>
      <c r="I1070" s="24"/>
      <c r="J1070" s="20">
        <f t="shared" si="63"/>
        <v>0</v>
      </c>
      <c r="K1070" s="17"/>
      <c r="L1070" s="24"/>
      <c r="M1070" s="86">
        <v>0.16700000000000001</v>
      </c>
      <c r="N1070" s="86">
        <v>4.7750000000000004</v>
      </c>
      <c r="O1070" s="86" t="s">
        <v>5013</v>
      </c>
      <c r="P1070" s="86" t="s">
        <v>5013</v>
      </c>
      <c r="Q1070" s="86" t="s">
        <v>5013</v>
      </c>
      <c r="R1070" s="86" t="s">
        <v>5013</v>
      </c>
      <c r="S1070" s="86" t="s">
        <v>5013</v>
      </c>
      <c r="T1070" s="86" t="s">
        <v>5013</v>
      </c>
    </row>
    <row r="1071" spans="1:20" x14ac:dyDescent="0.25">
      <c r="A1071" s="50" t="s">
        <v>4682</v>
      </c>
      <c r="B1071" s="50" t="s">
        <v>2554</v>
      </c>
      <c r="C1071" s="50" t="s">
        <v>4702</v>
      </c>
      <c r="D1071" s="80">
        <v>4</v>
      </c>
      <c r="E1071" s="50" t="s">
        <v>5562</v>
      </c>
      <c r="F1071" s="24">
        <f t="shared" si="61"/>
        <v>0</v>
      </c>
      <c r="G1071" s="110">
        <f t="shared" si="62"/>
        <v>0.01</v>
      </c>
      <c r="H1071" s="17"/>
      <c r="I1071" s="24"/>
      <c r="J1071" s="20">
        <f t="shared" si="63"/>
        <v>0</v>
      </c>
      <c r="K1071" s="17"/>
      <c r="L1071" s="24"/>
      <c r="M1071" s="86" t="s">
        <v>5013</v>
      </c>
      <c r="N1071" s="86">
        <v>0.03</v>
      </c>
      <c r="O1071" s="86" t="s">
        <v>5013</v>
      </c>
      <c r="P1071" s="86" t="s">
        <v>5013</v>
      </c>
      <c r="Q1071" s="86" t="s">
        <v>5013</v>
      </c>
      <c r="R1071" s="86" t="s">
        <v>5013</v>
      </c>
      <c r="S1071" s="86" t="s">
        <v>5013</v>
      </c>
      <c r="T1071" s="86" t="s">
        <v>5013</v>
      </c>
    </row>
    <row r="1072" spans="1:20" x14ac:dyDescent="0.25">
      <c r="A1072" s="50" t="s">
        <v>4682</v>
      </c>
      <c r="B1072" s="50" t="s">
        <v>2712</v>
      </c>
      <c r="C1072" s="50" t="s">
        <v>4702</v>
      </c>
      <c r="D1072" s="80">
        <v>4</v>
      </c>
      <c r="E1072" s="50" t="s">
        <v>5563</v>
      </c>
      <c r="F1072" s="24">
        <f t="shared" si="61"/>
        <v>0</v>
      </c>
      <c r="G1072" s="110">
        <f t="shared" si="62"/>
        <v>0</v>
      </c>
      <c r="H1072" s="17"/>
      <c r="I1072" s="24"/>
      <c r="J1072" s="20">
        <f t="shared" si="63"/>
        <v>2.2076000000000002</v>
      </c>
      <c r="K1072" s="17"/>
      <c r="L1072" s="24"/>
      <c r="M1072" s="86" t="s">
        <v>5013</v>
      </c>
      <c r="N1072" s="86" t="s">
        <v>5013</v>
      </c>
      <c r="O1072" s="86" t="s">
        <v>5013</v>
      </c>
      <c r="P1072" s="86">
        <v>11.038</v>
      </c>
      <c r="Q1072" s="86" t="s">
        <v>5013</v>
      </c>
      <c r="R1072" s="86" t="s">
        <v>5013</v>
      </c>
      <c r="S1072" s="86" t="s">
        <v>5013</v>
      </c>
      <c r="T1072" s="86" t="s">
        <v>5013</v>
      </c>
    </row>
    <row r="1073" spans="1:20" x14ac:dyDescent="0.25">
      <c r="A1073" s="50" t="s">
        <v>4682</v>
      </c>
      <c r="B1073" s="50" t="s">
        <v>1282</v>
      </c>
      <c r="C1073" s="50" t="s">
        <v>4702</v>
      </c>
      <c r="D1073" s="80">
        <v>4</v>
      </c>
      <c r="E1073" s="50" t="s">
        <v>5567</v>
      </c>
      <c r="F1073" s="24">
        <f t="shared" si="61"/>
        <v>0</v>
      </c>
      <c r="G1073" s="110">
        <f t="shared" si="62"/>
        <v>0</v>
      </c>
      <c r="H1073" s="17"/>
      <c r="I1073" s="24"/>
      <c r="J1073" s="20">
        <f t="shared" si="63"/>
        <v>8.199999999999999E-2</v>
      </c>
      <c r="K1073" s="17"/>
      <c r="L1073" s="24"/>
      <c r="M1073" s="86">
        <v>0</v>
      </c>
      <c r="N1073" s="86" t="s">
        <v>5013</v>
      </c>
      <c r="O1073" s="86" t="s">
        <v>5013</v>
      </c>
      <c r="P1073" s="86" t="s">
        <v>5013</v>
      </c>
      <c r="Q1073" s="86">
        <v>0.41</v>
      </c>
      <c r="R1073" s="86">
        <v>0</v>
      </c>
      <c r="S1073" s="86" t="s">
        <v>5013</v>
      </c>
      <c r="T1073" s="86" t="s">
        <v>5013</v>
      </c>
    </row>
    <row r="1074" spans="1:20" x14ac:dyDescent="0.25">
      <c r="A1074" s="50" t="s">
        <v>4682</v>
      </c>
      <c r="B1074" s="50" t="s">
        <v>443</v>
      </c>
      <c r="C1074" s="50" t="s">
        <v>4702</v>
      </c>
      <c r="D1074" s="80">
        <v>4</v>
      </c>
      <c r="E1074" s="50" t="s">
        <v>5568</v>
      </c>
      <c r="F1074" s="24">
        <f t="shared" si="61"/>
        <v>0</v>
      </c>
      <c r="G1074" s="110">
        <f t="shared" si="62"/>
        <v>1.6333333333333335E-2</v>
      </c>
      <c r="H1074" s="17"/>
      <c r="I1074" s="24"/>
      <c r="J1074" s="20">
        <f t="shared" si="63"/>
        <v>0</v>
      </c>
      <c r="K1074" s="17"/>
      <c r="L1074" s="24"/>
      <c r="M1074" s="86" t="s">
        <v>5013</v>
      </c>
      <c r="N1074" s="86">
        <v>4.9000000000000002E-2</v>
      </c>
      <c r="O1074" s="86" t="s">
        <v>5013</v>
      </c>
      <c r="P1074" s="86" t="s">
        <v>5013</v>
      </c>
      <c r="Q1074" s="86" t="s">
        <v>5013</v>
      </c>
      <c r="R1074" s="86" t="s">
        <v>5013</v>
      </c>
      <c r="S1074" s="86">
        <v>0</v>
      </c>
      <c r="T1074" s="86" t="s">
        <v>5013</v>
      </c>
    </row>
    <row r="1075" spans="1:20" x14ac:dyDescent="0.25">
      <c r="A1075" s="50" t="s">
        <v>4682</v>
      </c>
      <c r="B1075" s="50" t="s">
        <v>633</v>
      </c>
      <c r="C1075" s="50" t="s">
        <v>4702</v>
      </c>
      <c r="D1075" s="80">
        <v>4</v>
      </c>
      <c r="E1075" s="50" t="s">
        <v>5569</v>
      </c>
      <c r="F1075" s="24">
        <f t="shared" si="61"/>
        <v>0</v>
      </c>
      <c r="G1075" s="110">
        <f t="shared" si="62"/>
        <v>0</v>
      </c>
      <c r="H1075" s="17"/>
      <c r="I1075" s="24"/>
      <c r="J1075" s="20">
        <f t="shared" si="63"/>
        <v>0.25440000000000002</v>
      </c>
      <c r="K1075" s="17"/>
      <c r="L1075" s="24"/>
      <c r="M1075" s="86" t="s">
        <v>5013</v>
      </c>
      <c r="N1075" s="86" t="s">
        <v>5013</v>
      </c>
      <c r="O1075" s="86" t="s">
        <v>5013</v>
      </c>
      <c r="P1075" s="86">
        <v>1.272</v>
      </c>
      <c r="Q1075" s="86" t="s">
        <v>5013</v>
      </c>
      <c r="R1075" s="86" t="s">
        <v>5013</v>
      </c>
      <c r="S1075" s="86" t="s">
        <v>5013</v>
      </c>
      <c r="T1075" s="86" t="s">
        <v>5013</v>
      </c>
    </row>
    <row r="1076" spans="1:20" x14ac:dyDescent="0.25">
      <c r="A1076" s="50" t="s">
        <v>4682</v>
      </c>
      <c r="B1076" s="50" t="s">
        <v>2553</v>
      </c>
      <c r="C1076" s="50" t="s">
        <v>4702</v>
      </c>
      <c r="D1076" s="80">
        <v>4</v>
      </c>
      <c r="E1076" s="50" t="s">
        <v>5571</v>
      </c>
      <c r="F1076" s="24">
        <f t="shared" si="61"/>
        <v>0</v>
      </c>
      <c r="G1076" s="110">
        <f t="shared" si="62"/>
        <v>2.5326666666666666</v>
      </c>
      <c r="H1076" s="17"/>
      <c r="I1076" s="24"/>
      <c r="J1076" s="20">
        <f t="shared" si="63"/>
        <v>0</v>
      </c>
      <c r="K1076" s="17"/>
      <c r="L1076" s="24"/>
      <c r="M1076" s="86">
        <v>6.7229999999999999</v>
      </c>
      <c r="N1076" s="86">
        <v>0.875</v>
      </c>
      <c r="O1076" s="86">
        <v>0</v>
      </c>
      <c r="P1076" s="86">
        <v>0</v>
      </c>
      <c r="Q1076" s="86">
        <v>0</v>
      </c>
      <c r="R1076" s="86">
        <v>0</v>
      </c>
      <c r="S1076" s="86">
        <v>0</v>
      </c>
      <c r="T1076" s="86">
        <v>0</v>
      </c>
    </row>
    <row r="1077" spans="1:20" x14ac:dyDescent="0.25">
      <c r="A1077" s="50" t="s">
        <v>4682</v>
      </c>
      <c r="B1077" s="50" t="s">
        <v>282</v>
      </c>
      <c r="C1077" s="50" t="s">
        <v>4702</v>
      </c>
      <c r="D1077" s="80">
        <v>4</v>
      </c>
      <c r="E1077" s="50" t="s">
        <v>5573</v>
      </c>
      <c r="F1077" s="24">
        <f t="shared" si="61"/>
        <v>0</v>
      </c>
      <c r="G1077" s="110">
        <f t="shared" si="62"/>
        <v>0</v>
      </c>
      <c r="H1077" s="17"/>
      <c r="I1077" s="24"/>
      <c r="J1077" s="20">
        <f t="shared" si="63"/>
        <v>0</v>
      </c>
      <c r="K1077" s="17"/>
      <c r="L1077" s="24"/>
      <c r="M1077" s="86" t="s">
        <v>5013</v>
      </c>
      <c r="N1077" s="86">
        <v>0</v>
      </c>
      <c r="O1077" s="86" t="s">
        <v>5013</v>
      </c>
      <c r="P1077" s="86" t="s">
        <v>5013</v>
      </c>
      <c r="Q1077" s="86" t="s">
        <v>5013</v>
      </c>
      <c r="R1077" s="86" t="s">
        <v>5013</v>
      </c>
      <c r="S1077" s="86" t="s">
        <v>5013</v>
      </c>
      <c r="T1077" s="86" t="s">
        <v>5013</v>
      </c>
    </row>
    <row r="1078" spans="1:20" x14ac:dyDescent="0.25">
      <c r="A1078" s="50" t="s">
        <v>4682</v>
      </c>
      <c r="B1078" s="50" t="s">
        <v>362</v>
      </c>
      <c r="C1078" s="50" t="s">
        <v>4702</v>
      </c>
      <c r="D1078" s="80">
        <v>4</v>
      </c>
      <c r="E1078" s="50" t="s">
        <v>5585</v>
      </c>
      <c r="F1078" s="24">
        <f t="shared" si="61"/>
        <v>0</v>
      </c>
      <c r="G1078" s="110">
        <f t="shared" si="62"/>
        <v>8.4666666666666668E-2</v>
      </c>
      <c r="H1078" s="17"/>
      <c r="I1078" s="24"/>
      <c r="J1078" s="20">
        <f t="shared" si="63"/>
        <v>0</v>
      </c>
      <c r="K1078" s="17"/>
      <c r="L1078" s="24"/>
      <c r="M1078" s="86">
        <v>0.254</v>
      </c>
      <c r="N1078" s="86" t="s">
        <v>5013</v>
      </c>
      <c r="O1078" s="86" t="s">
        <v>5013</v>
      </c>
      <c r="P1078" s="86" t="s">
        <v>5013</v>
      </c>
      <c r="Q1078" s="86" t="s">
        <v>5013</v>
      </c>
      <c r="R1078" s="86" t="s">
        <v>5013</v>
      </c>
      <c r="S1078" s="86" t="s">
        <v>5013</v>
      </c>
      <c r="T1078" s="86" t="s">
        <v>5013</v>
      </c>
    </row>
    <row r="1079" spans="1:20" x14ac:dyDescent="0.25">
      <c r="A1079" s="50" t="s">
        <v>4682</v>
      </c>
      <c r="B1079" s="50" t="s">
        <v>3330</v>
      </c>
      <c r="C1079" s="50" t="s">
        <v>4702</v>
      </c>
      <c r="D1079" s="80">
        <v>4</v>
      </c>
      <c r="E1079" s="50" t="s">
        <v>5590</v>
      </c>
      <c r="F1079" s="24">
        <f t="shared" si="61"/>
        <v>0</v>
      </c>
      <c r="G1079" s="110">
        <f t="shared" si="62"/>
        <v>1.7496666666666669</v>
      </c>
      <c r="H1079" s="17"/>
      <c r="I1079" s="24"/>
      <c r="J1079" s="20">
        <f t="shared" si="63"/>
        <v>0</v>
      </c>
      <c r="K1079" s="17"/>
      <c r="L1079" s="24"/>
      <c r="M1079" s="86">
        <v>5.1230000000000002</v>
      </c>
      <c r="N1079" s="86">
        <v>0.126</v>
      </c>
      <c r="O1079" s="86" t="s">
        <v>5013</v>
      </c>
      <c r="P1079" s="86" t="s">
        <v>5013</v>
      </c>
      <c r="Q1079" s="86" t="s">
        <v>5013</v>
      </c>
      <c r="R1079" s="86" t="s">
        <v>5013</v>
      </c>
      <c r="S1079" s="86" t="s">
        <v>5013</v>
      </c>
      <c r="T1079" s="86" t="s">
        <v>5013</v>
      </c>
    </row>
    <row r="1080" spans="1:20" x14ac:dyDescent="0.25">
      <c r="A1080" s="50" t="s">
        <v>4682</v>
      </c>
      <c r="B1080" s="50" t="s">
        <v>1868</v>
      </c>
      <c r="C1080" s="50" t="s">
        <v>4703</v>
      </c>
      <c r="D1080" s="80">
        <v>4</v>
      </c>
      <c r="E1080" s="50" t="s">
        <v>5604</v>
      </c>
      <c r="F1080" s="24">
        <f t="shared" si="61"/>
        <v>0</v>
      </c>
      <c r="G1080" s="110">
        <f t="shared" si="62"/>
        <v>0</v>
      </c>
      <c r="H1080" s="17"/>
      <c r="I1080" s="24"/>
      <c r="J1080" s="20">
        <f t="shared" si="63"/>
        <v>0</v>
      </c>
      <c r="K1080" s="17"/>
      <c r="L1080" s="24"/>
      <c r="M1080" s="86" t="s">
        <v>5013</v>
      </c>
      <c r="N1080" s="86" t="s">
        <v>5013</v>
      </c>
      <c r="O1080" s="86">
        <v>0</v>
      </c>
      <c r="P1080" s="86" t="s">
        <v>5013</v>
      </c>
      <c r="Q1080" s="86" t="s">
        <v>5013</v>
      </c>
      <c r="R1080" s="86" t="s">
        <v>5013</v>
      </c>
      <c r="S1080" s="86" t="s">
        <v>5013</v>
      </c>
      <c r="T1080" s="86" t="s">
        <v>5013</v>
      </c>
    </row>
    <row r="1081" spans="1:20" x14ac:dyDescent="0.25">
      <c r="A1081" s="50" t="s">
        <v>4682</v>
      </c>
      <c r="B1081" s="50" t="s">
        <v>417</v>
      </c>
      <c r="C1081" s="50" t="s">
        <v>4703</v>
      </c>
      <c r="D1081" s="80">
        <v>4</v>
      </c>
      <c r="E1081" s="50" t="s">
        <v>5611</v>
      </c>
      <c r="F1081" s="24">
        <f t="shared" si="61"/>
        <v>0</v>
      </c>
      <c r="G1081" s="110">
        <f t="shared" si="62"/>
        <v>0</v>
      </c>
      <c r="H1081" s="17"/>
      <c r="I1081" s="24"/>
      <c r="J1081" s="20">
        <f t="shared" si="63"/>
        <v>0</v>
      </c>
      <c r="K1081" s="17"/>
      <c r="L1081" s="24"/>
      <c r="M1081" s="86" t="s">
        <v>5013</v>
      </c>
      <c r="N1081" s="86" t="s">
        <v>5013</v>
      </c>
      <c r="O1081" s="86">
        <v>0</v>
      </c>
      <c r="P1081" s="86" t="s">
        <v>5013</v>
      </c>
      <c r="Q1081" s="86" t="s">
        <v>5013</v>
      </c>
      <c r="R1081" s="86" t="s">
        <v>5013</v>
      </c>
      <c r="S1081" s="86" t="s">
        <v>5013</v>
      </c>
      <c r="T1081" s="86" t="s">
        <v>5013</v>
      </c>
    </row>
    <row r="1082" spans="1:20" x14ac:dyDescent="0.25">
      <c r="A1082" s="50" t="s">
        <v>4682</v>
      </c>
      <c r="B1082" s="50" t="s">
        <v>157</v>
      </c>
      <c r="C1082" s="50" t="s">
        <v>4704</v>
      </c>
      <c r="D1082" s="80">
        <v>4</v>
      </c>
      <c r="E1082" s="50" t="s">
        <v>5623</v>
      </c>
      <c r="F1082" s="24">
        <f t="shared" si="61"/>
        <v>0</v>
      </c>
      <c r="G1082" s="110">
        <f t="shared" si="62"/>
        <v>0</v>
      </c>
      <c r="H1082" s="17"/>
      <c r="I1082" s="24"/>
      <c r="J1082" s="20">
        <f t="shared" si="63"/>
        <v>0</v>
      </c>
      <c r="K1082" s="17"/>
      <c r="L1082" s="24"/>
      <c r="M1082" s="86" t="s">
        <v>5013</v>
      </c>
      <c r="N1082" s="86">
        <v>0</v>
      </c>
      <c r="O1082" s="86" t="s">
        <v>5013</v>
      </c>
      <c r="P1082" s="86" t="s">
        <v>5013</v>
      </c>
      <c r="Q1082" s="86" t="s">
        <v>5013</v>
      </c>
      <c r="R1082" s="86" t="s">
        <v>5013</v>
      </c>
      <c r="S1082" s="86" t="s">
        <v>5013</v>
      </c>
      <c r="T1082" s="86" t="s">
        <v>5013</v>
      </c>
    </row>
    <row r="1083" spans="1:20" x14ac:dyDescent="0.25">
      <c r="A1083" s="50" t="s">
        <v>4682</v>
      </c>
      <c r="B1083" s="50" t="s">
        <v>4593</v>
      </c>
      <c r="C1083" s="50" t="s">
        <v>4705</v>
      </c>
      <c r="D1083" s="80">
        <v>4</v>
      </c>
      <c r="E1083" s="50" t="s">
        <v>5632</v>
      </c>
      <c r="F1083" s="24">
        <f t="shared" si="61"/>
        <v>0</v>
      </c>
      <c r="G1083" s="110">
        <f t="shared" si="62"/>
        <v>0.55066666666666664</v>
      </c>
      <c r="H1083" s="17"/>
      <c r="I1083" s="24"/>
      <c r="J1083" s="20">
        <f t="shared" si="63"/>
        <v>0</v>
      </c>
      <c r="K1083" s="17"/>
      <c r="L1083" s="24"/>
      <c r="M1083" s="86" t="s">
        <v>5013</v>
      </c>
      <c r="N1083" s="86" t="s">
        <v>5013</v>
      </c>
      <c r="O1083" s="86">
        <v>1.6519999999999999</v>
      </c>
      <c r="P1083" s="86" t="s">
        <v>5013</v>
      </c>
      <c r="Q1083" s="86" t="s">
        <v>5013</v>
      </c>
      <c r="R1083" s="86" t="s">
        <v>5013</v>
      </c>
      <c r="S1083" s="86" t="s">
        <v>5013</v>
      </c>
      <c r="T1083" s="86" t="s">
        <v>5013</v>
      </c>
    </row>
    <row r="1084" spans="1:20" x14ac:dyDescent="0.25">
      <c r="A1084" s="50" t="s">
        <v>4682</v>
      </c>
      <c r="B1084" s="50" t="s">
        <v>3615</v>
      </c>
      <c r="C1084" s="50" t="s">
        <v>4705</v>
      </c>
      <c r="D1084" s="80">
        <v>4</v>
      </c>
      <c r="E1084" s="50" t="s">
        <v>5639</v>
      </c>
      <c r="F1084" s="24">
        <f t="shared" si="61"/>
        <v>0</v>
      </c>
      <c r="G1084" s="110">
        <f t="shared" si="62"/>
        <v>0</v>
      </c>
      <c r="H1084" s="17"/>
      <c r="I1084" s="24"/>
      <c r="J1084" s="20">
        <f t="shared" si="63"/>
        <v>0.26280000000000003</v>
      </c>
      <c r="K1084" s="17"/>
      <c r="L1084" s="24"/>
      <c r="M1084" s="86" t="s">
        <v>5013</v>
      </c>
      <c r="N1084" s="86" t="s">
        <v>5013</v>
      </c>
      <c r="O1084" s="86" t="s">
        <v>5013</v>
      </c>
      <c r="P1084" s="86">
        <v>1.3140000000000001</v>
      </c>
      <c r="Q1084" s="86" t="s">
        <v>5013</v>
      </c>
      <c r="R1084" s="86" t="s">
        <v>5013</v>
      </c>
      <c r="S1084" s="86" t="s">
        <v>5013</v>
      </c>
      <c r="T1084" s="86" t="s">
        <v>5013</v>
      </c>
    </row>
    <row r="1085" spans="1:20" x14ac:dyDescent="0.25">
      <c r="A1085" s="50" t="s">
        <v>4682</v>
      </c>
      <c r="B1085" s="50" t="s">
        <v>2857</v>
      </c>
      <c r="C1085" s="50" t="s">
        <v>4705</v>
      </c>
      <c r="D1085" s="80">
        <v>4</v>
      </c>
      <c r="E1085" s="50" t="s">
        <v>5643</v>
      </c>
      <c r="F1085" s="24">
        <f t="shared" si="61"/>
        <v>0</v>
      </c>
      <c r="G1085" s="110">
        <f t="shared" si="62"/>
        <v>0</v>
      </c>
      <c r="H1085" s="17"/>
      <c r="I1085" s="24"/>
      <c r="J1085" s="20">
        <f t="shared" si="63"/>
        <v>0.44259999999999999</v>
      </c>
      <c r="K1085" s="17"/>
      <c r="L1085" s="24"/>
      <c r="M1085" s="86" t="s">
        <v>5013</v>
      </c>
      <c r="N1085" s="86" t="s">
        <v>5013</v>
      </c>
      <c r="O1085" s="86" t="s">
        <v>5013</v>
      </c>
      <c r="P1085" s="86">
        <v>2.2130000000000001</v>
      </c>
      <c r="Q1085" s="86" t="s">
        <v>5013</v>
      </c>
      <c r="R1085" s="86">
        <v>0</v>
      </c>
      <c r="S1085" s="86">
        <v>0</v>
      </c>
      <c r="T1085" s="86" t="s">
        <v>5013</v>
      </c>
    </row>
    <row r="1086" spans="1:20" x14ac:dyDescent="0.25">
      <c r="A1086" s="50" t="s">
        <v>4682</v>
      </c>
      <c r="B1086" s="50" t="s">
        <v>3630</v>
      </c>
      <c r="C1086" s="50" t="s">
        <v>4706</v>
      </c>
      <c r="D1086" s="80">
        <v>4</v>
      </c>
      <c r="E1086" s="50" t="s">
        <v>5649</v>
      </c>
      <c r="F1086" s="24">
        <f t="shared" si="61"/>
        <v>0</v>
      </c>
      <c r="G1086" s="110">
        <f t="shared" si="62"/>
        <v>2.7766666666666668</v>
      </c>
      <c r="H1086" s="17"/>
      <c r="I1086" s="24"/>
      <c r="J1086" s="20">
        <f t="shared" si="63"/>
        <v>0</v>
      </c>
      <c r="K1086" s="17"/>
      <c r="L1086" s="24"/>
      <c r="M1086" s="86">
        <v>0.38800000000000001</v>
      </c>
      <c r="N1086" s="86">
        <v>1.6339999999999999</v>
      </c>
      <c r="O1086" s="86">
        <v>6.3079999999999998</v>
      </c>
      <c r="P1086" s="86" t="s">
        <v>5013</v>
      </c>
      <c r="Q1086" s="86" t="s">
        <v>5013</v>
      </c>
      <c r="R1086" s="86" t="s">
        <v>5013</v>
      </c>
      <c r="S1086" s="86" t="s">
        <v>5013</v>
      </c>
      <c r="T1086" s="86" t="s">
        <v>5013</v>
      </c>
    </row>
    <row r="1087" spans="1:20" x14ac:dyDescent="0.25">
      <c r="A1087" s="50" t="s">
        <v>4682</v>
      </c>
      <c r="B1087" s="50" t="s">
        <v>2480</v>
      </c>
      <c r="C1087" s="50" t="s">
        <v>4706</v>
      </c>
      <c r="D1087" s="80">
        <v>4</v>
      </c>
      <c r="E1087" s="50" t="s">
        <v>5650</v>
      </c>
      <c r="F1087" s="24">
        <f t="shared" si="61"/>
        <v>0</v>
      </c>
      <c r="G1087" s="110">
        <f t="shared" si="62"/>
        <v>272.73566666666665</v>
      </c>
      <c r="H1087" s="17"/>
      <c r="I1087" s="24"/>
      <c r="J1087" s="20">
        <f t="shared" si="63"/>
        <v>0</v>
      </c>
      <c r="K1087" s="17"/>
      <c r="L1087" s="24"/>
      <c r="M1087" s="86" t="s">
        <v>5013</v>
      </c>
      <c r="N1087" s="86" t="s">
        <v>5013</v>
      </c>
      <c r="O1087" s="86">
        <v>818.20699999999999</v>
      </c>
      <c r="P1087" s="86">
        <v>0</v>
      </c>
      <c r="Q1087" s="86">
        <v>0</v>
      </c>
      <c r="R1087" s="86" t="s">
        <v>5013</v>
      </c>
      <c r="S1087" s="86" t="s">
        <v>5013</v>
      </c>
      <c r="T1087" s="86" t="s">
        <v>5013</v>
      </c>
    </row>
    <row r="1088" spans="1:20" x14ac:dyDescent="0.25">
      <c r="A1088" s="50" t="s">
        <v>4682</v>
      </c>
      <c r="B1088" s="50" t="s">
        <v>2867</v>
      </c>
      <c r="C1088" s="50" t="s">
        <v>4706</v>
      </c>
      <c r="D1088" s="80">
        <v>4</v>
      </c>
      <c r="E1088" s="50" t="s">
        <v>5652</v>
      </c>
      <c r="F1088" s="24">
        <f t="shared" si="61"/>
        <v>0</v>
      </c>
      <c r="G1088" s="110">
        <f t="shared" si="62"/>
        <v>285.59266666666667</v>
      </c>
      <c r="H1088" s="17"/>
      <c r="I1088" s="24"/>
      <c r="J1088" s="20">
        <f t="shared" si="63"/>
        <v>0.93819999999999992</v>
      </c>
      <c r="K1088" s="17"/>
      <c r="L1088" s="24"/>
      <c r="M1088" s="86">
        <v>856.77800000000002</v>
      </c>
      <c r="N1088" s="86" t="s">
        <v>5013</v>
      </c>
      <c r="O1088" s="86" t="s">
        <v>5013</v>
      </c>
      <c r="P1088" s="86">
        <v>4.6909999999999998</v>
      </c>
      <c r="Q1088" s="86">
        <v>0</v>
      </c>
      <c r="R1088" s="86" t="s">
        <v>5013</v>
      </c>
      <c r="S1088" s="86" t="s">
        <v>5013</v>
      </c>
      <c r="T1088" s="86" t="s">
        <v>5013</v>
      </c>
    </row>
    <row r="1089" spans="1:20" x14ac:dyDescent="0.25">
      <c r="A1089" s="50" t="s">
        <v>4682</v>
      </c>
      <c r="B1089" s="50" t="s">
        <v>9711</v>
      </c>
      <c r="C1089" s="50" t="s">
        <v>4706</v>
      </c>
      <c r="D1089" s="80">
        <v>4</v>
      </c>
      <c r="E1089" s="50" t="s">
        <v>9712</v>
      </c>
      <c r="F1089" s="24">
        <f t="shared" si="61"/>
        <v>0</v>
      </c>
      <c r="G1089" s="110">
        <f t="shared" si="62"/>
        <v>12.787666666666667</v>
      </c>
      <c r="H1089" s="17"/>
      <c r="I1089" s="24"/>
      <c r="J1089" s="20">
        <f t="shared" si="63"/>
        <v>0</v>
      </c>
      <c r="K1089" s="17"/>
      <c r="L1089" s="24"/>
      <c r="M1089" s="86">
        <v>9.8659999999999997</v>
      </c>
      <c r="N1089" s="86">
        <v>10.497</v>
      </c>
      <c r="O1089" s="86">
        <v>18</v>
      </c>
      <c r="P1089" s="86" t="s">
        <v>5013</v>
      </c>
      <c r="Q1089" s="86">
        <v>0</v>
      </c>
      <c r="R1089" s="86">
        <v>0</v>
      </c>
      <c r="S1089" s="86" t="s">
        <v>5013</v>
      </c>
      <c r="T1089" s="86" t="s">
        <v>5013</v>
      </c>
    </row>
    <row r="1090" spans="1:20" x14ac:dyDescent="0.25">
      <c r="A1090" s="50" t="s">
        <v>4682</v>
      </c>
      <c r="B1090" s="50" t="s">
        <v>123</v>
      </c>
      <c r="C1090" s="50" t="s">
        <v>4707</v>
      </c>
      <c r="D1090" s="80">
        <v>5</v>
      </c>
      <c r="E1090" s="50" t="s">
        <v>5657</v>
      </c>
      <c r="F1090" s="24">
        <f t="shared" si="61"/>
        <v>0</v>
      </c>
      <c r="G1090" s="110">
        <f t="shared" si="62"/>
        <v>0</v>
      </c>
      <c r="H1090" s="17"/>
      <c r="I1090" s="24"/>
      <c r="J1090" s="20">
        <f t="shared" si="63"/>
        <v>0.18180000000000002</v>
      </c>
      <c r="K1090" s="17"/>
      <c r="L1090" s="24"/>
      <c r="M1090" s="86" t="s">
        <v>5013</v>
      </c>
      <c r="N1090" s="86" t="s">
        <v>5013</v>
      </c>
      <c r="O1090" s="86" t="s">
        <v>5013</v>
      </c>
      <c r="P1090" s="86">
        <v>0.90900000000000003</v>
      </c>
      <c r="Q1090" s="86" t="s">
        <v>5013</v>
      </c>
      <c r="R1090" s="86" t="s">
        <v>5013</v>
      </c>
      <c r="S1090" s="86" t="s">
        <v>5013</v>
      </c>
      <c r="T1090" s="86" t="s">
        <v>5013</v>
      </c>
    </row>
    <row r="1091" spans="1:20" x14ac:dyDescent="0.25">
      <c r="A1091" s="50" t="s">
        <v>4682</v>
      </c>
      <c r="B1091" s="50" t="s">
        <v>1992</v>
      </c>
      <c r="C1091" s="50" t="s">
        <v>4707</v>
      </c>
      <c r="D1091" s="80">
        <v>5</v>
      </c>
      <c r="E1091" s="50" t="s">
        <v>5660</v>
      </c>
      <c r="F1091" s="24">
        <f t="shared" si="61"/>
        <v>0</v>
      </c>
      <c r="G1091" s="110">
        <f t="shared" si="62"/>
        <v>0</v>
      </c>
      <c r="H1091" s="17"/>
      <c r="I1091" s="24"/>
      <c r="J1091" s="20">
        <f t="shared" si="63"/>
        <v>2.3399999999999997E-2</v>
      </c>
      <c r="K1091" s="17"/>
      <c r="L1091" s="24"/>
      <c r="M1091" s="86" t="s">
        <v>5013</v>
      </c>
      <c r="N1091" s="86" t="s">
        <v>5013</v>
      </c>
      <c r="O1091" s="86" t="s">
        <v>5013</v>
      </c>
      <c r="P1091" s="86">
        <v>1.2E-2</v>
      </c>
      <c r="Q1091" s="86">
        <v>0.105</v>
      </c>
      <c r="R1091" s="86">
        <v>0</v>
      </c>
      <c r="S1091" s="86" t="s">
        <v>5013</v>
      </c>
      <c r="T1091" s="86" t="s">
        <v>5013</v>
      </c>
    </row>
    <row r="1092" spans="1:20" x14ac:dyDescent="0.25">
      <c r="A1092" s="50" t="s">
        <v>4682</v>
      </c>
      <c r="B1092" s="50" t="s">
        <v>1133</v>
      </c>
      <c r="C1092" s="50" t="s">
        <v>4707</v>
      </c>
      <c r="D1092" s="80">
        <v>5</v>
      </c>
      <c r="E1092" s="50" t="s">
        <v>5666</v>
      </c>
      <c r="F1092" s="24">
        <f t="shared" si="61"/>
        <v>0</v>
      </c>
      <c r="G1092" s="110">
        <f t="shared" si="62"/>
        <v>0</v>
      </c>
      <c r="H1092" s="17"/>
      <c r="I1092" s="24"/>
      <c r="J1092" s="20">
        <f t="shared" si="63"/>
        <v>0</v>
      </c>
      <c r="K1092" s="17"/>
      <c r="L1092" s="24"/>
      <c r="M1092" s="86" t="s">
        <v>5013</v>
      </c>
      <c r="N1092" s="86" t="s">
        <v>5013</v>
      </c>
      <c r="O1092" s="86" t="s">
        <v>5013</v>
      </c>
      <c r="P1092" s="86" t="s">
        <v>5013</v>
      </c>
      <c r="Q1092" s="86" t="s">
        <v>5013</v>
      </c>
      <c r="R1092" s="86">
        <v>0</v>
      </c>
      <c r="S1092" s="86" t="s">
        <v>5013</v>
      </c>
      <c r="T1092" s="86" t="s">
        <v>5013</v>
      </c>
    </row>
    <row r="1093" spans="1:20" x14ac:dyDescent="0.25">
      <c r="A1093" s="50" t="s">
        <v>4682</v>
      </c>
      <c r="B1093" s="50" t="s">
        <v>2195</v>
      </c>
      <c r="C1093" s="50" t="s">
        <v>4707</v>
      </c>
      <c r="D1093" s="80">
        <v>5</v>
      </c>
      <c r="E1093" s="50" t="s">
        <v>5671</v>
      </c>
      <c r="F1093" s="24">
        <f t="shared" si="61"/>
        <v>0</v>
      </c>
      <c r="G1093" s="110">
        <f t="shared" si="62"/>
        <v>5.0333333333333334E-2</v>
      </c>
      <c r="H1093" s="17"/>
      <c r="I1093" s="24"/>
      <c r="J1093" s="20">
        <f t="shared" si="63"/>
        <v>0</v>
      </c>
      <c r="K1093" s="17"/>
      <c r="L1093" s="24"/>
      <c r="M1093" s="86" t="s">
        <v>5013</v>
      </c>
      <c r="N1093" s="86">
        <v>0.151</v>
      </c>
      <c r="O1093" s="86" t="s">
        <v>5013</v>
      </c>
      <c r="P1093" s="86" t="s">
        <v>5013</v>
      </c>
      <c r="Q1093" s="86" t="s">
        <v>5013</v>
      </c>
      <c r="R1093" s="86" t="s">
        <v>5013</v>
      </c>
      <c r="S1093" s="86" t="s">
        <v>5013</v>
      </c>
      <c r="T1093" s="86" t="s">
        <v>5013</v>
      </c>
    </row>
    <row r="1094" spans="1:20" x14ac:dyDescent="0.25">
      <c r="A1094" s="50" t="s">
        <v>4682</v>
      </c>
      <c r="B1094" s="50" t="s">
        <v>3748</v>
      </c>
      <c r="C1094" s="50" t="s">
        <v>4707</v>
      </c>
      <c r="D1094" s="80">
        <v>5</v>
      </c>
      <c r="E1094" s="50" t="s">
        <v>5672</v>
      </c>
      <c r="F1094" s="24">
        <f t="shared" si="61"/>
        <v>0</v>
      </c>
      <c r="G1094" s="110">
        <f t="shared" si="62"/>
        <v>0</v>
      </c>
      <c r="H1094" s="17"/>
      <c r="I1094" s="24"/>
      <c r="J1094" s="20">
        <f t="shared" si="63"/>
        <v>0</v>
      </c>
      <c r="K1094" s="17"/>
      <c r="L1094" s="24"/>
      <c r="M1094" s="86" t="s">
        <v>5013</v>
      </c>
      <c r="N1094" s="86" t="s">
        <v>5013</v>
      </c>
      <c r="O1094" s="86" t="s">
        <v>5013</v>
      </c>
      <c r="P1094" s="86">
        <v>0</v>
      </c>
      <c r="Q1094" s="86" t="s">
        <v>5013</v>
      </c>
      <c r="R1094" s="86" t="s">
        <v>5013</v>
      </c>
      <c r="S1094" s="86" t="s">
        <v>5013</v>
      </c>
      <c r="T1094" s="86" t="s">
        <v>5013</v>
      </c>
    </row>
    <row r="1095" spans="1:20" x14ac:dyDescent="0.25">
      <c r="A1095" s="50" t="s">
        <v>4682</v>
      </c>
      <c r="B1095" s="50" t="s">
        <v>4486</v>
      </c>
      <c r="C1095" s="50" t="s">
        <v>4707</v>
      </c>
      <c r="D1095" s="80">
        <v>5</v>
      </c>
      <c r="E1095" s="50" t="s">
        <v>5677</v>
      </c>
      <c r="F1095" s="24">
        <f t="shared" si="61"/>
        <v>0</v>
      </c>
      <c r="G1095" s="110">
        <f t="shared" si="62"/>
        <v>1.258</v>
      </c>
      <c r="H1095" s="17"/>
      <c r="I1095" s="24"/>
      <c r="J1095" s="20">
        <f t="shared" si="63"/>
        <v>0</v>
      </c>
      <c r="K1095" s="17"/>
      <c r="L1095" s="24"/>
      <c r="M1095" s="86">
        <v>3.1709999999999998</v>
      </c>
      <c r="N1095" s="86">
        <v>0.60299999999999998</v>
      </c>
      <c r="O1095" s="86" t="s">
        <v>5013</v>
      </c>
      <c r="P1095" s="86" t="s">
        <v>5013</v>
      </c>
      <c r="Q1095" s="86" t="s">
        <v>5013</v>
      </c>
      <c r="R1095" s="86" t="s">
        <v>5013</v>
      </c>
      <c r="S1095" s="86" t="s">
        <v>5013</v>
      </c>
      <c r="T1095" s="86" t="s">
        <v>5013</v>
      </c>
    </row>
    <row r="1096" spans="1:20" x14ac:dyDescent="0.25">
      <c r="A1096" s="50" t="s">
        <v>4682</v>
      </c>
      <c r="B1096" s="50" t="s">
        <v>4487</v>
      </c>
      <c r="C1096" s="50" t="s">
        <v>4707</v>
      </c>
      <c r="D1096" s="80">
        <v>5</v>
      </c>
      <c r="E1096" s="50" t="s">
        <v>5678</v>
      </c>
      <c r="F1096" s="24">
        <f t="shared" si="61"/>
        <v>0</v>
      </c>
      <c r="G1096" s="110">
        <f t="shared" si="62"/>
        <v>4.6333333333333331E-2</v>
      </c>
      <c r="H1096" s="17"/>
      <c r="I1096" s="24"/>
      <c r="J1096" s="20">
        <f t="shared" si="63"/>
        <v>0.20039999999999999</v>
      </c>
      <c r="K1096" s="17"/>
      <c r="L1096" s="24"/>
      <c r="M1096" s="86">
        <v>1.7999999999999999E-2</v>
      </c>
      <c r="N1096" s="86">
        <v>0.121</v>
      </c>
      <c r="O1096" s="86" t="s">
        <v>5013</v>
      </c>
      <c r="P1096" s="86" t="s">
        <v>5013</v>
      </c>
      <c r="Q1096" s="86">
        <v>1.002</v>
      </c>
      <c r="R1096" s="86" t="s">
        <v>5013</v>
      </c>
      <c r="S1096" s="86" t="s">
        <v>5013</v>
      </c>
      <c r="T1096" s="86" t="s">
        <v>5013</v>
      </c>
    </row>
    <row r="1097" spans="1:20" x14ac:dyDescent="0.25">
      <c r="A1097" s="50" t="s">
        <v>4682</v>
      </c>
      <c r="B1097" s="50" t="s">
        <v>251</v>
      </c>
      <c r="C1097" s="50" t="s">
        <v>4707</v>
      </c>
      <c r="D1097" s="80">
        <v>5</v>
      </c>
      <c r="E1097" s="50" t="s">
        <v>5684</v>
      </c>
      <c r="F1097" s="24">
        <f t="shared" si="61"/>
        <v>0</v>
      </c>
      <c r="G1097" s="110">
        <f t="shared" si="62"/>
        <v>8.3593333333333337</v>
      </c>
      <c r="H1097" s="17"/>
      <c r="I1097" s="24"/>
      <c r="J1097" s="20">
        <f t="shared" si="63"/>
        <v>0</v>
      </c>
      <c r="K1097" s="17"/>
      <c r="L1097" s="24"/>
      <c r="M1097" s="86">
        <v>0.502</v>
      </c>
      <c r="N1097" s="86" t="s">
        <v>5013</v>
      </c>
      <c r="O1097" s="86">
        <v>24.576000000000001</v>
      </c>
      <c r="P1097" s="86" t="s">
        <v>5013</v>
      </c>
      <c r="Q1097" s="86" t="s">
        <v>5013</v>
      </c>
      <c r="R1097" s="86">
        <v>0</v>
      </c>
      <c r="S1097" s="86" t="s">
        <v>5013</v>
      </c>
      <c r="T1097" s="86" t="s">
        <v>5013</v>
      </c>
    </row>
    <row r="1098" spans="1:20" x14ac:dyDescent="0.25">
      <c r="A1098" s="50" t="s">
        <v>4682</v>
      </c>
      <c r="B1098" s="50" t="s">
        <v>1094</v>
      </c>
      <c r="C1098" s="50" t="s">
        <v>4707</v>
      </c>
      <c r="D1098" s="80">
        <v>5</v>
      </c>
      <c r="E1098" s="50" t="s">
        <v>5685</v>
      </c>
      <c r="F1098" s="24">
        <f t="shared" si="61"/>
        <v>0</v>
      </c>
      <c r="G1098" s="110">
        <f t="shared" si="62"/>
        <v>0.90233333333333332</v>
      </c>
      <c r="H1098" s="17"/>
      <c r="I1098" s="24"/>
      <c r="J1098" s="20">
        <f t="shared" si="63"/>
        <v>1.9800000000000002E-2</v>
      </c>
      <c r="K1098" s="17"/>
      <c r="L1098" s="24"/>
      <c r="M1098" s="86" t="s">
        <v>5013</v>
      </c>
      <c r="N1098" s="86">
        <v>0.32700000000000001</v>
      </c>
      <c r="O1098" s="86">
        <v>2.38</v>
      </c>
      <c r="P1098" s="86">
        <v>9.9000000000000005E-2</v>
      </c>
      <c r="Q1098" s="86">
        <v>0</v>
      </c>
      <c r="R1098" s="86" t="s">
        <v>5013</v>
      </c>
      <c r="S1098" s="86" t="s">
        <v>5013</v>
      </c>
      <c r="T1098" s="86" t="s">
        <v>5013</v>
      </c>
    </row>
    <row r="1099" spans="1:20" x14ac:dyDescent="0.25">
      <c r="A1099" s="50" t="s">
        <v>4682</v>
      </c>
      <c r="B1099" s="50" t="s">
        <v>4126</v>
      </c>
      <c r="C1099" s="50" t="s">
        <v>4707</v>
      </c>
      <c r="D1099" s="80">
        <v>5</v>
      </c>
      <c r="E1099" s="50" t="s">
        <v>5686</v>
      </c>
      <c r="F1099" s="24">
        <f t="shared" si="61"/>
        <v>0</v>
      </c>
      <c r="G1099" s="110">
        <f t="shared" si="62"/>
        <v>0.73733333333333329</v>
      </c>
      <c r="H1099" s="17"/>
      <c r="I1099" s="24"/>
      <c r="J1099" s="20">
        <f t="shared" si="63"/>
        <v>0</v>
      </c>
      <c r="K1099" s="17"/>
      <c r="L1099" s="24"/>
      <c r="M1099" s="86">
        <v>1.5389999999999999</v>
      </c>
      <c r="N1099" s="86" t="s">
        <v>5013</v>
      </c>
      <c r="O1099" s="86">
        <v>0.67300000000000004</v>
      </c>
      <c r="P1099" s="86" t="s">
        <v>5013</v>
      </c>
      <c r="Q1099" s="86" t="s">
        <v>5013</v>
      </c>
      <c r="R1099" s="86" t="s">
        <v>5013</v>
      </c>
      <c r="S1099" s="86" t="s">
        <v>5013</v>
      </c>
      <c r="T1099" s="86" t="s">
        <v>5013</v>
      </c>
    </row>
    <row r="1100" spans="1:20" x14ac:dyDescent="0.25">
      <c r="A1100" s="50" t="s">
        <v>4682</v>
      </c>
      <c r="B1100" s="50" t="s">
        <v>2879</v>
      </c>
      <c r="C1100" s="50" t="s">
        <v>4707</v>
      </c>
      <c r="D1100" s="80">
        <v>5</v>
      </c>
      <c r="E1100" s="50" t="s">
        <v>5689</v>
      </c>
      <c r="F1100" s="24">
        <f t="shared" si="61"/>
        <v>0</v>
      </c>
      <c r="G1100" s="110">
        <f t="shared" si="62"/>
        <v>161.00533333333331</v>
      </c>
      <c r="H1100" s="17"/>
      <c r="I1100" s="24"/>
      <c r="J1100" s="20">
        <f t="shared" si="63"/>
        <v>4.0957999999999997</v>
      </c>
      <c r="K1100" s="17"/>
      <c r="L1100" s="24"/>
      <c r="M1100" s="86">
        <v>2.1549999999999998</v>
      </c>
      <c r="N1100" s="86" t="s">
        <v>5013</v>
      </c>
      <c r="O1100" s="86">
        <v>480.86099999999999</v>
      </c>
      <c r="P1100" s="86">
        <v>13.012</v>
      </c>
      <c r="Q1100" s="86">
        <v>7.4669999999999996</v>
      </c>
      <c r="R1100" s="86" t="s">
        <v>5013</v>
      </c>
      <c r="S1100" s="86" t="s">
        <v>5013</v>
      </c>
      <c r="T1100" s="86" t="s">
        <v>5013</v>
      </c>
    </row>
    <row r="1101" spans="1:20" x14ac:dyDescent="0.25">
      <c r="A1101" s="50" t="s">
        <v>4682</v>
      </c>
      <c r="B1101" s="50" t="s">
        <v>4640</v>
      </c>
      <c r="C1101" s="50" t="s">
        <v>4707</v>
      </c>
      <c r="D1101" s="80">
        <v>5</v>
      </c>
      <c r="E1101" s="50" t="s">
        <v>5690</v>
      </c>
      <c r="F1101" s="24">
        <f t="shared" si="61"/>
        <v>0</v>
      </c>
      <c r="G1101" s="110">
        <f t="shared" si="62"/>
        <v>60.112666666666662</v>
      </c>
      <c r="H1101" s="17"/>
      <c r="I1101" s="24"/>
      <c r="J1101" s="20">
        <f t="shared" si="63"/>
        <v>7.3200000000000001E-2</v>
      </c>
      <c r="K1101" s="17"/>
      <c r="L1101" s="24"/>
      <c r="M1101" s="86" t="s">
        <v>5013</v>
      </c>
      <c r="N1101" s="86" t="s">
        <v>5013</v>
      </c>
      <c r="O1101" s="86">
        <v>180.33799999999999</v>
      </c>
      <c r="P1101" s="86" t="s">
        <v>5013</v>
      </c>
      <c r="Q1101" s="86">
        <v>0.36599999999999999</v>
      </c>
      <c r="R1101" s="86" t="s">
        <v>5013</v>
      </c>
      <c r="S1101" s="86" t="s">
        <v>5013</v>
      </c>
      <c r="T1101" s="86" t="s">
        <v>5013</v>
      </c>
    </row>
    <row r="1102" spans="1:20" x14ac:dyDescent="0.25">
      <c r="A1102" s="50" t="s">
        <v>4682</v>
      </c>
      <c r="B1102" s="50" t="s">
        <v>503</v>
      </c>
      <c r="C1102" s="50" t="s">
        <v>4707</v>
      </c>
      <c r="D1102" s="80">
        <v>5</v>
      </c>
      <c r="E1102" s="50" t="s">
        <v>5700</v>
      </c>
      <c r="F1102" s="24">
        <f t="shared" si="61"/>
        <v>0</v>
      </c>
      <c r="G1102" s="110">
        <f t="shared" si="62"/>
        <v>0</v>
      </c>
      <c r="H1102" s="17"/>
      <c r="I1102" s="24"/>
      <c r="J1102" s="20">
        <f t="shared" si="63"/>
        <v>0</v>
      </c>
      <c r="K1102" s="17"/>
      <c r="L1102" s="24"/>
      <c r="M1102" s="86">
        <v>0</v>
      </c>
      <c r="N1102" s="86" t="s">
        <v>5013</v>
      </c>
      <c r="O1102" s="86" t="s">
        <v>5013</v>
      </c>
      <c r="P1102" s="86" t="s">
        <v>5013</v>
      </c>
      <c r="Q1102" s="86" t="s">
        <v>5013</v>
      </c>
      <c r="R1102" s="86" t="s">
        <v>5013</v>
      </c>
      <c r="S1102" s="86" t="s">
        <v>5013</v>
      </c>
      <c r="T1102" s="86" t="s">
        <v>5013</v>
      </c>
    </row>
    <row r="1103" spans="1:20" x14ac:dyDescent="0.25">
      <c r="A1103" s="50" t="s">
        <v>4682</v>
      </c>
      <c r="B1103" s="50" t="s">
        <v>1820</v>
      </c>
      <c r="C1103" s="50" t="s">
        <v>4707</v>
      </c>
      <c r="D1103" s="80">
        <v>5</v>
      </c>
      <c r="E1103" s="50" t="s">
        <v>5701</v>
      </c>
      <c r="F1103" s="24">
        <f t="shared" si="61"/>
        <v>0</v>
      </c>
      <c r="G1103" s="110">
        <f t="shared" si="62"/>
        <v>0.18433333333333335</v>
      </c>
      <c r="H1103" s="17"/>
      <c r="I1103" s="24"/>
      <c r="J1103" s="20">
        <f t="shared" si="63"/>
        <v>2.9565999999999999</v>
      </c>
      <c r="K1103" s="17"/>
      <c r="L1103" s="24"/>
      <c r="M1103" s="86" t="s">
        <v>5013</v>
      </c>
      <c r="N1103" s="86">
        <v>0.55300000000000005</v>
      </c>
      <c r="O1103" s="86" t="s">
        <v>5013</v>
      </c>
      <c r="P1103" s="86">
        <v>14.782999999999999</v>
      </c>
      <c r="Q1103" s="86" t="s">
        <v>5013</v>
      </c>
      <c r="R1103" s="86" t="s">
        <v>5013</v>
      </c>
      <c r="S1103" s="86" t="s">
        <v>5013</v>
      </c>
      <c r="T1103" s="86" t="s">
        <v>5013</v>
      </c>
    </row>
    <row r="1104" spans="1:20" x14ac:dyDescent="0.25">
      <c r="A1104" s="50" t="s">
        <v>4682</v>
      </c>
      <c r="B1104" s="50" t="s">
        <v>541</v>
      </c>
      <c r="C1104" s="50" t="s">
        <v>4707</v>
      </c>
      <c r="D1104" s="80">
        <v>5</v>
      </c>
      <c r="E1104" s="50" t="s">
        <v>5703</v>
      </c>
      <c r="F1104" s="24">
        <f t="shared" si="61"/>
        <v>0</v>
      </c>
      <c r="G1104" s="110">
        <f t="shared" si="62"/>
        <v>0</v>
      </c>
      <c r="H1104" s="17"/>
      <c r="I1104" s="24"/>
      <c r="J1104" s="20">
        <f t="shared" si="63"/>
        <v>0.32719999999999999</v>
      </c>
      <c r="K1104" s="17"/>
      <c r="L1104" s="24"/>
      <c r="M1104" s="86" t="s">
        <v>5013</v>
      </c>
      <c r="N1104" s="86" t="s">
        <v>5013</v>
      </c>
      <c r="O1104" s="86">
        <v>0</v>
      </c>
      <c r="P1104" s="86">
        <v>0</v>
      </c>
      <c r="Q1104" s="86">
        <v>1.6359999999999999</v>
      </c>
      <c r="R1104" s="86" t="s">
        <v>5013</v>
      </c>
      <c r="S1104" s="86" t="s">
        <v>5013</v>
      </c>
      <c r="T1104" s="86" t="s">
        <v>5013</v>
      </c>
    </row>
    <row r="1105" spans="1:20" x14ac:dyDescent="0.25">
      <c r="A1105" s="50" t="s">
        <v>4682</v>
      </c>
      <c r="B1105" s="50" t="s">
        <v>1832</v>
      </c>
      <c r="C1105" s="50" t="s">
        <v>4707</v>
      </c>
      <c r="D1105" s="80">
        <v>5</v>
      </c>
      <c r="E1105" s="50" t="s">
        <v>5706</v>
      </c>
      <c r="F1105" s="24">
        <f t="shared" si="61"/>
        <v>0</v>
      </c>
      <c r="G1105" s="110">
        <f t="shared" si="62"/>
        <v>115.10366666666665</v>
      </c>
      <c r="H1105" s="17"/>
      <c r="I1105" s="24"/>
      <c r="J1105" s="20">
        <f t="shared" si="63"/>
        <v>0.23199999999999998</v>
      </c>
      <c r="K1105" s="17"/>
      <c r="L1105" s="24"/>
      <c r="M1105" s="86">
        <v>5.0999999999999997E-2</v>
      </c>
      <c r="N1105" s="86" t="s">
        <v>5013</v>
      </c>
      <c r="O1105" s="86">
        <v>345.26</v>
      </c>
      <c r="P1105" s="86" t="s">
        <v>5013</v>
      </c>
      <c r="Q1105" s="86">
        <v>1.1599999999999999</v>
      </c>
      <c r="R1105" s="86" t="s">
        <v>5013</v>
      </c>
      <c r="S1105" s="86" t="s">
        <v>5013</v>
      </c>
      <c r="T1105" s="86" t="s">
        <v>5013</v>
      </c>
    </row>
    <row r="1106" spans="1:20" x14ac:dyDescent="0.25">
      <c r="A1106" s="50" t="s">
        <v>4682</v>
      </c>
      <c r="B1106" s="50" t="s">
        <v>3299</v>
      </c>
      <c r="C1106" s="50" t="s">
        <v>4707</v>
      </c>
      <c r="D1106" s="80">
        <v>5</v>
      </c>
      <c r="E1106" s="50" t="s">
        <v>5712</v>
      </c>
      <c r="F1106" s="24">
        <f t="shared" si="61"/>
        <v>0</v>
      </c>
      <c r="G1106" s="110">
        <f t="shared" si="62"/>
        <v>0.27066666666666667</v>
      </c>
      <c r="H1106" s="17"/>
      <c r="I1106" s="24"/>
      <c r="J1106" s="20">
        <f t="shared" si="63"/>
        <v>0</v>
      </c>
      <c r="K1106" s="17"/>
      <c r="L1106" s="24"/>
      <c r="M1106" s="86">
        <v>0.81200000000000006</v>
      </c>
      <c r="N1106" s="86" t="s">
        <v>5013</v>
      </c>
      <c r="O1106" s="86" t="s">
        <v>5013</v>
      </c>
      <c r="P1106" s="86" t="s">
        <v>5013</v>
      </c>
      <c r="Q1106" s="86" t="s">
        <v>5013</v>
      </c>
      <c r="R1106" s="86" t="s">
        <v>5013</v>
      </c>
      <c r="S1106" s="86" t="s">
        <v>5013</v>
      </c>
      <c r="T1106" s="86" t="s">
        <v>5013</v>
      </c>
    </row>
    <row r="1107" spans="1:20" x14ac:dyDescent="0.25">
      <c r="A1107" s="50" t="s">
        <v>4682</v>
      </c>
      <c r="B1107" s="50" t="s">
        <v>4488</v>
      </c>
      <c r="C1107" s="50" t="s">
        <v>4707</v>
      </c>
      <c r="D1107" s="80">
        <v>5</v>
      </c>
      <c r="E1107" s="50" t="s">
        <v>5713</v>
      </c>
      <c r="F1107" s="24">
        <f t="shared" si="61"/>
        <v>0</v>
      </c>
      <c r="G1107" s="110">
        <f t="shared" si="62"/>
        <v>0.25133333333333335</v>
      </c>
      <c r="H1107" s="17"/>
      <c r="I1107" s="24"/>
      <c r="J1107" s="20">
        <f t="shared" si="63"/>
        <v>0</v>
      </c>
      <c r="K1107" s="17"/>
      <c r="L1107" s="24"/>
      <c r="M1107" s="86" t="s">
        <v>5013</v>
      </c>
      <c r="N1107" s="86">
        <v>0.754</v>
      </c>
      <c r="O1107" s="86" t="s">
        <v>5013</v>
      </c>
      <c r="P1107" s="86" t="s">
        <v>5013</v>
      </c>
      <c r="Q1107" s="86" t="s">
        <v>5013</v>
      </c>
      <c r="R1107" s="86" t="s">
        <v>5013</v>
      </c>
      <c r="S1107" s="86" t="s">
        <v>5013</v>
      </c>
      <c r="T1107" s="86" t="s">
        <v>5013</v>
      </c>
    </row>
    <row r="1108" spans="1:20" x14ac:dyDescent="0.25">
      <c r="A1108" s="50" t="s">
        <v>4682</v>
      </c>
      <c r="B1108" s="50" t="s">
        <v>12</v>
      </c>
      <c r="C1108" s="50" t="s">
        <v>4708</v>
      </c>
      <c r="D1108" s="80">
        <v>5</v>
      </c>
      <c r="E1108" s="50" t="s">
        <v>5027</v>
      </c>
      <c r="F1108" s="24">
        <f t="shared" si="61"/>
        <v>0</v>
      </c>
      <c r="G1108" s="110">
        <f t="shared" si="62"/>
        <v>3.3333333333333335E-3</v>
      </c>
      <c r="H1108" s="17"/>
      <c r="I1108" s="24"/>
      <c r="J1108" s="20">
        <f t="shared" si="63"/>
        <v>0</v>
      </c>
      <c r="K1108" s="17"/>
      <c r="L1108" s="24"/>
      <c r="M1108" s="86" t="s">
        <v>5013</v>
      </c>
      <c r="N1108" s="86" t="s">
        <v>5013</v>
      </c>
      <c r="O1108" s="86">
        <v>0.01</v>
      </c>
      <c r="P1108" s="86" t="s">
        <v>5013</v>
      </c>
      <c r="Q1108" s="86" t="s">
        <v>5013</v>
      </c>
      <c r="R1108" s="86" t="s">
        <v>5013</v>
      </c>
      <c r="S1108" s="86" t="s">
        <v>5013</v>
      </c>
      <c r="T1108" s="86" t="s">
        <v>5013</v>
      </c>
    </row>
    <row r="1109" spans="1:20" x14ac:dyDescent="0.25">
      <c r="A1109" s="50" t="s">
        <v>4682</v>
      </c>
      <c r="B1109" s="50" t="s">
        <v>19</v>
      </c>
      <c r="C1109" s="50" t="s">
        <v>4708</v>
      </c>
      <c r="D1109" s="80">
        <v>5</v>
      </c>
      <c r="E1109" s="50" t="s">
        <v>5722</v>
      </c>
      <c r="F1109" s="24">
        <f t="shared" si="61"/>
        <v>0</v>
      </c>
      <c r="G1109" s="110">
        <f t="shared" si="62"/>
        <v>53.288999999999994</v>
      </c>
      <c r="H1109" s="17"/>
      <c r="I1109" s="24"/>
      <c r="J1109" s="20">
        <f t="shared" si="63"/>
        <v>2.6334</v>
      </c>
      <c r="K1109" s="17"/>
      <c r="L1109" s="24"/>
      <c r="M1109" s="86" t="s">
        <v>5013</v>
      </c>
      <c r="N1109" s="86" t="s">
        <v>5013</v>
      </c>
      <c r="O1109" s="86">
        <v>159.86699999999999</v>
      </c>
      <c r="P1109" s="86">
        <v>13.167</v>
      </c>
      <c r="Q1109" s="86" t="s">
        <v>5013</v>
      </c>
      <c r="R1109" s="86" t="s">
        <v>5013</v>
      </c>
      <c r="S1109" s="86" t="s">
        <v>5013</v>
      </c>
      <c r="T1109" s="86" t="s">
        <v>5013</v>
      </c>
    </row>
    <row r="1110" spans="1:20" x14ac:dyDescent="0.25">
      <c r="A1110" s="50" t="s">
        <v>4682</v>
      </c>
      <c r="B1110" s="50" t="s">
        <v>76</v>
      </c>
      <c r="C1110" s="50" t="s">
        <v>4708</v>
      </c>
      <c r="D1110" s="80">
        <v>5</v>
      </c>
      <c r="E1110" s="50" t="s">
        <v>5724</v>
      </c>
      <c r="F1110" s="24">
        <f t="shared" si="61"/>
        <v>0</v>
      </c>
      <c r="G1110" s="110">
        <f t="shared" si="62"/>
        <v>20.035</v>
      </c>
      <c r="H1110" s="17"/>
      <c r="I1110" s="24"/>
      <c r="J1110" s="20">
        <f t="shared" si="63"/>
        <v>1.2154</v>
      </c>
      <c r="K1110" s="17"/>
      <c r="L1110" s="24"/>
      <c r="M1110" s="86" t="s">
        <v>5013</v>
      </c>
      <c r="N1110" s="86">
        <v>60.104999999999997</v>
      </c>
      <c r="O1110" s="86" t="s">
        <v>5013</v>
      </c>
      <c r="P1110" s="86">
        <v>6.077</v>
      </c>
      <c r="Q1110" s="86">
        <v>0</v>
      </c>
      <c r="R1110" s="86" t="s">
        <v>5013</v>
      </c>
      <c r="S1110" s="86" t="s">
        <v>5013</v>
      </c>
      <c r="T1110" s="86" t="s">
        <v>5013</v>
      </c>
    </row>
    <row r="1111" spans="1:20" x14ac:dyDescent="0.25">
      <c r="A1111" s="50" t="s">
        <v>4682</v>
      </c>
      <c r="B1111" s="50" t="s">
        <v>243</v>
      </c>
      <c r="C1111" s="50" t="s">
        <v>4708</v>
      </c>
      <c r="D1111" s="80">
        <v>5</v>
      </c>
      <c r="E1111" s="50" t="s">
        <v>5725</v>
      </c>
      <c r="F1111" s="24">
        <f t="shared" si="61"/>
        <v>0</v>
      </c>
      <c r="G1111" s="110">
        <f t="shared" si="62"/>
        <v>0</v>
      </c>
      <c r="H1111" s="17"/>
      <c r="I1111" s="24"/>
      <c r="J1111" s="20">
        <f t="shared" si="63"/>
        <v>0</v>
      </c>
      <c r="K1111" s="17"/>
      <c r="L1111" s="24"/>
      <c r="M1111" s="86" t="s">
        <v>5013</v>
      </c>
      <c r="N1111" s="86" t="s">
        <v>5013</v>
      </c>
      <c r="O1111" s="86" t="s">
        <v>5013</v>
      </c>
      <c r="P1111" s="86">
        <v>0</v>
      </c>
      <c r="Q1111" s="86" t="s">
        <v>5013</v>
      </c>
      <c r="R1111" s="86" t="s">
        <v>5013</v>
      </c>
      <c r="S1111" s="86" t="s">
        <v>5013</v>
      </c>
      <c r="T1111" s="86" t="s">
        <v>5013</v>
      </c>
    </row>
    <row r="1112" spans="1:20" x14ac:dyDescent="0.25">
      <c r="A1112" s="50" t="s">
        <v>4682</v>
      </c>
      <c r="B1112" s="50" t="s">
        <v>2934</v>
      </c>
      <c r="C1112" s="50" t="s">
        <v>4708</v>
      </c>
      <c r="D1112" s="80">
        <v>5</v>
      </c>
      <c r="E1112" s="50" t="s">
        <v>5726</v>
      </c>
      <c r="F1112" s="24">
        <f t="shared" si="61"/>
        <v>0</v>
      </c>
      <c r="G1112" s="110">
        <f t="shared" si="62"/>
        <v>7.6666666666666662E-3</v>
      </c>
      <c r="H1112" s="17"/>
      <c r="I1112" s="24"/>
      <c r="J1112" s="20">
        <f t="shared" si="63"/>
        <v>0</v>
      </c>
      <c r="K1112" s="17"/>
      <c r="L1112" s="24"/>
      <c r="M1112" s="86" t="s">
        <v>5013</v>
      </c>
      <c r="N1112" s="86" t="s">
        <v>5013</v>
      </c>
      <c r="O1112" s="86">
        <v>2.3E-2</v>
      </c>
      <c r="P1112" s="86" t="s">
        <v>5013</v>
      </c>
      <c r="Q1112" s="86" t="s">
        <v>5013</v>
      </c>
      <c r="R1112" s="86" t="s">
        <v>5013</v>
      </c>
      <c r="S1112" s="86" t="s">
        <v>5013</v>
      </c>
      <c r="T1112" s="86" t="s">
        <v>5013</v>
      </c>
    </row>
    <row r="1113" spans="1:20" x14ac:dyDescent="0.25">
      <c r="A1113" s="50" t="s">
        <v>4682</v>
      </c>
      <c r="B1113" s="50" t="s">
        <v>3495</v>
      </c>
      <c r="C1113" s="50" t="s">
        <v>4708</v>
      </c>
      <c r="D1113" s="80">
        <v>5</v>
      </c>
      <c r="E1113" s="50" t="s">
        <v>5729</v>
      </c>
      <c r="F1113" s="24">
        <f t="shared" si="61"/>
        <v>0</v>
      </c>
      <c r="G1113" s="110">
        <f t="shared" si="62"/>
        <v>0</v>
      </c>
      <c r="H1113" s="17"/>
      <c r="I1113" s="24"/>
      <c r="J1113" s="20">
        <f t="shared" si="63"/>
        <v>0.91859999999999997</v>
      </c>
      <c r="K1113" s="17"/>
      <c r="L1113" s="24"/>
      <c r="M1113" s="86" t="s">
        <v>5013</v>
      </c>
      <c r="N1113" s="86" t="s">
        <v>5013</v>
      </c>
      <c r="O1113" s="86" t="s">
        <v>5013</v>
      </c>
      <c r="P1113" s="86" t="s">
        <v>5013</v>
      </c>
      <c r="Q1113" s="86">
        <v>4.593</v>
      </c>
      <c r="R1113" s="86" t="s">
        <v>5013</v>
      </c>
      <c r="S1113" s="86">
        <v>0</v>
      </c>
      <c r="T1113" s="86" t="s">
        <v>5013</v>
      </c>
    </row>
    <row r="1114" spans="1:20" x14ac:dyDescent="0.25">
      <c r="A1114" s="50" t="s">
        <v>4682</v>
      </c>
      <c r="B1114" s="50" t="s">
        <v>1165</v>
      </c>
      <c r="C1114" s="50" t="s">
        <v>4708</v>
      </c>
      <c r="D1114" s="80">
        <v>5</v>
      </c>
      <c r="E1114" s="50" t="s">
        <v>5737</v>
      </c>
      <c r="F1114" s="24">
        <f t="shared" si="61"/>
        <v>0</v>
      </c>
      <c r="G1114" s="110">
        <f t="shared" si="62"/>
        <v>5.8296666666666672</v>
      </c>
      <c r="H1114" s="17"/>
      <c r="I1114" s="24"/>
      <c r="J1114" s="20">
        <f t="shared" si="63"/>
        <v>0</v>
      </c>
      <c r="K1114" s="17"/>
      <c r="L1114" s="24"/>
      <c r="M1114" s="86" t="s">
        <v>5013</v>
      </c>
      <c r="N1114" s="86" t="s">
        <v>5013</v>
      </c>
      <c r="O1114" s="86">
        <v>17.489000000000001</v>
      </c>
      <c r="P1114" s="86" t="s">
        <v>5013</v>
      </c>
      <c r="Q1114" s="86" t="s">
        <v>5013</v>
      </c>
      <c r="R1114" s="86" t="s">
        <v>5013</v>
      </c>
      <c r="S1114" s="86" t="s">
        <v>5013</v>
      </c>
      <c r="T1114" s="86" t="s">
        <v>5013</v>
      </c>
    </row>
    <row r="1115" spans="1:20" x14ac:dyDescent="0.25">
      <c r="A1115" s="50" t="s">
        <v>4682</v>
      </c>
      <c r="B1115" s="50" t="s">
        <v>102</v>
      </c>
      <c r="C1115" s="50" t="s">
        <v>4709</v>
      </c>
      <c r="D1115" s="80">
        <v>5</v>
      </c>
      <c r="E1115" s="50" t="s">
        <v>5741</v>
      </c>
      <c r="F1115" s="24">
        <f t="shared" si="61"/>
        <v>0</v>
      </c>
      <c r="G1115" s="110">
        <f t="shared" si="62"/>
        <v>0</v>
      </c>
      <c r="H1115" s="17"/>
      <c r="I1115" s="24"/>
      <c r="J1115" s="20">
        <f t="shared" si="63"/>
        <v>0</v>
      </c>
      <c r="K1115" s="17"/>
      <c r="L1115" s="24"/>
      <c r="M1115" s="86" t="s">
        <v>5013</v>
      </c>
      <c r="N1115" s="86" t="s">
        <v>5013</v>
      </c>
      <c r="O1115" s="86">
        <v>0</v>
      </c>
      <c r="P1115" s="86" t="s">
        <v>5013</v>
      </c>
      <c r="Q1115" s="86" t="s">
        <v>5013</v>
      </c>
      <c r="R1115" s="86" t="s">
        <v>5013</v>
      </c>
      <c r="S1115" s="86" t="s">
        <v>5013</v>
      </c>
      <c r="T1115" s="86" t="s">
        <v>5013</v>
      </c>
    </row>
    <row r="1116" spans="1:20" x14ac:dyDescent="0.25">
      <c r="A1116" s="50" t="s">
        <v>4682</v>
      </c>
      <c r="B1116" s="50" t="s">
        <v>4</v>
      </c>
      <c r="C1116" s="50" t="s">
        <v>4709</v>
      </c>
      <c r="D1116" s="80">
        <v>5</v>
      </c>
      <c r="E1116" s="50" t="s">
        <v>5742</v>
      </c>
      <c r="F1116" s="24">
        <f t="shared" si="61"/>
        <v>0</v>
      </c>
      <c r="G1116" s="110">
        <f t="shared" si="62"/>
        <v>0</v>
      </c>
      <c r="H1116" s="17"/>
      <c r="I1116" s="24"/>
      <c r="J1116" s="20">
        <f t="shared" si="63"/>
        <v>0</v>
      </c>
      <c r="K1116" s="17"/>
      <c r="L1116" s="24"/>
      <c r="M1116" s="86" t="s">
        <v>5013</v>
      </c>
      <c r="N1116" s="86" t="s">
        <v>5013</v>
      </c>
      <c r="O1116" s="86" t="s">
        <v>5013</v>
      </c>
      <c r="P1116" s="86">
        <v>0</v>
      </c>
      <c r="Q1116" s="86" t="s">
        <v>5013</v>
      </c>
      <c r="R1116" s="86" t="s">
        <v>5013</v>
      </c>
      <c r="S1116" s="86" t="s">
        <v>5013</v>
      </c>
      <c r="T1116" s="86" t="s">
        <v>5013</v>
      </c>
    </row>
    <row r="1117" spans="1:20" x14ac:dyDescent="0.25">
      <c r="A1117" s="50" t="s">
        <v>4682</v>
      </c>
      <c r="B1117" s="50" t="s">
        <v>427</v>
      </c>
      <c r="C1117" s="50" t="s">
        <v>4709</v>
      </c>
      <c r="D1117" s="80">
        <v>5</v>
      </c>
      <c r="E1117" s="50" t="s">
        <v>5743</v>
      </c>
      <c r="F1117" s="24">
        <f t="shared" si="61"/>
        <v>0</v>
      </c>
      <c r="G1117" s="110">
        <f t="shared" si="62"/>
        <v>3.3333333333333333E-2</v>
      </c>
      <c r="H1117" s="17"/>
      <c r="I1117" s="24"/>
      <c r="J1117" s="20">
        <f t="shared" si="63"/>
        <v>0</v>
      </c>
      <c r="K1117" s="17"/>
      <c r="L1117" s="24"/>
      <c r="M1117" s="86" t="s">
        <v>5013</v>
      </c>
      <c r="N1117" s="86" t="s">
        <v>5013</v>
      </c>
      <c r="O1117" s="86">
        <v>0.1</v>
      </c>
      <c r="P1117" s="86" t="s">
        <v>5013</v>
      </c>
      <c r="Q1117" s="86" t="s">
        <v>5013</v>
      </c>
      <c r="R1117" s="86" t="s">
        <v>5013</v>
      </c>
      <c r="S1117" s="86" t="s">
        <v>5013</v>
      </c>
      <c r="T1117" s="86" t="s">
        <v>5013</v>
      </c>
    </row>
    <row r="1118" spans="1:20" x14ac:dyDescent="0.25">
      <c r="A1118" s="50" t="s">
        <v>4682</v>
      </c>
      <c r="B1118" s="50" t="s">
        <v>186</v>
      </c>
      <c r="C1118" s="50" t="s">
        <v>4709</v>
      </c>
      <c r="D1118" s="80">
        <v>5</v>
      </c>
      <c r="E1118" s="50" t="s">
        <v>5744</v>
      </c>
      <c r="F1118" s="24">
        <f t="shared" si="61"/>
        <v>0</v>
      </c>
      <c r="G1118" s="110">
        <f t="shared" si="62"/>
        <v>0</v>
      </c>
      <c r="H1118" s="17"/>
      <c r="I1118" s="24"/>
      <c r="J1118" s="20">
        <f t="shared" si="63"/>
        <v>0</v>
      </c>
      <c r="K1118" s="17"/>
      <c r="L1118" s="24"/>
      <c r="M1118" s="86" t="s">
        <v>5013</v>
      </c>
      <c r="N1118" s="86" t="s">
        <v>5013</v>
      </c>
      <c r="O1118" s="86">
        <v>0</v>
      </c>
      <c r="P1118" s="86" t="s">
        <v>5013</v>
      </c>
      <c r="Q1118" s="86" t="s">
        <v>5013</v>
      </c>
      <c r="R1118" s="86" t="s">
        <v>5013</v>
      </c>
      <c r="S1118" s="86" t="s">
        <v>5013</v>
      </c>
      <c r="T1118" s="86" t="s">
        <v>5013</v>
      </c>
    </row>
    <row r="1119" spans="1:20" x14ac:dyDescent="0.25">
      <c r="A1119" s="50" t="s">
        <v>4682</v>
      </c>
      <c r="B1119" s="50" t="s">
        <v>2746</v>
      </c>
      <c r="C1119" s="50" t="s">
        <v>4709</v>
      </c>
      <c r="D1119" s="80">
        <v>5</v>
      </c>
      <c r="E1119" s="50" t="s">
        <v>5749</v>
      </c>
      <c r="F1119" s="24">
        <f t="shared" si="61"/>
        <v>0</v>
      </c>
      <c r="G1119" s="110">
        <f t="shared" si="62"/>
        <v>0</v>
      </c>
      <c r="H1119" s="17"/>
      <c r="I1119" s="24"/>
      <c r="J1119" s="20">
        <f t="shared" si="63"/>
        <v>1.04E-2</v>
      </c>
      <c r="K1119" s="17"/>
      <c r="L1119" s="24"/>
      <c r="M1119" s="86" t="s">
        <v>5013</v>
      </c>
      <c r="N1119" s="86" t="s">
        <v>5013</v>
      </c>
      <c r="O1119" s="86" t="s">
        <v>5013</v>
      </c>
      <c r="P1119" s="86" t="s">
        <v>5013</v>
      </c>
      <c r="Q1119" s="86">
        <v>5.1999999999999998E-2</v>
      </c>
      <c r="R1119" s="86" t="s">
        <v>5013</v>
      </c>
      <c r="S1119" s="86" t="s">
        <v>5013</v>
      </c>
      <c r="T1119" s="86" t="s">
        <v>5013</v>
      </c>
    </row>
    <row r="1120" spans="1:20" x14ac:dyDescent="0.25">
      <c r="A1120" s="50" t="s">
        <v>4682</v>
      </c>
      <c r="B1120" s="50" t="s">
        <v>3119</v>
      </c>
      <c r="C1120" s="50" t="s">
        <v>4709</v>
      </c>
      <c r="D1120" s="80">
        <v>5</v>
      </c>
      <c r="E1120" s="50" t="s">
        <v>5756</v>
      </c>
      <c r="F1120" s="24">
        <f t="shared" ref="F1120:F1183" si="64">SUM(R1120:T1120)/3</f>
        <v>0</v>
      </c>
      <c r="G1120" s="110">
        <f t="shared" ref="G1120:G1183" si="65">SUM(M1120:O1120)/3</f>
        <v>3.9E-2</v>
      </c>
      <c r="H1120" s="17"/>
      <c r="I1120" s="24"/>
      <c r="J1120" s="20">
        <f t="shared" ref="J1120:J1183" si="66">SUM(P1120:T1120)/5</f>
        <v>0</v>
      </c>
      <c r="K1120" s="17"/>
      <c r="L1120" s="24"/>
      <c r="M1120" s="86" t="s">
        <v>5013</v>
      </c>
      <c r="N1120" s="86" t="s">
        <v>5013</v>
      </c>
      <c r="O1120" s="86">
        <v>0.11700000000000001</v>
      </c>
      <c r="P1120" s="86" t="s">
        <v>5013</v>
      </c>
      <c r="Q1120" s="86" t="s">
        <v>5013</v>
      </c>
      <c r="R1120" s="86" t="s">
        <v>5013</v>
      </c>
      <c r="S1120" s="86" t="s">
        <v>5013</v>
      </c>
      <c r="T1120" s="86" t="s">
        <v>5013</v>
      </c>
    </row>
    <row r="1121" spans="1:20" x14ac:dyDescent="0.25">
      <c r="A1121" s="50" t="s">
        <v>4682</v>
      </c>
      <c r="B1121" s="50" t="s">
        <v>565</v>
      </c>
      <c r="C1121" s="50" t="s">
        <v>4709</v>
      </c>
      <c r="D1121" s="80">
        <v>5</v>
      </c>
      <c r="E1121" s="50" t="s">
        <v>5757</v>
      </c>
      <c r="F1121" s="24">
        <f t="shared" si="64"/>
        <v>0</v>
      </c>
      <c r="G1121" s="110">
        <f t="shared" si="65"/>
        <v>3.1333333333333331E-2</v>
      </c>
      <c r="H1121" s="17"/>
      <c r="I1121" s="24"/>
      <c r="J1121" s="20">
        <f t="shared" si="66"/>
        <v>0</v>
      </c>
      <c r="K1121" s="17"/>
      <c r="L1121" s="24"/>
      <c r="M1121" s="86" t="s">
        <v>5013</v>
      </c>
      <c r="N1121" s="86" t="s">
        <v>5013</v>
      </c>
      <c r="O1121" s="86">
        <v>9.4E-2</v>
      </c>
      <c r="P1121" s="86" t="s">
        <v>5013</v>
      </c>
      <c r="Q1121" s="86" t="s">
        <v>5013</v>
      </c>
      <c r="R1121" s="86" t="s">
        <v>5013</v>
      </c>
      <c r="S1121" s="86" t="s">
        <v>5013</v>
      </c>
      <c r="T1121" s="86" t="s">
        <v>5013</v>
      </c>
    </row>
    <row r="1122" spans="1:20" x14ac:dyDescent="0.25">
      <c r="A1122" s="50" t="s">
        <v>4682</v>
      </c>
      <c r="B1122" s="50" t="s">
        <v>1587</v>
      </c>
      <c r="C1122" s="50" t="s">
        <v>4709</v>
      </c>
      <c r="D1122" s="80">
        <v>5</v>
      </c>
      <c r="E1122" s="50" t="s">
        <v>5760</v>
      </c>
      <c r="F1122" s="24">
        <f t="shared" si="64"/>
        <v>0</v>
      </c>
      <c r="G1122" s="110">
        <f t="shared" si="65"/>
        <v>14.712666666666669</v>
      </c>
      <c r="H1122" s="17"/>
      <c r="I1122" s="24"/>
      <c r="J1122" s="20">
        <f t="shared" si="66"/>
        <v>4.6863999999999999</v>
      </c>
      <c r="K1122" s="17"/>
      <c r="L1122" s="24"/>
      <c r="M1122" s="86">
        <v>19.263000000000002</v>
      </c>
      <c r="N1122" s="86">
        <v>24.875</v>
      </c>
      <c r="O1122" s="86" t="s">
        <v>5013</v>
      </c>
      <c r="P1122" s="86" t="s">
        <v>5013</v>
      </c>
      <c r="Q1122" s="86">
        <v>23.431999999999999</v>
      </c>
      <c r="R1122" s="86" t="s">
        <v>5013</v>
      </c>
      <c r="S1122" s="86" t="s">
        <v>5013</v>
      </c>
      <c r="T1122" s="86" t="s">
        <v>5013</v>
      </c>
    </row>
    <row r="1123" spans="1:20" x14ac:dyDescent="0.25">
      <c r="A1123" s="50" t="s">
        <v>4682</v>
      </c>
      <c r="B1123" s="50" t="s">
        <v>2835</v>
      </c>
      <c r="C1123" s="50" t="s">
        <v>4709</v>
      </c>
      <c r="D1123" s="80">
        <v>5</v>
      </c>
      <c r="E1123" s="50" t="s">
        <v>5765</v>
      </c>
      <c r="F1123" s="24">
        <f t="shared" si="64"/>
        <v>0</v>
      </c>
      <c r="G1123" s="110">
        <f t="shared" si="65"/>
        <v>0</v>
      </c>
      <c r="H1123" s="17"/>
      <c r="I1123" s="24"/>
      <c r="J1123" s="20">
        <f t="shared" si="66"/>
        <v>3.9800000000000002E-2</v>
      </c>
      <c r="K1123" s="17"/>
      <c r="L1123" s="24"/>
      <c r="M1123" s="86" t="s">
        <v>5013</v>
      </c>
      <c r="N1123" s="86" t="s">
        <v>5013</v>
      </c>
      <c r="O1123" s="86" t="s">
        <v>5013</v>
      </c>
      <c r="P1123" s="86" t="s">
        <v>5013</v>
      </c>
      <c r="Q1123" s="86">
        <v>0.19900000000000001</v>
      </c>
      <c r="R1123" s="86" t="s">
        <v>5013</v>
      </c>
      <c r="S1123" s="86" t="s">
        <v>5013</v>
      </c>
      <c r="T1123" s="86" t="s">
        <v>5013</v>
      </c>
    </row>
    <row r="1124" spans="1:20" x14ac:dyDescent="0.25">
      <c r="A1124" s="50" t="s">
        <v>4682</v>
      </c>
      <c r="B1124" s="50" t="s">
        <v>1863</v>
      </c>
      <c r="C1124" s="50" t="s">
        <v>4709</v>
      </c>
      <c r="D1124" s="80">
        <v>5</v>
      </c>
      <c r="E1124" s="50" t="s">
        <v>5766</v>
      </c>
      <c r="F1124" s="24">
        <f t="shared" si="64"/>
        <v>0</v>
      </c>
      <c r="G1124" s="110">
        <f t="shared" si="65"/>
        <v>4.9999999999999996E-2</v>
      </c>
      <c r="H1124" s="17"/>
      <c r="I1124" s="24"/>
      <c r="J1124" s="20">
        <f t="shared" si="66"/>
        <v>2.0200000000000003E-2</v>
      </c>
      <c r="K1124" s="17"/>
      <c r="L1124" s="24"/>
      <c r="M1124" s="86" t="s">
        <v>5013</v>
      </c>
      <c r="N1124" s="86">
        <v>0.15</v>
      </c>
      <c r="O1124" s="86" t="s">
        <v>5013</v>
      </c>
      <c r="P1124" s="86">
        <v>0.10100000000000001</v>
      </c>
      <c r="Q1124" s="86" t="s">
        <v>5013</v>
      </c>
      <c r="R1124" s="86" t="s">
        <v>5013</v>
      </c>
      <c r="S1124" s="86" t="s">
        <v>5013</v>
      </c>
      <c r="T1124" s="86" t="s">
        <v>5013</v>
      </c>
    </row>
    <row r="1125" spans="1:20" x14ac:dyDescent="0.25">
      <c r="A1125" s="50" t="s">
        <v>4682</v>
      </c>
      <c r="B1125" s="50" t="s">
        <v>381</v>
      </c>
      <c r="C1125" s="50" t="s">
        <v>4709</v>
      </c>
      <c r="D1125" s="80">
        <v>5</v>
      </c>
      <c r="E1125" s="50" t="s">
        <v>5767</v>
      </c>
      <c r="F1125" s="24">
        <f t="shared" si="64"/>
        <v>0</v>
      </c>
      <c r="G1125" s="110">
        <f t="shared" si="65"/>
        <v>11.938666666666668</v>
      </c>
      <c r="H1125" s="17"/>
      <c r="I1125" s="24"/>
      <c r="J1125" s="20">
        <f t="shared" si="66"/>
        <v>0</v>
      </c>
      <c r="K1125" s="17"/>
      <c r="L1125" s="24"/>
      <c r="M1125" s="86">
        <v>20.408999999999999</v>
      </c>
      <c r="N1125" s="86">
        <v>15.407</v>
      </c>
      <c r="O1125" s="86" t="s">
        <v>5013</v>
      </c>
      <c r="P1125" s="86" t="s">
        <v>5013</v>
      </c>
      <c r="Q1125" s="86">
        <v>0</v>
      </c>
      <c r="R1125" s="86" t="s">
        <v>5013</v>
      </c>
      <c r="S1125" s="86" t="s">
        <v>5013</v>
      </c>
      <c r="T1125" s="86" t="s">
        <v>5013</v>
      </c>
    </row>
    <row r="1126" spans="1:20" x14ac:dyDescent="0.25">
      <c r="A1126" s="50" t="s">
        <v>4682</v>
      </c>
      <c r="B1126" s="50" t="s">
        <v>54</v>
      </c>
      <c r="C1126" s="50" t="s">
        <v>4709</v>
      </c>
      <c r="D1126" s="80">
        <v>5</v>
      </c>
      <c r="E1126" s="50" t="s">
        <v>5768</v>
      </c>
      <c r="F1126" s="24">
        <f t="shared" si="64"/>
        <v>0</v>
      </c>
      <c r="G1126" s="110">
        <f t="shared" si="65"/>
        <v>0</v>
      </c>
      <c r="H1126" s="17"/>
      <c r="I1126" s="24"/>
      <c r="J1126" s="20">
        <f t="shared" si="66"/>
        <v>0</v>
      </c>
      <c r="K1126" s="17"/>
      <c r="L1126" s="24"/>
      <c r="M1126" s="86" t="s">
        <v>5013</v>
      </c>
      <c r="N1126" s="86" t="s">
        <v>5013</v>
      </c>
      <c r="O1126" s="86">
        <v>0</v>
      </c>
      <c r="P1126" s="86" t="s">
        <v>5013</v>
      </c>
      <c r="Q1126" s="86" t="s">
        <v>5013</v>
      </c>
      <c r="R1126" s="86" t="s">
        <v>5013</v>
      </c>
      <c r="S1126" s="86" t="s">
        <v>5013</v>
      </c>
      <c r="T1126" s="86" t="s">
        <v>5013</v>
      </c>
    </row>
    <row r="1127" spans="1:20" x14ac:dyDescent="0.25">
      <c r="A1127" s="50" t="s">
        <v>4682</v>
      </c>
      <c r="B1127" s="50" t="s">
        <v>329</v>
      </c>
      <c r="C1127" s="50" t="s">
        <v>4709</v>
      </c>
      <c r="D1127" s="80">
        <v>5</v>
      </c>
      <c r="E1127" s="50" t="s">
        <v>5769</v>
      </c>
      <c r="F1127" s="24">
        <f t="shared" si="64"/>
        <v>0</v>
      </c>
      <c r="G1127" s="110">
        <f t="shared" si="65"/>
        <v>8.3666666666666667E-2</v>
      </c>
      <c r="H1127" s="17"/>
      <c r="I1127" s="24"/>
      <c r="J1127" s="20">
        <f t="shared" si="66"/>
        <v>7.1599999999999997E-2</v>
      </c>
      <c r="K1127" s="17"/>
      <c r="L1127" s="24"/>
      <c r="M1127" s="86" t="s">
        <v>5013</v>
      </c>
      <c r="N1127" s="86">
        <v>0.251</v>
      </c>
      <c r="O1127" s="86" t="s">
        <v>5013</v>
      </c>
      <c r="P1127" s="86" t="s">
        <v>5013</v>
      </c>
      <c r="Q1127" s="86">
        <v>0.35799999999999998</v>
      </c>
      <c r="R1127" s="86" t="s">
        <v>5013</v>
      </c>
      <c r="S1127" s="86" t="s">
        <v>5013</v>
      </c>
      <c r="T1127" s="86" t="s">
        <v>5013</v>
      </c>
    </row>
    <row r="1128" spans="1:20" x14ac:dyDescent="0.25">
      <c r="A1128" s="50" t="s">
        <v>4682</v>
      </c>
      <c r="B1128" s="50" t="s">
        <v>1738</v>
      </c>
      <c r="C1128" s="50" t="s">
        <v>4709</v>
      </c>
      <c r="D1128" s="80">
        <v>5</v>
      </c>
      <c r="E1128" s="50" t="s">
        <v>5773</v>
      </c>
      <c r="F1128" s="24">
        <f t="shared" si="64"/>
        <v>0</v>
      </c>
      <c r="G1128" s="110">
        <f t="shared" si="65"/>
        <v>1.3333333333333333E-3</v>
      </c>
      <c r="H1128" s="17"/>
      <c r="I1128" s="24"/>
      <c r="J1128" s="20">
        <f t="shared" si="66"/>
        <v>0.28439999999999999</v>
      </c>
      <c r="K1128" s="17"/>
      <c r="L1128" s="24"/>
      <c r="M1128" s="86">
        <v>4.0000000000000001E-3</v>
      </c>
      <c r="N1128" s="86" t="s">
        <v>5013</v>
      </c>
      <c r="O1128" s="86" t="s">
        <v>5013</v>
      </c>
      <c r="P1128" s="86">
        <v>1.4219999999999999</v>
      </c>
      <c r="Q1128" s="86">
        <v>0</v>
      </c>
      <c r="R1128" s="86" t="s">
        <v>5013</v>
      </c>
      <c r="S1128" s="86">
        <v>0</v>
      </c>
      <c r="T1128" s="86" t="s">
        <v>5013</v>
      </c>
    </row>
    <row r="1129" spans="1:20" x14ac:dyDescent="0.25">
      <c r="A1129" s="50" t="s">
        <v>4682</v>
      </c>
      <c r="B1129" s="50" t="s">
        <v>302</v>
      </c>
      <c r="C1129" s="50" t="s">
        <v>4709</v>
      </c>
      <c r="D1129" s="80">
        <v>5</v>
      </c>
      <c r="E1129" s="50" t="s">
        <v>5775</v>
      </c>
      <c r="F1129" s="24">
        <f t="shared" si="64"/>
        <v>0</v>
      </c>
      <c r="G1129" s="110">
        <f t="shared" si="65"/>
        <v>0</v>
      </c>
      <c r="H1129" s="17"/>
      <c r="I1129" s="24"/>
      <c r="J1129" s="20">
        <f t="shared" si="66"/>
        <v>7.3399999999999993E-2</v>
      </c>
      <c r="K1129" s="17"/>
      <c r="L1129" s="24"/>
      <c r="M1129" s="86" t="s">
        <v>5013</v>
      </c>
      <c r="N1129" s="86" t="s">
        <v>5013</v>
      </c>
      <c r="O1129" s="86" t="s">
        <v>5013</v>
      </c>
      <c r="P1129" s="86" t="s">
        <v>5013</v>
      </c>
      <c r="Q1129" s="86">
        <v>0.36699999999999999</v>
      </c>
      <c r="R1129" s="86" t="s">
        <v>5013</v>
      </c>
      <c r="S1129" s="86" t="s">
        <v>5013</v>
      </c>
      <c r="T1129" s="86" t="s">
        <v>5013</v>
      </c>
    </row>
    <row r="1130" spans="1:20" x14ac:dyDescent="0.25">
      <c r="A1130" s="50" t="s">
        <v>4682</v>
      </c>
      <c r="B1130" s="50" t="s">
        <v>438</v>
      </c>
      <c r="C1130" s="50" t="s">
        <v>4709</v>
      </c>
      <c r="D1130" s="80">
        <v>5</v>
      </c>
      <c r="E1130" s="50" t="s">
        <v>5776</v>
      </c>
      <c r="F1130" s="24">
        <f t="shared" si="64"/>
        <v>0</v>
      </c>
      <c r="G1130" s="110">
        <f t="shared" si="65"/>
        <v>0</v>
      </c>
      <c r="H1130" s="17"/>
      <c r="I1130" s="24"/>
      <c r="J1130" s="20">
        <f t="shared" si="66"/>
        <v>3.9203999999999999</v>
      </c>
      <c r="K1130" s="17"/>
      <c r="L1130" s="24"/>
      <c r="M1130" s="86" t="s">
        <v>5013</v>
      </c>
      <c r="N1130" s="86" t="s">
        <v>5013</v>
      </c>
      <c r="O1130" s="86" t="s">
        <v>5013</v>
      </c>
      <c r="P1130" s="86">
        <v>3.6960000000000002</v>
      </c>
      <c r="Q1130" s="86">
        <v>15.906000000000001</v>
      </c>
      <c r="R1130" s="86" t="s">
        <v>5013</v>
      </c>
      <c r="S1130" s="86" t="s">
        <v>5013</v>
      </c>
      <c r="T1130" s="86" t="s">
        <v>5013</v>
      </c>
    </row>
    <row r="1131" spans="1:20" x14ac:dyDescent="0.25">
      <c r="A1131" s="50" t="s">
        <v>4682</v>
      </c>
      <c r="B1131" s="50" t="s">
        <v>923</v>
      </c>
      <c r="C1131" s="50" t="s">
        <v>4710</v>
      </c>
      <c r="D1131" s="80">
        <v>6</v>
      </c>
      <c r="E1131" s="50" t="s">
        <v>5777</v>
      </c>
      <c r="F1131" s="24">
        <f t="shared" si="64"/>
        <v>0</v>
      </c>
      <c r="G1131" s="110">
        <f t="shared" si="65"/>
        <v>3.3333333333333335</v>
      </c>
      <c r="H1131" s="17"/>
      <c r="I1131" s="24"/>
      <c r="J1131" s="20">
        <f t="shared" si="66"/>
        <v>7.4416000000000011</v>
      </c>
      <c r="K1131" s="17"/>
      <c r="L1131" s="24"/>
      <c r="M1131" s="86" t="s">
        <v>5013</v>
      </c>
      <c r="N1131" s="86">
        <v>0</v>
      </c>
      <c r="O1131" s="86">
        <v>10</v>
      </c>
      <c r="P1131" s="86">
        <v>2.5659999999999998</v>
      </c>
      <c r="Q1131" s="86">
        <v>34.642000000000003</v>
      </c>
      <c r="R1131" s="86" t="s">
        <v>5013</v>
      </c>
      <c r="S1131" s="86" t="s">
        <v>5013</v>
      </c>
      <c r="T1131" s="86" t="s">
        <v>5013</v>
      </c>
    </row>
    <row r="1132" spans="1:20" x14ac:dyDescent="0.25">
      <c r="A1132" s="50" t="s">
        <v>4682</v>
      </c>
      <c r="B1132" s="50" t="s">
        <v>1454</v>
      </c>
      <c r="C1132" s="50" t="s">
        <v>4710</v>
      </c>
      <c r="D1132" s="80">
        <v>6</v>
      </c>
      <c r="E1132" s="50" t="s">
        <v>5781</v>
      </c>
      <c r="F1132" s="24">
        <f t="shared" si="64"/>
        <v>0</v>
      </c>
      <c r="G1132" s="110">
        <f t="shared" si="65"/>
        <v>0</v>
      </c>
      <c r="H1132" s="17"/>
      <c r="I1132" s="24"/>
      <c r="J1132" s="20">
        <f t="shared" si="66"/>
        <v>0</v>
      </c>
      <c r="K1132" s="17"/>
      <c r="L1132" s="24"/>
      <c r="M1132" s="86">
        <v>0</v>
      </c>
      <c r="N1132" s="86" t="s">
        <v>5013</v>
      </c>
      <c r="O1132" s="86" t="s">
        <v>5013</v>
      </c>
      <c r="P1132" s="86">
        <v>0</v>
      </c>
      <c r="Q1132" s="86" t="s">
        <v>5013</v>
      </c>
      <c r="R1132" s="86" t="s">
        <v>5013</v>
      </c>
      <c r="S1132" s="86" t="s">
        <v>5013</v>
      </c>
      <c r="T1132" s="86" t="s">
        <v>5013</v>
      </c>
    </row>
    <row r="1133" spans="1:20" x14ac:dyDescent="0.25">
      <c r="A1133" s="50" t="s">
        <v>4682</v>
      </c>
      <c r="B1133" s="50" t="s">
        <v>1050</v>
      </c>
      <c r="C1133" s="50" t="s">
        <v>4710</v>
      </c>
      <c r="D1133" s="80">
        <v>6</v>
      </c>
      <c r="E1133" s="50" t="s">
        <v>5784</v>
      </c>
      <c r="F1133" s="24">
        <f t="shared" si="64"/>
        <v>0</v>
      </c>
      <c r="G1133" s="110">
        <f t="shared" si="65"/>
        <v>0</v>
      </c>
      <c r="H1133" s="17"/>
      <c r="I1133" s="24"/>
      <c r="J1133" s="20">
        <f t="shared" si="66"/>
        <v>0</v>
      </c>
      <c r="K1133" s="17"/>
      <c r="L1133" s="24"/>
      <c r="M1133" s="86" t="s">
        <v>5013</v>
      </c>
      <c r="N1133" s="86">
        <v>0</v>
      </c>
      <c r="O1133" s="86">
        <v>0</v>
      </c>
      <c r="P1133" s="86">
        <v>0</v>
      </c>
      <c r="Q1133" s="86">
        <v>0</v>
      </c>
      <c r="R1133" s="86" t="s">
        <v>5013</v>
      </c>
      <c r="S1133" s="86" t="s">
        <v>5013</v>
      </c>
      <c r="T1133" s="86" t="s">
        <v>5013</v>
      </c>
    </row>
    <row r="1134" spans="1:20" x14ac:dyDescent="0.25">
      <c r="A1134" s="50" t="s">
        <v>4682</v>
      </c>
      <c r="B1134" s="50" t="s">
        <v>1687</v>
      </c>
      <c r="C1134" s="50" t="s">
        <v>4710</v>
      </c>
      <c r="D1134" s="80">
        <v>6</v>
      </c>
      <c r="E1134" s="50" t="s">
        <v>5786</v>
      </c>
      <c r="F1134" s="24">
        <f t="shared" si="64"/>
        <v>0</v>
      </c>
      <c r="G1134" s="110">
        <f t="shared" si="65"/>
        <v>2.3780000000000001</v>
      </c>
      <c r="H1134" s="17"/>
      <c r="I1134" s="24"/>
      <c r="J1134" s="20">
        <f t="shared" si="66"/>
        <v>0.24440000000000001</v>
      </c>
      <c r="K1134" s="17"/>
      <c r="L1134" s="24"/>
      <c r="M1134" s="86">
        <v>2.2130000000000001</v>
      </c>
      <c r="N1134" s="86">
        <v>4.9210000000000003</v>
      </c>
      <c r="O1134" s="86">
        <v>0</v>
      </c>
      <c r="P1134" s="86">
        <v>1.222</v>
      </c>
      <c r="Q1134" s="86" t="s">
        <v>5013</v>
      </c>
      <c r="R1134" s="86">
        <v>0</v>
      </c>
      <c r="S1134" s="86" t="s">
        <v>5013</v>
      </c>
      <c r="T1134" s="86" t="s">
        <v>5013</v>
      </c>
    </row>
    <row r="1135" spans="1:20" x14ac:dyDescent="0.25">
      <c r="A1135" s="50" t="s">
        <v>4682</v>
      </c>
      <c r="B1135" s="50" t="s">
        <v>2147</v>
      </c>
      <c r="C1135" s="50" t="s">
        <v>4710</v>
      </c>
      <c r="D1135" s="80">
        <v>6</v>
      </c>
      <c r="E1135" s="50" t="s">
        <v>5787</v>
      </c>
      <c r="F1135" s="24">
        <f t="shared" si="64"/>
        <v>0</v>
      </c>
      <c r="G1135" s="110">
        <f t="shared" si="65"/>
        <v>0</v>
      </c>
      <c r="H1135" s="17"/>
      <c r="I1135" s="24"/>
      <c r="J1135" s="20">
        <f t="shared" si="66"/>
        <v>0</v>
      </c>
      <c r="K1135" s="17"/>
      <c r="L1135" s="24"/>
      <c r="M1135" s="86" t="s">
        <v>5013</v>
      </c>
      <c r="N1135" s="86" t="s">
        <v>5013</v>
      </c>
      <c r="O1135" s="86" t="s">
        <v>5013</v>
      </c>
      <c r="P1135" s="86" t="s">
        <v>5013</v>
      </c>
      <c r="Q1135" s="86" t="s">
        <v>5013</v>
      </c>
      <c r="R1135" s="86" t="s">
        <v>5013</v>
      </c>
      <c r="S1135" s="86">
        <v>0</v>
      </c>
      <c r="T1135" s="86" t="s">
        <v>5013</v>
      </c>
    </row>
    <row r="1136" spans="1:20" x14ac:dyDescent="0.25">
      <c r="A1136" s="50" t="s">
        <v>4682</v>
      </c>
      <c r="B1136" s="50" t="s">
        <v>3849</v>
      </c>
      <c r="C1136" s="50" t="s">
        <v>4710</v>
      </c>
      <c r="D1136" s="80">
        <v>6</v>
      </c>
      <c r="E1136" s="50" t="s">
        <v>5789</v>
      </c>
      <c r="F1136" s="24">
        <f t="shared" si="64"/>
        <v>0</v>
      </c>
      <c r="G1136" s="110">
        <f t="shared" si="65"/>
        <v>0</v>
      </c>
      <c r="H1136" s="17"/>
      <c r="I1136" s="24"/>
      <c r="J1136" s="20">
        <f t="shared" si="66"/>
        <v>0</v>
      </c>
      <c r="K1136" s="17"/>
      <c r="L1136" s="24"/>
      <c r="M1136" s="86" t="s">
        <v>5013</v>
      </c>
      <c r="N1136" s="86" t="s">
        <v>5013</v>
      </c>
      <c r="O1136" s="86" t="s">
        <v>5013</v>
      </c>
      <c r="P1136" s="86">
        <v>0</v>
      </c>
      <c r="Q1136" s="86" t="s">
        <v>5013</v>
      </c>
      <c r="R1136" s="86" t="s">
        <v>5013</v>
      </c>
      <c r="S1136" s="86" t="s">
        <v>5013</v>
      </c>
      <c r="T1136" s="86" t="s">
        <v>5013</v>
      </c>
    </row>
    <row r="1137" spans="1:20" x14ac:dyDescent="0.25">
      <c r="A1137" s="50" t="s">
        <v>4682</v>
      </c>
      <c r="B1137" s="50" t="s">
        <v>3992</v>
      </c>
      <c r="C1137" s="50" t="s">
        <v>4710</v>
      </c>
      <c r="D1137" s="80">
        <v>6</v>
      </c>
      <c r="E1137" s="50" t="s">
        <v>5793</v>
      </c>
      <c r="F1137" s="24">
        <f t="shared" si="64"/>
        <v>0</v>
      </c>
      <c r="G1137" s="110">
        <f t="shared" si="65"/>
        <v>0</v>
      </c>
      <c r="H1137" s="17"/>
      <c r="I1137" s="24"/>
      <c r="J1137" s="20">
        <f t="shared" si="66"/>
        <v>0</v>
      </c>
      <c r="K1137" s="17"/>
      <c r="L1137" s="24"/>
      <c r="M1137" s="86" t="s">
        <v>5013</v>
      </c>
      <c r="N1137" s="86" t="s">
        <v>5013</v>
      </c>
      <c r="O1137" s="86" t="s">
        <v>5013</v>
      </c>
      <c r="P1137" s="86">
        <v>0</v>
      </c>
      <c r="Q1137" s="86" t="s">
        <v>5013</v>
      </c>
      <c r="R1137" s="86" t="s">
        <v>5013</v>
      </c>
      <c r="S1137" s="86" t="s">
        <v>5013</v>
      </c>
      <c r="T1137" s="86" t="s">
        <v>5013</v>
      </c>
    </row>
    <row r="1138" spans="1:20" x14ac:dyDescent="0.25">
      <c r="A1138" s="50" t="s">
        <v>4682</v>
      </c>
      <c r="B1138" s="50" t="s">
        <v>2461</v>
      </c>
      <c r="C1138" s="50" t="s">
        <v>4710</v>
      </c>
      <c r="D1138" s="80">
        <v>6</v>
      </c>
      <c r="E1138" s="50" t="s">
        <v>5803</v>
      </c>
      <c r="F1138" s="24">
        <f t="shared" si="64"/>
        <v>0</v>
      </c>
      <c r="G1138" s="110">
        <f t="shared" si="65"/>
        <v>2.4823333333333335</v>
      </c>
      <c r="H1138" s="17"/>
      <c r="I1138" s="24"/>
      <c r="J1138" s="20">
        <f t="shared" si="66"/>
        <v>18.872199999999999</v>
      </c>
      <c r="K1138" s="17"/>
      <c r="L1138" s="24"/>
      <c r="M1138" s="86">
        <v>7.4470000000000001</v>
      </c>
      <c r="N1138" s="86" t="s">
        <v>5013</v>
      </c>
      <c r="O1138" s="86" t="s">
        <v>5013</v>
      </c>
      <c r="P1138" s="86">
        <v>94.361000000000004</v>
      </c>
      <c r="Q1138" s="86" t="s">
        <v>5013</v>
      </c>
      <c r="R1138" s="86" t="s">
        <v>5013</v>
      </c>
      <c r="S1138" s="86" t="s">
        <v>5013</v>
      </c>
      <c r="T1138" s="86" t="s">
        <v>5013</v>
      </c>
    </row>
    <row r="1139" spans="1:20" x14ac:dyDescent="0.25">
      <c r="A1139" s="50" t="s">
        <v>4682</v>
      </c>
      <c r="B1139" s="50" t="s">
        <v>1027</v>
      </c>
      <c r="C1139" s="50" t="s">
        <v>4710</v>
      </c>
      <c r="D1139" s="80">
        <v>6</v>
      </c>
      <c r="E1139" s="50" t="s">
        <v>5804</v>
      </c>
      <c r="F1139" s="24">
        <f t="shared" si="64"/>
        <v>0</v>
      </c>
      <c r="G1139" s="110">
        <f t="shared" si="65"/>
        <v>0.57999999999999996</v>
      </c>
      <c r="H1139" s="17"/>
      <c r="I1139" s="24"/>
      <c r="J1139" s="20">
        <f t="shared" si="66"/>
        <v>0</v>
      </c>
      <c r="K1139" s="17"/>
      <c r="L1139" s="24"/>
      <c r="M1139" s="86" t="s">
        <v>5013</v>
      </c>
      <c r="N1139" s="86">
        <v>1.74</v>
      </c>
      <c r="O1139" s="86">
        <v>0</v>
      </c>
      <c r="P1139" s="86" t="s">
        <v>5013</v>
      </c>
      <c r="Q1139" s="86" t="s">
        <v>5013</v>
      </c>
      <c r="R1139" s="86" t="s">
        <v>5013</v>
      </c>
      <c r="S1139" s="86" t="s">
        <v>5013</v>
      </c>
      <c r="T1139" s="86" t="s">
        <v>5013</v>
      </c>
    </row>
    <row r="1140" spans="1:20" x14ac:dyDescent="0.25">
      <c r="A1140" s="50" t="s">
        <v>4682</v>
      </c>
      <c r="B1140" s="50" t="s">
        <v>1213</v>
      </c>
      <c r="C1140" s="50" t="s">
        <v>4710</v>
      </c>
      <c r="D1140" s="80">
        <v>6</v>
      </c>
      <c r="E1140" s="50" t="s">
        <v>5808</v>
      </c>
      <c r="F1140" s="24">
        <f t="shared" si="64"/>
        <v>0</v>
      </c>
      <c r="G1140" s="110">
        <f t="shared" si="65"/>
        <v>0</v>
      </c>
      <c r="H1140" s="17"/>
      <c r="I1140" s="24"/>
      <c r="J1140" s="20">
        <f t="shared" si="66"/>
        <v>0</v>
      </c>
      <c r="K1140" s="17"/>
      <c r="L1140" s="24"/>
      <c r="M1140" s="86">
        <v>0</v>
      </c>
      <c r="N1140" s="86" t="s">
        <v>5013</v>
      </c>
      <c r="O1140" s="86" t="s">
        <v>5013</v>
      </c>
      <c r="P1140" s="86" t="s">
        <v>5013</v>
      </c>
      <c r="Q1140" s="86" t="s">
        <v>5013</v>
      </c>
      <c r="R1140" s="86" t="s">
        <v>5013</v>
      </c>
      <c r="S1140" s="86" t="s">
        <v>5013</v>
      </c>
      <c r="T1140" s="86" t="s">
        <v>5013</v>
      </c>
    </row>
    <row r="1141" spans="1:20" x14ac:dyDescent="0.25">
      <c r="A1141" s="50" t="s">
        <v>4682</v>
      </c>
      <c r="B1141" s="50" t="s">
        <v>1167</v>
      </c>
      <c r="C1141" s="50" t="s">
        <v>4710</v>
      </c>
      <c r="D1141" s="80">
        <v>6</v>
      </c>
      <c r="E1141" s="50" t="s">
        <v>5812</v>
      </c>
      <c r="F1141" s="24">
        <f t="shared" si="64"/>
        <v>0</v>
      </c>
      <c r="G1141" s="110">
        <f t="shared" si="65"/>
        <v>0</v>
      </c>
      <c r="H1141" s="17"/>
      <c r="I1141" s="24"/>
      <c r="J1141" s="20">
        <f t="shared" si="66"/>
        <v>0</v>
      </c>
      <c r="K1141" s="17"/>
      <c r="L1141" s="24"/>
      <c r="M1141" s="86" t="s">
        <v>5013</v>
      </c>
      <c r="N1141" s="86" t="s">
        <v>5013</v>
      </c>
      <c r="O1141" s="86" t="s">
        <v>5013</v>
      </c>
      <c r="P1141" s="86">
        <v>0</v>
      </c>
      <c r="Q1141" s="86" t="s">
        <v>5013</v>
      </c>
      <c r="R1141" s="86" t="s">
        <v>5013</v>
      </c>
      <c r="S1141" s="86" t="s">
        <v>5013</v>
      </c>
      <c r="T1141" s="86" t="s">
        <v>5013</v>
      </c>
    </row>
    <row r="1142" spans="1:20" x14ac:dyDescent="0.25">
      <c r="A1142" s="50" t="s">
        <v>4682</v>
      </c>
      <c r="B1142" s="50" t="s">
        <v>1497</v>
      </c>
      <c r="C1142" s="50" t="s">
        <v>4710</v>
      </c>
      <c r="D1142" s="80">
        <v>6</v>
      </c>
      <c r="E1142" s="50" t="s">
        <v>5814</v>
      </c>
      <c r="F1142" s="24">
        <f t="shared" si="64"/>
        <v>0</v>
      </c>
      <c r="G1142" s="110">
        <f t="shared" si="65"/>
        <v>0</v>
      </c>
      <c r="H1142" s="17"/>
      <c r="I1142" s="24"/>
      <c r="J1142" s="20">
        <f t="shared" si="66"/>
        <v>0</v>
      </c>
      <c r="K1142" s="17"/>
      <c r="L1142" s="24"/>
      <c r="M1142" s="86" t="s">
        <v>5013</v>
      </c>
      <c r="N1142" s="86" t="s">
        <v>5013</v>
      </c>
      <c r="O1142" s="86">
        <v>0</v>
      </c>
      <c r="P1142" s="86">
        <v>0</v>
      </c>
      <c r="Q1142" s="86" t="s">
        <v>5013</v>
      </c>
      <c r="R1142" s="86" t="s">
        <v>5013</v>
      </c>
      <c r="S1142" s="86" t="s">
        <v>5013</v>
      </c>
      <c r="T1142" s="86" t="s">
        <v>5013</v>
      </c>
    </row>
    <row r="1143" spans="1:20" x14ac:dyDescent="0.25">
      <c r="A1143" s="50" t="s">
        <v>4682</v>
      </c>
      <c r="B1143" s="50" t="s">
        <v>2894</v>
      </c>
      <c r="C1143" s="50" t="s">
        <v>4710</v>
      </c>
      <c r="D1143" s="80">
        <v>6</v>
      </c>
      <c r="E1143" s="50" t="s">
        <v>5828</v>
      </c>
      <c r="F1143" s="24">
        <f t="shared" si="64"/>
        <v>0</v>
      </c>
      <c r="G1143" s="110">
        <f t="shared" si="65"/>
        <v>3.3333333333333332E-4</v>
      </c>
      <c r="H1143" s="17"/>
      <c r="I1143" s="24"/>
      <c r="J1143" s="20">
        <f t="shared" si="66"/>
        <v>0</v>
      </c>
      <c r="K1143" s="17"/>
      <c r="L1143" s="24"/>
      <c r="M1143" s="86" t="s">
        <v>5013</v>
      </c>
      <c r="N1143" s="86" t="s">
        <v>5013</v>
      </c>
      <c r="O1143" s="86">
        <v>1E-3</v>
      </c>
      <c r="P1143" s="86" t="s">
        <v>5013</v>
      </c>
      <c r="Q1143" s="86" t="s">
        <v>5013</v>
      </c>
      <c r="R1143" s="86" t="s">
        <v>5013</v>
      </c>
      <c r="S1143" s="86" t="s">
        <v>5013</v>
      </c>
      <c r="T1143" s="86" t="s">
        <v>5013</v>
      </c>
    </row>
    <row r="1144" spans="1:20" x14ac:dyDescent="0.25">
      <c r="A1144" s="50" t="s">
        <v>4682</v>
      </c>
      <c r="B1144" s="50" t="s">
        <v>3121</v>
      </c>
      <c r="C1144" s="50" t="s">
        <v>4710</v>
      </c>
      <c r="D1144" s="80">
        <v>6</v>
      </c>
      <c r="E1144" s="50" t="s">
        <v>5839</v>
      </c>
      <c r="F1144" s="24">
        <f t="shared" si="64"/>
        <v>0</v>
      </c>
      <c r="G1144" s="110">
        <f t="shared" si="65"/>
        <v>0</v>
      </c>
      <c r="H1144" s="17"/>
      <c r="I1144" s="24"/>
      <c r="J1144" s="20">
        <f t="shared" si="66"/>
        <v>0</v>
      </c>
      <c r="K1144" s="17"/>
      <c r="L1144" s="24"/>
      <c r="M1144" s="86" t="s">
        <v>5013</v>
      </c>
      <c r="N1144" s="86" t="s">
        <v>5013</v>
      </c>
      <c r="O1144" s="86">
        <v>0</v>
      </c>
      <c r="P1144" s="86" t="s">
        <v>5013</v>
      </c>
      <c r="Q1144" s="86" t="s">
        <v>5013</v>
      </c>
      <c r="R1144" s="86" t="s">
        <v>5013</v>
      </c>
      <c r="S1144" s="86" t="s">
        <v>5013</v>
      </c>
      <c r="T1144" s="86" t="s">
        <v>5013</v>
      </c>
    </row>
    <row r="1145" spans="1:20" x14ac:dyDescent="0.25">
      <c r="A1145" s="50" t="s">
        <v>4682</v>
      </c>
      <c r="B1145" s="50" t="s">
        <v>3286</v>
      </c>
      <c r="C1145" s="50" t="s">
        <v>4710</v>
      </c>
      <c r="D1145" s="80">
        <v>6</v>
      </c>
      <c r="E1145" s="50" t="s">
        <v>5855</v>
      </c>
      <c r="F1145" s="24">
        <f t="shared" si="64"/>
        <v>0</v>
      </c>
      <c r="G1145" s="110">
        <f t="shared" si="65"/>
        <v>12.932333333333332</v>
      </c>
      <c r="H1145" s="17"/>
      <c r="I1145" s="24"/>
      <c r="J1145" s="20">
        <f t="shared" si="66"/>
        <v>0</v>
      </c>
      <c r="K1145" s="17"/>
      <c r="L1145" s="24"/>
      <c r="M1145" s="86">
        <v>38.796999999999997</v>
      </c>
      <c r="N1145" s="86" t="s">
        <v>5013</v>
      </c>
      <c r="O1145" s="86" t="s">
        <v>5013</v>
      </c>
      <c r="P1145" s="86" t="s">
        <v>5013</v>
      </c>
      <c r="Q1145" s="86" t="s">
        <v>5013</v>
      </c>
      <c r="R1145" s="86" t="s">
        <v>5013</v>
      </c>
      <c r="S1145" s="86" t="s">
        <v>5013</v>
      </c>
      <c r="T1145" s="86" t="s">
        <v>5013</v>
      </c>
    </row>
    <row r="1146" spans="1:20" x14ac:dyDescent="0.25">
      <c r="A1146" s="50" t="s">
        <v>4682</v>
      </c>
      <c r="B1146" s="50" t="s">
        <v>3562</v>
      </c>
      <c r="C1146" s="50" t="s">
        <v>4710</v>
      </c>
      <c r="D1146" s="80">
        <v>6</v>
      </c>
      <c r="E1146" s="50" t="s">
        <v>5859</v>
      </c>
      <c r="F1146" s="24">
        <f t="shared" si="64"/>
        <v>0</v>
      </c>
      <c r="G1146" s="110">
        <f t="shared" si="65"/>
        <v>0</v>
      </c>
      <c r="H1146" s="17"/>
      <c r="I1146" s="24"/>
      <c r="J1146" s="20">
        <f t="shared" si="66"/>
        <v>0</v>
      </c>
      <c r="K1146" s="17"/>
      <c r="L1146" s="24"/>
      <c r="M1146" s="86" t="s">
        <v>5013</v>
      </c>
      <c r="N1146" s="86">
        <v>0</v>
      </c>
      <c r="O1146" s="86">
        <v>0</v>
      </c>
      <c r="P1146" s="86">
        <v>0</v>
      </c>
      <c r="Q1146" s="86">
        <v>0</v>
      </c>
      <c r="R1146" s="86">
        <v>0</v>
      </c>
      <c r="S1146" s="86">
        <v>0</v>
      </c>
      <c r="T1146" s="86">
        <v>0</v>
      </c>
    </row>
    <row r="1147" spans="1:20" x14ac:dyDescent="0.25">
      <c r="A1147" s="50" t="s">
        <v>4682</v>
      </c>
      <c r="B1147" s="50" t="s">
        <v>2656</v>
      </c>
      <c r="C1147" s="50" t="s">
        <v>4710</v>
      </c>
      <c r="D1147" s="80">
        <v>6</v>
      </c>
      <c r="E1147" s="50" t="s">
        <v>5866</v>
      </c>
      <c r="F1147" s="24">
        <f t="shared" si="64"/>
        <v>0</v>
      </c>
      <c r="G1147" s="110">
        <f t="shared" si="65"/>
        <v>0</v>
      </c>
      <c r="H1147" s="17"/>
      <c r="I1147" s="24"/>
      <c r="J1147" s="20">
        <f t="shared" si="66"/>
        <v>0</v>
      </c>
      <c r="K1147" s="17"/>
      <c r="L1147" s="24"/>
      <c r="M1147" s="86" t="s">
        <v>5013</v>
      </c>
      <c r="N1147" s="86" t="s">
        <v>5013</v>
      </c>
      <c r="O1147" s="86" t="s">
        <v>5013</v>
      </c>
      <c r="P1147" s="86" t="s">
        <v>5013</v>
      </c>
      <c r="Q1147" s="86">
        <v>0</v>
      </c>
      <c r="R1147" s="86" t="s">
        <v>5013</v>
      </c>
      <c r="S1147" s="86" t="s">
        <v>5013</v>
      </c>
      <c r="T1147" s="86" t="s">
        <v>5013</v>
      </c>
    </row>
    <row r="1148" spans="1:20" x14ac:dyDescent="0.25">
      <c r="A1148" s="50" t="s">
        <v>4682</v>
      </c>
      <c r="B1148" s="50" t="s">
        <v>1569</v>
      </c>
      <c r="C1148" s="50" t="s">
        <v>4710</v>
      </c>
      <c r="D1148" s="80">
        <v>6</v>
      </c>
      <c r="E1148" s="50" t="s">
        <v>5869</v>
      </c>
      <c r="F1148" s="24">
        <f t="shared" si="64"/>
        <v>0</v>
      </c>
      <c r="G1148" s="110">
        <f t="shared" si="65"/>
        <v>0</v>
      </c>
      <c r="H1148" s="17"/>
      <c r="I1148" s="24"/>
      <c r="J1148" s="20">
        <f t="shared" si="66"/>
        <v>0</v>
      </c>
      <c r="K1148" s="17"/>
      <c r="L1148" s="24"/>
      <c r="M1148" s="86" t="s">
        <v>5013</v>
      </c>
      <c r="N1148" s="86" t="s">
        <v>5013</v>
      </c>
      <c r="O1148" s="86" t="s">
        <v>5013</v>
      </c>
      <c r="P1148" s="86">
        <v>0</v>
      </c>
      <c r="Q1148" s="86" t="s">
        <v>5013</v>
      </c>
      <c r="R1148" s="86" t="s">
        <v>5013</v>
      </c>
      <c r="S1148" s="86" t="s">
        <v>5013</v>
      </c>
      <c r="T1148" s="86" t="s">
        <v>5013</v>
      </c>
    </row>
    <row r="1149" spans="1:20" x14ac:dyDescent="0.25">
      <c r="A1149" s="50" t="s">
        <v>4682</v>
      </c>
      <c r="B1149" s="50" t="s">
        <v>2285</v>
      </c>
      <c r="C1149" s="50" t="s">
        <v>4710</v>
      </c>
      <c r="D1149" s="80">
        <v>6</v>
      </c>
      <c r="E1149" s="50" t="s">
        <v>5890</v>
      </c>
      <c r="F1149" s="24">
        <f t="shared" si="64"/>
        <v>0</v>
      </c>
      <c r="G1149" s="110">
        <f t="shared" si="65"/>
        <v>0</v>
      </c>
      <c r="H1149" s="17"/>
      <c r="I1149" s="24"/>
      <c r="J1149" s="20">
        <f t="shared" si="66"/>
        <v>0</v>
      </c>
      <c r="K1149" s="17"/>
      <c r="L1149" s="24"/>
      <c r="M1149" s="86" t="s">
        <v>5013</v>
      </c>
      <c r="N1149" s="86" t="s">
        <v>5013</v>
      </c>
      <c r="O1149" s="86" t="s">
        <v>5013</v>
      </c>
      <c r="P1149" s="86">
        <v>0</v>
      </c>
      <c r="Q1149" s="86" t="s">
        <v>5013</v>
      </c>
      <c r="R1149" s="86" t="s">
        <v>5013</v>
      </c>
      <c r="S1149" s="86" t="s">
        <v>5013</v>
      </c>
      <c r="T1149" s="86" t="s">
        <v>5013</v>
      </c>
    </row>
    <row r="1150" spans="1:20" x14ac:dyDescent="0.25">
      <c r="A1150" s="50" t="s">
        <v>4682</v>
      </c>
      <c r="B1150" s="50" t="s">
        <v>821</v>
      </c>
      <c r="C1150" s="50" t="s">
        <v>4710</v>
      </c>
      <c r="D1150" s="80">
        <v>6</v>
      </c>
      <c r="E1150" s="50" t="s">
        <v>5893</v>
      </c>
      <c r="F1150" s="24">
        <f t="shared" si="64"/>
        <v>0</v>
      </c>
      <c r="G1150" s="110">
        <f t="shared" si="65"/>
        <v>0</v>
      </c>
      <c r="H1150" s="17"/>
      <c r="I1150" s="24"/>
      <c r="J1150" s="20">
        <f t="shared" si="66"/>
        <v>0</v>
      </c>
      <c r="K1150" s="17"/>
      <c r="L1150" s="24"/>
      <c r="M1150" s="86" t="s">
        <v>5013</v>
      </c>
      <c r="N1150" s="86" t="s">
        <v>5013</v>
      </c>
      <c r="O1150" s="86" t="s">
        <v>5013</v>
      </c>
      <c r="P1150" s="86">
        <v>0</v>
      </c>
      <c r="Q1150" s="86" t="s">
        <v>5013</v>
      </c>
      <c r="R1150" s="86" t="s">
        <v>5013</v>
      </c>
      <c r="S1150" s="86" t="s">
        <v>5013</v>
      </c>
      <c r="T1150" s="86" t="s">
        <v>5013</v>
      </c>
    </row>
    <row r="1151" spans="1:20" x14ac:dyDescent="0.25">
      <c r="A1151" s="50" t="s">
        <v>4682</v>
      </c>
      <c r="B1151" s="50" t="s">
        <v>9758</v>
      </c>
      <c r="C1151" s="50" t="s">
        <v>4710</v>
      </c>
      <c r="D1151" s="80">
        <v>6</v>
      </c>
      <c r="E1151" s="50" t="s">
        <v>9759</v>
      </c>
      <c r="F1151" s="24">
        <f t="shared" si="64"/>
        <v>0</v>
      </c>
      <c r="G1151" s="110">
        <f t="shared" si="65"/>
        <v>0</v>
      </c>
      <c r="H1151" s="17"/>
      <c r="I1151" s="24"/>
      <c r="J1151" s="20">
        <f t="shared" si="66"/>
        <v>0</v>
      </c>
      <c r="K1151" s="17"/>
      <c r="L1151" s="24"/>
      <c r="M1151" s="86" t="s">
        <v>5013</v>
      </c>
      <c r="N1151" s="86">
        <v>0</v>
      </c>
      <c r="O1151" s="86" t="s">
        <v>5013</v>
      </c>
      <c r="P1151" s="86" t="s">
        <v>5013</v>
      </c>
      <c r="Q1151" s="86" t="s">
        <v>5013</v>
      </c>
      <c r="R1151" s="86" t="s">
        <v>5013</v>
      </c>
      <c r="S1151" s="86" t="s">
        <v>5013</v>
      </c>
      <c r="T1151" s="86" t="s">
        <v>5013</v>
      </c>
    </row>
    <row r="1152" spans="1:20" x14ac:dyDescent="0.25">
      <c r="A1152" s="50" t="s">
        <v>4682</v>
      </c>
      <c r="B1152" s="50" t="s">
        <v>3014</v>
      </c>
      <c r="C1152" s="50" t="s">
        <v>4710</v>
      </c>
      <c r="D1152" s="80">
        <v>6</v>
      </c>
      <c r="E1152" s="50" t="s">
        <v>5899</v>
      </c>
      <c r="F1152" s="24">
        <f t="shared" si="64"/>
        <v>0</v>
      </c>
      <c r="G1152" s="110">
        <f t="shared" si="65"/>
        <v>0</v>
      </c>
      <c r="H1152" s="17"/>
      <c r="I1152" s="24"/>
      <c r="J1152" s="20">
        <f t="shared" si="66"/>
        <v>0</v>
      </c>
      <c r="K1152" s="17"/>
      <c r="L1152" s="24"/>
      <c r="M1152" s="86" t="s">
        <v>5013</v>
      </c>
      <c r="N1152" s="86" t="s">
        <v>5013</v>
      </c>
      <c r="O1152" s="86" t="s">
        <v>5013</v>
      </c>
      <c r="P1152" s="86" t="s">
        <v>5013</v>
      </c>
      <c r="Q1152" s="86" t="s">
        <v>5013</v>
      </c>
      <c r="R1152" s="86" t="s">
        <v>5013</v>
      </c>
      <c r="S1152" s="86">
        <v>0</v>
      </c>
      <c r="T1152" s="86" t="s">
        <v>5013</v>
      </c>
    </row>
    <row r="1153" spans="1:20" x14ac:dyDescent="0.25">
      <c r="A1153" s="50" t="s">
        <v>4682</v>
      </c>
      <c r="B1153" s="50" t="s">
        <v>3813</v>
      </c>
      <c r="C1153" s="50" t="s">
        <v>4710</v>
      </c>
      <c r="D1153" s="80">
        <v>6</v>
      </c>
      <c r="E1153" s="50" t="s">
        <v>5901</v>
      </c>
      <c r="F1153" s="24">
        <f t="shared" si="64"/>
        <v>0</v>
      </c>
      <c r="G1153" s="110">
        <f t="shared" si="65"/>
        <v>0</v>
      </c>
      <c r="H1153" s="17"/>
      <c r="I1153" s="24"/>
      <c r="J1153" s="20">
        <f t="shared" si="66"/>
        <v>0</v>
      </c>
      <c r="K1153" s="17"/>
      <c r="L1153" s="24"/>
      <c r="M1153" s="86" t="s">
        <v>5013</v>
      </c>
      <c r="N1153" s="86" t="s">
        <v>5013</v>
      </c>
      <c r="O1153" s="86" t="s">
        <v>5013</v>
      </c>
      <c r="P1153" s="86">
        <v>0</v>
      </c>
      <c r="Q1153" s="86" t="s">
        <v>5013</v>
      </c>
      <c r="R1153" s="86" t="s">
        <v>5013</v>
      </c>
      <c r="S1153" s="86" t="s">
        <v>5013</v>
      </c>
      <c r="T1153" s="86" t="s">
        <v>5013</v>
      </c>
    </row>
    <row r="1154" spans="1:20" x14ac:dyDescent="0.25">
      <c r="A1154" s="50" t="s">
        <v>4682</v>
      </c>
      <c r="B1154" s="50" t="s">
        <v>1726</v>
      </c>
      <c r="C1154" s="50" t="s">
        <v>4710</v>
      </c>
      <c r="D1154" s="80">
        <v>6</v>
      </c>
      <c r="E1154" s="50" t="s">
        <v>5905</v>
      </c>
      <c r="F1154" s="24">
        <f t="shared" si="64"/>
        <v>0</v>
      </c>
      <c r="G1154" s="110">
        <f t="shared" si="65"/>
        <v>0</v>
      </c>
      <c r="H1154" s="17"/>
      <c r="I1154" s="24"/>
      <c r="J1154" s="20">
        <f t="shared" si="66"/>
        <v>0</v>
      </c>
      <c r="K1154" s="17"/>
      <c r="L1154" s="24"/>
      <c r="M1154" s="86" t="s">
        <v>5013</v>
      </c>
      <c r="N1154" s="86" t="s">
        <v>5013</v>
      </c>
      <c r="O1154" s="86" t="s">
        <v>5013</v>
      </c>
      <c r="P1154" s="86">
        <v>0</v>
      </c>
      <c r="Q1154" s="86" t="s">
        <v>5013</v>
      </c>
      <c r="R1154" s="86" t="s">
        <v>5013</v>
      </c>
      <c r="S1154" s="86" t="s">
        <v>5013</v>
      </c>
      <c r="T1154" s="86" t="s">
        <v>5013</v>
      </c>
    </row>
    <row r="1155" spans="1:20" x14ac:dyDescent="0.25">
      <c r="A1155" s="50" t="s">
        <v>4682</v>
      </c>
      <c r="B1155" s="50" t="s">
        <v>2967</v>
      </c>
      <c r="C1155" s="50" t="s">
        <v>4710</v>
      </c>
      <c r="D1155" s="80">
        <v>6</v>
      </c>
      <c r="E1155" s="50" t="s">
        <v>5921</v>
      </c>
      <c r="F1155" s="24">
        <f t="shared" si="64"/>
        <v>0</v>
      </c>
      <c r="G1155" s="110">
        <f t="shared" si="65"/>
        <v>0</v>
      </c>
      <c r="H1155" s="17"/>
      <c r="I1155" s="24"/>
      <c r="J1155" s="20">
        <f t="shared" si="66"/>
        <v>0</v>
      </c>
      <c r="K1155" s="17"/>
      <c r="L1155" s="24"/>
      <c r="M1155" s="86" t="s">
        <v>5013</v>
      </c>
      <c r="N1155" s="86" t="s">
        <v>5013</v>
      </c>
      <c r="O1155" s="86" t="s">
        <v>5013</v>
      </c>
      <c r="P1155" s="86" t="s">
        <v>5013</v>
      </c>
      <c r="Q1155" s="86" t="s">
        <v>5013</v>
      </c>
      <c r="R1155" s="86" t="s">
        <v>5013</v>
      </c>
      <c r="S1155" s="86">
        <v>0</v>
      </c>
      <c r="T1155" s="86" t="s">
        <v>5013</v>
      </c>
    </row>
    <row r="1156" spans="1:20" x14ac:dyDescent="0.25">
      <c r="A1156" s="50" t="s">
        <v>4682</v>
      </c>
      <c r="B1156" s="50" t="s">
        <v>4068</v>
      </c>
      <c r="C1156" s="50" t="s">
        <v>4710</v>
      </c>
      <c r="D1156" s="80">
        <v>6</v>
      </c>
      <c r="E1156" s="50" t="s">
        <v>5922</v>
      </c>
      <c r="F1156" s="24">
        <f t="shared" si="64"/>
        <v>0</v>
      </c>
      <c r="G1156" s="110">
        <f t="shared" si="65"/>
        <v>0</v>
      </c>
      <c r="H1156" s="17"/>
      <c r="I1156" s="24"/>
      <c r="J1156" s="20">
        <f t="shared" si="66"/>
        <v>0</v>
      </c>
      <c r="K1156" s="17"/>
      <c r="L1156" s="24"/>
      <c r="M1156" s="86" t="s">
        <v>5013</v>
      </c>
      <c r="N1156" s="86" t="s">
        <v>5013</v>
      </c>
      <c r="O1156" s="86" t="s">
        <v>5013</v>
      </c>
      <c r="P1156" s="86" t="s">
        <v>5013</v>
      </c>
      <c r="Q1156" s="86">
        <v>0</v>
      </c>
      <c r="R1156" s="86" t="s">
        <v>5013</v>
      </c>
      <c r="S1156" s="86" t="s">
        <v>5013</v>
      </c>
      <c r="T1156" s="86" t="s">
        <v>5013</v>
      </c>
    </row>
    <row r="1157" spans="1:20" x14ac:dyDescent="0.25">
      <c r="A1157" s="50" t="s">
        <v>4682</v>
      </c>
      <c r="B1157" s="50" t="s">
        <v>3902</v>
      </c>
      <c r="C1157" s="50" t="s">
        <v>4710</v>
      </c>
      <c r="D1157" s="80">
        <v>6</v>
      </c>
      <c r="E1157" s="50" t="s">
        <v>5924</v>
      </c>
      <c r="F1157" s="24">
        <f t="shared" si="64"/>
        <v>0</v>
      </c>
      <c r="G1157" s="110">
        <f t="shared" si="65"/>
        <v>866.71233333333339</v>
      </c>
      <c r="H1157" s="17"/>
      <c r="I1157" s="24"/>
      <c r="J1157" s="20">
        <f t="shared" si="66"/>
        <v>0</v>
      </c>
      <c r="K1157" s="17"/>
      <c r="L1157" s="24"/>
      <c r="M1157" s="86" t="s">
        <v>5013</v>
      </c>
      <c r="N1157" s="86" t="s">
        <v>5013</v>
      </c>
      <c r="O1157" s="86">
        <v>2600.1370000000002</v>
      </c>
      <c r="P1157" s="86" t="s">
        <v>5013</v>
      </c>
      <c r="Q1157" s="86" t="s">
        <v>5013</v>
      </c>
      <c r="R1157" s="86" t="s">
        <v>5013</v>
      </c>
      <c r="S1157" s="86" t="s">
        <v>5013</v>
      </c>
      <c r="T1157" s="86" t="s">
        <v>5013</v>
      </c>
    </row>
    <row r="1158" spans="1:20" x14ac:dyDescent="0.25">
      <c r="A1158" s="50" t="s">
        <v>4682</v>
      </c>
      <c r="B1158" s="50" t="s">
        <v>3235</v>
      </c>
      <c r="C1158" s="50" t="s">
        <v>4710</v>
      </c>
      <c r="D1158" s="80">
        <v>6</v>
      </c>
      <c r="E1158" s="50" t="s">
        <v>5928</v>
      </c>
      <c r="F1158" s="24">
        <f t="shared" si="64"/>
        <v>0</v>
      </c>
      <c r="G1158" s="110">
        <f t="shared" si="65"/>
        <v>0</v>
      </c>
      <c r="H1158" s="17"/>
      <c r="I1158" s="24"/>
      <c r="J1158" s="20">
        <f t="shared" si="66"/>
        <v>0</v>
      </c>
      <c r="K1158" s="17"/>
      <c r="L1158" s="24"/>
      <c r="M1158" s="86" t="s">
        <v>5013</v>
      </c>
      <c r="N1158" s="86" t="s">
        <v>5013</v>
      </c>
      <c r="O1158" s="86">
        <v>0</v>
      </c>
      <c r="P1158" s="86" t="s">
        <v>5013</v>
      </c>
      <c r="Q1158" s="86" t="s">
        <v>5013</v>
      </c>
      <c r="R1158" s="86" t="s">
        <v>5013</v>
      </c>
      <c r="S1158" s="86" t="s">
        <v>5013</v>
      </c>
      <c r="T1158" s="86" t="s">
        <v>5013</v>
      </c>
    </row>
    <row r="1159" spans="1:20" x14ac:dyDescent="0.25">
      <c r="A1159" s="50" t="s">
        <v>4682</v>
      </c>
      <c r="B1159" s="50" t="s">
        <v>3623</v>
      </c>
      <c r="C1159" s="50" t="s">
        <v>4710</v>
      </c>
      <c r="D1159" s="80">
        <v>6</v>
      </c>
      <c r="E1159" s="50" t="s">
        <v>5929</v>
      </c>
      <c r="F1159" s="24">
        <f t="shared" si="64"/>
        <v>0</v>
      </c>
      <c r="G1159" s="110">
        <f t="shared" si="65"/>
        <v>0</v>
      </c>
      <c r="H1159" s="17"/>
      <c r="I1159" s="24"/>
      <c r="J1159" s="20">
        <f t="shared" si="66"/>
        <v>9.7999999999999997E-3</v>
      </c>
      <c r="K1159" s="17"/>
      <c r="L1159" s="24"/>
      <c r="M1159" s="86" t="s">
        <v>5013</v>
      </c>
      <c r="N1159" s="86" t="s">
        <v>5013</v>
      </c>
      <c r="O1159" s="86" t="s">
        <v>5013</v>
      </c>
      <c r="P1159" s="86">
        <v>0</v>
      </c>
      <c r="Q1159" s="86">
        <v>4.9000000000000002E-2</v>
      </c>
      <c r="R1159" s="86" t="s">
        <v>5013</v>
      </c>
      <c r="S1159" s="86" t="s">
        <v>5013</v>
      </c>
      <c r="T1159" s="86" t="s">
        <v>5013</v>
      </c>
    </row>
    <row r="1160" spans="1:20" x14ac:dyDescent="0.25">
      <c r="A1160" s="50" t="s">
        <v>4682</v>
      </c>
      <c r="B1160" s="50" t="s">
        <v>3276</v>
      </c>
      <c r="C1160" s="50" t="s">
        <v>4710</v>
      </c>
      <c r="D1160" s="80">
        <v>6</v>
      </c>
      <c r="E1160" s="50" t="s">
        <v>5930</v>
      </c>
      <c r="F1160" s="24">
        <f t="shared" si="64"/>
        <v>0</v>
      </c>
      <c r="G1160" s="110">
        <f t="shared" si="65"/>
        <v>0</v>
      </c>
      <c r="H1160" s="17"/>
      <c r="I1160" s="24"/>
      <c r="J1160" s="20">
        <f t="shared" si="66"/>
        <v>0</v>
      </c>
      <c r="K1160" s="17"/>
      <c r="L1160" s="24"/>
      <c r="M1160" s="86" t="s">
        <v>5013</v>
      </c>
      <c r="N1160" s="86" t="s">
        <v>5013</v>
      </c>
      <c r="O1160" s="86" t="s">
        <v>5013</v>
      </c>
      <c r="P1160" s="86" t="s">
        <v>5013</v>
      </c>
      <c r="Q1160" s="86">
        <v>0</v>
      </c>
      <c r="R1160" s="86">
        <v>0</v>
      </c>
      <c r="S1160" s="86">
        <v>0</v>
      </c>
      <c r="T1160" s="86" t="s">
        <v>5013</v>
      </c>
    </row>
    <row r="1161" spans="1:20" x14ac:dyDescent="0.25">
      <c r="A1161" s="50" t="s">
        <v>4682</v>
      </c>
      <c r="B1161" s="50" t="s">
        <v>1412</v>
      </c>
      <c r="C1161" s="50" t="s">
        <v>4710</v>
      </c>
      <c r="D1161" s="80">
        <v>6</v>
      </c>
      <c r="E1161" s="50" t="s">
        <v>5932</v>
      </c>
      <c r="F1161" s="24">
        <f t="shared" si="64"/>
        <v>0</v>
      </c>
      <c r="G1161" s="110">
        <f t="shared" si="65"/>
        <v>6.6666666666666666E-2</v>
      </c>
      <c r="H1161" s="17"/>
      <c r="I1161" s="24"/>
      <c r="J1161" s="20">
        <f t="shared" si="66"/>
        <v>4.02E-2</v>
      </c>
      <c r="K1161" s="17"/>
      <c r="L1161" s="24"/>
      <c r="M1161" s="86" t="s">
        <v>5013</v>
      </c>
      <c r="N1161" s="86" t="s">
        <v>5013</v>
      </c>
      <c r="O1161" s="86">
        <v>0.2</v>
      </c>
      <c r="P1161" s="86">
        <v>0.20100000000000001</v>
      </c>
      <c r="Q1161" s="86" t="s">
        <v>5013</v>
      </c>
      <c r="R1161" s="86" t="s">
        <v>5013</v>
      </c>
      <c r="S1161" s="86" t="s">
        <v>5013</v>
      </c>
      <c r="T1161" s="86" t="s">
        <v>5013</v>
      </c>
    </row>
    <row r="1162" spans="1:20" x14ac:dyDescent="0.25">
      <c r="A1162" s="50" t="s">
        <v>4682</v>
      </c>
      <c r="B1162" s="50" t="s">
        <v>192</v>
      </c>
      <c r="C1162" s="50" t="s">
        <v>4710</v>
      </c>
      <c r="D1162" s="80">
        <v>6</v>
      </c>
      <c r="E1162" s="50" t="s">
        <v>5937</v>
      </c>
      <c r="F1162" s="24">
        <f t="shared" si="64"/>
        <v>0</v>
      </c>
      <c r="G1162" s="110">
        <f t="shared" si="65"/>
        <v>0</v>
      </c>
      <c r="H1162" s="17"/>
      <c r="I1162" s="24"/>
      <c r="J1162" s="20">
        <f t="shared" si="66"/>
        <v>0</v>
      </c>
      <c r="K1162" s="17"/>
      <c r="L1162" s="24"/>
      <c r="M1162" s="86" t="s">
        <v>5013</v>
      </c>
      <c r="N1162" s="86" t="s">
        <v>5013</v>
      </c>
      <c r="O1162" s="86" t="s">
        <v>5013</v>
      </c>
      <c r="P1162" s="86" t="s">
        <v>5013</v>
      </c>
      <c r="Q1162" s="86" t="s">
        <v>5013</v>
      </c>
      <c r="R1162" s="86">
        <v>0</v>
      </c>
      <c r="S1162" s="86">
        <v>0</v>
      </c>
      <c r="T1162" s="86" t="s">
        <v>5013</v>
      </c>
    </row>
    <row r="1163" spans="1:20" x14ac:dyDescent="0.25">
      <c r="A1163" s="50" t="s">
        <v>4682</v>
      </c>
      <c r="B1163" s="50" t="s">
        <v>3137</v>
      </c>
      <c r="C1163" s="50" t="s">
        <v>4710</v>
      </c>
      <c r="D1163" s="80">
        <v>6</v>
      </c>
      <c r="E1163" s="50" t="s">
        <v>5938</v>
      </c>
      <c r="F1163" s="24">
        <f t="shared" si="64"/>
        <v>0</v>
      </c>
      <c r="G1163" s="110">
        <f t="shared" si="65"/>
        <v>0</v>
      </c>
      <c r="H1163" s="17"/>
      <c r="I1163" s="24"/>
      <c r="J1163" s="20">
        <f t="shared" si="66"/>
        <v>1.6936</v>
      </c>
      <c r="K1163" s="17"/>
      <c r="L1163" s="24"/>
      <c r="M1163" s="86" t="s">
        <v>5013</v>
      </c>
      <c r="N1163" s="86" t="s">
        <v>5013</v>
      </c>
      <c r="O1163" s="86" t="s">
        <v>5013</v>
      </c>
      <c r="P1163" s="86">
        <v>8.3770000000000007</v>
      </c>
      <c r="Q1163" s="86">
        <v>9.0999999999999998E-2</v>
      </c>
      <c r="R1163" s="86" t="s">
        <v>5013</v>
      </c>
      <c r="S1163" s="86">
        <v>0</v>
      </c>
      <c r="T1163" s="86" t="s">
        <v>5013</v>
      </c>
    </row>
    <row r="1164" spans="1:20" x14ac:dyDescent="0.25">
      <c r="A1164" s="50" t="s">
        <v>4682</v>
      </c>
      <c r="B1164" s="50" t="s">
        <v>4393</v>
      </c>
      <c r="C1164" s="50" t="s">
        <v>4710</v>
      </c>
      <c r="D1164" s="80">
        <v>6</v>
      </c>
      <c r="E1164" s="50" t="s">
        <v>5939</v>
      </c>
      <c r="F1164" s="24">
        <f t="shared" si="64"/>
        <v>0</v>
      </c>
      <c r="G1164" s="110">
        <f t="shared" si="65"/>
        <v>2.874333333333333</v>
      </c>
      <c r="H1164" s="17"/>
      <c r="I1164" s="24"/>
      <c r="J1164" s="20">
        <f t="shared" si="66"/>
        <v>1.8332000000000002</v>
      </c>
      <c r="K1164" s="17"/>
      <c r="L1164" s="24"/>
      <c r="M1164" s="86">
        <v>0</v>
      </c>
      <c r="N1164" s="86">
        <v>3.2170000000000001</v>
      </c>
      <c r="O1164" s="86">
        <v>5.4059999999999997</v>
      </c>
      <c r="P1164" s="86">
        <v>8.5739999999999998</v>
      </c>
      <c r="Q1164" s="86">
        <v>0.59199999999999997</v>
      </c>
      <c r="R1164" s="86" t="s">
        <v>5013</v>
      </c>
      <c r="S1164" s="86">
        <v>0</v>
      </c>
      <c r="T1164" s="86" t="s">
        <v>5013</v>
      </c>
    </row>
    <row r="1165" spans="1:20" x14ac:dyDescent="0.25">
      <c r="A1165" s="50" t="s">
        <v>4682</v>
      </c>
      <c r="B1165" s="50" t="s">
        <v>628</v>
      </c>
      <c r="C1165" s="50" t="s">
        <v>4711</v>
      </c>
      <c r="D1165" s="80">
        <v>6</v>
      </c>
      <c r="E1165" s="50" t="s">
        <v>5940</v>
      </c>
      <c r="F1165" s="24">
        <f t="shared" si="64"/>
        <v>0</v>
      </c>
      <c r="G1165" s="110">
        <f t="shared" si="65"/>
        <v>0.66733333333333322</v>
      </c>
      <c r="H1165" s="17"/>
      <c r="I1165" s="24"/>
      <c r="J1165" s="20">
        <f t="shared" si="66"/>
        <v>0</v>
      </c>
      <c r="K1165" s="17"/>
      <c r="L1165" s="24"/>
      <c r="M1165" s="86" t="s">
        <v>5013</v>
      </c>
      <c r="N1165" s="86" t="s">
        <v>5013</v>
      </c>
      <c r="O1165" s="86">
        <v>2.0019999999999998</v>
      </c>
      <c r="P1165" s="86" t="s">
        <v>5013</v>
      </c>
      <c r="Q1165" s="86" t="s">
        <v>5013</v>
      </c>
      <c r="R1165" s="86" t="s">
        <v>5013</v>
      </c>
      <c r="S1165" s="86" t="s">
        <v>5013</v>
      </c>
      <c r="T1165" s="86" t="s">
        <v>5013</v>
      </c>
    </row>
    <row r="1166" spans="1:20" x14ac:dyDescent="0.25">
      <c r="A1166" s="50" t="s">
        <v>4682</v>
      </c>
      <c r="B1166" s="50" t="s">
        <v>24</v>
      </c>
      <c r="C1166" s="50" t="s">
        <v>4711</v>
      </c>
      <c r="D1166" s="80">
        <v>6</v>
      </c>
      <c r="E1166" s="50" t="s">
        <v>5945</v>
      </c>
      <c r="F1166" s="24">
        <f t="shared" si="64"/>
        <v>0</v>
      </c>
      <c r="G1166" s="110">
        <f t="shared" si="65"/>
        <v>0</v>
      </c>
      <c r="H1166" s="17"/>
      <c r="I1166" s="24"/>
      <c r="J1166" s="20">
        <f t="shared" si="66"/>
        <v>0.1182</v>
      </c>
      <c r="K1166" s="17"/>
      <c r="L1166" s="24"/>
      <c r="M1166" s="86" t="s">
        <v>5013</v>
      </c>
      <c r="N1166" s="86" t="s">
        <v>5013</v>
      </c>
      <c r="O1166" s="86">
        <v>0</v>
      </c>
      <c r="P1166" s="86">
        <v>0.59099999999999997</v>
      </c>
      <c r="Q1166" s="86" t="s">
        <v>5013</v>
      </c>
      <c r="R1166" s="86" t="s">
        <v>5013</v>
      </c>
      <c r="S1166" s="86" t="s">
        <v>5013</v>
      </c>
      <c r="T1166" s="86" t="s">
        <v>5013</v>
      </c>
    </row>
    <row r="1167" spans="1:20" x14ac:dyDescent="0.25">
      <c r="A1167" s="50" t="s">
        <v>4682</v>
      </c>
      <c r="B1167" s="50" t="s">
        <v>4073</v>
      </c>
      <c r="C1167" s="50" t="s">
        <v>4711</v>
      </c>
      <c r="D1167" s="80">
        <v>6</v>
      </c>
      <c r="E1167" s="50" t="s">
        <v>5951</v>
      </c>
      <c r="F1167" s="24">
        <f t="shared" si="64"/>
        <v>0</v>
      </c>
      <c r="G1167" s="110">
        <f t="shared" si="65"/>
        <v>0</v>
      </c>
      <c r="H1167" s="17"/>
      <c r="I1167" s="24"/>
      <c r="J1167" s="20">
        <f t="shared" si="66"/>
        <v>0</v>
      </c>
      <c r="K1167" s="17"/>
      <c r="L1167" s="24"/>
      <c r="M1167" s="86" t="s">
        <v>5013</v>
      </c>
      <c r="N1167" s="86" t="s">
        <v>5013</v>
      </c>
      <c r="O1167" s="86">
        <v>0</v>
      </c>
      <c r="P1167" s="86" t="s">
        <v>5013</v>
      </c>
      <c r="Q1167" s="86" t="s">
        <v>5013</v>
      </c>
      <c r="R1167" s="86" t="s">
        <v>5013</v>
      </c>
      <c r="S1167" s="86" t="s">
        <v>5013</v>
      </c>
      <c r="T1167" s="86" t="s">
        <v>5013</v>
      </c>
    </row>
    <row r="1168" spans="1:20" x14ac:dyDescent="0.25">
      <c r="A1168" s="50" t="s">
        <v>4682</v>
      </c>
      <c r="B1168" s="50" t="s">
        <v>4120</v>
      </c>
      <c r="C1168" s="50" t="s">
        <v>4711</v>
      </c>
      <c r="D1168" s="80">
        <v>6</v>
      </c>
      <c r="E1168" s="50" t="s">
        <v>5965</v>
      </c>
      <c r="F1168" s="24">
        <f t="shared" si="64"/>
        <v>0</v>
      </c>
      <c r="G1168" s="110">
        <f t="shared" si="65"/>
        <v>0</v>
      </c>
      <c r="H1168" s="17"/>
      <c r="I1168" s="24"/>
      <c r="J1168" s="20">
        <f t="shared" si="66"/>
        <v>0</v>
      </c>
      <c r="K1168" s="17"/>
      <c r="L1168" s="24"/>
      <c r="M1168" s="86" t="s">
        <v>5013</v>
      </c>
      <c r="N1168" s="86" t="s">
        <v>5013</v>
      </c>
      <c r="O1168" s="86" t="s">
        <v>5013</v>
      </c>
      <c r="P1168" s="86" t="s">
        <v>5013</v>
      </c>
      <c r="Q1168" s="86" t="s">
        <v>5013</v>
      </c>
      <c r="R1168" s="86" t="s">
        <v>5013</v>
      </c>
      <c r="S1168" s="86">
        <v>0</v>
      </c>
      <c r="T1168" s="86" t="s">
        <v>5013</v>
      </c>
    </row>
    <row r="1169" spans="1:20" x14ac:dyDescent="0.25">
      <c r="A1169" s="50" t="s">
        <v>4682</v>
      </c>
      <c r="B1169" s="50" t="s">
        <v>4292</v>
      </c>
      <c r="C1169" s="50" t="s">
        <v>4711</v>
      </c>
      <c r="D1169" s="80">
        <v>6</v>
      </c>
      <c r="E1169" s="50" t="s">
        <v>5966</v>
      </c>
      <c r="F1169" s="24">
        <f t="shared" si="64"/>
        <v>0</v>
      </c>
      <c r="G1169" s="110">
        <f t="shared" si="65"/>
        <v>0</v>
      </c>
      <c r="H1169" s="17"/>
      <c r="I1169" s="24"/>
      <c r="J1169" s="20">
        <f t="shared" si="66"/>
        <v>0</v>
      </c>
      <c r="K1169" s="17"/>
      <c r="L1169" s="24"/>
      <c r="M1169" s="86" t="s">
        <v>5013</v>
      </c>
      <c r="N1169" s="86">
        <v>0</v>
      </c>
      <c r="O1169" s="86" t="s">
        <v>5013</v>
      </c>
      <c r="P1169" s="86" t="s">
        <v>5013</v>
      </c>
      <c r="Q1169" s="86" t="s">
        <v>5013</v>
      </c>
      <c r="R1169" s="86" t="s">
        <v>5013</v>
      </c>
      <c r="S1169" s="86" t="s">
        <v>5013</v>
      </c>
      <c r="T1169" s="86" t="s">
        <v>5013</v>
      </c>
    </row>
    <row r="1170" spans="1:20" x14ac:dyDescent="0.25">
      <c r="A1170" s="50" t="s">
        <v>4682</v>
      </c>
      <c r="B1170" s="50" t="s">
        <v>4401</v>
      </c>
      <c r="C1170" s="50" t="s">
        <v>4711</v>
      </c>
      <c r="D1170" s="80">
        <v>6</v>
      </c>
      <c r="E1170" s="50" t="s">
        <v>5968</v>
      </c>
      <c r="F1170" s="24">
        <f t="shared" si="64"/>
        <v>0</v>
      </c>
      <c r="G1170" s="110">
        <f t="shared" si="65"/>
        <v>0</v>
      </c>
      <c r="H1170" s="17"/>
      <c r="I1170" s="24"/>
      <c r="J1170" s="20">
        <f t="shared" si="66"/>
        <v>0</v>
      </c>
      <c r="K1170" s="17"/>
      <c r="L1170" s="24"/>
      <c r="M1170" s="86" t="s">
        <v>5013</v>
      </c>
      <c r="N1170" s="86" t="s">
        <v>5013</v>
      </c>
      <c r="O1170" s="86">
        <v>0</v>
      </c>
      <c r="P1170" s="86">
        <v>0</v>
      </c>
      <c r="Q1170" s="86" t="s">
        <v>5013</v>
      </c>
      <c r="R1170" s="86" t="s">
        <v>5013</v>
      </c>
      <c r="S1170" s="86" t="s">
        <v>5013</v>
      </c>
      <c r="T1170" s="86" t="s">
        <v>5013</v>
      </c>
    </row>
    <row r="1171" spans="1:20" x14ac:dyDescent="0.25">
      <c r="A1171" s="50" t="s">
        <v>4682</v>
      </c>
      <c r="B1171" s="50" t="s">
        <v>3552</v>
      </c>
      <c r="C1171" s="50" t="s">
        <v>4711</v>
      </c>
      <c r="D1171" s="80">
        <v>6</v>
      </c>
      <c r="E1171" s="50" t="s">
        <v>5984</v>
      </c>
      <c r="F1171" s="24">
        <f t="shared" si="64"/>
        <v>0</v>
      </c>
      <c r="G1171" s="110">
        <f t="shared" si="65"/>
        <v>0</v>
      </c>
      <c r="H1171" s="17"/>
      <c r="I1171" s="24"/>
      <c r="J1171" s="20">
        <f t="shared" si="66"/>
        <v>0</v>
      </c>
      <c r="K1171" s="17"/>
      <c r="L1171" s="24"/>
      <c r="M1171" s="86" t="s">
        <v>5013</v>
      </c>
      <c r="N1171" s="86" t="s">
        <v>5013</v>
      </c>
      <c r="O1171" s="86" t="s">
        <v>5013</v>
      </c>
      <c r="P1171" s="86">
        <v>0</v>
      </c>
      <c r="Q1171" s="86" t="s">
        <v>5013</v>
      </c>
      <c r="R1171" s="86" t="s">
        <v>5013</v>
      </c>
      <c r="S1171" s="86" t="s">
        <v>5013</v>
      </c>
      <c r="T1171" s="86" t="s">
        <v>5013</v>
      </c>
    </row>
    <row r="1172" spans="1:20" x14ac:dyDescent="0.25">
      <c r="A1172" s="50" t="s">
        <v>4682</v>
      </c>
      <c r="B1172" s="50" t="s">
        <v>250</v>
      </c>
      <c r="C1172" s="50" t="s">
        <v>4711</v>
      </c>
      <c r="D1172" s="80">
        <v>6</v>
      </c>
      <c r="E1172" s="50" t="s">
        <v>5994</v>
      </c>
      <c r="F1172" s="24">
        <f t="shared" si="64"/>
        <v>0</v>
      </c>
      <c r="G1172" s="110">
        <f t="shared" si="65"/>
        <v>0</v>
      </c>
      <c r="H1172" s="17"/>
      <c r="I1172" s="24"/>
      <c r="J1172" s="20">
        <f t="shared" si="66"/>
        <v>0</v>
      </c>
      <c r="K1172" s="17"/>
      <c r="L1172" s="24"/>
      <c r="M1172" s="86" t="s">
        <v>5013</v>
      </c>
      <c r="N1172" s="86" t="s">
        <v>5013</v>
      </c>
      <c r="O1172" s="86" t="s">
        <v>5013</v>
      </c>
      <c r="P1172" s="86" t="s">
        <v>5013</v>
      </c>
      <c r="Q1172" s="86">
        <v>0</v>
      </c>
      <c r="R1172" s="86" t="s">
        <v>5013</v>
      </c>
      <c r="S1172" s="86" t="s">
        <v>5013</v>
      </c>
      <c r="T1172" s="86" t="s">
        <v>5013</v>
      </c>
    </row>
    <row r="1173" spans="1:20" x14ac:dyDescent="0.25">
      <c r="A1173" s="50" t="s">
        <v>4682</v>
      </c>
      <c r="B1173" s="50" t="s">
        <v>3996</v>
      </c>
      <c r="C1173" s="50" t="s">
        <v>4711</v>
      </c>
      <c r="D1173" s="80">
        <v>6</v>
      </c>
      <c r="E1173" s="50" t="s">
        <v>6004</v>
      </c>
      <c r="F1173" s="24">
        <f t="shared" si="64"/>
        <v>0</v>
      </c>
      <c r="G1173" s="110">
        <f t="shared" si="65"/>
        <v>0</v>
      </c>
      <c r="H1173" s="17"/>
      <c r="I1173" s="24"/>
      <c r="J1173" s="20">
        <f t="shared" si="66"/>
        <v>0</v>
      </c>
      <c r="K1173" s="17"/>
      <c r="L1173" s="24"/>
      <c r="M1173" s="86" t="s">
        <v>5013</v>
      </c>
      <c r="N1173" s="86" t="s">
        <v>5013</v>
      </c>
      <c r="O1173" s="86" t="s">
        <v>5013</v>
      </c>
      <c r="P1173" s="86" t="s">
        <v>5013</v>
      </c>
      <c r="Q1173" s="86" t="s">
        <v>5013</v>
      </c>
      <c r="R1173" s="86">
        <v>0</v>
      </c>
      <c r="S1173" s="86" t="s">
        <v>5013</v>
      </c>
      <c r="T1173" s="86" t="s">
        <v>5013</v>
      </c>
    </row>
    <row r="1174" spans="1:20" x14ac:dyDescent="0.25">
      <c r="A1174" s="50" t="s">
        <v>4682</v>
      </c>
      <c r="B1174" s="50" t="s">
        <v>125</v>
      </c>
      <c r="C1174" s="50" t="s">
        <v>4711</v>
      </c>
      <c r="D1174" s="80">
        <v>6</v>
      </c>
      <c r="E1174" s="50" t="s">
        <v>6029</v>
      </c>
      <c r="F1174" s="24">
        <f t="shared" si="64"/>
        <v>0</v>
      </c>
      <c r="G1174" s="110">
        <f t="shared" si="65"/>
        <v>0.03</v>
      </c>
      <c r="H1174" s="17"/>
      <c r="I1174" s="24"/>
      <c r="J1174" s="20">
        <f t="shared" si="66"/>
        <v>1.4799999999999999E-2</v>
      </c>
      <c r="K1174" s="17"/>
      <c r="L1174" s="24"/>
      <c r="M1174" s="86" t="s">
        <v>5013</v>
      </c>
      <c r="N1174" s="86">
        <v>0.09</v>
      </c>
      <c r="O1174" s="86">
        <v>0</v>
      </c>
      <c r="P1174" s="86">
        <v>7.3999999999999996E-2</v>
      </c>
      <c r="Q1174" s="86" t="s">
        <v>5013</v>
      </c>
      <c r="R1174" s="86" t="s">
        <v>5013</v>
      </c>
      <c r="S1174" s="86" t="s">
        <v>5013</v>
      </c>
      <c r="T1174" s="86" t="s">
        <v>5013</v>
      </c>
    </row>
    <row r="1175" spans="1:20" x14ac:dyDescent="0.25">
      <c r="A1175" s="50" t="s">
        <v>4682</v>
      </c>
      <c r="B1175" s="50" t="s">
        <v>2691</v>
      </c>
      <c r="C1175" s="50" t="s">
        <v>4711</v>
      </c>
      <c r="D1175" s="80">
        <v>6</v>
      </c>
      <c r="E1175" s="50" t="s">
        <v>6042</v>
      </c>
      <c r="F1175" s="24">
        <f t="shared" si="64"/>
        <v>0</v>
      </c>
      <c r="G1175" s="110">
        <f t="shared" si="65"/>
        <v>0</v>
      </c>
      <c r="H1175" s="17"/>
      <c r="I1175" s="24"/>
      <c r="J1175" s="20">
        <f t="shared" si="66"/>
        <v>0</v>
      </c>
      <c r="K1175" s="17"/>
      <c r="L1175" s="24"/>
      <c r="M1175" s="86" t="s">
        <v>5013</v>
      </c>
      <c r="N1175" s="86">
        <v>0</v>
      </c>
      <c r="O1175" s="86" t="s">
        <v>5013</v>
      </c>
      <c r="P1175" s="86">
        <v>0</v>
      </c>
      <c r="Q1175" s="86" t="s">
        <v>5013</v>
      </c>
      <c r="R1175" s="86" t="s">
        <v>5013</v>
      </c>
      <c r="S1175" s="86" t="s">
        <v>5013</v>
      </c>
      <c r="T1175" s="86" t="s">
        <v>5013</v>
      </c>
    </row>
    <row r="1176" spans="1:20" x14ac:dyDescent="0.25">
      <c r="A1176" s="50" t="s">
        <v>4682</v>
      </c>
      <c r="B1176" s="50" t="s">
        <v>1912</v>
      </c>
      <c r="C1176" s="50" t="s">
        <v>4711</v>
      </c>
      <c r="D1176" s="80">
        <v>6</v>
      </c>
      <c r="E1176" s="50" t="s">
        <v>6049</v>
      </c>
      <c r="F1176" s="24">
        <f t="shared" si="64"/>
        <v>0</v>
      </c>
      <c r="G1176" s="110">
        <f t="shared" si="65"/>
        <v>0</v>
      </c>
      <c r="H1176" s="17"/>
      <c r="I1176" s="24"/>
      <c r="J1176" s="20">
        <f t="shared" si="66"/>
        <v>0</v>
      </c>
      <c r="K1176" s="17"/>
      <c r="L1176" s="24"/>
      <c r="M1176" s="86" t="s">
        <v>5013</v>
      </c>
      <c r="N1176" s="86" t="s">
        <v>5013</v>
      </c>
      <c r="O1176" s="86" t="s">
        <v>5013</v>
      </c>
      <c r="P1176" s="86" t="s">
        <v>5013</v>
      </c>
      <c r="Q1176" s="86" t="s">
        <v>5013</v>
      </c>
      <c r="R1176" s="86">
        <v>0</v>
      </c>
      <c r="S1176" s="86" t="s">
        <v>5013</v>
      </c>
      <c r="T1176" s="86" t="s">
        <v>5013</v>
      </c>
    </row>
    <row r="1177" spans="1:20" x14ac:dyDescent="0.25">
      <c r="A1177" s="50" t="s">
        <v>4682</v>
      </c>
      <c r="B1177" s="50" t="s">
        <v>2751</v>
      </c>
      <c r="C1177" s="50" t="s">
        <v>4711</v>
      </c>
      <c r="D1177" s="80">
        <v>6</v>
      </c>
      <c r="E1177" s="50" t="s">
        <v>6077</v>
      </c>
      <c r="F1177" s="24">
        <f t="shared" si="64"/>
        <v>0</v>
      </c>
      <c r="G1177" s="110">
        <f t="shared" si="65"/>
        <v>0</v>
      </c>
      <c r="H1177" s="17"/>
      <c r="I1177" s="24"/>
      <c r="J1177" s="20">
        <f t="shared" si="66"/>
        <v>0</v>
      </c>
      <c r="K1177" s="17"/>
      <c r="L1177" s="24"/>
      <c r="M1177" s="86" t="s">
        <v>5013</v>
      </c>
      <c r="N1177" s="86" t="s">
        <v>5013</v>
      </c>
      <c r="O1177" s="86" t="s">
        <v>5013</v>
      </c>
      <c r="P1177" s="86" t="s">
        <v>5013</v>
      </c>
      <c r="Q1177" s="86" t="s">
        <v>5013</v>
      </c>
      <c r="R1177" s="86" t="s">
        <v>5013</v>
      </c>
      <c r="S1177" s="86" t="s">
        <v>5013</v>
      </c>
      <c r="T1177" s="86">
        <v>0</v>
      </c>
    </row>
    <row r="1178" spans="1:20" x14ac:dyDescent="0.25">
      <c r="A1178" s="50" t="s">
        <v>4682</v>
      </c>
      <c r="B1178" s="50" t="s">
        <v>516</v>
      </c>
      <c r="C1178" s="50" t="s">
        <v>4711</v>
      </c>
      <c r="D1178" s="80">
        <v>6</v>
      </c>
      <c r="E1178" s="50" t="s">
        <v>6079</v>
      </c>
      <c r="F1178" s="24">
        <f t="shared" si="64"/>
        <v>0</v>
      </c>
      <c r="G1178" s="110">
        <f t="shared" si="65"/>
        <v>0</v>
      </c>
      <c r="H1178" s="17"/>
      <c r="I1178" s="24"/>
      <c r="J1178" s="20">
        <f t="shared" si="66"/>
        <v>0</v>
      </c>
      <c r="K1178" s="17"/>
      <c r="L1178" s="24"/>
      <c r="M1178" s="86" t="s">
        <v>5013</v>
      </c>
      <c r="N1178" s="86" t="s">
        <v>5013</v>
      </c>
      <c r="O1178" s="86" t="s">
        <v>5013</v>
      </c>
      <c r="P1178" s="86" t="s">
        <v>5013</v>
      </c>
      <c r="Q1178" s="86" t="s">
        <v>5013</v>
      </c>
      <c r="R1178" s="86" t="s">
        <v>5013</v>
      </c>
      <c r="S1178" s="86">
        <v>0</v>
      </c>
      <c r="T1178" s="86" t="s">
        <v>5013</v>
      </c>
    </row>
    <row r="1179" spans="1:20" x14ac:dyDescent="0.25">
      <c r="A1179" s="50" t="s">
        <v>4682</v>
      </c>
      <c r="B1179" s="50" t="s">
        <v>2747</v>
      </c>
      <c r="C1179" s="50" t="s">
        <v>4711</v>
      </c>
      <c r="D1179" s="80">
        <v>6</v>
      </c>
      <c r="E1179" s="50" t="s">
        <v>6088</v>
      </c>
      <c r="F1179" s="24">
        <f t="shared" si="64"/>
        <v>0</v>
      </c>
      <c r="G1179" s="110">
        <f t="shared" si="65"/>
        <v>0</v>
      </c>
      <c r="H1179" s="17"/>
      <c r="I1179" s="24"/>
      <c r="J1179" s="20">
        <f t="shared" si="66"/>
        <v>4.8864000000000001</v>
      </c>
      <c r="K1179" s="17"/>
      <c r="L1179" s="24"/>
      <c r="M1179" s="86" t="s">
        <v>5013</v>
      </c>
      <c r="N1179" s="86" t="s">
        <v>5013</v>
      </c>
      <c r="O1179" s="86" t="s">
        <v>5013</v>
      </c>
      <c r="P1179" s="86" t="s">
        <v>5013</v>
      </c>
      <c r="Q1179" s="86">
        <v>24.431999999999999</v>
      </c>
      <c r="R1179" s="86" t="s">
        <v>5013</v>
      </c>
      <c r="S1179" s="86">
        <v>0</v>
      </c>
      <c r="T1179" s="86" t="s">
        <v>5013</v>
      </c>
    </row>
    <row r="1180" spans="1:20" x14ac:dyDescent="0.25">
      <c r="A1180" s="50" t="s">
        <v>4682</v>
      </c>
      <c r="B1180" s="50" t="s">
        <v>2762</v>
      </c>
      <c r="C1180" s="50" t="s">
        <v>4711</v>
      </c>
      <c r="D1180" s="80">
        <v>6</v>
      </c>
      <c r="E1180" s="50" t="s">
        <v>6101</v>
      </c>
      <c r="F1180" s="24">
        <f t="shared" si="64"/>
        <v>0</v>
      </c>
      <c r="G1180" s="110">
        <f t="shared" si="65"/>
        <v>0</v>
      </c>
      <c r="H1180" s="17"/>
      <c r="I1180" s="24"/>
      <c r="J1180" s="20">
        <f t="shared" si="66"/>
        <v>2.5076000000000001</v>
      </c>
      <c r="K1180" s="17"/>
      <c r="L1180" s="24"/>
      <c r="M1180" s="86" t="s">
        <v>5013</v>
      </c>
      <c r="N1180" s="86" t="s">
        <v>5013</v>
      </c>
      <c r="O1180" s="86" t="s">
        <v>5013</v>
      </c>
      <c r="P1180" s="86">
        <v>12.538</v>
      </c>
      <c r="Q1180" s="86" t="s">
        <v>5013</v>
      </c>
      <c r="R1180" s="86" t="s">
        <v>5013</v>
      </c>
      <c r="S1180" s="86" t="s">
        <v>5013</v>
      </c>
      <c r="T1180" s="86" t="s">
        <v>5013</v>
      </c>
    </row>
    <row r="1181" spans="1:20" x14ac:dyDescent="0.25">
      <c r="A1181" s="50" t="s">
        <v>4682</v>
      </c>
      <c r="B1181" s="50" t="s">
        <v>3091</v>
      </c>
      <c r="C1181" s="50" t="s">
        <v>4711</v>
      </c>
      <c r="D1181" s="80">
        <v>6</v>
      </c>
      <c r="E1181" s="50" t="s">
        <v>6110</v>
      </c>
      <c r="F1181" s="24">
        <f t="shared" si="64"/>
        <v>0</v>
      </c>
      <c r="G1181" s="110">
        <f t="shared" si="65"/>
        <v>10.57</v>
      </c>
      <c r="H1181" s="17"/>
      <c r="I1181" s="24"/>
      <c r="J1181" s="20">
        <f t="shared" si="66"/>
        <v>5.2522000000000002</v>
      </c>
      <c r="K1181" s="17"/>
      <c r="L1181" s="24"/>
      <c r="M1181" s="86" t="s">
        <v>5013</v>
      </c>
      <c r="N1181" s="86">
        <v>31.71</v>
      </c>
      <c r="O1181" s="86" t="s">
        <v>5013</v>
      </c>
      <c r="P1181" s="86">
        <v>19.07</v>
      </c>
      <c r="Q1181" s="86">
        <v>7.1909999999999998</v>
      </c>
      <c r="R1181" s="86" t="s">
        <v>5013</v>
      </c>
      <c r="S1181" s="86" t="s">
        <v>5013</v>
      </c>
      <c r="T1181" s="86" t="s">
        <v>5013</v>
      </c>
    </row>
    <row r="1182" spans="1:20" x14ac:dyDescent="0.25">
      <c r="A1182" s="50" t="s">
        <v>4682</v>
      </c>
      <c r="B1182" s="50" t="s">
        <v>3193</v>
      </c>
      <c r="C1182" s="50" t="s">
        <v>4711</v>
      </c>
      <c r="D1182" s="80">
        <v>6</v>
      </c>
      <c r="E1182" s="50" t="s">
        <v>6113</v>
      </c>
      <c r="F1182" s="24">
        <f t="shared" si="64"/>
        <v>0</v>
      </c>
      <c r="G1182" s="110">
        <f t="shared" si="65"/>
        <v>0</v>
      </c>
      <c r="H1182" s="17"/>
      <c r="I1182" s="24"/>
      <c r="J1182" s="20">
        <f t="shared" si="66"/>
        <v>0</v>
      </c>
      <c r="K1182" s="17"/>
      <c r="L1182" s="24"/>
      <c r="M1182" s="86" t="s">
        <v>5013</v>
      </c>
      <c r="N1182" s="86" t="s">
        <v>5013</v>
      </c>
      <c r="O1182" s="86">
        <v>0</v>
      </c>
      <c r="P1182" s="86" t="s">
        <v>5013</v>
      </c>
      <c r="Q1182" s="86" t="s">
        <v>5013</v>
      </c>
      <c r="R1182" s="86" t="s">
        <v>5013</v>
      </c>
      <c r="S1182" s="86" t="s">
        <v>5013</v>
      </c>
      <c r="T1182" s="86" t="s">
        <v>5013</v>
      </c>
    </row>
    <row r="1183" spans="1:20" x14ac:dyDescent="0.25">
      <c r="A1183" s="50" t="s">
        <v>4682</v>
      </c>
      <c r="B1183" s="50" t="s">
        <v>2744</v>
      </c>
      <c r="C1183" s="50" t="s">
        <v>4711</v>
      </c>
      <c r="D1183" s="80">
        <v>6</v>
      </c>
      <c r="E1183" s="50" t="s">
        <v>6114</v>
      </c>
      <c r="F1183" s="24">
        <f t="shared" si="64"/>
        <v>0</v>
      </c>
      <c r="G1183" s="110">
        <f t="shared" si="65"/>
        <v>0</v>
      </c>
      <c r="H1183" s="17"/>
      <c r="I1183" s="24"/>
      <c r="J1183" s="20">
        <f t="shared" si="66"/>
        <v>0</v>
      </c>
      <c r="K1183" s="17"/>
      <c r="L1183" s="24"/>
      <c r="M1183" s="86" t="s">
        <v>5013</v>
      </c>
      <c r="N1183" s="86" t="s">
        <v>5013</v>
      </c>
      <c r="O1183" s="86" t="s">
        <v>5013</v>
      </c>
      <c r="P1183" s="86" t="s">
        <v>5013</v>
      </c>
      <c r="Q1183" s="86">
        <v>0</v>
      </c>
      <c r="R1183" s="86" t="s">
        <v>5013</v>
      </c>
      <c r="S1183" s="86" t="s">
        <v>5013</v>
      </c>
      <c r="T1183" s="86" t="s">
        <v>5013</v>
      </c>
    </row>
    <row r="1184" spans="1:20" x14ac:dyDescent="0.25">
      <c r="A1184" s="50" t="s">
        <v>4682</v>
      </c>
      <c r="B1184" s="50" t="s">
        <v>1104</v>
      </c>
      <c r="C1184" s="50" t="s">
        <v>4711</v>
      </c>
      <c r="D1184" s="80">
        <v>6</v>
      </c>
      <c r="E1184" s="50" t="s">
        <v>6115</v>
      </c>
      <c r="F1184" s="24">
        <f t="shared" ref="F1184:F1247" si="67">SUM(R1184:T1184)/3</f>
        <v>0</v>
      </c>
      <c r="G1184" s="110">
        <f t="shared" ref="G1184:G1247" si="68">SUM(M1184:O1184)/3</f>
        <v>5.1483333333333334</v>
      </c>
      <c r="H1184" s="17"/>
      <c r="I1184" s="24"/>
      <c r="J1184" s="20">
        <f t="shared" ref="J1184:J1247" si="69">SUM(P1184:T1184)/5</f>
        <v>10.3796</v>
      </c>
      <c r="K1184" s="17"/>
      <c r="L1184" s="24"/>
      <c r="M1184" s="86">
        <v>0.127</v>
      </c>
      <c r="N1184" s="86">
        <v>0</v>
      </c>
      <c r="O1184" s="86">
        <v>15.318</v>
      </c>
      <c r="P1184" s="86">
        <v>0</v>
      </c>
      <c r="Q1184" s="86">
        <v>51.898000000000003</v>
      </c>
      <c r="R1184" s="86">
        <v>0</v>
      </c>
      <c r="S1184" s="86">
        <v>0</v>
      </c>
      <c r="T1184" s="86" t="s">
        <v>5013</v>
      </c>
    </row>
    <row r="1185" spans="1:20" x14ac:dyDescent="0.25">
      <c r="A1185" s="50" t="s">
        <v>4682</v>
      </c>
      <c r="B1185" s="50" t="s">
        <v>2303</v>
      </c>
      <c r="C1185" s="50" t="s">
        <v>4711</v>
      </c>
      <c r="D1185" s="80">
        <v>6</v>
      </c>
      <c r="E1185" s="50" t="s">
        <v>6119</v>
      </c>
      <c r="F1185" s="24">
        <f t="shared" si="67"/>
        <v>0</v>
      </c>
      <c r="G1185" s="110">
        <f t="shared" si="68"/>
        <v>0</v>
      </c>
      <c r="H1185" s="17"/>
      <c r="I1185" s="24"/>
      <c r="J1185" s="20">
        <f t="shared" si="69"/>
        <v>0</v>
      </c>
      <c r="K1185" s="17"/>
      <c r="L1185" s="24"/>
      <c r="M1185" s="86" t="s">
        <v>5013</v>
      </c>
      <c r="N1185" s="86" t="s">
        <v>5013</v>
      </c>
      <c r="O1185" s="86" t="s">
        <v>5013</v>
      </c>
      <c r="P1185" s="86" t="s">
        <v>5013</v>
      </c>
      <c r="Q1185" s="86" t="s">
        <v>5013</v>
      </c>
      <c r="R1185" s="86">
        <v>0</v>
      </c>
      <c r="S1185" s="86" t="s">
        <v>5013</v>
      </c>
      <c r="T1185" s="86" t="s">
        <v>5013</v>
      </c>
    </row>
    <row r="1186" spans="1:20" x14ac:dyDescent="0.25">
      <c r="A1186" s="50" t="s">
        <v>4682</v>
      </c>
      <c r="B1186" s="50" t="s">
        <v>4585</v>
      </c>
      <c r="C1186" s="50" t="s">
        <v>4711</v>
      </c>
      <c r="D1186" s="80">
        <v>6</v>
      </c>
      <c r="E1186" s="50" t="s">
        <v>6134</v>
      </c>
      <c r="F1186" s="24">
        <f t="shared" si="67"/>
        <v>0</v>
      </c>
      <c r="G1186" s="110">
        <f t="shared" si="68"/>
        <v>0</v>
      </c>
      <c r="H1186" s="17"/>
      <c r="I1186" s="24"/>
      <c r="J1186" s="20">
        <f t="shared" si="69"/>
        <v>0</v>
      </c>
      <c r="K1186" s="17"/>
      <c r="L1186" s="24"/>
      <c r="M1186" s="86" t="s">
        <v>5013</v>
      </c>
      <c r="N1186" s="86" t="s">
        <v>5013</v>
      </c>
      <c r="O1186" s="86" t="s">
        <v>5013</v>
      </c>
      <c r="P1186" s="86" t="s">
        <v>5013</v>
      </c>
      <c r="Q1186" s="86">
        <v>0</v>
      </c>
      <c r="R1186" s="86" t="s">
        <v>5013</v>
      </c>
      <c r="S1186" s="86">
        <v>0</v>
      </c>
      <c r="T1186" s="86" t="s">
        <v>5013</v>
      </c>
    </row>
    <row r="1187" spans="1:20" x14ac:dyDescent="0.25">
      <c r="A1187" s="50" t="s">
        <v>4682</v>
      </c>
      <c r="B1187" s="50" t="s">
        <v>1509</v>
      </c>
      <c r="C1187" s="50" t="s">
        <v>4711</v>
      </c>
      <c r="D1187" s="80">
        <v>6</v>
      </c>
      <c r="E1187" s="50" t="s">
        <v>6143</v>
      </c>
      <c r="F1187" s="24">
        <f t="shared" si="67"/>
        <v>0</v>
      </c>
      <c r="G1187" s="110">
        <f t="shared" si="68"/>
        <v>0</v>
      </c>
      <c r="H1187" s="17"/>
      <c r="I1187" s="24"/>
      <c r="J1187" s="20">
        <f t="shared" si="69"/>
        <v>0</v>
      </c>
      <c r="K1187" s="17"/>
      <c r="L1187" s="24"/>
      <c r="M1187" s="86" t="s">
        <v>5013</v>
      </c>
      <c r="N1187" s="86" t="s">
        <v>5013</v>
      </c>
      <c r="O1187" s="86">
        <v>0</v>
      </c>
      <c r="P1187" s="86" t="s">
        <v>5013</v>
      </c>
      <c r="Q1187" s="86" t="s">
        <v>5013</v>
      </c>
      <c r="R1187" s="86" t="s">
        <v>5013</v>
      </c>
      <c r="S1187" s="86" t="s">
        <v>5013</v>
      </c>
      <c r="T1187" s="86" t="s">
        <v>5013</v>
      </c>
    </row>
    <row r="1188" spans="1:20" x14ac:dyDescent="0.25">
      <c r="A1188" s="50" t="s">
        <v>4682</v>
      </c>
      <c r="B1188" s="50" t="s">
        <v>4213</v>
      </c>
      <c r="C1188" s="50" t="s">
        <v>4711</v>
      </c>
      <c r="D1188" s="80">
        <v>6</v>
      </c>
      <c r="E1188" s="50" t="s">
        <v>6155</v>
      </c>
      <c r="F1188" s="24">
        <f t="shared" si="67"/>
        <v>0</v>
      </c>
      <c r="G1188" s="110">
        <f t="shared" si="68"/>
        <v>0</v>
      </c>
      <c r="H1188" s="17"/>
      <c r="I1188" s="24"/>
      <c r="J1188" s="20">
        <f t="shared" si="69"/>
        <v>0</v>
      </c>
      <c r="K1188" s="17"/>
      <c r="L1188" s="24"/>
      <c r="M1188" s="86">
        <v>0</v>
      </c>
      <c r="N1188" s="86" t="s">
        <v>5013</v>
      </c>
      <c r="O1188" s="86" t="s">
        <v>5013</v>
      </c>
      <c r="P1188" s="86" t="s">
        <v>5013</v>
      </c>
      <c r="Q1188" s="86" t="s">
        <v>5013</v>
      </c>
      <c r="R1188" s="86" t="s">
        <v>5013</v>
      </c>
      <c r="S1188" s="86" t="s">
        <v>5013</v>
      </c>
      <c r="T1188" s="86" t="s">
        <v>5013</v>
      </c>
    </row>
    <row r="1189" spans="1:20" x14ac:dyDescent="0.25">
      <c r="A1189" s="50" t="s">
        <v>4682</v>
      </c>
      <c r="B1189" s="50" t="s">
        <v>3498</v>
      </c>
      <c r="C1189" s="50" t="s">
        <v>4711</v>
      </c>
      <c r="D1189" s="80">
        <v>6</v>
      </c>
      <c r="E1189" s="50" t="s">
        <v>6182</v>
      </c>
      <c r="F1189" s="24">
        <f t="shared" si="67"/>
        <v>0</v>
      </c>
      <c r="G1189" s="110">
        <f t="shared" si="68"/>
        <v>0</v>
      </c>
      <c r="H1189" s="17"/>
      <c r="I1189" s="24"/>
      <c r="J1189" s="20">
        <f t="shared" si="69"/>
        <v>0</v>
      </c>
      <c r="K1189" s="17"/>
      <c r="L1189" s="24"/>
      <c r="M1189" s="86" t="s">
        <v>5013</v>
      </c>
      <c r="N1189" s="86" t="s">
        <v>5013</v>
      </c>
      <c r="O1189" s="86" t="s">
        <v>5013</v>
      </c>
      <c r="P1189" s="86" t="s">
        <v>5013</v>
      </c>
      <c r="Q1189" s="86">
        <v>0</v>
      </c>
      <c r="R1189" s="86">
        <v>0</v>
      </c>
      <c r="S1189" s="86" t="s">
        <v>5013</v>
      </c>
      <c r="T1189" s="86" t="s">
        <v>5013</v>
      </c>
    </row>
    <row r="1190" spans="1:20" x14ac:dyDescent="0.25">
      <c r="A1190" s="50" t="s">
        <v>4682</v>
      </c>
      <c r="B1190" s="50" t="s">
        <v>2026</v>
      </c>
      <c r="C1190" s="50" t="s">
        <v>4711</v>
      </c>
      <c r="D1190" s="80">
        <v>6</v>
      </c>
      <c r="E1190" s="50" t="s">
        <v>6188</v>
      </c>
      <c r="F1190" s="24">
        <f t="shared" si="67"/>
        <v>0</v>
      </c>
      <c r="G1190" s="110">
        <f t="shared" si="68"/>
        <v>0</v>
      </c>
      <c r="H1190" s="17"/>
      <c r="I1190" s="24"/>
      <c r="J1190" s="20">
        <f t="shared" si="69"/>
        <v>0</v>
      </c>
      <c r="K1190" s="17"/>
      <c r="L1190" s="24"/>
      <c r="M1190" s="86">
        <v>0</v>
      </c>
      <c r="N1190" s="86" t="s">
        <v>5013</v>
      </c>
      <c r="O1190" s="86">
        <v>0</v>
      </c>
      <c r="P1190" s="86" t="s">
        <v>5013</v>
      </c>
      <c r="Q1190" s="86" t="s">
        <v>5013</v>
      </c>
      <c r="R1190" s="86" t="s">
        <v>5013</v>
      </c>
      <c r="S1190" s="86">
        <v>0</v>
      </c>
      <c r="T1190" s="86" t="s">
        <v>5013</v>
      </c>
    </row>
    <row r="1191" spans="1:20" x14ac:dyDescent="0.25">
      <c r="A1191" s="50" t="s">
        <v>4682</v>
      </c>
      <c r="B1191" s="50" t="s">
        <v>1631</v>
      </c>
      <c r="C1191" s="50" t="s">
        <v>4712</v>
      </c>
      <c r="D1191" s="80">
        <v>6</v>
      </c>
      <c r="E1191" s="50" t="s">
        <v>6191</v>
      </c>
      <c r="F1191" s="24">
        <f t="shared" si="67"/>
        <v>0</v>
      </c>
      <c r="G1191" s="110">
        <f t="shared" si="68"/>
        <v>2.544</v>
      </c>
      <c r="H1191" s="17"/>
      <c r="I1191" s="24"/>
      <c r="J1191" s="20">
        <f t="shared" si="69"/>
        <v>2.0200000000000003E-2</v>
      </c>
      <c r="K1191" s="17"/>
      <c r="L1191" s="24"/>
      <c r="M1191" s="86">
        <v>7.6319999999999997</v>
      </c>
      <c r="N1191" s="86" t="s">
        <v>5013</v>
      </c>
      <c r="O1191" s="86" t="s">
        <v>5013</v>
      </c>
      <c r="P1191" s="86">
        <v>0.10100000000000001</v>
      </c>
      <c r="Q1191" s="86" t="s">
        <v>5013</v>
      </c>
      <c r="R1191" s="86" t="s">
        <v>5013</v>
      </c>
      <c r="S1191" s="86" t="s">
        <v>5013</v>
      </c>
      <c r="T1191" s="86" t="s">
        <v>5013</v>
      </c>
    </row>
    <row r="1192" spans="1:20" x14ac:dyDescent="0.25">
      <c r="A1192" s="50" t="s">
        <v>4682</v>
      </c>
      <c r="B1192" s="50" t="s">
        <v>1267</v>
      </c>
      <c r="C1192" s="50" t="s">
        <v>4712</v>
      </c>
      <c r="D1192" s="80">
        <v>6</v>
      </c>
      <c r="E1192" s="50" t="s">
        <v>6192</v>
      </c>
      <c r="F1192" s="24">
        <f t="shared" si="67"/>
        <v>0</v>
      </c>
      <c r="G1192" s="110">
        <f t="shared" si="68"/>
        <v>0</v>
      </c>
      <c r="H1192" s="17"/>
      <c r="I1192" s="24"/>
      <c r="J1192" s="20">
        <f t="shared" si="69"/>
        <v>0</v>
      </c>
      <c r="K1192" s="17"/>
      <c r="L1192" s="24"/>
      <c r="M1192" s="86" t="s">
        <v>5013</v>
      </c>
      <c r="N1192" s="86">
        <v>0</v>
      </c>
      <c r="O1192" s="86">
        <v>0</v>
      </c>
      <c r="P1192" s="86" t="s">
        <v>5013</v>
      </c>
      <c r="Q1192" s="86">
        <v>0</v>
      </c>
      <c r="R1192" s="86" t="s">
        <v>5013</v>
      </c>
      <c r="S1192" s="86" t="s">
        <v>5013</v>
      </c>
      <c r="T1192" s="86" t="s">
        <v>5013</v>
      </c>
    </row>
    <row r="1193" spans="1:20" x14ac:dyDescent="0.25">
      <c r="A1193" s="50" t="s">
        <v>4682</v>
      </c>
      <c r="B1193" s="50" t="s">
        <v>300</v>
      </c>
      <c r="C1193" s="50" t="s">
        <v>4712</v>
      </c>
      <c r="D1193" s="80">
        <v>6</v>
      </c>
      <c r="E1193" s="50" t="s">
        <v>6193</v>
      </c>
      <c r="F1193" s="24">
        <f t="shared" si="67"/>
        <v>0</v>
      </c>
      <c r="G1193" s="110">
        <f t="shared" si="68"/>
        <v>1.9516666666666669</v>
      </c>
      <c r="H1193" s="17"/>
      <c r="I1193" s="24"/>
      <c r="J1193" s="20">
        <f t="shared" si="69"/>
        <v>0</v>
      </c>
      <c r="K1193" s="17"/>
      <c r="L1193" s="24"/>
      <c r="M1193" s="86">
        <v>5.8550000000000004</v>
      </c>
      <c r="N1193" s="86" t="s">
        <v>5013</v>
      </c>
      <c r="O1193" s="86">
        <v>0</v>
      </c>
      <c r="P1193" s="86" t="s">
        <v>5013</v>
      </c>
      <c r="Q1193" s="86" t="s">
        <v>5013</v>
      </c>
      <c r="R1193" s="86">
        <v>0</v>
      </c>
      <c r="S1193" s="86" t="s">
        <v>5013</v>
      </c>
      <c r="T1193" s="86" t="s">
        <v>5013</v>
      </c>
    </row>
    <row r="1194" spans="1:20" x14ac:dyDescent="0.25">
      <c r="A1194" s="50" t="s">
        <v>4682</v>
      </c>
      <c r="B1194" s="50" t="s">
        <v>2721</v>
      </c>
      <c r="C1194" s="50" t="s">
        <v>4712</v>
      </c>
      <c r="D1194" s="80">
        <v>6</v>
      </c>
      <c r="E1194" s="50" t="s">
        <v>6195</v>
      </c>
      <c r="F1194" s="24">
        <f t="shared" si="67"/>
        <v>0</v>
      </c>
      <c r="G1194" s="110">
        <f t="shared" si="68"/>
        <v>0</v>
      </c>
      <c r="H1194" s="17"/>
      <c r="I1194" s="24"/>
      <c r="J1194" s="20">
        <f t="shared" si="69"/>
        <v>7.6605999999999996</v>
      </c>
      <c r="K1194" s="17"/>
      <c r="L1194" s="24"/>
      <c r="M1194" s="86" t="s">
        <v>5013</v>
      </c>
      <c r="N1194" s="86" t="s">
        <v>5013</v>
      </c>
      <c r="O1194" s="86" t="s">
        <v>5013</v>
      </c>
      <c r="P1194" s="86">
        <v>23.501000000000001</v>
      </c>
      <c r="Q1194" s="86">
        <v>14.802</v>
      </c>
      <c r="R1194" s="86">
        <v>0</v>
      </c>
      <c r="S1194" s="86" t="s">
        <v>5013</v>
      </c>
      <c r="T1194" s="86" t="s">
        <v>5013</v>
      </c>
    </row>
    <row r="1195" spans="1:20" x14ac:dyDescent="0.25">
      <c r="A1195" s="50" t="s">
        <v>4682</v>
      </c>
      <c r="B1195" s="50" t="s">
        <v>3518</v>
      </c>
      <c r="C1195" s="50" t="s">
        <v>4712</v>
      </c>
      <c r="D1195" s="80">
        <v>6</v>
      </c>
      <c r="E1195" s="50" t="s">
        <v>6197</v>
      </c>
      <c r="F1195" s="24">
        <f t="shared" si="67"/>
        <v>0</v>
      </c>
      <c r="G1195" s="110">
        <f t="shared" si="68"/>
        <v>33.391666666666666</v>
      </c>
      <c r="H1195" s="17"/>
      <c r="I1195" s="24"/>
      <c r="J1195" s="20">
        <f t="shared" si="69"/>
        <v>0</v>
      </c>
      <c r="K1195" s="17"/>
      <c r="L1195" s="24"/>
      <c r="M1195" s="86">
        <v>100.175</v>
      </c>
      <c r="N1195" s="86" t="s">
        <v>5013</v>
      </c>
      <c r="O1195" s="86" t="s">
        <v>5013</v>
      </c>
      <c r="P1195" s="86" t="s">
        <v>5013</v>
      </c>
      <c r="Q1195" s="86" t="s">
        <v>5013</v>
      </c>
      <c r="R1195" s="86" t="s">
        <v>5013</v>
      </c>
      <c r="S1195" s="86" t="s">
        <v>5013</v>
      </c>
      <c r="T1195" s="86" t="s">
        <v>5013</v>
      </c>
    </row>
    <row r="1196" spans="1:20" x14ac:dyDescent="0.25">
      <c r="A1196" s="50" t="s">
        <v>4682</v>
      </c>
      <c r="B1196" s="50" t="s">
        <v>793</v>
      </c>
      <c r="C1196" s="50" t="s">
        <v>4712</v>
      </c>
      <c r="D1196" s="80">
        <v>6</v>
      </c>
      <c r="E1196" s="50" t="s">
        <v>6198</v>
      </c>
      <c r="F1196" s="24">
        <f t="shared" si="67"/>
        <v>0</v>
      </c>
      <c r="G1196" s="110">
        <f t="shared" si="68"/>
        <v>16.287333333333333</v>
      </c>
      <c r="H1196" s="17"/>
      <c r="I1196" s="24"/>
      <c r="J1196" s="20">
        <f t="shared" si="69"/>
        <v>2.0745999999999998</v>
      </c>
      <c r="K1196" s="17"/>
      <c r="L1196" s="24"/>
      <c r="M1196" s="86" t="s">
        <v>5013</v>
      </c>
      <c r="N1196" s="86">
        <v>14.28</v>
      </c>
      <c r="O1196" s="86">
        <v>34.582000000000001</v>
      </c>
      <c r="P1196" s="86">
        <v>10.372999999999999</v>
      </c>
      <c r="Q1196" s="86" t="s">
        <v>5013</v>
      </c>
      <c r="R1196" s="86" t="s">
        <v>5013</v>
      </c>
      <c r="S1196" s="86" t="s">
        <v>5013</v>
      </c>
      <c r="T1196" s="86" t="s">
        <v>5013</v>
      </c>
    </row>
    <row r="1197" spans="1:20" x14ac:dyDescent="0.25">
      <c r="A1197" s="50" t="s">
        <v>4682</v>
      </c>
      <c r="B1197" s="50" t="s">
        <v>2946</v>
      </c>
      <c r="C1197" s="50" t="s">
        <v>4712</v>
      </c>
      <c r="D1197" s="80">
        <v>6</v>
      </c>
      <c r="E1197" s="50" t="s">
        <v>6203</v>
      </c>
      <c r="F1197" s="24">
        <f t="shared" si="67"/>
        <v>0</v>
      </c>
      <c r="G1197" s="110">
        <f t="shared" si="68"/>
        <v>21.64833333333333</v>
      </c>
      <c r="H1197" s="17"/>
      <c r="I1197" s="24"/>
      <c r="J1197" s="20">
        <f t="shared" si="69"/>
        <v>0</v>
      </c>
      <c r="K1197" s="17"/>
      <c r="L1197" s="24"/>
      <c r="M1197" s="86">
        <v>48.57</v>
      </c>
      <c r="N1197" s="86">
        <v>16.375</v>
      </c>
      <c r="O1197" s="86" t="s">
        <v>5013</v>
      </c>
      <c r="P1197" s="86" t="s">
        <v>5013</v>
      </c>
      <c r="Q1197" s="86" t="s">
        <v>5013</v>
      </c>
      <c r="R1197" s="86" t="s">
        <v>5013</v>
      </c>
      <c r="S1197" s="86" t="s">
        <v>5013</v>
      </c>
      <c r="T1197" s="86" t="s">
        <v>5013</v>
      </c>
    </row>
    <row r="1198" spans="1:20" x14ac:dyDescent="0.25">
      <c r="A1198" s="50" t="s">
        <v>4682</v>
      </c>
      <c r="B1198" s="50" t="s">
        <v>3879</v>
      </c>
      <c r="C1198" s="50" t="s">
        <v>4712</v>
      </c>
      <c r="D1198" s="80">
        <v>6</v>
      </c>
      <c r="E1198" s="50" t="s">
        <v>6204</v>
      </c>
      <c r="F1198" s="24">
        <f t="shared" si="67"/>
        <v>0</v>
      </c>
      <c r="G1198" s="110">
        <f t="shared" si="68"/>
        <v>0</v>
      </c>
      <c r="H1198" s="17"/>
      <c r="I1198" s="24"/>
      <c r="J1198" s="20">
        <f t="shared" si="69"/>
        <v>0</v>
      </c>
      <c r="K1198" s="17"/>
      <c r="L1198" s="24"/>
      <c r="M1198" s="86" t="s">
        <v>5013</v>
      </c>
      <c r="N1198" s="86" t="s">
        <v>5013</v>
      </c>
      <c r="O1198" s="86" t="s">
        <v>5013</v>
      </c>
      <c r="P1198" s="86">
        <v>0</v>
      </c>
      <c r="Q1198" s="86">
        <v>0</v>
      </c>
      <c r="R1198" s="86" t="s">
        <v>5013</v>
      </c>
      <c r="S1198" s="86" t="s">
        <v>5013</v>
      </c>
      <c r="T1198" s="86" t="s">
        <v>5013</v>
      </c>
    </row>
    <row r="1199" spans="1:20" x14ac:dyDescent="0.25">
      <c r="A1199" s="50" t="s">
        <v>4682</v>
      </c>
      <c r="B1199" s="50" t="s">
        <v>486</v>
      </c>
      <c r="C1199" s="50" t="s">
        <v>4712</v>
      </c>
      <c r="D1199" s="80">
        <v>6</v>
      </c>
      <c r="E1199" s="50" t="s">
        <v>6209</v>
      </c>
      <c r="F1199" s="24">
        <f t="shared" si="67"/>
        <v>0</v>
      </c>
      <c r="G1199" s="110">
        <f t="shared" si="68"/>
        <v>0</v>
      </c>
      <c r="H1199" s="17"/>
      <c r="I1199" s="24"/>
      <c r="J1199" s="20">
        <f t="shared" si="69"/>
        <v>0</v>
      </c>
      <c r="K1199" s="17"/>
      <c r="L1199" s="24"/>
      <c r="M1199" s="86" t="s">
        <v>5013</v>
      </c>
      <c r="N1199" s="86" t="s">
        <v>5013</v>
      </c>
      <c r="O1199" s="86">
        <v>0</v>
      </c>
      <c r="P1199" s="86">
        <v>0</v>
      </c>
      <c r="Q1199" s="86" t="s">
        <v>5013</v>
      </c>
      <c r="R1199" s="86" t="s">
        <v>5013</v>
      </c>
      <c r="S1199" s="86" t="s">
        <v>5013</v>
      </c>
      <c r="T1199" s="86" t="s">
        <v>5013</v>
      </c>
    </row>
    <row r="1200" spans="1:20" x14ac:dyDescent="0.25">
      <c r="A1200" s="50" t="s">
        <v>4682</v>
      </c>
      <c r="B1200" s="50" t="s">
        <v>2654</v>
      </c>
      <c r="C1200" s="50" t="s">
        <v>4712</v>
      </c>
      <c r="D1200" s="80">
        <v>6</v>
      </c>
      <c r="E1200" s="50" t="s">
        <v>6214</v>
      </c>
      <c r="F1200" s="24">
        <f t="shared" si="67"/>
        <v>0</v>
      </c>
      <c r="G1200" s="110">
        <f t="shared" si="68"/>
        <v>0</v>
      </c>
      <c r="H1200" s="17"/>
      <c r="I1200" s="24"/>
      <c r="J1200" s="20">
        <f t="shared" si="69"/>
        <v>0</v>
      </c>
      <c r="K1200" s="17"/>
      <c r="L1200" s="24"/>
      <c r="M1200" s="86">
        <v>0</v>
      </c>
      <c r="N1200" s="86" t="s">
        <v>5013</v>
      </c>
      <c r="O1200" s="86" t="s">
        <v>5013</v>
      </c>
      <c r="P1200" s="86" t="s">
        <v>5013</v>
      </c>
      <c r="Q1200" s="86" t="s">
        <v>5013</v>
      </c>
      <c r="R1200" s="86">
        <v>0</v>
      </c>
      <c r="S1200" s="86" t="s">
        <v>5013</v>
      </c>
      <c r="T1200" s="86" t="s">
        <v>5013</v>
      </c>
    </row>
    <row r="1201" spans="1:20" x14ac:dyDescent="0.25">
      <c r="A1201" s="50" t="s">
        <v>4682</v>
      </c>
      <c r="B1201" s="50" t="s">
        <v>1420</v>
      </c>
      <c r="C1201" s="50" t="s">
        <v>4712</v>
      </c>
      <c r="D1201" s="80">
        <v>6</v>
      </c>
      <c r="E1201" s="50" t="s">
        <v>6217</v>
      </c>
      <c r="F1201" s="24">
        <f t="shared" si="67"/>
        <v>0</v>
      </c>
      <c r="G1201" s="110">
        <f t="shared" si="68"/>
        <v>0</v>
      </c>
      <c r="H1201" s="17"/>
      <c r="I1201" s="24"/>
      <c r="J1201" s="20">
        <f t="shared" si="69"/>
        <v>0.36459999999999998</v>
      </c>
      <c r="K1201" s="17"/>
      <c r="L1201" s="24"/>
      <c r="M1201" s="86" t="s">
        <v>5013</v>
      </c>
      <c r="N1201" s="86" t="s">
        <v>5013</v>
      </c>
      <c r="O1201" s="86" t="s">
        <v>5013</v>
      </c>
      <c r="P1201" s="86">
        <v>1.823</v>
      </c>
      <c r="Q1201" s="86" t="s">
        <v>5013</v>
      </c>
      <c r="R1201" s="86" t="s">
        <v>5013</v>
      </c>
      <c r="S1201" s="86" t="s">
        <v>5013</v>
      </c>
      <c r="T1201" s="86" t="s">
        <v>5013</v>
      </c>
    </row>
    <row r="1202" spans="1:20" x14ac:dyDescent="0.25">
      <c r="A1202" s="50" t="s">
        <v>4682</v>
      </c>
      <c r="B1202" s="50" t="s">
        <v>297</v>
      </c>
      <c r="C1202" s="50" t="s">
        <v>4713</v>
      </c>
      <c r="D1202" s="80">
        <v>6</v>
      </c>
      <c r="E1202" s="50" t="s">
        <v>6219</v>
      </c>
      <c r="F1202" s="24">
        <f t="shared" si="67"/>
        <v>0</v>
      </c>
      <c r="G1202" s="110">
        <f t="shared" si="68"/>
        <v>0</v>
      </c>
      <c r="H1202" s="17"/>
      <c r="I1202" s="24"/>
      <c r="J1202" s="20">
        <f t="shared" si="69"/>
        <v>0</v>
      </c>
      <c r="K1202" s="17"/>
      <c r="L1202" s="24"/>
      <c r="M1202" s="86" t="s">
        <v>5013</v>
      </c>
      <c r="N1202" s="86" t="s">
        <v>5013</v>
      </c>
      <c r="O1202" s="86" t="s">
        <v>5013</v>
      </c>
      <c r="P1202" s="86">
        <v>0</v>
      </c>
      <c r="Q1202" s="86" t="s">
        <v>5013</v>
      </c>
      <c r="R1202" s="86" t="s">
        <v>5013</v>
      </c>
      <c r="S1202" s="86" t="s">
        <v>5013</v>
      </c>
      <c r="T1202" s="86" t="s">
        <v>5013</v>
      </c>
    </row>
    <row r="1203" spans="1:20" x14ac:dyDescent="0.25">
      <c r="A1203" s="50" t="s">
        <v>4682</v>
      </c>
      <c r="B1203" s="50" t="s">
        <v>1138</v>
      </c>
      <c r="C1203" s="50" t="s">
        <v>4713</v>
      </c>
      <c r="D1203" s="80">
        <v>6</v>
      </c>
      <c r="E1203" s="50" t="s">
        <v>6229</v>
      </c>
      <c r="F1203" s="24">
        <f t="shared" si="67"/>
        <v>0</v>
      </c>
      <c r="G1203" s="110">
        <f t="shared" si="68"/>
        <v>0</v>
      </c>
      <c r="H1203" s="17"/>
      <c r="I1203" s="24"/>
      <c r="J1203" s="20">
        <f t="shared" si="69"/>
        <v>0</v>
      </c>
      <c r="K1203" s="17"/>
      <c r="L1203" s="24"/>
      <c r="M1203" s="86" t="s">
        <v>5013</v>
      </c>
      <c r="N1203" s="86" t="s">
        <v>5013</v>
      </c>
      <c r="O1203" s="86" t="s">
        <v>5013</v>
      </c>
      <c r="P1203" s="86">
        <v>0</v>
      </c>
      <c r="Q1203" s="86">
        <v>0</v>
      </c>
      <c r="R1203" s="86" t="s">
        <v>5013</v>
      </c>
      <c r="S1203" s="86" t="s">
        <v>5013</v>
      </c>
      <c r="T1203" s="86" t="s">
        <v>5013</v>
      </c>
    </row>
    <row r="1204" spans="1:20" x14ac:dyDescent="0.25">
      <c r="A1204" s="50" t="s">
        <v>4682</v>
      </c>
      <c r="B1204" s="50" t="s">
        <v>530</v>
      </c>
      <c r="C1204" s="50" t="s">
        <v>4713</v>
      </c>
      <c r="D1204" s="80">
        <v>6</v>
      </c>
      <c r="E1204" s="50" t="s">
        <v>6239</v>
      </c>
      <c r="F1204" s="24">
        <f t="shared" si="67"/>
        <v>0</v>
      </c>
      <c r="G1204" s="110">
        <f t="shared" si="68"/>
        <v>0</v>
      </c>
      <c r="H1204" s="17"/>
      <c r="I1204" s="24"/>
      <c r="J1204" s="20">
        <f t="shared" si="69"/>
        <v>0</v>
      </c>
      <c r="K1204" s="17"/>
      <c r="L1204" s="24"/>
      <c r="M1204" s="86">
        <v>0</v>
      </c>
      <c r="N1204" s="86" t="s">
        <v>5013</v>
      </c>
      <c r="O1204" s="86" t="s">
        <v>5013</v>
      </c>
      <c r="P1204" s="86" t="s">
        <v>5013</v>
      </c>
      <c r="Q1204" s="86" t="s">
        <v>5013</v>
      </c>
      <c r="R1204" s="86" t="s">
        <v>5013</v>
      </c>
      <c r="S1204" s="86" t="s">
        <v>5013</v>
      </c>
      <c r="T1204" s="86" t="s">
        <v>5013</v>
      </c>
    </row>
    <row r="1205" spans="1:20" x14ac:dyDescent="0.25">
      <c r="A1205" s="50" t="s">
        <v>4682</v>
      </c>
      <c r="B1205" s="50" t="s">
        <v>204</v>
      </c>
      <c r="C1205" s="50" t="s">
        <v>4713</v>
      </c>
      <c r="D1205" s="80">
        <v>6</v>
      </c>
      <c r="E1205" s="50" t="s">
        <v>6241</v>
      </c>
      <c r="F1205" s="24">
        <f t="shared" si="67"/>
        <v>0</v>
      </c>
      <c r="G1205" s="110">
        <f t="shared" si="68"/>
        <v>0</v>
      </c>
      <c r="H1205" s="17"/>
      <c r="I1205" s="24"/>
      <c r="J1205" s="20">
        <f t="shared" si="69"/>
        <v>0</v>
      </c>
      <c r="K1205" s="17"/>
      <c r="L1205" s="24"/>
      <c r="M1205" s="86" t="s">
        <v>5013</v>
      </c>
      <c r="N1205" s="86">
        <v>0</v>
      </c>
      <c r="O1205" s="86" t="s">
        <v>5013</v>
      </c>
      <c r="P1205" s="86" t="s">
        <v>5013</v>
      </c>
      <c r="Q1205" s="86">
        <v>0</v>
      </c>
      <c r="R1205" s="86" t="s">
        <v>5013</v>
      </c>
      <c r="S1205" s="86">
        <v>0</v>
      </c>
      <c r="T1205" s="86" t="s">
        <v>5013</v>
      </c>
    </row>
    <row r="1206" spans="1:20" x14ac:dyDescent="0.25">
      <c r="A1206" s="50" t="s">
        <v>4682</v>
      </c>
      <c r="B1206" s="50" t="s">
        <v>3094</v>
      </c>
      <c r="C1206" s="50" t="s">
        <v>4714</v>
      </c>
      <c r="D1206" s="80">
        <v>6</v>
      </c>
      <c r="E1206" s="50" t="s">
        <v>6244</v>
      </c>
      <c r="F1206" s="24">
        <f t="shared" si="67"/>
        <v>0</v>
      </c>
      <c r="G1206" s="110">
        <f t="shared" si="68"/>
        <v>0</v>
      </c>
      <c r="H1206" s="17"/>
      <c r="I1206" s="24"/>
      <c r="J1206" s="20">
        <f t="shared" si="69"/>
        <v>22.134799999999998</v>
      </c>
      <c r="K1206" s="17"/>
      <c r="L1206" s="24"/>
      <c r="M1206" s="86" t="s">
        <v>5013</v>
      </c>
      <c r="N1206" s="86" t="s">
        <v>5013</v>
      </c>
      <c r="O1206" s="86" t="s">
        <v>5013</v>
      </c>
      <c r="P1206" s="86">
        <v>22.175000000000001</v>
      </c>
      <c r="Q1206" s="86">
        <v>88.498999999999995</v>
      </c>
      <c r="R1206" s="86" t="s">
        <v>5013</v>
      </c>
      <c r="S1206" s="86" t="s">
        <v>5013</v>
      </c>
      <c r="T1206" s="86" t="s">
        <v>5013</v>
      </c>
    </row>
    <row r="1207" spans="1:20" x14ac:dyDescent="0.25">
      <c r="A1207" s="50" t="s">
        <v>4682</v>
      </c>
      <c r="B1207" s="50" t="s">
        <v>253</v>
      </c>
      <c r="C1207" s="50" t="s">
        <v>4714</v>
      </c>
      <c r="D1207" s="80">
        <v>6</v>
      </c>
      <c r="E1207" s="50" t="s">
        <v>6246</v>
      </c>
      <c r="F1207" s="24">
        <f t="shared" si="67"/>
        <v>0</v>
      </c>
      <c r="G1207" s="110">
        <f t="shared" si="68"/>
        <v>0</v>
      </c>
      <c r="H1207" s="17"/>
      <c r="I1207" s="24"/>
      <c r="J1207" s="20">
        <f t="shared" si="69"/>
        <v>0</v>
      </c>
      <c r="K1207" s="17"/>
      <c r="L1207" s="24"/>
      <c r="M1207" s="86" t="s">
        <v>5013</v>
      </c>
      <c r="N1207" s="86" t="s">
        <v>5013</v>
      </c>
      <c r="O1207" s="86">
        <v>0</v>
      </c>
      <c r="P1207" s="86" t="s">
        <v>5013</v>
      </c>
      <c r="Q1207" s="86" t="s">
        <v>5013</v>
      </c>
      <c r="R1207" s="86" t="s">
        <v>5013</v>
      </c>
      <c r="S1207" s="86" t="s">
        <v>5013</v>
      </c>
      <c r="T1207" s="86" t="s">
        <v>5013</v>
      </c>
    </row>
    <row r="1208" spans="1:20" x14ac:dyDescent="0.25">
      <c r="A1208" s="50" t="s">
        <v>4682</v>
      </c>
      <c r="B1208" s="50" t="s">
        <v>3327</v>
      </c>
      <c r="C1208" s="50" t="s">
        <v>4714</v>
      </c>
      <c r="D1208" s="80">
        <v>6</v>
      </c>
      <c r="E1208" s="50" t="s">
        <v>6251</v>
      </c>
      <c r="F1208" s="24">
        <f t="shared" si="67"/>
        <v>0</v>
      </c>
      <c r="G1208" s="110">
        <f t="shared" si="68"/>
        <v>0</v>
      </c>
      <c r="H1208" s="17"/>
      <c r="I1208" s="24"/>
      <c r="J1208" s="20">
        <f t="shared" si="69"/>
        <v>0</v>
      </c>
      <c r="K1208" s="17"/>
      <c r="L1208" s="24"/>
      <c r="M1208" s="86" t="s">
        <v>5013</v>
      </c>
      <c r="N1208" s="86" t="s">
        <v>5013</v>
      </c>
      <c r="O1208" s="86" t="s">
        <v>5013</v>
      </c>
      <c r="P1208" s="86" t="s">
        <v>5013</v>
      </c>
      <c r="Q1208" s="86" t="s">
        <v>5013</v>
      </c>
      <c r="R1208" s="86" t="s">
        <v>5013</v>
      </c>
      <c r="S1208" s="86">
        <v>0</v>
      </c>
      <c r="T1208" s="86" t="s">
        <v>5013</v>
      </c>
    </row>
    <row r="1209" spans="1:20" x14ac:dyDescent="0.25">
      <c r="A1209" s="50" t="s">
        <v>4682</v>
      </c>
      <c r="B1209" s="50" t="s">
        <v>2808</v>
      </c>
      <c r="C1209" s="50" t="s">
        <v>4714</v>
      </c>
      <c r="D1209" s="80">
        <v>6</v>
      </c>
      <c r="E1209" s="50" t="s">
        <v>6255</v>
      </c>
      <c r="F1209" s="24">
        <f t="shared" si="67"/>
        <v>0</v>
      </c>
      <c r="G1209" s="110">
        <f t="shared" si="68"/>
        <v>0</v>
      </c>
      <c r="H1209" s="17"/>
      <c r="I1209" s="24"/>
      <c r="J1209" s="20">
        <f t="shared" si="69"/>
        <v>0</v>
      </c>
      <c r="K1209" s="17"/>
      <c r="L1209" s="24"/>
      <c r="M1209" s="86" t="s">
        <v>5013</v>
      </c>
      <c r="N1209" s="86" t="s">
        <v>5013</v>
      </c>
      <c r="O1209" s="86" t="s">
        <v>5013</v>
      </c>
      <c r="P1209" s="86">
        <v>0</v>
      </c>
      <c r="Q1209" s="86">
        <v>0</v>
      </c>
      <c r="R1209" s="86" t="s">
        <v>5013</v>
      </c>
      <c r="S1209" s="86" t="s">
        <v>5013</v>
      </c>
      <c r="T1209" s="86" t="s">
        <v>5013</v>
      </c>
    </row>
    <row r="1210" spans="1:20" x14ac:dyDescent="0.25">
      <c r="A1210" s="50" t="s">
        <v>4682</v>
      </c>
      <c r="B1210" s="50" t="s">
        <v>1670</v>
      </c>
      <c r="C1210" s="50" t="s">
        <v>4714</v>
      </c>
      <c r="D1210" s="80">
        <v>6</v>
      </c>
      <c r="E1210" s="50" t="s">
        <v>6269</v>
      </c>
      <c r="F1210" s="24">
        <f t="shared" si="67"/>
        <v>0</v>
      </c>
      <c r="G1210" s="110">
        <f t="shared" si="68"/>
        <v>0</v>
      </c>
      <c r="H1210" s="17"/>
      <c r="I1210" s="24"/>
      <c r="J1210" s="20">
        <f t="shared" si="69"/>
        <v>0</v>
      </c>
      <c r="K1210" s="17"/>
      <c r="L1210" s="24"/>
      <c r="M1210" s="86" t="s">
        <v>5013</v>
      </c>
      <c r="N1210" s="86" t="s">
        <v>5013</v>
      </c>
      <c r="O1210" s="86" t="s">
        <v>5013</v>
      </c>
      <c r="P1210" s="86" t="s">
        <v>5013</v>
      </c>
      <c r="Q1210" s="86" t="s">
        <v>5013</v>
      </c>
      <c r="R1210" s="86" t="s">
        <v>5013</v>
      </c>
      <c r="S1210" s="86">
        <v>0</v>
      </c>
      <c r="T1210" s="86" t="s">
        <v>5013</v>
      </c>
    </row>
    <row r="1211" spans="1:20" x14ac:dyDescent="0.25">
      <c r="A1211" s="50" t="s">
        <v>4682</v>
      </c>
      <c r="B1211" s="50" t="s">
        <v>3034</v>
      </c>
      <c r="C1211" s="50" t="s">
        <v>4714</v>
      </c>
      <c r="D1211" s="80">
        <v>6</v>
      </c>
      <c r="E1211" s="50" t="s">
        <v>6271</v>
      </c>
      <c r="F1211" s="24">
        <f t="shared" si="67"/>
        <v>0</v>
      </c>
      <c r="G1211" s="110">
        <f t="shared" si="68"/>
        <v>0</v>
      </c>
      <c r="H1211" s="17"/>
      <c r="I1211" s="24"/>
      <c r="J1211" s="20">
        <f t="shared" si="69"/>
        <v>0</v>
      </c>
      <c r="K1211" s="17"/>
      <c r="L1211" s="24"/>
      <c r="M1211" s="86" t="s">
        <v>5013</v>
      </c>
      <c r="N1211" s="86" t="s">
        <v>5013</v>
      </c>
      <c r="O1211" s="86" t="s">
        <v>5013</v>
      </c>
      <c r="P1211" s="86">
        <v>0</v>
      </c>
      <c r="Q1211" s="86" t="s">
        <v>5013</v>
      </c>
      <c r="R1211" s="86" t="s">
        <v>5013</v>
      </c>
      <c r="S1211" s="86" t="s">
        <v>5013</v>
      </c>
      <c r="T1211" s="86" t="s">
        <v>5013</v>
      </c>
    </row>
    <row r="1212" spans="1:20" x14ac:dyDescent="0.25">
      <c r="A1212" s="50" t="s">
        <v>4682</v>
      </c>
      <c r="B1212" s="50" t="s">
        <v>228</v>
      </c>
      <c r="C1212" s="50" t="s">
        <v>4714</v>
      </c>
      <c r="D1212" s="80">
        <v>6</v>
      </c>
      <c r="E1212" s="50" t="s">
        <v>6274</v>
      </c>
      <c r="F1212" s="24">
        <f t="shared" si="67"/>
        <v>0</v>
      </c>
      <c r="G1212" s="110">
        <f t="shared" si="68"/>
        <v>0</v>
      </c>
      <c r="H1212" s="17"/>
      <c r="I1212" s="24"/>
      <c r="J1212" s="20">
        <f t="shared" si="69"/>
        <v>1.581</v>
      </c>
      <c r="K1212" s="17"/>
      <c r="L1212" s="24"/>
      <c r="M1212" s="86" t="s">
        <v>5013</v>
      </c>
      <c r="N1212" s="86" t="s">
        <v>5013</v>
      </c>
      <c r="O1212" s="86">
        <v>0</v>
      </c>
      <c r="P1212" s="86" t="s">
        <v>5013</v>
      </c>
      <c r="Q1212" s="86">
        <v>7.9050000000000002</v>
      </c>
      <c r="R1212" s="86" t="s">
        <v>5013</v>
      </c>
      <c r="S1212" s="86" t="s">
        <v>5013</v>
      </c>
      <c r="T1212" s="86" t="s">
        <v>5013</v>
      </c>
    </row>
    <row r="1213" spans="1:20" x14ac:dyDescent="0.25">
      <c r="A1213" s="50" t="s">
        <v>4682</v>
      </c>
      <c r="B1213" s="50" t="s">
        <v>419</v>
      </c>
      <c r="C1213" s="50" t="s">
        <v>4714</v>
      </c>
      <c r="D1213" s="80">
        <v>6</v>
      </c>
      <c r="E1213" s="50" t="s">
        <v>6275</v>
      </c>
      <c r="F1213" s="24">
        <f t="shared" si="67"/>
        <v>0</v>
      </c>
      <c r="G1213" s="110">
        <f t="shared" si="68"/>
        <v>4.7616666666666667</v>
      </c>
      <c r="H1213" s="17"/>
      <c r="I1213" s="24"/>
      <c r="J1213" s="20">
        <f t="shared" si="69"/>
        <v>2.9588000000000001</v>
      </c>
      <c r="K1213" s="17"/>
      <c r="L1213" s="24"/>
      <c r="M1213" s="86" t="s">
        <v>5013</v>
      </c>
      <c r="N1213" s="86">
        <v>0.221</v>
      </c>
      <c r="O1213" s="86">
        <v>14.064</v>
      </c>
      <c r="P1213" s="86">
        <v>14.794</v>
      </c>
      <c r="Q1213" s="86" t="s">
        <v>5013</v>
      </c>
      <c r="R1213" s="86" t="s">
        <v>5013</v>
      </c>
      <c r="S1213" s="86" t="s">
        <v>5013</v>
      </c>
      <c r="T1213" s="86" t="s">
        <v>5013</v>
      </c>
    </row>
    <row r="1214" spans="1:20" x14ac:dyDescent="0.25">
      <c r="A1214" s="50" t="s">
        <v>4682</v>
      </c>
      <c r="B1214" s="50" t="s">
        <v>410</v>
      </c>
      <c r="C1214" s="50" t="s">
        <v>4714</v>
      </c>
      <c r="D1214" s="80">
        <v>6</v>
      </c>
      <c r="E1214" s="50" t="s">
        <v>6276</v>
      </c>
      <c r="F1214" s="24">
        <f t="shared" si="67"/>
        <v>0</v>
      </c>
      <c r="G1214" s="110">
        <f t="shared" si="68"/>
        <v>0.21833333333333335</v>
      </c>
      <c r="H1214" s="17"/>
      <c r="I1214" s="24"/>
      <c r="J1214" s="20">
        <f t="shared" si="69"/>
        <v>0</v>
      </c>
      <c r="K1214" s="17"/>
      <c r="L1214" s="24"/>
      <c r="M1214" s="86">
        <v>0.65500000000000003</v>
      </c>
      <c r="N1214" s="86" t="s">
        <v>5013</v>
      </c>
      <c r="O1214" s="86" t="s">
        <v>5013</v>
      </c>
      <c r="P1214" s="86" t="s">
        <v>5013</v>
      </c>
      <c r="Q1214" s="86" t="s">
        <v>5013</v>
      </c>
      <c r="R1214" s="86">
        <v>0</v>
      </c>
      <c r="S1214" s="86">
        <v>0</v>
      </c>
      <c r="T1214" s="86" t="s">
        <v>5013</v>
      </c>
    </row>
    <row r="1215" spans="1:20" x14ac:dyDescent="0.25">
      <c r="A1215" s="50" t="s">
        <v>4682</v>
      </c>
      <c r="B1215" s="50" t="s">
        <v>1377</v>
      </c>
      <c r="C1215" s="50" t="s">
        <v>4714</v>
      </c>
      <c r="D1215" s="80">
        <v>6</v>
      </c>
      <c r="E1215" s="50" t="s">
        <v>6277</v>
      </c>
      <c r="F1215" s="24">
        <f t="shared" si="67"/>
        <v>0</v>
      </c>
      <c r="G1215" s="110">
        <f t="shared" si="68"/>
        <v>0.18333333333333335</v>
      </c>
      <c r="H1215" s="17"/>
      <c r="I1215" s="24"/>
      <c r="J1215" s="20">
        <f t="shared" si="69"/>
        <v>0</v>
      </c>
      <c r="K1215" s="17"/>
      <c r="L1215" s="24"/>
      <c r="M1215" s="86">
        <v>0.15</v>
      </c>
      <c r="N1215" s="86">
        <v>0</v>
      </c>
      <c r="O1215" s="86">
        <v>0.4</v>
      </c>
      <c r="P1215" s="86" t="s">
        <v>5013</v>
      </c>
      <c r="Q1215" s="86" t="s">
        <v>5013</v>
      </c>
      <c r="R1215" s="86" t="s">
        <v>5013</v>
      </c>
      <c r="S1215" s="86" t="s">
        <v>5013</v>
      </c>
      <c r="T1215" s="86" t="s">
        <v>5013</v>
      </c>
    </row>
    <row r="1216" spans="1:20" x14ac:dyDescent="0.25">
      <c r="A1216" s="50" t="s">
        <v>4682</v>
      </c>
      <c r="B1216" s="50" t="s">
        <v>1701</v>
      </c>
      <c r="C1216" s="50" t="s">
        <v>4714</v>
      </c>
      <c r="D1216" s="80">
        <v>6</v>
      </c>
      <c r="E1216" s="50" t="s">
        <v>6278</v>
      </c>
      <c r="F1216" s="24">
        <f t="shared" si="67"/>
        <v>0</v>
      </c>
      <c r="G1216" s="110">
        <f t="shared" si="68"/>
        <v>0</v>
      </c>
      <c r="H1216" s="17"/>
      <c r="I1216" s="24"/>
      <c r="J1216" s="20">
        <f t="shared" si="69"/>
        <v>0</v>
      </c>
      <c r="K1216" s="17"/>
      <c r="L1216" s="24"/>
      <c r="M1216" s="86">
        <v>0</v>
      </c>
      <c r="N1216" s="86" t="s">
        <v>5013</v>
      </c>
      <c r="O1216" s="86" t="s">
        <v>5013</v>
      </c>
      <c r="P1216" s="86" t="s">
        <v>5013</v>
      </c>
      <c r="Q1216" s="86" t="s">
        <v>5013</v>
      </c>
      <c r="R1216" s="86" t="s">
        <v>5013</v>
      </c>
      <c r="S1216" s="86" t="s">
        <v>5013</v>
      </c>
      <c r="T1216" s="86" t="s">
        <v>5013</v>
      </c>
    </row>
    <row r="1217" spans="1:20" x14ac:dyDescent="0.25">
      <c r="A1217" s="50" t="s">
        <v>4682</v>
      </c>
      <c r="B1217" s="50" t="s">
        <v>579</v>
      </c>
      <c r="C1217" s="50" t="s">
        <v>4714</v>
      </c>
      <c r="D1217" s="80">
        <v>6</v>
      </c>
      <c r="E1217" s="50" t="s">
        <v>6280</v>
      </c>
      <c r="F1217" s="24">
        <f t="shared" si="67"/>
        <v>0</v>
      </c>
      <c r="G1217" s="110">
        <f t="shared" si="68"/>
        <v>0</v>
      </c>
      <c r="H1217" s="17"/>
      <c r="I1217" s="24"/>
      <c r="J1217" s="20">
        <f t="shared" si="69"/>
        <v>0</v>
      </c>
      <c r="K1217" s="17"/>
      <c r="L1217" s="24"/>
      <c r="M1217" s="86" t="s">
        <v>5013</v>
      </c>
      <c r="N1217" s="86" t="s">
        <v>5013</v>
      </c>
      <c r="O1217" s="86" t="s">
        <v>5013</v>
      </c>
      <c r="P1217" s="86" t="s">
        <v>5013</v>
      </c>
      <c r="Q1217" s="86">
        <v>0</v>
      </c>
      <c r="R1217" s="86" t="s">
        <v>5013</v>
      </c>
      <c r="S1217" s="86" t="s">
        <v>5013</v>
      </c>
      <c r="T1217" s="86" t="s">
        <v>5013</v>
      </c>
    </row>
    <row r="1218" spans="1:20" x14ac:dyDescent="0.25">
      <c r="A1218" s="50" t="s">
        <v>4682</v>
      </c>
      <c r="B1218" s="50" t="s">
        <v>810</v>
      </c>
      <c r="C1218" s="50" t="s">
        <v>4714</v>
      </c>
      <c r="D1218" s="80">
        <v>6</v>
      </c>
      <c r="E1218" s="50" t="s">
        <v>6283</v>
      </c>
      <c r="F1218" s="24">
        <f t="shared" si="67"/>
        <v>0</v>
      </c>
      <c r="G1218" s="110">
        <f t="shared" si="68"/>
        <v>2.4999999999999998E-2</v>
      </c>
      <c r="H1218" s="17"/>
      <c r="I1218" s="24"/>
      <c r="J1218" s="20">
        <f t="shared" si="69"/>
        <v>0</v>
      </c>
      <c r="K1218" s="17"/>
      <c r="L1218" s="24"/>
      <c r="M1218" s="86" t="s">
        <v>5013</v>
      </c>
      <c r="N1218" s="86">
        <v>7.4999999999999997E-2</v>
      </c>
      <c r="O1218" s="86" t="s">
        <v>5013</v>
      </c>
      <c r="P1218" s="86" t="s">
        <v>5013</v>
      </c>
      <c r="Q1218" s="86">
        <v>0</v>
      </c>
      <c r="R1218" s="86" t="s">
        <v>5013</v>
      </c>
      <c r="S1218" s="86" t="s">
        <v>5013</v>
      </c>
      <c r="T1218" s="86" t="s">
        <v>5013</v>
      </c>
    </row>
    <row r="1219" spans="1:20" x14ac:dyDescent="0.25">
      <c r="A1219" s="50" t="s">
        <v>4682</v>
      </c>
      <c r="B1219" s="50" t="s">
        <v>599</v>
      </c>
      <c r="C1219" s="50" t="s">
        <v>4714</v>
      </c>
      <c r="D1219" s="80">
        <v>6</v>
      </c>
      <c r="E1219" s="50" t="s">
        <v>6284</v>
      </c>
      <c r="F1219" s="24">
        <f t="shared" si="67"/>
        <v>0</v>
      </c>
      <c r="G1219" s="110">
        <f t="shared" si="68"/>
        <v>0</v>
      </c>
      <c r="H1219" s="17"/>
      <c r="I1219" s="24"/>
      <c r="J1219" s="20">
        <f t="shared" si="69"/>
        <v>6.0000000000000001E-3</v>
      </c>
      <c r="K1219" s="17"/>
      <c r="L1219" s="24"/>
      <c r="M1219" s="86" t="s">
        <v>5013</v>
      </c>
      <c r="N1219" s="86" t="s">
        <v>5013</v>
      </c>
      <c r="O1219" s="86" t="s">
        <v>5013</v>
      </c>
      <c r="P1219" s="86">
        <v>0.03</v>
      </c>
      <c r="Q1219" s="86" t="s">
        <v>5013</v>
      </c>
      <c r="R1219" s="86" t="s">
        <v>5013</v>
      </c>
      <c r="S1219" s="86">
        <v>0</v>
      </c>
      <c r="T1219" s="86" t="s">
        <v>5013</v>
      </c>
    </row>
    <row r="1220" spans="1:20" x14ac:dyDescent="0.25">
      <c r="A1220" s="50" t="s">
        <v>4682</v>
      </c>
      <c r="B1220" s="50" t="s">
        <v>979</v>
      </c>
      <c r="C1220" s="50" t="s">
        <v>4714</v>
      </c>
      <c r="D1220" s="80">
        <v>6</v>
      </c>
      <c r="E1220" s="50" t="s">
        <v>6285</v>
      </c>
      <c r="F1220" s="24">
        <f t="shared" si="67"/>
        <v>0</v>
      </c>
      <c r="G1220" s="110">
        <f t="shared" si="68"/>
        <v>0</v>
      </c>
      <c r="H1220" s="17"/>
      <c r="I1220" s="24"/>
      <c r="J1220" s="20">
        <f t="shared" si="69"/>
        <v>5.8799999999999998E-2</v>
      </c>
      <c r="K1220" s="17"/>
      <c r="L1220" s="24"/>
      <c r="M1220" s="86">
        <v>0</v>
      </c>
      <c r="N1220" s="86">
        <v>0</v>
      </c>
      <c r="O1220" s="86">
        <v>0</v>
      </c>
      <c r="P1220" s="86">
        <v>0</v>
      </c>
      <c r="Q1220" s="86">
        <v>0.29399999999999998</v>
      </c>
      <c r="R1220" s="86">
        <v>0</v>
      </c>
      <c r="S1220" s="86">
        <v>0</v>
      </c>
      <c r="T1220" s="86" t="s">
        <v>5013</v>
      </c>
    </row>
    <row r="1221" spans="1:20" x14ac:dyDescent="0.25">
      <c r="A1221" s="50" t="s">
        <v>4682</v>
      </c>
      <c r="B1221" s="50" t="s">
        <v>274</v>
      </c>
      <c r="C1221" s="50" t="s">
        <v>4714</v>
      </c>
      <c r="D1221" s="80">
        <v>6</v>
      </c>
      <c r="E1221" s="50" t="s">
        <v>6286</v>
      </c>
      <c r="F1221" s="24">
        <f t="shared" si="67"/>
        <v>0</v>
      </c>
      <c r="G1221" s="110">
        <f t="shared" si="68"/>
        <v>4.8999999999999995E-2</v>
      </c>
      <c r="H1221" s="17"/>
      <c r="I1221" s="24"/>
      <c r="J1221" s="20">
        <f t="shared" si="69"/>
        <v>0</v>
      </c>
      <c r="K1221" s="17"/>
      <c r="L1221" s="24"/>
      <c r="M1221" s="86" t="s">
        <v>5013</v>
      </c>
      <c r="N1221" s="86">
        <v>0.14699999999999999</v>
      </c>
      <c r="O1221" s="86">
        <v>0</v>
      </c>
      <c r="P1221" s="86">
        <v>0</v>
      </c>
      <c r="Q1221" s="86" t="s">
        <v>5013</v>
      </c>
      <c r="R1221" s="86" t="s">
        <v>5013</v>
      </c>
      <c r="S1221" s="86" t="s">
        <v>5013</v>
      </c>
      <c r="T1221" s="86" t="s">
        <v>5013</v>
      </c>
    </row>
    <row r="1222" spans="1:20" x14ac:dyDescent="0.25">
      <c r="A1222" s="50" t="s">
        <v>4682</v>
      </c>
      <c r="B1222" s="50" t="s">
        <v>360</v>
      </c>
      <c r="C1222" s="50" t="s">
        <v>4714</v>
      </c>
      <c r="D1222" s="80">
        <v>6</v>
      </c>
      <c r="E1222" s="50" t="s">
        <v>6287</v>
      </c>
      <c r="F1222" s="24">
        <f t="shared" si="67"/>
        <v>0</v>
      </c>
      <c r="G1222" s="110">
        <f t="shared" si="68"/>
        <v>0</v>
      </c>
      <c r="H1222" s="17"/>
      <c r="I1222" s="24"/>
      <c r="J1222" s="20">
        <f t="shared" si="69"/>
        <v>0</v>
      </c>
      <c r="K1222" s="17"/>
      <c r="L1222" s="24"/>
      <c r="M1222" s="86">
        <v>0</v>
      </c>
      <c r="N1222" s="86">
        <v>0</v>
      </c>
      <c r="O1222" s="86">
        <v>0</v>
      </c>
      <c r="P1222" s="86">
        <v>0</v>
      </c>
      <c r="Q1222" s="86">
        <v>0</v>
      </c>
      <c r="R1222" s="86" t="s">
        <v>5013</v>
      </c>
      <c r="S1222" s="86" t="s">
        <v>5013</v>
      </c>
      <c r="T1222" s="86" t="s">
        <v>5013</v>
      </c>
    </row>
    <row r="1223" spans="1:20" x14ac:dyDescent="0.25">
      <c r="A1223" s="50" t="s">
        <v>4682</v>
      </c>
      <c r="B1223" s="50" t="s">
        <v>4174</v>
      </c>
      <c r="C1223" s="50" t="s">
        <v>4715</v>
      </c>
      <c r="D1223" s="80">
        <v>6</v>
      </c>
      <c r="E1223" s="50" t="s">
        <v>6288</v>
      </c>
      <c r="F1223" s="24">
        <f t="shared" si="67"/>
        <v>0</v>
      </c>
      <c r="G1223" s="110">
        <f t="shared" si="68"/>
        <v>0</v>
      </c>
      <c r="H1223" s="17"/>
      <c r="I1223" s="24"/>
      <c r="J1223" s="20">
        <f t="shared" si="69"/>
        <v>0</v>
      </c>
      <c r="K1223" s="17"/>
      <c r="L1223" s="24"/>
      <c r="M1223" s="86" t="s">
        <v>5013</v>
      </c>
      <c r="N1223" s="86">
        <v>0</v>
      </c>
      <c r="O1223" s="86" t="s">
        <v>5013</v>
      </c>
      <c r="P1223" s="86" t="s">
        <v>5013</v>
      </c>
      <c r="Q1223" s="86" t="s">
        <v>5013</v>
      </c>
      <c r="R1223" s="86" t="s">
        <v>5013</v>
      </c>
      <c r="S1223" s="86" t="s">
        <v>5013</v>
      </c>
      <c r="T1223" s="86" t="s">
        <v>5013</v>
      </c>
    </row>
    <row r="1224" spans="1:20" x14ac:dyDescent="0.25">
      <c r="A1224" s="50" t="s">
        <v>4682</v>
      </c>
      <c r="B1224" s="50" t="s">
        <v>1073</v>
      </c>
      <c r="C1224" s="50" t="s">
        <v>4715</v>
      </c>
      <c r="D1224" s="80">
        <v>6</v>
      </c>
      <c r="E1224" s="50" t="s">
        <v>6289</v>
      </c>
      <c r="F1224" s="24">
        <f t="shared" si="67"/>
        <v>0</v>
      </c>
      <c r="G1224" s="110">
        <f t="shared" si="68"/>
        <v>0</v>
      </c>
      <c r="H1224" s="17"/>
      <c r="I1224" s="24"/>
      <c r="J1224" s="20">
        <f t="shared" si="69"/>
        <v>0</v>
      </c>
      <c r="K1224" s="17"/>
      <c r="L1224" s="24"/>
      <c r="M1224" s="86" t="s">
        <v>5013</v>
      </c>
      <c r="N1224" s="86" t="s">
        <v>5013</v>
      </c>
      <c r="O1224" s="86" t="s">
        <v>5013</v>
      </c>
      <c r="P1224" s="86">
        <v>0</v>
      </c>
      <c r="Q1224" s="86" t="s">
        <v>5013</v>
      </c>
      <c r="R1224" s="86" t="s">
        <v>5013</v>
      </c>
      <c r="S1224" s="86" t="s">
        <v>5013</v>
      </c>
      <c r="T1224" s="86" t="s">
        <v>5013</v>
      </c>
    </row>
    <row r="1225" spans="1:20" x14ac:dyDescent="0.25">
      <c r="A1225" s="50" t="s">
        <v>4682</v>
      </c>
      <c r="B1225" s="50" t="s">
        <v>1264</v>
      </c>
      <c r="C1225" s="50" t="s">
        <v>4715</v>
      </c>
      <c r="D1225" s="80">
        <v>6</v>
      </c>
      <c r="E1225" s="50" t="s">
        <v>6290</v>
      </c>
      <c r="F1225" s="24">
        <f t="shared" si="67"/>
        <v>0</v>
      </c>
      <c r="G1225" s="110">
        <f t="shared" si="68"/>
        <v>0</v>
      </c>
      <c r="H1225" s="17"/>
      <c r="I1225" s="24"/>
      <c r="J1225" s="20">
        <f t="shared" si="69"/>
        <v>8.9999999999999993E-3</v>
      </c>
      <c r="K1225" s="17"/>
      <c r="L1225" s="24"/>
      <c r="M1225" s="86" t="s">
        <v>5013</v>
      </c>
      <c r="N1225" s="86" t="s">
        <v>5013</v>
      </c>
      <c r="O1225" s="86" t="s">
        <v>5013</v>
      </c>
      <c r="P1225" s="86" t="s">
        <v>5013</v>
      </c>
      <c r="Q1225" s="86">
        <v>4.4999999999999998E-2</v>
      </c>
      <c r="R1225" s="86" t="s">
        <v>5013</v>
      </c>
      <c r="S1225" s="86" t="s">
        <v>5013</v>
      </c>
      <c r="T1225" s="86" t="s">
        <v>5013</v>
      </c>
    </row>
    <row r="1226" spans="1:20" x14ac:dyDescent="0.25">
      <c r="A1226" s="50" t="s">
        <v>4682</v>
      </c>
      <c r="B1226" s="50" t="s">
        <v>3374</v>
      </c>
      <c r="C1226" s="50" t="s">
        <v>4715</v>
      </c>
      <c r="D1226" s="80">
        <v>6</v>
      </c>
      <c r="E1226" s="50" t="s">
        <v>6294</v>
      </c>
      <c r="F1226" s="24">
        <f t="shared" si="67"/>
        <v>0</v>
      </c>
      <c r="G1226" s="110">
        <f t="shared" si="68"/>
        <v>0</v>
      </c>
      <c r="H1226" s="17"/>
      <c r="I1226" s="24"/>
      <c r="J1226" s="20">
        <f t="shared" si="69"/>
        <v>0</v>
      </c>
      <c r="K1226" s="17"/>
      <c r="L1226" s="24"/>
      <c r="M1226" s="86" t="s">
        <v>5013</v>
      </c>
      <c r="N1226" s="86" t="s">
        <v>5013</v>
      </c>
      <c r="O1226" s="86">
        <v>0</v>
      </c>
      <c r="P1226" s="86">
        <v>0</v>
      </c>
      <c r="Q1226" s="86" t="s">
        <v>5013</v>
      </c>
      <c r="R1226" s="86" t="s">
        <v>5013</v>
      </c>
      <c r="S1226" s="86" t="s">
        <v>5013</v>
      </c>
      <c r="T1226" s="86" t="s">
        <v>5013</v>
      </c>
    </row>
    <row r="1227" spans="1:20" x14ac:dyDescent="0.25">
      <c r="A1227" s="50" t="s">
        <v>4682</v>
      </c>
      <c r="B1227" s="50" t="s">
        <v>2811</v>
      </c>
      <c r="C1227" s="50" t="s">
        <v>4715</v>
      </c>
      <c r="D1227" s="80">
        <v>6</v>
      </c>
      <c r="E1227" s="50" t="s">
        <v>6295</v>
      </c>
      <c r="F1227" s="24">
        <f t="shared" si="67"/>
        <v>0</v>
      </c>
      <c r="G1227" s="110">
        <f t="shared" si="68"/>
        <v>0</v>
      </c>
      <c r="H1227" s="17"/>
      <c r="I1227" s="24"/>
      <c r="J1227" s="20">
        <f t="shared" si="69"/>
        <v>0</v>
      </c>
      <c r="K1227" s="17"/>
      <c r="L1227" s="24"/>
      <c r="M1227" s="86" t="s">
        <v>5013</v>
      </c>
      <c r="N1227" s="86" t="s">
        <v>5013</v>
      </c>
      <c r="O1227" s="86">
        <v>0</v>
      </c>
      <c r="P1227" s="86" t="s">
        <v>5013</v>
      </c>
      <c r="Q1227" s="86" t="s">
        <v>5013</v>
      </c>
      <c r="R1227" s="86" t="s">
        <v>5013</v>
      </c>
      <c r="S1227" s="86" t="s">
        <v>5013</v>
      </c>
      <c r="T1227" s="86" t="s">
        <v>5013</v>
      </c>
    </row>
    <row r="1228" spans="1:20" x14ac:dyDescent="0.25">
      <c r="A1228" s="50" t="s">
        <v>4682</v>
      </c>
      <c r="B1228" s="50" t="s">
        <v>1078</v>
      </c>
      <c r="C1228" s="50" t="s">
        <v>4715</v>
      </c>
      <c r="D1228" s="80">
        <v>6</v>
      </c>
      <c r="E1228" s="50" t="s">
        <v>6297</v>
      </c>
      <c r="F1228" s="24">
        <f t="shared" si="67"/>
        <v>0</v>
      </c>
      <c r="G1228" s="110">
        <f t="shared" si="68"/>
        <v>3.2000000000000001E-2</v>
      </c>
      <c r="H1228" s="17"/>
      <c r="I1228" s="24"/>
      <c r="J1228" s="20">
        <f t="shared" si="69"/>
        <v>1.0302</v>
      </c>
      <c r="K1228" s="17"/>
      <c r="L1228" s="24"/>
      <c r="M1228" s="86">
        <v>0</v>
      </c>
      <c r="N1228" s="86" t="s">
        <v>5013</v>
      </c>
      <c r="O1228" s="86">
        <v>9.6000000000000002E-2</v>
      </c>
      <c r="P1228" s="86">
        <v>5.1509999999999998</v>
      </c>
      <c r="Q1228" s="86" t="s">
        <v>5013</v>
      </c>
      <c r="R1228" s="86" t="s">
        <v>5013</v>
      </c>
      <c r="S1228" s="86" t="s">
        <v>5013</v>
      </c>
      <c r="T1228" s="86" t="s">
        <v>5013</v>
      </c>
    </row>
    <row r="1229" spans="1:20" x14ac:dyDescent="0.25">
      <c r="A1229" s="50" t="s">
        <v>4682</v>
      </c>
      <c r="B1229" s="50" t="s">
        <v>836</v>
      </c>
      <c r="C1229" s="50" t="s">
        <v>4715</v>
      </c>
      <c r="D1229" s="80">
        <v>6</v>
      </c>
      <c r="E1229" s="50" t="s">
        <v>6299</v>
      </c>
      <c r="F1229" s="24">
        <f t="shared" si="67"/>
        <v>0</v>
      </c>
      <c r="G1229" s="110">
        <f t="shared" si="68"/>
        <v>0.19199999999999998</v>
      </c>
      <c r="H1229" s="17"/>
      <c r="I1229" s="24"/>
      <c r="J1229" s="20">
        <f t="shared" si="69"/>
        <v>0.3992</v>
      </c>
      <c r="K1229" s="17"/>
      <c r="L1229" s="24"/>
      <c r="M1229" s="86" t="s">
        <v>5013</v>
      </c>
      <c r="N1229" s="86" t="s">
        <v>5013</v>
      </c>
      <c r="O1229" s="86">
        <v>0.57599999999999996</v>
      </c>
      <c r="P1229" s="86">
        <v>1.996</v>
      </c>
      <c r="Q1229" s="86" t="s">
        <v>5013</v>
      </c>
      <c r="R1229" s="86" t="s">
        <v>5013</v>
      </c>
      <c r="S1229" s="86" t="s">
        <v>5013</v>
      </c>
      <c r="T1229" s="86" t="s">
        <v>5013</v>
      </c>
    </row>
    <row r="1230" spans="1:20" x14ac:dyDescent="0.25">
      <c r="A1230" s="50" t="s">
        <v>4682</v>
      </c>
      <c r="B1230" s="50" t="s">
        <v>584</v>
      </c>
      <c r="C1230" s="50" t="s">
        <v>4715</v>
      </c>
      <c r="D1230" s="80">
        <v>6</v>
      </c>
      <c r="E1230" s="50" t="s">
        <v>6303</v>
      </c>
      <c r="F1230" s="24">
        <f t="shared" si="67"/>
        <v>0</v>
      </c>
      <c r="G1230" s="110">
        <f t="shared" si="68"/>
        <v>0.3183333333333333</v>
      </c>
      <c r="H1230" s="17"/>
      <c r="I1230" s="24"/>
      <c r="J1230" s="20">
        <f t="shared" si="69"/>
        <v>0</v>
      </c>
      <c r="K1230" s="17"/>
      <c r="L1230" s="24"/>
      <c r="M1230" s="86" t="s">
        <v>5013</v>
      </c>
      <c r="N1230" s="86">
        <v>0.95499999999999996</v>
      </c>
      <c r="O1230" s="86">
        <v>0</v>
      </c>
      <c r="P1230" s="86">
        <v>0</v>
      </c>
      <c r="Q1230" s="86" t="s">
        <v>5013</v>
      </c>
      <c r="R1230" s="86" t="s">
        <v>5013</v>
      </c>
      <c r="S1230" s="86" t="s">
        <v>5013</v>
      </c>
      <c r="T1230" s="86" t="s">
        <v>5013</v>
      </c>
    </row>
    <row r="1231" spans="1:20" x14ac:dyDescent="0.25">
      <c r="A1231" s="50" t="s">
        <v>4682</v>
      </c>
      <c r="B1231" s="50" t="s">
        <v>551</v>
      </c>
      <c r="C1231" s="50" t="s">
        <v>4715</v>
      </c>
      <c r="D1231" s="80">
        <v>6</v>
      </c>
      <c r="E1231" s="50" t="s">
        <v>6306</v>
      </c>
      <c r="F1231" s="24">
        <f t="shared" si="67"/>
        <v>0</v>
      </c>
      <c r="G1231" s="110">
        <f t="shared" si="68"/>
        <v>0</v>
      </c>
      <c r="H1231" s="17"/>
      <c r="I1231" s="24"/>
      <c r="J1231" s="20">
        <f t="shared" si="69"/>
        <v>2.18E-2</v>
      </c>
      <c r="K1231" s="17"/>
      <c r="L1231" s="24"/>
      <c r="M1231" s="86" t="s">
        <v>5013</v>
      </c>
      <c r="N1231" s="86" t="s">
        <v>5013</v>
      </c>
      <c r="O1231" s="86" t="s">
        <v>5013</v>
      </c>
      <c r="P1231" s="86">
        <v>0</v>
      </c>
      <c r="Q1231" s="86">
        <v>0.109</v>
      </c>
      <c r="R1231" s="86" t="s">
        <v>5013</v>
      </c>
      <c r="S1231" s="86" t="s">
        <v>5013</v>
      </c>
      <c r="T1231" s="86" t="s">
        <v>5013</v>
      </c>
    </row>
    <row r="1232" spans="1:20" x14ac:dyDescent="0.25">
      <c r="A1232" s="50" t="s">
        <v>4682</v>
      </c>
      <c r="B1232" s="50" t="s">
        <v>1901</v>
      </c>
      <c r="C1232" s="50" t="s">
        <v>4715</v>
      </c>
      <c r="D1232" s="80">
        <v>6</v>
      </c>
      <c r="E1232" s="50" t="s">
        <v>6310</v>
      </c>
      <c r="F1232" s="24">
        <f t="shared" si="67"/>
        <v>0</v>
      </c>
      <c r="G1232" s="110">
        <f t="shared" si="68"/>
        <v>0.19599999999999998</v>
      </c>
      <c r="H1232" s="17"/>
      <c r="I1232" s="24"/>
      <c r="J1232" s="20">
        <f t="shared" si="69"/>
        <v>0</v>
      </c>
      <c r="K1232" s="17"/>
      <c r="L1232" s="24"/>
      <c r="M1232" s="86" t="s">
        <v>5013</v>
      </c>
      <c r="N1232" s="86">
        <v>0.58799999999999997</v>
      </c>
      <c r="O1232" s="86" t="s">
        <v>5013</v>
      </c>
      <c r="P1232" s="86" t="s">
        <v>5013</v>
      </c>
      <c r="Q1232" s="86" t="s">
        <v>5013</v>
      </c>
      <c r="R1232" s="86">
        <v>0</v>
      </c>
      <c r="S1232" s="86" t="s">
        <v>5013</v>
      </c>
      <c r="T1232" s="86" t="s">
        <v>5013</v>
      </c>
    </row>
    <row r="1233" spans="1:20" x14ac:dyDescent="0.25">
      <c r="A1233" s="50" t="s">
        <v>4682</v>
      </c>
      <c r="B1233" s="50" t="s">
        <v>449</v>
      </c>
      <c r="C1233" s="50" t="s">
        <v>4715</v>
      </c>
      <c r="D1233" s="80">
        <v>6</v>
      </c>
      <c r="E1233" s="50" t="s">
        <v>6314</v>
      </c>
      <c r="F1233" s="24">
        <f t="shared" si="67"/>
        <v>0</v>
      </c>
      <c r="G1233" s="110">
        <f t="shared" si="68"/>
        <v>0.60699999999999998</v>
      </c>
      <c r="H1233" s="17"/>
      <c r="I1233" s="24"/>
      <c r="J1233" s="20">
        <f t="shared" si="69"/>
        <v>0</v>
      </c>
      <c r="K1233" s="17"/>
      <c r="L1233" s="24"/>
      <c r="M1233" s="86" t="s">
        <v>5013</v>
      </c>
      <c r="N1233" s="86">
        <v>1.821</v>
      </c>
      <c r="O1233" s="86">
        <v>0</v>
      </c>
      <c r="P1233" s="86">
        <v>0</v>
      </c>
      <c r="Q1233" s="86">
        <v>0</v>
      </c>
      <c r="R1233" s="86" t="s">
        <v>5013</v>
      </c>
      <c r="S1233" s="86" t="s">
        <v>5013</v>
      </c>
      <c r="T1233" s="86" t="s">
        <v>5013</v>
      </c>
    </row>
    <row r="1234" spans="1:20" x14ac:dyDescent="0.25">
      <c r="A1234" s="50" t="s">
        <v>4682</v>
      </c>
      <c r="B1234" s="50" t="s">
        <v>594</v>
      </c>
      <c r="C1234" s="50" t="s">
        <v>4716</v>
      </c>
      <c r="D1234" s="80">
        <v>6</v>
      </c>
      <c r="E1234" s="50" t="s">
        <v>6324</v>
      </c>
      <c r="F1234" s="24">
        <f t="shared" si="67"/>
        <v>0</v>
      </c>
      <c r="G1234" s="110">
        <f t="shared" si="68"/>
        <v>9.7713333333333328</v>
      </c>
      <c r="H1234" s="17"/>
      <c r="I1234" s="24"/>
      <c r="J1234" s="20">
        <f t="shared" si="69"/>
        <v>3.4000000000000002E-2</v>
      </c>
      <c r="K1234" s="17"/>
      <c r="L1234" s="24"/>
      <c r="M1234" s="86">
        <v>1.111</v>
      </c>
      <c r="N1234" s="86" t="s">
        <v>5013</v>
      </c>
      <c r="O1234" s="86">
        <v>28.202999999999999</v>
      </c>
      <c r="P1234" s="86">
        <v>0.17</v>
      </c>
      <c r="Q1234" s="86" t="s">
        <v>5013</v>
      </c>
      <c r="R1234" s="86" t="s">
        <v>5013</v>
      </c>
      <c r="S1234" s="86">
        <v>0</v>
      </c>
      <c r="T1234" s="86" t="s">
        <v>5013</v>
      </c>
    </row>
    <row r="1235" spans="1:20" x14ac:dyDescent="0.25">
      <c r="A1235" s="50" t="s">
        <v>4682</v>
      </c>
      <c r="B1235" s="50" t="s">
        <v>1244</v>
      </c>
      <c r="C1235" s="50" t="s">
        <v>4716</v>
      </c>
      <c r="D1235" s="80">
        <v>6</v>
      </c>
      <c r="E1235" s="50" t="s">
        <v>6327</v>
      </c>
      <c r="F1235" s="24">
        <f t="shared" si="67"/>
        <v>0</v>
      </c>
      <c r="G1235" s="110">
        <f t="shared" si="68"/>
        <v>0.33366666666666661</v>
      </c>
      <c r="H1235" s="17"/>
      <c r="I1235" s="24"/>
      <c r="J1235" s="20">
        <f t="shared" si="69"/>
        <v>0</v>
      </c>
      <c r="K1235" s="17"/>
      <c r="L1235" s="24"/>
      <c r="M1235" s="86" t="s">
        <v>5013</v>
      </c>
      <c r="N1235" s="86" t="s">
        <v>5013</v>
      </c>
      <c r="O1235" s="86">
        <v>1.0009999999999999</v>
      </c>
      <c r="P1235" s="86" t="s">
        <v>5013</v>
      </c>
      <c r="Q1235" s="86" t="s">
        <v>5013</v>
      </c>
      <c r="R1235" s="86" t="s">
        <v>5013</v>
      </c>
      <c r="S1235" s="86" t="s">
        <v>5013</v>
      </c>
      <c r="T1235" s="86" t="s">
        <v>5013</v>
      </c>
    </row>
    <row r="1236" spans="1:20" x14ac:dyDescent="0.25">
      <c r="A1236" s="50" t="s">
        <v>4682</v>
      </c>
      <c r="B1236" s="50" t="s">
        <v>853</v>
      </c>
      <c r="C1236" s="50" t="s">
        <v>4716</v>
      </c>
      <c r="D1236" s="80">
        <v>6</v>
      </c>
      <c r="E1236" s="50" t="s">
        <v>6332</v>
      </c>
      <c r="F1236" s="24">
        <f t="shared" si="67"/>
        <v>0</v>
      </c>
      <c r="G1236" s="110">
        <f t="shared" si="68"/>
        <v>0</v>
      </c>
      <c r="H1236" s="17"/>
      <c r="I1236" s="24"/>
      <c r="J1236" s="20">
        <f t="shared" si="69"/>
        <v>61.911199999999994</v>
      </c>
      <c r="K1236" s="17"/>
      <c r="L1236" s="24"/>
      <c r="M1236" s="86">
        <v>0</v>
      </c>
      <c r="N1236" s="86" t="s">
        <v>5013</v>
      </c>
      <c r="O1236" s="86" t="s">
        <v>5013</v>
      </c>
      <c r="P1236" s="86">
        <v>178.17699999999999</v>
      </c>
      <c r="Q1236" s="86">
        <v>131.37899999999999</v>
      </c>
      <c r="R1236" s="86">
        <v>0</v>
      </c>
      <c r="S1236" s="86" t="s">
        <v>5013</v>
      </c>
      <c r="T1236" s="86" t="s">
        <v>5013</v>
      </c>
    </row>
    <row r="1237" spans="1:20" x14ac:dyDescent="0.25">
      <c r="A1237" s="50" t="s">
        <v>4682</v>
      </c>
      <c r="B1237" s="50" t="s">
        <v>464</v>
      </c>
      <c r="C1237" s="50" t="s">
        <v>4716</v>
      </c>
      <c r="D1237" s="80">
        <v>6</v>
      </c>
      <c r="E1237" s="50" t="s">
        <v>6334</v>
      </c>
      <c r="F1237" s="24">
        <f t="shared" si="67"/>
        <v>0</v>
      </c>
      <c r="G1237" s="110">
        <f t="shared" si="68"/>
        <v>0</v>
      </c>
      <c r="H1237" s="17"/>
      <c r="I1237" s="24"/>
      <c r="J1237" s="20">
        <f t="shared" si="69"/>
        <v>0</v>
      </c>
      <c r="K1237" s="17"/>
      <c r="L1237" s="24"/>
      <c r="M1237" s="86" t="s">
        <v>5013</v>
      </c>
      <c r="N1237" s="86" t="s">
        <v>5013</v>
      </c>
      <c r="O1237" s="86" t="s">
        <v>5013</v>
      </c>
      <c r="P1237" s="86">
        <v>0</v>
      </c>
      <c r="Q1237" s="86" t="s">
        <v>5013</v>
      </c>
      <c r="R1237" s="86" t="s">
        <v>5013</v>
      </c>
      <c r="S1237" s="86" t="s">
        <v>5013</v>
      </c>
      <c r="T1237" s="86" t="s">
        <v>5013</v>
      </c>
    </row>
    <row r="1238" spans="1:20" x14ac:dyDescent="0.25">
      <c r="A1238" s="50" t="s">
        <v>4682</v>
      </c>
      <c r="B1238" s="50" t="s">
        <v>1007</v>
      </c>
      <c r="C1238" s="50" t="s">
        <v>4716</v>
      </c>
      <c r="D1238" s="80">
        <v>6</v>
      </c>
      <c r="E1238" s="50" t="s">
        <v>6337</v>
      </c>
      <c r="F1238" s="24">
        <f t="shared" si="67"/>
        <v>0</v>
      </c>
      <c r="G1238" s="110">
        <f t="shared" si="68"/>
        <v>6.6666666666666671E-3</v>
      </c>
      <c r="H1238" s="17"/>
      <c r="I1238" s="24"/>
      <c r="J1238" s="20">
        <f t="shared" si="69"/>
        <v>0</v>
      </c>
      <c r="K1238" s="17"/>
      <c r="L1238" s="24"/>
      <c r="M1238" s="86" t="s">
        <v>5013</v>
      </c>
      <c r="N1238" s="86">
        <v>0.02</v>
      </c>
      <c r="O1238" s="86" t="s">
        <v>5013</v>
      </c>
      <c r="P1238" s="86" t="s">
        <v>5013</v>
      </c>
      <c r="Q1238" s="86" t="s">
        <v>5013</v>
      </c>
      <c r="R1238" s="86" t="s">
        <v>5013</v>
      </c>
      <c r="S1238" s="86" t="s">
        <v>5013</v>
      </c>
      <c r="T1238" s="86" t="s">
        <v>5013</v>
      </c>
    </row>
    <row r="1239" spans="1:20" x14ac:dyDescent="0.25">
      <c r="A1239" s="50" t="s">
        <v>4682</v>
      </c>
      <c r="B1239" s="50" t="s">
        <v>440</v>
      </c>
      <c r="C1239" s="50" t="s">
        <v>4716</v>
      </c>
      <c r="D1239" s="80">
        <v>6</v>
      </c>
      <c r="E1239" s="50" t="s">
        <v>6338</v>
      </c>
      <c r="F1239" s="24">
        <f t="shared" si="67"/>
        <v>0</v>
      </c>
      <c r="G1239" s="110">
        <f t="shared" si="68"/>
        <v>0.01</v>
      </c>
      <c r="H1239" s="17"/>
      <c r="I1239" s="24"/>
      <c r="J1239" s="20">
        <f t="shared" si="69"/>
        <v>1.1388</v>
      </c>
      <c r="K1239" s="17"/>
      <c r="L1239" s="24"/>
      <c r="M1239" s="86" t="s">
        <v>5013</v>
      </c>
      <c r="N1239" s="86">
        <v>0.03</v>
      </c>
      <c r="O1239" s="86" t="s">
        <v>5013</v>
      </c>
      <c r="P1239" s="86" t="s">
        <v>5013</v>
      </c>
      <c r="Q1239" s="86">
        <v>5.694</v>
      </c>
      <c r="R1239" s="86" t="s">
        <v>5013</v>
      </c>
      <c r="S1239" s="86" t="s">
        <v>5013</v>
      </c>
      <c r="T1239" s="86" t="s">
        <v>5013</v>
      </c>
    </row>
    <row r="1240" spans="1:20" x14ac:dyDescent="0.25">
      <c r="A1240" s="50" t="s">
        <v>4682</v>
      </c>
      <c r="B1240" s="50" t="s">
        <v>581</v>
      </c>
      <c r="C1240" s="50" t="s">
        <v>4716</v>
      </c>
      <c r="D1240" s="80">
        <v>6</v>
      </c>
      <c r="E1240" s="50" t="s">
        <v>6339</v>
      </c>
      <c r="F1240" s="24">
        <f t="shared" si="67"/>
        <v>0</v>
      </c>
      <c r="G1240" s="110">
        <f t="shared" si="68"/>
        <v>0</v>
      </c>
      <c r="H1240" s="17"/>
      <c r="I1240" s="24"/>
      <c r="J1240" s="20">
        <f t="shared" si="69"/>
        <v>20.662200000000002</v>
      </c>
      <c r="K1240" s="17"/>
      <c r="L1240" s="24"/>
      <c r="M1240" s="86" t="s">
        <v>5013</v>
      </c>
      <c r="N1240" s="86" t="s">
        <v>5013</v>
      </c>
      <c r="O1240" s="86" t="s">
        <v>5013</v>
      </c>
      <c r="P1240" s="86">
        <v>74.483000000000004</v>
      </c>
      <c r="Q1240" s="86">
        <v>28.827999999999999</v>
      </c>
      <c r="R1240" s="86" t="s">
        <v>5013</v>
      </c>
      <c r="S1240" s="86" t="s">
        <v>5013</v>
      </c>
      <c r="T1240" s="86" t="s">
        <v>5013</v>
      </c>
    </row>
    <row r="1241" spans="1:20" x14ac:dyDescent="0.25">
      <c r="A1241" s="50" t="s">
        <v>4682</v>
      </c>
      <c r="B1241" s="50" t="s">
        <v>822</v>
      </c>
      <c r="C1241" s="50" t="s">
        <v>4716</v>
      </c>
      <c r="D1241" s="80">
        <v>6</v>
      </c>
      <c r="E1241" s="50" t="s">
        <v>6342</v>
      </c>
      <c r="F1241" s="24">
        <f t="shared" si="67"/>
        <v>0</v>
      </c>
      <c r="G1241" s="110">
        <f t="shared" si="68"/>
        <v>2.3333333333333334E-2</v>
      </c>
      <c r="H1241" s="17"/>
      <c r="I1241" s="24"/>
      <c r="J1241" s="20">
        <f t="shared" si="69"/>
        <v>0</v>
      </c>
      <c r="K1241" s="17"/>
      <c r="L1241" s="24"/>
      <c r="M1241" s="86" t="s">
        <v>5013</v>
      </c>
      <c r="N1241" s="86" t="s">
        <v>5013</v>
      </c>
      <c r="O1241" s="86">
        <v>7.0000000000000007E-2</v>
      </c>
      <c r="P1241" s="86" t="s">
        <v>5013</v>
      </c>
      <c r="Q1241" s="86">
        <v>0</v>
      </c>
      <c r="R1241" s="86" t="s">
        <v>5013</v>
      </c>
      <c r="S1241" s="86">
        <v>0</v>
      </c>
      <c r="T1241" s="86" t="s">
        <v>5013</v>
      </c>
    </row>
    <row r="1242" spans="1:20" x14ac:dyDescent="0.25">
      <c r="A1242" s="50" t="s">
        <v>4682</v>
      </c>
      <c r="B1242" s="50" t="s">
        <v>401</v>
      </c>
      <c r="C1242" s="50" t="s">
        <v>4716</v>
      </c>
      <c r="D1242" s="80">
        <v>6</v>
      </c>
      <c r="E1242" s="50" t="s">
        <v>6343</v>
      </c>
      <c r="F1242" s="24">
        <f t="shared" si="67"/>
        <v>0</v>
      </c>
      <c r="G1242" s="110">
        <f t="shared" si="68"/>
        <v>0.20299999999999999</v>
      </c>
      <c r="H1242" s="17"/>
      <c r="I1242" s="24"/>
      <c r="J1242" s="20">
        <f t="shared" si="69"/>
        <v>0</v>
      </c>
      <c r="K1242" s="17"/>
      <c r="L1242" s="24"/>
      <c r="M1242" s="86">
        <v>0.60899999999999999</v>
      </c>
      <c r="N1242" s="86" t="s">
        <v>5013</v>
      </c>
      <c r="O1242" s="86" t="s">
        <v>5013</v>
      </c>
      <c r="P1242" s="86">
        <v>0</v>
      </c>
      <c r="Q1242" s="86" t="s">
        <v>5013</v>
      </c>
      <c r="R1242" s="86" t="s">
        <v>5013</v>
      </c>
      <c r="S1242" s="86">
        <v>0</v>
      </c>
      <c r="T1242" s="86" t="s">
        <v>5013</v>
      </c>
    </row>
    <row r="1243" spans="1:20" x14ac:dyDescent="0.25">
      <c r="A1243" s="50" t="s">
        <v>4682</v>
      </c>
      <c r="B1243" s="50" t="s">
        <v>1995</v>
      </c>
      <c r="C1243" s="50" t="s">
        <v>4717</v>
      </c>
      <c r="D1243" s="80">
        <v>6</v>
      </c>
      <c r="E1243" s="50" t="s">
        <v>6345</v>
      </c>
      <c r="F1243" s="24">
        <f t="shared" si="67"/>
        <v>0</v>
      </c>
      <c r="G1243" s="110">
        <f t="shared" si="68"/>
        <v>0</v>
      </c>
      <c r="H1243" s="17"/>
      <c r="I1243" s="24"/>
      <c r="J1243" s="20">
        <f t="shared" si="69"/>
        <v>0</v>
      </c>
      <c r="K1243" s="17"/>
      <c r="L1243" s="24"/>
      <c r="M1243" s="86">
        <v>0</v>
      </c>
      <c r="N1243" s="86" t="s">
        <v>5013</v>
      </c>
      <c r="O1243" s="86" t="s">
        <v>5013</v>
      </c>
      <c r="P1243" s="86" t="s">
        <v>5013</v>
      </c>
      <c r="Q1243" s="86" t="s">
        <v>5013</v>
      </c>
      <c r="R1243" s="86" t="s">
        <v>5013</v>
      </c>
      <c r="S1243" s="86" t="s">
        <v>5013</v>
      </c>
      <c r="T1243" s="86" t="s">
        <v>5013</v>
      </c>
    </row>
    <row r="1244" spans="1:20" x14ac:dyDescent="0.25">
      <c r="A1244" s="50" t="s">
        <v>4682</v>
      </c>
      <c r="B1244" s="50" t="s">
        <v>2503</v>
      </c>
      <c r="C1244" s="50" t="s">
        <v>4717</v>
      </c>
      <c r="D1244" s="80">
        <v>6</v>
      </c>
      <c r="E1244" s="50" t="s">
        <v>6351</v>
      </c>
      <c r="F1244" s="24">
        <f t="shared" si="67"/>
        <v>0</v>
      </c>
      <c r="G1244" s="110">
        <f t="shared" si="68"/>
        <v>21.809666666666669</v>
      </c>
      <c r="H1244" s="17"/>
      <c r="I1244" s="24"/>
      <c r="J1244" s="20">
        <f t="shared" si="69"/>
        <v>0</v>
      </c>
      <c r="K1244" s="17"/>
      <c r="L1244" s="24"/>
      <c r="M1244" s="86">
        <v>0.30399999999999999</v>
      </c>
      <c r="N1244" s="86">
        <v>58.216999999999999</v>
      </c>
      <c r="O1244" s="86">
        <v>6.9080000000000004</v>
      </c>
      <c r="P1244" s="86" t="s">
        <v>5013</v>
      </c>
      <c r="Q1244" s="86" t="s">
        <v>5013</v>
      </c>
      <c r="R1244" s="86" t="s">
        <v>5013</v>
      </c>
      <c r="S1244" s="86" t="s">
        <v>5013</v>
      </c>
      <c r="T1244" s="86" t="s">
        <v>5013</v>
      </c>
    </row>
    <row r="1245" spans="1:20" x14ac:dyDescent="0.25">
      <c r="A1245" s="50" t="s">
        <v>4682</v>
      </c>
      <c r="B1245" s="50" t="s">
        <v>1607</v>
      </c>
      <c r="C1245" s="50" t="s">
        <v>4717</v>
      </c>
      <c r="D1245" s="80">
        <v>6</v>
      </c>
      <c r="E1245" s="50" t="s">
        <v>6353</v>
      </c>
      <c r="F1245" s="24">
        <f t="shared" si="67"/>
        <v>0</v>
      </c>
      <c r="G1245" s="110">
        <f t="shared" si="68"/>
        <v>0</v>
      </c>
      <c r="H1245" s="17"/>
      <c r="I1245" s="24"/>
      <c r="J1245" s="20">
        <f t="shared" si="69"/>
        <v>0</v>
      </c>
      <c r="K1245" s="17"/>
      <c r="L1245" s="24"/>
      <c r="M1245" s="86" t="s">
        <v>5013</v>
      </c>
      <c r="N1245" s="86">
        <v>0</v>
      </c>
      <c r="O1245" s="86" t="s">
        <v>5013</v>
      </c>
      <c r="P1245" s="86" t="s">
        <v>5013</v>
      </c>
      <c r="Q1245" s="86" t="s">
        <v>5013</v>
      </c>
      <c r="R1245" s="86" t="s">
        <v>5013</v>
      </c>
      <c r="S1245" s="86" t="s">
        <v>5013</v>
      </c>
      <c r="T1245" s="86" t="s">
        <v>5013</v>
      </c>
    </row>
    <row r="1246" spans="1:20" x14ac:dyDescent="0.25">
      <c r="A1246" s="50" t="s">
        <v>4682</v>
      </c>
      <c r="B1246" s="50" t="s">
        <v>1042</v>
      </c>
      <c r="C1246" s="50" t="s">
        <v>4717</v>
      </c>
      <c r="D1246" s="80">
        <v>6</v>
      </c>
      <c r="E1246" s="50" t="s">
        <v>6354</v>
      </c>
      <c r="F1246" s="24">
        <f t="shared" si="67"/>
        <v>0</v>
      </c>
      <c r="G1246" s="110">
        <f t="shared" si="68"/>
        <v>0</v>
      </c>
      <c r="H1246" s="17"/>
      <c r="I1246" s="24"/>
      <c r="J1246" s="20">
        <f t="shared" si="69"/>
        <v>0</v>
      </c>
      <c r="K1246" s="17"/>
      <c r="L1246" s="24"/>
      <c r="M1246" s="86">
        <v>0</v>
      </c>
      <c r="N1246" s="86" t="s">
        <v>5013</v>
      </c>
      <c r="O1246" s="86">
        <v>0</v>
      </c>
      <c r="P1246" s="86">
        <v>0</v>
      </c>
      <c r="Q1246" s="86">
        <v>0</v>
      </c>
      <c r="R1246" s="86" t="s">
        <v>5013</v>
      </c>
      <c r="S1246" s="86" t="s">
        <v>5013</v>
      </c>
      <c r="T1246" s="86" t="s">
        <v>5013</v>
      </c>
    </row>
    <row r="1247" spans="1:20" x14ac:dyDescent="0.25">
      <c r="A1247" s="50" t="s">
        <v>4682</v>
      </c>
      <c r="B1247" s="50" t="s">
        <v>1206</v>
      </c>
      <c r="C1247" s="50" t="s">
        <v>4717</v>
      </c>
      <c r="D1247" s="80">
        <v>6</v>
      </c>
      <c r="E1247" s="50" t="s">
        <v>6355</v>
      </c>
      <c r="F1247" s="24">
        <f t="shared" si="67"/>
        <v>0</v>
      </c>
      <c r="G1247" s="110">
        <f t="shared" si="68"/>
        <v>0.17333333333333334</v>
      </c>
      <c r="H1247" s="17"/>
      <c r="I1247" s="24"/>
      <c r="J1247" s="20">
        <f t="shared" si="69"/>
        <v>0</v>
      </c>
      <c r="K1247" s="17"/>
      <c r="L1247" s="24"/>
      <c r="M1247" s="86" t="s">
        <v>5013</v>
      </c>
      <c r="N1247" s="86">
        <v>0.52</v>
      </c>
      <c r="O1247" s="86" t="s">
        <v>5013</v>
      </c>
      <c r="P1247" s="86">
        <v>0</v>
      </c>
      <c r="Q1247" s="86">
        <v>0</v>
      </c>
      <c r="R1247" s="86" t="s">
        <v>5013</v>
      </c>
      <c r="S1247" s="86" t="s">
        <v>5013</v>
      </c>
      <c r="T1247" s="86" t="s">
        <v>5013</v>
      </c>
    </row>
    <row r="1248" spans="1:20" x14ac:dyDescent="0.25">
      <c r="A1248" s="50" t="s">
        <v>4682</v>
      </c>
      <c r="B1248" s="50" t="s">
        <v>473</v>
      </c>
      <c r="C1248" s="50" t="s">
        <v>4717</v>
      </c>
      <c r="D1248" s="80">
        <v>6</v>
      </c>
      <c r="E1248" s="50" t="s">
        <v>6356</v>
      </c>
      <c r="F1248" s="24">
        <f t="shared" ref="F1248:F1311" si="70">SUM(R1248:T1248)/3</f>
        <v>0</v>
      </c>
      <c r="G1248" s="110">
        <f t="shared" ref="G1248:G1311" si="71">SUM(M1248:O1248)/3</f>
        <v>0.47966666666666663</v>
      </c>
      <c r="H1248" s="17"/>
      <c r="I1248" s="24"/>
      <c r="J1248" s="20">
        <f t="shared" ref="J1248:J1311" si="72">SUM(P1248:T1248)/5</f>
        <v>0</v>
      </c>
      <c r="K1248" s="17"/>
      <c r="L1248" s="24"/>
      <c r="M1248" s="86" t="s">
        <v>5013</v>
      </c>
      <c r="N1248" s="86">
        <v>0.313</v>
      </c>
      <c r="O1248" s="86">
        <v>1.1259999999999999</v>
      </c>
      <c r="P1248" s="86">
        <v>0</v>
      </c>
      <c r="Q1248" s="86">
        <v>0</v>
      </c>
      <c r="R1248" s="86">
        <v>0</v>
      </c>
      <c r="S1248" s="86">
        <v>0</v>
      </c>
      <c r="T1248" s="86" t="s">
        <v>5013</v>
      </c>
    </row>
    <row r="1249" spans="1:20" x14ac:dyDescent="0.25">
      <c r="A1249" s="50" t="s">
        <v>4682</v>
      </c>
      <c r="B1249" s="50" t="s">
        <v>1392</v>
      </c>
      <c r="C1249" s="50" t="s">
        <v>4718</v>
      </c>
      <c r="D1249" s="80">
        <v>6</v>
      </c>
      <c r="E1249" s="50" t="s">
        <v>6359</v>
      </c>
      <c r="F1249" s="24">
        <f t="shared" si="70"/>
        <v>0</v>
      </c>
      <c r="G1249" s="110">
        <f t="shared" si="71"/>
        <v>0.20333333333333334</v>
      </c>
      <c r="H1249" s="17"/>
      <c r="I1249" s="24"/>
      <c r="J1249" s="20">
        <f t="shared" si="72"/>
        <v>0</v>
      </c>
      <c r="K1249" s="17"/>
      <c r="L1249" s="24"/>
      <c r="M1249" s="86" t="s">
        <v>5013</v>
      </c>
      <c r="N1249" s="86">
        <v>0.61</v>
      </c>
      <c r="O1249" s="86" t="s">
        <v>5013</v>
      </c>
      <c r="P1249" s="86" t="s">
        <v>5013</v>
      </c>
      <c r="Q1249" s="86" t="s">
        <v>5013</v>
      </c>
      <c r="R1249" s="86" t="s">
        <v>5013</v>
      </c>
      <c r="S1249" s="86" t="s">
        <v>5013</v>
      </c>
      <c r="T1249" s="86" t="s">
        <v>5013</v>
      </c>
    </row>
    <row r="1250" spans="1:20" x14ac:dyDescent="0.25">
      <c r="A1250" s="50" t="s">
        <v>4682</v>
      </c>
      <c r="B1250" s="50" t="s">
        <v>180</v>
      </c>
      <c r="C1250" s="50" t="s">
        <v>4718</v>
      </c>
      <c r="D1250" s="80">
        <v>6</v>
      </c>
      <c r="E1250" s="50" t="s">
        <v>6360</v>
      </c>
      <c r="F1250" s="24">
        <f t="shared" si="70"/>
        <v>0</v>
      </c>
      <c r="G1250" s="110">
        <f t="shared" si="71"/>
        <v>0</v>
      </c>
      <c r="H1250" s="17"/>
      <c r="I1250" s="24"/>
      <c r="J1250" s="20">
        <f t="shared" si="72"/>
        <v>0</v>
      </c>
      <c r="K1250" s="17"/>
      <c r="L1250" s="24"/>
      <c r="M1250" s="86" t="s">
        <v>5013</v>
      </c>
      <c r="N1250" s="86">
        <v>0</v>
      </c>
      <c r="O1250" s="86">
        <v>0</v>
      </c>
      <c r="P1250" s="86" t="s">
        <v>5013</v>
      </c>
      <c r="Q1250" s="86" t="s">
        <v>5013</v>
      </c>
      <c r="R1250" s="86" t="s">
        <v>5013</v>
      </c>
      <c r="S1250" s="86" t="s">
        <v>5013</v>
      </c>
      <c r="T1250" s="86" t="s">
        <v>5013</v>
      </c>
    </row>
    <row r="1251" spans="1:20" x14ac:dyDescent="0.25">
      <c r="A1251" s="50" t="s">
        <v>4682</v>
      </c>
      <c r="B1251" s="50" t="s">
        <v>2606</v>
      </c>
      <c r="C1251" s="50" t="s">
        <v>4718</v>
      </c>
      <c r="D1251" s="80">
        <v>6</v>
      </c>
      <c r="E1251" s="50" t="s">
        <v>6362</v>
      </c>
      <c r="F1251" s="24">
        <f t="shared" si="70"/>
        <v>0</v>
      </c>
      <c r="G1251" s="110">
        <f t="shared" si="71"/>
        <v>0</v>
      </c>
      <c r="H1251" s="17"/>
      <c r="I1251" s="24"/>
      <c r="J1251" s="20">
        <f t="shared" si="72"/>
        <v>0</v>
      </c>
      <c r="K1251" s="17"/>
      <c r="L1251" s="24"/>
      <c r="M1251" s="86" t="s">
        <v>5013</v>
      </c>
      <c r="N1251" s="86" t="s">
        <v>5013</v>
      </c>
      <c r="O1251" s="86">
        <v>0</v>
      </c>
      <c r="P1251" s="86" t="s">
        <v>5013</v>
      </c>
      <c r="Q1251" s="86" t="s">
        <v>5013</v>
      </c>
      <c r="R1251" s="86" t="s">
        <v>5013</v>
      </c>
      <c r="S1251" s="86" t="s">
        <v>5013</v>
      </c>
      <c r="T1251" s="86" t="s">
        <v>5013</v>
      </c>
    </row>
    <row r="1252" spans="1:20" x14ac:dyDescent="0.25">
      <c r="A1252" s="50" t="s">
        <v>4682</v>
      </c>
      <c r="B1252" s="50" t="s">
        <v>366</v>
      </c>
      <c r="C1252" s="50" t="s">
        <v>4718</v>
      </c>
      <c r="D1252" s="80">
        <v>6</v>
      </c>
      <c r="E1252" s="50" t="s">
        <v>6363</v>
      </c>
      <c r="F1252" s="24">
        <f t="shared" si="70"/>
        <v>0</v>
      </c>
      <c r="G1252" s="110">
        <f t="shared" si="71"/>
        <v>0.27433333333333332</v>
      </c>
      <c r="H1252" s="17"/>
      <c r="I1252" s="24"/>
      <c r="J1252" s="20">
        <f t="shared" si="72"/>
        <v>5.0000000000000001E-3</v>
      </c>
      <c r="K1252" s="17"/>
      <c r="L1252" s="24"/>
      <c r="M1252" s="86" t="s">
        <v>5013</v>
      </c>
      <c r="N1252" s="86">
        <v>0.82299999999999995</v>
      </c>
      <c r="O1252" s="86" t="s">
        <v>5013</v>
      </c>
      <c r="P1252" s="86">
        <v>2.5000000000000001E-2</v>
      </c>
      <c r="Q1252" s="86">
        <v>0</v>
      </c>
      <c r="R1252" s="86" t="s">
        <v>5013</v>
      </c>
      <c r="S1252" s="86" t="s">
        <v>5013</v>
      </c>
      <c r="T1252" s="86" t="s">
        <v>5013</v>
      </c>
    </row>
    <row r="1253" spans="1:20" x14ac:dyDescent="0.25">
      <c r="A1253" s="50" t="s">
        <v>4682</v>
      </c>
      <c r="B1253" s="50" t="s">
        <v>3502</v>
      </c>
      <c r="C1253" s="50" t="s">
        <v>4718</v>
      </c>
      <c r="D1253" s="80">
        <v>6</v>
      </c>
      <c r="E1253" s="50" t="s">
        <v>6364</v>
      </c>
      <c r="F1253" s="24">
        <f t="shared" si="70"/>
        <v>0</v>
      </c>
      <c r="G1253" s="110">
        <f t="shared" si="71"/>
        <v>0.04</v>
      </c>
      <c r="H1253" s="17"/>
      <c r="I1253" s="24"/>
      <c r="J1253" s="20">
        <f t="shared" si="72"/>
        <v>0</v>
      </c>
      <c r="K1253" s="17"/>
      <c r="L1253" s="24"/>
      <c r="M1253" s="86" t="s">
        <v>5013</v>
      </c>
      <c r="N1253" s="86" t="s">
        <v>5013</v>
      </c>
      <c r="O1253" s="86">
        <v>0.12</v>
      </c>
      <c r="P1253" s="86" t="s">
        <v>5013</v>
      </c>
      <c r="Q1253" s="86" t="s">
        <v>5013</v>
      </c>
      <c r="R1253" s="86" t="s">
        <v>5013</v>
      </c>
      <c r="S1253" s="86" t="s">
        <v>5013</v>
      </c>
      <c r="T1253" s="86" t="s">
        <v>5013</v>
      </c>
    </row>
    <row r="1254" spans="1:20" x14ac:dyDescent="0.25">
      <c r="A1254" s="50" t="s">
        <v>4682</v>
      </c>
      <c r="B1254" s="50" t="s">
        <v>3048</v>
      </c>
      <c r="C1254" s="50" t="s">
        <v>4719</v>
      </c>
      <c r="D1254" s="80">
        <v>6</v>
      </c>
      <c r="E1254" s="50" t="s">
        <v>6367</v>
      </c>
      <c r="F1254" s="24">
        <f t="shared" si="70"/>
        <v>0</v>
      </c>
      <c r="G1254" s="110">
        <f t="shared" si="71"/>
        <v>0</v>
      </c>
      <c r="H1254" s="17"/>
      <c r="I1254" s="24"/>
      <c r="J1254" s="20">
        <f t="shared" si="72"/>
        <v>0</v>
      </c>
      <c r="K1254" s="17"/>
      <c r="L1254" s="24"/>
      <c r="M1254" s="86" t="s">
        <v>5013</v>
      </c>
      <c r="N1254" s="86" t="s">
        <v>5013</v>
      </c>
      <c r="O1254" s="86">
        <v>0</v>
      </c>
      <c r="P1254" s="86" t="s">
        <v>5013</v>
      </c>
      <c r="Q1254" s="86" t="s">
        <v>5013</v>
      </c>
      <c r="R1254" s="86" t="s">
        <v>5013</v>
      </c>
      <c r="S1254" s="86" t="s">
        <v>5013</v>
      </c>
      <c r="T1254" s="86" t="s">
        <v>5013</v>
      </c>
    </row>
    <row r="1255" spans="1:20" x14ac:dyDescent="0.25">
      <c r="A1255" s="50" t="s">
        <v>4682</v>
      </c>
      <c r="B1255" s="50" t="s">
        <v>2085</v>
      </c>
      <c r="C1255" s="50" t="s">
        <v>4719</v>
      </c>
      <c r="D1255" s="80">
        <v>6</v>
      </c>
      <c r="E1255" s="50" t="s">
        <v>6368</v>
      </c>
      <c r="F1255" s="24">
        <f t="shared" si="70"/>
        <v>0</v>
      </c>
      <c r="G1255" s="110">
        <f t="shared" si="71"/>
        <v>8.7983333333333338</v>
      </c>
      <c r="H1255" s="17"/>
      <c r="I1255" s="24"/>
      <c r="J1255" s="20">
        <f t="shared" si="72"/>
        <v>0</v>
      </c>
      <c r="K1255" s="17"/>
      <c r="L1255" s="24"/>
      <c r="M1255" s="86" t="s">
        <v>5013</v>
      </c>
      <c r="N1255" s="86" t="s">
        <v>5013</v>
      </c>
      <c r="O1255" s="86">
        <v>26.395</v>
      </c>
      <c r="P1255" s="86" t="s">
        <v>5013</v>
      </c>
      <c r="Q1255" s="86" t="s">
        <v>5013</v>
      </c>
      <c r="R1255" s="86" t="s">
        <v>5013</v>
      </c>
      <c r="S1255" s="86">
        <v>0</v>
      </c>
      <c r="T1255" s="86" t="s">
        <v>5013</v>
      </c>
    </row>
    <row r="1256" spans="1:20" x14ac:dyDescent="0.25">
      <c r="A1256" s="50" t="s">
        <v>4682</v>
      </c>
      <c r="B1256" s="50" t="s">
        <v>2906</v>
      </c>
      <c r="C1256" s="50" t="s">
        <v>4719</v>
      </c>
      <c r="D1256" s="80">
        <v>6</v>
      </c>
      <c r="E1256" s="50" t="s">
        <v>6370</v>
      </c>
      <c r="F1256" s="24">
        <f t="shared" si="70"/>
        <v>0</v>
      </c>
      <c r="G1256" s="110">
        <f t="shared" si="71"/>
        <v>0</v>
      </c>
      <c r="H1256" s="17"/>
      <c r="I1256" s="24"/>
      <c r="J1256" s="20">
        <f t="shared" si="72"/>
        <v>0</v>
      </c>
      <c r="K1256" s="17"/>
      <c r="L1256" s="24"/>
      <c r="M1256" s="86" t="s">
        <v>5013</v>
      </c>
      <c r="N1256" s="86">
        <v>0</v>
      </c>
      <c r="O1256" s="86" t="s">
        <v>5013</v>
      </c>
      <c r="P1256" s="86" t="s">
        <v>5013</v>
      </c>
      <c r="Q1256" s="86" t="s">
        <v>5013</v>
      </c>
      <c r="R1256" s="86" t="s">
        <v>5013</v>
      </c>
      <c r="S1256" s="86">
        <v>0</v>
      </c>
      <c r="T1256" s="86" t="s">
        <v>5013</v>
      </c>
    </row>
    <row r="1257" spans="1:20" x14ac:dyDescent="0.25">
      <c r="A1257" s="50" t="s">
        <v>4682</v>
      </c>
      <c r="B1257" s="50" t="s">
        <v>4296</v>
      </c>
      <c r="C1257" s="50" t="s">
        <v>4719</v>
      </c>
      <c r="D1257" s="80">
        <v>6</v>
      </c>
      <c r="E1257" s="50" t="s">
        <v>6372</v>
      </c>
      <c r="F1257" s="24">
        <f t="shared" si="70"/>
        <v>0</v>
      </c>
      <c r="G1257" s="110">
        <f t="shared" si="71"/>
        <v>0</v>
      </c>
      <c r="H1257" s="17"/>
      <c r="I1257" s="24"/>
      <c r="J1257" s="20">
        <f t="shared" si="72"/>
        <v>0</v>
      </c>
      <c r="K1257" s="17"/>
      <c r="L1257" s="24"/>
      <c r="M1257" s="86">
        <v>0</v>
      </c>
      <c r="N1257" s="86" t="s">
        <v>5013</v>
      </c>
      <c r="O1257" s="86" t="s">
        <v>5013</v>
      </c>
      <c r="P1257" s="86" t="s">
        <v>5013</v>
      </c>
      <c r="Q1257" s="86" t="s">
        <v>5013</v>
      </c>
      <c r="R1257" s="86" t="s">
        <v>5013</v>
      </c>
      <c r="S1257" s="86" t="s">
        <v>5013</v>
      </c>
      <c r="T1257" s="86" t="s">
        <v>5013</v>
      </c>
    </row>
    <row r="1258" spans="1:20" x14ac:dyDescent="0.25">
      <c r="A1258" s="50" t="s">
        <v>4682</v>
      </c>
      <c r="B1258" s="50" t="s">
        <v>3644</v>
      </c>
      <c r="C1258" s="50" t="s">
        <v>4719</v>
      </c>
      <c r="D1258" s="80">
        <v>6</v>
      </c>
      <c r="E1258" s="50" t="s">
        <v>6373</v>
      </c>
      <c r="F1258" s="24">
        <f t="shared" si="70"/>
        <v>0</v>
      </c>
      <c r="G1258" s="110">
        <f t="shared" si="71"/>
        <v>3.3420000000000001</v>
      </c>
      <c r="H1258" s="17"/>
      <c r="I1258" s="24"/>
      <c r="J1258" s="20">
        <f t="shared" si="72"/>
        <v>0</v>
      </c>
      <c r="K1258" s="17"/>
      <c r="L1258" s="24"/>
      <c r="M1258" s="86">
        <v>10.026</v>
      </c>
      <c r="N1258" s="86">
        <v>0</v>
      </c>
      <c r="O1258" s="86">
        <v>0</v>
      </c>
      <c r="P1258" s="86" t="s">
        <v>5013</v>
      </c>
      <c r="Q1258" s="86" t="s">
        <v>5013</v>
      </c>
      <c r="R1258" s="86">
        <v>0</v>
      </c>
      <c r="S1258" s="86" t="s">
        <v>5013</v>
      </c>
      <c r="T1258" s="86" t="s">
        <v>5013</v>
      </c>
    </row>
    <row r="1259" spans="1:20" x14ac:dyDescent="0.25">
      <c r="A1259" s="50" t="s">
        <v>4682</v>
      </c>
      <c r="B1259" s="50" t="s">
        <v>3396</v>
      </c>
      <c r="C1259" s="50" t="s">
        <v>4719</v>
      </c>
      <c r="D1259" s="80">
        <v>6</v>
      </c>
      <c r="E1259" s="50" t="s">
        <v>6374</v>
      </c>
      <c r="F1259" s="24">
        <f t="shared" si="70"/>
        <v>0</v>
      </c>
      <c r="G1259" s="110">
        <f t="shared" si="71"/>
        <v>0</v>
      </c>
      <c r="H1259" s="17"/>
      <c r="I1259" s="24"/>
      <c r="J1259" s="20">
        <f t="shared" si="72"/>
        <v>0</v>
      </c>
      <c r="K1259" s="17"/>
      <c r="L1259" s="24"/>
      <c r="M1259" s="86" t="s">
        <v>5013</v>
      </c>
      <c r="N1259" s="86">
        <v>0</v>
      </c>
      <c r="O1259" s="86" t="s">
        <v>5013</v>
      </c>
      <c r="P1259" s="86" t="s">
        <v>5013</v>
      </c>
      <c r="Q1259" s="86" t="s">
        <v>5013</v>
      </c>
      <c r="R1259" s="86" t="s">
        <v>5013</v>
      </c>
      <c r="S1259" s="86" t="s">
        <v>5013</v>
      </c>
      <c r="T1259" s="86" t="s">
        <v>5013</v>
      </c>
    </row>
    <row r="1260" spans="1:20" x14ac:dyDescent="0.25">
      <c r="A1260" s="50" t="s">
        <v>4682</v>
      </c>
      <c r="B1260" s="50" t="s">
        <v>4001</v>
      </c>
      <c r="C1260" s="50" t="s">
        <v>4719</v>
      </c>
      <c r="D1260" s="80">
        <v>6</v>
      </c>
      <c r="E1260" s="50" t="s">
        <v>6381</v>
      </c>
      <c r="F1260" s="24">
        <f t="shared" si="70"/>
        <v>0</v>
      </c>
      <c r="G1260" s="110">
        <f t="shared" si="71"/>
        <v>0</v>
      </c>
      <c r="H1260" s="17"/>
      <c r="I1260" s="24"/>
      <c r="J1260" s="20">
        <f t="shared" si="72"/>
        <v>0</v>
      </c>
      <c r="K1260" s="17"/>
      <c r="L1260" s="24"/>
      <c r="M1260" s="86" t="s">
        <v>5013</v>
      </c>
      <c r="N1260" s="86" t="s">
        <v>5013</v>
      </c>
      <c r="O1260" s="86" t="s">
        <v>5013</v>
      </c>
      <c r="P1260" s="86" t="s">
        <v>5013</v>
      </c>
      <c r="Q1260" s="86" t="s">
        <v>5013</v>
      </c>
      <c r="R1260" s="86" t="s">
        <v>5013</v>
      </c>
      <c r="S1260" s="86">
        <v>0</v>
      </c>
      <c r="T1260" s="86" t="s">
        <v>5013</v>
      </c>
    </row>
    <row r="1261" spans="1:20" x14ac:dyDescent="0.25">
      <c r="A1261" s="50" t="s">
        <v>4682</v>
      </c>
      <c r="B1261" s="50" t="s">
        <v>3794</v>
      </c>
      <c r="C1261" s="50" t="s">
        <v>4719</v>
      </c>
      <c r="D1261" s="80">
        <v>6</v>
      </c>
      <c r="E1261" s="50" t="s">
        <v>6383</v>
      </c>
      <c r="F1261" s="24">
        <f t="shared" si="70"/>
        <v>0</v>
      </c>
      <c r="G1261" s="110">
        <f t="shared" si="71"/>
        <v>0</v>
      </c>
      <c r="H1261" s="17"/>
      <c r="I1261" s="24"/>
      <c r="J1261" s="20">
        <f t="shared" si="72"/>
        <v>0</v>
      </c>
      <c r="K1261" s="17"/>
      <c r="L1261" s="24"/>
      <c r="M1261" s="86" t="s">
        <v>5013</v>
      </c>
      <c r="N1261" s="86">
        <v>0</v>
      </c>
      <c r="O1261" s="86" t="s">
        <v>5013</v>
      </c>
      <c r="P1261" s="86" t="s">
        <v>5013</v>
      </c>
      <c r="Q1261" s="86" t="s">
        <v>5013</v>
      </c>
      <c r="R1261" s="86" t="s">
        <v>5013</v>
      </c>
      <c r="S1261" s="86" t="s">
        <v>5013</v>
      </c>
      <c r="T1261" s="86" t="s">
        <v>5013</v>
      </c>
    </row>
    <row r="1262" spans="1:20" x14ac:dyDescent="0.25">
      <c r="A1262" s="50" t="s">
        <v>4682</v>
      </c>
      <c r="B1262" s="50" t="s">
        <v>4509</v>
      </c>
      <c r="C1262" s="50" t="s">
        <v>4719</v>
      </c>
      <c r="D1262" s="80">
        <v>6</v>
      </c>
      <c r="E1262" s="50" t="s">
        <v>6385</v>
      </c>
      <c r="F1262" s="24">
        <f t="shared" si="70"/>
        <v>0</v>
      </c>
      <c r="G1262" s="110">
        <f t="shared" si="71"/>
        <v>0</v>
      </c>
      <c r="H1262" s="17"/>
      <c r="I1262" s="24"/>
      <c r="J1262" s="20">
        <f t="shared" si="72"/>
        <v>0</v>
      </c>
      <c r="K1262" s="17"/>
      <c r="L1262" s="24"/>
      <c r="M1262" s="86" t="s">
        <v>5013</v>
      </c>
      <c r="N1262" s="86" t="s">
        <v>5013</v>
      </c>
      <c r="O1262" s="86">
        <v>0</v>
      </c>
      <c r="P1262" s="86" t="s">
        <v>5013</v>
      </c>
      <c r="Q1262" s="86" t="s">
        <v>5013</v>
      </c>
      <c r="R1262" s="86" t="s">
        <v>5013</v>
      </c>
      <c r="S1262" s="86" t="s">
        <v>5013</v>
      </c>
      <c r="T1262" s="86" t="s">
        <v>5013</v>
      </c>
    </row>
    <row r="1263" spans="1:20" x14ac:dyDescent="0.25">
      <c r="A1263" s="50" t="s">
        <v>4682</v>
      </c>
      <c r="B1263" s="50" t="s">
        <v>1396</v>
      </c>
      <c r="C1263" s="50" t="s">
        <v>4719</v>
      </c>
      <c r="D1263" s="80">
        <v>6</v>
      </c>
      <c r="E1263" s="50" t="s">
        <v>6387</v>
      </c>
      <c r="F1263" s="24">
        <f t="shared" si="70"/>
        <v>0</v>
      </c>
      <c r="G1263" s="110">
        <f t="shared" si="71"/>
        <v>0</v>
      </c>
      <c r="H1263" s="17"/>
      <c r="I1263" s="24"/>
      <c r="J1263" s="20">
        <f t="shared" si="72"/>
        <v>0</v>
      </c>
      <c r="K1263" s="17"/>
      <c r="L1263" s="24"/>
      <c r="M1263" s="86" t="s">
        <v>5013</v>
      </c>
      <c r="N1263" s="86" t="s">
        <v>5013</v>
      </c>
      <c r="O1263" s="86" t="s">
        <v>5013</v>
      </c>
      <c r="P1263" s="86">
        <v>0</v>
      </c>
      <c r="Q1263" s="86">
        <v>0</v>
      </c>
      <c r="R1263" s="86" t="s">
        <v>5013</v>
      </c>
      <c r="S1263" s="86" t="s">
        <v>5013</v>
      </c>
      <c r="T1263" s="86" t="s">
        <v>5013</v>
      </c>
    </row>
    <row r="1264" spans="1:20" x14ac:dyDescent="0.25">
      <c r="A1264" s="50" t="s">
        <v>4682</v>
      </c>
      <c r="B1264" s="50" t="s">
        <v>2819</v>
      </c>
      <c r="C1264" s="50" t="s">
        <v>4719</v>
      </c>
      <c r="D1264" s="80">
        <v>6</v>
      </c>
      <c r="E1264" s="50" t="s">
        <v>6389</v>
      </c>
      <c r="F1264" s="24">
        <f t="shared" si="70"/>
        <v>0</v>
      </c>
      <c r="G1264" s="110">
        <f t="shared" si="71"/>
        <v>0</v>
      </c>
      <c r="H1264" s="17"/>
      <c r="I1264" s="24"/>
      <c r="J1264" s="20">
        <f t="shared" si="72"/>
        <v>0</v>
      </c>
      <c r="K1264" s="17"/>
      <c r="L1264" s="24"/>
      <c r="M1264" s="86" t="s">
        <v>5013</v>
      </c>
      <c r="N1264" s="86">
        <v>0</v>
      </c>
      <c r="O1264" s="86" t="s">
        <v>5013</v>
      </c>
      <c r="P1264" s="86" t="s">
        <v>5013</v>
      </c>
      <c r="Q1264" s="86" t="s">
        <v>5013</v>
      </c>
      <c r="R1264" s="86" t="s">
        <v>5013</v>
      </c>
      <c r="S1264" s="86">
        <v>0</v>
      </c>
      <c r="T1264" s="86" t="s">
        <v>5013</v>
      </c>
    </row>
    <row r="1265" spans="1:20" x14ac:dyDescent="0.25">
      <c r="A1265" s="50" t="s">
        <v>4682</v>
      </c>
      <c r="B1265" s="50" t="s">
        <v>2991</v>
      </c>
      <c r="C1265" s="50" t="s">
        <v>4719</v>
      </c>
      <c r="D1265" s="80">
        <v>6</v>
      </c>
      <c r="E1265" s="50" t="s">
        <v>6391</v>
      </c>
      <c r="F1265" s="24">
        <f t="shared" si="70"/>
        <v>0</v>
      </c>
      <c r="G1265" s="110">
        <f t="shared" si="71"/>
        <v>0.16700000000000001</v>
      </c>
      <c r="H1265" s="17"/>
      <c r="I1265" s="24"/>
      <c r="J1265" s="20">
        <f t="shared" si="72"/>
        <v>0</v>
      </c>
      <c r="K1265" s="17"/>
      <c r="L1265" s="24"/>
      <c r="M1265" s="86">
        <v>0</v>
      </c>
      <c r="N1265" s="86" t="s">
        <v>5013</v>
      </c>
      <c r="O1265" s="86">
        <v>0.501</v>
      </c>
      <c r="P1265" s="86" t="s">
        <v>5013</v>
      </c>
      <c r="Q1265" s="86" t="s">
        <v>5013</v>
      </c>
      <c r="R1265" s="86" t="s">
        <v>5013</v>
      </c>
      <c r="S1265" s="86" t="s">
        <v>5013</v>
      </c>
      <c r="T1265" s="86" t="s">
        <v>5013</v>
      </c>
    </row>
    <row r="1266" spans="1:20" x14ac:dyDescent="0.25">
      <c r="A1266" s="50" t="s">
        <v>4682</v>
      </c>
      <c r="B1266" s="50" t="s">
        <v>3247</v>
      </c>
      <c r="C1266" s="50" t="s">
        <v>4719</v>
      </c>
      <c r="D1266" s="80">
        <v>6</v>
      </c>
      <c r="E1266" s="50" t="s">
        <v>6393</v>
      </c>
      <c r="F1266" s="24">
        <f t="shared" si="70"/>
        <v>0</v>
      </c>
      <c r="G1266" s="110">
        <f t="shared" si="71"/>
        <v>0</v>
      </c>
      <c r="H1266" s="17"/>
      <c r="I1266" s="24"/>
      <c r="J1266" s="20">
        <f t="shared" si="72"/>
        <v>0</v>
      </c>
      <c r="K1266" s="17"/>
      <c r="L1266" s="24"/>
      <c r="M1266" s="86" t="s">
        <v>5013</v>
      </c>
      <c r="N1266" s="86">
        <v>0</v>
      </c>
      <c r="O1266" s="86">
        <v>0</v>
      </c>
      <c r="P1266" s="86" t="s">
        <v>5013</v>
      </c>
      <c r="Q1266" s="86" t="s">
        <v>5013</v>
      </c>
      <c r="R1266" s="86" t="s">
        <v>5013</v>
      </c>
      <c r="S1266" s="86" t="s">
        <v>5013</v>
      </c>
      <c r="T1266" s="86" t="s">
        <v>5013</v>
      </c>
    </row>
    <row r="1267" spans="1:20" x14ac:dyDescent="0.25">
      <c r="A1267" s="50" t="s">
        <v>4682</v>
      </c>
      <c r="B1267" s="50" t="s">
        <v>1430</v>
      </c>
      <c r="C1267" s="50" t="s">
        <v>4719</v>
      </c>
      <c r="D1267" s="80">
        <v>6</v>
      </c>
      <c r="E1267" s="50" t="s">
        <v>6396</v>
      </c>
      <c r="F1267" s="24">
        <f t="shared" si="70"/>
        <v>0</v>
      </c>
      <c r="G1267" s="110">
        <f t="shared" si="71"/>
        <v>0</v>
      </c>
      <c r="H1267" s="17"/>
      <c r="I1267" s="24"/>
      <c r="J1267" s="20">
        <f t="shared" si="72"/>
        <v>0</v>
      </c>
      <c r="K1267" s="17"/>
      <c r="L1267" s="24"/>
      <c r="M1267" s="86" t="s">
        <v>5013</v>
      </c>
      <c r="N1267" s="86" t="s">
        <v>5013</v>
      </c>
      <c r="O1267" s="86" t="s">
        <v>5013</v>
      </c>
      <c r="P1267" s="86" t="s">
        <v>5013</v>
      </c>
      <c r="Q1267" s="86">
        <v>0</v>
      </c>
      <c r="R1267" s="86" t="s">
        <v>5013</v>
      </c>
      <c r="S1267" s="86" t="s">
        <v>5013</v>
      </c>
      <c r="T1267" s="86" t="s">
        <v>5013</v>
      </c>
    </row>
    <row r="1268" spans="1:20" x14ac:dyDescent="0.25">
      <c r="A1268" s="50" t="s">
        <v>4682</v>
      </c>
      <c r="B1268" s="50" t="s">
        <v>875</v>
      </c>
      <c r="C1268" s="50" t="s">
        <v>4719</v>
      </c>
      <c r="D1268" s="80">
        <v>6</v>
      </c>
      <c r="E1268" s="50" t="s">
        <v>6397</v>
      </c>
      <c r="F1268" s="24">
        <f t="shared" si="70"/>
        <v>0</v>
      </c>
      <c r="G1268" s="110">
        <f t="shared" si="71"/>
        <v>0.16900000000000001</v>
      </c>
      <c r="H1268" s="17"/>
      <c r="I1268" s="24"/>
      <c r="J1268" s="20">
        <f t="shared" si="72"/>
        <v>0</v>
      </c>
      <c r="K1268" s="17"/>
      <c r="L1268" s="24"/>
      <c r="M1268" s="86">
        <v>0.50700000000000001</v>
      </c>
      <c r="N1268" s="86" t="s">
        <v>5013</v>
      </c>
      <c r="O1268" s="86" t="s">
        <v>5013</v>
      </c>
      <c r="P1268" s="86" t="s">
        <v>5013</v>
      </c>
      <c r="Q1268" s="86">
        <v>0</v>
      </c>
      <c r="R1268" s="86" t="s">
        <v>5013</v>
      </c>
      <c r="S1268" s="86" t="s">
        <v>5013</v>
      </c>
      <c r="T1268" s="86" t="s">
        <v>5013</v>
      </c>
    </row>
    <row r="1269" spans="1:20" x14ac:dyDescent="0.25">
      <c r="A1269" s="50" t="s">
        <v>4682</v>
      </c>
      <c r="B1269" s="50" t="s">
        <v>954</v>
      </c>
      <c r="C1269" s="50" t="s">
        <v>4720</v>
      </c>
      <c r="D1269" s="80">
        <v>6</v>
      </c>
      <c r="E1269" s="50" t="s">
        <v>6401</v>
      </c>
      <c r="F1269" s="24">
        <f t="shared" si="70"/>
        <v>0</v>
      </c>
      <c r="G1269" s="110">
        <f t="shared" si="71"/>
        <v>0</v>
      </c>
      <c r="H1269" s="17"/>
      <c r="I1269" s="24"/>
      <c r="J1269" s="20">
        <f t="shared" si="72"/>
        <v>0</v>
      </c>
      <c r="K1269" s="17"/>
      <c r="L1269" s="24"/>
      <c r="M1269" s="86" t="s">
        <v>5013</v>
      </c>
      <c r="N1269" s="86" t="s">
        <v>5013</v>
      </c>
      <c r="O1269" s="86">
        <v>0</v>
      </c>
      <c r="P1269" s="86" t="s">
        <v>5013</v>
      </c>
      <c r="Q1269" s="86" t="s">
        <v>5013</v>
      </c>
      <c r="R1269" s="86" t="s">
        <v>5013</v>
      </c>
      <c r="S1269" s="86" t="s">
        <v>5013</v>
      </c>
      <c r="T1269" s="86" t="s">
        <v>5013</v>
      </c>
    </row>
    <row r="1270" spans="1:20" x14ac:dyDescent="0.25">
      <c r="A1270" s="50" t="s">
        <v>4682</v>
      </c>
      <c r="B1270" s="50" t="s">
        <v>2183</v>
      </c>
      <c r="C1270" s="50" t="s">
        <v>4720</v>
      </c>
      <c r="D1270" s="80">
        <v>6</v>
      </c>
      <c r="E1270" s="50" t="s">
        <v>6403</v>
      </c>
      <c r="F1270" s="24">
        <f t="shared" si="70"/>
        <v>0</v>
      </c>
      <c r="G1270" s="110">
        <f t="shared" si="71"/>
        <v>0</v>
      </c>
      <c r="H1270" s="17"/>
      <c r="I1270" s="24"/>
      <c r="J1270" s="20">
        <f t="shared" si="72"/>
        <v>0</v>
      </c>
      <c r="K1270" s="17"/>
      <c r="L1270" s="24"/>
      <c r="M1270" s="86">
        <v>0</v>
      </c>
      <c r="N1270" s="86" t="s">
        <v>5013</v>
      </c>
      <c r="O1270" s="86" t="s">
        <v>5013</v>
      </c>
      <c r="P1270" s="86" t="s">
        <v>5013</v>
      </c>
      <c r="Q1270" s="86" t="s">
        <v>5013</v>
      </c>
      <c r="R1270" s="86" t="s">
        <v>5013</v>
      </c>
      <c r="S1270" s="86" t="s">
        <v>5013</v>
      </c>
      <c r="T1270" s="86" t="s">
        <v>5013</v>
      </c>
    </row>
    <row r="1271" spans="1:20" x14ac:dyDescent="0.25">
      <c r="A1271" s="50" t="s">
        <v>4682</v>
      </c>
      <c r="B1271" s="50" t="s">
        <v>3473</v>
      </c>
      <c r="C1271" s="50" t="s">
        <v>4720</v>
      </c>
      <c r="D1271" s="80">
        <v>6</v>
      </c>
      <c r="E1271" s="50" t="s">
        <v>6404</v>
      </c>
      <c r="F1271" s="24">
        <f t="shared" si="70"/>
        <v>0</v>
      </c>
      <c r="G1271" s="110">
        <f t="shared" si="71"/>
        <v>0</v>
      </c>
      <c r="H1271" s="17"/>
      <c r="I1271" s="24"/>
      <c r="J1271" s="20">
        <f t="shared" si="72"/>
        <v>0</v>
      </c>
      <c r="K1271" s="17"/>
      <c r="L1271" s="24"/>
      <c r="M1271" s="86" t="s">
        <v>5013</v>
      </c>
      <c r="N1271" s="86" t="s">
        <v>5013</v>
      </c>
      <c r="O1271" s="86" t="s">
        <v>5013</v>
      </c>
      <c r="P1271" s="86" t="s">
        <v>5013</v>
      </c>
      <c r="Q1271" s="86">
        <v>0</v>
      </c>
      <c r="R1271" s="86" t="s">
        <v>5013</v>
      </c>
      <c r="S1271" s="86" t="s">
        <v>5013</v>
      </c>
      <c r="T1271" s="86" t="s">
        <v>5013</v>
      </c>
    </row>
    <row r="1272" spans="1:20" x14ac:dyDescent="0.25">
      <c r="A1272" s="50" t="s">
        <v>4682</v>
      </c>
      <c r="B1272" s="50" t="s">
        <v>2671</v>
      </c>
      <c r="C1272" s="50" t="s">
        <v>4720</v>
      </c>
      <c r="D1272" s="80">
        <v>6</v>
      </c>
      <c r="E1272" s="50" t="s">
        <v>6409</v>
      </c>
      <c r="F1272" s="24">
        <f t="shared" si="70"/>
        <v>0</v>
      </c>
      <c r="G1272" s="110">
        <f t="shared" si="71"/>
        <v>0</v>
      </c>
      <c r="H1272" s="17"/>
      <c r="I1272" s="24"/>
      <c r="J1272" s="20">
        <f t="shared" si="72"/>
        <v>0.1038</v>
      </c>
      <c r="K1272" s="17"/>
      <c r="L1272" s="24"/>
      <c r="M1272" s="86" t="s">
        <v>5013</v>
      </c>
      <c r="N1272" s="86" t="s">
        <v>5013</v>
      </c>
      <c r="O1272" s="86" t="s">
        <v>5013</v>
      </c>
      <c r="P1272" s="86" t="s">
        <v>5013</v>
      </c>
      <c r="Q1272" s="86">
        <v>0.51900000000000002</v>
      </c>
      <c r="R1272" s="86" t="s">
        <v>5013</v>
      </c>
      <c r="S1272" s="86" t="s">
        <v>5013</v>
      </c>
      <c r="T1272" s="86" t="s">
        <v>5013</v>
      </c>
    </row>
    <row r="1273" spans="1:20" x14ac:dyDescent="0.25">
      <c r="A1273" s="50" t="s">
        <v>4682</v>
      </c>
      <c r="B1273" s="50" t="s">
        <v>2555</v>
      </c>
      <c r="C1273" s="50" t="s">
        <v>4720</v>
      </c>
      <c r="D1273" s="80">
        <v>6</v>
      </c>
      <c r="E1273" s="50" t="s">
        <v>6411</v>
      </c>
      <c r="F1273" s="24">
        <f t="shared" si="70"/>
        <v>0</v>
      </c>
      <c r="G1273" s="110">
        <f t="shared" si="71"/>
        <v>0.41899999999999998</v>
      </c>
      <c r="H1273" s="17"/>
      <c r="I1273" s="24"/>
      <c r="J1273" s="20">
        <f t="shared" si="72"/>
        <v>0</v>
      </c>
      <c r="K1273" s="17"/>
      <c r="L1273" s="24"/>
      <c r="M1273" s="86" t="s">
        <v>5013</v>
      </c>
      <c r="N1273" s="86">
        <v>1.2569999999999999</v>
      </c>
      <c r="O1273" s="86" t="s">
        <v>5013</v>
      </c>
      <c r="P1273" s="86" t="s">
        <v>5013</v>
      </c>
      <c r="Q1273" s="86" t="s">
        <v>5013</v>
      </c>
      <c r="R1273" s="86">
        <v>0</v>
      </c>
      <c r="S1273" s="86" t="s">
        <v>5013</v>
      </c>
      <c r="T1273" s="86" t="s">
        <v>5013</v>
      </c>
    </row>
    <row r="1274" spans="1:20" x14ac:dyDescent="0.25">
      <c r="A1274" s="50" t="s">
        <v>4682</v>
      </c>
      <c r="B1274" s="50" t="s">
        <v>4341</v>
      </c>
      <c r="C1274" s="50" t="s">
        <v>4720</v>
      </c>
      <c r="D1274" s="80">
        <v>6</v>
      </c>
      <c r="E1274" s="50" t="s">
        <v>6415</v>
      </c>
      <c r="F1274" s="24">
        <f t="shared" si="70"/>
        <v>0</v>
      </c>
      <c r="G1274" s="110">
        <f t="shared" si="71"/>
        <v>23.741666666666664</v>
      </c>
      <c r="H1274" s="17"/>
      <c r="I1274" s="24"/>
      <c r="J1274" s="20">
        <f t="shared" si="72"/>
        <v>0</v>
      </c>
      <c r="K1274" s="17"/>
      <c r="L1274" s="24"/>
      <c r="M1274" s="86" t="s">
        <v>5013</v>
      </c>
      <c r="N1274" s="86">
        <v>0</v>
      </c>
      <c r="O1274" s="86">
        <v>71.224999999999994</v>
      </c>
      <c r="P1274" s="86" t="s">
        <v>5013</v>
      </c>
      <c r="Q1274" s="86">
        <v>0</v>
      </c>
      <c r="R1274" s="86" t="s">
        <v>5013</v>
      </c>
      <c r="S1274" s="86" t="s">
        <v>5013</v>
      </c>
      <c r="T1274" s="86" t="s">
        <v>5013</v>
      </c>
    </row>
    <row r="1275" spans="1:20" x14ac:dyDescent="0.25">
      <c r="A1275" s="50" t="s">
        <v>4682</v>
      </c>
      <c r="B1275" s="50" t="s">
        <v>4176</v>
      </c>
      <c r="C1275" s="50" t="s">
        <v>4720</v>
      </c>
      <c r="D1275" s="80">
        <v>6</v>
      </c>
      <c r="E1275" s="50" t="s">
        <v>6417</v>
      </c>
      <c r="F1275" s="24">
        <f t="shared" si="70"/>
        <v>0</v>
      </c>
      <c r="G1275" s="110">
        <f t="shared" si="71"/>
        <v>2.0329999999999999</v>
      </c>
      <c r="H1275" s="17"/>
      <c r="I1275" s="24"/>
      <c r="J1275" s="20">
        <f t="shared" si="72"/>
        <v>0.308</v>
      </c>
      <c r="K1275" s="17"/>
      <c r="L1275" s="24"/>
      <c r="M1275" s="86">
        <v>0</v>
      </c>
      <c r="N1275" s="86">
        <v>6.0990000000000002</v>
      </c>
      <c r="O1275" s="86" t="s">
        <v>5013</v>
      </c>
      <c r="P1275" s="86">
        <v>1.54</v>
      </c>
      <c r="Q1275" s="86" t="s">
        <v>5013</v>
      </c>
      <c r="R1275" s="86" t="s">
        <v>5013</v>
      </c>
      <c r="S1275" s="86" t="s">
        <v>5013</v>
      </c>
      <c r="T1275" s="86" t="s">
        <v>5013</v>
      </c>
    </row>
    <row r="1276" spans="1:20" x14ac:dyDescent="0.25">
      <c r="A1276" s="50" t="s">
        <v>4682</v>
      </c>
      <c r="B1276" s="50" t="s">
        <v>2157</v>
      </c>
      <c r="C1276" s="50" t="s">
        <v>4720</v>
      </c>
      <c r="D1276" s="80">
        <v>6</v>
      </c>
      <c r="E1276" s="50" t="s">
        <v>6421</v>
      </c>
      <c r="F1276" s="24">
        <f t="shared" si="70"/>
        <v>0</v>
      </c>
      <c r="G1276" s="110">
        <f t="shared" si="71"/>
        <v>0</v>
      </c>
      <c r="H1276" s="17"/>
      <c r="I1276" s="24"/>
      <c r="J1276" s="20">
        <f t="shared" si="72"/>
        <v>0</v>
      </c>
      <c r="K1276" s="17"/>
      <c r="L1276" s="24"/>
      <c r="M1276" s="86" t="s">
        <v>5013</v>
      </c>
      <c r="N1276" s="86" t="s">
        <v>5013</v>
      </c>
      <c r="O1276" s="86" t="s">
        <v>5013</v>
      </c>
      <c r="P1276" s="86" t="s">
        <v>5013</v>
      </c>
      <c r="Q1276" s="86">
        <v>0</v>
      </c>
      <c r="R1276" s="86" t="s">
        <v>5013</v>
      </c>
      <c r="S1276" s="86" t="s">
        <v>5013</v>
      </c>
      <c r="T1276" s="86" t="s">
        <v>5013</v>
      </c>
    </row>
    <row r="1277" spans="1:20" x14ac:dyDescent="0.25">
      <c r="A1277" s="50" t="s">
        <v>4682</v>
      </c>
      <c r="B1277" s="50" t="s">
        <v>1313</v>
      </c>
      <c r="C1277" s="50" t="s">
        <v>4720</v>
      </c>
      <c r="D1277" s="80">
        <v>6</v>
      </c>
      <c r="E1277" s="50" t="s">
        <v>6422</v>
      </c>
      <c r="F1277" s="24">
        <f t="shared" si="70"/>
        <v>0</v>
      </c>
      <c r="G1277" s="110">
        <f t="shared" si="71"/>
        <v>0</v>
      </c>
      <c r="H1277" s="17"/>
      <c r="I1277" s="24"/>
      <c r="J1277" s="20">
        <f t="shared" si="72"/>
        <v>0</v>
      </c>
      <c r="K1277" s="17"/>
      <c r="L1277" s="24"/>
      <c r="M1277" s="86" t="s">
        <v>5013</v>
      </c>
      <c r="N1277" s="86" t="s">
        <v>5013</v>
      </c>
      <c r="O1277" s="86">
        <v>0</v>
      </c>
      <c r="P1277" s="86" t="s">
        <v>5013</v>
      </c>
      <c r="Q1277" s="86" t="s">
        <v>5013</v>
      </c>
      <c r="R1277" s="86" t="s">
        <v>5013</v>
      </c>
      <c r="S1277" s="86" t="s">
        <v>5013</v>
      </c>
      <c r="T1277" s="86" t="s">
        <v>5013</v>
      </c>
    </row>
    <row r="1278" spans="1:20" x14ac:dyDescent="0.25">
      <c r="A1278" s="50" t="s">
        <v>4682</v>
      </c>
      <c r="B1278" s="50" t="s">
        <v>688</v>
      </c>
      <c r="C1278" s="50" t="s">
        <v>4720</v>
      </c>
      <c r="D1278" s="80">
        <v>6</v>
      </c>
      <c r="E1278" s="50" t="s">
        <v>6426</v>
      </c>
      <c r="F1278" s="24">
        <f t="shared" si="70"/>
        <v>0</v>
      </c>
      <c r="G1278" s="110">
        <f t="shared" si="71"/>
        <v>0</v>
      </c>
      <c r="H1278" s="17"/>
      <c r="I1278" s="24"/>
      <c r="J1278" s="20">
        <f t="shared" si="72"/>
        <v>0</v>
      </c>
      <c r="K1278" s="17"/>
      <c r="L1278" s="24"/>
      <c r="M1278" s="86">
        <v>0</v>
      </c>
      <c r="N1278" s="86" t="s">
        <v>5013</v>
      </c>
      <c r="O1278" s="86" t="s">
        <v>5013</v>
      </c>
      <c r="P1278" s="86">
        <v>0</v>
      </c>
      <c r="Q1278" s="86" t="s">
        <v>5013</v>
      </c>
      <c r="R1278" s="86" t="s">
        <v>5013</v>
      </c>
      <c r="S1278" s="86" t="s">
        <v>5013</v>
      </c>
      <c r="T1278" s="86" t="s">
        <v>5013</v>
      </c>
    </row>
    <row r="1279" spans="1:20" x14ac:dyDescent="0.25">
      <c r="A1279" s="50" t="s">
        <v>4682</v>
      </c>
      <c r="B1279" s="50" t="s">
        <v>2515</v>
      </c>
      <c r="C1279" s="50" t="s">
        <v>4720</v>
      </c>
      <c r="D1279" s="80">
        <v>6</v>
      </c>
      <c r="E1279" s="50" t="s">
        <v>6427</v>
      </c>
      <c r="F1279" s="24">
        <f t="shared" si="70"/>
        <v>0</v>
      </c>
      <c r="G1279" s="110">
        <f t="shared" si="71"/>
        <v>0</v>
      </c>
      <c r="H1279" s="17"/>
      <c r="I1279" s="24"/>
      <c r="J1279" s="20">
        <f t="shared" si="72"/>
        <v>0</v>
      </c>
      <c r="K1279" s="17"/>
      <c r="L1279" s="24"/>
      <c r="M1279" s="86" t="s">
        <v>5013</v>
      </c>
      <c r="N1279" s="86" t="s">
        <v>5013</v>
      </c>
      <c r="O1279" s="86">
        <v>0</v>
      </c>
      <c r="P1279" s="86" t="s">
        <v>5013</v>
      </c>
      <c r="Q1279" s="86" t="s">
        <v>5013</v>
      </c>
      <c r="R1279" s="86" t="s">
        <v>5013</v>
      </c>
      <c r="S1279" s="86" t="s">
        <v>5013</v>
      </c>
      <c r="T1279" s="86" t="s">
        <v>5013</v>
      </c>
    </row>
    <row r="1280" spans="1:20" x14ac:dyDescent="0.25">
      <c r="A1280" s="50" t="s">
        <v>4682</v>
      </c>
      <c r="B1280" s="50" t="s">
        <v>2830</v>
      </c>
      <c r="C1280" s="50" t="s">
        <v>4720</v>
      </c>
      <c r="D1280" s="80">
        <v>6</v>
      </c>
      <c r="E1280" s="50" t="s">
        <v>6430</v>
      </c>
      <c r="F1280" s="24">
        <f t="shared" si="70"/>
        <v>0</v>
      </c>
      <c r="G1280" s="110">
        <f t="shared" si="71"/>
        <v>0.91766666666666674</v>
      </c>
      <c r="H1280" s="17"/>
      <c r="I1280" s="24"/>
      <c r="J1280" s="20">
        <f t="shared" si="72"/>
        <v>0</v>
      </c>
      <c r="K1280" s="17"/>
      <c r="L1280" s="24"/>
      <c r="M1280" s="86" t="s">
        <v>5013</v>
      </c>
      <c r="N1280" s="86" t="s">
        <v>5013</v>
      </c>
      <c r="O1280" s="86">
        <v>2.7530000000000001</v>
      </c>
      <c r="P1280" s="86" t="s">
        <v>5013</v>
      </c>
      <c r="Q1280" s="86">
        <v>0</v>
      </c>
      <c r="R1280" s="86" t="s">
        <v>5013</v>
      </c>
      <c r="S1280" s="86" t="s">
        <v>5013</v>
      </c>
      <c r="T1280" s="86" t="s">
        <v>5013</v>
      </c>
    </row>
    <row r="1281" spans="1:20" x14ac:dyDescent="0.25">
      <c r="A1281" s="50" t="s">
        <v>4682</v>
      </c>
      <c r="B1281" s="50" t="s">
        <v>651</v>
      </c>
      <c r="C1281" s="50" t="s">
        <v>4720</v>
      </c>
      <c r="D1281" s="80">
        <v>6</v>
      </c>
      <c r="E1281" s="50" t="s">
        <v>6431</v>
      </c>
      <c r="F1281" s="24">
        <f t="shared" si="70"/>
        <v>0</v>
      </c>
      <c r="G1281" s="110">
        <f t="shared" si="71"/>
        <v>0</v>
      </c>
      <c r="H1281" s="17"/>
      <c r="I1281" s="24"/>
      <c r="J1281" s="20">
        <f t="shared" si="72"/>
        <v>0</v>
      </c>
      <c r="K1281" s="17"/>
      <c r="L1281" s="24"/>
      <c r="M1281" s="86">
        <v>0</v>
      </c>
      <c r="N1281" s="86" t="s">
        <v>5013</v>
      </c>
      <c r="O1281" s="86" t="s">
        <v>5013</v>
      </c>
      <c r="P1281" s="86" t="s">
        <v>5013</v>
      </c>
      <c r="Q1281" s="86" t="s">
        <v>5013</v>
      </c>
      <c r="R1281" s="86" t="s">
        <v>5013</v>
      </c>
      <c r="S1281" s="86" t="s">
        <v>5013</v>
      </c>
      <c r="T1281" s="86" t="s">
        <v>5013</v>
      </c>
    </row>
    <row r="1282" spans="1:20" x14ac:dyDescent="0.25">
      <c r="A1282" s="50" t="s">
        <v>4682</v>
      </c>
      <c r="B1282" s="50" t="s">
        <v>1632</v>
      </c>
      <c r="C1282" s="50" t="s">
        <v>4720</v>
      </c>
      <c r="D1282" s="80">
        <v>6</v>
      </c>
      <c r="E1282" s="50" t="s">
        <v>6432</v>
      </c>
      <c r="F1282" s="24">
        <f t="shared" si="70"/>
        <v>0</v>
      </c>
      <c r="G1282" s="110">
        <f t="shared" si="71"/>
        <v>0</v>
      </c>
      <c r="H1282" s="17"/>
      <c r="I1282" s="24"/>
      <c r="J1282" s="20">
        <f t="shared" si="72"/>
        <v>0</v>
      </c>
      <c r="K1282" s="17"/>
      <c r="L1282" s="24"/>
      <c r="M1282" s="86">
        <v>0</v>
      </c>
      <c r="N1282" s="86" t="s">
        <v>5013</v>
      </c>
      <c r="O1282" s="86">
        <v>0</v>
      </c>
      <c r="P1282" s="86" t="s">
        <v>5013</v>
      </c>
      <c r="Q1282" s="86" t="s">
        <v>5013</v>
      </c>
      <c r="R1282" s="86" t="s">
        <v>5013</v>
      </c>
      <c r="S1282" s="86" t="s">
        <v>5013</v>
      </c>
      <c r="T1282" s="86" t="s">
        <v>5013</v>
      </c>
    </row>
    <row r="1283" spans="1:20" x14ac:dyDescent="0.25">
      <c r="A1283" s="50" t="s">
        <v>4682</v>
      </c>
      <c r="B1283" s="50" t="s">
        <v>930</v>
      </c>
      <c r="C1283" s="50" t="s">
        <v>4720</v>
      </c>
      <c r="D1283" s="80">
        <v>6</v>
      </c>
      <c r="E1283" s="50" t="s">
        <v>6435</v>
      </c>
      <c r="F1283" s="24">
        <f t="shared" si="70"/>
        <v>0</v>
      </c>
      <c r="G1283" s="110">
        <f t="shared" si="71"/>
        <v>0</v>
      </c>
      <c r="H1283" s="17"/>
      <c r="I1283" s="24"/>
      <c r="J1283" s="20">
        <f t="shared" si="72"/>
        <v>0</v>
      </c>
      <c r="K1283" s="17"/>
      <c r="L1283" s="24"/>
      <c r="M1283" s="86">
        <v>0</v>
      </c>
      <c r="N1283" s="86" t="s">
        <v>5013</v>
      </c>
      <c r="O1283" s="86" t="s">
        <v>5013</v>
      </c>
      <c r="P1283" s="86" t="s">
        <v>5013</v>
      </c>
      <c r="Q1283" s="86" t="s">
        <v>5013</v>
      </c>
      <c r="R1283" s="86" t="s">
        <v>5013</v>
      </c>
      <c r="S1283" s="86" t="s">
        <v>5013</v>
      </c>
      <c r="T1283" s="86" t="s">
        <v>5013</v>
      </c>
    </row>
    <row r="1284" spans="1:20" x14ac:dyDescent="0.25">
      <c r="A1284" s="50" t="s">
        <v>4682</v>
      </c>
      <c r="B1284" s="50" t="s">
        <v>470</v>
      </c>
      <c r="C1284" s="50" t="s">
        <v>4720</v>
      </c>
      <c r="D1284" s="80">
        <v>6</v>
      </c>
      <c r="E1284" s="50" t="s">
        <v>6436</v>
      </c>
      <c r="F1284" s="24">
        <f t="shared" si="70"/>
        <v>0</v>
      </c>
      <c r="G1284" s="110">
        <f t="shared" si="71"/>
        <v>0</v>
      </c>
      <c r="H1284" s="17"/>
      <c r="I1284" s="24"/>
      <c r="J1284" s="20">
        <f t="shared" si="72"/>
        <v>0.11479999999999999</v>
      </c>
      <c r="K1284" s="17"/>
      <c r="L1284" s="24"/>
      <c r="M1284" s="86" t="s">
        <v>5013</v>
      </c>
      <c r="N1284" s="86" t="s">
        <v>5013</v>
      </c>
      <c r="O1284" s="86" t="s">
        <v>5013</v>
      </c>
      <c r="P1284" s="86" t="s">
        <v>5013</v>
      </c>
      <c r="Q1284" s="86">
        <v>0.57399999999999995</v>
      </c>
      <c r="R1284" s="86" t="s">
        <v>5013</v>
      </c>
      <c r="S1284" s="86" t="s">
        <v>5013</v>
      </c>
      <c r="T1284" s="86" t="s">
        <v>5013</v>
      </c>
    </row>
    <row r="1285" spans="1:20" x14ac:dyDescent="0.25">
      <c r="A1285" s="50" t="s">
        <v>4682</v>
      </c>
      <c r="B1285" s="50" t="s">
        <v>787</v>
      </c>
      <c r="C1285" s="50" t="s">
        <v>4720</v>
      </c>
      <c r="D1285" s="80">
        <v>6</v>
      </c>
      <c r="E1285" s="50" t="s">
        <v>6437</v>
      </c>
      <c r="F1285" s="24">
        <f t="shared" si="70"/>
        <v>0</v>
      </c>
      <c r="G1285" s="110">
        <f t="shared" si="71"/>
        <v>0.89166666666666661</v>
      </c>
      <c r="H1285" s="17"/>
      <c r="I1285" s="24"/>
      <c r="J1285" s="20">
        <f t="shared" si="72"/>
        <v>0</v>
      </c>
      <c r="K1285" s="17"/>
      <c r="L1285" s="24"/>
      <c r="M1285" s="86">
        <v>2.6749999999999998</v>
      </c>
      <c r="N1285" s="86" t="s">
        <v>5013</v>
      </c>
      <c r="O1285" s="86" t="s">
        <v>5013</v>
      </c>
      <c r="P1285" s="86">
        <v>0</v>
      </c>
      <c r="Q1285" s="86">
        <v>0</v>
      </c>
      <c r="R1285" s="86" t="s">
        <v>5013</v>
      </c>
      <c r="S1285" s="86">
        <v>0</v>
      </c>
      <c r="T1285" s="86" t="s">
        <v>5013</v>
      </c>
    </row>
    <row r="1286" spans="1:20" x14ac:dyDescent="0.25">
      <c r="A1286" s="50" t="s">
        <v>4682</v>
      </c>
      <c r="B1286" s="50" t="s">
        <v>2687</v>
      </c>
      <c r="C1286" s="50" t="s">
        <v>4720</v>
      </c>
      <c r="D1286" s="80">
        <v>6</v>
      </c>
      <c r="E1286" s="50" t="s">
        <v>6442</v>
      </c>
      <c r="F1286" s="24">
        <f t="shared" si="70"/>
        <v>0</v>
      </c>
      <c r="G1286" s="110">
        <f t="shared" si="71"/>
        <v>0</v>
      </c>
      <c r="H1286" s="17"/>
      <c r="I1286" s="24"/>
      <c r="J1286" s="20">
        <f t="shared" si="72"/>
        <v>0</v>
      </c>
      <c r="K1286" s="17"/>
      <c r="L1286" s="24"/>
      <c r="M1286" s="86">
        <v>0</v>
      </c>
      <c r="N1286" s="86" t="s">
        <v>5013</v>
      </c>
      <c r="O1286" s="86" t="s">
        <v>5013</v>
      </c>
      <c r="P1286" s="86" t="s">
        <v>5013</v>
      </c>
      <c r="Q1286" s="86" t="s">
        <v>5013</v>
      </c>
      <c r="R1286" s="86" t="s">
        <v>5013</v>
      </c>
      <c r="S1286" s="86" t="s">
        <v>5013</v>
      </c>
      <c r="T1286" s="86" t="s">
        <v>5013</v>
      </c>
    </row>
    <row r="1287" spans="1:20" x14ac:dyDescent="0.25">
      <c r="A1287" s="50" t="s">
        <v>4682</v>
      </c>
      <c r="B1287" s="50" t="s">
        <v>3835</v>
      </c>
      <c r="C1287" s="50" t="s">
        <v>4720</v>
      </c>
      <c r="D1287" s="80">
        <v>6</v>
      </c>
      <c r="E1287" s="50" t="s">
        <v>6445</v>
      </c>
      <c r="F1287" s="24">
        <f t="shared" si="70"/>
        <v>0</v>
      </c>
      <c r="G1287" s="110">
        <f t="shared" si="71"/>
        <v>0</v>
      </c>
      <c r="H1287" s="17"/>
      <c r="I1287" s="24"/>
      <c r="J1287" s="20">
        <f t="shared" si="72"/>
        <v>0</v>
      </c>
      <c r="K1287" s="17"/>
      <c r="L1287" s="24"/>
      <c r="M1287" s="86" t="s">
        <v>5013</v>
      </c>
      <c r="N1287" s="86" t="s">
        <v>5013</v>
      </c>
      <c r="O1287" s="86" t="s">
        <v>5013</v>
      </c>
      <c r="P1287" s="86" t="s">
        <v>5013</v>
      </c>
      <c r="Q1287" s="86">
        <v>0</v>
      </c>
      <c r="R1287" s="86" t="s">
        <v>5013</v>
      </c>
      <c r="S1287" s="86" t="s">
        <v>5013</v>
      </c>
      <c r="T1287" s="86" t="s">
        <v>5013</v>
      </c>
    </row>
    <row r="1288" spans="1:20" x14ac:dyDescent="0.25">
      <c r="A1288" s="50" t="s">
        <v>4682</v>
      </c>
      <c r="B1288" s="50" t="s">
        <v>2642</v>
      </c>
      <c r="C1288" s="50" t="s">
        <v>4720</v>
      </c>
      <c r="D1288" s="80">
        <v>6</v>
      </c>
      <c r="E1288" s="50" t="s">
        <v>6446</v>
      </c>
      <c r="F1288" s="24">
        <f t="shared" si="70"/>
        <v>0</v>
      </c>
      <c r="G1288" s="110">
        <f t="shared" si="71"/>
        <v>0</v>
      </c>
      <c r="H1288" s="17"/>
      <c r="I1288" s="24"/>
      <c r="J1288" s="20">
        <f t="shared" si="72"/>
        <v>0.61099999999999999</v>
      </c>
      <c r="K1288" s="17"/>
      <c r="L1288" s="24"/>
      <c r="M1288" s="86" t="s">
        <v>5013</v>
      </c>
      <c r="N1288" s="86" t="s">
        <v>5013</v>
      </c>
      <c r="O1288" s="86" t="s">
        <v>5013</v>
      </c>
      <c r="P1288" s="86">
        <v>3.0550000000000002</v>
      </c>
      <c r="Q1288" s="86" t="s">
        <v>5013</v>
      </c>
      <c r="R1288" s="86" t="s">
        <v>5013</v>
      </c>
      <c r="S1288" s="86" t="s">
        <v>5013</v>
      </c>
      <c r="T1288" s="86" t="s">
        <v>5013</v>
      </c>
    </row>
    <row r="1289" spans="1:20" x14ac:dyDescent="0.25">
      <c r="A1289" s="50" t="s">
        <v>4682</v>
      </c>
      <c r="B1289" s="50" t="s">
        <v>1794</v>
      </c>
      <c r="C1289" s="50" t="s">
        <v>4720</v>
      </c>
      <c r="D1289" s="80">
        <v>6</v>
      </c>
      <c r="E1289" s="50" t="s">
        <v>6449</v>
      </c>
      <c r="F1289" s="24">
        <f t="shared" si="70"/>
        <v>0</v>
      </c>
      <c r="G1289" s="110">
        <f t="shared" si="71"/>
        <v>0</v>
      </c>
      <c r="H1289" s="17"/>
      <c r="I1289" s="24"/>
      <c r="J1289" s="20">
        <f t="shared" si="72"/>
        <v>0</v>
      </c>
      <c r="K1289" s="17"/>
      <c r="L1289" s="24"/>
      <c r="M1289" s="86" t="s">
        <v>5013</v>
      </c>
      <c r="N1289" s="86">
        <v>0</v>
      </c>
      <c r="O1289" s="86">
        <v>0</v>
      </c>
      <c r="P1289" s="86" t="s">
        <v>5013</v>
      </c>
      <c r="Q1289" s="86" t="s">
        <v>5013</v>
      </c>
      <c r="R1289" s="86" t="s">
        <v>5013</v>
      </c>
      <c r="S1289" s="86" t="s">
        <v>5013</v>
      </c>
      <c r="T1289" s="86" t="s">
        <v>5013</v>
      </c>
    </row>
    <row r="1290" spans="1:20" x14ac:dyDescent="0.25">
      <c r="A1290" s="50" t="s">
        <v>4682</v>
      </c>
      <c r="B1290" s="50" t="s">
        <v>462</v>
      </c>
      <c r="C1290" s="50" t="s">
        <v>4720</v>
      </c>
      <c r="D1290" s="80">
        <v>6</v>
      </c>
      <c r="E1290" s="50" t="s">
        <v>6452</v>
      </c>
      <c r="F1290" s="24">
        <f t="shared" si="70"/>
        <v>0</v>
      </c>
      <c r="G1290" s="110">
        <f t="shared" si="71"/>
        <v>8.2896666666666672</v>
      </c>
      <c r="H1290" s="17"/>
      <c r="I1290" s="24"/>
      <c r="J1290" s="20">
        <f t="shared" si="72"/>
        <v>0</v>
      </c>
      <c r="K1290" s="17"/>
      <c r="L1290" s="24"/>
      <c r="M1290" s="86">
        <v>24.859000000000002</v>
      </c>
      <c r="N1290" s="86">
        <v>0.01</v>
      </c>
      <c r="O1290" s="86">
        <v>0</v>
      </c>
      <c r="P1290" s="86" t="s">
        <v>5013</v>
      </c>
      <c r="Q1290" s="86">
        <v>0</v>
      </c>
      <c r="R1290" s="86">
        <v>0</v>
      </c>
      <c r="S1290" s="86">
        <v>0</v>
      </c>
      <c r="T1290" s="86" t="s">
        <v>5013</v>
      </c>
    </row>
    <row r="1291" spans="1:20" x14ac:dyDescent="0.25">
      <c r="A1291" s="50" t="s">
        <v>4682</v>
      </c>
      <c r="B1291" s="50" t="s">
        <v>2470</v>
      </c>
      <c r="C1291" s="50" t="s">
        <v>4720</v>
      </c>
      <c r="D1291" s="80">
        <v>6</v>
      </c>
      <c r="E1291" s="50" t="s">
        <v>6453</v>
      </c>
      <c r="F1291" s="24">
        <f t="shared" si="70"/>
        <v>0</v>
      </c>
      <c r="G1291" s="110">
        <f t="shared" si="71"/>
        <v>0</v>
      </c>
      <c r="H1291" s="17"/>
      <c r="I1291" s="24"/>
      <c r="J1291" s="20">
        <f t="shared" si="72"/>
        <v>0</v>
      </c>
      <c r="K1291" s="17"/>
      <c r="L1291" s="24"/>
      <c r="M1291" s="86">
        <v>0</v>
      </c>
      <c r="N1291" s="86" t="s">
        <v>5013</v>
      </c>
      <c r="O1291" s="86" t="s">
        <v>5013</v>
      </c>
      <c r="P1291" s="86" t="s">
        <v>5013</v>
      </c>
      <c r="Q1291" s="86" t="s">
        <v>5013</v>
      </c>
      <c r="R1291" s="86" t="s">
        <v>5013</v>
      </c>
      <c r="S1291" s="86" t="s">
        <v>5013</v>
      </c>
      <c r="T1291" s="86" t="s">
        <v>5013</v>
      </c>
    </row>
    <row r="1292" spans="1:20" x14ac:dyDescent="0.25">
      <c r="A1292" s="50" t="s">
        <v>4682</v>
      </c>
      <c r="B1292" s="50" t="s">
        <v>63</v>
      </c>
      <c r="C1292" s="50" t="s">
        <v>4720</v>
      </c>
      <c r="D1292" s="80">
        <v>6</v>
      </c>
      <c r="E1292" s="50" t="s">
        <v>6457</v>
      </c>
      <c r="F1292" s="24">
        <f t="shared" si="70"/>
        <v>0</v>
      </c>
      <c r="G1292" s="110">
        <f t="shared" si="71"/>
        <v>119.33033333333333</v>
      </c>
      <c r="H1292" s="17"/>
      <c r="I1292" s="24"/>
      <c r="J1292" s="20">
        <f t="shared" si="72"/>
        <v>0.78320000000000001</v>
      </c>
      <c r="K1292" s="17"/>
      <c r="L1292" s="24"/>
      <c r="M1292" s="86">
        <v>327.089</v>
      </c>
      <c r="N1292" s="86">
        <v>26.221</v>
      </c>
      <c r="O1292" s="86">
        <v>4.681</v>
      </c>
      <c r="P1292" s="86">
        <v>3.9159999999999999</v>
      </c>
      <c r="Q1292" s="86">
        <v>0</v>
      </c>
      <c r="R1292" s="86">
        <v>0</v>
      </c>
      <c r="S1292" s="86">
        <v>0</v>
      </c>
      <c r="T1292" s="86" t="s">
        <v>5013</v>
      </c>
    </row>
    <row r="1293" spans="1:20" x14ac:dyDescent="0.25">
      <c r="A1293" s="50" t="s">
        <v>4682</v>
      </c>
      <c r="B1293" s="50" t="s">
        <v>365</v>
      </c>
      <c r="C1293" s="50" t="s">
        <v>4722</v>
      </c>
      <c r="D1293" s="80">
        <v>7</v>
      </c>
      <c r="E1293" s="50" t="s">
        <v>6460</v>
      </c>
      <c r="F1293" s="24">
        <f t="shared" si="70"/>
        <v>0</v>
      </c>
      <c r="G1293" s="110">
        <f t="shared" si="71"/>
        <v>0</v>
      </c>
      <c r="H1293" s="17"/>
      <c r="I1293" s="24"/>
      <c r="J1293" s="20">
        <f t="shared" si="72"/>
        <v>0</v>
      </c>
      <c r="K1293" s="17"/>
      <c r="L1293" s="24"/>
      <c r="M1293" s="86">
        <v>0</v>
      </c>
      <c r="N1293" s="86" t="s">
        <v>5013</v>
      </c>
      <c r="O1293" s="86" t="s">
        <v>5013</v>
      </c>
      <c r="P1293" s="86" t="s">
        <v>5013</v>
      </c>
      <c r="Q1293" s="86" t="s">
        <v>5013</v>
      </c>
      <c r="R1293" s="86" t="s">
        <v>5013</v>
      </c>
      <c r="S1293" s="86" t="s">
        <v>5013</v>
      </c>
      <c r="T1293" s="86" t="s">
        <v>5013</v>
      </c>
    </row>
    <row r="1294" spans="1:20" x14ac:dyDescent="0.25">
      <c r="A1294" s="50" t="s">
        <v>4682</v>
      </c>
      <c r="B1294" s="50" t="s">
        <v>3333</v>
      </c>
      <c r="C1294" s="50" t="s">
        <v>4722</v>
      </c>
      <c r="D1294" s="80">
        <v>7</v>
      </c>
      <c r="E1294" s="50" t="s">
        <v>6464</v>
      </c>
      <c r="F1294" s="24">
        <f t="shared" si="70"/>
        <v>0</v>
      </c>
      <c r="G1294" s="110">
        <f t="shared" si="71"/>
        <v>0</v>
      </c>
      <c r="H1294" s="17"/>
      <c r="I1294" s="24"/>
      <c r="J1294" s="20">
        <f t="shared" si="72"/>
        <v>0</v>
      </c>
      <c r="K1294" s="17"/>
      <c r="L1294" s="24"/>
      <c r="M1294" s="86" t="s">
        <v>5013</v>
      </c>
      <c r="N1294" s="86" t="s">
        <v>5013</v>
      </c>
      <c r="O1294" s="86" t="s">
        <v>5013</v>
      </c>
      <c r="P1294" s="86" t="s">
        <v>5013</v>
      </c>
      <c r="Q1294" s="86" t="s">
        <v>5013</v>
      </c>
      <c r="R1294" s="86" t="s">
        <v>5013</v>
      </c>
      <c r="S1294" s="86">
        <v>0</v>
      </c>
      <c r="T1294" s="86" t="s">
        <v>5013</v>
      </c>
    </row>
    <row r="1295" spans="1:20" x14ac:dyDescent="0.25">
      <c r="A1295" s="50" t="s">
        <v>4682</v>
      </c>
      <c r="B1295" s="50" t="s">
        <v>1205</v>
      </c>
      <c r="C1295" s="50" t="s">
        <v>4722</v>
      </c>
      <c r="D1295" s="80">
        <v>7</v>
      </c>
      <c r="E1295" s="50" t="s">
        <v>6471</v>
      </c>
      <c r="F1295" s="24">
        <f t="shared" si="70"/>
        <v>0</v>
      </c>
      <c r="G1295" s="110">
        <f t="shared" si="71"/>
        <v>1.849</v>
      </c>
      <c r="H1295" s="17"/>
      <c r="I1295" s="24"/>
      <c r="J1295" s="20">
        <f t="shared" si="72"/>
        <v>0</v>
      </c>
      <c r="K1295" s="17"/>
      <c r="L1295" s="24"/>
      <c r="M1295" s="86" t="s">
        <v>5013</v>
      </c>
      <c r="N1295" s="86" t="s">
        <v>5013</v>
      </c>
      <c r="O1295" s="86">
        <v>5.5469999999999997</v>
      </c>
      <c r="P1295" s="86" t="s">
        <v>5013</v>
      </c>
      <c r="Q1295" s="86" t="s">
        <v>5013</v>
      </c>
      <c r="R1295" s="86" t="s">
        <v>5013</v>
      </c>
      <c r="S1295" s="86" t="s">
        <v>5013</v>
      </c>
      <c r="T1295" s="86" t="s">
        <v>5013</v>
      </c>
    </row>
    <row r="1296" spans="1:20" x14ac:dyDescent="0.25">
      <c r="A1296" s="50" t="s">
        <v>4682</v>
      </c>
      <c r="B1296" s="50" t="s">
        <v>674</v>
      </c>
      <c r="C1296" s="50" t="s">
        <v>4722</v>
      </c>
      <c r="D1296" s="80">
        <v>7</v>
      </c>
      <c r="E1296" s="50" t="s">
        <v>6474</v>
      </c>
      <c r="F1296" s="24">
        <f t="shared" si="70"/>
        <v>0</v>
      </c>
      <c r="G1296" s="110">
        <f t="shared" si="71"/>
        <v>0</v>
      </c>
      <c r="H1296" s="17"/>
      <c r="I1296" s="24"/>
      <c r="J1296" s="20">
        <f t="shared" si="72"/>
        <v>0</v>
      </c>
      <c r="K1296" s="17"/>
      <c r="L1296" s="24"/>
      <c r="M1296" s="86">
        <v>0</v>
      </c>
      <c r="N1296" s="86" t="s">
        <v>5013</v>
      </c>
      <c r="O1296" s="86" t="s">
        <v>5013</v>
      </c>
      <c r="P1296" s="86" t="s">
        <v>5013</v>
      </c>
      <c r="Q1296" s="86" t="s">
        <v>5013</v>
      </c>
      <c r="R1296" s="86" t="s">
        <v>5013</v>
      </c>
      <c r="S1296" s="86" t="s">
        <v>5013</v>
      </c>
      <c r="T1296" s="86" t="s">
        <v>5013</v>
      </c>
    </row>
    <row r="1297" spans="1:20" x14ac:dyDescent="0.25">
      <c r="A1297" s="50" t="s">
        <v>4682</v>
      </c>
      <c r="B1297" s="50" t="s">
        <v>3356</v>
      </c>
      <c r="C1297" s="50" t="s">
        <v>4722</v>
      </c>
      <c r="D1297" s="80">
        <v>7</v>
      </c>
      <c r="E1297" s="50" t="s">
        <v>6479</v>
      </c>
      <c r="F1297" s="24">
        <f t="shared" si="70"/>
        <v>0</v>
      </c>
      <c r="G1297" s="110">
        <f t="shared" si="71"/>
        <v>0.22933333333333331</v>
      </c>
      <c r="H1297" s="17"/>
      <c r="I1297" s="24"/>
      <c r="J1297" s="20">
        <f t="shared" si="72"/>
        <v>0</v>
      </c>
      <c r="K1297" s="17"/>
      <c r="L1297" s="24"/>
      <c r="M1297" s="86">
        <v>0.68799999999999994</v>
      </c>
      <c r="N1297" s="86" t="s">
        <v>5013</v>
      </c>
      <c r="O1297" s="86" t="s">
        <v>5013</v>
      </c>
      <c r="P1297" s="86" t="s">
        <v>5013</v>
      </c>
      <c r="Q1297" s="86" t="s">
        <v>5013</v>
      </c>
      <c r="R1297" s="86" t="s">
        <v>5013</v>
      </c>
      <c r="S1297" s="86" t="s">
        <v>5013</v>
      </c>
      <c r="T1297" s="86" t="s">
        <v>5013</v>
      </c>
    </row>
    <row r="1298" spans="1:20" x14ac:dyDescent="0.25">
      <c r="A1298" s="50" t="s">
        <v>4682</v>
      </c>
      <c r="B1298" s="50" t="s">
        <v>1957</v>
      </c>
      <c r="C1298" s="50" t="s">
        <v>4722</v>
      </c>
      <c r="D1298" s="80">
        <v>7</v>
      </c>
      <c r="E1298" s="50" t="s">
        <v>6481</v>
      </c>
      <c r="F1298" s="24">
        <f t="shared" si="70"/>
        <v>0</v>
      </c>
      <c r="G1298" s="110">
        <f t="shared" si="71"/>
        <v>16.542666666666666</v>
      </c>
      <c r="H1298" s="17"/>
      <c r="I1298" s="24"/>
      <c r="J1298" s="20">
        <f t="shared" si="72"/>
        <v>0</v>
      </c>
      <c r="K1298" s="17"/>
      <c r="L1298" s="24"/>
      <c r="M1298" s="86">
        <v>49.628</v>
      </c>
      <c r="N1298" s="86" t="s">
        <v>5013</v>
      </c>
      <c r="O1298" s="86" t="s">
        <v>5013</v>
      </c>
      <c r="P1298" s="86" t="s">
        <v>5013</v>
      </c>
      <c r="Q1298" s="86" t="s">
        <v>5013</v>
      </c>
      <c r="R1298" s="86" t="s">
        <v>5013</v>
      </c>
      <c r="S1298" s="86" t="s">
        <v>5013</v>
      </c>
      <c r="T1298" s="86" t="s">
        <v>5013</v>
      </c>
    </row>
    <row r="1299" spans="1:20" x14ac:dyDescent="0.25">
      <c r="A1299" s="50" t="s">
        <v>4682</v>
      </c>
      <c r="B1299" s="50" t="s">
        <v>2944</v>
      </c>
      <c r="C1299" s="50" t="s">
        <v>4722</v>
      </c>
      <c r="D1299" s="80">
        <v>7</v>
      </c>
      <c r="E1299" s="50" t="s">
        <v>6483</v>
      </c>
      <c r="F1299" s="24">
        <f t="shared" si="70"/>
        <v>0</v>
      </c>
      <c r="G1299" s="110">
        <f t="shared" si="71"/>
        <v>0</v>
      </c>
      <c r="H1299" s="17"/>
      <c r="I1299" s="24"/>
      <c r="J1299" s="20">
        <f t="shared" si="72"/>
        <v>0</v>
      </c>
      <c r="K1299" s="17"/>
      <c r="L1299" s="24"/>
      <c r="M1299" s="86" t="s">
        <v>5013</v>
      </c>
      <c r="N1299" s="86" t="s">
        <v>5013</v>
      </c>
      <c r="O1299" s="86" t="s">
        <v>5013</v>
      </c>
      <c r="P1299" s="86" t="s">
        <v>5013</v>
      </c>
      <c r="Q1299" s="86" t="s">
        <v>5013</v>
      </c>
      <c r="R1299" s="86">
        <v>0</v>
      </c>
      <c r="S1299" s="86">
        <v>0</v>
      </c>
      <c r="T1299" s="86" t="s">
        <v>5013</v>
      </c>
    </row>
    <row r="1300" spans="1:20" x14ac:dyDescent="0.25">
      <c r="A1300" s="50" t="s">
        <v>4682</v>
      </c>
      <c r="B1300" s="50" t="s">
        <v>200</v>
      </c>
      <c r="C1300" s="50" t="s">
        <v>4722</v>
      </c>
      <c r="D1300" s="80">
        <v>7</v>
      </c>
      <c r="E1300" s="50" t="s">
        <v>6489</v>
      </c>
      <c r="F1300" s="24">
        <f t="shared" si="70"/>
        <v>0</v>
      </c>
      <c r="G1300" s="110">
        <f t="shared" si="71"/>
        <v>0</v>
      </c>
      <c r="H1300" s="17"/>
      <c r="I1300" s="24"/>
      <c r="J1300" s="20">
        <f t="shared" si="72"/>
        <v>0</v>
      </c>
      <c r="K1300" s="17"/>
      <c r="L1300" s="24"/>
      <c r="M1300" s="86" t="s">
        <v>5013</v>
      </c>
      <c r="N1300" s="86" t="s">
        <v>5013</v>
      </c>
      <c r="O1300" s="86" t="s">
        <v>5013</v>
      </c>
      <c r="P1300" s="86" t="s">
        <v>5013</v>
      </c>
      <c r="Q1300" s="86" t="s">
        <v>5013</v>
      </c>
      <c r="R1300" s="86" t="s">
        <v>5013</v>
      </c>
      <c r="S1300" s="86">
        <v>0</v>
      </c>
      <c r="T1300" s="86" t="s">
        <v>5013</v>
      </c>
    </row>
    <row r="1301" spans="1:20" x14ac:dyDescent="0.25">
      <c r="A1301" s="50" t="s">
        <v>4682</v>
      </c>
      <c r="B1301" s="50" t="s">
        <v>2911</v>
      </c>
      <c r="C1301" s="50" t="s">
        <v>4722</v>
      </c>
      <c r="D1301" s="80">
        <v>7</v>
      </c>
      <c r="E1301" s="50" t="s">
        <v>6490</v>
      </c>
      <c r="F1301" s="24">
        <f t="shared" si="70"/>
        <v>0</v>
      </c>
      <c r="G1301" s="110">
        <f t="shared" si="71"/>
        <v>0</v>
      </c>
      <c r="H1301" s="17"/>
      <c r="I1301" s="24"/>
      <c r="J1301" s="20">
        <f t="shared" si="72"/>
        <v>0</v>
      </c>
      <c r="K1301" s="17"/>
      <c r="L1301" s="24"/>
      <c r="M1301" s="86" t="s">
        <v>5013</v>
      </c>
      <c r="N1301" s="86">
        <v>0</v>
      </c>
      <c r="O1301" s="86" t="s">
        <v>5013</v>
      </c>
      <c r="P1301" s="86" t="s">
        <v>5013</v>
      </c>
      <c r="Q1301" s="86" t="s">
        <v>5013</v>
      </c>
      <c r="R1301" s="86" t="s">
        <v>5013</v>
      </c>
      <c r="S1301" s="86" t="s">
        <v>5013</v>
      </c>
      <c r="T1301" s="86" t="s">
        <v>5013</v>
      </c>
    </row>
    <row r="1302" spans="1:20" x14ac:dyDescent="0.25">
      <c r="A1302" s="50" t="s">
        <v>4682</v>
      </c>
      <c r="B1302" s="50" t="s">
        <v>590</v>
      </c>
      <c r="C1302" s="50" t="s">
        <v>4722</v>
      </c>
      <c r="D1302" s="80">
        <v>7</v>
      </c>
      <c r="E1302" s="50" t="s">
        <v>6491</v>
      </c>
      <c r="F1302" s="24">
        <f t="shared" si="70"/>
        <v>0</v>
      </c>
      <c r="G1302" s="110">
        <f t="shared" si="71"/>
        <v>0</v>
      </c>
      <c r="H1302" s="17"/>
      <c r="I1302" s="24"/>
      <c r="J1302" s="20">
        <f t="shared" si="72"/>
        <v>0</v>
      </c>
      <c r="K1302" s="17"/>
      <c r="L1302" s="24"/>
      <c r="M1302" s="86" t="s">
        <v>5013</v>
      </c>
      <c r="N1302" s="86" t="s">
        <v>5013</v>
      </c>
      <c r="O1302" s="86" t="s">
        <v>5013</v>
      </c>
      <c r="P1302" s="86" t="s">
        <v>5013</v>
      </c>
      <c r="Q1302" s="86" t="s">
        <v>5013</v>
      </c>
      <c r="R1302" s="86">
        <v>0</v>
      </c>
      <c r="S1302" s="86" t="s">
        <v>5013</v>
      </c>
      <c r="T1302" s="86" t="s">
        <v>5013</v>
      </c>
    </row>
    <row r="1303" spans="1:20" x14ac:dyDescent="0.25">
      <c r="A1303" s="50" t="s">
        <v>4682</v>
      </c>
      <c r="B1303" s="50" t="s">
        <v>1437</v>
      </c>
      <c r="C1303" s="50" t="s">
        <v>4722</v>
      </c>
      <c r="D1303" s="80">
        <v>7</v>
      </c>
      <c r="E1303" s="50" t="s">
        <v>6504</v>
      </c>
      <c r="F1303" s="24">
        <f t="shared" si="70"/>
        <v>0</v>
      </c>
      <c r="G1303" s="110">
        <f t="shared" si="71"/>
        <v>0</v>
      </c>
      <c r="H1303" s="17"/>
      <c r="I1303" s="24"/>
      <c r="J1303" s="20">
        <f t="shared" si="72"/>
        <v>8.2027999999999999</v>
      </c>
      <c r="K1303" s="17"/>
      <c r="L1303" s="24"/>
      <c r="M1303" s="86" t="s">
        <v>5013</v>
      </c>
      <c r="N1303" s="86" t="s">
        <v>5013</v>
      </c>
      <c r="O1303" s="86" t="s">
        <v>5013</v>
      </c>
      <c r="P1303" s="86" t="s">
        <v>5013</v>
      </c>
      <c r="Q1303" s="86">
        <v>41.014000000000003</v>
      </c>
      <c r="R1303" s="86" t="s">
        <v>5013</v>
      </c>
      <c r="S1303" s="86" t="s">
        <v>5013</v>
      </c>
      <c r="T1303" s="86" t="s">
        <v>5013</v>
      </c>
    </row>
    <row r="1304" spans="1:20" x14ac:dyDescent="0.25">
      <c r="A1304" s="50" t="s">
        <v>4682</v>
      </c>
      <c r="B1304" s="50" t="s">
        <v>1247</v>
      </c>
      <c r="C1304" s="50" t="s">
        <v>4722</v>
      </c>
      <c r="D1304" s="80">
        <v>7</v>
      </c>
      <c r="E1304" s="50" t="s">
        <v>6505</v>
      </c>
      <c r="F1304" s="24">
        <f t="shared" si="70"/>
        <v>0</v>
      </c>
      <c r="G1304" s="110">
        <f t="shared" si="71"/>
        <v>0.16766666666666666</v>
      </c>
      <c r="H1304" s="17"/>
      <c r="I1304" s="24"/>
      <c r="J1304" s="20">
        <f t="shared" si="72"/>
        <v>0</v>
      </c>
      <c r="K1304" s="17"/>
      <c r="L1304" s="24"/>
      <c r="M1304" s="86" t="s">
        <v>5013</v>
      </c>
      <c r="N1304" s="86">
        <v>0.503</v>
      </c>
      <c r="O1304" s="86" t="s">
        <v>5013</v>
      </c>
      <c r="P1304" s="86" t="s">
        <v>5013</v>
      </c>
      <c r="Q1304" s="86" t="s">
        <v>5013</v>
      </c>
      <c r="R1304" s="86" t="s">
        <v>5013</v>
      </c>
      <c r="S1304" s="86" t="s">
        <v>5013</v>
      </c>
      <c r="T1304" s="86" t="s">
        <v>5013</v>
      </c>
    </row>
    <row r="1305" spans="1:20" x14ac:dyDescent="0.25">
      <c r="A1305" s="50" t="s">
        <v>4682</v>
      </c>
      <c r="B1305" s="50" t="s">
        <v>3128</v>
      </c>
      <c r="C1305" s="50" t="s">
        <v>4722</v>
      </c>
      <c r="D1305" s="80">
        <v>7</v>
      </c>
      <c r="E1305" s="50" t="s">
        <v>6506</v>
      </c>
      <c r="F1305" s="24">
        <f t="shared" si="70"/>
        <v>0</v>
      </c>
      <c r="G1305" s="110">
        <f t="shared" si="71"/>
        <v>0</v>
      </c>
      <c r="H1305" s="17"/>
      <c r="I1305" s="24"/>
      <c r="J1305" s="20">
        <f t="shared" si="72"/>
        <v>5.8000000000000005E-3</v>
      </c>
      <c r="K1305" s="17"/>
      <c r="L1305" s="24"/>
      <c r="M1305" s="86" t="s">
        <v>5013</v>
      </c>
      <c r="N1305" s="86" t="s">
        <v>5013</v>
      </c>
      <c r="O1305" s="86" t="s">
        <v>5013</v>
      </c>
      <c r="P1305" s="86" t="s">
        <v>5013</v>
      </c>
      <c r="Q1305" s="86">
        <v>2.9000000000000001E-2</v>
      </c>
      <c r="R1305" s="86">
        <v>0</v>
      </c>
      <c r="S1305" s="86" t="s">
        <v>5013</v>
      </c>
      <c r="T1305" s="86" t="s">
        <v>5013</v>
      </c>
    </row>
    <row r="1306" spans="1:20" x14ac:dyDescent="0.25">
      <c r="A1306" s="50" t="s">
        <v>4682</v>
      </c>
      <c r="B1306" s="50" t="s">
        <v>3587</v>
      </c>
      <c r="C1306" s="50" t="s">
        <v>4722</v>
      </c>
      <c r="D1306" s="80">
        <v>7</v>
      </c>
      <c r="E1306" s="50" t="s">
        <v>6508</v>
      </c>
      <c r="F1306" s="24">
        <f t="shared" si="70"/>
        <v>0</v>
      </c>
      <c r="G1306" s="110">
        <f t="shared" si="71"/>
        <v>0</v>
      </c>
      <c r="H1306" s="17"/>
      <c r="I1306" s="24"/>
      <c r="J1306" s="20">
        <f t="shared" si="72"/>
        <v>0</v>
      </c>
      <c r="K1306" s="17"/>
      <c r="L1306" s="24"/>
      <c r="M1306" s="86" t="s">
        <v>5013</v>
      </c>
      <c r="N1306" s="86" t="s">
        <v>5013</v>
      </c>
      <c r="O1306" s="86" t="s">
        <v>5013</v>
      </c>
      <c r="P1306" s="86">
        <v>0</v>
      </c>
      <c r="Q1306" s="86" t="s">
        <v>5013</v>
      </c>
      <c r="R1306" s="86" t="s">
        <v>5013</v>
      </c>
      <c r="S1306" s="86" t="s">
        <v>5013</v>
      </c>
      <c r="T1306" s="86" t="s">
        <v>5013</v>
      </c>
    </row>
    <row r="1307" spans="1:20" x14ac:dyDescent="0.25">
      <c r="A1307" s="50" t="s">
        <v>4682</v>
      </c>
      <c r="B1307" s="50" t="s">
        <v>512</v>
      </c>
      <c r="C1307" s="50" t="s">
        <v>4722</v>
      </c>
      <c r="D1307" s="80">
        <v>7</v>
      </c>
      <c r="E1307" s="50" t="s">
        <v>6511</v>
      </c>
      <c r="F1307" s="24">
        <f t="shared" si="70"/>
        <v>0</v>
      </c>
      <c r="G1307" s="110">
        <f t="shared" si="71"/>
        <v>0</v>
      </c>
      <c r="H1307" s="17"/>
      <c r="I1307" s="24"/>
      <c r="J1307" s="20">
        <f t="shared" si="72"/>
        <v>0</v>
      </c>
      <c r="K1307" s="17"/>
      <c r="L1307" s="24"/>
      <c r="M1307" s="86" t="s">
        <v>5013</v>
      </c>
      <c r="N1307" s="86" t="s">
        <v>5013</v>
      </c>
      <c r="O1307" s="86" t="s">
        <v>5013</v>
      </c>
      <c r="P1307" s="86">
        <v>0</v>
      </c>
      <c r="Q1307" s="86" t="s">
        <v>5013</v>
      </c>
      <c r="R1307" s="86" t="s">
        <v>5013</v>
      </c>
      <c r="S1307" s="86" t="s">
        <v>5013</v>
      </c>
      <c r="T1307" s="86" t="s">
        <v>5013</v>
      </c>
    </row>
    <row r="1308" spans="1:20" x14ac:dyDescent="0.25">
      <c r="A1308" s="50" t="s">
        <v>4682</v>
      </c>
      <c r="B1308" s="50" t="s">
        <v>1302</v>
      </c>
      <c r="C1308" s="50" t="s">
        <v>4722</v>
      </c>
      <c r="D1308" s="80">
        <v>7</v>
      </c>
      <c r="E1308" s="50" t="s">
        <v>6513</v>
      </c>
      <c r="F1308" s="24">
        <f t="shared" si="70"/>
        <v>0</v>
      </c>
      <c r="G1308" s="110">
        <f t="shared" si="71"/>
        <v>4.7670000000000003</v>
      </c>
      <c r="H1308" s="17"/>
      <c r="I1308" s="24"/>
      <c r="J1308" s="20">
        <f t="shared" si="72"/>
        <v>0</v>
      </c>
      <c r="K1308" s="17"/>
      <c r="L1308" s="24"/>
      <c r="M1308" s="86" t="s">
        <v>5013</v>
      </c>
      <c r="N1308" s="86" t="s">
        <v>5013</v>
      </c>
      <c r="O1308" s="86">
        <v>14.301</v>
      </c>
      <c r="P1308" s="86" t="s">
        <v>5013</v>
      </c>
      <c r="Q1308" s="86" t="s">
        <v>5013</v>
      </c>
      <c r="R1308" s="86" t="s">
        <v>5013</v>
      </c>
      <c r="S1308" s="86" t="s">
        <v>5013</v>
      </c>
      <c r="T1308" s="86" t="s">
        <v>5013</v>
      </c>
    </row>
    <row r="1309" spans="1:20" x14ac:dyDescent="0.25">
      <c r="A1309" s="50" t="s">
        <v>4682</v>
      </c>
      <c r="B1309" s="50" t="s">
        <v>1837</v>
      </c>
      <c r="C1309" s="50" t="s">
        <v>4722</v>
      </c>
      <c r="D1309" s="80">
        <v>7</v>
      </c>
      <c r="E1309" s="50" t="s">
        <v>6516</v>
      </c>
      <c r="F1309" s="24">
        <f t="shared" si="70"/>
        <v>0</v>
      </c>
      <c r="G1309" s="110">
        <f t="shared" si="71"/>
        <v>0.10066666666666667</v>
      </c>
      <c r="H1309" s="17"/>
      <c r="I1309" s="24"/>
      <c r="J1309" s="20">
        <f t="shared" si="72"/>
        <v>0</v>
      </c>
      <c r="K1309" s="17"/>
      <c r="L1309" s="24"/>
      <c r="M1309" s="86" t="s">
        <v>5013</v>
      </c>
      <c r="N1309" s="86">
        <v>0.30199999999999999</v>
      </c>
      <c r="O1309" s="86" t="s">
        <v>5013</v>
      </c>
      <c r="P1309" s="86" t="s">
        <v>5013</v>
      </c>
      <c r="Q1309" s="86" t="s">
        <v>5013</v>
      </c>
      <c r="R1309" s="86" t="s">
        <v>5013</v>
      </c>
      <c r="S1309" s="86" t="s">
        <v>5013</v>
      </c>
      <c r="T1309" s="86" t="s">
        <v>5013</v>
      </c>
    </row>
    <row r="1310" spans="1:20" x14ac:dyDescent="0.25">
      <c r="A1310" s="50" t="s">
        <v>4682</v>
      </c>
      <c r="B1310" s="50" t="s">
        <v>1718</v>
      </c>
      <c r="C1310" s="50" t="s">
        <v>4722</v>
      </c>
      <c r="D1310" s="80">
        <v>7</v>
      </c>
      <c r="E1310" s="50" t="s">
        <v>6523</v>
      </c>
      <c r="F1310" s="24">
        <f t="shared" si="70"/>
        <v>0</v>
      </c>
      <c r="G1310" s="110">
        <f t="shared" si="71"/>
        <v>0</v>
      </c>
      <c r="H1310" s="17"/>
      <c r="I1310" s="24"/>
      <c r="J1310" s="20">
        <f t="shared" si="72"/>
        <v>0</v>
      </c>
      <c r="K1310" s="17"/>
      <c r="L1310" s="24"/>
      <c r="M1310" s="86" t="s">
        <v>5013</v>
      </c>
      <c r="N1310" s="86" t="s">
        <v>5013</v>
      </c>
      <c r="O1310" s="86" t="s">
        <v>5013</v>
      </c>
      <c r="P1310" s="86">
        <v>0</v>
      </c>
      <c r="Q1310" s="86">
        <v>0</v>
      </c>
      <c r="R1310" s="86" t="s">
        <v>5013</v>
      </c>
      <c r="S1310" s="86" t="s">
        <v>5013</v>
      </c>
      <c r="T1310" s="86" t="s">
        <v>5013</v>
      </c>
    </row>
    <row r="1311" spans="1:20" x14ac:dyDescent="0.25">
      <c r="A1311" s="50" t="s">
        <v>4682</v>
      </c>
      <c r="B1311" s="50" t="s">
        <v>1236</v>
      </c>
      <c r="C1311" s="50" t="s">
        <v>4722</v>
      </c>
      <c r="D1311" s="80">
        <v>7</v>
      </c>
      <c r="E1311" s="50" t="s">
        <v>6534</v>
      </c>
      <c r="F1311" s="24">
        <f t="shared" si="70"/>
        <v>0</v>
      </c>
      <c r="G1311" s="110">
        <f t="shared" si="71"/>
        <v>0</v>
      </c>
      <c r="H1311" s="17"/>
      <c r="I1311" s="24"/>
      <c r="J1311" s="20">
        <f t="shared" si="72"/>
        <v>0</v>
      </c>
      <c r="K1311" s="17"/>
      <c r="L1311" s="24"/>
      <c r="M1311" s="86" t="s">
        <v>5013</v>
      </c>
      <c r="N1311" s="86" t="s">
        <v>5013</v>
      </c>
      <c r="O1311" s="86" t="s">
        <v>5013</v>
      </c>
      <c r="P1311" s="86">
        <v>0</v>
      </c>
      <c r="Q1311" s="86" t="s">
        <v>5013</v>
      </c>
      <c r="R1311" s="86">
        <v>0</v>
      </c>
      <c r="S1311" s="86" t="s">
        <v>5013</v>
      </c>
      <c r="T1311" s="86" t="s">
        <v>5013</v>
      </c>
    </row>
    <row r="1312" spans="1:20" x14ac:dyDescent="0.25">
      <c r="A1312" s="50" t="s">
        <v>4682</v>
      </c>
      <c r="B1312" s="50" t="s">
        <v>630</v>
      </c>
      <c r="C1312" s="50" t="s">
        <v>4722</v>
      </c>
      <c r="D1312" s="80">
        <v>7</v>
      </c>
      <c r="E1312" s="50" t="s">
        <v>6537</v>
      </c>
      <c r="F1312" s="24">
        <f t="shared" ref="F1312:F1375" si="73">SUM(R1312:T1312)/3</f>
        <v>0</v>
      </c>
      <c r="G1312" s="110">
        <f t="shared" ref="G1312:G1375" si="74">SUM(M1312:O1312)/3</f>
        <v>63.756666666666668</v>
      </c>
      <c r="H1312" s="17"/>
      <c r="I1312" s="24"/>
      <c r="J1312" s="20">
        <f t="shared" ref="J1312:J1375" si="75">SUM(P1312:T1312)/5</f>
        <v>10.386199999999999</v>
      </c>
      <c r="K1312" s="17"/>
      <c r="L1312" s="24"/>
      <c r="M1312" s="86">
        <v>61.75</v>
      </c>
      <c r="N1312" s="86">
        <v>73.323999999999998</v>
      </c>
      <c r="O1312" s="86">
        <v>56.195999999999998</v>
      </c>
      <c r="P1312" s="86">
        <v>14.567</v>
      </c>
      <c r="Q1312" s="86">
        <v>37.363999999999997</v>
      </c>
      <c r="R1312" s="86" t="s">
        <v>5013</v>
      </c>
      <c r="S1312" s="86" t="s">
        <v>5013</v>
      </c>
      <c r="T1312" s="86" t="s">
        <v>5013</v>
      </c>
    </row>
    <row r="1313" spans="1:20" x14ac:dyDescent="0.25">
      <c r="A1313" s="50" t="s">
        <v>4682</v>
      </c>
      <c r="B1313" s="50" t="s">
        <v>466</v>
      </c>
      <c r="C1313" s="50" t="s">
        <v>4722</v>
      </c>
      <c r="D1313" s="80">
        <v>7</v>
      </c>
      <c r="E1313" s="50" t="s">
        <v>6538</v>
      </c>
      <c r="F1313" s="24">
        <f t="shared" si="73"/>
        <v>0</v>
      </c>
      <c r="G1313" s="110">
        <f t="shared" si="74"/>
        <v>0</v>
      </c>
      <c r="H1313" s="17"/>
      <c r="I1313" s="24"/>
      <c r="J1313" s="20">
        <f t="shared" si="75"/>
        <v>2.0434000000000001</v>
      </c>
      <c r="K1313" s="17"/>
      <c r="L1313" s="24"/>
      <c r="M1313" s="86" t="s">
        <v>5013</v>
      </c>
      <c r="N1313" s="86" t="s">
        <v>5013</v>
      </c>
      <c r="O1313" s="86">
        <v>0</v>
      </c>
      <c r="P1313" s="86" t="s">
        <v>5013</v>
      </c>
      <c r="Q1313" s="86">
        <v>10.217000000000001</v>
      </c>
      <c r="R1313" s="86" t="s">
        <v>5013</v>
      </c>
      <c r="S1313" s="86" t="s">
        <v>5013</v>
      </c>
      <c r="T1313" s="86" t="s">
        <v>5013</v>
      </c>
    </row>
    <row r="1314" spans="1:20" x14ac:dyDescent="0.25">
      <c r="A1314" s="50" t="s">
        <v>4682</v>
      </c>
      <c r="B1314" s="50" t="s">
        <v>664</v>
      </c>
      <c r="C1314" s="50" t="s">
        <v>4722</v>
      </c>
      <c r="D1314" s="80">
        <v>7</v>
      </c>
      <c r="E1314" s="50" t="s">
        <v>6539</v>
      </c>
      <c r="F1314" s="24">
        <f t="shared" si="73"/>
        <v>0</v>
      </c>
      <c r="G1314" s="110">
        <f t="shared" si="74"/>
        <v>0.18133333333333335</v>
      </c>
      <c r="H1314" s="17"/>
      <c r="I1314" s="24"/>
      <c r="J1314" s="20">
        <f t="shared" si="75"/>
        <v>0</v>
      </c>
      <c r="K1314" s="17"/>
      <c r="L1314" s="24"/>
      <c r="M1314" s="86" t="s">
        <v>5013</v>
      </c>
      <c r="N1314" s="86">
        <v>0.54400000000000004</v>
      </c>
      <c r="O1314" s="86" t="s">
        <v>5013</v>
      </c>
      <c r="P1314" s="86" t="s">
        <v>5013</v>
      </c>
      <c r="Q1314" s="86" t="s">
        <v>5013</v>
      </c>
      <c r="R1314" s="86" t="s">
        <v>5013</v>
      </c>
      <c r="S1314" s="86" t="s">
        <v>5013</v>
      </c>
      <c r="T1314" s="86" t="s">
        <v>5013</v>
      </c>
    </row>
    <row r="1315" spans="1:20" x14ac:dyDescent="0.25">
      <c r="A1315" s="50" t="s">
        <v>4682</v>
      </c>
      <c r="B1315" s="50" t="s">
        <v>2279</v>
      </c>
      <c r="C1315" s="50" t="s">
        <v>4722</v>
      </c>
      <c r="D1315" s="80">
        <v>7</v>
      </c>
      <c r="E1315" s="50" t="s">
        <v>6540</v>
      </c>
      <c r="F1315" s="24">
        <f t="shared" si="73"/>
        <v>0</v>
      </c>
      <c r="G1315" s="110">
        <f t="shared" si="74"/>
        <v>0</v>
      </c>
      <c r="H1315" s="17"/>
      <c r="I1315" s="24"/>
      <c r="J1315" s="20">
        <f t="shared" si="75"/>
        <v>0</v>
      </c>
      <c r="K1315" s="17"/>
      <c r="L1315" s="24"/>
      <c r="M1315" s="86" t="s">
        <v>5013</v>
      </c>
      <c r="N1315" s="86" t="s">
        <v>5013</v>
      </c>
      <c r="O1315" s="86" t="s">
        <v>5013</v>
      </c>
      <c r="P1315" s="86">
        <v>0</v>
      </c>
      <c r="Q1315" s="86" t="s">
        <v>5013</v>
      </c>
      <c r="R1315" s="86" t="s">
        <v>5013</v>
      </c>
      <c r="S1315" s="86" t="s">
        <v>5013</v>
      </c>
      <c r="T1315" s="86" t="s">
        <v>5013</v>
      </c>
    </row>
    <row r="1316" spans="1:20" x14ac:dyDescent="0.25">
      <c r="A1316" s="50" t="s">
        <v>4682</v>
      </c>
      <c r="B1316" s="50" t="s">
        <v>3147</v>
      </c>
      <c r="C1316" s="50" t="s">
        <v>4722</v>
      </c>
      <c r="D1316" s="80">
        <v>7</v>
      </c>
      <c r="E1316" s="50" t="s">
        <v>6548</v>
      </c>
      <c r="F1316" s="24">
        <f t="shared" si="73"/>
        <v>0</v>
      </c>
      <c r="G1316" s="110">
        <f t="shared" si="74"/>
        <v>0</v>
      </c>
      <c r="H1316" s="17"/>
      <c r="I1316" s="24"/>
      <c r="J1316" s="20">
        <f t="shared" si="75"/>
        <v>0</v>
      </c>
      <c r="K1316" s="17"/>
      <c r="L1316" s="24"/>
      <c r="M1316" s="86" t="s">
        <v>5013</v>
      </c>
      <c r="N1316" s="86" t="s">
        <v>5013</v>
      </c>
      <c r="O1316" s="86" t="s">
        <v>5013</v>
      </c>
      <c r="P1316" s="86">
        <v>0</v>
      </c>
      <c r="Q1316" s="86" t="s">
        <v>5013</v>
      </c>
      <c r="R1316" s="86" t="s">
        <v>5013</v>
      </c>
      <c r="S1316" s="86" t="s">
        <v>5013</v>
      </c>
      <c r="T1316" s="86" t="s">
        <v>5013</v>
      </c>
    </row>
    <row r="1317" spans="1:20" x14ac:dyDescent="0.25">
      <c r="A1317" s="50" t="s">
        <v>4682</v>
      </c>
      <c r="B1317" s="50" t="s">
        <v>4000</v>
      </c>
      <c r="C1317" s="50" t="s">
        <v>4722</v>
      </c>
      <c r="D1317" s="80">
        <v>7</v>
      </c>
      <c r="E1317" s="50" t="s">
        <v>6555</v>
      </c>
      <c r="F1317" s="24">
        <f t="shared" si="73"/>
        <v>0</v>
      </c>
      <c r="G1317" s="110">
        <f t="shared" si="74"/>
        <v>0</v>
      </c>
      <c r="H1317" s="17"/>
      <c r="I1317" s="24"/>
      <c r="J1317" s="20">
        <f t="shared" si="75"/>
        <v>0</v>
      </c>
      <c r="K1317" s="17"/>
      <c r="L1317" s="24"/>
      <c r="M1317" s="86" t="s">
        <v>5013</v>
      </c>
      <c r="N1317" s="86" t="s">
        <v>5013</v>
      </c>
      <c r="O1317" s="86" t="s">
        <v>5013</v>
      </c>
      <c r="P1317" s="86">
        <v>0</v>
      </c>
      <c r="Q1317" s="86" t="s">
        <v>5013</v>
      </c>
      <c r="R1317" s="86" t="s">
        <v>5013</v>
      </c>
      <c r="S1317" s="86" t="s">
        <v>5013</v>
      </c>
      <c r="T1317" s="86" t="s">
        <v>5013</v>
      </c>
    </row>
    <row r="1318" spans="1:20" x14ac:dyDescent="0.25">
      <c r="A1318" s="50" t="s">
        <v>4682</v>
      </c>
      <c r="B1318" s="50" t="s">
        <v>3663</v>
      </c>
      <c r="C1318" s="50" t="s">
        <v>4722</v>
      </c>
      <c r="D1318" s="80">
        <v>7</v>
      </c>
      <c r="E1318" s="50" t="s">
        <v>6556</v>
      </c>
      <c r="F1318" s="24">
        <f t="shared" si="73"/>
        <v>0</v>
      </c>
      <c r="G1318" s="110">
        <f t="shared" si="74"/>
        <v>0</v>
      </c>
      <c r="H1318" s="17"/>
      <c r="I1318" s="24"/>
      <c r="J1318" s="20">
        <f t="shared" si="75"/>
        <v>0</v>
      </c>
      <c r="K1318" s="17"/>
      <c r="L1318" s="24"/>
      <c r="M1318" s="86" t="s">
        <v>5013</v>
      </c>
      <c r="N1318" s="86" t="s">
        <v>5013</v>
      </c>
      <c r="O1318" s="86" t="s">
        <v>5013</v>
      </c>
      <c r="P1318" s="86" t="s">
        <v>5013</v>
      </c>
      <c r="Q1318" s="86" t="s">
        <v>5013</v>
      </c>
      <c r="R1318" s="86">
        <v>0</v>
      </c>
      <c r="S1318" s="86" t="s">
        <v>5013</v>
      </c>
      <c r="T1318" s="86" t="s">
        <v>5013</v>
      </c>
    </row>
    <row r="1319" spans="1:20" x14ac:dyDescent="0.25">
      <c r="A1319" s="50" t="s">
        <v>4682</v>
      </c>
      <c r="B1319" s="50" t="s">
        <v>2467</v>
      </c>
      <c r="C1319" s="50" t="s">
        <v>4722</v>
      </c>
      <c r="D1319" s="80">
        <v>7</v>
      </c>
      <c r="E1319" s="50" t="s">
        <v>6560</v>
      </c>
      <c r="F1319" s="24">
        <f t="shared" si="73"/>
        <v>0</v>
      </c>
      <c r="G1319" s="110">
        <f t="shared" si="74"/>
        <v>0</v>
      </c>
      <c r="H1319" s="17"/>
      <c r="I1319" s="24"/>
      <c r="J1319" s="20">
        <f t="shared" si="75"/>
        <v>0</v>
      </c>
      <c r="K1319" s="17"/>
      <c r="L1319" s="24"/>
      <c r="M1319" s="86" t="s">
        <v>5013</v>
      </c>
      <c r="N1319" s="86" t="s">
        <v>5013</v>
      </c>
      <c r="O1319" s="86" t="s">
        <v>5013</v>
      </c>
      <c r="P1319" s="86">
        <v>0</v>
      </c>
      <c r="Q1319" s="86" t="s">
        <v>5013</v>
      </c>
      <c r="R1319" s="86" t="s">
        <v>5013</v>
      </c>
      <c r="S1319" s="86" t="s">
        <v>5013</v>
      </c>
      <c r="T1319" s="86" t="s">
        <v>5013</v>
      </c>
    </row>
    <row r="1320" spans="1:20" x14ac:dyDescent="0.25">
      <c r="A1320" s="50" t="s">
        <v>4682</v>
      </c>
      <c r="B1320" s="50" t="s">
        <v>904</v>
      </c>
      <c r="C1320" s="50" t="s">
        <v>4722</v>
      </c>
      <c r="D1320" s="80">
        <v>7</v>
      </c>
      <c r="E1320" s="50" t="s">
        <v>6562</v>
      </c>
      <c r="F1320" s="24">
        <f t="shared" si="73"/>
        <v>0</v>
      </c>
      <c r="G1320" s="110">
        <f t="shared" si="74"/>
        <v>0</v>
      </c>
      <c r="H1320" s="17"/>
      <c r="I1320" s="24"/>
      <c r="J1320" s="20">
        <f t="shared" si="75"/>
        <v>0</v>
      </c>
      <c r="K1320" s="17"/>
      <c r="L1320" s="24"/>
      <c r="M1320" s="86" t="s">
        <v>5013</v>
      </c>
      <c r="N1320" s="86" t="s">
        <v>5013</v>
      </c>
      <c r="O1320" s="86" t="s">
        <v>5013</v>
      </c>
      <c r="P1320" s="86" t="s">
        <v>5013</v>
      </c>
      <c r="Q1320" s="86" t="s">
        <v>5013</v>
      </c>
      <c r="R1320" s="86">
        <v>0</v>
      </c>
      <c r="S1320" s="86">
        <v>0</v>
      </c>
      <c r="T1320" s="86" t="s">
        <v>5013</v>
      </c>
    </row>
    <row r="1321" spans="1:20" x14ac:dyDescent="0.25">
      <c r="A1321" s="50" t="s">
        <v>4682</v>
      </c>
      <c r="B1321" s="50" t="s">
        <v>642</v>
      </c>
      <c r="C1321" s="50" t="s">
        <v>4722</v>
      </c>
      <c r="D1321" s="80">
        <v>7</v>
      </c>
      <c r="E1321" s="50" t="s">
        <v>6564</v>
      </c>
      <c r="F1321" s="24">
        <f t="shared" si="73"/>
        <v>0</v>
      </c>
      <c r="G1321" s="110">
        <f t="shared" si="74"/>
        <v>0</v>
      </c>
      <c r="H1321" s="17"/>
      <c r="I1321" s="24"/>
      <c r="J1321" s="20">
        <f t="shared" si="75"/>
        <v>0.44299999999999995</v>
      </c>
      <c r="K1321" s="17"/>
      <c r="L1321" s="24"/>
      <c r="M1321" s="86" t="s">
        <v>5013</v>
      </c>
      <c r="N1321" s="86" t="s">
        <v>5013</v>
      </c>
      <c r="O1321" s="86" t="s">
        <v>5013</v>
      </c>
      <c r="P1321" s="86">
        <v>2.2149999999999999</v>
      </c>
      <c r="Q1321" s="86" t="s">
        <v>5013</v>
      </c>
      <c r="R1321" s="86" t="s">
        <v>5013</v>
      </c>
      <c r="S1321" s="86" t="s">
        <v>5013</v>
      </c>
      <c r="T1321" s="86" t="s">
        <v>5013</v>
      </c>
    </row>
    <row r="1322" spans="1:20" x14ac:dyDescent="0.25">
      <c r="A1322" s="50" t="s">
        <v>4682</v>
      </c>
      <c r="B1322" s="50" t="s">
        <v>2112</v>
      </c>
      <c r="C1322" s="50" t="s">
        <v>4722</v>
      </c>
      <c r="D1322" s="80">
        <v>7</v>
      </c>
      <c r="E1322" s="50" t="s">
        <v>6565</v>
      </c>
      <c r="F1322" s="24">
        <f t="shared" si="73"/>
        <v>0</v>
      </c>
      <c r="G1322" s="110">
        <f t="shared" si="74"/>
        <v>0</v>
      </c>
      <c r="H1322" s="17"/>
      <c r="I1322" s="24"/>
      <c r="J1322" s="20">
        <f t="shared" si="75"/>
        <v>0</v>
      </c>
      <c r="K1322" s="17"/>
      <c r="L1322" s="24"/>
      <c r="M1322" s="86" t="s">
        <v>5013</v>
      </c>
      <c r="N1322" s="86" t="s">
        <v>5013</v>
      </c>
      <c r="O1322" s="86" t="s">
        <v>5013</v>
      </c>
      <c r="P1322" s="86" t="s">
        <v>5013</v>
      </c>
      <c r="Q1322" s="86">
        <v>0</v>
      </c>
      <c r="R1322" s="86" t="s">
        <v>5013</v>
      </c>
      <c r="S1322" s="86" t="s">
        <v>5013</v>
      </c>
      <c r="T1322" s="86" t="s">
        <v>5013</v>
      </c>
    </row>
    <row r="1323" spans="1:20" x14ac:dyDescent="0.25">
      <c r="A1323" s="50" t="s">
        <v>4682</v>
      </c>
      <c r="B1323" s="50" t="s">
        <v>2001</v>
      </c>
      <c r="C1323" s="50" t="s">
        <v>4722</v>
      </c>
      <c r="D1323" s="80">
        <v>7</v>
      </c>
      <c r="E1323" s="50" t="s">
        <v>6571</v>
      </c>
      <c r="F1323" s="24">
        <f t="shared" si="73"/>
        <v>0</v>
      </c>
      <c r="G1323" s="110">
        <f t="shared" si="74"/>
        <v>0</v>
      </c>
      <c r="H1323" s="17"/>
      <c r="I1323" s="24"/>
      <c r="J1323" s="20">
        <f t="shared" si="75"/>
        <v>7.8800000000000009E-2</v>
      </c>
      <c r="K1323" s="17"/>
      <c r="L1323" s="24"/>
      <c r="M1323" s="86" t="s">
        <v>5013</v>
      </c>
      <c r="N1323" s="86" t="s">
        <v>5013</v>
      </c>
      <c r="O1323" s="86">
        <v>0</v>
      </c>
      <c r="P1323" s="86">
        <v>0.39400000000000002</v>
      </c>
      <c r="Q1323" s="86">
        <v>0</v>
      </c>
      <c r="R1323" s="86" t="s">
        <v>5013</v>
      </c>
      <c r="S1323" s="86" t="s">
        <v>5013</v>
      </c>
      <c r="T1323" s="86" t="s">
        <v>5013</v>
      </c>
    </row>
    <row r="1324" spans="1:20" x14ac:dyDescent="0.25">
      <c r="A1324" s="50" t="s">
        <v>4682</v>
      </c>
      <c r="B1324" s="50" t="s">
        <v>2376</v>
      </c>
      <c r="C1324" s="50" t="s">
        <v>4722</v>
      </c>
      <c r="D1324" s="80">
        <v>7</v>
      </c>
      <c r="E1324" s="50" t="s">
        <v>6577</v>
      </c>
      <c r="F1324" s="24">
        <f t="shared" si="73"/>
        <v>0</v>
      </c>
      <c r="G1324" s="110">
        <f t="shared" si="74"/>
        <v>0</v>
      </c>
      <c r="H1324" s="17"/>
      <c r="I1324" s="24"/>
      <c r="J1324" s="20">
        <f t="shared" si="75"/>
        <v>2.06E-2</v>
      </c>
      <c r="K1324" s="17"/>
      <c r="L1324" s="24"/>
      <c r="M1324" s="86" t="s">
        <v>5013</v>
      </c>
      <c r="N1324" s="86" t="s">
        <v>5013</v>
      </c>
      <c r="O1324" s="86" t="s">
        <v>5013</v>
      </c>
      <c r="P1324" s="86" t="s">
        <v>5013</v>
      </c>
      <c r="Q1324" s="86">
        <v>0.10299999999999999</v>
      </c>
      <c r="R1324" s="86" t="s">
        <v>5013</v>
      </c>
      <c r="S1324" s="86" t="s">
        <v>5013</v>
      </c>
      <c r="T1324" s="86" t="s">
        <v>5013</v>
      </c>
    </row>
    <row r="1325" spans="1:20" x14ac:dyDescent="0.25">
      <c r="A1325" s="50" t="s">
        <v>4682</v>
      </c>
      <c r="B1325" s="50" t="s">
        <v>1144</v>
      </c>
      <c r="C1325" s="50" t="s">
        <v>4722</v>
      </c>
      <c r="D1325" s="80">
        <v>7</v>
      </c>
      <c r="E1325" s="50" t="s">
        <v>6578</v>
      </c>
      <c r="F1325" s="24">
        <f t="shared" si="73"/>
        <v>0</v>
      </c>
      <c r="G1325" s="110">
        <f t="shared" si="74"/>
        <v>0</v>
      </c>
      <c r="H1325" s="17"/>
      <c r="I1325" s="24"/>
      <c r="J1325" s="20">
        <f t="shared" si="75"/>
        <v>0</v>
      </c>
      <c r="K1325" s="17"/>
      <c r="L1325" s="24"/>
      <c r="M1325" s="86" t="s">
        <v>5013</v>
      </c>
      <c r="N1325" s="86">
        <v>0</v>
      </c>
      <c r="O1325" s="86" t="s">
        <v>5013</v>
      </c>
      <c r="P1325" s="86" t="s">
        <v>5013</v>
      </c>
      <c r="Q1325" s="86" t="s">
        <v>5013</v>
      </c>
      <c r="R1325" s="86" t="s">
        <v>5013</v>
      </c>
      <c r="S1325" s="86">
        <v>0</v>
      </c>
      <c r="T1325" s="86" t="s">
        <v>5013</v>
      </c>
    </row>
    <row r="1326" spans="1:20" x14ac:dyDescent="0.25">
      <c r="A1326" s="50" t="s">
        <v>4682</v>
      </c>
      <c r="B1326" s="50" t="s">
        <v>511</v>
      </c>
      <c r="C1326" s="50" t="s">
        <v>4722</v>
      </c>
      <c r="D1326" s="80">
        <v>7</v>
      </c>
      <c r="E1326" s="50" t="s">
        <v>6581</v>
      </c>
      <c r="F1326" s="24">
        <f t="shared" si="73"/>
        <v>0</v>
      </c>
      <c r="G1326" s="110">
        <f t="shared" si="74"/>
        <v>0.24866666666666667</v>
      </c>
      <c r="H1326" s="17"/>
      <c r="I1326" s="24"/>
      <c r="J1326" s="20">
        <f t="shared" si="75"/>
        <v>0</v>
      </c>
      <c r="K1326" s="17"/>
      <c r="L1326" s="24"/>
      <c r="M1326" s="86">
        <v>0</v>
      </c>
      <c r="N1326" s="86">
        <v>0</v>
      </c>
      <c r="O1326" s="86">
        <v>0.746</v>
      </c>
      <c r="P1326" s="86" t="s">
        <v>5013</v>
      </c>
      <c r="Q1326" s="86" t="s">
        <v>5013</v>
      </c>
      <c r="R1326" s="86">
        <v>0</v>
      </c>
      <c r="S1326" s="86">
        <v>0</v>
      </c>
      <c r="T1326" s="86">
        <v>0</v>
      </c>
    </row>
    <row r="1327" spans="1:20" x14ac:dyDescent="0.25">
      <c r="A1327" s="50" t="s">
        <v>4682</v>
      </c>
      <c r="B1327" s="50" t="s">
        <v>2228</v>
      </c>
      <c r="C1327" s="50" t="s">
        <v>4722</v>
      </c>
      <c r="D1327" s="80">
        <v>7</v>
      </c>
      <c r="E1327" s="50" t="s">
        <v>6582</v>
      </c>
      <c r="F1327" s="24">
        <f t="shared" si="73"/>
        <v>0</v>
      </c>
      <c r="G1327" s="110">
        <f t="shared" si="74"/>
        <v>0</v>
      </c>
      <c r="H1327" s="17"/>
      <c r="I1327" s="24"/>
      <c r="J1327" s="20">
        <f t="shared" si="75"/>
        <v>0.66820000000000002</v>
      </c>
      <c r="K1327" s="17"/>
      <c r="L1327" s="24"/>
      <c r="M1327" s="86" t="s">
        <v>5013</v>
      </c>
      <c r="N1327" s="86" t="s">
        <v>5013</v>
      </c>
      <c r="O1327" s="86" t="s">
        <v>5013</v>
      </c>
      <c r="P1327" s="86">
        <v>1.4019999999999999</v>
      </c>
      <c r="Q1327" s="86">
        <v>1.9390000000000001</v>
      </c>
      <c r="R1327" s="86" t="s">
        <v>5013</v>
      </c>
      <c r="S1327" s="86" t="s">
        <v>5013</v>
      </c>
      <c r="T1327" s="86" t="s">
        <v>5013</v>
      </c>
    </row>
    <row r="1328" spans="1:20" x14ac:dyDescent="0.25">
      <c r="A1328" s="50" t="s">
        <v>4682</v>
      </c>
      <c r="B1328" s="50" t="s">
        <v>1713</v>
      </c>
      <c r="C1328" s="50" t="s">
        <v>4723</v>
      </c>
      <c r="D1328" s="80">
        <v>7</v>
      </c>
      <c r="E1328" s="50" t="s">
        <v>6588</v>
      </c>
      <c r="F1328" s="24">
        <f t="shared" si="73"/>
        <v>0</v>
      </c>
      <c r="G1328" s="110">
        <f t="shared" si="74"/>
        <v>0</v>
      </c>
      <c r="H1328" s="17"/>
      <c r="I1328" s="24"/>
      <c r="J1328" s="20">
        <f t="shared" si="75"/>
        <v>0</v>
      </c>
      <c r="K1328" s="17"/>
      <c r="L1328" s="24"/>
      <c r="M1328" s="86" t="s">
        <v>5013</v>
      </c>
      <c r="N1328" s="86" t="s">
        <v>5013</v>
      </c>
      <c r="O1328" s="86" t="s">
        <v>5013</v>
      </c>
      <c r="P1328" s="86" t="s">
        <v>5013</v>
      </c>
      <c r="Q1328" s="86" t="s">
        <v>5013</v>
      </c>
      <c r="R1328" s="86">
        <v>0</v>
      </c>
      <c r="S1328" s="86" t="s">
        <v>5013</v>
      </c>
      <c r="T1328" s="86" t="s">
        <v>5013</v>
      </c>
    </row>
    <row r="1329" spans="1:20" x14ac:dyDescent="0.25">
      <c r="A1329" s="50" t="s">
        <v>4682</v>
      </c>
      <c r="B1329" s="50" t="s">
        <v>705</v>
      </c>
      <c r="C1329" s="50" t="s">
        <v>4723</v>
      </c>
      <c r="D1329" s="80">
        <v>7</v>
      </c>
      <c r="E1329" s="50" t="s">
        <v>6591</v>
      </c>
      <c r="F1329" s="24">
        <f t="shared" si="73"/>
        <v>0</v>
      </c>
      <c r="G1329" s="110">
        <f t="shared" si="74"/>
        <v>0</v>
      </c>
      <c r="H1329" s="17"/>
      <c r="I1329" s="24"/>
      <c r="J1329" s="20">
        <f t="shared" si="75"/>
        <v>0</v>
      </c>
      <c r="K1329" s="17"/>
      <c r="L1329" s="24"/>
      <c r="M1329" s="86" t="s">
        <v>5013</v>
      </c>
      <c r="N1329" s="86" t="s">
        <v>5013</v>
      </c>
      <c r="O1329" s="86" t="s">
        <v>5013</v>
      </c>
      <c r="P1329" s="86" t="s">
        <v>5013</v>
      </c>
      <c r="Q1329" s="86">
        <v>0</v>
      </c>
      <c r="R1329" s="86" t="s">
        <v>5013</v>
      </c>
      <c r="S1329" s="86" t="s">
        <v>5013</v>
      </c>
      <c r="T1329" s="86" t="s">
        <v>5013</v>
      </c>
    </row>
    <row r="1330" spans="1:20" x14ac:dyDescent="0.25">
      <c r="A1330" s="50" t="s">
        <v>4682</v>
      </c>
      <c r="B1330" s="50" t="s">
        <v>3776</v>
      </c>
      <c r="C1330" s="50" t="s">
        <v>4723</v>
      </c>
      <c r="D1330" s="80">
        <v>7</v>
      </c>
      <c r="E1330" s="50" t="s">
        <v>6600</v>
      </c>
      <c r="F1330" s="24">
        <f t="shared" si="73"/>
        <v>0</v>
      </c>
      <c r="G1330" s="110">
        <f t="shared" si="74"/>
        <v>0</v>
      </c>
      <c r="H1330" s="17"/>
      <c r="I1330" s="24"/>
      <c r="J1330" s="20">
        <f t="shared" si="75"/>
        <v>3.7199999999999997E-2</v>
      </c>
      <c r="K1330" s="17"/>
      <c r="L1330" s="24"/>
      <c r="M1330" s="86" t="s">
        <v>5013</v>
      </c>
      <c r="N1330" s="86" t="s">
        <v>5013</v>
      </c>
      <c r="O1330" s="86" t="s">
        <v>5013</v>
      </c>
      <c r="P1330" s="86" t="s">
        <v>5013</v>
      </c>
      <c r="Q1330" s="86">
        <v>0.186</v>
      </c>
      <c r="R1330" s="86" t="s">
        <v>5013</v>
      </c>
      <c r="S1330" s="86" t="s">
        <v>5013</v>
      </c>
      <c r="T1330" s="86" t="s">
        <v>5013</v>
      </c>
    </row>
    <row r="1331" spans="1:20" x14ac:dyDescent="0.25">
      <c r="A1331" s="50" t="s">
        <v>4682</v>
      </c>
      <c r="B1331" s="50" t="s">
        <v>1980</v>
      </c>
      <c r="C1331" s="50" t="s">
        <v>4723</v>
      </c>
      <c r="D1331" s="80">
        <v>7</v>
      </c>
      <c r="E1331" s="50" t="s">
        <v>6610</v>
      </c>
      <c r="F1331" s="24">
        <f t="shared" si="73"/>
        <v>0</v>
      </c>
      <c r="G1331" s="110">
        <f t="shared" si="74"/>
        <v>0.13699999999999998</v>
      </c>
      <c r="H1331" s="17"/>
      <c r="I1331" s="24"/>
      <c r="J1331" s="20">
        <f t="shared" si="75"/>
        <v>0</v>
      </c>
      <c r="K1331" s="17"/>
      <c r="L1331" s="24"/>
      <c r="M1331" s="86" t="s">
        <v>5013</v>
      </c>
      <c r="N1331" s="86" t="s">
        <v>5013</v>
      </c>
      <c r="O1331" s="86">
        <v>0.41099999999999998</v>
      </c>
      <c r="P1331" s="86" t="s">
        <v>5013</v>
      </c>
      <c r="Q1331" s="86" t="s">
        <v>5013</v>
      </c>
      <c r="R1331" s="86" t="s">
        <v>5013</v>
      </c>
      <c r="S1331" s="86" t="s">
        <v>5013</v>
      </c>
      <c r="T1331" s="86" t="s">
        <v>5013</v>
      </c>
    </row>
    <row r="1332" spans="1:20" x14ac:dyDescent="0.25">
      <c r="A1332" s="50" t="s">
        <v>4682</v>
      </c>
      <c r="B1332" s="50" t="s">
        <v>1746</v>
      </c>
      <c r="C1332" s="50" t="s">
        <v>4723</v>
      </c>
      <c r="D1332" s="80">
        <v>7</v>
      </c>
      <c r="E1332" s="50" t="s">
        <v>6611</v>
      </c>
      <c r="F1332" s="24">
        <f t="shared" si="73"/>
        <v>0</v>
      </c>
      <c r="G1332" s="110">
        <f t="shared" si="74"/>
        <v>8.6666666666666663E-3</v>
      </c>
      <c r="H1332" s="17"/>
      <c r="I1332" s="24"/>
      <c r="J1332" s="20">
        <f t="shared" si="75"/>
        <v>0</v>
      </c>
      <c r="K1332" s="17"/>
      <c r="L1332" s="24"/>
      <c r="M1332" s="86">
        <v>2.5999999999999999E-2</v>
      </c>
      <c r="N1332" s="86" t="s">
        <v>5013</v>
      </c>
      <c r="O1332" s="86" t="s">
        <v>5013</v>
      </c>
      <c r="P1332" s="86">
        <v>0</v>
      </c>
      <c r="Q1332" s="86" t="s">
        <v>5013</v>
      </c>
      <c r="R1332" s="86" t="s">
        <v>5013</v>
      </c>
      <c r="S1332" s="86" t="s">
        <v>5013</v>
      </c>
      <c r="T1332" s="86" t="s">
        <v>5013</v>
      </c>
    </row>
    <row r="1333" spans="1:20" x14ac:dyDescent="0.25">
      <c r="A1333" s="50" t="s">
        <v>4682</v>
      </c>
      <c r="B1333" s="50" t="s">
        <v>1714</v>
      </c>
      <c r="C1333" s="50" t="s">
        <v>4723</v>
      </c>
      <c r="D1333" s="80">
        <v>7</v>
      </c>
      <c r="E1333" s="50" t="s">
        <v>6612</v>
      </c>
      <c r="F1333" s="24">
        <f t="shared" si="73"/>
        <v>0</v>
      </c>
      <c r="G1333" s="110">
        <f t="shared" si="74"/>
        <v>0.26700000000000002</v>
      </c>
      <c r="H1333" s="17"/>
      <c r="I1333" s="24"/>
      <c r="J1333" s="20">
        <f t="shared" si="75"/>
        <v>4.8799999999999996E-2</v>
      </c>
      <c r="K1333" s="17"/>
      <c r="L1333" s="24"/>
      <c r="M1333" s="86" t="s">
        <v>5013</v>
      </c>
      <c r="N1333" s="86" t="s">
        <v>5013</v>
      </c>
      <c r="O1333" s="86">
        <v>0.80100000000000005</v>
      </c>
      <c r="P1333" s="86">
        <v>0.14799999999999999</v>
      </c>
      <c r="Q1333" s="86">
        <v>9.6000000000000002E-2</v>
      </c>
      <c r="R1333" s="86" t="s">
        <v>5013</v>
      </c>
      <c r="S1333" s="86" t="s">
        <v>5013</v>
      </c>
      <c r="T1333" s="86" t="s">
        <v>5013</v>
      </c>
    </row>
    <row r="1334" spans="1:20" x14ac:dyDescent="0.25">
      <c r="A1334" s="50" t="s">
        <v>4682</v>
      </c>
      <c r="B1334" s="50" t="s">
        <v>1307</v>
      </c>
      <c r="C1334" s="50" t="s">
        <v>4723</v>
      </c>
      <c r="D1334" s="80">
        <v>7</v>
      </c>
      <c r="E1334" s="50" t="s">
        <v>6617</v>
      </c>
      <c r="F1334" s="24">
        <f t="shared" si="73"/>
        <v>0</v>
      </c>
      <c r="G1334" s="110">
        <f t="shared" si="74"/>
        <v>0</v>
      </c>
      <c r="H1334" s="17"/>
      <c r="I1334" s="24"/>
      <c r="J1334" s="20">
        <f t="shared" si="75"/>
        <v>1.9800000000000002E-2</v>
      </c>
      <c r="K1334" s="17"/>
      <c r="L1334" s="24"/>
      <c r="M1334" s="86" t="s">
        <v>5013</v>
      </c>
      <c r="N1334" s="86" t="s">
        <v>5013</v>
      </c>
      <c r="O1334" s="86" t="s">
        <v>5013</v>
      </c>
      <c r="P1334" s="86">
        <v>9.9000000000000005E-2</v>
      </c>
      <c r="Q1334" s="86" t="s">
        <v>5013</v>
      </c>
      <c r="R1334" s="86" t="s">
        <v>5013</v>
      </c>
      <c r="S1334" s="86" t="s">
        <v>5013</v>
      </c>
      <c r="T1334" s="86" t="s">
        <v>5013</v>
      </c>
    </row>
    <row r="1335" spans="1:20" x14ac:dyDescent="0.25">
      <c r="A1335" s="50" t="s">
        <v>4682</v>
      </c>
      <c r="B1335" s="50" t="s">
        <v>1150</v>
      </c>
      <c r="C1335" s="50" t="s">
        <v>4723</v>
      </c>
      <c r="D1335" s="80">
        <v>7</v>
      </c>
      <c r="E1335" s="50" t="s">
        <v>6618</v>
      </c>
      <c r="F1335" s="24">
        <f t="shared" si="73"/>
        <v>0</v>
      </c>
      <c r="G1335" s="110">
        <f t="shared" si="74"/>
        <v>4.6666666666666669E-2</v>
      </c>
      <c r="H1335" s="17"/>
      <c r="I1335" s="24"/>
      <c r="J1335" s="20">
        <f t="shared" si="75"/>
        <v>0.59139999999999993</v>
      </c>
      <c r="K1335" s="17"/>
      <c r="L1335" s="24"/>
      <c r="M1335" s="86" t="s">
        <v>5013</v>
      </c>
      <c r="N1335" s="86" t="s">
        <v>5013</v>
      </c>
      <c r="O1335" s="86">
        <v>0.14000000000000001</v>
      </c>
      <c r="P1335" s="86">
        <v>2.9569999999999999</v>
      </c>
      <c r="Q1335" s="86" t="s">
        <v>5013</v>
      </c>
      <c r="R1335" s="86" t="s">
        <v>5013</v>
      </c>
      <c r="S1335" s="86" t="s">
        <v>5013</v>
      </c>
      <c r="T1335" s="86" t="s">
        <v>5013</v>
      </c>
    </row>
    <row r="1336" spans="1:20" x14ac:dyDescent="0.25">
      <c r="A1336" s="50" t="s">
        <v>4682</v>
      </c>
      <c r="B1336" s="50" t="s">
        <v>1750</v>
      </c>
      <c r="C1336" s="50" t="s">
        <v>4723</v>
      </c>
      <c r="D1336" s="80">
        <v>7</v>
      </c>
      <c r="E1336" s="50" t="s">
        <v>6622</v>
      </c>
      <c r="F1336" s="24">
        <f t="shared" si="73"/>
        <v>0</v>
      </c>
      <c r="G1336" s="110">
        <f t="shared" si="74"/>
        <v>0</v>
      </c>
      <c r="H1336" s="17"/>
      <c r="I1336" s="24"/>
      <c r="J1336" s="20">
        <f t="shared" si="75"/>
        <v>0</v>
      </c>
      <c r="K1336" s="17"/>
      <c r="L1336" s="24"/>
      <c r="M1336" s="86" t="s">
        <v>5013</v>
      </c>
      <c r="N1336" s="86">
        <v>0</v>
      </c>
      <c r="O1336" s="86" t="s">
        <v>5013</v>
      </c>
      <c r="P1336" s="86" t="s">
        <v>5013</v>
      </c>
      <c r="Q1336" s="86" t="s">
        <v>5013</v>
      </c>
      <c r="R1336" s="86" t="s">
        <v>5013</v>
      </c>
      <c r="S1336" s="86" t="s">
        <v>5013</v>
      </c>
      <c r="T1336" s="86" t="s">
        <v>5013</v>
      </c>
    </row>
    <row r="1337" spans="1:20" x14ac:dyDescent="0.25">
      <c r="A1337" s="50" t="s">
        <v>4682</v>
      </c>
      <c r="B1337" s="50" t="s">
        <v>1254</v>
      </c>
      <c r="C1337" s="50" t="s">
        <v>4723</v>
      </c>
      <c r="D1337" s="80">
        <v>7</v>
      </c>
      <c r="E1337" s="50" t="s">
        <v>6623</v>
      </c>
      <c r="F1337" s="24">
        <f t="shared" si="73"/>
        <v>0</v>
      </c>
      <c r="G1337" s="110">
        <f t="shared" si="74"/>
        <v>0</v>
      </c>
      <c r="H1337" s="17"/>
      <c r="I1337" s="24"/>
      <c r="J1337" s="20">
        <f t="shared" si="75"/>
        <v>0</v>
      </c>
      <c r="K1337" s="17"/>
      <c r="L1337" s="24"/>
      <c r="M1337" s="86" t="s">
        <v>5013</v>
      </c>
      <c r="N1337" s="86" t="s">
        <v>5013</v>
      </c>
      <c r="O1337" s="86" t="s">
        <v>5013</v>
      </c>
      <c r="P1337" s="86">
        <v>0</v>
      </c>
      <c r="Q1337" s="86" t="s">
        <v>5013</v>
      </c>
      <c r="R1337" s="86" t="s">
        <v>5013</v>
      </c>
      <c r="S1337" s="86" t="s">
        <v>5013</v>
      </c>
      <c r="T1337" s="86" t="s">
        <v>5013</v>
      </c>
    </row>
    <row r="1338" spans="1:20" x14ac:dyDescent="0.25">
      <c r="A1338" s="50" t="s">
        <v>4682</v>
      </c>
      <c r="B1338" s="50" t="s">
        <v>922</v>
      </c>
      <c r="C1338" s="50" t="s">
        <v>4723</v>
      </c>
      <c r="D1338" s="80">
        <v>7</v>
      </c>
      <c r="E1338" s="50" t="s">
        <v>6625</v>
      </c>
      <c r="F1338" s="24">
        <f t="shared" si="73"/>
        <v>0</v>
      </c>
      <c r="G1338" s="110">
        <f t="shared" si="74"/>
        <v>0</v>
      </c>
      <c r="H1338" s="17"/>
      <c r="I1338" s="24"/>
      <c r="J1338" s="20">
        <f t="shared" si="75"/>
        <v>0</v>
      </c>
      <c r="K1338" s="17"/>
      <c r="L1338" s="24"/>
      <c r="M1338" s="86" t="s">
        <v>5013</v>
      </c>
      <c r="N1338" s="86" t="s">
        <v>5013</v>
      </c>
      <c r="O1338" s="86">
        <v>0</v>
      </c>
      <c r="P1338" s="86" t="s">
        <v>5013</v>
      </c>
      <c r="Q1338" s="86" t="s">
        <v>5013</v>
      </c>
      <c r="R1338" s="86" t="s">
        <v>5013</v>
      </c>
      <c r="S1338" s="86">
        <v>0</v>
      </c>
      <c r="T1338" s="86" t="s">
        <v>5013</v>
      </c>
    </row>
    <row r="1339" spans="1:20" x14ac:dyDescent="0.25">
      <c r="A1339" s="50" t="s">
        <v>4682</v>
      </c>
      <c r="B1339" s="50" t="s">
        <v>569</v>
      </c>
      <c r="C1339" s="50" t="s">
        <v>4723</v>
      </c>
      <c r="D1339" s="80">
        <v>7</v>
      </c>
      <c r="E1339" s="50" t="s">
        <v>6626</v>
      </c>
      <c r="F1339" s="24">
        <f t="shared" si="73"/>
        <v>0</v>
      </c>
      <c r="G1339" s="110">
        <f t="shared" si="74"/>
        <v>0</v>
      </c>
      <c r="H1339" s="17"/>
      <c r="I1339" s="24"/>
      <c r="J1339" s="20">
        <f t="shared" si="75"/>
        <v>0</v>
      </c>
      <c r="K1339" s="17"/>
      <c r="L1339" s="24"/>
      <c r="M1339" s="86" t="s">
        <v>5013</v>
      </c>
      <c r="N1339" s="86" t="s">
        <v>5013</v>
      </c>
      <c r="O1339" s="86">
        <v>0</v>
      </c>
      <c r="P1339" s="86" t="s">
        <v>5013</v>
      </c>
      <c r="Q1339" s="86" t="s">
        <v>5013</v>
      </c>
      <c r="R1339" s="86" t="s">
        <v>5013</v>
      </c>
      <c r="S1339" s="86" t="s">
        <v>5013</v>
      </c>
      <c r="T1339" s="86" t="s">
        <v>5013</v>
      </c>
    </row>
    <row r="1340" spans="1:20" x14ac:dyDescent="0.25">
      <c r="A1340" s="50" t="s">
        <v>4682</v>
      </c>
      <c r="B1340" s="50" t="s">
        <v>259</v>
      </c>
      <c r="C1340" s="50" t="s">
        <v>4723</v>
      </c>
      <c r="D1340" s="80">
        <v>7</v>
      </c>
      <c r="E1340" s="50" t="s">
        <v>6628</v>
      </c>
      <c r="F1340" s="24">
        <f t="shared" si="73"/>
        <v>0</v>
      </c>
      <c r="G1340" s="110">
        <f t="shared" si="74"/>
        <v>0</v>
      </c>
      <c r="H1340" s="17"/>
      <c r="I1340" s="24"/>
      <c r="J1340" s="20">
        <f t="shared" si="75"/>
        <v>0</v>
      </c>
      <c r="K1340" s="17"/>
      <c r="L1340" s="24"/>
      <c r="M1340" s="86">
        <v>0</v>
      </c>
      <c r="N1340" s="86" t="s">
        <v>5013</v>
      </c>
      <c r="O1340" s="86" t="s">
        <v>5013</v>
      </c>
      <c r="P1340" s="86" t="s">
        <v>5013</v>
      </c>
      <c r="Q1340" s="86" t="s">
        <v>5013</v>
      </c>
      <c r="R1340" s="86" t="s">
        <v>5013</v>
      </c>
      <c r="S1340" s="86" t="s">
        <v>5013</v>
      </c>
      <c r="T1340" s="86" t="s">
        <v>5013</v>
      </c>
    </row>
    <row r="1341" spans="1:20" x14ac:dyDescent="0.25">
      <c r="A1341" s="50" t="s">
        <v>4682</v>
      </c>
      <c r="B1341" s="50" t="s">
        <v>689</v>
      </c>
      <c r="C1341" s="50" t="s">
        <v>4723</v>
      </c>
      <c r="D1341" s="80">
        <v>7</v>
      </c>
      <c r="E1341" s="50" t="s">
        <v>6635</v>
      </c>
      <c r="F1341" s="24">
        <f t="shared" si="73"/>
        <v>0</v>
      </c>
      <c r="G1341" s="110">
        <f t="shared" si="74"/>
        <v>0</v>
      </c>
      <c r="H1341" s="17"/>
      <c r="I1341" s="24"/>
      <c r="J1341" s="20">
        <f t="shared" si="75"/>
        <v>0</v>
      </c>
      <c r="K1341" s="17"/>
      <c r="L1341" s="24"/>
      <c r="M1341" s="86">
        <v>0</v>
      </c>
      <c r="N1341" s="86" t="s">
        <v>5013</v>
      </c>
      <c r="O1341" s="86" t="s">
        <v>5013</v>
      </c>
      <c r="P1341" s="86" t="s">
        <v>5013</v>
      </c>
      <c r="Q1341" s="86" t="s">
        <v>5013</v>
      </c>
      <c r="R1341" s="86" t="s">
        <v>5013</v>
      </c>
      <c r="S1341" s="86" t="s">
        <v>5013</v>
      </c>
      <c r="T1341" s="86" t="s">
        <v>5013</v>
      </c>
    </row>
    <row r="1342" spans="1:20" x14ac:dyDescent="0.25">
      <c r="A1342" s="50" t="s">
        <v>4682</v>
      </c>
      <c r="B1342" s="50" t="s">
        <v>68</v>
      </c>
      <c r="C1342" s="50" t="s">
        <v>4723</v>
      </c>
      <c r="D1342" s="80">
        <v>7</v>
      </c>
      <c r="E1342" s="50" t="s">
        <v>6637</v>
      </c>
      <c r="F1342" s="24">
        <f t="shared" si="73"/>
        <v>0</v>
      </c>
      <c r="G1342" s="110">
        <f t="shared" si="74"/>
        <v>5.9470000000000001</v>
      </c>
      <c r="H1342" s="17"/>
      <c r="I1342" s="24"/>
      <c r="J1342" s="20">
        <f t="shared" si="75"/>
        <v>12.6854</v>
      </c>
      <c r="K1342" s="17"/>
      <c r="L1342" s="24"/>
      <c r="M1342" s="86">
        <v>0</v>
      </c>
      <c r="N1342" s="86">
        <v>0</v>
      </c>
      <c r="O1342" s="86">
        <v>17.841000000000001</v>
      </c>
      <c r="P1342" s="86">
        <v>63.427</v>
      </c>
      <c r="Q1342" s="86" t="s">
        <v>5013</v>
      </c>
      <c r="R1342" s="86">
        <v>0</v>
      </c>
      <c r="S1342" s="86">
        <v>0</v>
      </c>
      <c r="T1342" s="86" t="s">
        <v>5013</v>
      </c>
    </row>
    <row r="1343" spans="1:20" x14ac:dyDescent="0.25">
      <c r="A1343" s="50" t="s">
        <v>4682</v>
      </c>
      <c r="B1343" s="50" t="s">
        <v>1769</v>
      </c>
      <c r="C1343" s="50" t="s">
        <v>4723</v>
      </c>
      <c r="D1343" s="80">
        <v>7</v>
      </c>
      <c r="E1343" s="50" t="s">
        <v>6638</v>
      </c>
      <c r="F1343" s="24">
        <f t="shared" si="73"/>
        <v>0</v>
      </c>
      <c r="G1343" s="110">
        <f t="shared" si="74"/>
        <v>0</v>
      </c>
      <c r="H1343" s="17"/>
      <c r="I1343" s="24"/>
      <c r="J1343" s="20">
        <f t="shared" si="75"/>
        <v>0</v>
      </c>
      <c r="K1343" s="17"/>
      <c r="L1343" s="24"/>
      <c r="M1343" s="86" t="s">
        <v>5013</v>
      </c>
      <c r="N1343" s="86">
        <v>0</v>
      </c>
      <c r="O1343" s="86" t="s">
        <v>5013</v>
      </c>
      <c r="P1343" s="86">
        <v>0</v>
      </c>
      <c r="Q1343" s="86">
        <v>0</v>
      </c>
      <c r="R1343" s="86">
        <v>0</v>
      </c>
      <c r="S1343" s="86">
        <v>0</v>
      </c>
      <c r="T1343" s="86" t="s">
        <v>5013</v>
      </c>
    </row>
    <row r="1344" spans="1:20" x14ac:dyDescent="0.25">
      <c r="A1344" s="50" t="s">
        <v>4682</v>
      </c>
      <c r="B1344" s="50" t="s">
        <v>2632</v>
      </c>
      <c r="C1344" s="50" t="s">
        <v>4723</v>
      </c>
      <c r="D1344" s="80">
        <v>7</v>
      </c>
      <c r="E1344" s="50" t="s">
        <v>6639</v>
      </c>
      <c r="F1344" s="24">
        <f t="shared" si="73"/>
        <v>0</v>
      </c>
      <c r="G1344" s="110">
        <f t="shared" si="74"/>
        <v>0</v>
      </c>
      <c r="H1344" s="17"/>
      <c r="I1344" s="24"/>
      <c r="J1344" s="20">
        <f t="shared" si="75"/>
        <v>0</v>
      </c>
      <c r="K1344" s="17"/>
      <c r="L1344" s="24"/>
      <c r="M1344" s="86" t="s">
        <v>5013</v>
      </c>
      <c r="N1344" s="86" t="s">
        <v>5013</v>
      </c>
      <c r="O1344" s="86" t="s">
        <v>5013</v>
      </c>
      <c r="P1344" s="86" t="s">
        <v>5013</v>
      </c>
      <c r="Q1344" s="86" t="s">
        <v>5013</v>
      </c>
      <c r="R1344" s="86">
        <v>0</v>
      </c>
      <c r="S1344" s="86" t="s">
        <v>5013</v>
      </c>
      <c r="T1344" s="86" t="s">
        <v>5013</v>
      </c>
    </row>
    <row r="1345" spans="1:20" x14ac:dyDescent="0.25">
      <c r="A1345" s="50" t="s">
        <v>4682</v>
      </c>
      <c r="B1345" s="50" t="s">
        <v>3157</v>
      </c>
      <c r="C1345" s="50" t="s">
        <v>4723</v>
      </c>
      <c r="D1345" s="80">
        <v>7</v>
      </c>
      <c r="E1345" s="50" t="s">
        <v>6640</v>
      </c>
      <c r="F1345" s="24">
        <f t="shared" si="73"/>
        <v>0</v>
      </c>
      <c r="G1345" s="110">
        <f t="shared" si="74"/>
        <v>0</v>
      </c>
      <c r="H1345" s="17"/>
      <c r="I1345" s="24"/>
      <c r="J1345" s="20">
        <f t="shared" si="75"/>
        <v>0</v>
      </c>
      <c r="K1345" s="17"/>
      <c r="L1345" s="24"/>
      <c r="M1345" s="86" t="s">
        <v>5013</v>
      </c>
      <c r="N1345" s="86" t="s">
        <v>5013</v>
      </c>
      <c r="O1345" s="86" t="s">
        <v>5013</v>
      </c>
      <c r="P1345" s="86">
        <v>0</v>
      </c>
      <c r="Q1345" s="86">
        <v>0</v>
      </c>
      <c r="R1345" s="86" t="s">
        <v>5013</v>
      </c>
      <c r="S1345" s="86" t="s">
        <v>5013</v>
      </c>
      <c r="T1345" s="86" t="s">
        <v>5013</v>
      </c>
    </row>
    <row r="1346" spans="1:20" x14ac:dyDescent="0.25">
      <c r="A1346" s="50" t="s">
        <v>4682</v>
      </c>
      <c r="B1346" s="50" t="s">
        <v>790</v>
      </c>
      <c r="C1346" s="50" t="s">
        <v>4723</v>
      </c>
      <c r="D1346" s="80">
        <v>7</v>
      </c>
      <c r="E1346" s="50" t="s">
        <v>6641</v>
      </c>
      <c r="F1346" s="24">
        <f t="shared" si="73"/>
        <v>0</v>
      </c>
      <c r="G1346" s="110">
        <f t="shared" si="74"/>
        <v>0</v>
      </c>
      <c r="H1346" s="17"/>
      <c r="I1346" s="24"/>
      <c r="J1346" s="20">
        <f t="shared" si="75"/>
        <v>0</v>
      </c>
      <c r="K1346" s="17"/>
      <c r="L1346" s="24"/>
      <c r="M1346" s="86" t="s">
        <v>5013</v>
      </c>
      <c r="N1346" s="86" t="s">
        <v>5013</v>
      </c>
      <c r="O1346" s="86" t="s">
        <v>5013</v>
      </c>
      <c r="P1346" s="86">
        <v>0</v>
      </c>
      <c r="Q1346" s="86" t="s">
        <v>5013</v>
      </c>
      <c r="R1346" s="86" t="s">
        <v>5013</v>
      </c>
      <c r="S1346" s="86" t="s">
        <v>5013</v>
      </c>
      <c r="T1346" s="86" t="s">
        <v>5013</v>
      </c>
    </row>
    <row r="1347" spans="1:20" x14ac:dyDescent="0.25">
      <c r="A1347" s="50" t="s">
        <v>4682</v>
      </c>
      <c r="B1347" s="50" t="s">
        <v>1049</v>
      </c>
      <c r="C1347" s="50" t="s">
        <v>4723</v>
      </c>
      <c r="D1347" s="80">
        <v>7</v>
      </c>
      <c r="E1347" s="50" t="s">
        <v>6642</v>
      </c>
      <c r="F1347" s="24">
        <f t="shared" si="73"/>
        <v>0</v>
      </c>
      <c r="G1347" s="110">
        <f t="shared" si="74"/>
        <v>0</v>
      </c>
      <c r="H1347" s="17"/>
      <c r="I1347" s="24"/>
      <c r="J1347" s="20">
        <f t="shared" si="75"/>
        <v>0</v>
      </c>
      <c r="K1347" s="17"/>
      <c r="L1347" s="24"/>
      <c r="M1347" s="86" t="s">
        <v>5013</v>
      </c>
      <c r="N1347" s="86" t="s">
        <v>5013</v>
      </c>
      <c r="O1347" s="86" t="s">
        <v>5013</v>
      </c>
      <c r="P1347" s="86">
        <v>0</v>
      </c>
      <c r="Q1347" s="86" t="s">
        <v>5013</v>
      </c>
      <c r="R1347" s="86" t="s">
        <v>5013</v>
      </c>
      <c r="S1347" s="86" t="s">
        <v>5013</v>
      </c>
      <c r="T1347" s="86" t="s">
        <v>5013</v>
      </c>
    </row>
    <row r="1348" spans="1:20" x14ac:dyDescent="0.25">
      <c r="A1348" s="50" t="s">
        <v>4682</v>
      </c>
      <c r="B1348" s="50" t="s">
        <v>1712</v>
      </c>
      <c r="C1348" s="50" t="s">
        <v>4723</v>
      </c>
      <c r="D1348" s="80">
        <v>7</v>
      </c>
      <c r="E1348" s="50" t="s">
        <v>6645</v>
      </c>
      <c r="F1348" s="24">
        <f t="shared" si="73"/>
        <v>0</v>
      </c>
      <c r="G1348" s="110">
        <f t="shared" si="74"/>
        <v>0</v>
      </c>
      <c r="H1348" s="17"/>
      <c r="I1348" s="24"/>
      <c r="J1348" s="20">
        <f t="shared" si="75"/>
        <v>0</v>
      </c>
      <c r="K1348" s="17"/>
      <c r="L1348" s="24"/>
      <c r="M1348" s="86" t="s">
        <v>5013</v>
      </c>
      <c r="N1348" s="86">
        <v>0</v>
      </c>
      <c r="O1348" s="86" t="s">
        <v>5013</v>
      </c>
      <c r="P1348" s="86" t="s">
        <v>5013</v>
      </c>
      <c r="Q1348" s="86" t="s">
        <v>5013</v>
      </c>
      <c r="R1348" s="86" t="s">
        <v>5013</v>
      </c>
      <c r="S1348" s="86" t="s">
        <v>5013</v>
      </c>
      <c r="T1348" s="86" t="s">
        <v>5013</v>
      </c>
    </row>
    <row r="1349" spans="1:20" x14ac:dyDescent="0.25">
      <c r="A1349" s="50" t="s">
        <v>4682</v>
      </c>
      <c r="B1349" s="50" t="s">
        <v>239</v>
      </c>
      <c r="C1349" s="50" t="s">
        <v>4723</v>
      </c>
      <c r="D1349" s="80">
        <v>7</v>
      </c>
      <c r="E1349" s="50" t="s">
        <v>6647</v>
      </c>
      <c r="F1349" s="24">
        <f t="shared" si="73"/>
        <v>0</v>
      </c>
      <c r="G1349" s="110">
        <f t="shared" si="74"/>
        <v>0</v>
      </c>
      <c r="H1349" s="17"/>
      <c r="I1349" s="24"/>
      <c r="J1349" s="20">
        <f t="shared" si="75"/>
        <v>0</v>
      </c>
      <c r="K1349" s="17"/>
      <c r="L1349" s="24"/>
      <c r="M1349" s="86" t="s">
        <v>5013</v>
      </c>
      <c r="N1349" s="86">
        <v>0</v>
      </c>
      <c r="O1349" s="86">
        <v>0</v>
      </c>
      <c r="P1349" s="86">
        <v>0</v>
      </c>
      <c r="Q1349" s="86">
        <v>0</v>
      </c>
      <c r="R1349" s="86" t="s">
        <v>5013</v>
      </c>
      <c r="S1349" s="86" t="s">
        <v>5013</v>
      </c>
      <c r="T1349" s="86" t="s">
        <v>5013</v>
      </c>
    </row>
    <row r="1350" spans="1:20" x14ac:dyDescent="0.25">
      <c r="A1350" s="50" t="s">
        <v>4682</v>
      </c>
      <c r="B1350" s="50" t="s">
        <v>258</v>
      </c>
      <c r="C1350" s="50" t="s">
        <v>4723</v>
      </c>
      <c r="D1350" s="80">
        <v>7</v>
      </c>
      <c r="E1350" s="50" t="s">
        <v>6648</v>
      </c>
      <c r="F1350" s="24">
        <f t="shared" si="73"/>
        <v>0</v>
      </c>
      <c r="G1350" s="110">
        <f t="shared" si="74"/>
        <v>0.27899999999999997</v>
      </c>
      <c r="H1350" s="17"/>
      <c r="I1350" s="24"/>
      <c r="J1350" s="20">
        <f t="shared" si="75"/>
        <v>0</v>
      </c>
      <c r="K1350" s="17"/>
      <c r="L1350" s="24"/>
      <c r="M1350" s="86">
        <v>0.83699999999999997</v>
      </c>
      <c r="N1350" s="86">
        <v>0</v>
      </c>
      <c r="O1350" s="86">
        <v>0</v>
      </c>
      <c r="P1350" s="86">
        <v>0</v>
      </c>
      <c r="Q1350" s="86">
        <v>0</v>
      </c>
      <c r="R1350" s="86" t="s">
        <v>5013</v>
      </c>
      <c r="S1350" s="86" t="s">
        <v>5013</v>
      </c>
      <c r="T1350" s="86" t="s">
        <v>5013</v>
      </c>
    </row>
    <row r="1351" spans="1:20" x14ac:dyDescent="0.25">
      <c r="A1351" s="50" t="s">
        <v>4682</v>
      </c>
      <c r="B1351" s="50" t="s">
        <v>2578</v>
      </c>
      <c r="C1351" s="50" t="s">
        <v>4723</v>
      </c>
      <c r="D1351" s="80">
        <v>7</v>
      </c>
      <c r="E1351" s="50" t="s">
        <v>6651</v>
      </c>
      <c r="F1351" s="24">
        <f t="shared" si="73"/>
        <v>0</v>
      </c>
      <c r="G1351" s="110">
        <f t="shared" si="74"/>
        <v>4.6686666666666667</v>
      </c>
      <c r="H1351" s="17"/>
      <c r="I1351" s="24"/>
      <c r="J1351" s="20">
        <f t="shared" si="75"/>
        <v>0</v>
      </c>
      <c r="K1351" s="17"/>
      <c r="L1351" s="24"/>
      <c r="M1351" s="86" t="s">
        <v>5013</v>
      </c>
      <c r="N1351" s="86" t="s">
        <v>5013</v>
      </c>
      <c r="O1351" s="86">
        <v>14.006</v>
      </c>
      <c r="P1351" s="86" t="s">
        <v>5013</v>
      </c>
      <c r="Q1351" s="86" t="s">
        <v>5013</v>
      </c>
      <c r="R1351" s="86" t="s">
        <v>5013</v>
      </c>
      <c r="S1351" s="86" t="s">
        <v>5013</v>
      </c>
      <c r="T1351" s="86" t="s">
        <v>5013</v>
      </c>
    </row>
    <row r="1352" spans="1:20" x14ac:dyDescent="0.25">
      <c r="A1352" s="50" t="s">
        <v>4682</v>
      </c>
      <c r="B1352" s="50" t="s">
        <v>747</v>
      </c>
      <c r="C1352" s="50" t="s">
        <v>4723</v>
      </c>
      <c r="D1352" s="80">
        <v>7</v>
      </c>
      <c r="E1352" s="50" t="s">
        <v>6653</v>
      </c>
      <c r="F1352" s="24">
        <f t="shared" si="73"/>
        <v>0</v>
      </c>
      <c r="G1352" s="110">
        <f t="shared" si="74"/>
        <v>0</v>
      </c>
      <c r="H1352" s="17"/>
      <c r="I1352" s="24"/>
      <c r="J1352" s="20">
        <f t="shared" si="75"/>
        <v>0</v>
      </c>
      <c r="K1352" s="17"/>
      <c r="L1352" s="24"/>
      <c r="M1352" s="86" t="s">
        <v>5013</v>
      </c>
      <c r="N1352" s="86" t="s">
        <v>5013</v>
      </c>
      <c r="O1352" s="86">
        <v>0</v>
      </c>
      <c r="P1352" s="86">
        <v>0</v>
      </c>
      <c r="Q1352" s="86" t="s">
        <v>5013</v>
      </c>
      <c r="R1352" s="86" t="s">
        <v>5013</v>
      </c>
      <c r="S1352" s="86" t="s">
        <v>5013</v>
      </c>
      <c r="T1352" s="86" t="s">
        <v>5013</v>
      </c>
    </row>
    <row r="1353" spans="1:20" x14ac:dyDescent="0.25">
      <c r="A1353" s="50" t="s">
        <v>4682</v>
      </c>
      <c r="B1353" s="50" t="s">
        <v>1591</v>
      </c>
      <c r="C1353" s="50" t="s">
        <v>4723</v>
      </c>
      <c r="D1353" s="80">
        <v>7</v>
      </c>
      <c r="E1353" s="50" t="s">
        <v>6659</v>
      </c>
      <c r="F1353" s="24">
        <f t="shared" si="73"/>
        <v>0</v>
      </c>
      <c r="G1353" s="110">
        <f t="shared" si="74"/>
        <v>0</v>
      </c>
      <c r="H1353" s="17"/>
      <c r="I1353" s="24"/>
      <c r="J1353" s="20">
        <f t="shared" si="75"/>
        <v>0</v>
      </c>
      <c r="K1353" s="17"/>
      <c r="L1353" s="24"/>
      <c r="M1353" s="86" t="s">
        <v>5013</v>
      </c>
      <c r="N1353" s="86">
        <v>0</v>
      </c>
      <c r="O1353" s="86">
        <v>0</v>
      </c>
      <c r="P1353" s="86" t="s">
        <v>5013</v>
      </c>
      <c r="Q1353" s="86" t="s">
        <v>5013</v>
      </c>
      <c r="R1353" s="86" t="s">
        <v>5013</v>
      </c>
      <c r="S1353" s="86" t="s">
        <v>5013</v>
      </c>
      <c r="T1353" s="86" t="s">
        <v>5013</v>
      </c>
    </row>
    <row r="1354" spans="1:20" x14ac:dyDescent="0.25">
      <c r="A1354" s="50" t="s">
        <v>4682</v>
      </c>
      <c r="B1354" s="50" t="s">
        <v>1274</v>
      </c>
      <c r="C1354" s="50" t="s">
        <v>4723</v>
      </c>
      <c r="D1354" s="80">
        <v>7</v>
      </c>
      <c r="E1354" s="50" t="s">
        <v>6663</v>
      </c>
      <c r="F1354" s="24">
        <f t="shared" si="73"/>
        <v>0</v>
      </c>
      <c r="G1354" s="110">
        <f t="shared" si="74"/>
        <v>0</v>
      </c>
      <c r="H1354" s="17"/>
      <c r="I1354" s="24"/>
      <c r="J1354" s="20">
        <f t="shared" si="75"/>
        <v>0.12939999999999999</v>
      </c>
      <c r="K1354" s="17"/>
      <c r="L1354" s="24"/>
      <c r="M1354" s="86">
        <v>0</v>
      </c>
      <c r="N1354" s="86" t="s">
        <v>5013</v>
      </c>
      <c r="O1354" s="86" t="s">
        <v>5013</v>
      </c>
      <c r="P1354" s="86">
        <v>0.08</v>
      </c>
      <c r="Q1354" s="86">
        <v>0.56699999999999995</v>
      </c>
      <c r="R1354" s="86" t="s">
        <v>5013</v>
      </c>
      <c r="S1354" s="86" t="s">
        <v>5013</v>
      </c>
      <c r="T1354" s="86" t="s">
        <v>5013</v>
      </c>
    </row>
    <row r="1355" spans="1:20" x14ac:dyDescent="0.25">
      <c r="A1355" s="50" t="s">
        <v>4682</v>
      </c>
      <c r="B1355" s="50" t="s">
        <v>398</v>
      </c>
      <c r="C1355" s="50" t="s">
        <v>4723</v>
      </c>
      <c r="D1355" s="80">
        <v>7</v>
      </c>
      <c r="E1355" s="50" t="s">
        <v>6665</v>
      </c>
      <c r="F1355" s="24">
        <f t="shared" si="73"/>
        <v>0</v>
      </c>
      <c r="G1355" s="110">
        <f t="shared" si="74"/>
        <v>0.25133333333333335</v>
      </c>
      <c r="H1355" s="17"/>
      <c r="I1355" s="24"/>
      <c r="J1355" s="20">
        <f t="shared" si="75"/>
        <v>0</v>
      </c>
      <c r="K1355" s="17"/>
      <c r="L1355" s="24"/>
      <c r="M1355" s="86" t="s">
        <v>5013</v>
      </c>
      <c r="N1355" s="86">
        <v>0.754</v>
      </c>
      <c r="O1355" s="86">
        <v>0</v>
      </c>
      <c r="P1355" s="86" t="s">
        <v>5013</v>
      </c>
      <c r="Q1355" s="86">
        <v>0</v>
      </c>
      <c r="R1355" s="86" t="s">
        <v>5013</v>
      </c>
      <c r="S1355" s="86" t="s">
        <v>5013</v>
      </c>
      <c r="T1355" s="86" t="s">
        <v>5013</v>
      </c>
    </row>
    <row r="1356" spans="1:20" x14ac:dyDescent="0.25">
      <c r="A1356" s="50" t="s">
        <v>4682</v>
      </c>
      <c r="B1356" s="50" t="s">
        <v>80</v>
      </c>
      <c r="C1356" s="50" t="s">
        <v>4724</v>
      </c>
      <c r="D1356" s="80">
        <v>8</v>
      </c>
      <c r="E1356" s="50" t="s">
        <v>6674</v>
      </c>
      <c r="F1356" s="24">
        <f t="shared" si="73"/>
        <v>0</v>
      </c>
      <c r="G1356" s="110">
        <f t="shared" si="74"/>
        <v>0.80100000000000005</v>
      </c>
      <c r="H1356" s="17"/>
      <c r="I1356" s="24"/>
      <c r="J1356" s="20">
        <f t="shared" si="75"/>
        <v>3.0658000000000003</v>
      </c>
      <c r="K1356" s="17"/>
      <c r="L1356" s="24"/>
      <c r="M1356" s="86" t="s">
        <v>5013</v>
      </c>
      <c r="N1356" s="86" t="s">
        <v>5013</v>
      </c>
      <c r="O1356" s="86">
        <v>2.403</v>
      </c>
      <c r="P1356" s="86">
        <v>2.484</v>
      </c>
      <c r="Q1356" s="86">
        <v>12.845000000000001</v>
      </c>
      <c r="R1356" s="86" t="s">
        <v>5013</v>
      </c>
      <c r="S1356" s="86" t="s">
        <v>5013</v>
      </c>
      <c r="T1356" s="86" t="s">
        <v>5013</v>
      </c>
    </row>
    <row r="1357" spans="1:20" x14ac:dyDescent="0.25">
      <c r="A1357" s="50" t="s">
        <v>4682</v>
      </c>
      <c r="B1357" s="50" t="s">
        <v>4551</v>
      </c>
      <c r="C1357" s="50" t="s">
        <v>4724</v>
      </c>
      <c r="D1357" s="80">
        <v>8</v>
      </c>
      <c r="E1357" s="50" t="s">
        <v>6676</v>
      </c>
      <c r="F1357" s="24">
        <f t="shared" si="73"/>
        <v>0</v>
      </c>
      <c r="G1357" s="110">
        <f t="shared" si="74"/>
        <v>270.29300000000006</v>
      </c>
      <c r="H1357" s="17"/>
      <c r="I1357" s="24"/>
      <c r="J1357" s="20">
        <f t="shared" si="75"/>
        <v>0</v>
      </c>
      <c r="K1357" s="17"/>
      <c r="L1357" s="24"/>
      <c r="M1357" s="86">
        <v>671.02200000000005</v>
      </c>
      <c r="N1357" s="86">
        <v>68.233999999999995</v>
      </c>
      <c r="O1357" s="86">
        <v>71.623000000000005</v>
      </c>
      <c r="P1357" s="86" t="s">
        <v>5013</v>
      </c>
      <c r="Q1357" s="86" t="s">
        <v>5013</v>
      </c>
      <c r="R1357" s="86" t="s">
        <v>5013</v>
      </c>
      <c r="S1357" s="86" t="s">
        <v>5013</v>
      </c>
      <c r="T1357" s="86" t="s">
        <v>5013</v>
      </c>
    </row>
    <row r="1358" spans="1:20" x14ac:dyDescent="0.25">
      <c r="A1358" s="50" t="s">
        <v>4682</v>
      </c>
      <c r="B1358" s="50" t="s">
        <v>2753</v>
      </c>
      <c r="C1358" s="50" t="s">
        <v>4724</v>
      </c>
      <c r="D1358" s="80">
        <v>8</v>
      </c>
      <c r="E1358" s="50" t="s">
        <v>6685</v>
      </c>
      <c r="F1358" s="24">
        <f t="shared" si="73"/>
        <v>0</v>
      </c>
      <c r="G1358" s="110">
        <f t="shared" si="74"/>
        <v>235.52366666666668</v>
      </c>
      <c r="H1358" s="17"/>
      <c r="I1358" s="24"/>
      <c r="J1358" s="20">
        <f t="shared" si="75"/>
        <v>0</v>
      </c>
      <c r="K1358" s="17"/>
      <c r="L1358" s="24"/>
      <c r="M1358" s="86" t="s">
        <v>5013</v>
      </c>
      <c r="N1358" s="86">
        <v>706.57100000000003</v>
      </c>
      <c r="O1358" s="86" t="s">
        <v>5013</v>
      </c>
      <c r="P1358" s="86" t="s">
        <v>5013</v>
      </c>
      <c r="Q1358" s="86" t="s">
        <v>5013</v>
      </c>
      <c r="R1358" s="86" t="s">
        <v>5013</v>
      </c>
      <c r="S1358" s="86" t="s">
        <v>5013</v>
      </c>
      <c r="T1358" s="86" t="s">
        <v>5013</v>
      </c>
    </row>
    <row r="1359" spans="1:20" x14ac:dyDescent="0.25">
      <c r="A1359" s="50" t="s">
        <v>4682</v>
      </c>
      <c r="B1359" s="50" t="s">
        <v>1300</v>
      </c>
      <c r="C1359" s="50" t="s">
        <v>4724</v>
      </c>
      <c r="D1359" s="80">
        <v>8</v>
      </c>
      <c r="E1359" s="50" t="s">
        <v>6687</v>
      </c>
      <c r="F1359" s="24">
        <f t="shared" si="73"/>
        <v>0</v>
      </c>
      <c r="G1359" s="110">
        <f t="shared" si="74"/>
        <v>7.4916666666666671</v>
      </c>
      <c r="H1359" s="17"/>
      <c r="I1359" s="24"/>
      <c r="J1359" s="20">
        <f t="shared" si="75"/>
        <v>0</v>
      </c>
      <c r="K1359" s="17"/>
      <c r="L1359" s="24"/>
      <c r="M1359" s="86" t="s">
        <v>5013</v>
      </c>
      <c r="N1359" s="86">
        <v>22.475000000000001</v>
      </c>
      <c r="O1359" s="86" t="s">
        <v>5013</v>
      </c>
      <c r="P1359" s="86" t="s">
        <v>5013</v>
      </c>
      <c r="Q1359" s="86" t="s">
        <v>5013</v>
      </c>
      <c r="R1359" s="86" t="s">
        <v>5013</v>
      </c>
      <c r="S1359" s="86" t="s">
        <v>5013</v>
      </c>
      <c r="T1359" s="86" t="s">
        <v>5013</v>
      </c>
    </row>
    <row r="1360" spans="1:20" x14ac:dyDescent="0.25">
      <c r="A1360" s="50" t="s">
        <v>4682</v>
      </c>
      <c r="B1360" s="50" t="s">
        <v>2371</v>
      </c>
      <c r="C1360" s="50" t="s">
        <v>4724</v>
      </c>
      <c r="D1360" s="80">
        <v>8</v>
      </c>
      <c r="E1360" s="50" t="s">
        <v>6688</v>
      </c>
      <c r="F1360" s="24">
        <f t="shared" si="73"/>
        <v>0</v>
      </c>
      <c r="G1360" s="110">
        <f t="shared" si="74"/>
        <v>0</v>
      </c>
      <c r="H1360" s="17"/>
      <c r="I1360" s="24"/>
      <c r="J1360" s="20">
        <f t="shared" si="75"/>
        <v>0.27360000000000001</v>
      </c>
      <c r="K1360" s="17"/>
      <c r="L1360" s="24"/>
      <c r="M1360" s="86" t="s">
        <v>5013</v>
      </c>
      <c r="N1360" s="86" t="s">
        <v>5013</v>
      </c>
      <c r="O1360" s="86" t="s">
        <v>5013</v>
      </c>
      <c r="P1360" s="86">
        <v>1.3680000000000001</v>
      </c>
      <c r="Q1360" s="86" t="s">
        <v>5013</v>
      </c>
      <c r="R1360" s="86" t="s">
        <v>5013</v>
      </c>
      <c r="S1360" s="86" t="s">
        <v>5013</v>
      </c>
      <c r="T1360" s="86" t="s">
        <v>5013</v>
      </c>
    </row>
    <row r="1361" spans="1:20" x14ac:dyDescent="0.25">
      <c r="A1361" s="50" t="s">
        <v>4682</v>
      </c>
      <c r="B1361" s="50" t="s">
        <v>1053</v>
      </c>
      <c r="C1361" s="50" t="s">
        <v>4725</v>
      </c>
      <c r="D1361" s="80">
        <v>8</v>
      </c>
      <c r="E1361" s="50" t="s">
        <v>6698</v>
      </c>
      <c r="F1361" s="24">
        <f t="shared" si="73"/>
        <v>0</v>
      </c>
      <c r="G1361" s="110">
        <f t="shared" si="74"/>
        <v>0.08</v>
      </c>
      <c r="H1361" s="17"/>
      <c r="I1361" s="24"/>
      <c r="J1361" s="20">
        <f t="shared" si="75"/>
        <v>0.20219999999999999</v>
      </c>
      <c r="K1361" s="17"/>
      <c r="L1361" s="24"/>
      <c r="M1361" s="86" t="s">
        <v>5013</v>
      </c>
      <c r="N1361" s="86" t="s">
        <v>5013</v>
      </c>
      <c r="O1361" s="86">
        <v>0.24</v>
      </c>
      <c r="P1361" s="86">
        <v>0.60099999999999998</v>
      </c>
      <c r="Q1361" s="86">
        <v>0.41</v>
      </c>
      <c r="R1361" s="86" t="s">
        <v>5013</v>
      </c>
      <c r="S1361" s="86" t="s">
        <v>5013</v>
      </c>
      <c r="T1361" s="86" t="s">
        <v>5013</v>
      </c>
    </row>
    <row r="1362" spans="1:20" x14ac:dyDescent="0.25">
      <c r="A1362" s="50" t="s">
        <v>4682</v>
      </c>
      <c r="B1362" s="50" t="s">
        <v>1046</v>
      </c>
      <c r="C1362" s="50" t="s">
        <v>4725</v>
      </c>
      <c r="D1362" s="80">
        <v>8</v>
      </c>
      <c r="E1362" s="50" t="s">
        <v>6702</v>
      </c>
      <c r="F1362" s="24">
        <f t="shared" si="73"/>
        <v>0</v>
      </c>
      <c r="G1362" s="110">
        <f t="shared" si="74"/>
        <v>0</v>
      </c>
      <c r="H1362" s="17"/>
      <c r="I1362" s="24"/>
      <c r="J1362" s="20">
        <f t="shared" si="75"/>
        <v>0</v>
      </c>
      <c r="K1362" s="17"/>
      <c r="L1362" s="24"/>
      <c r="M1362" s="86" t="s">
        <v>5013</v>
      </c>
      <c r="N1362" s="86">
        <v>0</v>
      </c>
      <c r="O1362" s="86">
        <v>0</v>
      </c>
      <c r="P1362" s="86">
        <v>0</v>
      </c>
      <c r="Q1362" s="86">
        <v>0</v>
      </c>
      <c r="R1362" s="86" t="s">
        <v>5013</v>
      </c>
      <c r="S1362" s="86">
        <v>0</v>
      </c>
      <c r="T1362" s="86" t="s">
        <v>5013</v>
      </c>
    </row>
    <row r="1363" spans="1:20" x14ac:dyDescent="0.25">
      <c r="A1363" s="50" t="s">
        <v>4682</v>
      </c>
      <c r="B1363" s="50" t="s">
        <v>1716</v>
      </c>
      <c r="C1363" s="50" t="s">
        <v>4725</v>
      </c>
      <c r="D1363" s="80">
        <v>8</v>
      </c>
      <c r="E1363" s="50" t="s">
        <v>6703</v>
      </c>
      <c r="F1363" s="24">
        <f t="shared" si="73"/>
        <v>0</v>
      </c>
      <c r="G1363" s="110">
        <f t="shared" si="74"/>
        <v>0.30433333333333334</v>
      </c>
      <c r="H1363" s="17"/>
      <c r="I1363" s="24"/>
      <c r="J1363" s="20">
        <f t="shared" si="75"/>
        <v>3.8E-3</v>
      </c>
      <c r="K1363" s="17"/>
      <c r="L1363" s="24"/>
      <c r="M1363" s="86">
        <v>0.91300000000000003</v>
      </c>
      <c r="N1363" s="86">
        <v>0</v>
      </c>
      <c r="O1363" s="86">
        <v>0</v>
      </c>
      <c r="P1363" s="86">
        <v>1.9E-2</v>
      </c>
      <c r="Q1363" s="86" t="s">
        <v>5013</v>
      </c>
      <c r="R1363" s="86" t="s">
        <v>5013</v>
      </c>
      <c r="S1363" s="86">
        <v>0</v>
      </c>
      <c r="T1363" s="86" t="s">
        <v>5013</v>
      </c>
    </row>
    <row r="1364" spans="1:20" x14ac:dyDescent="0.25">
      <c r="A1364" s="50" t="s">
        <v>4682</v>
      </c>
      <c r="B1364" s="50" t="s">
        <v>2039</v>
      </c>
      <c r="C1364" s="50" t="s">
        <v>4725</v>
      </c>
      <c r="D1364" s="80">
        <v>8</v>
      </c>
      <c r="E1364" s="50" t="s">
        <v>6705</v>
      </c>
      <c r="F1364" s="24">
        <f t="shared" si="73"/>
        <v>0</v>
      </c>
      <c r="G1364" s="110">
        <f t="shared" si="74"/>
        <v>0.627</v>
      </c>
      <c r="H1364" s="17"/>
      <c r="I1364" s="24"/>
      <c r="J1364" s="20">
        <f t="shared" si="75"/>
        <v>0</v>
      </c>
      <c r="K1364" s="17"/>
      <c r="L1364" s="24"/>
      <c r="M1364" s="86">
        <v>1.881</v>
      </c>
      <c r="N1364" s="86" t="s">
        <v>5013</v>
      </c>
      <c r="O1364" s="86" t="s">
        <v>5013</v>
      </c>
      <c r="P1364" s="86" t="s">
        <v>5013</v>
      </c>
      <c r="Q1364" s="86" t="s">
        <v>5013</v>
      </c>
      <c r="R1364" s="86" t="s">
        <v>5013</v>
      </c>
      <c r="S1364" s="86" t="s">
        <v>5013</v>
      </c>
      <c r="T1364" s="86" t="s">
        <v>5013</v>
      </c>
    </row>
    <row r="1365" spans="1:20" x14ac:dyDescent="0.25">
      <c r="A1365" s="50" t="s">
        <v>4682</v>
      </c>
      <c r="B1365" s="50" t="s">
        <v>2736</v>
      </c>
      <c r="C1365" s="50" t="s">
        <v>4725</v>
      </c>
      <c r="D1365" s="80">
        <v>8</v>
      </c>
      <c r="E1365" s="50" t="s">
        <v>6707</v>
      </c>
      <c r="F1365" s="24">
        <f t="shared" si="73"/>
        <v>0</v>
      </c>
      <c r="G1365" s="110">
        <f t="shared" si="74"/>
        <v>1.6833333333333333</v>
      </c>
      <c r="H1365" s="17"/>
      <c r="I1365" s="24"/>
      <c r="J1365" s="20">
        <f t="shared" si="75"/>
        <v>9.9000000000000005E-2</v>
      </c>
      <c r="K1365" s="17"/>
      <c r="L1365" s="24"/>
      <c r="M1365" s="86" t="s">
        <v>5013</v>
      </c>
      <c r="N1365" s="86">
        <v>5.05</v>
      </c>
      <c r="O1365" s="86" t="s">
        <v>5013</v>
      </c>
      <c r="P1365" s="86">
        <v>0.495</v>
      </c>
      <c r="Q1365" s="86" t="s">
        <v>5013</v>
      </c>
      <c r="R1365" s="86" t="s">
        <v>5013</v>
      </c>
      <c r="S1365" s="86">
        <v>0</v>
      </c>
      <c r="T1365" s="86" t="s">
        <v>5013</v>
      </c>
    </row>
    <row r="1366" spans="1:20" x14ac:dyDescent="0.25">
      <c r="A1366" s="50" t="s">
        <v>4682</v>
      </c>
      <c r="B1366" s="50" t="s">
        <v>1272</v>
      </c>
      <c r="C1366" s="50" t="s">
        <v>4725</v>
      </c>
      <c r="D1366" s="80">
        <v>8</v>
      </c>
      <c r="E1366" s="50" t="s">
        <v>6709</v>
      </c>
      <c r="F1366" s="24">
        <f t="shared" si="73"/>
        <v>0</v>
      </c>
      <c r="G1366" s="110">
        <f t="shared" si="74"/>
        <v>1.0833333333333333</v>
      </c>
      <c r="H1366" s="17"/>
      <c r="I1366" s="24"/>
      <c r="J1366" s="20">
        <f t="shared" si="75"/>
        <v>4.6400000000000004E-2</v>
      </c>
      <c r="K1366" s="17"/>
      <c r="L1366" s="24"/>
      <c r="M1366" s="86" t="s">
        <v>5013</v>
      </c>
      <c r="N1366" s="86">
        <v>0.747</v>
      </c>
      <c r="O1366" s="86">
        <v>2.5030000000000001</v>
      </c>
      <c r="P1366" s="86">
        <v>0</v>
      </c>
      <c r="Q1366" s="86">
        <v>0.23200000000000001</v>
      </c>
      <c r="R1366" s="86" t="s">
        <v>5013</v>
      </c>
      <c r="S1366" s="86" t="s">
        <v>5013</v>
      </c>
      <c r="T1366" s="86" t="s">
        <v>5013</v>
      </c>
    </row>
    <row r="1367" spans="1:20" x14ac:dyDescent="0.25">
      <c r="A1367" s="50" t="s">
        <v>4682</v>
      </c>
      <c r="B1367" s="50" t="s">
        <v>4598</v>
      </c>
      <c r="C1367" s="50" t="s">
        <v>4725</v>
      </c>
      <c r="D1367" s="80">
        <v>8</v>
      </c>
      <c r="E1367" s="50" t="s">
        <v>6716</v>
      </c>
      <c r="F1367" s="24">
        <f t="shared" si="73"/>
        <v>0</v>
      </c>
      <c r="G1367" s="110">
        <f t="shared" si="74"/>
        <v>0.27866666666666667</v>
      </c>
      <c r="H1367" s="17"/>
      <c r="I1367" s="24"/>
      <c r="J1367" s="20">
        <f t="shared" si="75"/>
        <v>0</v>
      </c>
      <c r="K1367" s="17"/>
      <c r="L1367" s="24"/>
      <c r="M1367" s="86">
        <v>0</v>
      </c>
      <c r="N1367" s="86">
        <v>0</v>
      </c>
      <c r="O1367" s="86">
        <v>0.83599999999999997</v>
      </c>
      <c r="P1367" s="86" t="s">
        <v>5013</v>
      </c>
      <c r="Q1367" s="86" t="s">
        <v>5013</v>
      </c>
      <c r="R1367" s="86" t="s">
        <v>5013</v>
      </c>
      <c r="S1367" s="86" t="s">
        <v>5013</v>
      </c>
      <c r="T1367" s="86" t="s">
        <v>5013</v>
      </c>
    </row>
    <row r="1368" spans="1:20" x14ac:dyDescent="0.25">
      <c r="A1368" s="50" t="s">
        <v>4682</v>
      </c>
      <c r="B1368" s="50" t="s">
        <v>504</v>
      </c>
      <c r="C1368" s="50" t="s">
        <v>4725</v>
      </c>
      <c r="D1368" s="80">
        <v>8</v>
      </c>
      <c r="E1368" s="50" t="s">
        <v>6717</v>
      </c>
      <c r="F1368" s="24">
        <f t="shared" si="73"/>
        <v>0</v>
      </c>
      <c r="G1368" s="110">
        <f t="shared" si="74"/>
        <v>12.667000000000002</v>
      </c>
      <c r="H1368" s="17"/>
      <c r="I1368" s="24"/>
      <c r="J1368" s="20">
        <f t="shared" si="75"/>
        <v>1.097</v>
      </c>
      <c r="K1368" s="17"/>
      <c r="L1368" s="24"/>
      <c r="M1368" s="86">
        <v>18.385000000000002</v>
      </c>
      <c r="N1368" s="86">
        <v>14.430999999999999</v>
      </c>
      <c r="O1368" s="86">
        <v>5.1849999999999996</v>
      </c>
      <c r="P1368" s="86">
        <v>5.4850000000000003</v>
      </c>
      <c r="Q1368" s="86">
        <v>0</v>
      </c>
      <c r="R1368" s="86" t="s">
        <v>5013</v>
      </c>
      <c r="S1368" s="86" t="s">
        <v>5013</v>
      </c>
      <c r="T1368" s="86" t="s">
        <v>5013</v>
      </c>
    </row>
    <row r="1369" spans="1:20" x14ac:dyDescent="0.25">
      <c r="A1369" s="50" t="s">
        <v>4682</v>
      </c>
      <c r="B1369" s="50" t="s">
        <v>2839</v>
      </c>
      <c r="C1369" s="50" t="s">
        <v>4726</v>
      </c>
      <c r="D1369" s="80">
        <v>8</v>
      </c>
      <c r="E1369" s="50" t="s">
        <v>6722</v>
      </c>
      <c r="F1369" s="24">
        <f t="shared" si="73"/>
        <v>0</v>
      </c>
      <c r="G1369" s="110">
        <f t="shared" si="74"/>
        <v>0</v>
      </c>
      <c r="H1369" s="17"/>
      <c r="I1369" s="24"/>
      <c r="J1369" s="20">
        <f t="shared" si="75"/>
        <v>0</v>
      </c>
      <c r="K1369" s="17"/>
      <c r="L1369" s="24"/>
      <c r="M1369" s="86">
        <v>0</v>
      </c>
      <c r="N1369" s="86" t="s">
        <v>5013</v>
      </c>
      <c r="O1369" s="86" t="s">
        <v>5013</v>
      </c>
      <c r="P1369" s="86" t="s">
        <v>5013</v>
      </c>
      <c r="Q1369" s="86" t="s">
        <v>5013</v>
      </c>
      <c r="R1369" s="86" t="s">
        <v>5013</v>
      </c>
      <c r="S1369" s="86">
        <v>0</v>
      </c>
      <c r="T1369" s="86">
        <v>0</v>
      </c>
    </row>
    <row r="1370" spans="1:20" x14ac:dyDescent="0.25">
      <c r="A1370" s="50" t="s">
        <v>4682</v>
      </c>
      <c r="B1370" s="50" t="s">
        <v>2910</v>
      </c>
      <c r="C1370" s="50" t="s">
        <v>4727</v>
      </c>
      <c r="D1370" s="80">
        <v>9</v>
      </c>
      <c r="E1370" s="50" t="s">
        <v>6726</v>
      </c>
      <c r="F1370" s="24">
        <f t="shared" si="73"/>
        <v>0</v>
      </c>
      <c r="G1370" s="110">
        <f t="shared" si="74"/>
        <v>8.3666666666666667E-2</v>
      </c>
      <c r="H1370" s="17"/>
      <c r="I1370" s="24"/>
      <c r="J1370" s="20">
        <f t="shared" si="75"/>
        <v>0.24300000000000002</v>
      </c>
      <c r="K1370" s="17"/>
      <c r="L1370" s="24"/>
      <c r="M1370" s="86" t="s">
        <v>5013</v>
      </c>
      <c r="N1370" s="86">
        <v>0.251</v>
      </c>
      <c r="O1370" s="86">
        <v>0</v>
      </c>
      <c r="P1370" s="86" t="s">
        <v>5013</v>
      </c>
      <c r="Q1370" s="86">
        <v>1.2150000000000001</v>
      </c>
      <c r="R1370" s="86" t="s">
        <v>5013</v>
      </c>
      <c r="S1370" s="86" t="s">
        <v>5013</v>
      </c>
      <c r="T1370" s="86" t="s">
        <v>5013</v>
      </c>
    </row>
    <row r="1371" spans="1:20" x14ac:dyDescent="0.25">
      <c r="A1371" s="50" t="s">
        <v>4682</v>
      </c>
      <c r="B1371" s="50" t="s">
        <v>51</v>
      </c>
      <c r="C1371" s="50" t="s">
        <v>4727</v>
      </c>
      <c r="D1371" s="80">
        <v>9</v>
      </c>
      <c r="E1371" s="50" t="s">
        <v>6727</v>
      </c>
      <c r="F1371" s="24">
        <f t="shared" si="73"/>
        <v>0</v>
      </c>
      <c r="G1371" s="110">
        <f t="shared" si="74"/>
        <v>0</v>
      </c>
      <c r="H1371" s="17"/>
      <c r="I1371" s="24"/>
      <c r="J1371" s="20">
        <f t="shared" si="75"/>
        <v>0</v>
      </c>
      <c r="K1371" s="17"/>
      <c r="L1371" s="24"/>
      <c r="M1371" s="86" t="s">
        <v>5013</v>
      </c>
      <c r="N1371" s="86">
        <v>0</v>
      </c>
      <c r="O1371" s="86" t="s">
        <v>5013</v>
      </c>
      <c r="P1371" s="86" t="s">
        <v>5013</v>
      </c>
      <c r="Q1371" s="86" t="s">
        <v>5013</v>
      </c>
      <c r="R1371" s="86" t="s">
        <v>5013</v>
      </c>
      <c r="S1371" s="86" t="s">
        <v>5013</v>
      </c>
      <c r="T1371" s="86" t="s">
        <v>5013</v>
      </c>
    </row>
    <row r="1372" spans="1:20" x14ac:dyDescent="0.25">
      <c r="A1372" s="50" t="s">
        <v>4682</v>
      </c>
      <c r="B1372" s="50" t="s">
        <v>4203</v>
      </c>
      <c r="C1372" s="50" t="s">
        <v>4727</v>
      </c>
      <c r="D1372" s="80">
        <v>9</v>
      </c>
      <c r="E1372" s="50" t="s">
        <v>6728</v>
      </c>
      <c r="F1372" s="24">
        <f t="shared" si="73"/>
        <v>0</v>
      </c>
      <c r="G1372" s="110">
        <f t="shared" si="74"/>
        <v>5.0000000000000001E-3</v>
      </c>
      <c r="H1372" s="17"/>
      <c r="I1372" s="24"/>
      <c r="J1372" s="20">
        <f t="shared" si="75"/>
        <v>0</v>
      </c>
      <c r="K1372" s="17"/>
      <c r="L1372" s="24"/>
      <c r="M1372" s="86" t="s">
        <v>5013</v>
      </c>
      <c r="N1372" s="86">
        <v>1.4999999999999999E-2</v>
      </c>
      <c r="O1372" s="86" t="s">
        <v>5013</v>
      </c>
      <c r="P1372" s="86" t="s">
        <v>5013</v>
      </c>
      <c r="Q1372" s="86" t="s">
        <v>5013</v>
      </c>
      <c r="R1372" s="86" t="s">
        <v>5013</v>
      </c>
      <c r="S1372" s="86" t="s">
        <v>5013</v>
      </c>
      <c r="T1372" s="86" t="s">
        <v>5013</v>
      </c>
    </row>
    <row r="1373" spans="1:20" x14ac:dyDescent="0.25">
      <c r="A1373" s="50" t="s">
        <v>4682</v>
      </c>
      <c r="B1373" s="50" t="s">
        <v>4653</v>
      </c>
      <c r="C1373" s="50" t="s">
        <v>4727</v>
      </c>
      <c r="D1373" s="80">
        <v>9</v>
      </c>
      <c r="E1373" s="50" t="s">
        <v>6729</v>
      </c>
      <c r="F1373" s="24">
        <f t="shared" si="73"/>
        <v>0</v>
      </c>
      <c r="G1373" s="110">
        <f t="shared" si="74"/>
        <v>3.99</v>
      </c>
      <c r="H1373" s="17"/>
      <c r="I1373" s="24"/>
      <c r="J1373" s="20">
        <f t="shared" si="75"/>
        <v>0</v>
      </c>
      <c r="K1373" s="17"/>
      <c r="L1373" s="24"/>
      <c r="M1373" s="86">
        <v>0.91300000000000003</v>
      </c>
      <c r="N1373" s="86">
        <v>11.057</v>
      </c>
      <c r="O1373" s="86" t="s">
        <v>5013</v>
      </c>
      <c r="P1373" s="86" t="s">
        <v>5013</v>
      </c>
      <c r="Q1373" s="86" t="s">
        <v>5013</v>
      </c>
      <c r="R1373" s="86" t="s">
        <v>5013</v>
      </c>
      <c r="S1373" s="86" t="s">
        <v>5013</v>
      </c>
      <c r="T1373" s="86" t="s">
        <v>5013</v>
      </c>
    </row>
    <row r="1374" spans="1:20" x14ac:dyDescent="0.25">
      <c r="A1374" s="50" t="s">
        <v>4682</v>
      </c>
      <c r="B1374" s="50" t="s">
        <v>889</v>
      </c>
      <c r="C1374" s="50" t="s">
        <v>4727</v>
      </c>
      <c r="D1374" s="80">
        <v>9</v>
      </c>
      <c r="E1374" s="50" t="s">
        <v>6731</v>
      </c>
      <c r="F1374" s="24">
        <f t="shared" si="73"/>
        <v>0</v>
      </c>
      <c r="G1374" s="110">
        <f t="shared" si="74"/>
        <v>0</v>
      </c>
      <c r="H1374" s="17"/>
      <c r="I1374" s="24"/>
      <c r="J1374" s="20">
        <f t="shared" si="75"/>
        <v>0</v>
      </c>
      <c r="K1374" s="17"/>
      <c r="L1374" s="24"/>
      <c r="M1374" s="86" t="s">
        <v>5013</v>
      </c>
      <c r="N1374" s="86">
        <v>0</v>
      </c>
      <c r="O1374" s="86" t="s">
        <v>5013</v>
      </c>
      <c r="P1374" s="86" t="s">
        <v>5013</v>
      </c>
      <c r="Q1374" s="86" t="s">
        <v>5013</v>
      </c>
      <c r="R1374" s="86" t="s">
        <v>5013</v>
      </c>
      <c r="S1374" s="86" t="s">
        <v>5013</v>
      </c>
      <c r="T1374" s="86" t="s">
        <v>5013</v>
      </c>
    </row>
    <row r="1375" spans="1:20" x14ac:dyDescent="0.25">
      <c r="A1375" s="50" t="s">
        <v>4682</v>
      </c>
      <c r="B1375" s="50" t="s">
        <v>902</v>
      </c>
      <c r="C1375" s="50" t="s">
        <v>4727</v>
      </c>
      <c r="D1375" s="80">
        <v>9</v>
      </c>
      <c r="E1375" s="50" t="s">
        <v>6735</v>
      </c>
      <c r="F1375" s="24">
        <f t="shared" si="73"/>
        <v>0</v>
      </c>
      <c r="G1375" s="110">
        <f t="shared" si="74"/>
        <v>0.26700000000000002</v>
      </c>
      <c r="H1375" s="17"/>
      <c r="I1375" s="24"/>
      <c r="J1375" s="20">
        <f t="shared" si="75"/>
        <v>0.78079999999999994</v>
      </c>
      <c r="K1375" s="17"/>
      <c r="L1375" s="24"/>
      <c r="M1375" s="86" t="s">
        <v>5013</v>
      </c>
      <c r="N1375" s="86">
        <v>0.05</v>
      </c>
      <c r="O1375" s="86">
        <v>0.751</v>
      </c>
      <c r="P1375" s="86" t="s">
        <v>5013</v>
      </c>
      <c r="Q1375" s="86">
        <v>3.9039999999999999</v>
      </c>
      <c r="R1375" s="86" t="s">
        <v>5013</v>
      </c>
      <c r="S1375" s="86" t="s">
        <v>5013</v>
      </c>
      <c r="T1375" s="86" t="s">
        <v>5013</v>
      </c>
    </row>
    <row r="1376" spans="1:20" x14ac:dyDescent="0.25">
      <c r="A1376" s="50" t="s">
        <v>4682</v>
      </c>
      <c r="B1376" s="50" t="s">
        <v>3392</v>
      </c>
      <c r="C1376" s="50" t="s">
        <v>4727</v>
      </c>
      <c r="D1376" s="80">
        <v>9</v>
      </c>
      <c r="E1376" s="50" t="s">
        <v>6739</v>
      </c>
      <c r="F1376" s="24">
        <f t="shared" ref="F1376:F1439" si="76">SUM(R1376:T1376)/3</f>
        <v>0</v>
      </c>
      <c r="G1376" s="110">
        <f t="shared" ref="G1376:G1439" si="77">SUM(M1376:O1376)/3</f>
        <v>0</v>
      </c>
      <c r="H1376" s="17"/>
      <c r="I1376" s="24"/>
      <c r="J1376" s="20">
        <f t="shared" ref="J1376:J1439" si="78">SUM(P1376:T1376)/5</f>
        <v>0</v>
      </c>
      <c r="K1376" s="17"/>
      <c r="L1376" s="24"/>
      <c r="M1376" s="86" t="s">
        <v>5013</v>
      </c>
      <c r="N1376" s="86" t="s">
        <v>5013</v>
      </c>
      <c r="O1376" s="86" t="s">
        <v>5013</v>
      </c>
      <c r="P1376" s="86">
        <v>0</v>
      </c>
      <c r="Q1376" s="86" t="s">
        <v>5013</v>
      </c>
      <c r="R1376" s="86" t="s">
        <v>5013</v>
      </c>
      <c r="S1376" s="86" t="s">
        <v>5013</v>
      </c>
      <c r="T1376" s="86" t="s">
        <v>5013</v>
      </c>
    </row>
    <row r="1377" spans="1:20" x14ac:dyDescent="0.25">
      <c r="A1377" s="50" t="s">
        <v>4682</v>
      </c>
      <c r="B1377" s="50" t="s">
        <v>349</v>
      </c>
      <c r="C1377" s="50" t="s">
        <v>4727</v>
      </c>
      <c r="D1377" s="80">
        <v>9</v>
      </c>
      <c r="E1377" s="50" t="s">
        <v>6740</v>
      </c>
      <c r="F1377" s="24">
        <f t="shared" si="76"/>
        <v>0</v>
      </c>
      <c r="G1377" s="110">
        <f t="shared" si="77"/>
        <v>0</v>
      </c>
      <c r="H1377" s="17"/>
      <c r="I1377" s="24"/>
      <c r="J1377" s="20">
        <f t="shared" si="78"/>
        <v>4.0000000000000001E-3</v>
      </c>
      <c r="K1377" s="17"/>
      <c r="L1377" s="24"/>
      <c r="M1377" s="86">
        <v>0</v>
      </c>
      <c r="N1377" s="86" t="s">
        <v>5013</v>
      </c>
      <c r="O1377" s="86">
        <v>0</v>
      </c>
      <c r="P1377" s="86">
        <v>0.02</v>
      </c>
      <c r="Q1377" s="86">
        <v>0</v>
      </c>
      <c r="R1377" s="86" t="s">
        <v>5013</v>
      </c>
      <c r="S1377" s="86">
        <v>0</v>
      </c>
      <c r="T1377" s="86" t="s">
        <v>5013</v>
      </c>
    </row>
    <row r="1378" spans="1:20" x14ac:dyDescent="0.25">
      <c r="A1378" s="50" t="s">
        <v>4682</v>
      </c>
      <c r="B1378" s="50" t="s">
        <v>4476</v>
      </c>
      <c r="C1378" s="50" t="s">
        <v>4727</v>
      </c>
      <c r="D1378" s="80">
        <v>9</v>
      </c>
      <c r="E1378" s="50" t="s">
        <v>6741</v>
      </c>
      <c r="F1378" s="24">
        <f t="shared" si="76"/>
        <v>0</v>
      </c>
      <c r="G1378" s="110">
        <f t="shared" si="77"/>
        <v>0</v>
      </c>
      <c r="H1378" s="17"/>
      <c r="I1378" s="24"/>
      <c r="J1378" s="20">
        <f t="shared" si="78"/>
        <v>1.7614000000000001</v>
      </c>
      <c r="K1378" s="17"/>
      <c r="L1378" s="24"/>
      <c r="M1378" s="86" t="s">
        <v>5013</v>
      </c>
      <c r="N1378" s="86" t="s">
        <v>5013</v>
      </c>
      <c r="O1378" s="86" t="s">
        <v>5013</v>
      </c>
      <c r="P1378" s="86" t="s">
        <v>5013</v>
      </c>
      <c r="Q1378" s="86">
        <v>8.8070000000000004</v>
      </c>
      <c r="R1378" s="86" t="s">
        <v>5013</v>
      </c>
      <c r="S1378" s="86" t="s">
        <v>5013</v>
      </c>
      <c r="T1378" s="86" t="s">
        <v>5013</v>
      </c>
    </row>
    <row r="1379" spans="1:20" x14ac:dyDescent="0.25">
      <c r="A1379" s="50" t="s">
        <v>4682</v>
      </c>
      <c r="B1379" s="50" t="s">
        <v>3486</v>
      </c>
      <c r="C1379" s="50" t="s">
        <v>4727</v>
      </c>
      <c r="D1379" s="80">
        <v>9</v>
      </c>
      <c r="E1379" s="50" t="s">
        <v>6743</v>
      </c>
      <c r="F1379" s="24">
        <f t="shared" si="76"/>
        <v>0</v>
      </c>
      <c r="G1379" s="110">
        <f t="shared" si="77"/>
        <v>0</v>
      </c>
      <c r="H1379" s="17"/>
      <c r="I1379" s="24"/>
      <c r="J1379" s="20">
        <f t="shared" si="78"/>
        <v>0</v>
      </c>
      <c r="K1379" s="17"/>
      <c r="L1379" s="24"/>
      <c r="M1379" s="86" t="s">
        <v>5013</v>
      </c>
      <c r="N1379" s="86" t="s">
        <v>5013</v>
      </c>
      <c r="O1379" s="86" t="s">
        <v>5013</v>
      </c>
      <c r="P1379" s="86" t="s">
        <v>5013</v>
      </c>
      <c r="Q1379" s="86" t="s">
        <v>5013</v>
      </c>
      <c r="R1379" s="86">
        <v>0</v>
      </c>
      <c r="S1379" s="86" t="s">
        <v>5013</v>
      </c>
      <c r="T1379" s="86" t="s">
        <v>5013</v>
      </c>
    </row>
    <row r="1380" spans="1:20" x14ac:dyDescent="0.25">
      <c r="A1380" s="50" t="s">
        <v>4682</v>
      </c>
      <c r="B1380" s="50" t="s">
        <v>1689</v>
      </c>
      <c r="C1380" s="50" t="s">
        <v>4727</v>
      </c>
      <c r="D1380" s="80">
        <v>9</v>
      </c>
      <c r="E1380" s="50" t="s">
        <v>6744</v>
      </c>
      <c r="F1380" s="24">
        <f t="shared" si="76"/>
        <v>0</v>
      </c>
      <c r="G1380" s="110">
        <f t="shared" si="77"/>
        <v>1.4999999999999999E-2</v>
      </c>
      <c r="H1380" s="17"/>
      <c r="I1380" s="24"/>
      <c r="J1380" s="20">
        <f t="shared" si="78"/>
        <v>0</v>
      </c>
      <c r="K1380" s="17"/>
      <c r="L1380" s="24"/>
      <c r="M1380" s="86" t="s">
        <v>5013</v>
      </c>
      <c r="N1380" s="86" t="s">
        <v>5013</v>
      </c>
      <c r="O1380" s="86">
        <v>4.4999999999999998E-2</v>
      </c>
      <c r="P1380" s="86" t="s">
        <v>5013</v>
      </c>
      <c r="Q1380" s="86" t="s">
        <v>5013</v>
      </c>
      <c r="R1380" s="86">
        <v>0</v>
      </c>
      <c r="S1380" s="86" t="s">
        <v>5013</v>
      </c>
      <c r="T1380" s="86" t="s">
        <v>5013</v>
      </c>
    </row>
    <row r="1381" spans="1:20" x14ac:dyDescent="0.25">
      <c r="A1381" s="50" t="s">
        <v>4682</v>
      </c>
      <c r="B1381" s="50" t="s">
        <v>750</v>
      </c>
      <c r="C1381" s="50" t="s">
        <v>4727</v>
      </c>
      <c r="D1381" s="80">
        <v>9</v>
      </c>
      <c r="E1381" s="50" t="s">
        <v>6746</v>
      </c>
      <c r="F1381" s="24">
        <f t="shared" si="76"/>
        <v>0</v>
      </c>
      <c r="G1381" s="110">
        <f t="shared" si="77"/>
        <v>4.165</v>
      </c>
      <c r="H1381" s="17"/>
      <c r="I1381" s="24"/>
      <c r="J1381" s="20">
        <f t="shared" si="78"/>
        <v>0</v>
      </c>
      <c r="K1381" s="17"/>
      <c r="L1381" s="24"/>
      <c r="M1381" s="86">
        <v>12.494999999999999</v>
      </c>
      <c r="N1381" s="86">
        <v>0</v>
      </c>
      <c r="O1381" s="86" t="s">
        <v>5013</v>
      </c>
      <c r="P1381" s="86">
        <v>0</v>
      </c>
      <c r="Q1381" s="86" t="s">
        <v>5013</v>
      </c>
      <c r="R1381" s="86">
        <v>0</v>
      </c>
      <c r="S1381" s="86" t="s">
        <v>5013</v>
      </c>
      <c r="T1381" s="86" t="s">
        <v>5013</v>
      </c>
    </row>
    <row r="1382" spans="1:20" x14ac:dyDescent="0.25">
      <c r="A1382" s="50" t="s">
        <v>4682</v>
      </c>
      <c r="B1382" s="50" t="s">
        <v>2247</v>
      </c>
      <c r="C1382" s="50" t="s">
        <v>4727</v>
      </c>
      <c r="D1382" s="80">
        <v>9</v>
      </c>
      <c r="E1382" s="50" t="s">
        <v>6747</v>
      </c>
      <c r="F1382" s="24">
        <f t="shared" si="76"/>
        <v>0</v>
      </c>
      <c r="G1382" s="110">
        <f t="shared" si="77"/>
        <v>3.2743333333333333</v>
      </c>
      <c r="H1382" s="17"/>
      <c r="I1382" s="24"/>
      <c r="J1382" s="20">
        <f t="shared" si="78"/>
        <v>0</v>
      </c>
      <c r="K1382" s="17"/>
      <c r="L1382" s="24"/>
      <c r="M1382" s="86">
        <v>9.8230000000000004</v>
      </c>
      <c r="N1382" s="86" t="s">
        <v>5013</v>
      </c>
      <c r="O1382" s="86" t="s">
        <v>5013</v>
      </c>
      <c r="P1382" s="86" t="s">
        <v>5013</v>
      </c>
      <c r="Q1382" s="86" t="s">
        <v>5013</v>
      </c>
      <c r="R1382" s="86" t="s">
        <v>5013</v>
      </c>
      <c r="S1382" s="86" t="s">
        <v>5013</v>
      </c>
      <c r="T1382" s="86" t="s">
        <v>5013</v>
      </c>
    </row>
    <row r="1383" spans="1:20" x14ac:dyDescent="0.25">
      <c r="A1383" s="50" t="s">
        <v>4682</v>
      </c>
      <c r="B1383" s="50" t="s">
        <v>2428</v>
      </c>
      <c r="C1383" s="50" t="s">
        <v>4727</v>
      </c>
      <c r="D1383" s="80">
        <v>9</v>
      </c>
      <c r="E1383" s="50" t="s">
        <v>6748</v>
      </c>
      <c r="F1383" s="24">
        <f t="shared" si="76"/>
        <v>0</v>
      </c>
      <c r="G1383" s="110">
        <f t="shared" si="77"/>
        <v>6.1436666666666673</v>
      </c>
      <c r="H1383" s="17"/>
      <c r="I1383" s="24"/>
      <c r="J1383" s="20">
        <f t="shared" si="78"/>
        <v>0</v>
      </c>
      <c r="K1383" s="17"/>
      <c r="L1383" s="24"/>
      <c r="M1383" s="86">
        <v>18.431000000000001</v>
      </c>
      <c r="N1383" s="86">
        <v>0</v>
      </c>
      <c r="O1383" s="86" t="s">
        <v>5013</v>
      </c>
      <c r="P1383" s="86" t="s">
        <v>5013</v>
      </c>
      <c r="Q1383" s="86" t="s">
        <v>5013</v>
      </c>
      <c r="R1383" s="86" t="s">
        <v>5013</v>
      </c>
      <c r="S1383" s="86" t="s">
        <v>5013</v>
      </c>
      <c r="T1383" s="86" t="s">
        <v>5013</v>
      </c>
    </row>
    <row r="1384" spans="1:20" x14ac:dyDescent="0.25">
      <c r="A1384" s="50" t="s">
        <v>4682</v>
      </c>
      <c r="B1384" s="50" t="s">
        <v>2829</v>
      </c>
      <c r="C1384" s="50" t="s">
        <v>4727</v>
      </c>
      <c r="D1384" s="80">
        <v>9</v>
      </c>
      <c r="E1384" s="50" t="s">
        <v>6749</v>
      </c>
      <c r="F1384" s="24">
        <f t="shared" si="76"/>
        <v>0</v>
      </c>
      <c r="G1384" s="110">
        <f t="shared" si="77"/>
        <v>0</v>
      </c>
      <c r="H1384" s="17"/>
      <c r="I1384" s="24"/>
      <c r="J1384" s="20">
        <f t="shared" si="78"/>
        <v>0</v>
      </c>
      <c r="K1384" s="17"/>
      <c r="L1384" s="24"/>
      <c r="M1384" s="86" t="s">
        <v>5013</v>
      </c>
      <c r="N1384" s="86" t="s">
        <v>5013</v>
      </c>
      <c r="O1384" s="86" t="s">
        <v>5013</v>
      </c>
      <c r="P1384" s="86" t="s">
        <v>5013</v>
      </c>
      <c r="Q1384" s="86">
        <v>0</v>
      </c>
      <c r="R1384" s="86" t="s">
        <v>5013</v>
      </c>
      <c r="S1384" s="86" t="s">
        <v>5013</v>
      </c>
      <c r="T1384" s="86" t="s">
        <v>5013</v>
      </c>
    </row>
    <row r="1385" spans="1:20" x14ac:dyDescent="0.25">
      <c r="A1385" s="50" t="s">
        <v>4682</v>
      </c>
      <c r="B1385" s="50" t="s">
        <v>1855</v>
      </c>
      <c r="C1385" s="50" t="s">
        <v>4727</v>
      </c>
      <c r="D1385" s="80">
        <v>9</v>
      </c>
      <c r="E1385" s="50" t="s">
        <v>6750</v>
      </c>
      <c r="F1385" s="24">
        <f t="shared" si="76"/>
        <v>0</v>
      </c>
      <c r="G1385" s="110">
        <f t="shared" si="77"/>
        <v>0</v>
      </c>
      <c r="H1385" s="17"/>
      <c r="I1385" s="24"/>
      <c r="J1385" s="20">
        <f t="shared" si="78"/>
        <v>0</v>
      </c>
      <c r="K1385" s="17"/>
      <c r="L1385" s="24"/>
      <c r="M1385" s="86">
        <v>0</v>
      </c>
      <c r="N1385" s="86" t="s">
        <v>5013</v>
      </c>
      <c r="O1385" s="86" t="s">
        <v>5013</v>
      </c>
      <c r="P1385" s="86">
        <v>0</v>
      </c>
      <c r="Q1385" s="86">
        <v>0</v>
      </c>
      <c r="R1385" s="86" t="s">
        <v>5013</v>
      </c>
      <c r="S1385" s="86" t="s">
        <v>5013</v>
      </c>
      <c r="T1385" s="86" t="s">
        <v>5013</v>
      </c>
    </row>
    <row r="1386" spans="1:20" x14ac:dyDescent="0.25">
      <c r="A1386" s="50" t="s">
        <v>4682</v>
      </c>
      <c r="B1386" s="50" t="s">
        <v>4649</v>
      </c>
      <c r="C1386" s="50" t="s">
        <v>4727</v>
      </c>
      <c r="D1386" s="80">
        <v>9</v>
      </c>
      <c r="E1386" s="50" t="s">
        <v>6751</v>
      </c>
      <c r="F1386" s="24">
        <f t="shared" si="76"/>
        <v>0</v>
      </c>
      <c r="G1386" s="110">
        <f t="shared" si="77"/>
        <v>0</v>
      </c>
      <c r="H1386" s="17"/>
      <c r="I1386" s="24"/>
      <c r="J1386" s="20">
        <f t="shared" si="78"/>
        <v>6.0000000000000001E-3</v>
      </c>
      <c r="K1386" s="17"/>
      <c r="L1386" s="24"/>
      <c r="M1386" s="86" t="s">
        <v>5013</v>
      </c>
      <c r="N1386" s="86" t="s">
        <v>5013</v>
      </c>
      <c r="O1386" s="86" t="s">
        <v>5013</v>
      </c>
      <c r="P1386" s="86">
        <v>0.03</v>
      </c>
      <c r="Q1386" s="86" t="s">
        <v>5013</v>
      </c>
      <c r="R1386" s="86">
        <v>0</v>
      </c>
      <c r="S1386" s="86" t="s">
        <v>5013</v>
      </c>
      <c r="T1386" s="86" t="s">
        <v>5013</v>
      </c>
    </row>
    <row r="1387" spans="1:20" x14ac:dyDescent="0.25">
      <c r="A1387" s="50" t="s">
        <v>4682</v>
      </c>
      <c r="B1387" s="50" t="s">
        <v>4239</v>
      </c>
      <c r="C1387" s="50" t="s">
        <v>4727</v>
      </c>
      <c r="D1387" s="80">
        <v>9</v>
      </c>
      <c r="E1387" s="50" t="s">
        <v>6752</v>
      </c>
      <c r="F1387" s="24">
        <f t="shared" si="76"/>
        <v>0</v>
      </c>
      <c r="G1387" s="110">
        <f t="shared" si="77"/>
        <v>0</v>
      </c>
      <c r="H1387" s="17"/>
      <c r="I1387" s="24"/>
      <c r="J1387" s="20">
        <f t="shared" si="78"/>
        <v>0</v>
      </c>
      <c r="K1387" s="17"/>
      <c r="L1387" s="24"/>
      <c r="M1387" s="86" t="s">
        <v>5013</v>
      </c>
      <c r="N1387" s="86">
        <v>0</v>
      </c>
      <c r="O1387" s="86" t="s">
        <v>5013</v>
      </c>
      <c r="P1387" s="86" t="s">
        <v>5013</v>
      </c>
      <c r="Q1387" s="86" t="s">
        <v>5013</v>
      </c>
      <c r="R1387" s="86" t="s">
        <v>5013</v>
      </c>
      <c r="S1387" s="86" t="s">
        <v>5013</v>
      </c>
      <c r="T1387" s="86" t="s">
        <v>5013</v>
      </c>
    </row>
    <row r="1388" spans="1:20" x14ac:dyDescent="0.25">
      <c r="A1388" s="50" t="s">
        <v>4682</v>
      </c>
      <c r="B1388" s="50" t="s">
        <v>4241</v>
      </c>
      <c r="C1388" s="50" t="s">
        <v>4727</v>
      </c>
      <c r="D1388" s="80">
        <v>9</v>
      </c>
      <c r="E1388" s="50" t="s">
        <v>6757</v>
      </c>
      <c r="F1388" s="24">
        <f t="shared" si="76"/>
        <v>0</v>
      </c>
      <c r="G1388" s="110">
        <f t="shared" si="77"/>
        <v>8.3666666666666667E-2</v>
      </c>
      <c r="H1388" s="17"/>
      <c r="I1388" s="24"/>
      <c r="J1388" s="20">
        <f t="shared" si="78"/>
        <v>4.0000000000000001E-3</v>
      </c>
      <c r="K1388" s="17"/>
      <c r="L1388" s="24"/>
      <c r="M1388" s="86" t="s">
        <v>5013</v>
      </c>
      <c r="N1388" s="86">
        <v>0.251</v>
      </c>
      <c r="O1388" s="86" t="s">
        <v>5013</v>
      </c>
      <c r="P1388" s="86">
        <v>0.02</v>
      </c>
      <c r="Q1388" s="86">
        <v>0</v>
      </c>
      <c r="R1388" s="86" t="s">
        <v>5013</v>
      </c>
      <c r="S1388" s="86">
        <v>0</v>
      </c>
      <c r="T1388" s="86" t="s">
        <v>5013</v>
      </c>
    </row>
    <row r="1389" spans="1:20" x14ac:dyDescent="0.25">
      <c r="A1389" s="50" t="s">
        <v>4682</v>
      </c>
      <c r="B1389" s="50" t="s">
        <v>1010</v>
      </c>
      <c r="C1389" s="50" t="s">
        <v>4727</v>
      </c>
      <c r="D1389" s="80">
        <v>9</v>
      </c>
      <c r="E1389" s="50" t="s">
        <v>6758</v>
      </c>
      <c r="F1389" s="24">
        <f t="shared" si="76"/>
        <v>0</v>
      </c>
      <c r="G1389" s="110">
        <f t="shared" si="77"/>
        <v>0</v>
      </c>
      <c r="H1389" s="17"/>
      <c r="I1389" s="24"/>
      <c r="J1389" s="20">
        <f t="shared" si="78"/>
        <v>0</v>
      </c>
      <c r="K1389" s="17"/>
      <c r="L1389" s="24"/>
      <c r="M1389" s="86">
        <v>0</v>
      </c>
      <c r="N1389" s="86" t="s">
        <v>5013</v>
      </c>
      <c r="O1389" s="86" t="s">
        <v>5013</v>
      </c>
      <c r="P1389" s="86" t="s">
        <v>5013</v>
      </c>
      <c r="Q1389" s="86" t="s">
        <v>5013</v>
      </c>
      <c r="R1389" s="86">
        <v>0</v>
      </c>
      <c r="S1389" s="86">
        <v>0</v>
      </c>
      <c r="T1389" s="86" t="s">
        <v>5013</v>
      </c>
    </row>
    <row r="1390" spans="1:20" x14ac:dyDescent="0.25">
      <c r="A1390" s="50" t="s">
        <v>4682</v>
      </c>
      <c r="B1390" s="50" t="s">
        <v>4288</v>
      </c>
      <c r="C1390" s="50" t="s">
        <v>4727</v>
      </c>
      <c r="D1390" s="80">
        <v>9</v>
      </c>
      <c r="E1390" s="50" t="s">
        <v>6759</v>
      </c>
      <c r="F1390" s="24">
        <f t="shared" si="76"/>
        <v>0</v>
      </c>
      <c r="G1390" s="110">
        <f t="shared" si="77"/>
        <v>0</v>
      </c>
      <c r="H1390" s="17"/>
      <c r="I1390" s="24"/>
      <c r="J1390" s="20">
        <f t="shared" si="78"/>
        <v>0</v>
      </c>
      <c r="K1390" s="17"/>
      <c r="L1390" s="24"/>
      <c r="M1390" s="86">
        <v>0</v>
      </c>
      <c r="N1390" s="86">
        <v>0</v>
      </c>
      <c r="O1390" s="86" t="s">
        <v>5013</v>
      </c>
      <c r="P1390" s="86" t="s">
        <v>5013</v>
      </c>
      <c r="Q1390" s="86" t="s">
        <v>5013</v>
      </c>
      <c r="R1390" s="86" t="s">
        <v>5013</v>
      </c>
      <c r="S1390" s="86" t="s">
        <v>5013</v>
      </c>
      <c r="T1390" s="86" t="s">
        <v>5013</v>
      </c>
    </row>
    <row r="1391" spans="1:20" x14ac:dyDescent="0.25">
      <c r="A1391" s="50" t="s">
        <v>4682</v>
      </c>
      <c r="B1391" s="50" t="s">
        <v>4533</v>
      </c>
      <c r="C1391" s="50" t="s">
        <v>4727</v>
      </c>
      <c r="D1391" s="80">
        <v>9</v>
      </c>
      <c r="E1391" s="50" t="s">
        <v>6770</v>
      </c>
      <c r="F1391" s="24">
        <f t="shared" si="76"/>
        <v>0</v>
      </c>
      <c r="G1391" s="110">
        <f t="shared" si="77"/>
        <v>0</v>
      </c>
      <c r="H1391" s="17"/>
      <c r="I1391" s="24"/>
      <c r="J1391" s="20">
        <f t="shared" si="78"/>
        <v>0</v>
      </c>
      <c r="K1391" s="17"/>
      <c r="L1391" s="24"/>
      <c r="M1391" s="86">
        <v>0</v>
      </c>
      <c r="N1391" s="86" t="s">
        <v>5013</v>
      </c>
      <c r="O1391" s="86" t="s">
        <v>5013</v>
      </c>
      <c r="P1391" s="86" t="s">
        <v>5013</v>
      </c>
      <c r="Q1391" s="86" t="s">
        <v>5013</v>
      </c>
      <c r="R1391" s="86" t="s">
        <v>5013</v>
      </c>
      <c r="S1391" s="86" t="s">
        <v>5013</v>
      </c>
      <c r="T1391" s="86" t="s">
        <v>5013</v>
      </c>
    </row>
    <row r="1392" spans="1:20" x14ac:dyDescent="0.25">
      <c r="A1392" s="50" t="s">
        <v>4682</v>
      </c>
      <c r="B1392" s="50" t="s">
        <v>1108</v>
      </c>
      <c r="C1392" s="50" t="s">
        <v>4727</v>
      </c>
      <c r="D1392" s="80">
        <v>9</v>
      </c>
      <c r="E1392" s="50" t="s">
        <v>6776</v>
      </c>
      <c r="F1392" s="24">
        <f t="shared" si="76"/>
        <v>0</v>
      </c>
      <c r="G1392" s="110">
        <f t="shared" si="77"/>
        <v>0</v>
      </c>
      <c r="H1392" s="17"/>
      <c r="I1392" s="24"/>
      <c r="J1392" s="20">
        <f t="shared" si="78"/>
        <v>2.1998000000000002</v>
      </c>
      <c r="K1392" s="17"/>
      <c r="L1392" s="24"/>
      <c r="M1392" s="86" t="s">
        <v>5013</v>
      </c>
      <c r="N1392" s="86" t="s">
        <v>5013</v>
      </c>
      <c r="O1392" s="86" t="s">
        <v>5013</v>
      </c>
      <c r="P1392" s="86">
        <v>10.999000000000001</v>
      </c>
      <c r="Q1392" s="86">
        <v>0</v>
      </c>
      <c r="R1392" s="86">
        <v>0</v>
      </c>
      <c r="S1392" s="86">
        <v>0</v>
      </c>
      <c r="T1392" s="86" t="s">
        <v>5013</v>
      </c>
    </row>
    <row r="1393" spans="1:20" x14ac:dyDescent="0.25">
      <c r="A1393" s="50" t="s">
        <v>4682</v>
      </c>
      <c r="B1393" s="50" t="s">
        <v>2759</v>
      </c>
      <c r="C1393" s="50" t="s">
        <v>4727</v>
      </c>
      <c r="D1393" s="80">
        <v>9</v>
      </c>
      <c r="E1393" s="50" t="s">
        <v>6777</v>
      </c>
      <c r="F1393" s="24">
        <f t="shared" si="76"/>
        <v>0</v>
      </c>
      <c r="G1393" s="110">
        <f t="shared" si="77"/>
        <v>0</v>
      </c>
      <c r="H1393" s="17"/>
      <c r="I1393" s="24"/>
      <c r="J1393" s="20">
        <f t="shared" si="78"/>
        <v>0</v>
      </c>
      <c r="K1393" s="17"/>
      <c r="L1393" s="24"/>
      <c r="M1393" s="86" t="s">
        <v>5013</v>
      </c>
      <c r="N1393" s="86" t="s">
        <v>5013</v>
      </c>
      <c r="O1393" s="86" t="s">
        <v>5013</v>
      </c>
      <c r="P1393" s="86">
        <v>0</v>
      </c>
      <c r="Q1393" s="86" t="s">
        <v>5013</v>
      </c>
      <c r="R1393" s="86" t="s">
        <v>5013</v>
      </c>
      <c r="S1393" s="86" t="s">
        <v>5013</v>
      </c>
      <c r="T1393" s="86" t="s">
        <v>5013</v>
      </c>
    </row>
    <row r="1394" spans="1:20" x14ac:dyDescent="0.25">
      <c r="A1394" s="50" t="s">
        <v>4682</v>
      </c>
      <c r="B1394" s="50" t="s">
        <v>2765</v>
      </c>
      <c r="C1394" s="50" t="s">
        <v>4727</v>
      </c>
      <c r="D1394" s="80">
        <v>9</v>
      </c>
      <c r="E1394" s="50" t="s">
        <v>6781</v>
      </c>
      <c r="F1394" s="24">
        <f t="shared" si="76"/>
        <v>0</v>
      </c>
      <c r="G1394" s="110">
        <f t="shared" si="77"/>
        <v>0</v>
      </c>
      <c r="H1394" s="17"/>
      <c r="I1394" s="24"/>
      <c r="J1394" s="20">
        <f t="shared" si="78"/>
        <v>0</v>
      </c>
      <c r="K1394" s="17"/>
      <c r="L1394" s="24"/>
      <c r="M1394" s="86" t="s">
        <v>5013</v>
      </c>
      <c r="N1394" s="86" t="s">
        <v>5013</v>
      </c>
      <c r="O1394" s="86" t="s">
        <v>5013</v>
      </c>
      <c r="P1394" s="86" t="s">
        <v>5013</v>
      </c>
      <c r="Q1394" s="86">
        <v>0</v>
      </c>
      <c r="R1394" s="86" t="s">
        <v>5013</v>
      </c>
      <c r="S1394" s="86" t="s">
        <v>5013</v>
      </c>
      <c r="T1394" s="86" t="s">
        <v>5013</v>
      </c>
    </row>
    <row r="1395" spans="1:20" x14ac:dyDescent="0.25">
      <c r="A1395" s="50" t="s">
        <v>4682</v>
      </c>
      <c r="B1395" s="50" t="s">
        <v>1876</v>
      </c>
      <c r="C1395" s="50" t="s">
        <v>4727</v>
      </c>
      <c r="D1395" s="80">
        <v>9</v>
      </c>
      <c r="E1395" s="50" t="s">
        <v>6783</v>
      </c>
      <c r="F1395" s="24">
        <f t="shared" si="76"/>
        <v>0</v>
      </c>
      <c r="G1395" s="110">
        <f t="shared" si="77"/>
        <v>5.3666666666666668E-2</v>
      </c>
      <c r="H1395" s="17"/>
      <c r="I1395" s="24"/>
      <c r="J1395" s="20">
        <f t="shared" si="78"/>
        <v>0</v>
      </c>
      <c r="K1395" s="17"/>
      <c r="L1395" s="24"/>
      <c r="M1395" s="86" t="s">
        <v>5013</v>
      </c>
      <c r="N1395" s="86">
        <v>0.161</v>
      </c>
      <c r="O1395" s="86" t="s">
        <v>5013</v>
      </c>
      <c r="P1395" s="86" t="s">
        <v>5013</v>
      </c>
      <c r="Q1395" s="86" t="s">
        <v>5013</v>
      </c>
      <c r="R1395" s="86" t="s">
        <v>5013</v>
      </c>
      <c r="S1395" s="86" t="s">
        <v>5013</v>
      </c>
      <c r="T1395" s="86" t="s">
        <v>5013</v>
      </c>
    </row>
    <row r="1396" spans="1:20" x14ac:dyDescent="0.25">
      <c r="A1396" s="50" t="s">
        <v>4682</v>
      </c>
      <c r="B1396" s="50" t="s">
        <v>4238</v>
      </c>
      <c r="C1396" s="50" t="s">
        <v>4727</v>
      </c>
      <c r="D1396" s="80">
        <v>9</v>
      </c>
      <c r="E1396" s="50" t="s">
        <v>6785</v>
      </c>
      <c r="F1396" s="24">
        <f t="shared" si="76"/>
        <v>0</v>
      </c>
      <c r="G1396" s="110">
        <f t="shared" si="77"/>
        <v>0</v>
      </c>
      <c r="H1396" s="17"/>
      <c r="I1396" s="24"/>
      <c r="J1396" s="20">
        <f t="shared" si="78"/>
        <v>0</v>
      </c>
      <c r="K1396" s="17"/>
      <c r="L1396" s="24"/>
      <c r="M1396" s="86" t="s">
        <v>5013</v>
      </c>
      <c r="N1396" s="86" t="s">
        <v>5013</v>
      </c>
      <c r="O1396" s="86" t="s">
        <v>5013</v>
      </c>
      <c r="P1396" s="86" t="s">
        <v>5013</v>
      </c>
      <c r="Q1396" s="86">
        <v>0</v>
      </c>
      <c r="R1396" s="86" t="s">
        <v>5013</v>
      </c>
      <c r="S1396" s="86" t="s">
        <v>5013</v>
      </c>
      <c r="T1396" s="86" t="s">
        <v>5013</v>
      </c>
    </row>
    <row r="1397" spans="1:20" x14ac:dyDescent="0.25">
      <c r="A1397" s="50" t="s">
        <v>4682</v>
      </c>
      <c r="B1397" s="50" t="s">
        <v>3056</v>
      </c>
      <c r="C1397" s="50" t="s">
        <v>4727</v>
      </c>
      <c r="D1397" s="80">
        <v>9</v>
      </c>
      <c r="E1397" s="50" t="s">
        <v>6787</v>
      </c>
      <c r="F1397" s="24">
        <f t="shared" si="76"/>
        <v>0</v>
      </c>
      <c r="G1397" s="110">
        <f t="shared" si="77"/>
        <v>0.16900000000000001</v>
      </c>
      <c r="H1397" s="17"/>
      <c r="I1397" s="24"/>
      <c r="J1397" s="20">
        <f t="shared" si="78"/>
        <v>0</v>
      </c>
      <c r="K1397" s="17"/>
      <c r="L1397" s="24"/>
      <c r="M1397" s="86">
        <v>0.50700000000000001</v>
      </c>
      <c r="N1397" s="86" t="s">
        <v>5013</v>
      </c>
      <c r="O1397" s="86" t="s">
        <v>5013</v>
      </c>
      <c r="P1397" s="86" t="s">
        <v>5013</v>
      </c>
      <c r="Q1397" s="86" t="s">
        <v>5013</v>
      </c>
      <c r="R1397" s="86" t="s">
        <v>5013</v>
      </c>
      <c r="S1397" s="86" t="s">
        <v>5013</v>
      </c>
      <c r="T1397" s="86" t="s">
        <v>5013</v>
      </c>
    </row>
    <row r="1398" spans="1:20" x14ac:dyDescent="0.25">
      <c r="A1398" s="50" t="s">
        <v>4682</v>
      </c>
      <c r="B1398" s="50" t="s">
        <v>1740</v>
      </c>
      <c r="C1398" s="50" t="s">
        <v>4727</v>
      </c>
      <c r="D1398" s="80">
        <v>9</v>
      </c>
      <c r="E1398" s="50" t="s">
        <v>6790</v>
      </c>
      <c r="F1398" s="24">
        <f t="shared" si="76"/>
        <v>0</v>
      </c>
      <c r="G1398" s="110">
        <f t="shared" si="77"/>
        <v>0</v>
      </c>
      <c r="H1398" s="17"/>
      <c r="I1398" s="24"/>
      <c r="J1398" s="20">
        <f t="shared" si="78"/>
        <v>1.7000000000000001E-2</v>
      </c>
      <c r="K1398" s="17"/>
      <c r="L1398" s="24"/>
      <c r="M1398" s="86" t="s">
        <v>5013</v>
      </c>
      <c r="N1398" s="86" t="s">
        <v>5013</v>
      </c>
      <c r="O1398" s="86" t="s">
        <v>5013</v>
      </c>
      <c r="P1398" s="86">
        <v>1.7000000000000001E-2</v>
      </c>
      <c r="Q1398" s="86">
        <v>6.8000000000000005E-2</v>
      </c>
      <c r="R1398" s="86" t="s">
        <v>5013</v>
      </c>
      <c r="S1398" s="86" t="s">
        <v>5013</v>
      </c>
      <c r="T1398" s="86" t="s">
        <v>5013</v>
      </c>
    </row>
    <row r="1399" spans="1:20" x14ac:dyDescent="0.25">
      <c r="A1399" s="50" t="s">
        <v>4682</v>
      </c>
      <c r="B1399" s="50" t="s">
        <v>4053</v>
      </c>
      <c r="C1399" s="50" t="s">
        <v>4728</v>
      </c>
      <c r="D1399" s="80">
        <v>9</v>
      </c>
      <c r="E1399" s="50" t="s">
        <v>6794</v>
      </c>
      <c r="F1399" s="24">
        <f t="shared" si="76"/>
        <v>0</v>
      </c>
      <c r="G1399" s="110">
        <f t="shared" si="77"/>
        <v>0</v>
      </c>
      <c r="H1399" s="17"/>
      <c r="I1399" s="24"/>
      <c r="J1399" s="20">
        <f t="shared" si="78"/>
        <v>1.78E-2</v>
      </c>
      <c r="K1399" s="17"/>
      <c r="L1399" s="24"/>
      <c r="M1399" s="86" t="s">
        <v>5013</v>
      </c>
      <c r="N1399" s="86" t="s">
        <v>5013</v>
      </c>
      <c r="O1399" s="86" t="s">
        <v>5013</v>
      </c>
      <c r="P1399" s="86">
        <v>8.8999999999999996E-2</v>
      </c>
      <c r="Q1399" s="86" t="s">
        <v>5013</v>
      </c>
      <c r="R1399" s="86" t="s">
        <v>5013</v>
      </c>
      <c r="S1399" s="86" t="s">
        <v>5013</v>
      </c>
      <c r="T1399" s="86" t="s">
        <v>5013</v>
      </c>
    </row>
    <row r="1400" spans="1:20" x14ac:dyDescent="0.25">
      <c r="A1400" s="50" t="s">
        <v>4682</v>
      </c>
      <c r="B1400" s="50" t="s">
        <v>2395</v>
      </c>
      <c r="C1400" s="50" t="s">
        <v>4731</v>
      </c>
      <c r="D1400" s="80">
        <v>10</v>
      </c>
      <c r="E1400" s="50" t="s">
        <v>6817</v>
      </c>
      <c r="F1400" s="24">
        <f t="shared" si="76"/>
        <v>0</v>
      </c>
      <c r="G1400" s="110">
        <f t="shared" si="77"/>
        <v>0</v>
      </c>
      <c r="H1400" s="17"/>
      <c r="I1400" s="24"/>
      <c r="J1400" s="20">
        <f t="shared" si="78"/>
        <v>0</v>
      </c>
      <c r="K1400" s="17"/>
      <c r="L1400" s="24"/>
      <c r="M1400" s="86" t="s">
        <v>5013</v>
      </c>
      <c r="N1400" s="86" t="s">
        <v>5013</v>
      </c>
      <c r="O1400" s="86" t="s">
        <v>5013</v>
      </c>
      <c r="P1400" s="86" t="s">
        <v>5013</v>
      </c>
      <c r="Q1400" s="86" t="s">
        <v>5013</v>
      </c>
      <c r="R1400" s="86">
        <v>0</v>
      </c>
      <c r="S1400" s="86" t="s">
        <v>5013</v>
      </c>
      <c r="T1400" s="86" t="s">
        <v>5013</v>
      </c>
    </row>
    <row r="1401" spans="1:20" x14ac:dyDescent="0.25">
      <c r="A1401" s="50" t="s">
        <v>4682</v>
      </c>
      <c r="B1401" s="50" t="s">
        <v>1217</v>
      </c>
      <c r="C1401" s="50" t="s">
        <v>4731</v>
      </c>
      <c r="D1401" s="80">
        <v>10</v>
      </c>
      <c r="E1401" s="50" t="s">
        <v>6818</v>
      </c>
      <c r="F1401" s="24">
        <f t="shared" si="76"/>
        <v>0</v>
      </c>
      <c r="G1401" s="110">
        <f t="shared" si="77"/>
        <v>5.7010000000000005</v>
      </c>
      <c r="H1401" s="17"/>
      <c r="I1401" s="24"/>
      <c r="J1401" s="20">
        <f t="shared" si="78"/>
        <v>0.98560000000000003</v>
      </c>
      <c r="K1401" s="17"/>
      <c r="L1401" s="24"/>
      <c r="M1401" s="86" t="s">
        <v>5013</v>
      </c>
      <c r="N1401" s="86">
        <v>17.103000000000002</v>
      </c>
      <c r="O1401" s="86" t="s">
        <v>5013</v>
      </c>
      <c r="P1401" s="86">
        <v>4.9279999999999999</v>
      </c>
      <c r="Q1401" s="86" t="s">
        <v>5013</v>
      </c>
      <c r="R1401" s="86" t="s">
        <v>5013</v>
      </c>
      <c r="S1401" s="86" t="s">
        <v>5013</v>
      </c>
      <c r="T1401" s="86" t="s">
        <v>5013</v>
      </c>
    </row>
    <row r="1402" spans="1:20" x14ac:dyDescent="0.25">
      <c r="A1402" s="50" t="s">
        <v>4682</v>
      </c>
      <c r="B1402" s="50" t="s">
        <v>4291</v>
      </c>
      <c r="C1402" s="50" t="s">
        <v>4731</v>
      </c>
      <c r="D1402" s="80">
        <v>10</v>
      </c>
      <c r="E1402" s="50" t="s">
        <v>6819</v>
      </c>
      <c r="F1402" s="24">
        <f t="shared" si="76"/>
        <v>0</v>
      </c>
      <c r="G1402" s="110">
        <f t="shared" si="77"/>
        <v>0</v>
      </c>
      <c r="H1402" s="17"/>
      <c r="I1402" s="24"/>
      <c r="J1402" s="20">
        <f t="shared" si="78"/>
        <v>0</v>
      </c>
      <c r="K1402" s="17"/>
      <c r="L1402" s="24"/>
      <c r="M1402" s="86" t="s">
        <v>5013</v>
      </c>
      <c r="N1402" s="86">
        <v>0</v>
      </c>
      <c r="O1402" s="86" t="s">
        <v>5013</v>
      </c>
      <c r="P1402" s="86" t="s">
        <v>5013</v>
      </c>
      <c r="Q1402" s="86" t="s">
        <v>5013</v>
      </c>
      <c r="R1402" s="86" t="s">
        <v>5013</v>
      </c>
      <c r="S1402" s="86" t="s">
        <v>5013</v>
      </c>
      <c r="T1402" s="86" t="s">
        <v>5013</v>
      </c>
    </row>
    <row r="1403" spans="1:20" x14ac:dyDescent="0.25">
      <c r="A1403" s="50" t="s">
        <v>4682</v>
      </c>
      <c r="B1403" s="50" t="s">
        <v>1446</v>
      </c>
      <c r="C1403" s="50" t="s">
        <v>4731</v>
      </c>
      <c r="D1403" s="80">
        <v>10</v>
      </c>
      <c r="E1403" s="50" t="s">
        <v>6821</v>
      </c>
      <c r="F1403" s="24">
        <f t="shared" si="76"/>
        <v>0</v>
      </c>
      <c r="G1403" s="110">
        <f t="shared" si="77"/>
        <v>0</v>
      </c>
      <c r="H1403" s="17"/>
      <c r="I1403" s="24"/>
      <c r="J1403" s="20">
        <f t="shared" si="78"/>
        <v>7.9420000000000002</v>
      </c>
      <c r="K1403" s="17"/>
      <c r="L1403" s="24"/>
      <c r="M1403" s="86" t="s">
        <v>5013</v>
      </c>
      <c r="N1403" s="86" t="s">
        <v>5013</v>
      </c>
      <c r="O1403" s="86">
        <v>0</v>
      </c>
      <c r="P1403" s="86">
        <v>39.71</v>
      </c>
      <c r="Q1403" s="86">
        <v>0</v>
      </c>
      <c r="R1403" s="86" t="s">
        <v>5013</v>
      </c>
      <c r="S1403" s="86" t="s">
        <v>5013</v>
      </c>
      <c r="T1403" s="86" t="s">
        <v>5013</v>
      </c>
    </row>
    <row r="1404" spans="1:20" x14ac:dyDescent="0.25">
      <c r="A1404" s="50" t="s">
        <v>4682</v>
      </c>
      <c r="B1404" s="50" t="s">
        <v>756</v>
      </c>
      <c r="C1404" s="50" t="s">
        <v>4731</v>
      </c>
      <c r="D1404" s="80">
        <v>10</v>
      </c>
      <c r="E1404" s="50" t="s">
        <v>6822</v>
      </c>
      <c r="F1404" s="24">
        <f t="shared" si="76"/>
        <v>0</v>
      </c>
      <c r="G1404" s="110">
        <f t="shared" si="77"/>
        <v>1.3333333333333334E-2</v>
      </c>
      <c r="H1404" s="17"/>
      <c r="I1404" s="24"/>
      <c r="J1404" s="20">
        <f t="shared" si="78"/>
        <v>0</v>
      </c>
      <c r="K1404" s="17"/>
      <c r="L1404" s="24"/>
      <c r="M1404" s="86" t="s">
        <v>5013</v>
      </c>
      <c r="N1404" s="86">
        <v>0</v>
      </c>
      <c r="O1404" s="86">
        <v>0.04</v>
      </c>
      <c r="P1404" s="86" t="s">
        <v>5013</v>
      </c>
      <c r="Q1404" s="86">
        <v>0</v>
      </c>
      <c r="R1404" s="86" t="s">
        <v>5013</v>
      </c>
      <c r="S1404" s="86" t="s">
        <v>5013</v>
      </c>
      <c r="T1404" s="86" t="s">
        <v>5013</v>
      </c>
    </row>
    <row r="1405" spans="1:20" x14ac:dyDescent="0.25">
      <c r="A1405" s="50" t="s">
        <v>4682</v>
      </c>
      <c r="B1405" s="50" t="s">
        <v>136</v>
      </c>
      <c r="C1405" s="50" t="s">
        <v>4731</v>
      </c>
      <c r="D1405" s="80">
        <v>10</v>
      </c>
      <c r="E1405" s="50" t="s">
        <v>6823</v>
      </c>
      <c r="F1405" s="24">
        <f t="shared" si="76"/>
        <v>0</v>
      </c>
      <c r="G1405" s="110">
        <f t="shared" si="77"/>
        <v>17.240666666666666</v>
      </c>
      <c r="H1405" s="17"/>
      <c r="I1405" s="24"/>
      <c r="J1405" s="20">
        <f t="shared" si="78"/>
        <v>0</v>
      </c>
      <c r="K1405" s="17"/>
      <c r="L1405" s="24"/>
      <c r="M1405" s="86">
        <v>23.390999999999998</v>
      </c>
      <c r="N1405" s="86">
        <v>28.331</v>
      </c>
      <c r="O1405" s="86" t="s">
        <v>5013</v>
      </c>
      <c r="P1405" s="86">
        <v>0</v>
      </c>
      <c r="Q1405" s="86" t="s">
        <v>5013</v>
      </c>
      <c r="R1405" s="86" t="s">
        <v>5013</v>
      </c>
      <c r="S1405" s="86" t="s">
        <v>5013</v>
      </c>
      <c r="T1405" s="86">
        <v>0</v>
      </c>
    </row>
    <row r="1406" spans="1:20" x14ac:dyDescent="0.25">
      <c r="A1406" s="50" t="s">
        <v>4682</v>
      </c>
      <c r="B1406" s="50" t="s">
        <v>1775</v>
      </c>
      <c r="C1406" s="50" t="s">
        <v>4731</v>
      </c>
      <c r="D1406" s="80">
        <v>10</v>
      </c>
      <c r="E1406" s="50" t="s">
        <v>6825</v>
      </c>
      <c r="F1406" s="24">
        <f t="shared" si="76"/>
        <v>0</v>
      </c>
      <c r="G1406" s="110">
        <f t="shared" si="77"/>
        <v>3.3333333333333332E-4</v>
      </c>
      <c r="H1406" s="17"/>
      <c r="I1406" s="24"/>
      <c r="J1406" s="20">
        <f t="shared" si="78"/>
        <v>2E-3</v>
      </c>
      <c r="K1406" s="17"/>
      <c r="L1406" s="24"/>
      <c r="M1406" s="86">
        <v>1E-3</v>
      </c>
      <c r="N1406" s="86" t="s">
        <v>5013</v>
      </c>
      <c r="O1406" s="86" t="s">
        <v>5013</v>
      </c>
      <c r="P1406" s="86">
        <v>0.01</v>
      </c>
      <c r="Q1406" s="86" t="s">
        <v>5013</v>
      </c>
      <c r="R1406" s="86" t="s">
        <v>5013</v>
      </c>
      <c r="S1406" s="86" t="s">
        <v>5013</v>
      </c>
      <c r="T1406" s="86" t="s">
        <v>5013</v>
      </c>
    </row>
    <row r="1407" spans="1:20" x14ac:dyDescent="0.25">
      <c r="A1407" s="50" t="s">
        <v>4682</v>
      </c>
      <c r="B1407" s="50" t="s">
        <v>2377</v>
      </c>
      <c r="C1407" s="50" t="s">
        <v>4731</v>
      </c>
      <c r="D1407" s="80">
        <v>10</v>
      </c>
      <c r="E1407" s="50" t="s">
        <v>6826</v>
      </c>
      <c r="F1407" s="24">
        <f t="shared" si="76"/>
        <v>0</v>
      </c>
      <c r="G1407" s="110">
        <f t="shared" si="77"/>
        <v>10.067666666666666</v>
      </c>
      <c r="H1407" s="17"/>
      <c r="I1407" s="24"/>
      <c r="J1407" s="20">
        <f t="shared" si="78"/>
        <v>0</v>
      </c>
      <c r="K1407" s="17"/>
      <c r="L1407" s="24"/>
      <c r="M1407" s="86">
        <v>30.202999999999999</v>
      </c>
      <c r="N1407" s="86" t="s">
        <v>5013</v>
      </c>
      <c r="O1407" s="86" t="s">
        <v>5013</v>
      </c>
      <c r="P1407" s="86">
        <v>0</v>
      </c>
      <c r="Q1407" s="86" t="s">
        <v>5013</v>
      </c>
      <c r="R1407" s="86" t="s">
        <v>5013</v>
      </c>
      <c r="S1407" s="86" t="s">
        <v>5013</v>
      </c>
      <c r="T1407" s="86" t="s">
        <v>5013</v>
      </c>
    </row>
    <row r="1408" spans="1:20" x14ac:dyDescent="0.25">
      <c r="A1408" s="50" t="s">
        <v>4682</v>
      </c>
      <c r="B1408" s="50" t="s">
        <v>1996</v>
      </c>
      <c r="C1408" s="50" t="s">
        <v>4731</v>
      </c>
      <c r="D1408" s="80">
        <v>10</v>
      </c>
      <c r="E1408" s="50" t="s">
        <v>6827</v>
      </c>
      <c r="F1408" s="24">
        <f t="shared" si="76"/>
        <v>0</v>
      </c>
      <c r="G1408" s="110">
        <f t="shared" si="77"/>
        <v>0</v>
      </c>
      <c r="H1408" s="17"/>
      <c r="I1408" s="24"/>
      <c r="J1408" s="20">
        <f t="shared" si="78"/>
        <v>0</v>
      </c>
      <c r="K1408" s="17"/>
      <c r="L1408" s="24"/>
      <c r="M1408" s="86" t="s">
        <v>5013</v>
      </c>
      <c r="N1408" s="86" t="s">
        <v>5013</v>
      </c>
      <c r="O1408" s="86">
        <v>0</v>
      </c>
      <c r="P1408" s="86" t="s">
        <v>5013</v>
      </c>
      <c r="Q1408" s="86" t="s">
        <v>5013</v>
      </c>
      <c r="R1408" s="86" t="s">
        <v>5013</v>
      </c>
      <c r="S1408" s="86" t="s">
        <v>5013</v>
      </c>
      <c r="T1408" s="86" t="s">
        <v>5013</v>
      </c>
    </row>
    <row r="1409" spans="1:20" x14ac:dyDescent="0.25">
      <c r="A1409" s="50" t="s">
        <v>4682</v>
      </c>
      <c r="B1409" s="50" t="s">
        <v>788</v>
      </c>
      <c r="C1409" s="50" t="s">
        <v>4731</v>
      </c>
      <c r="D1409" s="80">
        <v>10</v>
      </c>
      <c r="E1409" s="50" t="s">
        <v>6828</v>
      </c>
      <c r="F1409" s="24">
        <f t="shared" si="76"/>
        <v>0</v>
      </c>
      <c r="G1409" s="110">
        <f t="shared" si="77"/>
        <v>8.3903333333333325</v>
      </c>
      <c r="H1409" s="17"/>
      <c r="I1409" s="24"/>
      <c r="J1409" s="20">
        <f t="shared" si="78"/>
        <v>0</v>
      </c>
      <c r="K1409" s="17"/>
      <c r="L1409" s="24"/>
      <c r="M1409" s="86" t="s">
        <v>5013</v>
      </c>
      <c r="N1409" s="86" t="s">
        <v>5013</v>
      </c>
      <c r="O1409" s="86">
        <v>25.170999999999999</v>
      </c>
      <c r="P1409" s="86" t="s">
        <v>5013</v>
      </c>
      <c r="Q1409" s="86" t="s">
        <v>5013</v>
      </c>
      <c r="R1409" s="86" t="s">
        <v>5013</v>
      </c>
      <c r="S1409" s="86" t="s">
        <v>5013</v>
      </c>
      <c r="T1409" s="86" t="s">
        <v>5013</v>
      </c>
    </row>
    <row r="1410" spans="1:20" x14ac:dyDescent="0.25">
      <c r="A1410" s="50" t="s">
        <v>4682</v>
      </c>
      <c r="B1410" s="50" t="s">
        <v>761</v>
      </c>
      <c r="C1410" s="50" t="s">
        <v>4731</v>
      </c>
      <c r="D1410" s="80">
        <v>10</v>
      </c>
      <c r="E1410" s="50" t="s">
        <v>6829</v>
      </c>
      <c r="F1410" s="24">
        <f t="shared" si="76"/>
        <v>0</v>
      </c>
      <c r="G1410" s="110">
        <f t="shared" si="77"/>
        <v>27.452333333333332</v>
      </c>
      <c r="H1410" s="17"/>
      <c r="I1410" s="24"/>
      <c r="J1410" s="20">
        <f t="shared" si="78"/>
        <v>22.808399999999999</v>
      </c>
      <c r="K1410" s="17"/>
      <c r="L1410" s="24"/>
      <c r="M1410" s="86" t="s">
        <v>5013</v>
      </c>
      <c r="N1410" s="86" t="s">
        <v>5013</v>
      </c>
      <c r="O1410" s="86">
        <v>82.356999999999999</v>
      </c>
      <c r="P1410" s="86">
        <v>2.7890000000000001</v>
      </c>
      <c r="Q1410" s="86">
        <v>111.253</v>
      </c>
      <c r="R1410" s="86">
        <v>0</v>
      </c>
      <c r="S1410" s="86" t="s">
        <v>5013</v>
      </c>
      <c r="T1410" s="86" t="s">
        <v>5013</v>
      </c>
    </row>
    <row r="1411" spans="1:20" x14ac:dyDescent="0.25">
      <c r="A1411" s="50" t="s">
        <v>4682</v>
      </c>
      <c r="B1411" s="50" t="s">
        <v>50</v>
      </c>
      <c r="C1411" s="50" t="s">
        <v>4731</v>
      </c>
      <c r="D1411" s="80">
        <v>10</v>
      </c>
      <c r="E1411" s="50" t="s">
        <v>6831</v>
      </c>
      <c r="F1411" s="24">
        <f t="shared" si="76"/>
        <v>0</v>
      </c>
      <c r="G1411" s="110">
        <f t="shared" si="77"/>
        <v>0</v>
      </c>
      <c r="H1411" s="17"/>
      <c r="I1411" s="24"/>
      <c r="J1411" s="20">
        <f t="shared" si="78"/>
        <v>0</v>
      </c>
      <c r="K1411" s="17"/>
      <c r="L1411" s="24"/>
      <c r="M1411" s="86" t="s">
        <v>5013</v>
      </c>
      <c r="N1411" s="86" t="s">
        <v>5013</v>
      </c>
      <c r="O1411" s="86" t="s">
        <v>5013</v>
      </c>
      <c r="P1411" s="86">
        <v>0</v>
      </c>
      <c r="Q1411" s="86" t="s">
        <v>5013</v>
      </c>
      <c r="R1411" s="86" t="s">
        <v>5013</v>
      </c>
      <c r="S1411" s="86">
        <v>0</v>
      </c>
      <c r="T1411" s="86" t="s">
        <v>5013</v>
      </c>
    </row>
    <row r="1412" spans="1:20" x14ac:dyDescent="0.25">
      <c r="A1412" s="50" t="s">
        <v>4682</v>
      </c>
      <c r="B1412" s="50" t="s">
        <v>2986</v>
      </c>
      <c r="C1412" s="50" t="s">
        <v>4731</v>
      </c>
      <c r="D1412" s="80">
        <v>10</v>
      </c>
      <c r="E1412" s="50" t="s">
        <v>6834</v>
      </c>
      <c r="F1412" s="24">
        <f t="shared" si="76"/>
        <v>0</v>
      </c>
      <c r="G1412" s="110">
        <f t="shared" si="77"/>
        <v>3.3333333333333332E-4</v>
      </c>
      <c r="H1412" s="17"/>
      <c r="I1412" s="24"/>
      <c r="J1412" s="20">
        <f t="shared" si="78"/>
        <v>2.9585999999999997</v>
      </c>
      <c r="K1412" s="17"/>
      <c r="L1412" s="24"/>
      <c r="M1412" s="86">
        <v>1E-3</v>
      </c>
      <c r="N1412" s="86" t="s">
        <v>5013</v>
      </c>
      <c r="O1412" s="86" t="s">
        <v>5013</v>
      </c>
      <c r="P1412" s="86">
        <v>14.792999999999999</v>
      </c>
      <c r="Q1412" s="86" t="s">
        <v>5013</v>
      </c>
      <c r="R1412" s="86" t="s">
        <v>5013</v>
      </c>
      <c r="S1412" s="86" t="s">
        <v>5013</v>
      </c>
      <c r="T1412" s="86" t="s">
        <v>5013</v>
      </c>
    </row>
    <row r="1413" spans="1:20" x14ac:dyDescent="0.25">
      <c r="A1413" s="50" t="s">
        <v>4682</v>
      </c>
      <c r="B1413" s="50" t="s">
        <v>3818</v>
      </c>
      <c r="C1413" s="50" t="s">
        <v>4731</v>
      </c>
      <c r="D1413" s="80">
        <v>10</v>
      </c>
      <c r="E1413" s="50" t="s">
        <v>6837</v>
      </c>
      <c r="F1413" s="24">
        <f t="shared" si="76"/>
        <v>0</v>
      </c>
      <c r="G1413" s="110">
        <f t="shared" si="77"/>
        <v>3.3333333333333332E-4</v>
      </c>
      <c r="H1413" s="17"/>
      <c r="I1413" s="24"/>
      <c r="J1413" s="20">
        <f t="shared" si="78"/>
        <v>0</v>
      </c>
      <c r="K1413" s="17"/>
      <c r="L1413" s="24"/>
      <c r="M1413" s="86">
        <v>1E-3</v>
      </c>
      <c r="N1413" s="86" t="s">
        <v>5013</v>
      </c>
      <c r="O1413" s="86" t="s">
        <v>5013</v>
      </c>
      <c r="P1413" s="86" t="s">
        <v>5013</v>
      </c>
      <c r="Q1413" s="86" t="s">
        <v>5013</v>
      </c>
      <c r="R1413" s="86" t="s">
        <v>5013</v>
      </c>
      <c r="S1413" s="86" t="s">
        <v>5013</v>
      </c>
      <c r="T1413" s="86" t="s">
        <v>5013</v>
      </c>
    </row>
    <row r="1414" spans="1:20" x14ac:dyDescent="0.25">
      <c r="A1414" s="50" t="s">
        <v>4682</v>
      </c>
      <c r="B1414" s="50" t="s">
        <v>2481</v>
      </c>
      <c r="C1414" s="50" t="s">
        <v>4731</v>
      </c>
      <c r="D1414" s="80">
        <v>10</v>
      </c>
      <c r="E1414" s="50" t="s">
        <v>6838</v>
      </c>
      <c r="F1414" s="24">
        <f t="shared" si="76"/>
        <v>0</v>
      </c>
      <c r="G1414" s="110">
        <f t="shared" si="77"/>
        <v>3.3333333333333332E-4</v>
      </c>
      <c r="H1414" s="17"/>
      <c r="I1414" s="24"/>
      <c r="J1414" s="20">
        <f t="shared" si="78"/>
        <v>0</v>
      </c>
      <c r="K1414" s="17"/>
      <c r="L1414" s="24"/>
      <c r="M1414" s="86">
        <v>1E-3</v>
      </c>
      <c r="N1414" s="86" t="s">
        <v>5013</v>
      </c>
      <c r="O1414" s="86" t="s">
        <v>5013</v>
      </c>
      <c r="P1414" s="86">
        <v>0</v>
      </c>
      <c r="Q1414" s="86" t="s">
        <v>5013</v>
      </c>
      <c r="R1414" s="86" t="s">
        <v>5013</v>
      </c>
      <c r="S1414" s="86" t="s">
        <v>5013</v>
      </c>
      <c r="T1414" s="86" t="s">
        <v>5013</v>
      </c>
    </row>
    <row r="1415" spans="1:20" x14ac:dyDescent="0.25">
      <c r="A1415" s="50" t="s">
        <v>4682</v>
      </c>
      <c r="B1415" s="50" t="s">
        <v>9788</v>
      </c>
      <c r="C1415" s="50" t="s">
        <v>4731</v>
      </c>
      <c r="D1415" s="80">
        <v>10</v>
      </c>
      <c r="E1415" s="50" t="s">
        <v>9789</v>
      </c>
      <c r="F1415" s="24">
        <f t="shared" si="76"/>
        <v>0</v>
      </c>
      <c r="G1415" s="110">
        <f t="shared" si="77"/>
        <v>6.6666666666666671E-3</v>
      </c>
      <c r="H1415" s="17"/>
      <c r="I1415" s="24"/>
      <c r="J1415" s="20">
        <f t="shared" si="78"/>
        <v>0</v>
      </c>
      <c r="K1415" s="17"/>
      <c r="L1415" s="24"/>
      <c r="M1415" s="86" t="s">
        <v>5013</v>
      </c>
      <c r="N1415" s="86" t="s">
        <v>5013</v>
      </c>
      <c r="O1415" s="86">
        <v>0.02</v>
      </c>
      <c r="P1415" s="86" t="s">
        <v>5013</v>
      </c>
      <c r="Q1415" s="86" t="s">
        <v>5013</v>
      </c>
      <c r="R1415" s="86" t="s">
        <v>5013</v>
      </c>
      <c r="S1415" s="86" t="s">
        <v>5013</v>
      </c>
      <c r="T1415" s="86" t="s">
        <v>5013</v>
      </c>
    </row>
    <row r="1416" spans="1:20" x14ac:dyDescent="0.25">
      <c r="A1416" s="50" t="s">
        <v>4682</v>
      </c>
      <c r="B1416" s="50" t="s">
        <v>420</v>
      </c>
      <c r="C1416" s="50" t="s">
        <v>4731</v>
      </c>
      <c r="D1416" s="80">
        <v>10</v>
      </c>
      <c r="E1416" s="50" t="s">
        <v>6841</v>
      </c>
      <c r="F1416" s="24">
        <f t="shared" si="76"/>
        <v>0</v>
      </c>
      <c r="G1416" s="110">
        <f t="shared" si="77"/>
        <v>3.3333333333333335E-3</v>
      </c>
      <c r="H1416" s="17"/>
      <c r="I1416" s="24"/>
      <c r="J1416" s="20">
        <f t="shared" si="78"/>
        <v>0</v>
      </c>
      <c r="K1416" s="17"/>
      <c r="L1416" s="24"/>
      <c r="M1416" s="86" t="s">
        <v>5013</v>
      </c>
      <c r="N1416" s="86" t="s">
        <v>5013</v>
      </c>
      <c r="O1416" s="86">
        <v>0.01</v>
      </c>
      <c r="P1416" s="86">
        <v>0</v>
      </c>
      <c r="Q1416" s="86" t="s">
        <v>5013</v>
      </c>
      <c r="R1416" s="86" t="s">
        <v>5013</v>
      </c>
      <c r="S1416" s="86" t="s">
        <v>5013</v>
      </c>
      <c r="T1416" s="86" t="s">
        <v>5013</v>
      </c>
    </row>
    <row r="1417" spans="1:20" x14ac:dyDescent="0.25">
      <c r="A1417" s="50" t="s">
        <v>4682</v>
      </c>
      <c r="B1417" s="50" t="s">
        <v>1608</v>
      </c>
      <c r="C1417" s="50" t="s">
        <v>4731</v>
      </c>
      <c r="D1417" s="80">
        <v>10</v>
      </c>
      <c r="E1417" s="50" t="s">
        <v>6846</v>
      </c>
      <c r="F1417" s="24">
        <f t="shared" si="76"/>
        <v>0</v>
      </c>
      <c r="G1417" s="110">
        <f t="shared" si="77"/>
        <v>39.238</v>
      </c>
      <c r="H1417" s="17"/>
      <c r="I1417" s="24"/>
      <c r="J1417" s="20">
        <f t="shared" si="78"/>
        <v>0</v>
      </c>
      <c r="K1417" s="17"/>
      <c r="L1417" s="24"/>
      <c r="M1417" s="86">
        <v>117.714</v>
      </c>
      <c r="N1417" s="86" t="s">
        <v>5013</v>
      </c>
      <c r="O1417" s="86" t="s">
        <v>5013</v>
      </c>
      <c r="P1417" s="86" t="s">
        <v>5013</v>
      </c>
      <c r="Q1417" s="86" t="s">
        <v>5013</v>
      </c>
      <c r="R1417" s="86">
        <v>0</v>
      </c>
      <c r="S1417" s="86" t="s">
        <v>5013</v>
      </c>
      <c r="T1417" s="86" t="s">
        <v>5013</v>
      </c>
    </row>
    <row r="1418" spans="1:20" x14ac:dyDescent="0.25">
      <c r="A1418" s="50" t="s">
        <v>4682</v>
      </c>
      <c r="B1418" s="50" t="s">
        <v>3388</v>
      </c>
      <c r="C1418" s="50" t="s">
        <v>4731</v>
      </c>
      <c r="D1418" s="80">
        <v>10</v>
      </c>
      <c r="E1418" s="50" t="s">
        <v>6848</v>
      </c>
      <c r="F1418" s="24">
        <f t="shared" si="76"/>
        <v>0</v>
      </c>
      <c r="G1418" s="110">
        <f t="shared" si="77"/>
        <v>0</v>
      </c>
      <c r="H1418" s="17"/>
      <c r="I1418" s="24"/>
      <c r="J1418" s="20">
        <f t="shared" si="78"/>
        <v>6.0000000000000001E-3</v>
      </c>
      <c r="K1418" s="17"/>
      <c r="L1418" s="24"/>
      <c r="M1418" s="86" t="s">
        <v>5013</v>
      </c>
      <c r="N1418" s="86" t="s">
        <v>5013</v>
      </c>
      <c r="O1418" s="86" t="s">
        <v>5013</v>
      </c>
      <c r="P1418" s="86">
        <v>0.03</v>
      </c>
      <c r="Q1418" s="86" t="s">
        <v>5013</v>
      </c>
      <c r="R1418" s="86">
        <v>0</v>
      </c>
      <c r="S1418" s="86" t="s">
        <v>5013</v>
      </c>
      <c r="T1418" s="86" t="s">
        <v>5013</v>
      </c>
    </row>
    <row r="1419" spans="1:20" x14ac:dyDescent="0.25">
      <c r="A1419" s="50" t="s">
        <v>4682</v>
      </c>
      <c r="B1419" s="50" t="s">
        <v>3418</v>
      </c>
      <c r="C1419" s="50" t="s">
        <v>4731</v>
      </c>
      <c r="D1419" s="80">
        <v>10</v>
      </c>
      <c r="E1419" s="50" t="s">
        <v>6850</v>
      </c>
      <c r="F1419" s="24">
        <f t="shared" si="76"/>
        <v>0</v>
      </c>
      <c r="G1419" s="110">
        <f t="shared" si="77"/>
        <v>3.1340000000000003</v>
      </c>
      <c r="H1419" s="17"/>
      <c r="I1419" s="24"/>
      <c r="J1419" s="20">
        <f t="shared" si="78"/>
        <v>2.4E-2</v>
      </c>
      <c r="K1419" s="17"/>
      <c r="L1419" s="24"/>
      <c r="M1419" s="86">
        <v>9.2720000000000002</v>
      </c>
      <c r="N1419" s="86" t="s">
        <v>5013</v>
      </c>
      <c r="O1419" s="86">
        <v>0.13</v>
      </c>
      <c r="P1419" s="86">
        <v>0.08</v>
      </c>
      <c r="Q1419" s="86">
        <v>0.04</v>
      </c>
      <c r="R1419" s="86" t="s">
        <v>5013</v>
      </c>
      <c r="S1419" s="86" t="s">
        <v>5013</v>
      </c>
      <c r="T1419" s="86" t="s">
        <v>5013</v>
      </c>
    </row>
    <row r="1420" spans="1:20" x14ac:dyDescent="0.25">
      <c r="A1420" s="50" t="s">
        <v>4682</v>
      </c>
      <c r="B1420" s="50" t="s">
        <v>3523</v>
      </c>
      <c r="C1420" s="50" t="s">
        <v>4731</v>
      </c>
      <c r="D1420" s="80">
        <v>10</v>
      </c>
      <c r="E1420" s="50" t="s">
        <v>6851</v>
      </c>
      <c r="F1420" s="24">
        <f t="shared" si="76"/>
        <v>0</v>
      </c>
      <c r="G1420" s="110">
        <f t="shared" si="77"/>
        <v>0.77033333333333331</v>
      </c>
      <c r="H1420" s="17"/>
      <c r="I1420" s="24"/>
      <c r="J1420" s="20">
        <f t="shared" si="78"/>
        <v>0</v>
      </c>
      <c r="K1420" s="17"/>
      <c r="L1420" s="24"/>
      <c r="M1420" s="86">
        <v>2.3109999999999999</v>
      </c>
      <c r="N1420" s="86" t="s">
        <v>5013</v>
      </c>
      <c r="O1420" s="86" t="s">
        <v>5013</v>
      </c>
      <c r="P1420" s="86" t="s">
        <v>5013</v>
      </c>
      <c r="Q1420" s="86" t="s">
        <v>5013</v>
      </c>
      <c r="R1420" s="86" t="s">
        <v>5013</v>
      </c>
      <c r="S1420" s="86" t="s">
        <v>5013</v>
      </c>
      <c r="T1420" s="86" t="s">
        <v>5013</v>
      </c>
    </row>
    <row r="1421" spans="1:20" x14ac:dyDescent="0.25">
      <c r="A1421" s="50" t="s">
        <v>4682</v>
      </c>
      <c r="B1421" s="50" t="s">
        <v>4371</v>
      </c>
      <c r="C1421" s="50" t="s">
        <v>4731</v>
      </c>
      <c r="D1421" s="80">
        <v>10</v>
      </c>
      <c r="E1421" s="50" t="s">
        <v>6859</v>
      </c>
      <c r="F1421" s="24">
        <f t="shared" si="76"/>
        <v>0</v>
      </c>
      <c r="G1421" s="110">
        <f t="shared" si="77"/>
        <v>0</v>
      </c>
      <c r="H1421" s="17"/>
      <c r="I1421" s="24"/>
      <c r="J1421" s="20">
        <f t="shared" si="78"/>
        <v>0</v>
      </c>
      <c r="K1421" s="17"/>
      <c r="L1421" s="24"/>
      <c r="M1421" s="86" t="s">
        <v>5013</v>
      </c>
      <c r="N1421" s="86" t="s">
        <v>5013</v>
      </c>
      <c r="O1421" s="86" t="s">
        <v>5013</v>
      </c>
      <c r="P1421" s="86">
        <v>0</v>
      </c>
      <c r="Q1421" s="86" t="s">
        <v>5013</v>
      </c>
      <c r="R1421" s="86" t="s">
        <v>5013</v>
      </c>
      <c r="S1421" s="86" t="s">
        <v>5013</v>
      </c>
      <c r="T1421" s="86" t="s">
        <v>5013</v>
      </c>
    </row>
    <row r="1422" spans="1:20" x14ac:dyDescent="0.25">
      <c r="A1422" s="50" t="s">
        <v>4682</v>
      </c>
      <c r="B1422" s="50" t="s">
        <v>1706</v>
      </c>
      <c r="C1422" s="50" t="s">
        <v>4731</v>
      </c>
      <c r="D1422" s="80">
        <v>10</v>
      </c>
      <c r="E1422" s="50" t="s">
        <v>6860</v>
      </c>
      <c r="F1422" s="24">
        <f t="shared" si="76"/>
        <v>0</v>
      </c>
      <c r="G1422" s="110">
        <f t="shared" si="77"/>
        <v>0</v>
      </c>
      <c r="H1422" s="17"/>
      <c r="I1422" s="24"/>
      <c r="J1422" s="20">
        <f t="shared" si="78"/>
        <v>0</v>
      </c>
      <c r="K1422" s="17"/>
      <c r="L1422" s="24"/>
      <c r="M1422" s="86" t="s">
        <v>5013</v>
      </c>
      <c r="N1422" s="86" t="s">
        <v>5013</v>
      </c>
      <c r="O1422" s="86">
        <v>0</v>
      </c>
      <c r="P1422" s="86">
        <v>0</v>
      </c>
      <c r="Q1422" s="86" t="s">
        <v>5013</v>
      </c>
      <c r="R1422" s="86" t="s">
        <v>5013</v>
      </c>
      <c r="S1422" s="86" t="s">
        <v>5013</v>
      </c>
      <c r="T1422" s="86" t="s">
        <v>5013</v>
      </c>
    </row>
    <row r="1423" spans="1:20" x14ac:dyDescent="0.25">
      <c r="A1423" s="50" t="s">
        <v>4682</v>
      </c>
      <c r="B1423" s="50" t="s">
        <v>1297</v>
      </c>
      <c r="C1423" s="50" t="s">
        <v>4731</v>
      </c>
      <c r="D1423" s="80">
        <v>10</v>
      </c>
      <c r="E1423" s="50" t="s">
        <v>6866</v>
      </c>
      <c r="F1423" s="24">
        <f t="shared" si="76"/>
        <v>0</v>
      </c>
      <c r="G1423" s="110">
        <f t="shared" si="77"/>
        <v>1.7156666666666667</v>
      </c>
      <c r="H1423" s="17"/>
      <c r="I1423" s="24"/>
      <c r="J1423" s="20">
        <f t="shared" si="78"/>
        <v>8.3400000000000002E-2</v>
      </c>
      <c r="K1423" s="17"/>
      <c r="L1423" s="24"/>
      <c r="M1423" s="86">
        <v>3.6949999999999998</v>
      </c>
      <c r="N1423" s="86">
        <v>0.20100000000000001</v>
      </c>
      <c r="O1423" s="86">
        <v>1.2509999999999999</v>
      </c>
      <c r="P1423" s="86">
        <v>0.19700000000000001</v>
      </c>
      <c r="Q1423" s="86">
        <v>0.22</v>
      </c>
      <c r="R1423" s="86">
        <v>0</v>
      </c>
      <c r="S1423" s="86" t="s">
        <v>5013</v>
      </c>
      <c r="T1423" s="86" t="s">
        <v>5013</v>
      </c>
    </row>
    <row r="1424" spans="1:20" x14ac:dyDescent="0.25">
      <c r="A1424" s="50" t="s">
        <v>4682</v>
      </c>
      <c r="B1424" s="50" t="s">
        <v>1103</v>
      </c>
      <c r="C1424" s="50" t="s">
        <v>4731</v>
      </c>
      <c r="D1424" s="80">
        <v>10</v>
      </c>
      <c r="E1424" s="50" t="s">
        <v>6875</v>
      </c>
      <c r="F1424" s="24">
        <f t="shared" si="76"/>
        <v>0</v>
      </c>
      <c r="G1424" s="110">
        <f t="shared" si="77"/>
        <v>0.45233333333333331</v>
      </c>
      <c r="H1424" s="17"/>
      <c r="I1424" s="24"/>
      <c r="J1424" s="20">
        <f t="shared" si="78"/>
        <v>0</v>
      </c>
      <c r="K1424" s="17"/>
      <c r="L1424" s="24"/>
      <c r="M1424" s="86">
        <v>1.357</v>
      </c>
      <c r="N1424" s="86" t="s">
        <v>5013</v>
      </c>
      <c r="O1424" s="86" t="s">
        <v>5013</v>
      </c>
      <c r="P1424" s="86" t="s">
        <v>5013</v>
      </c>
      <c r="Q1424" s="86" t="s">
        <v>5013</v>
      </c>
      <c r="R1424" s="86" t="s">
        <v>5013</v>
      </c>
      <c r="S1424" s="86" t="s">
        <v>5013</v>
      </c>
      <c r="T1424" s="86" t="s">
        <v>5013</v>
      </c>
    </row>
    <row r="1425" spans="1:20" x14ac:dyDescent="0.25">
      <c r="A1425" s="50" t="s">
        <v>4682</v>
      </c>
      <c r="B1425" s="50" t="s">
        <v>1336</v>
      </c>
      <c r="C1425" s="50" t="s">
        <v>4731</v>
      </c>
      <c r="D1425" s="80">
        <v>10</v>
      </c>
      <c r="E1425" s="50" t="s">
        <v>6877</v>
      </c>
      <c r="F1425" s="24">
        <f t="shared" si="76"/>
        <v>0</v>
      </c>
      <c r="G1425" s="110">
        <f t="shared" si="77"/>
        <v>3.3333333333333332E-4</v>
      </c>
      <c r="H1425" s="17"/>
      <c r="I1425" s="24"/>
      <c r="J1425" s="20">
        <f t="shared" si="78"/>
        <v>0</v>
      </c>
      <c r="K1425" s="17"/>
      <c r="L1425" s="24"/>
      <c r="M1425" s="86">
        <v>1E-3</v>
      </c>
      <c r="N1425" s="86">
        <v>0</v>
      </c>
      <c r="O1425" s="86" t="s">
        <v>5013</v>
      </c>
      <c r="P1425" s="86" t="s">
        <v>5013</v>
      </c>
      <c r="Q1425" s="86" t="s">
        <v>5013</v>
      </c>
      <c r="R1425" s="86" t="s">
        <v>5013</v>
      </c>
      <c r="S1425" s="86" t="s">
        <v>5013</v>
      </c>
      <c r="T1425" s="86" t="s">
        <v>5013</v>
      </c>
    </row>
    <row r="1426" spans="1:20" x14ac:dyDescent="0.25">
      <c r="A1426" s="50" t="s">
        <v>4682</v>
      </c>
      <c r="B1426" s="50" t="s">
        <v>2452</v>
      </c>
      <c r="C1426" s="50" t="s">
        <v>4731</v>
      </c>
      <c r="D1426" s="80">
        <v>10</v>
      </c>
      <c r="E1426" s="50" t="s">
        <v>6879</v>
      </c>
      <c r="F1426" s="24">
        <f t="shared" si="76"/>
        <v>0</v>
      </c>
      <c r="G1426" s="110">
        <f t="shared" si="77"/>
        <v>322.15600000000001</v>
      </c>
      <c r="H1426" s="17"/>
      <c r="I1426" s="24"/>
      <c r="J1426" s="20">
        <f t="shared" si="78"/>
        <v>0</v>
      </c>
      <c r="K1426" s="17"/>
      <c r="L1426" s="24"/>
      <c r="M1426" s="86" t="s">
        <v>5013</v>
      </c>
      <c r="N1426" s="86">
        <v>966.46799999999996</v>
      </c>
      <c r="O1426" s="86" t="s">
        <v>5013</v>
      </c>
      <c r="P1426" s="86" t="s">
        <v>5013</v>
      </c>
      <c r="Q1426" s="86" t="s">
        <v>5013</v>
      </c>
      <c r="R1426" s="86" t="s">
        <v>5013</v>
      </c>
      <c r="S1426" s="86" t="s">
        <v>5013</v>
      </c>
      <c r="T1426" s="86" t="s">
        <v>5013</v>
      </c>
    </row>
    <row r="1427" spans="1:20" x14ac:dyDescent="0.25">
      <c r="A1427" s="50" t="s">
        <v>4682</v>
      </c>
      <c r="B1427" s="50" t="s">
        <v>2969</v>
      </c>
      <c r="C1427" s="50" t="s">
        <v>4731</v>
      </c>
      <c r="D1427" s="80">
        <v>10</v>
      </c>
      <c r="E1427" s="50" t="s">
        <v>6881</v>
      </c>
      <c r="F1427" s="24">
        <f t="shared" si="76"/>
        <v>0</v>
      </c>
      <c r="G1427" s="110">
        <f t="shared" si="77"/>
        <v>0.90133333333333343</v>
      </c>
      <c r="H1427" s="17"/>
      <c r="I1427" s="24"/>
      <c r="J1427" s="20">
        <f t="shared" si="78"/>
        <v>0</v>
      </c>
      <c r="K1427" s="17"/>
      <c r="L1427" s="24"/>
      <c r="M1427" s="86" t="s">
        <v>5013</v>
      </c>
      <c r="N1427" s="86">
        <v>2.7040000000000002</v>
      </c>
      <c r="O1427" s="86" t="s">
        <v>5013</v>
      </c>
      <c r="P1427" s="86" t="s">
        <v>5013</v>
      </c>
      <c r="Q1427" s="86" t="s">
        <v>5013</v>
      </c>
      <c r="R1427" s="86" t="s">
        <v>5013</v>
      </c>
      <c r="S1427" s="86" t="s">
        <v>5013</v>
      </c>
      <c r="T1427" s="86" t="s">
        <v>5013</v>
      </c>
    </row>
    <row r="1428" spans="1:20" x14ac:dyDescent="0.25">
      <c r="A1428" s="50" t="s">
        <v>4682</v>
      </c>
      <c r="B1428" s="50" t="s">
        <v>3000</v>
      </c>
      <c r="C1428" s="50" t="s">
        <v>4731</v>
      </c>
      <c r="D1428" s="80">
        <v>10</v>
      </c>
      <c r="E1428" s="50" t="s">
        <v>6882</v>
      </c>
      <c r="F1428" s="24">
        <f t="shared" si="76"/>
        <v>0</v>
      </c>
      <c r="G1428" s="110">
        <f t="shared" si="77"/>
        <v>0.432</v>
      </c>
      <c r="H1428" s="17"/>
      <c r="I1428" s="24"/>
      <c r="J1428" s="20">
        <f t="shared" si="78"/>
        <v>1.8828</v>
      </c>
      <c r="K1428" s="17"/>
      <c r="L1428" s="24"/>
      <c r="M1428" s="86" t="s">
        <v>5013</v>
      </c>
      <c r="N1428" s="86">
        <v>0</v>
      </c>
      <c r="O1428" s="86">
        <v>1.296</v>
      </c>
      <c r="P1428" s="86">
        <v>3.8279999999999998</v>
      </c>
      <c r="Q1428" s="86">
        <v>5.5860000000000003</v>
      </c>
      <c r="R1428" s="86" t="s">
        <v>5013</v>
      </c>
      <c r="S1428" s="86" t="s">
        <v>5013</v>
      </c>
      <c r="T1428" s="86" t="s">
        <v>5013</v>
      </c>
    </row>
    <row r="1429" spans="1:20" x14ac:dyDescent="0.25">
      <c r="A1429" s="50" t="s">
        <v>4682</v>
      </c>
      <c r="B1429" s="50" t="s">
        <v>2907</v>
      </c>
      <c r="C1429" s="50" t="s">
        <v>4731</v>
      </c>
      <c r="D1429" s="80">
        <v>10</v>
      </c>
      <c r="E1429" s="50" t="s">
        <v>6883</v>
      </c>
      <c r="F1429" s="24">
        <f t="shared" si="76"/>
        <v>0</v>
      </c>
      <c r="G1429" s="110">
        <f t="shared" si="77"/>
        <v>6.6483333333333334</v>
      </c>
      <c r="H1429" s="17"/>
      <c r="I1429" s="24"/>
      <c r="J1429" s="20">
        <f t="shared" si="78"/>
        <v>51.689</v>
      </c>
      <c r="K1429" s="17"/>
      <c r="L1429" s="24"/>
      <c r="M1429" s="86">
        <v>19.945</v>
      </c>
      <c r="N1429" s="86">
        <v>0</v>
      </c>
      <c r="O1429" s="86" t="s">
        <v>5013</v>
      </c>
      <c r="P1429" s="86">
        <v>258.44499999999999</v>
      </c>
      <c r="Q1429" s="86">
        <v>0</v>
      </c>
      <c r="R1429" s="86" t="s">
        <v>5013</v>
      </c>
      <c r="S1429" s="86" t="s">
        <v>5013</v>
      </c>
      <c r="T1429" s="86" t="s">
        <v>5013</v>
      </c>
    </row>
    <row r="1430" spans="1:20" x14ac:dyDescent="0.25">
      <c r="A1430" s="50" t="s">
        <v>4682</v>
      </c>
      <c r="B1430" s="50" t="s">
        <v>1030</v>
      </c>
      <c r="C1430" s="50" t="s">
        <v>4731</v>
      </c>
      <c r="D1430" s="80">
        <v>10</v>
      </c>
      <c r="E1430" s="50" t="s">
        <v>6884</v>
      </c>
      <c r="F1430" s="24">
        <f t="shared" si="76"/>
        <v>0</v>
      </c>
      <c r="G1430" s="110">
        <f t="shared" si="77"/>
        <v>4.7583333333333329</v>
      </c>
      <c r="H1430" s="17"/>
      <c r="I1430" s="24"/>
      <c r="J1430" s="20">
        <f t="shared" si="78"/>
        <v>0</v>
      </c>
      <c r="K1430" s="17"/>
      <c r="L1430" s="24"/>
      <c r="M1430" s="86">
        <v>10.773</v>
      </c>
      <c r="N1430" s="86" t="s">
        <v>5013</v>
      </c>
      <c r="O1430" s="86">
        <v>3.5019999999999998</v>
      </c>
      <c r="P1430" s="86" t="s">
        <v>5013</v>
      </c>
      <c r="Q1430" s="86">
        <v>0</v>
      </c>
      <c r="R1430" s="86" t="s">
        <v>5013</v>
      </c>
      <c r="S1430" s="86" t="s">
        <v>5013</v>
      </c>
      <c r="T1430" s="86" t="s">
        <v>5013</v>
      </c>
    </row>
    <row r="1431" spans="1:20" x14ac:dyDescent="0.25">
      <c r="A1431" s="50" t="s">
        <v>4682</v>
      </c>
      <c r="B1431" s="50" t="s">
        <v>2847</v>
      </c>
      <c r="C1431" s="50" t="s">
        <v>4731</v>
      </c>
      <c r="D1431" s="80">
        <v>10</v>
      </c>
      <c r="E1431" s="50" t="s">
        <v>6886</v>
      </c>
      <c r="F1431" s="24">
        <f t="shared" si="76"/>
        <v>0</v>
      </c>
      <c r="G1431" s="110">
        <f t="shared" si="77"/>
        <v>0.10233333333333333</v>
      </c>
      <c r="H1431" s="17"/>
      <c r="I1431" s="24"/>
      <c r="J1431" s="20">
        <f t="shared" si="78"/>
        <v>0.14799999999999999</v>
      </c>
      <c r="K1431" s="17"/>
      <c r="L1431" s="24"/>
      <c r="M1431" s="86">
        <v>0.25600000000000001</v>
      </c>
      <c r="N1431" s="86">
        <v>5.0999999999999997E-2</v>
      </c>
      <c r="O1431" s="86" t="s">
        <v>5013</v>
      </c>
      <c r="P1431" s="86">
        <v>0.74</v>
      </c>
      <c r="Q1431" s="86">
        <v>0</v>
      </c>
      <c r="R1431" s="86" t="s">
        <v>5013</v>
      </c>
      <c r="S1431" s="86" t="s">
        <v>5013</v>
      </c>
      <c r="T1431" s="86" t="s">
        <v>5013</v>
      </c>
    </row>
    <row r="1432" spans="1:20" x14ac:dyDescent="0.25">
      <c r="A1432" s="50" t="s">
        <v>4682</v>
      </c>
      <c r="B1432" s="50" t="s">
        <v>1344</v>
      </c>
      <c r="C1432" s="50" t="s">
        <v>4731</v>
      </c>
      <c r="D1432" s="80">
        <v>10</v>
      </c>
      <c r="E1432" s="50" t="s">
        <v>6893</v>
      </c>
      <c r="F1432" s="24">
        <f t="shared" si="76"/>
        <v>0</v>
      </c>
      <c r="G1432" s="110">
        <f t="shared" si="77"/>
        <v>1.6666666666666666E-2</v>
      </c>
      <c r="H1432" s="17"/>
      <c r="I1432" s="24"/>
      <c r="J1432" s="20">
        <f t="shared" si="78"/>
        <v>0</v>
      </c>
      <c r="K1432" s="17"/>
      <c r="L1432" s="24"/>
      <c r="M1432" s="86">
        <v>0.05</v>
      </c>
      <c r="N1432" s="86">
        <v>0</v>
      </c>
      <c r="O1432" s="86">
        <v>0</v>
      </c>
      <c r="P1432" s="86" t="s">
        <v>5013</v>
      </c>
      <c r="Q1432" s="86" t="s">
        <v>5013</v>
      </c>
      <c r="R1432" s="86" t="s">
        <v>5013</v>
      </c>
      <c r="S1432" s="86" t="s">
        <v>5013</v>
      </c>
      <c r="T1432" s="86" t="s">
        <v>5013</v>
      </c>
    </row>
    <row r="1433" spans="1:20" x14ac:dyDescent="0.25">
      <c r="A1433" s="50" t="s">
        <v>4682</v>
      </c>
      <c r="B1433" s="50" t="s">
        <v>1258</v>
      </c>
      <c r="C1433" s="50" t="s">
        <v>4731</v>
      </c>
      <c r="D1433" s="80">
        <v>10</v>
      </c>
      <c r="E1433" s="50" t="s">
        <v>6894</v>
      </c>
      <c r="F1433" s="24">
        <f t="shared" si="76"/>
        <v>0</v>
      </c>
      <c r="G1433" s="110">
        <f t="shared" si="77"/>
        <v>1E-3</v>
      </c>
      <c r="H1433" s="17"/>
      <c r="I1433" s="24"/>
      <c r="J1433" s="20">
        <f t="shared" si="78"/>
        <v>2.0399999999999998E-2</v>
      </c>
      <c r="K1433" s="17"/>
      <c r="L1433" s="24"/>
      <c r="M1433" s="86" t="s">
        <v>5013</v>
      </c>
      <c r="N1433" s="86">
        <v>3.0000000000000001E-3</v>
      </c>
      <c r="O1433" s="86" t="s">
        <v>5013</v>
      </c>
      <c r="P1433" s="86">
        <v>0</v>
      </c>
      <c r="Q1433" s="86">
        <v>0.10199999999999999</v>
      </c>
      <c r="R1433" s="86" t="s">
        <v>5013</v>
      </c>
      <c r="S1433" s="86" t="s">
        <v>5013</v>
      </c>
      <c r="T1433" s="86" t="s">
        <v>5013</v>
      </c>
    </row>
    <row r="1434" spans="1:20" x14ac:dyDescent="0.25">
      <c r="A1434" s="50" t="s">
        <v>4682</v>
      </c>
      <c r="B1434" s="50" t="s">
        <v>2017</v>
      </c>
      <c r="C1434" s="50" t="s">
        <v>4731</v>
      </c>
      <c r="D1434" s="80">
        <v>10</v>
      </c>
      <c r="E1434" s="50" t="s">
        <v>6896</v>
      </c>
      <c r="F1434" s="24">
        <f t="shared" si="76"/>
        <v>0</v>
      </c>
      <c r="G1434" s="110">
        <f t="shared" si="77"/>
        <v>0</v>
      </c>
      <c r="H1434" s="17"/>
      <c r="I1434" s="24"/>
      <c r="J1434" s="20">
        <f t="shared" si="78"/>
        <v>2.0399999999999998E-2</v>
      </c>
      <c r="K1434" s="17"/>
      <c r="L1434" s="24"/>
      <c r="M1434" s="86" t="s">
        <v>5013</v>
      </c>
      <c r="N1434" s="86" t="s">
        <v>5013</v>
      </c>
      <c r="O1434" s="86" t="s">
        <v>5013</v>
      </c>
      <c r="P1434" s="86">
        <v>0.10199999999999999</v>
      </c>
      <c r="Q1434" s="86">
        <v>0</v>
      </c>
      <c r="R1434" s="86" t="s">
        <v>5013</v>
      </c>
      <c r="S1434" s="86" t="s">
        <v>5013</v>
      </c>
      <c r="T1434" s="86" t="s">
        <v>5013</v>
      </c>
    </row>
    <row r="1435" spans="1:20" x14ac:dyDescent="0.25">
      <c r="A1435" s="50" t="s">
        <v>4682</v>
      </c>
      <c r="B1435" s="50" t="s">
        <v>1349</v>
      </c>
      <c r="C1435" s="50" t="s">
        <v>4731</v>
      </c>
      <c r="D1435" s="80">
        <v>10</v>
      </c>
      <c r="E1435" s="50" t="s">
        <v>6899</v>
      </c>
      <c r="F1435" s="24">
        <f t="shared" si="76"/>
        <v>0</v>
      </c>
      <c r="G1435" s="110">
        <f t="shared" si="77"/>
        <v>0</v>
      </c>
      <c r="H1435" s="17"/>
      <c r="I1435" s="24"/>
      <c r="J1435" s="20">
        <f t="shared" si="78"/>
        <v>1E-3</v>
      </c>
      <c r="K1435" s="17"/>
      <c r="L1435" s="24"/>
      <c r="M1435" s="86" t="s">
        <v>5013</v>
      </c>
      <c r="N1435" s="86" t="s">
        <v>5013</v>
      </c>
      <c r="O1435" s="86" t="s">
        <v>5013</v>
      </c>
      <c r="P1435" s="86">
        <v>5.0000000000000001E-3</v>
      </c>
      <c r="Q1435" s="86" t="s">
        <v>5013</v>
      </c>
      <c r="R1435" s="86" t="s">
        <v>5013</v>
      </c>
      <c r="S1435" s="86">
        <v>0</v>
      </c>
      <c r="T1435" s="86" t="s">
        <v>5013</v>
      </c>
    </row>
    <row r="1436" spans="1:20" x14ac:dyDescent="0.25">
      <c r="A1436" s="50" t="s">
        <v>4682</v>
      </c>
      <c r="B1436" s="50" t="s">
        <v>1549</v>
      </c>
      <c r="C1436" s="50" t="s">
        <v>4731</v>
      </c>
      <c r="D1436" s="80">
        <v>10</v>
      </c>
      <c r="E1436" s="50" t="s">
        <v>6901</v>
      </c>
      <c r="F1436" s="24">
        <f t="shared" si="76"/>
        <v>0</v>
      </c>
      <c r="G1436" s="110">
        <f t="shared" si="77"/>
        <v>0.125</v>
      </c>
      <c r="H1436" s="17"/>
      <c r="I1436" s="24"/>
      <c r="J1436" s="20">
        <f t="shared" si="78"/>
        <v>0</v>
      </c>
      <c r="K1436" s="17"/>
      <c r="L1436" s="24"/>
      <c r="M1436" s="86" t="s">
        <v>5013</v>
      </c>
      <c r="N1436" s="86" t="s">
        <v>5013</v>
      </c>
      <c r="O1436" s="86">
        <v>0.375</v>
      </c>
      <c r="P1436" s="86" t="s">
        <v>5013</v>
      </c>
      <c r="Q1436" s="86" t="s">
        <v>5013</v>
      </c>
      <c r="R1436" s="86" t="s">
        <v>5013</v>
      </c>
      <c r="S1436" s="86" t="s">
        <v>5013</v>
      </c>
      <c r="T1436" s="86" t="s">
        <v>5013</v>
      </c>
    </row>
    <row r="1437" spans="1:20" x14ac:dyDescent="0.25">
      <c r="A1437" s="50" t="s">
        <v>4682</v>
      </c>
      <c r="B1437" s="50" t="s">
        <v>480</v>
      </c>
      <c r="C1437" s="50" t="s">
        <v>4731</v>
      </c>
      <c r="D1437" s="80">
        <v>10</v>
      </c>
      <c r="E1437" s="50" t="s">
        <v>6902</v>
      </c>
      <c r="F1437" s="24">
        <f t="shared" si="76"/>
        <v>0</v>
      </c>
      <c r="G1437" s="110">
        <f t="shared" si="77"/>
        <v>1.0896666666666666</v>
      </c>
      <c r="H1437" s="17"/>
      <c r="I1437" s="24"/>
      <c r="J1437" s="20">
        <f t="shared" si="78"/>
        <v>2.2336</v>
      </c>
      <c r="K1437" s="17"/>
      <c r="L1437" s="24"/>
      <c r="M1437" s="86" t="s">
        <v>5013</v>
      </c>
      <c r="N1437" s="86">
        <v>1.2669999999999999</v>
      </c>
      <c r="O1437" s="86">
        <v>2.0019999999999998</v>
      </c>
      <c r="P1437" s="86">
        <v>11.167999999999999</v>
      </c>
      <c r="Q1437" s="86" t="s">
        <v>5013</v>
      </c>
      <c r="R1437" s="86" t="s">
        <v>5013</v>
      </c>
      <c r="S1437" s="86" t="s">
        <v>5013</v>
      </c>
      <c r="T1437" s="86" t="s">
        <v>5013</v>
      </c>
    </row>
    <row r="1438" spans="1:20" x14ac:dyDescent="0.25">
      <c r="A1438" s="50" t="s">
        <v>4682</v>
      </c>
      <c r="B1438" s="50" t="s">
        <v>692</v>
      </c>
      <c r="C1438" s="50" t="s">
        <v>4731</v>
      </c>
      <c r="D1438" s="80">
        <v>10</v>
      </c>
      <c r="E1438" s="50" t="s">
        <v>6906</v>
      </c>
      <c r="F1438" s="24">
        <f t="shared" si="76"/>
        <v>0</v>
      </c>
      <c r="G1438" s="110">
        <f t="shared" si="77"/>
        <v>0.17700000000000002</v>
      </c>
      <c r="H1438" s="17"/>
      <c r="I1438" s="24"/>
      <c r="J1438" s="20">
        <f t="shared" si="78"/>
        <v>0</v>
      </c>
      <c r="K1438" s="17"/>
      <c r="L1438" s="24"/>
      <c r="M1438" s="86">
        <v>0.53100000000000003</v>
      </c>
      <c r="N1438" s="86" t="s">
        <v>5013</v>
      </c>
      <c r="O1438" s="86" t="s">
        <v>5013</v>
      </c>
      <c r="P1438" s="86" t="s">
        <v>5013</v>
      </c>
      <c r="Q1438" s="86">
        <v>0</v>
      </c>
      <c r="R1438" s="86" t="s">
        <v>5013</v>
      </c>
      <c r="S1438" s="86" t="s">
        <v>5013</v>
      </c>
      <c r="T1438" s="86" t="s">
        <v>5013</v>
      </c>
    </row>
    <row r="1439" spans="1:20" x14ac:dyDescent="0.25">
      <c r="A1439" s="50" t="s">
        <v>4682</v>
      </c>
      <c r="B1439" s="50" t="s">
        <v>1325</v>
      </c>
      <c r="C1439" s="50" t="s">
        <v>4731</v>
      </c>
      <c r="D1439" s="80">
        <v>10</v>
      </c>
      <c r="E1439" s="50" t="s">
        <v>6908</v>
      </c>
      <c r="F1439" s="24">
        <f t="shared" si="76"/>
        <v>0</v>
      </c>
      <c r="G1439" s="110">
        <f t="shared" si="77"/>
        <v>0</v>
      </c>
      <c r="H1439" s="17"/>
      <c r="I1439" s="24"/>
      <c r="J1439" s="20">
        <f t="shared" si="78"/>
        <v>0</v>
      </c>
      <c r="K1439" s="17"/>
      <c r="L1439" s="24"/>
      <c r="M1439" s="86" t="s">
        <v>5013</v>
      </c>
      <c r="N1439" s="86" t="s">
        <v>5013</v>
      </c>
      <c r="O1439" s="86">
        <v>0</v>
      </c>
      <c r="P1439" s="86" t="s">
        <v>5013</v>
      </c>
      <c r="Q1439" s="86">
        <v>0</v>
      </c>
      <c r="R1439" s="86">
        <v>0</v>
      </c>
      <c r="S1439" s="86" t="s">
        <v>5013</v>
      </c>
      <c r="T1439" s="86" t="s">
        <v>5013</v>
      </c>
    </row>
    <row r="1440" spans="1:20" x14ac:dyDescent="0.25">
      <c r="A1440" s="50" t="s">
        <v>4682</v>
      </c>
      <c r="B1440" s="50" t="s">
        <v>1323</v>
      </c>
      <c r="C1440" s="50" t="s">
        <v>4731</v>
      </c>
      <c r="D1440" s="80">
        <v>10</v>
      </c>
      <c r="E1440" s="50" t="s">
        <v>6911</v>
      </c>
      <c r="F1440" s="24">
        <f t="shared" ref="F1440:F1503" si="79">SUM(R1440:T1440)/3</f>
        <v>0</v>
      </c>
      <c r="G1440" s="110">
        <f t="shared" ref="G1440:G1503" si="80">SUM(M1440:O1440)/3</f>
        <v>0.66933333333333334</v>
      </c>
      <c r="H1440" s="17"/>
      <c r="I1440" s="24"/>
      <c r="J1440" s="20">
        <f t="shared" ref="J1440:J1503" si="81">SUM(P1440:T1440)/5</f>
        <v>0</v>
      </c>
      <c r="K1440" s="17"/>
      <c r="L1440" s="24"/>
      <c r="M1440" s="86">
        <v>1.0029999999999999</v>
      </c>
      <c r="N1440" s="86">
        <v>1.0049999999999999</v>
      </c>
      <c r="O1440" s="86">
        <v>0</v>
      </c>
      <c r="P1440" s="86">
        <v>0</v>
      </c>
      <c r="Q1440" s="86" t="s">
        <v>5013</v>
      </c>
      <c r="R1440" s="86" t="s">
        <v>5013</v>
      </c>
      <c r="S1440" s="86" t="s">
        <v>5013</v>
      </c>
      <c r="T1440" s="86" t="s">
        <v>5013</v>
      </c>
    </row>
    <row r="1441" spans="1:20" x14ac:dyDescent="0.25">
      <c r="A1441" s="50" t="s">
        <v>4682</v>
      </c>
      <c r="B1441" s="50" t="s">
        <v>668</v>
      </c>
      <c r="C1441" s="50" t="s">
        <v>4731</v>
      </c>
      <c r="D1441" s="80">
        <v>10</v>
      </c>
      <c r="E1441" s="50" t="s">
        <v>6914</v>
      </c>
      <c r="F1441" s="24">
        <f t="shared" si="79"/>
        <v>0</v>
      </c>
      <c r="G1441" s="110">
        <f t="shared" si="80"/>
        <v>0.46900000000000003</v>
      </c>
      <c r="H1441" s="17"/>
      <c r="I1441" s="24"/>
      <c r="J1441" s="20">
        <f t="shared" si="81"/>
        <v>0</v>
      </c>
      <c r="K1441" s="17"/>
      <c r="L1441" s="24"/>
      <c r="M1441" s="86" t="s">
        <v>5013</v>
      </c>
      <c r="N1441" s="86">
        <v>1.407</v>
      </c>
      <c r="O1441" s="86" t="s">
        <v>5013</v>
      </c>
      <c r="P1441" s="86" t="s">
        <v>5013</v>
      </c>
      <c r="Q1441" s="86" t="s">
        <v>5013</v>
      </c>
      <c r="R1441" s="86" t="s">
        <v>5013</v>
      </c>
      <c r="S1441" s="86" t="s">
        <v>5013</v>
      </c>
      <c r="T1441" s="86" t="s">
        <v>5013</v>
      </c>
    </row>
    <row r="1442" spans="1:20" x14ac:dyDescent="0.25">
      <c r="A1442" s="50" t="s">
        <v>4682</v>
      </c>
      <c r="B1442" s="50" t="s">
        <v>442</v>
      </c>
      <c r="C1442" s="50" t="s">
        <v>4731</v>
      </c>
      <c r="D1442" s="80">
        <v>10</v>
      </c>
      <c r="E1442" s="50" t="s">
        <v>6915</v>
      </c>
      <c r="F1442" s="24">
        <f t="shared" si="79"/>
        <v>0</v>
      </c>
      <c r="G1442" s="110">
        <f t="shared" si="80"/>
        <v>0</v>
      </c>
      <c r="H1442" s="17"/>
      <c r="I1442" s="24"/>
      <c r="J1442" s="20">
        <f t="shared" si="81"/>
        <v>0</v>
      </c>
      <c r="K1442" s="17"/>
      <c r="L1442" s="24"/>
      <c r="M1442" s="86" t="s">
        <v>5013</v>
      </c>
      <c r="N1442" s="86">
        <v>0</v>
      </c>
      <c r="O1442" s="86" t="s">
        <v>5013</v>
      </c>
      <c r="P1442" s="86" t="s">
        <v>5013</v>
      </c>
      <c r="Q1442" s="86" t="s">
        <v>5013</v>
      </c>
      <c r="R1442" s="86" t="s">
        <v>5013</v>
      </c>
      <c r="S1442" s="86">
        <v>0</v>
      </c>
      <c r="T1442" s="86" t="s">
        <v>5013</v>
      </c>
    </row>
    <row r="1443" spans="1:20" x14ac:dyDescent="0.25">
      <c r="A1443" s="50" t="s">
        <v>4682</v>
      </c>
      <c r="B1443" s="50" t="s">
        <v>3349</v>
      </c>
      <c r="C1443" s="50" t="s">
        <v>4731</v>
      </c>
      <c r="D1443" s="80">
        <v>10</v>
      </c>
      <c r="E1443" s="50" t="s">
        <v>6918</v>
      </c>
      <c r="F1443" s="24">
        <f t="shared" si="79"/>
        <v>0</v>
      </c>
      <c r="G1443" s="110">
        <f t="shared" si="80"/>
        <v>0</v>
      </c>
      <c r="H1443" s="17"/>
      <c r="I1443" s="24"/>
      <c r="J1443" s="20">
        <f t="shared" si="81"/>
        <v>0</v>
      </c>
      <c r="K1443" s="17"/>
      <c r="L1443" s="24"/>
      <c r="M1443" s="86">
        <v>0</v>
      </c>
      <c r="N1443" s="86" t="s">
        <v>5013</v>
      </c>
      <c r="O1443" s="86" t="s">
        <v>5013</v>
      </c>
      <c r="P1443" s="86" t="s">
        <v>5013</v>
      </c>
      <c r="Q1443" s="86" t="s">
        <v>5013</v>
      </c>
      <c r="R1443" s="86" t="s">
        <v>5013</v>
      </c>
      <c r="S1443" s="86" t="s">
        <v>5013</v>
      </c>
      <c r="T1443" s="86" t="s">
        <v>5013</v>
      </c>
    </row>
    <row r="1444" spans="1:20" x14ac:dyDescent="0.25">
      <c r="A1444" s="50" t="s">
        <v>4682</v>
      </c>
      <c r="B1444" s="50" t="s">
        <v>4140</v>
      </c>
      <c r="C1444" s="50" t="s">
        <v>4731</v>
      </c>
      <c r="D1444" s="80">
        <v>10</v>
      </c>
      <c r="E1444" s="50" t="s">
        <v>6920</v>
      </c>
      <c r="F1444" s="24">
        <f t="shared" si="79"/>
        <v>0</v>
      </c>
      <c r="G1444" s="110">
        <f t="shared" si="80"/>
        <v>0.12733333333333333</v>
      </c>
      <c r="H1444" s="17"/>
      <c r="I1444" s="24"/>
      <c r="J1444" s="20">
        <f t="shared" si="81"/>
        <v>0</v>
      </c>
      <c r="K1444" s="17"/>
      <c r="L1444" s="24"/>
      <c r="M1444" s="86" t="s">
        <v>5013</v>
      </c>
      <c r="N1444" s="86" t="s">
        <v>5013</v>
      </c>
      <c r="O1444" s="86">
        <v>0.38200000000000001</v>
      </c>
      <c r="P1444" s="86" t="s">
        <v>5013</v>
      </c>
      <c r="Q1444" s="86" t="s">
        <v>5013</v>
      </c>
      <c r="R1444" s="86" t="s">
        <v>5013</v>
      </c>
      <c r="S1444" s="86" t="s">
        <v>5013</v>
      </c>
      <c r="T1444" s="86" t="s">
        <v>5013</v>
      </c>
    </row>
    <row r="1445" spans="1:20" x14ac:dyDescent="0.25">
      <c r="A1445" s="50" t="s">
        <v>4682</v>
      </c>
      <c r="B1445" s="50" t="s">
        <v>2084</v>
      </c>
      <c r="C1445" s="50" t="s">
        <v>4731</v>
      </c>
      <c r="D1445" s="80">
        <v>10</v>
      </c>
      <c r="E1445" s="50" t="s">
        <v>6922</v>
      </c>
      <c r="F1445" s="24">
        <f t="shared" si="79"/>
        <v>0</v>
      </c>
      <c r="G1445" s="110">
        <f t="shared" si="80"/>
        <v>0</v>
      </c>
      <c r="H1445" s="17"/>
      <c r="I1445" s="24"/>
      <c r="J1445" s="20">
        <f t="shared" si="81"/>
        <v>0.24640000000000001</v>
      </c>
      <c r="K1445" s="17"/>
      <c r="L1445" s="24"/>
      <c r="M1445" s="86" t="s">
        <v>5013</v>
      </c>
      <c r="N1445" s="86" t="s">
        <v>5013</v>
      </c>
      <c r="O1445" s="86" t="s">
        <v>5013</v>
      </c>
      <c r="P1445" s="86">
        <v>1.232</v>
      </c>
      <c r="Q1445" s="86" t="s">
        <v>5013</v>
      </c>
      <c r="R1445" s="86" t="s">
        <v>5013</v>
      </c>
      <c r="S1445" s="86">
        <v>0</v>
      </c>
      <c r="T1445" s="86" t="s">
        <v>5013</v>
      </c>
    </row>
    <row r="1446" spans="1:20" x14ac:dyDescent="0.25">
      <c r="A1446" s="50" t="s">
        <v>4682</v>
      </c>
      <c r="B1446" s="50" t="s">
        <v>2223</v>
      </c>
      <c r="C1446" s="50" t="s">
        <v>4732</v>
      </c>
      <c r="D1446" s="80">
        <v>10</v>
      </c>
      <c r="E1446" s="50" t="s">
        <v>6927</v>
      </c>
      <c r="F1446" s="24">
        <f t="shared" si="79"/>
        <v>0</v>
      </c>
      <c r="G1446" s="110">
        <f t="shared" si="80"/>
        <v>0.20066666666666666</v>
      </c>
      <c r="H1446" s="17"/>
      <c r="I1446" s="24"/>
      <c r="J1446" s="20">
        <f t="shared" si="81"/>
        <v>0</v>
      </c>
      <c r="K1446" s="17"/>
      <c r="L1446" s="24"/>
      <c r="M1446" s="86">
        <v>0.60199999999999998</v>
      </c>
      <c r="N1446" s="86" t="s">
        <v>5013</v>
      </c>
      <c r="O1446" s="86" t="s">
        <v>5013</v>
      </c>
      <c r="P1446" s="86" t="s">
        <v>5013</v>
      </c>
      <c r="Q1446" s="86" t="s">
        <v>5013</v>
      </c>
      <c r="R1446" s="86">
        <v>0</v>
      </c>
      <c r="S1446" s="86">
        <v>0</v>
      </c>
      <c r="T1446" s="86" t="s">
        <v>5013</v>
      </c>
    </row>
    <row r="1447" spans="1:20" x14ac:dyDescent="0.25">
      <c r="A1447" s="50" t="s">
        <v>4682</v>
      </c>
      <c r="B1447" s="50" t="s">
        <v>2191</v>
      </c>
      <c r="C1447" s="50" t="s">
        <v>4732</v>
      </c>
      <c r="D1447" s="80">
        <v>10</v>
      </c>
      <c r="E1447" s="50" t="s">
        <v>6929</v>
      </c>
      <c r="F1447" s="24">
        <f t="shared" si="79"/>
        <v>0</v>
      </c>
      <c r="G1447" s="110">
        <f t="shared" si="80"/>
        <v>6.057666666666667</v>
      </c>
      <c r="H1447" s="17"/>
      <c r="I1447" s="24"/>
      <c r="J1447" s="20">
        <f t="shared" si="81"/>
        <v>0</v>
      </c>
      <c r="K1447" s="17"/>
      <c r="L1447" s="24"/>
      <c r="M1447" s="86">
        <v>4.7729999999999997</v>
      </c>
      <c r="N1447" s="86" t="s">
        <v>5013</v>
      </c>
      <c r="O1447" s="86">
        <v>13.4</v>
      </c>
      <c r="P1447" s="86" t="s">
        <v>5013</v>
      </c>
      <c r="Q1447" s="86">
        <v>0</v>
      </c>
      <c r="R1447" s="86" t="s">
        <v>5013</v>
      </c>
      <c r="S1447" s="86" t="s">
        <v>5013</v>
      </c>
      <c r="T1447" s="86" t="s">
        <v>5013</v>
      </c>
    </row>
    <row r="1448" spans="1:20" x14ac:dyDescent="0.25">
      <c r="A1448" s="50" t="s">
        <v>4682</v>
      </c>
      <c r="B1448" s="50" t="s">
        <v>707</v>
      </c>
      <c r="C1448" s="50" t="s">
        <v>4732</v>
      </c>
      <c r="D1448" s="80">
        <v>10</v>
      </c>
      <c r="E1448" s="50" t="s">
        <v>6930</v>
      </c>
      <c r="F1448" s="24">
        <f t="shared" si="79"/>
        <v>0</v>
      </c>
      <c r="G1448" s="110">
        <f t="shared" si="80"/>
        <v>8.3333333333333332E-3</v>
      </c>
      <c r="H1448" s="17"/>
      <c r="I1448" s="24"/>
      <c r="J1448" s="20">
        <f t="shared" si="81"/>
        <v>0</v>
      </c>
      <c r="K1448" s="17"/>
      <c r="L1448" s="24"/>
      <c r="M1448" s="86" t="s">
        <v>5013</v>
      </c>
      <c r="N1448" s="86">
        <v>2.5000000000000001E-2</v>
      </c>
      <c r="O1448" s="86" t="s">
        <v>5013</v>
      </c>
      <c r="P1448" s="86" t="s">
        <v>5013</v>
      </c>
      <c r="Q1448" s="86" t="s">
        <v>5013</v>
      </c>
      <c r="R1448" s="86" t="s">
        <v>5013</v>
      </c>
      <c r="S1448" s="86">
        <v>0</v>
      </c>
      <c r="T1448" s="86" t="s">
        <v>5013</v>
      </c>
    </row>
    <row r="1449" spans="1:20" x14ac:dyDescent="0.25">
      <c r="A1449" s="50" t="s">
        <v>4682</v>
      </c>
      <c r="B1449" s="50" t="s">
        <v>2768</v>
      </c>
      <c r="C1449" s="50" t="s">
        <v>4732</v>
      </c>
      <c r="D1449" s="80">
        <v>10</v>
      </c>
      <c r="E1449" s="50" t="s">
        <v>6931</v>
      </c>
      <c r="F1449" s="24">
        <f t="shared" si="79"/>
        <v>0</v>
      </c>
      <c r="G1449" s="110">
        <f t="shared" si="80"/>
        <v>0</v>
      </c>
      <c r="H1449" s="17"/>
      <c r="I1449" s="24"/>
      <c r="J1449" s="20">
        <f t="shared" si="81"/>
        <v>0</v>
      </c>
      <c r="K1449" s="17"/>
      <c r="L1449" s="24"/>
      <c r="M1449" s="86">
        <v>0</v>
      </c>
      <c r="N1449" s="86" t="s">
        <v>5013</v>
      </c>
      <c r="O1449" s="86" t="s">
        <v>5013</v>
      </c>
      <c r="P1449" s="86">
        <v>0</v>
      </c>
      <c r="Q1449" s="86" t="s">
        <v>5013</v>
      </c>
      <c r="R1449" s="86" t="s">
        <v>5013</v>
      </c>
      <c r="S1449" s="86" t="s">
        <v>5013</v>
      </c>
      <c r="T1449" s="86" t="s">
        <v>5013</v>
      </c>
    </row>
    <row r="1450" spans="1:20" x14ac:dyDescent="0.25">
      <c r="A1450" s="50" t="s">
        <v>4682</v>
      </c>
      <c r="B1450" s="50" t="s">
        <v>3757</v>
      </c>
      <c r="C1450" s="50" t="s">
        <v>4732</v>
      </c>
      <c r="D1450" s="80">
        <v>10</v>
      </c>
      <c r="E1450" s="50" t="s">
        <v>6932</v>
      </c>
      <c r="F1450" s="24">
        <f t="shared" si="79"/>
        <v>0</v>
      </c>
      <c r="G1450" s="110">
        <f t="shared" si="80"/>
        <v>20.561</v>
      </c>
      <c r="H1450" s="17"/>
      <c r="I1450" s="24"/>
      <c r="J1450" s="20">
        <f t="shared" si="81"/>
        <v>0</v>
      </c>
      <c r="K1450" s="17"/>
      <c r="L1450" s="24"/>
      <c r="M1450" s="86">
        <v>61.683</v>
      </c>
      <c r="N1450" s="86" t="s">
        <v>5013</v>
      </c>
      <c r="O1450" s="86" t="s">
        <v>5013</v>
      </c>
      <c r="P1450" s="86">
        <v>0</v>
      </c>
      <c r="Q1450" s="86" t="s">
        <v>5013</v>
      </c>
      <c r="R1450" s="86" t="s">
        <v>5013</v>
      </c>
      <c r="S1450" s="86" t="s">
        <v>5013</v>
      </c>
      <c r="T1450" s="86" t="s">
        <v>5013</v>
      </c>
    </row>
    <row r="1451" spans="1:20" x14ac:dyDescent="0.25">
      <c r="A1451" s="50" t="s">
        <v>4682</v>
      </c>
      <c r="B1451" s="50" t="s">
        <v>3072</v>
      </c>
      <c r="C1451" s="50" t="s">
        <v>4732</v>
      </c>
      <c r="D1451" s="80">
        <v>10</v>
      </c>
      <c r="E1451" s="50" t="s">
        <v>6934</v>
      </c>
      <c r="F1451" s="24">
        <f t="shared" si="79"/>
        <v>0</v>
      </c>
      <c r="G1451" s="110">
        <f t="shared" si="80"/>
        <v>0.16666666666666666</v>
      </c>
      <c r="H1451" s="17"/>
      <c r="I1451" s="24"/>
      <c r="J1451" s="20">
        <f t="shared" si="81"/>
        <v>0</v>
      </c>
      <c r="K1451" s="17"/>
      <c r="L1451" s="24"/>
      <c r="M1451" s="86" t="s">
        <v>5013</v>
      </c>
      <c r="N1451" s="86" t="s">
        <v>5013</v>
      </c>
      <c r="O1451" s="86">
        <v>0.5</v>
      </c>
      <c r="P1451" s="86">
        <v>0</v>
      </c>
      <c r="Q1451" s="86" t="s">
        <v>5013</v>
      </c>
      <c r="R1451" s="86" t="s">
        <v>5013</v>
      </c>
      <c r="S1451" s="86" t="s">
        <v>5013</v>
      </c>
      <c r="T1451" s="86" t="s">
        <v>5013</v>
      </c>
    </row>
    <row r="1452" spans="1:20" x14ac:dyDescent="0.25">
      <c r="A1452" s="50" t="s">
        <v>4682</v>
      </c>
      <c r="B1452" s="50" t="s">
        <v>4202</v>
      </c>
      <c r="C1452" s="50" t="s">
        <v>4732</v>
      </c>
      <c r="D1452" s="80">
        <v>10</v>
      </c>
      <c r="E1452" s="50" t="s">
        <v>5031</v>
      </c>
      <c r="F1452" s="24">
        <f t="shared" si="79"/>
        <v>0</v>
      </c>
      <c r="G1452" s="110">
        <f t="shared" si="80"/>
        <v>317.94866666666667</v>
      </c>
      <c r="H1452" s="17"/>
      <c r="I1452" s="24"/>
      <c r="J1452" s="20">
        <f t="shared" si="81"/>
        <v>2.4584000000000001</v>
      </c>
      <c r="K1452" s="17"/>
      <c r="L1452" s="24"/>
      <c r="M1452" s="86">
        <v>2.5369999999999999</v>
      </c>
      <c r="N1452" s="86">
        <v>606.28899999999999</v>
      </c>
      <c r="O1452" s="86">
        <v>345.02</v>
      </c>
      <c r="P1452" s="86" t="s">
        <v>5013</v>
      </c>
      <c r="Q1452" s="86">
        <v>12.292</v>
      </c>
      <c r="R1452" s="86">
        <v>0</v>
      </c>
      <c r="S1452" s="86" t="s">
        <v>5013</v>
      </c>
      <c r="T1452" s="86" t="s">
        <v>5013</v>
      </c>
    </row>
    <row r="1453" spans="1:20" x14ac:dyDescent="0.25">
      <c r="A1453" s="50" t="s">
        <v>4682</v>
      </c>
      <c r="B1453" s="50" t="s">
        <v>809</v>
      </c>
      <c r="C1453" s="50" t="s">
        <v>4732</v>
      </c>
      <c r="D1453" s="80">
        <v>10</v>
      </c>
      <c r="E1453" s="50" t="s">
        <v>6937</v>
      </c>
      <c r="F1453" s="24">
        <f t="shared" si="79"/>
        <v>0</v>
      </c>
      <c r="G1453" s="110">
        <f t="shared" si="80"/>
        <v>0</v>
      </c>
      <c r="H1453" s="17"/>
      <c r="I1453" s="24"/>
      <c r="J1453" s="20">
        <f t="shared" si="81"/>
        <v>2.06E-2</v>
      </c>
      <c r="K1453" s="17"/>
      <c r="L1453" s="24"/>
      <c r="M1453" s="86" t="s">
        <v>5013</v>
      </c>
      <c r="N1453" s="86" t="s">
        <v>5013</v>
      </c>
      <c r="O1453" s="86">
        <v>0</v>
      </c>
      <c r="P1453" s="86" t="s">
        <v>5013</v>
      </c>
      <c r="Q1453" s="86">
        <v>0.10299999999999999</v>
      </c>
      <c r="R1453" s="86" t="s">
        <v>5013</v>
      </c>
      <c r="S1453" s="86">
        <v>0</v>
      </c>
      <c r="T1453" s="86" t="s">
        <v>5013</v>
      </c>
    </row>
    <row r="1454" spans="1:20" x14ac:dyDescent="0.25">
      <c r="A1454" s="50" t="s">
        <v>4682</v>
      </c>
      <c r="B1454" s="50" t="s">
        <v>1923</v>
      </c>
      <c r="C1454" s="50" t="s">
        <v>4732</v>
      </c>
      <c r="D1454" s="80">
        <v>10</v>
      </c>
      <c r="E1454" s="50" t="s">
        <v>6938</v>
      </c>
      <c r="F1454" s="24">
        <f t="shared" si="79"/>
        <v>0</v>
      </c>
      <c r="G1454" s="110">
        <f t="shared" si="80"/>
        <v>2.8503333333333334</v>
      </c>
      <c r="H1454" s="17"/>
      <c r="I1454" s="24"/>
      <c r="J1454" s="20">
        <f t="shared" si="81"/>
        <v>0</v>
      </c>
      <c r="K1454" s="17"/>
      <c r="L1454" s="24"/>
      <c r="M1454" s="86" t="s">
        <v>5013</v>
      </c>
      <c r="N1454" s="86">
        <v>8.5510000000000002</v>
      </c>
      <c r="O1454" s="86" t="s">
        <v>5013</v>
      </c>
      <c r="P1454" s="86" t="s">
        <v>5013</v>
      </c>
      <c r="Q1454" s="86">
        <v>0</v>
      </c>
      <c r="R1454" s="86" t="s">
        <v>5013</v>
      </c>
      <c r="S1454" s="86" t="s">
        <v>5013</v>
      </c>
      <c r="T1454" s="86" t="s">
        <v>5013</v>
      </c>
    </row>
    <row r="1455" spans="1:20" x14ac:dyDescent="0.25">
      <c r="A1455" s="50" t="s">
        <v>4682</v>
      </c>
      <c r="B1455" s="50" t="s">
        <v>2311</v>
      </c>
      <c r="C1455" s="50" t="s">
        <v>4732</v>
      </c>
      <c r="D1455" s="80">
        <v>10</v>
      </c>
      <c r="E1455" s="50" t="s">
        <v>6939</v>
      </c>
      <c r="F1455" s="24">
        <f t="shared" si="79"/>
        <v>0</v>
      </c>
      <c r="G1455" s="110">
        <f t="shared" si="80"/>
        <v>0</v>
      </c>
      <c r="H1455" s="17"/>
      <c r="I1455" s="24"/>
      <c r="J1455" s="20">
        <f t="shared" si="81"/>
        <v>8.0000000000000004E-4</v>
      </c>
      <c r="K1455" s="17"/>
      <c r="L1455" s="24"/>
      <c r="M1455" s="86" t="s">
        <v>5013</v>
      </c>
      <c r="N1455" s="86">
        <v>0</v>
      </c>
      <c r="O1455" s="86" t="s">
        <v>5013</v>
      </c>
      <c r="P1455" s="86">
        <v>4.0000000000000001E-3</v>
      </c>
      <c r="Q1455" s="86" t="s">
        <v>5013</v>
      </c>
      <c r="R1455" s="86" t="s">
        <v>5013</v>
      </c>
      <c r="S1455" s="86" t="s">
        <v>5013</v>
      </c>
      <c r="T1455" s="86" t="s">
        <v>5013</v>
      </c>
    </row>
    <row r="1456" spans="1:20" x14ac:dyDescent="0.25">
      <c r="A1456" s="50" t="s">
        <v>4682</v>
      </c>
      <c r="B1456" s="50" t="s">
        <v>1898</v>
      </c>
      <c r="C1456" s="50" t="s">
        <v>4732</v>
      </c>
      <c r="D1456" s="80">
        <v>10</v>
      </c>
      <c r="E1456" s="50" t="s">
        <v>6942</v>
      </c>
      <c r="F1456" s="24">
        <f t="shared" si="79"/>
        <v>0</v>
      </c>
      <c r="G1456" s="110">
        <f t="shared" si="80"/>
        <v>0.40833333333333338</v>
      </c>
      <c r="H1456" s="17"/>
      <c r="I1456" s="24"/>
      <c r="J1456" s="20">
        <f t="shared" si="81"/>
        <v>1E-3</v>
      </c>
      <c r="K1456" s="17"/>
      <c r="L1456" s="24"/>
      <c r="M1456" s="86" t="s">
        <v>5013</v>
      </c>
      <c r="N1456" s="86">
        <v>0</v>
      </c>
      <c r="O1456" s="86">
        <v>1.2250000000000001</v>
      </c>
      <c r="P1456" s="86">
        <v>5.0000000000000001E-3</v>
      </c>
      <c r="Q1456" s="86" t="s">
        <v>5013</v>
      </c>
      <c r="R1456" s="86" t="s">
        <v>5013</v>
      </c>
      <c r="S1456" s="86" t="s">
        <v>5013</v>
      </c>
      <c r="T1456" s="86" t="s">
        <v>5013</v>
      </c>
    </row>
    <row r="1457" spans="1:20" x14ac:dyDescent="0.25">
      <c r="A1457" s="50" t="s">
        <v>4682</v>
      </c>
      <c r="B1457" s="50" t="s">
        <v>3968</v>
      </c>
      <c r="C1457" s="50" t="s">
        <v>4733</v>
      </c>
      <c r="D1457" s="80">
        <v>11</v>
      </c>
      <c r="E1457" s="50" t="s">
        <v>6944</v>
      </c>
      <c r="F1457" s="24">
        <f t="shared" si="79"/>
        <v>0</v>
      </c>
      <c r="G1457" s="110">
        <f t="shared" si="80"/>
        <v>0</v>
      </c>
      <c r="H1457" s="17"/>
      <c r="I1457" s="24"/>
      <c r="J1457" s="20">
        <f t="shared" si="81"/>
        <v>0</v>
      </c>
      <c r="K1457" s="17"/>
      <c r="L1457" s="24"/>
      <c r="M1457" s="86" t="s">
        <v>5013</v>
      </c>
      <c r="N1457" s="86" t="s">
        <v>5013</v>
      </c>
      <c r="O1457" s="86" t="s">
        <v>5013</v>
      </c>
      <c r="P1457" s="86" t="s">
        <v>5013</v>
      </c>
      <c r="Q1457" s="86" t="s">
        <v>5013</v>
      </c>
      <c r="R1457" s="86">
        <v>0</v>
      </c>
      <c r="S1457" s="86" t="s">
        <v>5013</v>
      </c>
      <c r="T1457" s="86" t="s">
        <v>5013</v>
      </c>
    </row>
    <row r="1458" spans="1:20" x14ac:dyDescent="0.25">
      <c r="A1458" s="50" t="s">
        <v>4682</v>
      </c>
      <c r="B1458" s="50" t="s">
        <v>3406</v>
      </c>
      <c r="C1458" s="50" t="s">
        <v>4733</v>
      </c>
      <c r="D1458" s="80">
        <v>11</v>
      </c>
      <c r="E1458" s="50" t="s">
        <v>6949</v>
      </c>
      <c r="F1458" s="24">
        <f t="shared" si="79"/>
        <v>0</v>
      </c>
      <c r="G1458" s="110">
        <f t="shared" si="80"/>
        <v>3.67</v>
      </c>
      <c r="H1458" s="17"/>
      <c r="I1458" s="24"/>
      <c r="J1458" s="20">
        <f t="shared" si="81"/>
        <v>0</v>
      </c>
      <c r="K1458" s="17"/>
      <c r="L1458" s="24"/>
      <c r="M1458" s="86">
        <v>11.01</v>
      </c>
      <c r="N1458" s="86" t="s">
        <v>5013</v>
      </c>
      <c r="O1458" s="86" t="s">
        <v>5013</v>
      </c>
      <c r="P1458" s="86" t="s">
        <v>5013</v>
      </c>
      <c r="Q1458" s="86">
        <v>0</v>
      </c>
      <c r="R1458" s="86" t="s">
        <v>5013</v>
      </c>
      <c r="S1458" s="86" t="s">
        <v>5013</v>
      </c>
      <c r="T1458" s="86" t="s">
        <v>5013</v>
      </c>
    </row>
    <row r="1459" spans="1:20" x14ac:dyDescent="0.25">
      <c r="A1459" s="50" t="s">
        <v>4682</v>
      </c>
      <c r="B1459" s="50" t="s">
        <v>1693</v>
      </c>
      <c r="C1459" s="50" t="s">
        <v>4733</v>
      </c>
      <c r="D1459" s="80">
        <v>11</v>
      </c>
      <c r="E1459" s="50" t="s">
        <v>6950</v>
      </c>
      <c r="F1459" s="24">
        <f t="shared" si="79"/>
        <v>0</v>
      </c>
      <c r="G1459" s="110">
        <f t="shared" si="80"/>
        <v>3.3333333333333333E-2</v>
      </c>
      <c r="H1459" s="17"/>
      <c r="I1459" s="24"/>
      <c r="J1459" s="20">
        <f t="shared" si="81"/>
        <v>0</v>
      </c>
      <c r="K1459" s="17"/>
      <c r="L1459" s="24"/>
      <c r="M1459" s="86" t="s">
        <v>5013</v>
      </c>
      <c r="N1459" s="86" t="s">
        <v>5013</v>
      </c>
      <c r="O1459" s="86">
        <v>0.1</v>
      </c>
      <c r="P1459" s="86" t="s">
        <v>5013</v>
      </c>
      <c r="Q1459" s="86" t="s">
        <v>5013</v>
      </c>
      <c r="R1459" s="86" t="s">
        <v>5013</v>
      </c>
      <c r="S1459" s="86" t="s">
        <v>5013</v>
      </c>
      <c r="T1459" s="86" t="s">
        <v>5013</v>
      </c>
    </row>
    <row r="1460" spans="1:20" x14ac:dyDescent="0.25">
      <c r="A1460" s="50" t="s">
        <v>4682</v>
      </c>
      <c r="B1460" s="50" t="s">
        <v>9817</v>
      </c>
      <c r="C1460" s="50" t="s">
        <v>4734</v>
      </c>
      <c r="D1460" s="80">
        <v>11</v>
      </c>
      <c r="E1460" s="50" t="s">
        <v>9818</v>
      </c>
      <c r="F1460" s="24">
        <f t="shared" si="79"/>
        <v>0</v>
      </c>
      <c r="G1460" s="110">
        <f t="shared" si="80"/>
        <v>8.4666666666666668E-2</v>
      </c>
      <c r="H1460" s="17"/>
      <c r="I1460" s="24"/>
      <c r="J1460" s="20">
        <f t="shared" si="81"/>
        <v>0</v>
      </c>
      <c r="K1460" s="17"/>
      <c r="L1460" s="24"/>
      <c r="M1460" s="86">
        <v>0.254</v>
      </c>
      <c r="N1460" s="86" t="s">
        <v>5013</v>
      </c>
      <c r="O1460" s="86" t="s">
        <v>5013</v>
      </c>
      <c r="P1460" s="86" t="s">
        <v>5013</v>
      </c>
      <c r="Q1460" s="86" t="s">
        <v>5013</v>
      </c>
      <c r="R1460" s="86" t="s">
        <v>5013</v>
      </c>
      <c r="S1460" s="86" t="s">
        <v>5013</v>
      </c>
      <c r="T1460" s="86" t="s">
        <v>5013</v>
      </c>
    </row>
    <row r="1461" spans="1:20" x14ac:dyDescent="0.25">
      <c r="A1461" s="50" t="s">
        <v>4682</v>
      </c>
      <c r="B1461" s="50" t="s">
        <v>4043</v>
      </c>
      <c r="C1461" s="50" t="s">
        <v>4734</v>
      </c>
      <c r="D1461" s="80">
        <v>11</v>
      </c>
      <c r="E1461" s="50" t="s">
        <v>6961</v>
      </c>
      <c r="F1461" s="24">
        <f t="shared" si="79"/>
        <v>0</v>
      </c>
      <c r="G1461" s="110">
        <f t="shared" si="80"/>
        <v>5.2999999999999999E-2</v>
      </c>
      <c r="H1461" s="17"/>
      <c r="I1461" s="24"/>
      <c r="J1461" s="20">
        <f t="shared" si="81"/>
        <v>0</v>
      </c>
      <c r="K1461" s="17"/>
      <c r="L1461" s="24"/>
      <c r="M1461" s="86">
        <v>0.159</v>
      </c>
      <c r="N1461" s="86" t="s">
        <v>5013</v>
      </c>
      <c r="O1461" s="86" t="s">
        <v>5013</v>
      </c>
      <c r="P1461" s="86" t="s">
        <v>5013</v>
      </c>
      <c r="Q1461" s="86" t="s">
        <v>5013</v>
      </c>
      <c r="R1461" s="86" t="s">
        <v>5013</v>
      </c>
      <c r="S1461" s="86" t="s">
        <v>5013</v>
      </c>
      <c r="T1461" s="86" t="s">
        <v>5013</v>
      </c>
    </row>
    <row r="1462" spans="1:20" x14ac:dyDescent="0.25">
      <c r="A1462" s="50" t="s">
        <v>4682</v>
      </c>
      <c r="B1462" s="50" t="s">
        <v>2770</v>
      </c>
      <c r="C1462" s="50" t="s">
        <v>4735</v>
      </c>
      <c r="D1462" s="80">
        <v>11</v>
      </c>
      <c r="E1462" s="50" t="s">
        <v>6973</v>
      </c>
      <c r="F1462" s="24">
        <f t="shared" si="79"/>
        <v>0</v>
      </c>
      <c r="G1462" s="110">
        <f t="shared" si="80"/>
        <v>0</v>
      </c>
      <c r="H1462" s="17"/>
      <c r="I1462" s="24"/>
      <c r="J1462" s="20">
        <f t="shared" si="81"/>
        <v>0.62</v>
      </c>
      <c r="K1462" s="17"/>
      <c r="L1462" s="24"/>
      <c r="M1462" s="86" t="s">
        <v>5013</v>
      </c>
      <c r="N1462" s="86" t="s">
        <v>5013</v>
      </c>
      <c r="O1462" s="86" t="s">
        <v>5013</v>
      </c>
      <c r="P1462" s="86">
        <v>3.1</v>
      </c>
      <c r="Q1462" s="86" t="s">
        <v>5013</v>
      </c>
      <c r="R1462" s="86" t="s">
        <v>5013</v>
      </c>
      <c r="S1462" s="86" t="s">
        <v>5013</v>
      </c>
      <c r="T1462" s="86" t="s">
        <v>5013</v>
      </c>
    </row>
    <row r="1463" spans="1:20" x14ac:dyDescent="0.25">
      <c r="A1463" s="50" t="s">
        <v>4682</v>
      </c>
      <c r="B1463" s="50" t="s">
        <v>3290</v>
      </c>
      <c r="C1463" s="50" t="s">
        <v>4735</v>
      </c>
      <c r="D1463" s="80">
        <v>11</v>
      </c>
      <c r="E1463" s="50" t="s">
        <v>6976</v>
      </c>
      <c r="F1463" s="24">
        <f t="shared" si="79"/>
        <v>0</v>
      </c>
      <c r="G1463" s="110">
        <f t="shared" si="80"/>
        <v>0</v>
      </c>
      <c r="H1463" s="17"/>
      <c r="I1463" s="24"/>
      <c r="J1463" s="20">
        <f t="shared" si="81"/>
        <v>7.3999999999999995E-3</v>
      </c>
      <c r="K1463" s="17"/>
      <c r="L1463" s="24"/>
      <c r="M1463" s="86" t="s">
        <v>5013</v>
      </c>
      <c r="N1463" s="86" t="s">
        <v>5013</v>
      </c>
      <c r="O1463" s="86" t="s">
        <v>5013</v>
      </c>
      <c r="P1463" s="86">
        <v>3.6999999999999998E-2</v>
      </c>
      <c r="Q1463" s="86" t="s">
        <v>5013</v>
      </c>
      <c r="R1463" s="86" t="s">
        <v>5013</v>
      </c>
      <c r="S1463" s="86" t="s">
        <v>5013</v>
      </c>
      <c r="T1463" s="86" t="s">
        <v>5013</v>
      </c>
    </row>
    <row r="1464" spans="1:20" x14ac:dyDescent="0.25">
      <c r="A1464" s="50" t="s">
        <v>4682</v>
      </c>
      <c r="B1464" s="50" t="s">
        <v>3176</v>
      </c>
      <c r="C1464" s="50" t="s">
        <v>4735</v>
      </c>
      <c r="D1464" s="80">
        <v>11</v>
      </c>
      <c r="E1464" s="50" t="s">
        <v>6991</v>
      </c>
      <c r="F1464" s="24">
        <f t="shared" si="79"/>
        <v>0</v>
      </c>
      <c r="G1464" s="110">
        <f t="shared" si="80"/>
        <v>4.9999999999999996E-2</v>
      </c>
      <c r="H1464" s="17"/>
      <c r="I1464" s="24"/>
      <c r="J1464" s="20">
        <f t="shared" si="81"/>
        <v>0</v>
      </c>
      <c r="K1464" s="17"/>
      <c r="L1464" s="24"/>
      <c r="M1464" s="86" t="s">
        <v>5013</v>
      </c>
      <c r="N1464" s="86">
        <v>0.15</v>
      </c>
      <c r="O1464" s="86" t="s">
        <v>5013</v>
      </c>
      <c r="P1464" s="86" t="s">
        <v>5013</v>
      </c>
      <c r="Q1464" s="86" t="s">
        <v>5013</v>
      </c>
      <c r="R1464" s="86" t="s">
        <v>5013</v>
      </c>
      <c r="S1464" s="86" t="s">
        <v>5013</v>
      </c>
      <c r="T1464" s="86" t="s">
        <v>5013</v>
      </c>
    </row>
    <row r="1465" spans="1:20" x14ac:dyDescent="0.25">
      <c r="A1465" s="50" t="s">
        <v>4682</v>
      </c>
      <c r="B1465" s="50" t="s">
        <v>3019</v>
      </c>
      <c r="C1465" s="50" t="s">
        <v>4735</v>
      </c>
      <c r="D1465" s="80">
        <v>11</v>
      </c>
      <c r="E1465" s="50" t="s">
        <v>6996</v>
      </c>
      <c r="F1465" s="24">
        <f t="shared" si="79"/>
        <v>0</v>
      </c>
      <c r="G1465" s="110">
        <f t="shared" si="80"/>
        <v>2.4443333333333332</v>
      </c>
      <c r="H1465" s="17"/>
      <c r="I1465" s="24"/>
      <c r="J1465" s="20">
        <f t="shared" si="81"/>
        <v>0</v>
      </c>
      <c r="K1465" s="17"/>
      <c r="L1465" s="24"/>
      <c r="M1465" s="86" t="s">
        <v>5013</v>
      </c>
      <c r="N1465" s="86" t="s">
        <v>5013</v>
      </c>
      <c r="O1465" s="86">
        <v>7.3330000000000002</v>
      </c>
      <c r="P1465" s="86" t="s">
        <v>5013</v>
      </c>
      <c r="Q1465" s="86" t="s">
        <v>5013</v>
      </c>
      <c r="R1465" s="86" t="s">
        <v>5013</v>
      </c>
      <c r="S1465" s="86" t="s">
        <v>5013</v>
      </c>
      <c r="T1465" s="86" t="s">
        <v>5013</v>
      </c>
    </row>
    <row r="1466" spans="1:20" x14ac:dyDescent="0.25">
      <c r="A1466" s="50" t="s">
        <v>4682</v>
      </c>
      <c r="B1466" s="50" t="s">
        <v>1772</v>
      </c>
      <c r="C1466" s="50" t="s">
        <v>4735</v>
      </c>
      <c r="D1466" s="80">
        <v>11</v>
      </c>
      <c r="E1466" s="50" t="s">
        <v>6998</v>
      </c>
      <c r="F1466" s="24">
        <f t="shared" si="79"/>
        <v>0</v>
      </c>
      <c r="G1466" s="110">
        <f t="shared" si="80"/>
        <v>1.5223333333333333</v>
      </c>
      <c r="H1466" s="17"/>
      <c r="I1466" s="24"/>
      <c r="J1466" s="20">
        <f t="shared" si="81"/>
        <v>0</v>
      </c>
      <c r="K1466" s="17"/>
      <c r="L1466" s="24"/>
      <c r="M1466" s="86">
        <v>4.5670000000000002</v>
      </c>
      <c r="N1466" s="86" t="s">
        <v>5013</v>
      </c>
      <c r="O1466" s="86" t="s">
        <v>5013</v>
      </c>
      <c r="P1466" s="86" t="s">
        <v>5013</v>
      </c>
      <c r="Q1466" s="86" t="s">
        <v>5013</v>
      </c>
      <c r="R1466" s="86" t="s">
        <v>5013</v>
      </c>
      <c r="S1466" s="86" t="s">
        <v>5013</v>
      </c>
      <c r="T1466" s="86" t="s">
        <v>5013</v>
      </c>
    </row>
    <row r="1467" spans="1:20" x14ac:dyDescent="0.25">
      <c r="A1467" s="50" t="s">
        <v>4682</v>
      </c>
      <c r="B1467" s="50" t="s">
        <v>1605</v>
      </c>
      <c r="C1467" s="50" t="s">
        <v>4735</v>
      </c>
      <c r="D1467" s="80">
        <v>11</v>
      </c>
      <c r="E1467" s="50" t="s">
        <v>7004</v>
      </c>
      <c r="F1467" s="24">
        <f t="shared" si="79"/>
        <v>0</v>
      </c>
      <c r="G1467" s="110">
        <f t="shared" si="80"/>
        <v>0</v>
      </c>
      <c r="H1467" s="17"/>
      <c r="I1467" s="24"/>
      <c r="J1467" s="20">
        <f t="shared" si="81"/>
        <v>1.2128000000000001</v>
      </c>
      <c r="K1467" s="17"/>
      <c r="L1467" s="24"/>
      <c r="M1467" s="86" t="s">
        <v>5013</v>
      </c>
      <c r="N1467" s="86" t="s">
        <v>5013</v>
      </c>
      <c r="O1467" s="86" t="s">
        <v>5013</v>
      </c>
      <c r="P1467" s="86" t="s">
        <v>5013</v>
      </c>
      <c r="Q1467" s="86">
        <v>6.0640000000000001</v>
      </c>
      <c r="R1467" s="86" t="s">
        <v>5013</v>
      </c>
      <c r="S1467" s="86" t="s">
        <v>5013</v>
      </c>
      <c r="T1467" s="86" t="s">
        <v>5013</v>
      </c>
    </row>
    <row r="1468" spans="1:20" x14ac:dyDescent="0.25">
      <c r="A1468" s="50" t="s">
        <v>4682</v>
      </c>
      <c r="B1468" s="50" t="s">
        <v>3573</v>
      </c>
      <c r="C1468" s="50" t="s">
        <v>4735</v>
      </c>
      <c r="D1468" s="80">
        <v>11</v>
      </c>
      <c r="E1468" s="50" t="s">
        <v>7021</v>
      </c>
      <c r="F1468" s="24">
        <f t="shared" si="79"/>
        <v>0</v>
      </c>
      <c r="G1468" s="110">
        <f t="shared" si="80"/>
        <v>1.0386666666666666</v>
      </c>
      <c r="H1468" s="17"/>
      <c r="I1468" s="24"/>
      <c r="J1468" s="20">
        <f t="shared" si="81"/>
        <v>0</v>
      </c>
      <c r="K1468" s="17"/>
      <c r="L1468" s="24"/>
      <c r="M1468" s="86" t="s">
        <v>5013</v>
      </c>
      <c r="N1468" s="86">
        <v>3.1160000000000001</v>
      </c>
      <c r="O1468" s="86" t="s">
        <v>5013</v>
      </c>
      <c r="P1468" s="86" t="s">
        <v>5013</v>
      </c>
      <c r="Q1468" s="86" t="s">
        <v>5013</v>
      </c>
      <c r="R1468" s="86" t="s">
        <v>5013</v>
      </c>
      <c r="S1468" s="86" t="s">
        <v>5013</v>
      </c>
      <c r="T1468" s="86" t="s">
        <v>5013</v>
      </c>
    </row>
    <row r="1469" spans="1:20" x14ac:dyDescent="0.25">
      <c r="A1469" s="50" t="s">
        <v>4682</v>
      </c>
      <c r="B1469" s="50" t="s">
        <v>3578</v>
      </c>
      <c r="C1469" s="50" t="s">
        <v>4735</v>
      </c>
      <c r="D1469" s="80">
        <v>11</v>
      </c>
      <c r="E1469" s="50" t="s">
        <v>7028</v>
      </c>
      <c r="F1469" s="24">
        <f t="shared" si="79"/>
        <v>0</v>
      </c>
      <c r="G1469" s="110">
        <f t="shared" si="80"/>
        <v>0</v>
      </c>
      <c r="H1469" s="17"/>
      <c r="I1469" s="24"/>
      <c r="J1469" s="20">
        <f t="shared" si="81"/>
        <v>0</v>
      </c>
      <c r="K1469" s="17"/>
      <c r="L1469" s="24"/>
      <c r="M1469" s="86">
        <v>0</v>
      </c>
      <c r="N1469" s="86" t="s">
        <v>5013</v>
      </c>
      <c r="O1469" s="86" t="s">
        <v>5013</v>
      </c>
      <c r="P1469" s="86" t="s">
        <v>5013</v>
      </c>
      <c r="Q1469" s="86" t="s">
        <v>5013</v>
      </c>
      <c r="R1469" s="86" t="s">
        <v>5013</v>
      </c>
      <c r="S1469" s="86" t="s">
        <v>5013</v>
      </c>
      <c r="T1469" s="86" t="s">
        <v>5013</v>
      </c>
    </row>
    <row r="1470" spans="1:20" x14ac:dyDescent="0.25">
      <c r="A1470" s="50" t="s">
        <v>4682</v>
      </c>
      <c r="B1470" s="50" t="s">
        <v>3221</v>
      </c>
      <c r="C1470" s="50" t="s">
        <v>4735</v>
      </c>
      <c r="D1470" s="80">
        <v>11</v>
      </c>
      <c r="E1470" s="50" t="s">
        <v>7029</v>
      </c>
      <c r="F1470" s="24">
        <f t="shared" si="79"/>
        <v>0</v>
      </c>
      <c r="G1470" s="110">
        <f t="shared" si="80"/>
        <v>1.6666666666666666E-2</v>
      </c>
      <c r="H1470" s="17"/>
      <c r="I1470" s="24"/>
      <c r="J1470" s="20">
        <f t="shared" si="81"/>
        <v>5.0000000000000001E-3</v>
      </c>
      <c r="K1470" s="17"/>
      <c r="L1470" s="24"/>
      <c r="M1470" s="86" t="s">
        <v>5013</v>
      </c>
      <c r="N1470" s="86" t="s">
        <v>5013</v>
      </c>
      <c r="O1470" s="86">
        <v>0.05</v>
      </c>
      <c r="P1470" s="86">
        <v>2.5000000000000001E-2</v>
      </c>
      <c r="Q1470" s="86" t="s">
        <v>5013</v>
      </c>
      <c r="R1470" s="86" t="s">
        <v>5013</v>
      </c>
      <c r="S1470" s="86" t="s">
        <v>5013</v>
      </c>
      <c r="T1470" s="86" t="s">
        <v>5013</v>
      </c>
    </row>
    <row r="1471" spans="1:20" x14ac:dyDescent="0.25">
      <c r="A1471" s="50" t="s">
        <v>4682</v>
      </c>
      <c r="B1471" s="50" t="s">
        <v>3926</v>
      </c>
      <c r="C1471" s="50" t="s">
        <v>4736</v>
      </c>
      <c r="D1471" s="80">
        <v>11</v>
      </c>
      <c r="E1471" s="50" t="s">
        <v>7032</v>
      </c>
      <c r="F1471" s="24">
        <f t="shared" si="79"/>
        <v>0</v>
      </c>
      <c r="G1471" s="110">
        <f t="shared" si="80"/>
        <v>0</v>
      </c>
      <c r="H1471" s="17"/>
      <c r="I1471" s="24"/>
      <c r="J1471" s="20">
        <f t="shared" si="81"/>
        <v>0</v>
      </c>
      <c r="K1471" s="17"/>
      <c r="L1471" s="24"/>
      <c r="M1471" s="86" t="s">
        <v>5013</v>
      </c>
      <c r="N1471" s="86" t="s">
        <v>5013</v>
      </c>
      <c r="O1471" s="86" t="s">
        <v>5013</v>
      </c>
      <c r="P1471" s="86" t="s">
        <v>5013</v>
      </c>
      <c r="Q1471" s="86">
        <v>0</v>
      </c>
      <c r="R1471" s="86" t="s">
        <v>5013</v>
      </c>
      <c r="S1471" s="86" t="s">
        <v>5013</v>
      </c>
      <c r="T1471" s="86" t="s">
        <v>5013</v>
      </c>
    </row>
    <row r="1472" spans="1:20" x14ac:dyDescent="0.25">
      <c r="A1472" s="50" t="s">
        <v>4682</v>
      </c>
      <c r="B1472" s="50" t="s">
        <v>3920</v>
      </c>
      <c r="C1472" s="50" t="s">
        <v>4736</v>
      </c>
      <c r="D1472" s="80">
        <v>11</v>
      </c>
      <c r="E1472" s="50" t="s">
        <v>7037</v>
      </c>
      <c r="F1472" s="24">
        <f t="shared" si="79"/>
        <v>0</v>
      </c>
      <c r="G1472" s="110">
        <f t="shared" si="80"/>
        <v>0</v>
      </c>
      <c r="H1472" s="17"/>
      <c r="I1472" s="24"/>
      <c r="J1472" s="20">
        <f t="shared" si="81"/>
        <v>2.6600000000000002E-2</v>
      </c>
      <c r="K1472" s="17"/>
      <c r="L1472" s="24"/>
      <c r="M1472" s="86" t="s">
        <v>5013</v>
      </c>
      <c r="N1472" s="86" t="s">
        <v>5013</v>
      </c>
      <c r="O1472" s="86" t="s">
        <v>5013</v>
      </c>
      <c r="P1472" s="86">
        <v>0.13300000000000001</v>
      </c>
      <c r="Q1472" s="86" t="s">
        <v>5013</v>
      </c>
      <c r="R1472" s="86" t="s">
        <v>5013</v>
      </c>
      <c r="S1472" s="86" t="s">
        <v>5013</v>
      </c>
      <c r="T1472" s="86" t="s">
        <v>5013</v>
      </c>
    </row>
    <row r="1473" spans="1:20" x14ac:dyDescent="0.25">
      <c r="A1473" s="50" t="s">
        <v>4682</v>
      </c>
      <c r="B1473" s="50" t="s">
        <v>3397</v>
      </c>
      <c r="C1473" s="50" t="s">
        <v>4736</v>
      </c>
      <c r="D1473" s="80">
        <v>11</v>
      </c>
      <c r="E1473" s="50" t="s">
        <v>7044</v>
      </c>
      <c r="F1473" s="24">
        <f t="shared" si="79"/>
        <v>0</v>
      </c>
      <c r="G1473" s="110">
        <f t="shared" si="80"/>
        <v>0.58066666666666666</v>
      </c>
      <c r="H1473" s="17"/>
      <c r="I1473" s="24"/>
      <c r="J1473" s="20">
        <f t="shared" si="81"/>
        <v>0</v>
      </c>
      <c r="K1473" s="17"/>
      <c r="L1473" s="24"/>
      <c r="M1473" s="86" t="s">
        <v>5013</v>
      </c>
      <c r="N1473" s="86" t="s">
        <v>5013</v>
      </c>
      <c r="O1473" s="86">
        <v>1.742</v>
      </c>
      <c r="P1473" s="86" t="s">
        <v>5013</v>
      </c>
      <c r="Q1473" s="86" t="s">
        <v>5013</v>
      </c>
      <c r="R1473" s="86" t="s">
        <v>5013</v>
      </c>
      <c r="S1473" s="86" t="s">
        <v>5013</v>
      </c>
      <c r="T1473" s="86" t="s">
        <v>5013</v>
      </c>
    </row>
    <row r="1474" spans="1:20" x14ac:dyDescent="0.25">
      <c r="A1474" s="50" t="s">
        <v>4682</v>
      </c>
      <c r="B1474" s="50" t="s">
        <v>2773</v>
      </c>
      <c r="C1474" s="50" t="s">
        <v>4736</v>
      </c>
      <c r="D1474" s="80">
        <v>11</v>
      </c>
      <c r="E1474" s="50" t="s">
        <v>7046</v>
      </c>
      <c r="F1474" s="24">
        <f t="shared" si="79"/>
        <v>0</v>
      </c>
      <c r="G1474" s="110">
        <f t="shared" si="80"/>
        <v>0.58100000000000007</v>
      </c>
      <c r="H1474" s="17"/>
      <c r="I1474" s="24"/>
      <c r="J1474" s="20">
        <f t="shared" si="81"/>
        <v>0</v>
      </c>
      <c r="K1474" s="17"/>
      <c r="L1474" s="24"/>
      <c r="M1474" s="86" t="s">
        <v>5013</v>
      </c>
      <c r="N1474" s="86">
        <v>1.7430000000000001</v>
      </c>
      <c r="O1474" s="86" t="s">
        <v>5013</v>
      </c>
      <c r="P1474" s="86" t="s">
        <v>5013</v>
      </c>
      <c r="Q1474" s="86" t="s">
        <v>5013</v>
      </c>
      <c r="R1474" s="86" t="s">
        <v>5013</v>
      </c>
      <c r="S1474" s="86" t="s">
        <v>5013</v>
      </c>
      <c r="T1474" s="86" t="s">
        <v>5013</v>
      </c>
    </row>
    <row r="1475" spans="1:20" x14ac:dyDescent="0.25">
      <c r="A1475" s="50" t="s">
        <v>4682</v>
      </c>
      <c r="B1475" s="50" t="s">
        <v>2290</v>
      </c>
      <c r="C1475" s="50" t="s">
        <v>4737</v>
      </c>
      <c r="D1475" s="80">
        <v>11</v>
      </c>
      <c r="E1475" s="50" t="s">
        <v>7048</v>
      </c>
      <c r="F1475" s="24">
        <f t="shared" si="79"/>
        <v>0</v>
      </c>
      <c r="G1475" s="110">
        <f t="shared" si="80"/>
        <v>0</v>
      </c>
      <c r="H1475" s="17"/>
      <c r="I1475" s="24"/>
      <c r="J1475" s="20">
        <f t="shared" si="81"/>
        <v>0</v>
      </c>
      <c r="K1475" s="17"/>
      <c r="L1475" s="24"/>
      <c r="M1475" s="86" t="s">
        <v>5013</v>
      </c>
      <c r="N1475" s="86" t="s">
        <v>5013</v>
      </c>
      <c r="O1475" s="86" t="s">
        <v>5013</v>
      </c>
      <c r="P1475" s="86" t="s">
        <v>5013</v>
      </c>
      <c r="Q1475" s="86">
        <v>0</v>
      </c>
      <c r="R1475" s="86" t="s">
        <v>5013</v>
      </c>
      <c r="S1475" s="86" t="s">
        <v>5013</v>
      </c>
      <c r="T1475" s="86" t="s">
        <v>5013</v>
      </c>
    </row>
    <row r="1476" spans="1:20" x14ac:dyDescent="0.25">
      <c r="A1476" s="50" t="s">
        <v>4682</v>
      </c>
      <c r="B1476" s="50" t="s">
        <v>3407</v>
      </c>
      <c r="C1476" s="50" t="s">
        <v>4737</v>
      </c>
      <c r="D1476" s="80">
        <v>11</v>
      </c>
      <c r="E1476" s="50" t="s">
        <v>7051</v>
      </c>
      <c r="F1476" s="24">
        <f t="shared" si="79"/>
        <v>0</v>
      </c>
      <c r="G1476" s="110">
        <f t="shared" si="80"/>
        <v>1.6206666666666667</v>
      </c>
      <c r="H1476" s="17"/>
      <c r="I1476" s="24"/>
      <c r="J1476" s="20">
        <f t="shared" si="81"/>
        <v>0</v>
      </c>
      <c r="K1476" s="17"/>
      <c r="L1476" s="24"/>
      <c r="M1476" s="86">
        <v>0.13700000000000001</v>
      </c>
      <c r="N1476" s="86">
        <v>4.7249999999999996</v>
      </c>
      <c r="O1476" s="86" t="s">
        <v>5013</v>
      </c>
      <c r="P1476" s="86" t="s">
        <v>5013</v>
      </c>
      <c r="Q1476" s="86" t="s">
        <v>5013</v>
      </c>
      <c r="R1476" s="86" t="s">
        <v>5013</v>
      </c>
      <c r="S1476" s="86" t="s">
        <v>5013</v>
      </c>
      <c r="T1476" s="86" t="s">
        <v>5013</v>
      </c>
    </row>
    <row r="1477" spans="1:20" x14ac:dyDescent="0.25">
      <c r="A1477" s="50" t="s">
        <v>4682</v>
      </c>
      <c r="B1477" s="50" t="s">
        <v>3694</v>
      </c>
      <c r="C1477" s="50" t="s">
        <v>4737</v>
      </c>
      <c r="D1477" s="80">
        <v>11</v>
      </c>
      <c r="E1477" s="50" t="s">
        <v>7059</v>
      </c>
      <c r="F1477" s="24">
        <f t="shared" si="79"/>
        <v>0</v>
      </c>
      <c r="G1477" s="110">
        <f t="shared" si="80"/>
        <v>0</v>
      </c>
      <c r="H1477" s="17"/>
      <c r="I1477" s="24"/>
      <c r="J1477" s="20">
        <f t="shared" si="81"/>
        <v>0</v>
      </c>
      <c r="K1477" s="17"/>
      <c r="L1477" s="24"/>
      <c r="M1477" s="86" t="s">
        <v>5013</v>
      </c>
      <c r="N1477" s="86" t="s">
        <v>5013</v>
      </c>
      <c r="O1477" s="86">
        <v>0</v>
      </c>
      <c r="P1477" s="86" t="s">
        <v>5013</v>
      </c>
      <c r="Q1477" s="86" t="s">
        <v>5013</v>
      </c>
      <c r="R1477" s="86" t="s">
        <v>5013</v>
      </c>
      <c r="S1477" s="86" t="s">
        <v>5013</v>
      </c>
      <c r="T1477" s="86" t="s">
        <v>5013</v>
      </c>
    </row>
    <row r="1478" spans="1:20" x14ac:dyDescent="0.25">
      <c r="A1478" s="50" t="s">
        <v>4682</v>
      </c>
      <c r="B1478" s="50" t="s">
        <v>959</v>
      </c>
      <c r="C1478" s="50" t="s">
        <v>4737</v>
      </c>
      <c r="D1478" s="80">
        <v>11</v>
      </c>
      <c r="E1478" s="50" t="s">
        <v>7079</v>
      </c>
      <c r="F1478" s="24">
        <f t="shared" si="79"/>
        <v>0</v>
      </c>
      <c r="G1478" s="110">
        <f t="shared" si="80"/>
        <v>4.0333333333333332E-2</v>
      </c>
      <c r="H1478" s="17"/>
      <c r="I1478" s="24"/>
      <c r="J1478" s="20">
        <f t="shared" si="81"/>
        <v>0</v>
      </c>
      <c r="K1478" s="17"/>
      <c r="L1478" s="24"/>
      <c r="M1478" s="86" t="s">
        <v>5013</v>
      </c>
      <c r="N1478" s="86">
        <v>0.121</v>
      </c>
      <c r="O1478" s="86" t="s">
        <v>5013</v>
      </c>
      <c r="P1478" s="86" t="s">
        <v>5013</v>
      </c>
      <c r="Q1478" s="86" t="s">
        <v>5013</v>
      </c>
      <c r="R1478" s="86" t="s">
        <v>5013</v>
      </c>
      <c r="S1478" s="86" t="s">
        <v>5013</v>
      </c>
      <c r="T1478" s="86" t="s">
        <v>5013</v>
      </c>
    </row>
    <row r="1479" spans="1:20" x14ac:dyDescent="0.25">
      <c r="A1479" s="50" t="s">
        <v>4682</v>
      </c>
      <c r="B1479" s="50" t="s">
        <v>3781</v>
      </c>
      <c r="C1479" s="50" t="s">
        <v>4737</v>
      </c>
      <c r="D1479" s="80">
        <v>11</v>
      </c>
      <c r="E1479" s="50" t="s">
        <v>7081</v>
      </c>
      <c r="F1479" s="24">
        <f t="shared" si="79"/>
        <v>0</v>
      </c>
      <c r="G1479" s="110">
        <f t="shared" si="80"/>
        <v>0</v>
      </c>
      <c r="H1479" s="17"/>
      <c r="I1479" s="24"/>
      <c r="J1479" s="20">
        <f t="shared" si="81"/>
        <v>0</v>
      </c>
      <c r="K1479" s="17"/>
      <c r="L1479" s="24"/>
      <c r="M1479" s="86">
        <v>0</v>
      </c>
      <c r="N1479" s="86" t="s">
        <v>5013</v>
      </c>
      <c r="O1479" s="86" t="s">
        <v>5013</v>
      </c>
      <c r="P1479" s="86" t="s">
        <v>5013</v>
      </c>
      <c r="Q1479" s="86" t="s">
        <v>5013</v>
      </c>
      <c r="R1479" s="86" t="s">
        <v>5013</v>
      </c>
      <c r="S1479" s="86" t="s">
        <v>5013</v>
      </c>
      <c r="T1479" s="86" t="s">
        <v>5013</v>
      </c>
    </row>
    <row r="1480" spans="1:20" x14ac:dyDescent="0.25">
      <c r="A1480" s="50" t="s">
        <v>4682</v>
      </c>
      <c r="B1480" s="50" t="s">
        <v>3158</v>
      </c>
      <c r="C1480" s="50" t="s">
        <v>4737</v>
      </c>
      <c r="D1480" s="80">
        <v>11</v>
      </c>
      <c r="E1480" s="50" t="s">
        <v>7083</v>
      </c>
      <c r="F1480" s="24">
        <f t="shared" si="79"/>
        <v>0</v>
      </c>
      <c r="G1480" s="110">
        <f t="shared" si="80"/>
        <v>0</v>
      </c>
      <c r="H1480" s="17"/>
      <c r="I1480" s="24"/>
      <c r="J1480" s="20">
        <f t="shared" si="81"/>
        <v>0</v>
      </c>
      <c r="K1480" s="17"/>
      <c r="L1480" s="24"/>
      <c r="M1480" s="86" t="s">
        <v>5013</v>
      </c>
      <c r="N1480" s="86">
        <v>0</v>
      </c>
      <c r="O1480" s="86" t="s">
        <v>5013</v>
      </c>
      <c r="P1480" s="86" t="s">
        <v>5013</v>
      </c>
      <c r="Q1480" s="86" t="s">
        <v>5013</v>
      </c>
      <c r="R1480" s="86" t="s">
        <v>5013</v>
      </c>
      <c r="S1480" s="86" t="s">
        <v>5013</v>
      </c>
      <c r="T1480" s="86" t="s">
        <v>5013</v>
      </c>
    </row>
    <row r="1481" spans="1:20" x14ac:dyDescent="0.25">
      <c r="A1481" s="50" t="s">
        <v>4682</v>
      </c>
      <c r="B1481" s="50" t="s">
        <v>2535</v>
      </c>
      <c r="C1481" s="50" t="s">
        <v>4737</v>
      </c>
      <c r="D1481" s="80">
        <v>11</v>
      </c>
      <c r="E1481" s="50" t="s">
        <v>7087</v>
      </c>
      <c r="F1481" s="24">
        <f t="shared" si="79"/>
        <v>0</v>
      </c>
      <c r="G1481" s="110">
        <f t="shared" si="80"/>
        <v>0</v>
      </c>
      <c r="H1481" s="17"/>
      <c r="I1481" s="24"/>
      <c r="J1481" s="20">
        <f t="shared" si="81"/>
        <v>8.4220000000000006</v>
      </c>
      <c r="K1481" s="17"/>
      <c r="L1481" s="24"/>
      <c r="M1481" s="86" t="s">
        <v>5013</v>
      </c>
      <c r="N1481" s="86" t="s">
        <v>5013</v>
      </c>
      <c r="O1481" s="86" t="s">
        <v>5013</v>
      </c>
      <c r="P1481" s="86">
        <v>42.11</v>
      </c>
      <c r="Q1481" s="86" t="s">
        <v>5013</v>
      </c>
      <c r="R1481" s="86" t="s">
        <v>5013</v>
      </c>
      <c r="S1481" s="86" t="s">
        <v>5013</v>
      </c>
      <c r="T1481" s="86" t="s">
        <v>5013</v>
      </c>
    </row>
    <row r="1482" spans="1:20" x14ac:dyDescent="0.25">
      <c r="A1482" s="50" t="s">
        <v>4682</v>
      </c>
      <c r="B1482" s="50" t="s">
        <v>1191</v>
      </c>
      <c r="C1482" s="50" t="s">
        <v>4737</v>
      </c>
      <c r="D1482" s="80">
        <v>11</v>
      </c>
      <c r="E1482" s="50" t="s">
        <v>7090</v>
      </c>
      <c r="F1482" s="24">
        <f t="shared" si="79"/>
        <v>0</v>
      </c>
      <c r="G1482" s="110">
        <f t="shared" si="80"/>
        <v>8.7666666666666671E-2</v>
      </c>
      <c r="H1482" s="17"/>
      <c r="I1482" s="24"/>
      <c r="J1482" s="20">
        <f t="shared" si="81"/>
        <v>0</v>
      </c>
      <c r="K1482" s="17"/>
      <c r="L1482" s="24"/>
      <c r="M1482" s="86" t="s">
        <v>5013</v>
      </c>
      <c r="N1482" s="86" t="s">
        <v>5013</v>
      </c>
      <c r="O1482" s="86">
        <v>0.26300000000000001</v>
      </c>
      <c r="P1482" s="86" t="s">
        <v>5013</v>
      </c>
      <c r="Q1482" s="86" t="s">
        <v>5013</v>
      </c>
      <c r="R1482" s="86" t="s">
        <v>5013</v>
      </c>
      <c r="S1482" s="86" t="s">
        <v>5013</v>
      </c>
      <c r="T1482" s="86" t="s">
        <v>5013</v>
      </c>
    </row>
    <row r="1483" spans="1:20" x14ac:dyDescent="0.25">
      <c r="A1483" s="50" t="s">
        <v>4682</v>
      </c>
      <c r="B1483" s="50" t="s">
        <v>3528</v>
      </c>
      <c r="C1483" s="50" t="s">
        <v>4737</v>
      </c>
      <c r="D1483" s="80">
        <v>11</v>
      </c>
      <c r="E1483" s="50" t="s">
        <v>7095</v>
      </c>
      <c r="F1483" s="24">
        <f t="shared" si="79"/>
        <v>0</v>
      </c>
      <c r="G1483" s="110">
        <f t="shared" si="80"/>
        <v>0.12033333333333333</v>
      </c>
      <c r="H1483" s="17"/>
      <c r="I1483" s="24"/>
      <c r="J1483" s="20">
        <f t="shared" si="81"/>
        <v>0</v>
      </c>
      <c r="K1483" s="17"/>
      <c r="L1483" s="24"/>
      <c r="M1483" s="86" t="s">
        <v>5013</v>
      </c>
      <c r="N1483" s="86">
        <v>0.36099999999999999</v>
      </c>
      <c r="O1483" s="86" t="s">
        <v>5013</v>
      </c>
      <c r="P1483" s="86" t="s">
        <v>5013</v>
      </c>
      <c r="Q1483" s="86" t="s">
        <v>5013</v>
      </c>
      <c r="R1483" s="86" t="s">
        <v>5013</v>
      </c>
      <c r="S1483" s="86" t="s">
        <v>5013</v>
      </c>
      <c r="T1483" s="86" t="s">
        <v>5013</v>
      </c>
    </row>
    <row r="1484" spans="1:20" x14ac:dyDescent="0.25">
      <c r="A1484" s="50" t="s">
        <v>4682</v>
      </c>
      <c r="B1484" s="50" t="s">
        <v>3974</v>
      </c>
      <c r="C1484" s="50" t="s">
        <v>4737</v>
      </c>
      <c r="D1484" s="80">
        <v>11</v>
      </c>
      <c r="E1484" s="50" t="s">
        <v>7110</v>
      </c>
      <c r="F1484" s="24">
        <f t="shared" si="79"/>
        <v>0</v>
      </c>
      <c r="G1484" s="110">
        <f t="shared" si="80"/>
        <v>0.88099999999999989</v>
      </c>
      <c r="H1484" s="17"/>
      <c r="I1484" s="24"/>
      <c r="J1484" s="20">
        <f t="shared" si="81"/>
        <v>0</v>
      </c>
      <c r="K1484" s="17"/>
      <c r="L1484" s="24"/>
      <c r="M1484" s="86" t="s">
        <v>5013</v>
      </c>
      <c r="N1484" s="86" t="s">
        <v>5013</v>
      </c>
      <c r="O1484" s="86">
        <v>2.6429999999999998</v>
      </c>
      <c r="P1484" s="86" t="s">
        <v>5013</v>
      </c>
      <c r="Q1484" s="86">
        <v>0</v>
      </c>
      <c r="R1484" s="86" t="s">
        <v>5013</v>
      </c>
      <c r="S1484" s="86" t="s">
        <v>5013</v>
      </c>
      <c r="T1484" s="86" t="s">
        <v>5013</v>
      </c>
    </row>
    <row r="1485" spans="1:20" x14ac:dyDescent="0.25">
      <c r="A1485" s="50" t="s">
        <v>4682</v>
      </c>
      <c r="B1485" s="50" t="s">
        <v>9725</v>
      </c>
      <c r="C1485" s="50" t="s">
        <v>4738</v>
      </c>
      <c r="D1485" s="80">
        <v>11</v>
      </c>
      <c r="E1485" s="50" t="s">
        <v>9726</v>
      </c>
      <c r="F1485" s="24">
        <f t="shared" si="79"/>
        <v>0</v>
      </c>
      <c r="G1485" s="110">
        <f t="shared" si="80"/>
        <v>0</v>
      </c>
      <c r="H1485" s="17"/>
      <c r="I1485" s="24"/>
      <c r="J1485" s="20">
        <f t="shared" si="81"/>
        <v>0</v>
      </c>
      <c r="K1485" s="17"/>
      <c r="L1485" s="24"/>
      <c r="M1485" s="86">
        <v>0</v>
      </c>
      <c r="N1485" s="86" t="s">
        <v>5013</v>
      </c>
      <c r="O1485" s="86" t="s">
        <v>5013</v>
      </c>
      <c r="P1485" s="86" t="s">
        <v>5013</v>
      </c>
      <c r="Q1485" s="86" t="s">
        <v>5013</v>
      </c>
      <c r="R1485" s="86" t="s">
        <v>5013</v>
      </c>
      <c r="S1485" s="86" t="s">
        <v>5013</v>
      </c>
      <c r="T1485" s="86" t="s">
        <v>5013</v>
      </c>
    </row>
    <row r="1486" spans="1:20" x14ac:dyDescent="0.25">
      <c r="A1486" s="50" t="s">
        <v>4682</v>
      </c>
      <c r="B1486" s="50" t="s">
        <v>1791</v>
      </c>
      <c r="C1486" s="50" t="s">
        <v>4738</v>
      </c>
      <c r="D1486" s="80">
        <v>11</v>
      </c>
      <c r="E1486" s="50" t="s">
        <v>7118</v>
      </c>
      <c r="F1486" s="24">
        <f t="shared" si="79"/>
        <v>0</v>
      </c>
      <c r="G1486" s="110">
        <f t="shared" si="80"/>
        <v>0</v>
      </c>
      <c r="H1486" s="17"/>
      <c r="I1486" s="24"/>
      <c r="J1486" s="20">
        <f t="shared" si="81"/>
        <v>0</v>
      </c>
      <c r="K1486" s="17"/>
      <c r="L1486" s="24"/>
      <c r="M1486" s="86" t="s">
        <v>5013</v>
      </c>
      <c r="N1486" s="86" t="s">
        <v>5013</v>
      </c>
      <c r="O1486" s="86" t="s">
        <v>5013</v>
      </c>
      <c r="P1486" s="86">
        <v>0</v>
      </c>
      <c r="Q1486" s="86">
        <v>0</v>
      </c>
      <c r="R1486" s="86" t="s">
        <v>5013</v>
      </c>
      <c r="S1486" s="86" t="s">
        <v>5013</v>
      </c>
      <c r="T1486" s="86" t="s">
        <v>5013</v>
      </c>
    </row>
    <row r="1487" spans="1:20" x14ac:dyDescent="0.25">
      <c r="A1487" s="50" t="s">
        <v>4682</v>
      </c>
      <c r="B1487" s="50" t="s">
        <v>872</v>
      </c>
      <c r="C1487" s="50" t="s">
        <v>4738</v>
      </c>
      <c r="D1487" s="80">
        <v>11</v>
      </c>
      <c r="E1487" s="50" t="s">
        <v>7120</v>
      </c>
      <c r="F1487" s="24">
        <f t="shared" si="79"/>
        <v>0</v>
      </c>
      <c r="G1487" s="110">
        <f t="shared" si="80"/>
        <v>0</v>
      </c>
      <c r="H1487" s="17"/>
      <c r="I1487" s="24"/>
      <c r="J1487" s="20">
        <f t="shared" si="81"/>
        <v>0</v>
      </c>
      <c r="K1487" s="17"/>
      <c r="L1487" s="24"/>
      <c r="M1487" s="86" t="s">
        <v>5013</v>
      </c>
      <c r="N1487" s="86" t="s">
        <v>5013</v>
      </c>
      <c r="O1487" s="86" t="s">
        <v>5013</v>
      </c>
      <c r="P1487" s="86" t="s">
        <v>5013</v>
      </c>
      <c r="Q1487" s="86" t="s">
        <v>5013</v>
      </c>
      <c r="R1487" s="86">
        <v>0</v>
      </c>
      <c r="S1487" s="86" t="s">
        <v>5013</v>
      </c>
      <c r="T1487" s="86" t="s">
        <v>5013</v>
      </c>
    </row>
    <row r="1488" spans="1:20" x14ac:dyDescent="0.25">
      <c r="A1488" s="50" t="s">
        <v>4682</v>
      </c>
      <c r="B1488" s="50" t="s">
        <v>3275</v>
      </c>
      <c r="C1488" s="50" t="s">
        <v>4738</v>
      </c>
      <c r="D1488" s="80">
        <v>11</v>
      </c>
      <c r="E1488" s="50" t="s">
        <v>7154</v>
      </c>
      <c r="F1488" s="24">
        <f t="shared" si="79"/>
        <v>0</v>
      </c>
      <c r="G1488" s="110">
        <f t="shared" si="80"/>
        <v>0.25133333333333335</v>
      </c>
      <c r="H1488" s="17"/>
      <c r="I1488" s="24"/>
      <c r="J1488" s="20">
        <f t="shared" si="81"/>
        <v>0</v>
      </c>
      <c r="K1488" s="17"/>
      <c r="L1488" s="24"/>
      <c r="M1488" s="86" t="s">
        <v>5013</v>
      </c>
      <c r="N1488" s="86">
        <v>0.754</v>
      </c>
      <c r="O1488" s="86" t="s">
        <v>5013</v>
      </c>
      <c r="P1488" s="86" t="s">
        <v>5013</v>
      </c>
      <c r="Q1488" s="86" t="s">
        <v>5013</v>
      </c>
      <c r="R1488" s="86" t="s">
        <v>5013</v>
      </c>
      <c r="S1488" s="86" t="s">
        <v>5013</v>
      </c>
      <c r="T1488" s="86" t="s">
        <v>5013</v>
      </c>
    </row>
    <row r="1489" spans="1:20" x14ac:dyDescent="0.25">
      <c r="A1489" s="50" t="s">
        <v>4682</v>
      </c>
      <c r="B1489" s="50" t="s">
        <v>3763</v>
      </c>
      <c r="C1489" s="50" t="s">
        <v>4738</v>
      </c>
      <c r="D1489" s="80">
        <v>11</v>
      </c>
      <c r="E1489" s="50" t="s">
        <v>7170</v>
      </c>
      <c r="F1489" s="24">
        <f t="shared" si="79"/>
        <v>0</v>
      </c>
      <c r="G1489" s="110">
        <f t="shared" si="80"/>
        <v>0</v>
      </c>
      <c r="H1489" s="17"/>
      <c r="I1489" s="24"/>
      <c r="J1489" s="20">
        <f t="shared" si="81"/>
        <v>0</v>
      </c>
      <c r="K1489" s="17"/>
      <c r="L1489" s="24"/>
      <c r="M1489" s="86" t="s">
        <v>5013</v>
      </c>
      <c r="N1489" s="86" t="s">
        <v>5013</v>
      </c>
      <c r="O1489" s="86" t="s">
        <v>5013</v>
      </c>
      <c r="P1489" s="86">
        <v>0</v>
      </c>
      <c r="Q1489" s="86" t="s">
        <v>5013</v>
      </c>
      <c r="R1489" s="86" t="s">
        <v>5013</v>
      </c>
      <c r="S1489" s="86" t="s">
        <v>5013</v>
      </c>
      <c r="T1489" s="86" t="s">
        <v>5013</v>
      </c>
    </row>
    <row r="1490" spans="1:20" x14ac:dyDescent="0.25">
      <c r="A1490" s="50" t="s">
        <v>4682</v>
      </c>
      <c r="B1490" s="50" t="s">
        <v>3816</v>
      </c>
      <c r="C1490" s="50" t="s">
        <v>4738</v>
      </c>
      <c r="D1490" s="80">
        <v>11</v>
      </c>
      <c r="E1490" s="50" t="s">
        <v>7177</v>
      </c>
      <c r="F1490" s="24">
        <f t="shared" si="79"/>
        <v>0</v>
      </c>
      <c r="G1490" s="110">
        <f t="shared" si="80"/>
        <v>0</v>
      </c>
      <c r="H1490" s="17"/>
      <c r="I1490" s="24"/>
      <c r="J1490" s="20">
        <f t="shared" si="81"/>
        <v>0</v>
      </c>
      <c r="K1490" s="17"/>
      <c r="L1490" s="24"/>
      <c r="M1490" s="86" t="s">
        <v>5013</v>
      </c>
      <c r="N1490" s="86">
        <v>0</v>
      </c>
      <c r="O1490" s="86" t="s">
        <v>5013</v>
      </c>
      <c r="P1490" s="86">
        <v>0</v>
      </c>
      <c r="Q1490" s="86" t="s">
        <v>5013</v>
      </c>
      <c r="R1490" s="86" t="s">
        <v>5013</v>
      </c>
      <c r="S1490" s="86" t="s">
        <v>5013</v>
      </c>
      <c r="T1490" s="86" t="s">
        <v>5013</v>
      </c>
    </row>
    <row r="1491" spans="1:20" x14ac:dyDescent="0.25">
      <c r="A1491" s="50" t="s">
        <v>4682</v>
      </c>
      <c r="B1491" s="50" t="s">
        <v>1762</v>
      </c>
      <c r="C1491" s="50" t="s">
        <v>4738</v>
      </c>
      <c r="D1491" s="80">
        <v>11</v>
      </c>
      <c r="E1491" s="50" t="s">
        <v>7184</v>
      </c>
      <c r="F1491" s="24">
        <f t="shared" si="79"/>
        <v>0</v>
      </c>
      <c r="G1491" s="110">
        <f t="shared" si="80"/>
        <v>1.3696666666666666</v>
      </c>
      <c r="H1491" s="17"/>
      <c r="I1491" s="24"/>
      <c r="J1491" s="20">
        <f t="shared" si="81"/>
        <v>0</v>
      </c>
      <c r="K1491" s="17"/>
      <c r="L1491" s="24"/>
      <c r="M1491" s="86" t="s">
        <v>5013</v>
      </c>
      <c r="N1491" s="86">
        <v>4.109</v>
      </c>
      <c r="O1491" s="86" t="s">
        <v>5013</v>
      </c>
      <c r="P1491" s="86" t="s">
        <v>5013</v>
      </c>
      <c r="Q1491" s="86" t="s">
        <v>5013</v>
      </c>
      <c r="R1491" s="86" t="s">
        <v>5013</v>
      </c>
      <c r="S1491" s="86">
        <v>0</v>
      </c>
      <c r="T1491" s="86" t="s">
        <v>5013</v>
      </c>
    </row>
    <row r="1492" spans="1:20" x14ac:dyDescent="0.25">
      <c r="A1492" s="50" t="s">
        <v>4682</v>
      </c>
      <c r="B1492" s="50" t="s">
        <v>3287</v>
      </c>
      <c r="C1492" s="50" t="s">
        <v>4738</v>
      </c>
      <c r="D1492" s="80">
        <v>11</v>
      </c>
      <c r="E1492" s="50" t="s">
        <v>7185</v>
      </c>
      <c r="F1492" s="24">
        <f t="shared" si="79"/>
        <v>0</v>
      </c>
      <c r="G1492" s="110">
        <f t="shared" si="80"/>
        <v>0</v>
      </c>
      <c r="H1492" s="17"/>
      <c r="I1492" s="24"/>
      <c r="J1492" s="20">
        <f t="shared" si="81"/>
        <v>0</v>
      </c>
      <c r="K1492" s="17"/>
      <c r="L1492" s="24"/>
      <c r="M1492" s="86">
        <v>0</v>
      </c>
      <c r="N1492" s="86">
        <v>0</v>
      </c>
      <c r="O1492" s="86" t="s">
        <v>5013</v>
      </c>
      <c r="P1492" s="86" t="s">
        <v>5013</v>
      </c>
      <c r="Q1492" s="86" t="s">
        <v>5013</v>
      </c>
      <c r="R1492" s="86" t="s">
        <v>5013</v>
      </c>
      <c r="S1492" s="86" t="s">
        <v>5013</v>
      </c>
      <c r="T1492" s="86" t="s">
        <v>5013</v>
      </c>
    </row>
    <row r="1493" spans="1:20" x14ac:dyDescent="0.25">
      <c r="A1493" s="50" t="s">
        <v>4682</v>
      </c>
      <c r="B1493" s="50" t="s">
        <v>2576</v>
      </c>
      <c r="C1493" s="50" t="s">
        <v>4738</v>
      </c>
      <c r="D1493" s="80">
        <v>11</v>
      </c>
      <c r="E1493" s="50" t="s">
        <v>7187</v>
      </c>
      <c r="F1493" s="24">
        <f t="shared" si="79"/>
        <v>0</v>
      </c>
      <c r="G1493" s="110">
        <f t="shared" si="80"/>
        <v>0</v>
      </c>
      <c r="H1493" s="17"/>
      <c r="I1493" s="24"/>
      <c r="J1493" s="20">
        <f t="shared" si="81"/>
        <v>0</v>
      </c>
      <c r="K1493" s="17"/>
      <c r="L1493" s="24"/>
      <c r="M1493" s="86">
        <v>0</v>
      </c>
      <c r="N1493" s="86" t="s">
        <v>5013</v>
      </c>
      <c r="O1493" s="86" t="s">
        <v>5013</v>
      </c>
      <c r="P1493" s="86" t="s">
        <v>5013</v>
      </c>
      <c r="Q1493" s="86" t="s">
        <v>5013</v>
      </c>
      <c r="R1493" s="86" t="s">
        <v>5013</v>
      </c>
      <c r="S1493" s="86" t="s">
        <v>5013</v>
      </c>
      <c r="T1493" s="86" t="s">
        <v>5013</v>
      </c>
    </row>
    <row r="1494" spans="1:20" x14ac:dyDescent="0.25">
      <c r="A1494" s="50" t="s">
        <v>4682</v>
      </c>
      <c r="B1494" s="50" t="s">
        <v>2394</v>
      </c>
      <c r="C1494" s="50" t="s">
        <v>4738</v>
      </c>
      <c r="D1494" s="80">
        <v>11</v>
      </c>
      <c r="E1494" s="50" t="s">
        <v>7192</v>
      </c>
      <c r="F1494" s="24">
        <f t="shared" si="79"/>
        <v>0</v>
      </c>
      <c r="G1494" s="110">
        <f t="shared" si="80"/>
        <v>8.4666666666666668E-2</v>
      </c>
      <c r="H1494" s="17"/>
      <c r="I1494" s="24"/>
      <c r="J1494" s="20">
        <f t="shared" si="81"/>
        <v>0</v>
      </c>
      <c r="K1494" s="17"/>
      <c r="L1494" s="24"/>
      <c r="M1494" s="86">
        <v>0.254</v>
      </c>
      <c r="N1494" s="86" t="s">
        <v>5013</v>
      </c>
      <c r="O1494" s="86" t="s">
        <v>5013</v>
      </c>
      <c r="P1494" s="86" t="s">
        <v>5013</v>
      </c>
      <c r="Q1494" s="86" t="s">
        <v>5013</v>
      </c>
      <c r="R1494" s="86" t="s">
        <v>5013</v>
      </c>
      <c r="S1494" s="86" t="s">
        <v>5013</v>
      </c>
      <c r="T1494" s="86" t="s">
        <v>5013</v>
      </c>
    </row>
    <row r="1495" spans="1:20" x14ac:dyDescent="0.25">
      <c r="A1495" s="50" t="s">
        <v>4682</v>
      </c>
      <c r="B1495" s="50" t="s">
        <v>4469</v>
      </c>
      <c r="C1495" s="50" t="s">
        <v>4738</v>
      </c>
      <c r="D1495" s="80">
        <v>11</v>
      </c>
      <c r="E1495" s="50" t="s">
        <v>7199</v>
      </c>
      <c r="F1495" s="24">
        <f t="shared" si="79"/>
        <v>0</v>
      </c>
      <c r="G1495" s="110">
        <f t="shared" si="80"/>
        <v>1.5456666666666665</v>
      </c>
      <c r="H1495" s="17"/>
      <c r="I1495" s="24"/>
      <c r="J1495" s="20">
        <f t="shared" si="81"/>
        <v>0</v>
      </c>
      <c r="K1495" s="17"/>
      <c r="L1495" s="24"/>
      <c r="M1495" s="86" t="s">
        <v>5013</v>
      </c>
      <c r="N1495" s="86" t="s">
        <v>5013</v>
      </c>
      <c r="O1495" s="86">
        <v>4.6369999999999996</v>
      </c>
      <c r="P1495" s="86" t="s">
        <v>5013</v>
      </c>
      <c r="Q1495" s="86" t="s">
        <v>5013</v>
      </c>
      <c r="R1495" s="86" t="s">
        <v>5013</v>
      </c>
      <c r="S1495" s="86" t="s">
        <v>5013</v>
      </c>
      <c r="T1495" s="86" t="s">
        <v>5013</v>
      </c>
    </row>
    <row r="1496" spans="1:20" x14ac:dyDescent="0.25">
      <c r="A1496" s="50" t="s">
        <v>4682</v>
      </c>
      <c r="B1496" s="50" t="s">
        <v>3364</v>
      </c>
      <c r="C1496" s="50" t="s">
        <v>4738</v>
      </c>
      <c r="D1496" s="80">
        <v>11</v>
      </c>
      <c r="E1496" s="50" t="s">
        <v>7207</v>
      </c>
      <c r="F1496" s="24">
        <f t="shared" si="79"/>
        <v>0</v>
      </c>
      <c r="G1496" s="110">
        <f t="shared" si="80"/>
        <v>4.0333333333333332E-2</v>
      </c>
      <c r="H1496" s="17"/>
      <c r="I1496" s="24"/>
      <c r="J1496" s="20">
        <f t="shared" si="81"/>
        <v>0</v>
      </c>
      <c r="K1496" s="17"/>
      <c r="L1496" s="24"/>
      <c r="M1496" s="86" t="s">
        <v>5013</v>
      </c>
      <c r="N1496" s="86">
        <v>0.121</v>
      </c>
      <c r="O1496" s="86" t="s">
        <v>5013</v>
      </c>
      <c r="P1496" s="86" t="s">
        <v>5013</v>
      </c>
      <c r="Q1496" s="86">
        <v>0</v>
      </c>
      <c r="R1496" s="86" t="s">
        <v>5013</v>
      </c>
      <c r="S1496" s="86" t="s">
        <v>5013</v>
      </c>
      <c r="T1496" s="86" t="s">
        <v>5013</v>
      </c>
    </row>
    <row r="1497" spans="1:20" x14ac:dyDescent="0.25">
      <c r="A1497" s="50" t="s">
        <v>4682</v>
      </c>
      <c r="B1497" s="50" t="s">
        <v>2202</v>
      </c>
      <c r="C1497" s="50" t="s">
        <v>4739</v>
      </c>
      <c r="D1497" s="80">
        <v>11</v>
      </c>
      <c r="E1497" s="50" t="s">
        <v>7209</v>
      </c>
      <c r="F1497" s="24">
        <f t="shared" si="79"/>
        <v>0</v>
      </c>
      <c r="G1497" s="110">
        <f t="shared" si="80"/>
        <v>0</v>
      </c>
      <c r="H1497" s="17"/>
      <c r="I1497" s="24"/>
      <c r="J1497" s="20">
        <f t="shared" si="81"/>
        <v>0</v>
      </c>
      <c r="K1497" s="17"/>
      <c r="L1497" s="24"/>
      <c r="M1497" s="86" t="s">
        <v>5013</v>
      </c>
      <c r="N1497" s="86" t="s">
        <v>5013</v>
      </c>
      <c r="O1497" s="86" t="s">
        <v>5013</v>
      </c>
      <c r="P1497" s="86" t="s">
        <v>5013</v>
      </c>
      <c r="Q1497" s="86" t="s">
        <v>5013</v>
      </c>
      <c r="R1497" s="86" t="s">
        <v>5013</v>
      </c>
      <c r="S1497" s="86">
        <v>0</v>
      </c>
      <c r="T1497" s="86" t="s">
        <v>5013</v>
      </c>
    </row>
    <row r="1498" spans="1:20" x14ac:dyDescent="0.25">
      <c r="A1498" s="50" t="s">
        <v>4682</v>
      </c>
      <c r="B1498" s="50" t="s">
        <v>1812</v>
      </c>
      <c r="C1498" s="50" t="s">
        <v>4739</v>
      </c>
      <c r="D1498" s="80">
        <v>11</v>
      </c>
      <c r="E1498" s="50" t="s">
        <v>7211</v>
      </c>
      <c r="F1498" s="24">
        <f t="shared" si="79"/>
        <v>0</v>
      </c>
      <c r="G1498" s="110">
        <f t="shared" si="80"/>
        <v>0</v>
      </c>
      <c r="H1498" s="17"/>
      <c r="I1498" s="24"/>
      <c r="J1498" s="20">
        <f t="shared" si="81"/>
        <v>0</v>
      </c>
      <c r="K1498" s="17"/>
      <c r="L1498" s="24"/>
      <c r="M1498" s="86" t="s">
        <v>5013</v>
      </c>
      <c r="N1498" s="86" t="s">
        <v>5013</v>
      </c>
      <c r="O1498" s="86" t="s">
        <v>5013</v>
      </c>
      <c r="P1498" s="86" t="s">
        <v>5013</v>
      </c>
      <c r="Q1498" s="86" t="s">
        <v>5013</v>
      </c>
      <c r="R1498" s="86" t="s">
        <v>5013</v>
      </c>
      <c r="S1498" s="86">
        <v>0</v>
      </c>
      <c r="T1498" s="86" t="s">
        <v>5013</v>
      </c>
    </row>
    <row r="1499" spans="1:20" x14ac:dyDescent="0.25">
      <c r="A1499" s="50" t="s">
        <v>4682</v>
      </c>
      <c r="B1499" s="50" t="s">
        <v>2051</v>
      </c>
      <c r="C1499" s="50" t="s">
        <v>4739</v>
      </c>
      <c r="D1499" s="80">
        <v>11</v>
      </c>
      <c r="E1499" s="50" t="s">
        <v>7218</v>
      </c>
      <c r="F1499" s="24">
        <f t="shared" si="79"/>
        <v>0</v>
      </c>
      <c r="G1499" s="110">
        <f t="shared" si="80"/>
        <v>0</v>
      </c>
      <c r="H1499" s="17"/>
      <c r="I1499" s="24"/>
      <c r="J1499" s="20">
        <f t="shared" si="81"/>
        <v>0</v>
      </c>
      <c r="K1499" s="17"/>
      <c r="L1499" s="24"/>
      <c r="M1499" s="86" t="s">
        <v>5013</v>
      </c>
      <c r="N1499" s="86" t="s">
        <v>5013</v>
      </c>
      <c r="O1499" s="86" t="s">
        <v>5013</v>
      </c>
      <c r="P1499" s="86" t="s">
        <v>5013</v>
      </c>
      <c r="Q1499" s="86">
        <v>0</v>
      </c>
      <c r="R1499" s="86" t="s">
        <v>5013</v>
      </c>
      <c r="S1499" s="86" t="s">
        <v>5013</v>
      </c>
      <c r="T1499" s="86" t="s">
        <v>5013</v>
      </c>
    </row>
    <row r="1500" spans="1:20" x14ac:dyDescent="0.25">
      <c r="A1500" s="50" t="s">
        <v>4682</v>
      </c>
      <c r="B1500" s="50" t="s">
        <v>1544</v>
      </c>
      <c r="C1500" s="50" t="s">
        <v>4739</v>
      </c>
      <c r="D1500" s="80">
        <v>11</v>
      </c>
      <c r="E1500" s="50" t="s">
        <v>7223</v>
      </c>
      <c r="F1500" s="24">
        <f t="shared" si="79"/>
        <v>0</v>
      </c>
      <c r="G1500" s="110">
        <f t="shared" si="80"/>
        <v>0</v>
      </c>
      <c r="H1500" s="17"/>
      <c r="I1500" s="24"/>
      <c r="J1500" s="20">
        <f t="shared" si="81"/>
        <v>0</v>
      </c>
      <c r="K1500" s="17"/>
      <c r="L1500" s="24"/>
      <c r="M1500" s="86">
        <v>0</v>
      </c>
      <c r="N1500" s="86" t="s">
        <v>5013</v>
      </c>
      <c r="O1500" s="86" t="s">
        <v>5013</v>
      </c>
      <c r="P1500" s="86" t="s">
        <v>5013</v>
      </c>
      <c r="Q1500" s="86" t="s">
        <v>5013</v>
      </c>
      <c r="R1500" s="86" t="s">
        <v>5013</v>
      </c>
      <c r="S1500" s="86" t="s">
        <v>5013</v>
      </c>
      <c r="T1500" s="86" t="s">
        <v>5013</v>
      </c>
    </row>
    <row r="1501" spans="1:20" x14ac:dyDescent="0.25">
      <c r="A1501" s="50" t="s">
        <v>4682</v>
      </c>
      <c r="B1501" s="50" t="s">
        <v>2340</v>
      </c>
      <c r="C1501" s="50" t="s">
        <v>4739</v>
      </c>
      <c r="D1501" s="80">
        <v>11</v>
      </c>
      <c r="E1501" s="50" t="s">
        <v>7224</v>
      </c>
      <c r="F1501" s="24">
        <f t="shared" si="79"/>
        <v>0</v>
      </c>
      <c r="G1501" s="110">
        <f t="shared" si="80"/>
        <v>0</v>
      </c>
      <c r="H1501" s="17"/>
      <c r="I1501" s="24"/>
      <c r="J1501" s="20">
        <f t="shared" si="81"/>
        <v>0</v>
      </c>
      <c r="K1501" s="17"/>
      <c r="L1501" s="24"/>
      <c r="M1501" s="86" t="s">
        <v>5013</v>
      </c>
      <c r="N1501" s="86" t="s">
        <v>5013</v>
      </c>
      <c r="O1501" s="86" t="s">
        <v>5013</v>
      </c>
      <c r="P1501" s="86" t="s">
        <v>5013</v>
      </c>
      <c r="Q1501" s="86" t="s">
        <v>5013</v>
      </c>
      <c r="R1501" s="86">
        <v>0</v>
      </c>
      <c r="S1501" s="86" t="s">
        <v>5013</v>
      </c>
      <c r="T1501" s="86" t="s">
        <v>5013</v>
      </c>
    </row>
    <row r="1502" spans="1:20" x14ac:dyDescent="0.25">
      <c r="A1502" s="50" t="s">
        <v>4682</v>
      </c>
      <c r="B1502" s="50" t="s">
        <v>4643</v>
      </c>
      <c r="C1502" s="50" t="s">
        <v>4739</v>
      </c>
      <c r="D1502" s="80">
        <v>11</v>
      </c>
      <c r="E1502" s="50" t="s">
        <v>7229</v>
      </c>
      <c r="F1502" s="24">
        <f t="shared" si="79"/>
        <v>0</v>
      </c>
      <c r="G1502" s="110">
        <f t="shared" si="80"/>
        <v>0.159</v>
      </c>
      <c r="H1502" s="17"/>
      <c r="I1502" s="24"/>
      <c r="J1502" s="20">
        <f t="shared" si="81"/>
        <v>0</v>
      </c>
      <c r="K1502" s="17"/>
      <c r="L1502" s="24"/>
      <c r="M1502" s="86" t="s">
        <v>5013</v>
      </c>
      <c r="N1502" s="86">
        <v>0.47699999999999998</v>
      </c>
      <c r="O1502" s="86" t="s">
        <v>5013</v>
      </c>
      <c r="P1502" s="86" t="s">
        <v>5013</v>
      </c>
      <c r="Q1502" s="86" t="s">
        <v>5013</v>
      </c>
      <c r="R1502" s="86" t="s">
        <v>5013</v>
      </c>
      <c r="S1502" s="86" t="s">
        <v>5013</v>
      </c>
      <c r="T1502" s="86" t="s">
        <v>5013</v>
      </c>
    </row>
    <row r="1503" spans="1:20" x14ac:dyDescent="0.25">
      <c r="A1503" s="50" t="s">
        <v>4682</v>
      </c>
      <c r="B1503" s="50" t="s">
        <v>1782</v>
      </c>
      <c r="C1503" s="50" t="s">
        <v>4739</v>
      </c>
      <c r="D1503" s="80">
        <v>11</v>
      </c>
      <c r="E1503" s="50" t="s">
        <v>7231</v>
      </c>
      <c r="F1503" s="24">
        <f t="shared" si="79"/>
        <v>0</v>
      </c>
      <c r="G1503" s="110">
        <f t="shared" si="80"/>
        <v>0</v>
      </c>
      <c r="H1503" s="17"/>
      <c r="I1503" s="24"/>
      <c r="J1503" s="20">
        <f t="shared" si="81"/>
        <v>0</v>
      </c>
      <c r="K1503" s="17"/>
      <c r="L1503" s="24"/>
      <c r="M1503" s="86" t="s">
        <v>5013</v>
      </c>
      <c r="N1503" s="86" t="s">
        <v>5013</v>
      </c>
      <c r="O1503" s="86" t="s">
        <v>5013</v>
      </c>
      <c r="P1503" s="86" t="s">
        <v>5013</v>
      </c>
      <c r="Q1503" s="86" t="s">
        <v>5013</v>
      </c>
      <c r="R1503" s="86" t="s">
        <v>5013</v>
      </c>
      <c r="S1503" s="86">
        <v>0</v>
      </c>
      <c r="T1503" s="86" t="s">
        <v>5013</v>
      </c>
    </row>
    <row r="1504" spans="1:20" x14ac:dyDescent="0.25">
      <c r="A1504" s="50" t="s">
        <v>4682</v>
      </c>
      <c r="B1504" s="50" t="s">
        <v>1669</v>
      </c>
      <c r="C1504" s="50" t="s">
        <v>4739</v>
      </c>
      <c r="D1504" s="80">
        <v>11</v>
      </c>
      <c r="E1504" s="50" t="s">
        <v>7233</v>
      </c>
      <c r="F1504" s="24">
        <f t="shared" ref="F1504:F1567" si="82">SUM(R1504:T1504)/3</f>
        <v>0</v>
      </c>
      <c r="G1504" s="110">
        <f t="shared" ref="G1504:G1567" si="83">SUM(M1504:O1504)/3</f>
        <v>0</v>
      </c>
      <c r="H1504" s="17"/>
      <c r="I1504" s="24"/>
      <c r="J1504" s="20">
        <f t="shared" ref="J1504:J1567" si="84">SUM(P1504:T1504)/5</f>
        <v>4.4328000000000003</v>
      </c>
      <c r="K1504" s="17"/>
      <c r="L1504" s="24"/>
      <c r="M1504" s="86">
        <v>0</v>
      </c>
      <c r="N1504" s="86" t="s">
        <v>5013</v>
      </c>
      <c r="O1504" s="86" t="s">
        <v>5013</v>
      </c>
      <c r="P1504" s="86">
        <v>22.164000000000001</v>
      </c>
      <c r="Q1504" s="86" t="s">
        <v>5013</v>
      </c>
      <c r="R1504" s="86" t="s">
        <v>5013</v>
      </c>
      <c r="S1504" s="86" t="s">
        <v>5013</v>
      </c>
      <c r="T1504" s="86" t="s">
        <v>5013</v>
      </c>
    </row>
    <row r="1505" spans="1:20" x14ac:dyDescent="0.25">
      <c r="A1505" s="50" t="s">
        <v>4682</v>
      </c>
      <c r="B1505" s="50" t="s">
        <v>1560</v>
      </c>
      <c r="C1505" s="50" t="s">
        <v>4739</v>
      </c>
      <c r="D1505" s="80">
        <v>11</v>
      </c>
      <c r="E1505" s="50" t="s">
        <v>7234</v>
      </c>
      <c r="F1505" s="24">
        <f t="shared" si="82"/>
        <v>0</v>
      </c>
      <c r="G1505" s="110">
        <f t="shared" si="83"/>
        <v>4.9999999999999996E-2</v>
      </c>
      <c r="H1505" s="17"/>
      <c r="I1505" s="24"/>
      <c r="J1505" s="20">
        <f t="shared" si="84"/>
        <v>2.18E-2</v>
      </c>
      <c r="K1505" s="17"/>
      <c r="L1505" s="24"/>
      <c r="M1505" s="86" t="s">
        <v>5013</v>
      </c>
      <c r="N1505" s="86">
        <v>0.15</v>
      </c>
      <c r="O1505" s="86">
        <v>0</v>
      </c>
      <c r="P1505" s="86" t="s">
        <v>5013</v>
      </c>
      <c r="Q1505" s="86">
        <v>0.109</v>
      </c>
      <c r="R1505" s="86" t="s">
        <v>5013</v>
      </c>
      <c r="S1505" s="86" t="s">
        <v>5013</v>
      </c>
      <c r="T1505" s="86" t="s">
        <v>5013</v>
      </c>
    </row>
    <row r="1506" spans="1:20" x14ac:dyDescent="0.25">
      <c r="A1506" s="50" t="s">
        <v>4682</v>
      </c>
      <c r="B1506" s="50" t="s">
        <v>1308</v>
      </c>
      <c r="C1506" s="50" t="s">
        <v>4739</v>
      </c>
      <c r="D1506" s="80">
        <v>11</v>
      </c>
      <c r="E1506" s="50" t="s">
        <v>7235</v>
      </c>
      <c r="F1506" s="24">
        <f t="shared" si="82"/>
        <v>0</v>
      </c>
      <c r="G1506" s="110">
        <f t="shared" si="83"/>
        <v>0.10566666666666667</v>
      </c>
      <c r="H1506" s="17"/>
      <c r="I1506" s="24"/>
      <c r="J1506" s="20">
        <f t="shared" si="84"/>
        <v>4.5200000000000004E-2</v>
      </c>
      <c r="K1506" s="17"/>
      <c r="L1506" s="24"/>
      <c r="M1506" s="86">
        <v>0.317</v>
      </c>
      <c r="N1506" s="86" t="s">
        <v>5013</v>
      </c>
      <c r="O1506" s="86" t="s">
        <v>5013</v>
      </c>
      <c r="P1506" s="86">
        <v>0.22600000000000001</v>
      </c>
      <c r="Q1506" s="86" t="s">
        <v>5013</v>
      </c>
      <c r="R1506" s="86" t="s">
        <v>5013</v>
      </c>
      <c r="S1506" s="86" t="s">
        <v>5013</v>
      </c>
      <c r="T1506" s="86" t="s">
        <v>5013</v>
      </c>
    </row>
    <row r="1507" spans="1:20" x14ac:dyDescent="0.25">
      <c r="A1507" s="50" t="s">
        <v>4682</v>
      </c>
      <c r="B1507" s="50" t="s">
        <v>1781</v>
      </c>
      <c r="C1507" s="50" t="s">
        <v>4739</v>
      </c>
      <c r="D1507" s="80">
        <v>11</v>
      </c>
      <c r="E1507" s="50" t="s">
        <v>7238</v>
      </c>
      <c r="F1507" s="24">
        <f t="shared" si="82"/>
        <v>0</v>
      </c>
      <c r="G1507" s="110">
        <f t="shared" si="83"/>
        <v>3.3666666666666671E-2</v>
      </c>
      <c r="H1507" s="17"/>
      <c r="I1507" s="24"/>
      <c r="J1507" s="20">
        <f t="shared" si="84"/>
        <v>11.0678</v>
      </c>
      <c r="K1507" s="17"/>
      <c r="L1507" s="24"/>
      <c r="M1507" s="86" t="s">
        <v>5013</v>
      </c>
      <c r="N1507" s="86">
        <v>0.10100000000000001</v>
      </c>
      <c r="O1507" s="86" t="s">
        <v>5013</v>
      </c>
      <c r="P1507" s="86">
        <v>55.338999999999999</v>
      </c>
      <c r="Q1507" s="86" t="s">
        <v>5013</v>
      </c>
      <c r="R1507" s="86" t="s">
        <v>5013</v>
      </c>
      <c r="S1507" s="86" t="s">
        <v>5013</v>
      </c>
      <c r="T1507" s="86" t="s">
        <v>5013</v>
      </c>
    </row>
    <row r="1508" spans="1:20" x14ac:dyDescent="0.25">
      <c r="A1508" s="50" t="s">
        <v>4682</v>
      </c>
      <c r="B1508" s="50" t="s">
        <v>2400</v>
      </c>
      <c r="C1508" s="50" t="s">
        <v>4739</v>
      </c>
      <c r="D1508" s="80">
        <v>11</v>
      </c>
      <c r="E1508" s="50" t="s">
        <v>7239</v>
      </c>
      <c r="F1508" s="24">
        <f t="shared" si="82"/>
        <v>0</v>
      </c>
      <c r="G1508" s="110">
        <f t="shared" si="83"/>
        <v>8.3333333333333329E-2</v>
      </c>
      <c r="H1508" s="17"/>
      <c r="I1508" s="24"/>
      <c r="J1508" s="20">
        <f t="shared" si="84"/>
        <v>0</v>
      </c>
      <c r="K1508" s="17"/>
      <c r="L1508" s="24"/>
      <c r="M1508" s="86" t="s">
        <v>5013</v>
      </c>
      <c r="N1508" s="86" t="s">
        <v>5013</v>
      </c>
      <c r="O1508" s="86">
        <v>0.25</v>
      </c>
      <c r="P1508" s="86" t="s">
        <v>5013</v>
      </c>
      <c r="Q1508" s="86" t="s">
        <v>5013</v>
      </c>
      <c r="R1508" s="86" t="s">
        <v>5013</v>
      </c>
      <c r="S1508" s="86" t="s">
        <v>5013</v>
      </c>
      <c r="T1508" s="86" t="s">
        <v>5013</v>
      </c>
    </row>
    <row r="1509" spans="1:20" x14ac:dyDescent="0.25">
      <c r="A1509" s="50" t="s">
        <v>4682</v>
      </c>
      <c r="B1509" s="50" t="s">
        <v>1315</v>
      </c>
      <c r="C1509" s="50" t="s">
        <v>4740</v>
      </c>
      <c r="D1509" s="80">
        <v>11</v>
      </c>
      <c r="E1509" s="50" t="s">
        <v>7241</v>
      </c>
      <c r="F1509" s="24">
        <f t="shared" si="82"/>
        <v>0</v>
      </c>
      <c r="G1509" s="110">
        <f t="shared" si="83"/>
        <v>0</v>
      </c>
      <c r="H1509" s="17"/>
      <c r="I1509" s="24"/>
      <c r="J1509" s="20">
        <f t="shared" si="84"/>
        <v>1.3600000000000001E-2</v>
      </c>
      <c r="K1509" s="17"/>
      <c r="L1509" s="24"/>
      <c r="M1509" s="86" t="s">
        <v>5013</v>
      </c>
      <c r="N1509" s="86" t="s">
        <v>5013</v>
      </c>
      <c r="O1509" s="86">
        <v>0</v>
      </c>
      <c r="P1509" s="86">
        <v>0</v>
      </c>
      <c r="Q1509" s="86">
        <v>6.8000000000000005E-2</v>
      </c>
      <c r="R1509" s="86" t="s">
        <v>5013</v>
      </c>
      <c r="S1509" s="86" t="s">
        <v>5013</v>
      </c>
      <c r="T1509" s="86" t="s">
        <v>5013</v>
      </c>
    </row>
    <row r="1510" spans="1:20" x14ac:dyDescent="0.25">
      <c r="A1510" s="50" t="s">
        <v>4682</v>
      </c>
      <c r="B1510" s="50" t="s">
        <v>3342</v>
      </c>
      <c r="C1510" s="50" t="s">
        <v>4740</v>
      </c>
      <c r="D1510" s="80">
        <v>11</v>
      </c>
      <c r="E1510" s="50" t="s">
        <v>7245</v>
      </c>
      <c r="F1510" s="24">
        <f t="shared" si="82"/>
        <v>0</v>
      </c>
      <c r="G1510" s="110">
        <f t="shared" si="83"/>
        <v>18.088000000000001</v>
      </c>
      <c r="H1510" s="17"/>
      <c r="I1510" s="24"/>
      <c r="J1510" s="20">
        <f t="shared" si="84"/>
        <v>0</v>
      </c>
      <c r="K1510" s="17"/>
      <c r="L1510" s="24"/>
      <c r="M1510" s="86">
        <v>54.264000000000003</v>
      </c>
      <c r="N1510" s="86" t="s">
        <v>5013</v>
      </c>
      <c r="O1510" s="86" t="s">
        <v>5013</v>
      </c>
      <c r="P1510" s="86" t="s">
        <v>5013</v>
      </c>
      <c r="Q1510" s="86" t="s">
        <v>5013</v>
      </c>
      <c r="R1510" s="86" t="s">
        <v>5013</v>
      </c>
      <c r="S1510" s="86" t="s">
        <v>5013</v>
      </c>
      <c r="T1510" s="86" t="s">
        <v>5013</v>
      </c>
    </row>
    <row r="1511" spans="1:20" x14ac:dyDescent="0.25">
      <c r="A1511" s="50" t="s">
        <v>4682</v>
      </c>
      <c r="B1511" s="50" t="s">
        <v>2251</v>
      </c>
      <c r="C1511" s="50" t="s">
        <v>4740</v>
      </c>
      <c r="D1511" s="80">
        <v>11</v>
      </c>
      <c r="E1511" s="50" t="s">
        <v>7247</v>
      </c>
      <c r="F1511" s="24">
        <f t="shared" si="82"/>
        <v>0</v>
      </c>
      <c r="G1511" s="110">
        <f t="shared" si="83"/>
        <v>0</v>
      </c>
      <c r="H1511" s="17"/>
      <c r="I1511" s="24"/>
      <c r="J1511" s="20">
        <f t="shared" si="84"/>
        <v>0</v>
      </c>
      <c r="K1511" s="17"/>
      <c r="L1511" s="24"/>
      <c r="M1511" s="86" t="s">
        <v>5013</v>
      </c>
      <c r="N1511" s="86" t="s">
        <v>5013</v>
      </c>
      <c r="O1511" s="86" t="s">
        <v>5013</v>
      </c>
      <c r="P1511" s="86" t="s">
        <v>5013</v>
      </c>
      <c r="Q1511" s="86" t="s">
        <v>5013</v>
      </c>
      <c r="R1511" s="86">
        <v>0</v>
      </c>
      <c r="S1511" s="86" t="s">
        <v>5013</v>
      </c>
      <c r="T1511" s="86" t="s">
        <v>5013</v>
      </c>
    </row>
    <row r="1512" spans="1:20" x14ac:dyDescent="0.25">
      <c r="A1512" s="50" t="s">
        <v>4682</v>
      </c>
      <c r="B1512" s="50" t="s">
        <v>3106</v>
      </c>
      <c r="C1512" s="50" t="s">
        <v>4740</v>
      </c>
      <c r="D1512" s="80">
        <v>11</v>
      </c>
      <c r="E1512" s="50" t="s">
        <v>7246</v>
      </c>
      <c r="F1512" s="24">
        <f t="shared" si="82"/>
        <v>0</v>
      </c>
      <c r="G1512" s="110">
        <f t="shared" si="83"/>
        <v>0</v>
      </c>
      <c r="H1512" s="17"/>
      <c r="I1512" s="24"/>
      <c r="J1512" s="20">
        <f t="shared" si="84"/>
        <v>0</v>
      </c>
      <c r="K1512" s="17"/>
      <c r="L1512" s="24"/>
      <c r="M1512" s="86" t="s">
        <v>5013</v>
      </c>
      <c r="N1512" s="86">
        <v>0</v>
      </c>
      <c r="O1512" s="86" t="s">
        <v>5013</v>
      </c>
      <c r="P1512" s="86" t="s">
        <v>5013</v>
      </c>
      <c r="Q1512" s="86" t="s">
        <v>5013</v>
      </c>
      <c r="R1512" s="86" t="s">
        <v>5013</v>
      </c>
      <c r="S1512" s="86" t="s">
        <v>5013</v>
      </c>
      <c r="T1512" s="86" t="s">
        <v>5013</v>
      </c>
    </row>
    <row r="1513" spans="1:20" x14ac:dyDescent="0.25">
      <c r="A1513" s="50" t="s">
        <v>4682</v>
      </c>
      <c r="B1513" s="50" t="s">
        <v>4311</v>
      </c>
      <c r="C1513" s="50" t="s">
        <v>4740</v>
      </c>
      <c r="D1513" s="80">
        <v>11</v>
      </c>
      <c r="E1513" s="50" t="s">
        <v>7251</v>
      </c>
      <c r="F1513" s="24">
        <f t="shared" si="82"/>
        <v>0</v>
      </c>
      <c r="G1513" s="110">
        <f t="shared" si="83"/>
        <v>7.4236666666666666</v>
      </c>
      <c r="H1513" s="17"/>
      <c r="I1513" s="24"/>
      <c r="J1513" s="20">
        <f t="shared" si="84"/>
        <v>0</v>
      </c>
      <c r="K1513" s="17"/>
      <c r="L1513" s="24"/>
      <c r="M1513" s="86">
        <v>22.271000000000001</v>
      </c>
      <c r="N1513" s="86" t="s">
        <v>5013</v>
      </c>
      <c r="O1513" s="86" t="s">
        <v>5013</v>
      </c>
      <c r="P1513" s="86" t="s">
        <v>5013</v>
      </c>
      <c r="Q1513" s="86">
        <v>0</v>
      </c>
      <c r="R1513" s="86" t="s">
        <v>5013</v>
      </c>
      <c r="S1513" s="86" t="s">
        <v>5013</v>
      </c>
      <c r="T1513" s="86" t="s">
        <v>5013</v>
      </c>
    </row>
    <row r="1514" spans="1:20" x14ac:dyDescent="0.25">
      <c r="A1514" s="50" t="s">
        <v>4682</v>
      </c>
      <c r="B1514" s="50" t="s">
        <v>4067</v>
      </c>
      <c r="C1514" s="50" t="s">
        <v>4740</v>
      </c>
      <c r="D1514" s="80">
        <v>11</v>
      </c>
      <c r="E1514" s="50" t="s">
        <v>7252</v>
      </c>
      <c r="F1514" s="24">
        <f t="shared" si="82"/>
        <v>0</v>
      </c>
      <c r="G1514" s="110">
        <f t="shared" si="83"/>
        <v>0</v>
      </c>
      <c r="H1514" s="17"/>
      <c r="I1514" s="24"/>
      <c r="J1514" s="20">
        <f t="shared" si="84"/>
        <v>0</v>
      </c>
      <c r="K1514" s="17"/>
      <c r="L1514" s="24"/>
      <c r="M1514" s="86">
        <v>0</v>
      </c>
      <c r="N1514" s="86" t="s">
        <v>5013</v>
      </c>
      <c r="O1514" s="86" t="s">
        <v>5013</v>
      </c>
      <c r="P1514" s="86" t="s">
        <v>5013</v>
      </c>
      <c r="Q1514" s="86" t="s">
        <v>5013</v>
      </c>
      <c r="R1514" s="86" t="s">
        <v>5013</v>
      </c>
      <c r="S1514" s="86" t="s">
        <v>5013</v>
      </c>
      <c r="T1514" s="86" t="s">
        <v>5013</v>
      </c>
    </row>
    <row r="1515" spans="1:20" x14ac:dyDescent="0.25">
      <c r="A1515" s="50" t="s">
        <v>4682</v>
      </c>
      <c r="B1515" s="50" t="s">
        <v>2345</v>
      </c>
      <c r="C1515" s="50" t="s">
        <v>4740</v>
      </c>
      <c r="D1515" s="80">
        <v>11</v>
      </c>
      <c r="E1515" s="50" t="s">
        <v>7257</v>
      </c>
      <c r="F1515" s="24">
        <f t="shared" si="82"/>
        <v>0</v>
      </c>
      <c r="G1515" s="110">
        <f t="shared" si="83"/>
        <v>0</v>
      </c>
      <c r="H1515" s="17"/>
      <c r="I1515" s="24"/>
      <c r="J1515" s="20">
        <f t="shared" si="84"/>
        <v>0</v>
      </c>
      <c r="K1515" s="17"/>
      <c r="L1515" s="24"/>
      <c r="M1515" s="86">
        <v>0</v>
      </c>
      <c r="N1515" s="86" t="s">
        <v>5013</v>
      </c>
      <c r="O1515" s="86" t="s">
        <v>5013</v>
      </c>
      <c r="P1515" s="86">
        <v>0</v>
      </c>
      <c r="Q1515" s="86">
        <v>0</v>
      </c>
      <c r="R1515" s="86" t="s">
        <v>5013</v>
      </c>
      <c r="S1515" s="86" t="s">
        <v>5013</v>
      </c>
      <c r="T1515" s="86" t="s">
        <v>5013</v>
      </c>
    </row>
    <row r="1516" spans="1:20" x14ac:dyDescent="0.25">
      <c r="A1516" s="50" t="s">
        <v>4682</v>
      </c>
      <c r="B1516" s="50" t="s">
        <v>1822</v>
      </c>
      <c r="C1516" s="50" t="s">
        <v>4740</v>
      </c>
      <c r="D1516" s="80">
        <v>11</v>
      </c>
      <c r="E1516" s="50" t="s">
        <v>7258</v>
      </c>
      <c r="F1516" s="24">
        <f t="shared" si="82"/>
        <v>0</v>
      </c>
      <c r="G1516" s="110">
        <f t="shared" si="83"/>
        <v>3.3333333333333335E-3</v>
      </c>
      <c r="H1516" s="17"/>
      <c r="I1516" s="24"/>
      <c r="J1516" s="20">
        <f t="shared" si="84"/>
        <v>0</v>
      </c>
      <c r="K1516" s="17"/>
      <c r="L1516" s="24"/>
      <c r="M1516" s="86" t="s">
        <v>5013</v>
      </c>
      <c r="N1516" s="86">
        <v>0.01</v>
      </c>
      <c r="O1516" s="86">
        <v>0</v>
      </c>
      <c r="P1516" s="86" t="s">
        <v>5013</v>
      </c>
      <c r="Q1516" s="86" t="s">
        <v>5013</v>
      </c>
      <c r="R1516" s="86" t="s">
        <v>5013</v>
      </c>
      <c r="S1516" s="86" t="s">
        <v>5013</v>
      </c>
      <c r="T1516" s="86" t="s">
        <v>5013</v>
      </c>
    </row>
    <row r="1517" spans="1:20" x14ac:dyDescent="0.25">
      <c r="A1517" s="50" t="s">
        <v>4682</v>
      </c>
      <c r="B1517" s="50" t="s">
        <v>1031</v>
      </c>
      <c r="C1517" s="50" t="s">
        <v>4740</v>
      </c>
      <c r="D1517" s="80">
        <v>11</v>
      </c>
      <c r="E1517" s="50" t="s">
        <v>7261</v>
      </c>
      <c r="F1517" s="24">
        <f t="shared" si="82"/>
        <v>0</v>
      </c>
      <c r="G1517" s="110">
        <f t="shared" si="83"/>
        <v>3.3333333333333333E-2</v>
      </c>
      <c r="H1517" s="17"/>
      <c r="I1517" s="24"/>
      <c r="J1517" s="20">
        <f t="shared" si="84"/>
        <v>1.9599999999999999E-2</v>
      </c>
      <c r="K1517" s="17"/>
      <c r="L1517" s="24"/>
      <c r="M1517" s="86">
        <v>0</v>
      </c>
      <c r="N1517" s="86">
        <v>0</v>
      </c>
      <c r="O1517" s="86">
        <v>0.1</v>
      </c>
      <c r="P1517" s="86" t="s">
        <v>5013</v>
      </c>
      <c r="Q1517" s="86">
        <v>9.8000000000000004E-2</v>
      </c>
      <c r="R1517" s="86" t="s">
        <v>5013</v>
      </c>
      <c r="S1517" s="86" t="s">
        <v>5013</v>
      </c>
      <c r="T1517" s="86" t="s">
        <v>5013</v>
      </c>
    </row>
    <row r="1518" spans="1:20" x14ac:dyDescent="0.25">
      <c r="A1518" s="50" t="s">
        <v>4682</v>
      </c>
      <c r="B1518" s="50" t="s">
        <v>3797</v>
      </c>
      <c r="C1518" s="50" t="s">
        <v>4741</v>
      </c>
      <c r="D1518" s="80">
        <v>11</v>
      </c>
      <c r="E1518" s="50" t="s">
        <v>7262</v>
      </c>
      <c r="F1518" s="24">
        <f t="shared" si="82"/>
        <v>0</v>
      </c>
      <c r="G1518" s="110">
        <f t="shared" si="83"/>
        <v>0</v>
      </c>
      <c r="H1518" s="17"/>
      <c r="I1518" s="24"/>
      <c r="J1518" s="20">
        <f t="shared" si="84"/>
        <v>0</v>
      </c>
      <c r="K1518" s="17"/>
      <c r="L1518" s="24"/>
      <c r="M1518" s="86" t="s">
        <v>5013</v>
      </c>
      <c r="N1518" s="86" t="s">
        <v>5013</v>
      </c>
      <c r="O1518" s="86" t="s">
        <v>5013</v>
      </c>
      <c r="P1518" s="86" t="s">
        <v>5013</v>
      </c>
      <c r="Q1518" s="86">
        <v>0</v>
      </c>
      <c r="R1518" s="86">
        <v>0</v>
      </c>
      <c r="S1518" s="86" t="s">
        <v>5013</v>
      </c>
      <c r="T1518" s="86" t="s">
        <v>5013</v>
      </c>
    </row>
    <row r="1519" spans="1:20" x14ac:dyDescent="0.25">
      <c r="A1519" s="50" t="s">
        <v>4682</v>
      </c>
      <c r="B1519" s="50" t="s">
        <v>3468</v>
      </c>
      <c r="C1519" s="50" t="s">
        <v>4741</v>
      </c>
      <c r="D1519" s="80">
        <v>11</v>
      </c>
      <c r="E1519" s="50" t="s">
        <v>7263</v>
      </c>
      <c r="F1519" s="24">
        <f t="shared" si="82"/>
        <v>0</v>
      </c>
      <c r="G1519" s="110">
        <f t="shared" si="83"/>
        <v>0.21199999999999999</v>
      </c>
      <c r="H1519" s="17"/>
      <c r="I1519" s="24"/>
      <c r="J1519" s="20">
        <f t="shared" si="84"/>
        <v>0</v>
      </c>
      <c r="K1519" s="17"/>
      <c r="L1519" s="24"/>
      <c r="M1519" s="86">
        <v>0.63600000000000001</v>
      </c>
      <c r="N1519" s="86" t="s">
        <v>5013</v>
      </c>
      <c r="O1519" s="86" t="s">
        <v>5013</v>
      </c>
      <c r="P1519" s="86" t="s">
        <v>5013</v>
      </c>
      <c r="Q1519" s="86" t="s">
        <v>5013</v>
      </c>
      <c r="R1519" s="86" t="s">
        <v>5013</v>
      </c>
      <c r="S1519" s="86" t="s">
        <v>5013</v>
      </c>
      <c r="T1519" s="86" t="s">
        <v>5013</v>
      </c>
    </row>
    <row r="1520" spans="1:20" x14ac:dyDescent="0.25">
      <c r="A1520" s="50" t="s">
        <v>4682</v>
      </c>
      <c r="B1520" s="50" t="s">
        <v>4162</v>
      </c>
      <c r="C1520" s="50" t="s">
        <v>4741</v>
      </c>
      <c r="D1520" s="80">
        <v>11</v>
      </c>
      <c r="E1520" s="50" t="s">
        <v>7268</v>
      </c>
      <c r="F1520" s="24">
        <f t="shared" si="82"/>
        <v>0</v>
      </c>
      <c r="G1520" s="110">
        <f t="shared" si="83"/>
        <v>0</v>
      </c>
      <c r="H1520" s="17"/>
      <c r="I1520" s="24"/>
      <c r="J1520" s="20">
        <f t="shared" si="84"/>
        <v>0</v>
      </c>
      <c r="K1520" s="17"/>
      <c r="L1520" s="24"/>
      <c r="M1520" s="86" t="s">
        <v>5013</v>
      </c>
      <c r="N1520" s="86">
        <v>0</v>
      </c>
      <c r="O1520" s="86" t="s">
        <v>5013</v>
      </c>
      <c r="P1520" s="86" t="s">
        <v>5013</v>
      </c>
      <c r="Q1520" s="86" t="s">
        <v>5013</v>
      </c>
      <c r="R1520" s="86" t="s">
        <v>5013</v>
      </c>
      <c r="S1520" s="86" t="s">
        <v>5013</v>
      </c>
      <c r="T1520" s="86" t="s">
        <v>5013</v>
      </c>
    </row>
    <row r="1521" spans="1:20" x14ac:dyDescent="0.25">
      <c r="A1521" s="50" t="s">
        <v>4682</v>
      </c>
      <c r="B1521" s="50" t="s">
        <v>3205</v>
      </c>
      <c r="C1521" s="50" t="s">
        <v>4741</v>
      </c>
      <c r="D1521" s="80">
        <v>11</v>
      </c>
      <c r="E1521" s="50" t="s">
        <v>7272</v>
      </c>
      <c r="F1521" s="24">
        <f t="shared" si="82"/>
        <v>0</v>
      </c>
      <c r="G1521" s="110">
        <f t="shared" si="83"/>
        <v>0.56633333333333336</v>
      </c>
      <c r="H1521" s="17"/>
      <c r="I1521" s="24"/>
      <c r="J1521" s="20">
        <f t="shared" si="84"/>
        <v>0</v>
      </c>
      <c r="K1521" s="17"/>
      <c r="L1521" s="24"/>
      <c r="M1521" s="86" t="s">
        <v>5013</v>
      </c>
      <c r="N1521" s="86">
        <v>1.6990000000000001</v>
      </c>
      <c r="O1521" s="86" t="s">
        <v>5013</v>
      </c>
      <c r="P1521" s="86" t="s">
        <v>5013</v>
      </c>
      <c r="Q1521" s="86" t="s">
        <v>5013</v>
      </c>
      <c r="R1521" s="86" t="s">
        <v>5013</v>
      </c>
      <c r="S1521" s="86" t="s">
        <v>5013</v>
      </c>
      <c r="T1521" s="86" t="s">
        <v>5013</v>
      </c>
    </row>
    <row r="1522" spans="1:20" x14ac:dyDescent="0.25">
      <c r="A1522" s="50" t="s">
        <v>4682</v>
      </c>
      <c r="B1522" s="50" t="s">
        <v>2861</v>
      </c>
      <c r="C1522" s="50" t="s">
        <v>4741</v>
      </c>
      <c r="D1522" s="80">
        <v>11</v>
      </c>
      <c r="E1522" s="50" t="s">
        <v>7273</v>
      </c>
      <c r="F1522" s="24">
        <f t="shared" si="82"/>
        <v>0</v>
      </c>
      <c r="G1522" s="110">
        <f t="shared" si="83"/>
        <v>6.7000000000000004E-2</v>
      </c>
      <c r="H1522" s="17"/>
      <c r="I1522" s="24"/>
      <c r="J1522" s="20">
        <f t="shared" si="84"/>
        <v>0</v>
      </c>
      <c r="K1522" s="17"/>
      <c r="L1522" s="24"/>
      <c r="M1522" s="86" t="s">
        <v>5013</v>
      </c>
      <c r="N1522" s="86">
        <v>0.20100000000000001</v>
      </c>
      <c r="O1522" s="86" t="s">
        <v>5013</v>
      </c>
      <c r="P1522" s="86" t="s">
        <v>5013</v>
      </c>
      <c r="Q1522" s="86" t="s">
        <v>5013</v>
      </c>
      <c r="R1522" s="86" t="s">
        <v>5013</v>
      </c>
      <c r="S1522" s="86" t="s">
        <v>5013</v>
      </c>
      <c r="T1522" s="86" t="s">
        <v>5013</v>
      </c>
    </row>
    <row r="1523" spans="1:20" x14ac:dyDescent="0.25">
      <c r="A1523" s="50" t="s">
        <v>4682</v>
      </c>
      <c r="B1523" s="50" t="s">
        <v>2749</v>
      </c>
      <c r="C1523" s="50" t="s">
        <v>4741</v>
      </c>
      <c r="D1523" s="80">
        <v>11</v>
      </c>
      <c r="E1523" s="50" t="s">
        <v>7274</v>
      </c>
      <c r="F1523" s="24">
        <f t="shared" si="82"/>
        <v>0</v>
      </c>
      <c r="G1523" s="110">
        <f t="shared" si="83"/>
        <v>0</v>
      </c>
      <c r="H1523" s="17"/>
      <c r="I1523" s="24"/>
      <c r="J1523" s="20">
        <f t="shared" si="84"/>
        <v>3.9400000000000004E-2</v>
      </c>
      <c r="K1523" s="17"/>
      <c r="L1523" s="24"/>
      <c r="M1523" s="86" t="s">
        <v>5013</v>
      </c>
      <c r="N1523" s="86" t="s">
        <v>5013</v>
      </c>
      <c r="O1523" s="86" t="s">
        <v>5013</v>
      </c>
      <c r="P1523" s="86" t="s">
        <v>5013</v>
      </c>
      <c r="Q1523" s="86">
        <v>0.19700000000000001</v>
      </c>
      <c r="R1523" s="86" t="s">
        <v>5013</v>
      </c>
      <c r="S1523" s="86" t="s">
        <v>5013</v>
      </c>
      <c r="T1523" s="86" t="s">
        <v>5013</v>
      </c>
    </row>
    <row r="1524" spans="1:20" x14ac:dyDescent="0.25">
      <c r="A1524" s="50" t="s">
        <v>4682</v>
      </c>
      <c r="B1524" s="50" t="s">
        <v>3827</v>
      </c>
      <c r="C1524" s="50" t="s">
        <v>4741</v>
      </c>
      <c r="D1524" s="80">
        <v>11</v>
      </c>
      <c r="E1524" s="50" t="s">
        <v>7283</v>
      </c>
      <c r="F1524" s="24">
        <f t="shared" si="82"/>
        <v>0</v>
      </c>
      <c r="G1524" s="110">
        <f t="shared" si="83"/>
        <v>0.91600000000000004</v>
      </c>
      <c r="H1524" s="17"/>
      <c r="I1524" s="24"/>
      <c r="J1524" s="20">
        <f t="shared" si="84"/>
        <v>0</v>
      </c>
      <c r="K1524" s="17"/>
      <c r="L1524" s="24"/>
      <c r="M1524" s="86" t="s">
        <v>5013</v>
      </c>
      <c r="N1524" s="86">
        <v>2.7480000000000002</v>
      </c>
      <c r="O1524" s="86" t="s">
        <v>5013</v>
      </c>
      <c r="P1524" s="86" t="s">
        <v>5013</v>
      </c>
      <c r="Q1524" s="86" t="s">
        <v>5013</v>
      </c>
      <c r="R1524" s="86" t="s">
        <v>5013</v>
      </c>
      <c r="S1524" s="86" t="s">
        <v>5013</v>
      </c>
      <c r="T1524" s="86" t="s">
        <v>5013</v>
      </c>
    </row>
    <row r="1525" spans="1:20" x14ac:dyDescent="0.25">
      <c r="A1525" s="50" t="s">
        <v>4682</v>
      </c>
      <c r="B1525" s="50" t="s">
        <v>1976</v>
      </c>
      <c r="C1525" s="50" t="s">
        <v>4741</v>
      </c>
      <c r="D1525" s="80">
        <v>11</v>
      </c>
      <c r="E1525" s="50" t="s">
        <v>7290</v>
      </c>
      <c r="F1525" s="24">
        <f t="shared" si="82"/>
        <v>0</v>
      </c>
      <c r="G1525" s="110">
        <f t="shared" si="83"/>
        <v>0.11733333333333333</v>
      </c>
      <c r="H1525" s="17"/>
      <c r="I1525" s="24"/>
      <c r="J1525" s="20">
        <f t="shared" si="84"/>
        <v>0</v>
      </c>
      <c r="K1525" s="17"/>
      <c r="L1525" s="24"/>
      <c r="M1525" s="86" t="s">
        <v>5013</v>
      </c>
      <c r="N1525" s="86">
        <v>0.35199999999999998</v>
      </c>
      <c r="O1525" s="86" t="s">
        <v>5013</v>
      </c>
      <c r="P1525" s="86" t="s">
        <v>5013</v>
      </c>
      <c r="Q1525" s="86" t="s">
        <v>5013</v>
      </c>
      <c r="R1525" s="86" t="s">
        <v>5013</v>
      </c>
      <c r="S1525" s="86" t="s">
        <v>5013</v>
      </c>
      <c r="T1525" s="86" t="s">
        <v>5013</v>
      </c>
    </row>
    <row r="1526" spans="1:20" x14ac:dyDescent="0.25">
      <c r="A1526" s="50" t="s">
        <v>4682</v>
      </c>
      <c r="B1526" s="50" t="s">
        <v>3620</v>
      </c>
      <c r="C1526" s="50" t="s">
        <v>4741</v>
      </c>
      <c r="D1526" s="80">
        <v>11</v>
      </c>
      <c r="E1526" s="50" t="s">
        <v>7295</v>
      </c>
      <c r="F1526" s="24">
        <f t="shared" si="82"/>
        <v>0</v>
      </c>
      <c r="G1526" s="110">
        <f t="shared" si="83"/>
        <v>0</v>
      </c>
      <c r="H1526" s="17"/>
      <c r="I1526" s="24"/>
      <c r="J1526" s="20">
        <f t="shared" si="84"/>
        <v>0</v>
      </c>
      <c r="K1526" s="17"/>
      <c r="L1526" s="24"/>
      <c r="M1526" s="86" t="s">
        <v>5013</v>
      </c>
      <c r="N1526" s="86" t="s">
        <v>5013</v>
      </c>
      <c r="O1526" s="86">
        <v>0</v>
      </c>
      <c r="P1526" s="86" t="s">
        <v>5013</v>
      </c>
      <c r="Q1526" s="86" t="s">
        <v>5013</v>
      </c>
      <c r="R1526" s="86" t="s">
        <v>5013</v>
      </c>
      <c r="S1526" s="86" t="s">
        <v>5013</v>
      </c>
      <c r="T1526" s="86" t="s">
        <v>5013</v>
      </c>
    </row>
    <row r="1527" spans="1:20" x14ac:dyDescent="0.25">
      <c r="A1527" s="50" t="s">
        <v>4682</v>
      </c>
      <c r="B1527" s="50" t="s">
        <v>3451</v>
      </c>
      <c r="C1527" s="50" t="s">
        <v>4741</v>
      </c>
      <c r="D1527" s="80">
        <v>11</v>
      </c>
      <c r="E1527" s="50" t="s">
        <v>7298</v>
      </c>
      <c r="F1527" s="24">
        <f t="shared" si="82"/>
        <v>0</v>
      </c>
      <c r="G1527" s="110">
        <f t="shared" si="83"/>
        <v>0.56199999999999994</v>
      </c>
      <c r="H1527" s="17"/>
      <c r="I1527" s="24"/>
      <c r="J1527" s="20">
        <f t="shared" si="84"/>
        <v>0</v>
      </c>
      <c r="K1527" s="17"/>
      <c r="L1527" s="24"/>
      <c r="M1527" s="86">
        <v>0</v>
      </c>
      <c r="N1527" s="86">
        <v>1.6859999999999999</v>
      </c>
      <c r="O1527" s="86" t="s">
        <v>5013</v>
      </c>
      <c r="P1527" s="86" t="s">
        <v>5013</v>
      </c>
      <c r="Q1527" s="86" t="s">
        <v>5013</v>
      </c>
      <c r="R1527" s="86" t="s">
        <v>5013</v>
      </c>
      <c r="S1527" s="86" t="s">
        <v>5013</v>
      </c>
      <c r="T1527" s="86" t="s">
        <v>5013</v>
      </c>
    </row>
    <row r="1528" spans="1:20" x14ac:dyDescent="0.25">
      <c r="A1528" s="50" t="s">
        <v>4682</v>
      </c>
      <c r="B1528" s="50" t="s">
        <v>2977</v>
      </c>
      <c r="C1528" s="50" t="s">
        <v>4742</v>
      </c>
      <c r="D1528" s="80">
        <v>11</v>
      </c>
      <c r="E1528" s="50" t="s">
        <v>7300</v>
      </c>
      <c r="F1528" s="24">
        <f t="shared" si="82"/>
        <v>0</v>
      </c>
      <c r="G1528" s="110">
        <f t="shared" si="83"/>
        <v>0</v>
      </c>
      <c r="H1528" s="17"/>
      <c r="I1528" s="24"/>
      <c r="J1528" s="20">
        <f t="shared" si="84"/>
        <v>0</v>
      </c>
      <c r="K1528" s="17"/>
      <c r="L1528" s="24"/>
      <c r="M1528" s="86" t="s">
        <v>5013</v>
      </c>
      <c r="N1528" s="86" t="s">
        <v>5013</v>
      </c>
      <c r="O1528" s="86" t="s">
        <v>5013</v>
      </c>
      <c r="P1528" s="86" t="s">
        <v>5013</v>
      </c>
      <c r="Q1528" s="86" t="s">
        <v>5013</v>
      </c>
      <c r="R1528" s="86" t="s">
        <v>5013</v>
      </c>
      <c r="S1528" s="86">
        <v>0</v>
      </c>
      <c r="T1528" s="86" t="s">
        <v>5013</v>
      </c>
    </row>
    <row r="1529" spans="1:20" x14ac:dyDescent="0.25">
      <c r="A1529" s="50" t="s">
        <v>4682</v>
      </c>
      <c r="B1529" s="50" t="s">
        <v>3066</v>
      </c>
      <c r="C1529" s="50" t="s">
        <v>4742</v>
      </c>
      <c r="D1529" s="80">
        <v>11</v>
      </c>
      <c r="E1529" s="50" t="s">
        <v>7304</v>
      </c>
      <c r="F1529" s="24">
        <f t="shared" si="82"/>
        <v>0</v>
      </c>
      <c r="G1529" s="110">
        <f t="shared" si="83"/>
        <v>0</v>
      </c>
      <c r="H1529" s="17"/>
      <c r="I1529" s="24"/>
      <c r="J1529" s="20">
        <f t="shared" si="84"/>
        <v>0</v>
      </c>
      <c r="K1529" s="17"/>
      <c r="L1529" s="24"/>
      <c r="M1529" s="86" t="s">
        <v>5013</v>
      </c>
      <c r="N1529" s="86" t="s">
        <v>5013</v>
      </c>
      <c r="O1529" s="86">
        <v>0</v>
      </c>
      <c r="P1529" s="86" t="s">
        <v>5013</v>
      </c>
      <c r="Q1529" s="86" t="s">
        <v>5013</v>
      </c>
      <c r="R1529" s="86" t="s">
        <v>5013</v>
      </c>
      <c r="S1529" s="86" t="s">
        <v>5013</v>
      </c>
      <c r="T1529" s="86" t="s">
        <v>5013</v>
      </c>
    </row>
    <row r="1530" spans="1:20" x14ac:dyDescent="0.25">
      <c r="A1530" s="50" t="s">
        <v>4682</v>
      </c>
      <c r="B1530" s="50" t="s">
        <v>3540</v>
      </c>
      <c r="C1530" s="50" t="s">
        <v>4742</v>
      </c>
      <c r="D1530" s="80">
        <v>11</v>
      </c>
      <c r="E1530" s="50" t="s">
        <v>7310</v>
      </c>
      <c r="F1530" s="24">
        <f t="shared" si="82"/>
        <v>0</v>
      </c>
      <c r="G1530" s="110">
        <f t="shared" si="83"/>
        <v>0</v>
      </c>
      <c r="H1530" s="17"/>
      <c r="I1530" s="24"/>
      <c r="J1530" s="20">
        <f t="shared" si="84"/>
        <v>0</v>
      </c>
      <c r="K1530" s="17"/>
      <c r="L1530" s="24"/>
      <c r="M1530" s="86" t="s">
        <v>5013</v>
      </c>
      <c r="N1530" s="86" t="s">
        <v>5013</v>
      </c>
      <c r="O1530" s="86" t="s">
        <v>5013</v>
      </c>
      <c r="P1530" s="86" t="s">
        <v>5013</v>
      </c>
      <c r="Q1530" s="86">
        <v>0</v>
      </c>
      <c r="R1530" s="86" t="s">
        <v>5013</v>
      </c>
      <c r="S1530" s="86" t="s">
        <v>5013</v>
      </c>
      <c r="T1530" s="86" t="s">
        <v>5013</v>
      </c>
    </row>
    <row r="1531" spans="1:20" x14ac:dyDescent="0.25">
      <c r="A1531" s="50" t="s">
        <v>4682</v>
      </c>
      <c r="B1531" s="50" t="s">
        <v>3109</v>
      </c>
      <c r="C1531" s="50" t="s">
        <v>4742</v>
      </c>
      <c r="D1531" s="80">
        <v>11</v>
      </c>
      <c r="E1531" s="50" t="s">
        <v>7315</v>
      </c>
      <c r="F1531" s="24">
        <f t="shared" si="82"/>
        <v>0</v>
      </c>
      <c r="G1531" s="110">
        <f t="shared" si="83"/>
        <v>0</v>
      </c>
      <c r="H1531" s="17"/>
      <c r="I1531" s="24"/>
      <c r="J1531" s="20">
        <f t="shared" si="84"/>
        <v>0</v>
      </c>
      <c r="K1531" s="17"/>
      <c r="L1531" s="24"/>
      <c r="M1531" s="86" t="s">
        <v>5013</v>
      </c>
      <c r="N1531" s="86" t="s">
        <v>5013</v>
      </c>
      <c r="O1531" s="86" t="s">
        <v>5013</v>
      </c>
      <c r="P1531" s="86" t="s">
        <v>5013</v>
      </c>
      <c r="Q1531" s="86" t="s">
        <v>5013</v>
      </c>
      <c r="R1531" s="86" t="s">
        <v>5013</v>
      </c>
      <c r="S1531" s="86">
        <v>0</v>
      </c>
      <c r="T1531" s="86" t="s">
        <v>5013</v>
      </c>
    </row>
    <row r="1532" spans="1:20" x14ac:dyDescent="0.25">
      <c r="A1532" s="50" t="s">
        <v>4682</v>
      </c>
      <c r="B1532" s="50" t="s">
        <v>2162</v>
      </c>
      <c r="C1532" s="50" t="s">
        <v>4742</v>
      </c>
      <c r="D1532" s="80">
        <v>11</v>
      </c>
      <c r="E1532" s="50" t="s">
        <v>7317</v>
      </c>
      <c r="F1532" s="24">
        <f t="shared" si="82"/>
        <v>0</v>
      </c>
      <c r="G1532" s="110">
        <f t="shared" si="83"/>
        <v>0</v>
      </c>
      <c r="H1532" s="17"/>
      <c r="I1532" s="24"/>
      <c r="J1532" s="20">
        <f t="shared" si="84"/>
        <v>0</v>
      </c>
      <c r="K1532" s="17"/>
      <c r="L1532" s="24"/>
      <c r="M1532" s="86" t="s">
        <v>5013</v>
      </c>
      <c r="N1532" s="86">
        <v>0</v>
      </c>
      <c r="O1532" s="86" t="s">
        <v>5013</v>
      </c>
      <c r="P1532" s="86" t="s">
        <v>5013</v>
      </c>
      <c r="Q1532" s="86" t="s">
        <v>5013</v>
      </c>
      <c r="R1532" s="86" t="s">
        <v>5013</v>
      </c>
      <c r="S1532" s="86" t="s">
        <v>5013</v>
      </c>
      <c r="T1532" s="86" t="s">
        <v>5013</v>
      </c>
    </row>
    <row r="1533" spans="1:20" x14ac:dyDescent="0.25">
      <c r="A1533" s="50" t="s">
        <v>4682</v>
      </c>
      <c r="B1533" s="50" t="s">
        <v>2218</v>
      </c>
      <c r="C1533" s="50" t="s">
        <v>4742</v>
      </c>
      <c r="D1533" s="80">
        <v>11</v>
      </c>
      <c r="E1533" s="50" t="s">
        <v>7320</v>
      </c>
      <c r="F1533" s="24">
        <f t="shared" si="82"/>
        <v>0</v>
      </c>
      <c r="G1533" s="110">
        <f t="shared" si="83"/>
        <v>0</v>
      </c>
      <c r="H1533" s="17"/>
      <c r="I1533" s="24"/>
      <c r="J1533" s="20">
        <f t="shared" si="84"/>
        <v>0</v>
      </c>
      <c r="K1533" s="17"/>
      <c r="L1533" s="24"/>
      <c r="M1533" s="86" t="s">
        <v>5013</v>
      </c>
      <c r="N1533" s="86" t="s">
        <v>5013</v>
      </c>
      <c r="O1533" s="86" t="s">
        <v>5013</v>
      </c>
      <c r="P1533" s="86">
        <v>0</v>
      </c>
      <c r="Q1533" s="86" t="s">
        <v>5013</v>
      </c>
      <c r="R1533" s="86" t="s">
        <v>5013</v>
      </c>
      <c r="S1533" s="86" t="s">
        <v>5013</v>
      </c>
      <c r="T1533" s="86" t="s">
        <v>5013</v>
      </c>
    </row>
    <row r="1534" spans="1:20" x14ac:dyDescent="0.25">
      <c r="A1534" s="50" t="s">
        <v>4682</v>
      </c>
      <c r="B1534" s="50" t="s">
        <v>3145</v>
      </c>
      <c r="C1534" s="50" t="s">
        <v>4742</v>
      </c>
      <c r="D1534" s="80">
        <v>11</v>
      </c>
      <c r="E1534" s="50" t="s">
        <v>7321</v>
      </c>
      <c r="F1534" s="24">
        <f t="shared" si="82"/>
        <v>0</v>
      </c>
      <c r="G1534" s="110">
        <f t="shared" si="83"/>
        <v>0</v>
      </c>
      <c r="H1534" s="17"/>
      <c r="I1534" s="24"/>
      <c r="J1534" s="20">
        <f t="shared" si="84"/>
        <v>1.9800000000000002E-2</v>
      </c>
      <c r="K1534" s="17"/>
      <c r="L1534" s="24"/>
      <c r="M1534" s="86" t="s">
        <v>5013</v>
      </c>
      <c r="N1534" s="86" t="s">
        <v>5013</v>
      </c>
      <c r="O1534" s="86" t="s">
        <v>5013</v>
      </c>
      <c r="P1534" s="86">
        <v>9.9000000000000005E-2</v>
      </c>
      <c r="Q1534" s="86" t="s">
        <v>5013</v>
      </c>
      <c r="R1534" s="86" t="s">
        <v>5013</v>
      </c>
      <c r="S1534" s="86" t="s">
        <v>5013</v>
      </c>
      <c r="T1534" s="86" t="s">
        <v>5013</v>
      </c>
    </row>
    <row r="1535" spans="1:20" x14ac:dyDescent="0.25">
      <c r="A1535" s="50" t="s">
        <v>4682</v>
      </c>
      <c r="B1535" s="50" t="s">
        <v>2421</v>
      </c>
      <c r="C1535" s="50" t="s">
        <v>4743</v>
      </c>
      <c r="D1535" s="80">
        <v>11</v>
      </c>
      <c r="E1535" s="50" t="s">
        <v>7323</v>
      </c>
      <c r="F1535" s="24">
        <f t="shared" si="82"/>
        <v>0</v>
      </c>
      <c r="G1535" s="110">
        <f t="shared" si="83"/>
        <v>0</v>
      </c>
      <c r="H1535" s="17"/>
      <c r="I1535" s="24"/>
      <c r="J1535" s="20">
        <f t="shared" si="84"/>
        <v>0</v>
      </c>
      <c r="K1535" s="17"/>
      <c r="L1535" s="24"/>
      <c r="M1535" s="86">
        <v>0</v>
      </c>
      <c r="N1535" s="86" t="s">
        <v>5013</v>
      </c>
      <c r="O1535" s="86" t="s">
        <v>5013</v>
      </c>
      <c r="P1535" s="86" t="s">
        <v>5013</v>
      </c>
      <c r="Q1535" s="86" t="s">
        <v>5013</v>
      </c>
      <c r="R1535" s="86" t="s">
        <v>5013</v>
      </c>
      <c r="S1535" s="86" t="s">
        <v>5013</v>
      </c>
      <c r="T1535" s="86" t="s">
        <v>5013</v>
      </c>
    </row>
    <row r="1536" spans="1:20" x14ac:dyDescent="0.25">
      <c r="A1536" s="50" t="s">
        <v>4682</v>
      </c>
      <c r="B1536" s="50" t="s">
        <v>3116</v>
      </c>
      <c r="C1536" s="50" t="s">
        <v>4743</v>
      </c>
      <c r="D1536" s="80">
        <v>11</v>
      </c>
      <c r="E1536" s="50" t="s">
        <v>7325</v>
      </c>
      <c r="F1536" s="24">
        <f t="shared" si="82"/>
        <v>0</v>
      </c>
      <c r="G1536" s="110">
        <f t="shared" si="83"/>
        <v>0.28366666666666668</v>
      </c>
      <c r="H1536" s="17"/>
      <c r="I1536" s="24"/>
      <c r="J1536" s="20">
        <f t="shared" si="84"/>
        <v>0</v>
      </c>
      <c r="K1536" s="17"/>
      <c r="L1536" s="24"/>
      <c r="M1536" s="86">
        <v>0.85099999999999998</v>
      </c>
      <c r="N1536" s="86" t="s">
        <v>5013</v>
      </c>
      <c r="O1536" s="86" t="s">
        <v>5013</v>
      </c>
      <c r="P1536" s="86">
        <v>0</v>
      </c>
      <c r="Q1536" s="86" t="s">
        <v>5013</v>
      </c>
      <c r="R1536" s="86" t="s">
        <v>5013</v>
      </c>
      <c r="S1536" s="86" t="s">
        <v>5013</v>
      </c>
      <c r="T1536" s="86" t="s">
        <v>5013</v>
      </c>
    </row>
    <row r="1537" spans="1:20" x14ac:dyDescent="0.25">
      <c r="A1537" s="50" t="s">
        <v>4682</v>
      </c>
      <c r="B1537" s="50" t="s">
        <v>2952</v>
      </c>
      <c r="C1537" s="50" t="s">
        <v>4743</v>
      </c>
      <c r="D1537" s="80">
        <v>11</v>
      </c>
      <c r="E1537" s="50" t="s">
        <v>7326</v>
      </c>
      <c r="F1537" s="24">
        <f t="shared" si="82"/>
        <v>0</v>
      </c>
      <c r="G1537" s="110">
        <f t="shared" si="83"/>
        <v>0</v>
      </c>
      <c r="H1537" s="17"/>
      <c r="I1537" s="24"/>
      <c r="J1537" s="20">
        <f t="shared" si="84"/>
        <v>0</v>
      </c>
      <c r="K1537" s="17"/>
      <c r="L1537" s="24"/>
      <c r="M1537" s="86" t="s">
        <v>5013</v>
      </c>
      <c r="N1537" s="86" t="s">
        <v>5013</v>
      </c>
      <c r="O1537" s="86" t="s">
        <v>5013</v>
      </c>
      <c r="P1537" s="86">
        <v>0</v>
      </c>
      <c r="Q1537" s="86" t="s">
        <v>5013</v>
      </c>
      <c r="R1537" s="86" t="s">
        <v>5013</v>
      </c>
      <c r="S1537" s="86" t="s">
        <v>5013</v>
      </c>
      <c r="T1537" s="86" t="s">
        <v>5013</v>
      </c>
    </row>
    <row r="1538" spans="1:20" x14ac:dyDescent="0.25">
      <c r="A1538" s="50" t="s">
        <v>4682</v>
      </c>
      <c r="B1538" s="50" t="s">
        <v>1485</v>
      </c>
      <c r="C1538" s="50" t="s">
        <v>4743</v>
      </c>
      <c r="D1538" s="80">
        <v>11</v>
      </c>
      <c r="E1538" s="50" t="s">
        <v>7327</v>
      </c>
      <c r="F1538" s="24">
        <f t="shared" si="82"/>
        <v>0</v>
      </c>
      <c r="G1538" s="110">
        <f t="shared" si="83"/>
        <v>0</v>
      </c>
      <c r="H1538" s="17"/>
      <c r="I1538" s="24"/>
      <c r="J1538" s="20">
        <f t="shared" si="84"/>
        <v>1.4054</v>
      </c>
      <c r="K1538" s="17"/>
      <c r="L1538" s="24"/>
      <c r="M1538" s="86" t="s">
        <v>5013</v>
      </c>
      <c r="N1538" s="86" t="s">
        <v>5013</v>
      </c>
      <c r="O1538" s="86" t="s">
        <v>5013</v>
      </c>
      <c r="P1538" s="86">
        <v>7.0270000000000001</v>
      </c>
      <c r="Q1538" s="86" t="s">
        <v>5013</v>
      </c>
      <c r="R1538" s="86" t="s">
        <v>5013</v>
      </c>
      <c r="S1538" s="86" t="s">
        <v>5013</v>
      </c>
      <c r="T1538" s="86" t="s">
        <v>5013</v>
      </c>
    </row>
    <row r="1539" spans="1:20" x14ac:dyDescent="0.25">
      <c r="A1539" s="50" t="s">
        <v>4682</v>
      </c>
      <c r="B1539" s="50" t="s">
        <v>2608</v>
      </c>
      <c r="C1539" s="50" t="s">
        <v>4743</v>
      </c>
      <c r="D1539" s="80">
        <v>11</v>
      </c>
      <c r="E1539" s="50" t="s">
        <v>7329</v>
      </c>
      <c r="F1539" s="24">
        <f t="shared" si="82"/>
        <v>0</v>
      </c>
      <c r="G1539" s="110">
        <f t="shared" si="83"/>
        <v>6.8333333333333329E-2</v>
      </c>
      <c r="H1539" s="17"/>
      <c r="I1539" s="24"/>
      <c r="J1539" s="20">
        <f t="shared" si="84"/>
        <v>0</v>
      </c>
      <c r="K1539" s="17"/>
      <c r="L1539" s="24"/>
      <c r="M1539" s="86">
        <v>0.20499999999999999</v>
      </c>
      <c r="N1539" s="86" t="s">
        <v>5013</v>
      </c>
      <c r="O1539" s="86" t="s">
        <v>5013</v>
      </c>
      <c r="P1539" s="86" t="s">
        <v>5013</v>
      </c>
      <c r="Q1539" s="86" t="s">
        <v>5013</v>
      </c>
      <c r="R1539" s="86" t="s">
        <v>5013</v>
      </c>
      <c r="S1539" s="86" t="s">
        <v>5013</v>
      </c>
      <c r="T1539" s="86" t="s">
        <v>5013</v>
      </c>
    </row>
    <row r="1540" spans="1:20" x14ac:dyDescent="0.25">
      <c r="A1540" s="50" t="s">
        <v>4682</v>
      </c>
      <c r="B1540" s="50" t="s">
        <v>3961</v>
      </c>
      <c r="C1540" s="50" t="s">
        <v>4743</v>
      </c>
      <c r="D1540" s="80">
        <v>11</v>
      </c>
      <c r="E1540" s="50" t="s">
        <v>7330</v>
      </c>
      <c r="F1540" s="24">
        <f t="shared" si="82"/>
        <v>0</v>
      </c>
      <c r="G1540" s="110">
        <f t="shared" si="83"/>
        <v>0</v>
      </c>
      <c r="H1540" s="17"/>
      <c r="I1540" s="24"/>
      <c r="J1540" s="20">
        <f t="shared" si="84"/>
        <v>0</v>
      </c>
      <c r="K1540" s="17"/>
      <c r="L1540" s="24"/>
      <c r="M1540" s="86" t="s">
        <v>5013</v>
      </c>
      <c r="N1540" s="86" t="s">
        <v>5013</v>
      </c>
      <c r="O1540" s="86" t="s">
        <v>5013</v>
      </c>
      <c r="P1540" s="86" t="s">
        <v>5013</v>
      </c>
      <c r="Q1540" s="86" t="s">
        <v>5013</v>
      </c>
      <c r="R1540" s="86">
        <v>0</v>
      </c>
      <c r="S1540" s="86" t="s">
        <v>5013</v>
      </c>
      <c r="T1540" s="86" t="s">
        <v>5013</v>
      </c>
    </row>
    <row r="1541" spans="1:20" x14ac:dyDescent="0.25">
      <c r="A1541" s="50" t="s">
        <v>4682</v>
      </c>
      <c r="B1541" s="50" t="s">
        <v>2890</v>
      </c>
      <c r="C1541" s="50" t="s">
        <v>4743</v>
      </c>
      <c r="D1541" s="80">
        <v>11</v>
      </c>
      <c r="E1541" s="50" t="s">
        <v>7331</v>
      </c>
      <c r="F1541" s="24">
        <f t="shared" si="82"/>
        <v>0</v>
      </c>
      <c r="G1541" s="110">
        <f t="shared" si="83"/>
        <v>0</v>
      </c>
      <c r="H1541" s="17"/>
      <c r="I1541" s="24"/>
      <c r="J1541" s="20">
        <f t="shared" si="84"/>
        <v>0</v>
      </c>
      <c r="K1541" s="17"/>
      <c r="L1541" s="24"/>
      <c r="M1541" s="86" t="s">
        <v>5013</v>
      </c>
      <c r="N1541" s="86" t="s">
        <v>5013</v>
      </c>
      <c r="O1541" s="86" t="s">
        <v>5013</v>
      </c>
      <c r="P1541" s="86" t="s">
        <v>5013</v>
      </c>
      <c r="Q1541" s="86">
        <v>0</v>
      </c>
      <c r="R1541" s="86" t="s">
        <v>5013</v>
      </c>
      <c r="S1541" s="86">
        <v>0</v>
      </c>
      <c r="T1541" s="86" t="s">
        <v>5013</v>
      </c>
    </row>
    <row r="1542" spans="1:20" x14ac:dyDescent="0.25">
      <c r="A1542" s="50" t="s">
        <v>4682</v>
      </c>
      <c r="B1542" s="50" t="s">
        <v>4054</v>
      </c>
      <c r="C1542" s="50" t="s">
        <v>4743</v>
      </c>
      <c r="D1542" s="80">
        <v>11</v>
      </c>
      <c r="E1542" s="50" t="s">
        <v>7332</v>
      </c>
      <c r="F1542" s="24">
        <f t="shared" si="82"/>
        <v>0</v>
      </c>
      <c r="G1542" s="110">
        <f t="shared" si="83"/>
        <v>3.3666666666666671E-2</v>
      </c>
      <c r="H1542" s="17"/>
      <c r="I1542" s="24"/>
      <c r="J1542" s="20">
        <f t="shared" si="84"/>
        <v>0</v>
      </c>
      <c r="K1542" s="17"/>
      <c r="L1542" s="24"/>
      <c r="M1542" s="86">
        <v>0.10100000000000001</v>
      </c>
      <c r="N1542" s="86" t="s">
        <v>5013</v>
      </c>
      <c r="O1542" s="86" t="s">
        <v>5013</v>
      </c>
      <c r="P1542" s="86" t="s">
        <v>5013</v>
      </c>
      <c r="Q1542" s="86" t="s">
        <v>5013</v>
      </c>
      <c r="R1542" s="86" t="s">
        <v>5013</v>
      </c>
      <c r="S1542" s="86" t="s">
        <v>5013</v>
      </c>
      <c r="T1542" s="86" t="s">
        <v>5013</v>
      </c>
    </row>
    <row r="1543" spans="1:20" x14ac:dyDescent="0.25">
      <c r="A1543" s="50" t="s">
        <v>4682</v>
      </c>
      <c r="B1543" s="50" t="s">
        <v>4055</v>
      </c>
      <c r="C1543" s="50" t="s">
        <v>4743</v>
      </c>
      <c r="D1543" s="80">
        <v>11</v>
      </c>
      <c r="E1543" s="50" t="s">
        <v>7333</v>
      </c>
      <c r="F1543" s="24">
        <f t="shared" si="82"/>
        <v>0</v>
      </c>
      <c r="G1543" s="110">
        <f t="shared" si="83"/>
        <v>0</v>
      </c>
      <c r="H1543" s="17"/>
      <c r="I1543" s="24"/>
      <c r="J1543" s="20">
        <f t="shared" si="84"/>
        <v>0</v>
      </c>
      <c r="K1543" s="17"/>
      <c r="L1543" s="24"/>
      <c r="M1543" s="86" t="s">
        <v>5013</v>
      </c>
      <c r="N1543" s="86" t="s">
        <v>5013</v>
      </c>
      <c r="O1543" s="86" t="s">
        <v>5013</v>
      </c>
      <c r="P1543" s="86" t="s">
        <v>5013</v>
      </c>
      <c r="Q1543" s="86">
        <v>0</v>
      </c>
      <c r="R1543" s="86" t="s">
        <v>5013</v>
      </c>
      <c r="S1543" s="86" t="s">
        <v>5013</v>
      </c>
      <c r="T1543" s="86" t="s">
        <v>5013</v>
      </c>
    </row>
    <row r="1544" spans="1:20" x14ac:dyDescent="0.25">
      <c r="A1544" s="50" t="s">
        <v>4682</v>
      </c>
      <c r="B1544" s="50" t="s">
        <v>3325</v>
      </c>
      <c r="C1544" s="50" t="s">
        <v>4743</v>
      </c>
      <c r="D1544" s="80">
        <v>11</v>
      </c>
      <c r="E1544" s="50" t="s">
        <v>7336</v>
      </c>
      <c r="F1544" s="24">
        <f t="shared" si="82"/>
        <v>0</v>
      </c>
      <c r="G1544" s="110">
        <f t="shared" si="83"/>
        <v>0</v>
      </c>
      <c r="H1544" s="17"/>
      <c r="I1544" s="24"/>
      <c r="J1544" s="20">
        <f t="shared" si="84"/>
        <v>0</v>
      </c>
      <c r="K1544" s="17"/>
      <c r="L1544" s="24"/>
      <c r="M1544" s="86" t="s">
        <v>5013</v>
      </c>
      <c r="N1544" s="86" t="s">
        <v>5013</v>
      </c>
      <c r="O1544" s="86" t="s">
        <v>5013</v>
      </c>
      <c r="P1544" s="86" t="s">
        <v>5013</v>
      </c>
      <c r="Q1544" s="86" t="s">
        <v>5013</v>
      </c>
      <c r="R1544" s="86" t="s">
        <v>5013</v>
      </c>
      <c r="S1544" s="86">
        <v>0</v>
      </c>
      <c r="T1544" s="86" t="s">
        <v>5013</v>
      </c>
    </row>
    <row r="1545" spans="1:20" x14ac:dyDescent="0.25">
      <c r="A1545" s="50" t="s">
        <v>4682</v>
      </c>
      <c r="B1545" s="50" t="s">
        <v>4087</v>
      </c>
      <c r="C1545" s="50" t="s">
        <v>4743</v>
      </c>
      <c r="D1545" s="80">
        <v>11</v>
      </c>
      <c r="E1545" s="50" t="s">
        <v>7338</v>
      </c>
      <c r="F1545" s="24">
        <f t="shared" si="82"/>
        <v>0</v>
      </c>
      <c r="G1545" s="110">
        <f t="shared" si="83"/>
        <v>0</v>
      </c>
      <c r="H1545" s="17"/>
      <c r="I1545" s="24"/>
      <c r="J1545" s="20">
        <f t="shared" si="84"/>
        <v>0.41100000000000003</v>
      </c>
      <c r="K1545" s="17"/>
      <c r="L1545" s="24"/>
      <c r="M1545" s="86" t="s">
        <v>5013</v>
      </c>
      <c r="N1545" s="86" t="s">
        <v>5013</v>
      </c>
      <c r="O1545" s="86" t="s">
        <v>5013</v>
      </c>
      <c r="P1545" s="86" t="s">
        <v>5013</v>
      </c>
      <c r="Q1545" s="86">
        <v>2.0550000000000002</v>
      </c>
      <c r="R1545" s="86" t="s">
        <v>5013</v>
      </c>
      <c r="S1545" s="86" t="s">
        <v>5013</v>
      </c>
      <c r="T1545" s="86" t="s">
        <v>5013</v>
      </c>
    </row>
    <row r="1546" spans="1:20" x14ac:dyDescent="0.25">
      <c r="A1546" s="50" t="s">
        <v>4682</v>
      </c>
      <c r="B1546" s="50" t="s">
        <v>9733</v>
      </c>
      <c r="C1546" s="50" t="s">
        <v>4743</v>
      </c>
      <c r="D1546" s="80">
        <v>11</v>
      </c>
      <c r="E1546" s="50" t="s">
        <v>9734</v>
      </c>
      <c r="F1546" s="24">
        <f t="shared" si="82"/>
        <v>0</v>
      </c>
      <c r="G1546" s="110">
        <f t="shared" si="83"/>
        <v>0</v>
      </c>
      <c r="H1546" s="17"/>
      <c r="I1546" s="24"/>
      <c r="J1546" s="20">
        <f t="shared" si="84"/>
        <v>0</v>
      </c>
      <c r="K1546" s="17"/>
      <c r="L1546" s="24"/>
      <c r="M1546" s="86" t="s">
        <v>5013</v>
      </c>
      <c r="N1546" s="86" t="s">
        <v>5013</v>
      </c>
      <c r="O1546" s="86" t="s">
        <v>5013</v>
      </c>
      <c r="P1546" s="86">
        <v>0</v>
      </c>
      <c r="Q1546" s="86">
        <v>0</v>
      </c>
      <c r="R1546" s="86" t="s">
        <v>5013</v>
      </c>
      <c r="S1546" s="86" t="s">
        <v>5013</v>
      </c>
      <c r="T1546" s="86" t="s">
        <v>5013</v>
      </c>
    </row>
    <row r="1547" spans="1:20" x14ac:dyDescent="0.25">
      <c r="A1547" s="50" t="s">
        <v>4682</v>
      </c>
      <c r="B1547" s="50" t="s">
        <v>3804</v>
      </c>
      <c r="C1547" s="50" t="s">
        <v>4743</v>
      </c>
      <c r="D1547" s="80">
        <v>11</v>
      </c>
      <c r="E1547" s="50" t="s">
        <v>7341</v>
      </c>
      <c r="F1547" s="24">
        <f t="shared" si="82"/>
        <v>0</v>
      </c>
      <c r="G1547" s="110">
        <f t="shared" si="83"/>
        <v>0</v>
      </c>
      <c r="H1547" s="17"/>
      <c r="I1547" s="24"/>
      <c r="J1547" s="20">
        <f t="shared" si="84"/>
        <v>0</v>
      </c>
      <c r="K1547" s="17"/>
      <c r="L1547" s="24"/>
      <c r="M1547" s="86" t="s">
        <v>5013</v>
      </c>
      <c r="N1547" s="86" t="s">
        <v>5013</v>
      </c>
      <c r="O1547" s="86" t="s">
        <v>5013</v>
      </c>
      <c r="P1547" s="86" t="s">
        <v>5013</v>
      </c>
      <c r="Q1547" s="86">
        <v>0</v>
      </c>
      <c r="R1547" s="86" t="s">
        <v>5013</v>
      </c>
      <c r="S1547" s="86" t="s">
        <v>5013</v>
      </c>
      <c r="T1547" s="86" t="s">
        <v>5013</v>
      </c>
    </row>
    <row r="1548" spans="1:20" x14ac:dyDescent="0.25">
      <c r="A1548" s="50" t="s">
        <v>4682</v>
      </c>
      <c r="B1548" s="50" t="s">
        <v>3375</v>
      </c>
      <c r="C1548" s="50" t="s">
        <v>4743</v>
      </c>
      <c r="D1548" s="80">
        <v>11</v>
      </c>
      <c r="E1548" s="50" t="s">
        <v>7342</v>
      </c>
      <c r="F1548" s="24">
        <f t="shared" si="82"/>
        <v>0</v>
      </c>
      <c r="G1548" s="110">
        <f t="shared" si="83"/>
        <v>0</v>
      </c>
      <c r="H1548" s="17"/>
      <c r="I1548" s="24"/>
      <c r="J1548" s="20">
        <f t="shared" si="84"/>
        <v>0</v>
      </c>
      <c r="K1548" s="17"/>
      <c r="L1548" s="24"/>
      <c r="M1548" s="86" t="s">
        <v>5013</v>
      </c>
      <c r="N1548" s="86" t="s">
        <v>5013</v>
      </c>
      <c r="O1548" s="86" t="s">
        <v>5013</v>
      </c>
      <c r="P1548" s="86" t="s">
        <v>5013</v>
      </c>
      <c r="Q1548" s="86">
        <v>0</v>
      </c>
      <c r="R1548" s="86" t="s">
        <v>5013</v>
      </c>
      <c r="S1548" s="86">
        <v>0</v>
      </c>
      <c r="T1548" s="86" t="s">
        <v>5013</v>
      </c>
    </row>
    <row r="1549" spans="1:20" x14ac:dyDescent="0.25">
      <c r="A1549" s="50" t="s">
        <v>4682</v>
      </c>
      <c r="B1549" s="50" t="s">
        <v>2997</v>
      </c>
      <c r="C1549" s="50" t="s">
        <v>4743</v>
      </c>
      <c r="D1549" s="80">
        <v>11</v>
      </c>
      <c r="E1549" s="50" t="s">
        <v>7344</v>
      </c>
      <c r="F1549" s="24">
        <f t="shared" si="82"/>
        <v>0</v>
      </c>
      <c r="G1549" s="110">
        <f t="shared" si="83"/>
        <v>0</v>
      </c>
      <c r="H1549" s="17"/>
      <c r="I1549" s="24"/>
      <c r="J1549" s="20">
        <f t="shared" si="84"/>
        <v>0</v>
      </c>
      <c r="K1549" s="17"/>
      <c r="L1549" s="24"/>
      <c r="M1549" s="86" t="s">
        <v>5013</v>
      </c>
      <c r="N1549" s="86" t="s">
        <v>5013</v>
      </c>
      <c r="O1549" s="86" t="s">
        <v>5013</v>
      </c>
      <c r="P1549" s="86" t="s">
        <v>5013</v>
      </c>
      <c r="Q1549" s="86">
        <v>0</v>
      </c>
      <c r="R1549" s="86" t="s">
        <v>5013</v>
      </c>
      <c r="S1549" s="86" t="s">
        <v>5013</v>
      </c>
      <c r="T1549" s="86" t="s">
        <v>5013</v>
      </c>
    </row>
    <row r="1550" spans="1:20" x14ac:dyDescent="0.25">
      <c r="A1550" s="50" t="s">
        <v>4682</v>
      </c>
      <c r="B1550" s="50" t="s">
        <v>3808</v>
      </c>
      <c r="C1550" s="50" t="s">
        <v>4743</v>
      </c>
      <c r="D1550" s="80">
        <v>11</v>
      </c>
      <c r="E1550" s="50" t="s">
        <v>7345</v>
      </c>
      <c r="F1550" s="24">
        <f t="shared" si="82"/>
        <v>0</v>
      </c>
      <c r="G1550" s="110">
        <f t="shared" si="83"/>
        <v>0</v>
      </c>
      <c r="H1550" s="17"/>
      <c r="I1550" s="24"/>
      <c r="J1550" s="20">
        <f t="shared" si="84"/>
        <v>0</v>
      </c>
      <c r="K1550" s="17"/>
      <c r="L1550" s="24"/>
      <c r="M1550" s="86" t="s">
        <v>5013</v>
      </c>
      <c r="N1550" s="86" t="s">
        <v>5013</v>
      </c>
      <c r="O1550" s="86" t="s">
        <v>5013</v>
      </c>
      <c r="P1550" s="86" t="s">
        <v>5013</v>
      </c>
      <c r="Q1550" s="86">
        <v>0</v>
      </c>
      <c r="R1550" s="86" t="s">
        <v>5013</v>
      </c>
      <c r="S1550" s="86" t="s">
        <v>5013</v>
      </c>
      <c r="T1550" s="86" t="s">
        <v>5013</v>
      </c>
    </row>
    <row r="1551" spans="1:20" x14ac:dyDescent="0.25">
      <c r="A1551" s="50" t="s">
        <v>4682</v>
      </c>
      <c r="B1551" s="50" t="s">
        <v>3189</v>
      </c>
      <c r="C1551" s="50" t="s">
        <v>4743</v>
      </c>
      <c r="D1551" s="80">
        <v>11</v>
      </c>
      <c r="E1551" s="50" t="s">
        <v>7346</v>
      </c>
      <c r="F1551" s="24">
        <f t="shared" si="82"/>
        <v>0</v>
      </c>
      <c r="G1551" s="110">
        <f t="shared" si="83"/>
        <v>0</v>
      </c>
      <c r="H1551" s="17"/>
      <c r="I1551" s="24"/>
      <c r="J1551" s="20">
        <f t="shared" si="84"/>
        <v>0.56779999999999997</v>
      </c>
      <c r="K1551" s="17"/>
      <c r="L1551" s="24"/>
      <c r="M1551" s="86" t="s">
        <v>5013</v>
      </c>
      <c r="N1551" s="86" t="s">
        <v>5013</v>
      </c>
      <c r="O1551" s="86" t="s">
        <v>5013</v>
      </c>
      <c r="P1551" s="86" t="s">
        <v>5013</v>
      </c>
      <c r="Q1551" s="86">
        <v>2.839</v>
      </c>
      <c r="R1551" s="86" t="s">
        <v>5013</v>
      </c>
      <c r="S1551" s="86" t="s">
        <v>5013</v>
      </c>
      <c r="T1551" s="86" t="s">
        <v>5013</v>
      </c>
    </row>
    <row r="1552" spans="1:20" x14ac:dyDescent="0.25">
      <c r="A1552" s="50" t="s">
        <v>4682</v>
      </c>
      <c r="B1552" s="50" t="s">
        <v>3948</v>
      </c>
      <c r="C1552" s="50" t="s">
        <v>4743</v>
      </c>
      <c r="D1552" s="80">
        <v>11</v>
      </c>
      <c r="E1552" s="50" t="s">
        <v>7347</v>
      </c>
      <c r="F1552" s="24">
        <f t="shared" si="82"/>
        <v>0</v>
      </c>
      <c r="G1552" s="110">
        <f t="shared" si="83"/>
        <v>0</v>
      </c>
      <c r="H1552" s="17"/>
      <c r="I1552" s="24"/>
      <c r="J1552" s="20">
        <f t="shared" si="84"/>
        <v>0</v>
      </c>
      <c r="K1552" s="17"/>
      <c r="L1552" s="24"/>
      <c r="M1552" s="86" t="s">
        <v>5013</v>
      </c>
      <c r="N1552" s="86" t="s">
        <v>5013</v>
      </c>
      <c r="O1552" s="86" t="s">
        <v>5013</v>
      </c>
      <c r="P1552" s="86" t="s">
        <v>5013</v>
      </c>
      <c r="Q1552" s="86" t="s">
        <v>5013</v>
      </c>
      <c r="R1552" s="86">
        <v>0</v>
      </c>
      <c r="S1552" s="86" t="s">
        <v>5013</v>
      </c>
      <c r="T1552" s="86" t="s">
        <v>5013</v>
      </c>
    </row>
    <row r="1553" spans="1:20" x14ac:dyDescent="0.25">
      <c r="A1553" s="50" t="s">
        <v>4682</v>
      </c>
      <c r="B1553" s="50" t="s">
        <v>4645</v>
      </c>
      <c r="C1553" s="50" t="s">
        <v>4743</v>
      </c>
      <c r="D1553" s="80">
        <v>11</v>
      </c>
      <c r="E1553" s="50" t="s">
        <v>7348</v>
      </c>
      <c r="F1553" s="24">
        <f t="shared" si="82"/>
        <v>0</v>
      </c>
      <c r="G1553" s="110">
        <f t="shared" si="83"/>
        <v>0</v>
      </c>
      <c r="H1553" s="17"/>
      <c r="I1553" s="24"/>
      <c r="J1553" s="20">
        <f t="shared" si="84"/>
        <v>0</v>
      </c>
      <c r="K1553" s="17"/>
      <c r="L1553" s="24"/>
      <c r="M1553" s="86" t="s">
        <v>5013</v>
      </c>
      <c r="N1553" s="86" t="s">
        <v>5013</v>
      </c>
      <c r="O1553" s="86" t="s">
        <v>5013</v>
      </c>
      <c r="P1553" s="86">
        <v>0</v>
      </c>
      <c r="Q1553" s="86">
        <v>0</v>
      </c>
      <c r="R1553" s="86" t="s">
        <v>5013</v>
      </c>
      <c r="S1553" s="86" t="s">
        <v>5013</v>
      </c>
      <c r="T1553" s="86" t="s">
        <v>5013</v>
      </c>
    </row>
    <row r="1554" spans="1:20" x14ac:dyDescent="0.25">
      <c r="A1554" s="50" t="s">
        <v>4682</v>
      </c>
      <c r="B1554" s="50" t="s">
        <v>3988</v>
      </c>
      <c r="C1554" s="50" t="s">
        <v>4743</v>
      </c>
      <c r="D1554" s="80">
        <v>11</v>
      </c>
      <c r="E1554" s="50" t="s">
        <v>7349</v>
      </c>
      <c r="F1554" s="24">
        <f t="shared" si="82"/>
        <v>0</v>
      </c>
      <c r="G1554" s="110">
        <f t="shared" si="83"/>
        <v>0.29433333333333334</v>
      </c>
      <c r="H1554" s="17"/>
      <c r="I1554" s="24"/>
      <c r="J1554" s="20">
        <f t="shared" si="84"/>
        <v>0</v>
      </c>
      <c r="K1554" s="17"/>
      <c r="L1554" s="24"/>
      <c r="M1554" s="86">
        <v>0.88300000000000001</v>
      </c>
      <c r="N1554" s="86" t="s">
        <v>5013</v>
      </c>
      <c r="O1554" s="86" t="s">
        <v>5013</v>
      </c>
      <c r="P1554" s="86" t="s">
        <v>5013</v>
      </c>
      <c r="Q1554" s="86" t="s">
        <v>5013</v>
      </c>
      <c r="R1554" s="86">
        <v>0</v>
      </c>
      <c r="S1554" s="86" t="s">
        <v>5013</v>
      </c>
      <c r="T1554" s="86" t="s">
        <v>5013</v>
      </c>
    </row>
    <row r="1555" spans="1:20" x14ac:dyDescent="0.25">
      <c r="A1555" s="50" t="s">
        <v>4682</v>
      </c>
      <c r="B1555" s="50" t="s">
        <v>3760</v>
      </c>
      <c r="C1555" s="50" t="s">
        <v>4743</v>
      </c>
      <c r="D1555" s="80">
        <v>11</v>
      </c>
      <c r="E1555" s="50" t="s">
        <v>7350</v>
      </c>
      <c r="F1555" s="24">
        <f t="shared" si="82"/>
        <v>0</v>
      </c>
      <c r="G1555" s="110">
        <f t="shared" si="83"/>
        <v>0</v>
      </c>
      <c r="H1555" s="17"/>
      <c r="I1555" s="24"/>
      <c r="J1555" s="20">
        <f t="shared" si="84"/>
        <v>0</v>
      </c>
      <c r="K1555" s="17"/>
      <c r="L1555" s="24"/>
      <c r="M1555" s="86" t="s">
        <v>5013</v>
      </c>
      <c r="N1555" s="86" t="s">
        <v>5013</v>
      </c>
      <c r="O1555" s="86" t="s">
        <v>5013</v>
      </c>
      <c r="P1555" s="86">
        <v>0</v>
      </c>
      <c r="Q1555" s="86">
        <v>0</v>
      </c>
      <c r="R1555" s="86">
        <v>0</v>
      </c>
      <c r="S1555" s="86" t="s">
        <v>5013</v>
      </c>
      <c r="T1555" s="86" t="s">
        <v>5013</v>
      </c>
    </row>
    <row r="1556" spans="1:20" x14ac:dyDescent="0.25">
      <c r="A1556" s="50" t="s">
        <v>4682</v>
      </c>
      <c r="B1556" s="50" t="s">
        <v>4404</v>
      </c>
      <c r="C1556" s="50" t="s">
        <v>4744</v>
      </c>
      <c r="D1556" s="80">
        <v>11</v>
      </c>
      <c r="E1556" s="50" t="s">
        <v>7352</v>
      </c>
      <c r="F1556" s="24">
        <f t="shared" si="82"/>
        <v>0</v>
      </c>
      <c r="G1556" s="110">
        <f t="shared" si="83"/>
        <v>55.914666666666669</v>
      </c>
      <c r="H1556" s="17"/>
      <c r="I1556" s="24"/>
      <c r="J1556" s="20">
        <f t="shared" si="84"/>
        <v>0</v>
      </c>
      <c r="K1556" s="17"/>
      <c r="L1556" s="24"/>
      <c r="M1556" s="86">
        <v>0.24399999999999999</v>
      </c>
      <c r="N1556" s="86" t="s">
        <v>5013</v>
      </c>
      <c r="O1556" s="86">
        <v>167.5</v>
      </c>
      <c r="P1556" s="86" t="s">
        <v>5013</v>
      </c>
      <c r="Q1556" s="86" t="s">
        <v>5013</v>
      </c>
      <c r="R1556" s="86" t="s">
        <v>5013</v>
      </c>
      <c r="S1556" s="86" t="s">
        <v>5013</v>
      </c>
      <c r="T1556" s="86" t="s">
        <v>5013</v>
      </c>
    </row>
    <row r="1557" spans="1:20" x14ac:dyDescent="0.25">
      <c r="A1557" s="50" t="s">
        <v>4682</v>
      </c>
      <c r="B1557" s="50" t="s">
        <v>2335</v>
      </c>
      <c r="C1557" s="50" t="s">
        <v>4744</v>
      </c>
      <c r="D1557" s="80">
        <v>11</v>
      </c>
      <c r="E1557" s="50" t="s">
        <v>7359</v>
      </c>
      <c r="F1557" s="24">
        <f t="shared" si="82"/>
        <v>0</v>
      </c>
      <c r="G1557" s="110">
        <f t="shared" si="83"/>
        <v>3.3333333333333333E-2</v>
      </c>
      <c r="H1557" s="17"/>
      <c r="I1557" s="24"/>
      <c r="J1557" s="20">
        <f t="shared" si="84"/>
        <v>1.3172000000000001</v>
      </c>
      <c r="K1557" s="17"/>
      <c r="L1557" s="24"/>
      <c r="M1557" s="86" t="s">
        <v>5013</v>
      </c>
      <c r="N1557" s="86" t="s">
        <v>5013</v>
      </c>
      <c r="O1557" s="86">
        <v>0.1</v>
      </c>
      <c r="P1557" s="86">
        <v>6.5860000000000003</v>
      </c>
      <c r="Q1557" s="86" t="s">
        <v>5013</v>
      </c>
      <c r="R1557" s="86" t="s">
        <v>5013</v>
      </c>
      <c r="S1557" s="86" t="s">
        <v>5013</v>
      </c>
      <c r="T1557" s="86" t="s">
        <v>5013</v>
      </c>
    </row>
    <row r="1558" spans="1:20" x14ac:dyDescent="0.25">
      <c r="A1558" s="50" t="s">
        <v>4682</v>
      </c>
      <c r="B1558" s="50" t="s">
        <v>4518</v>
      </c>
      <c r="C1558" s="50" t="s">
        <v>4744</v>
      </c>
      <c r="D1558" s="80">
        <v>11</v>
      </c>
      <c r="E1558" s="50" t="s">
        <v>7360</v>
      </c>
      <c r="F1558" s="24">
        <f t="shared" si="82"/>
        <v>0</v>
      </c>
      <c r="G1558" s="110">
        <f t="shared" si="83"/>
        <v>0</v>
      </c>
      <c r="H1558" s="17"/>
      <c r="I1558" s="24"/>
      <c r="J1558" s="20">
        <f t="shared" si="84"/>
        <v>0</v>
      </c>
      <c r="K1558" s="17"/>
      <c r="L1558" s="24"/>
      <c r="M1558" s="86" t="s">
        <v>5013</v>
      </c>
      <c r="N1558" s="86">
        <v>0</v>
      </c>
      <c r="O1558" s="86" t="s">
        <v>5013</v>
      </c>
      <c r="P1558" s="86" t="s">
        <v>5013</v>
      </c>
      <c r="Q1558" s="86" t="s">
        <v>5013</v>
      </c>
      <c r="R1558" s="86" t="s">
        <v>5013</v>
      </c>
      <c r="S1558" s="86" t="s">
        <v>5013</v>
      </c>
      <c r="T1558" s="86" t="s">
        <v>5013</v>
      </c>
    </row>
    <row r="1559" spans="1:20" x14ac:dyDescent="0.25">
      <c r="A1559" s="50" t="s">
        <v>4682</v>
      </c>
      <c r="B1559" s="50" t="s">
        <v>4167</v>
      </c>
      <c r="C1559" s="50" t="s">
        <v>4744</v>
      </c>
      <c r="D1559" s="80">
        <v>11</v>
      </c>
      <c r="E1559" s="50" t="s">
        <v>7362</v>
      </c>
      <c r="F1559" s="24">
        <f t="shared" si="82"/>
        <v>0</v>
      </c>
      <c r="G1559" s="110">
        <f t="shared" si="83"/>
        <v>1.6609999999999998</v>
      </c>
      <c r="H1559" s="17"/>
      <c r="I1559" s="24"/>
      <c r="J1559" s="20">
        <f t="shared" si="84"/>
        <v>1.9599999999999999E-2</v>
      </c>
      <c r="K1559" s="17"/>
      <c r="L1559" s="24"/>
      <c r="M1559" s="86" t="s">
        <v>5013</v>
      </c>
      <c r="N1559" s="86" t="s">
        <v>5013</v>
      </c>
      <c r="O1559" s="86">
        <v>4.9829999999999997</v>
      </c>
      <c r="P1559" s="86">
        <v>0</v>
      </c>
      <c r="Q1559" s="86">
        <v>9.8000000000000004E-2</v>
      </c>
      <c r="R1559" s="86" t="s">
        <v>5013</v>
      </c>
      <c r="S1559" s="86" t="s">
        <v>5013</v>
      </c>
      <c r="T1559" s="86" t="s">
        <v>5013</v>
      </c>
    </row>
    <row r="1560" spans="1:20" x14ac:dyDescent="0.25">
      <c r="A1560" s="50" t="s">
        <v>4682</v>
      </c>
      <c r="B1560" s="50" t="s">
        <v>1796</v>
      </c>
      <c r="C1560" s="50" t="s">
        <v>4744</v>
      </c>
      <c r="D1560" s="80">
        <v>11</v>
      </c>
      <c r="E1560" s="50" t="s">
        <v>7371</v>
      </c>
      <c r="F1560" s="24">
        <f t="shared" si="82"/>
        <v>0</v>
      </c>
      <c r="G1560" s="110">
        <f t="shared" si="83"/>
        <v>0.30166666666666669</v>
      </c>
      <c r="H1560" s="17"/>
      <c r="I1560" s="24"/>
      <c r="J1560" s="20">
        <f t="shared" si="84"/>
        <v>0</v>
      </c>
      <c r="K1560" s="17"/>
      <c r="L1560" s="24"/>
      <c r="M1560" s="86" t="s">
        <v>5013</v>
      </c>
      <c r="N1560" s="86">
        <v>0.90500000000000003</v>
      </c>
      <c r="O1560" s="86" t="s">
        <v>5013</v>
      </c>
      <c r="P1560" s="86" t="s">
        <v>5013</v>
      </c>
      <c r="Q1560" s="86" t="s">
        <v>5013</v>
      </c>
      <c r="R1560" s="86" t="s">
        <v>5013</v>
      </c>
      <c r="S1560" s="86" t="s">
        <v>5013</v>
      </c>
      <c r="T1560" s="86" t="s">
        <v>5013</v>
      </c>
    </row>
    <row r="1561" spans="1:20" x14ac:dyDescent="0.25">
      <c r="A1561" s="50" t="s">
        <v>4682</v>
      </c>
      <c r="B1561" s="50" t="s">
        <v>2717</v>
      </c>
      <c r="C1561" s="50" t="s">
        <v>4744</v>
      </c>
      <c r="D1561" s="80">
        <v>11</v>
      </c>
      <c r="E1561" s="50" t="s">
        <v>7380</v>
      </c>
      <c r="F1561" s="24">
        <f t="shared" si="82"/>
        <v>0</v>
      </c>
      <c r="G1561" s="110">
        <f t="shared" si="83"/>
        <v>0</v>
      </c>
      <c r="H1561" s="17"/>
      <c r="I1561" s="24"/>
      <c r="J1561" s="20">
        <f t="shared" si="84"/>
        <v>1.9800000000000002E-2</v>
      </c>
      <c r="K1561" s="17"/>
      <c r="L1561" s="24"/>
      <c r="M1561" s="86" t="s">
        <v>5013</v>
      </c>
      <c r="N1561" s="86" t="s">
        <v>5013</v>
      </c>
      <c r="O1561" s="86" t="s">
        <v>5013</v>
      </c>
      <c r="P1561" s="86">
        <v>9.9000000000000005E-2</v>
      </c>
      <c r="Q1561" s="86" t="s">
        <v>5013</v>
      </c>
      <c r="R1561" s="86" t="s">
        <v>5013</v>
      </c>
      <c r="S1561" s="86" t="s">
        <v>5013</v>
      </c>
      <c r="T1561" s="86" t="s">
        <v>5013</v>
      </c>
    </row>
    <row r="1562" spans="1:20" x14ac:dyDescent="0.25">
      <c r="A1562" s="50" t="s">
        <v>4682</v>
      </c>
      <c r="B1562" s="50" t="s">
        <v>3695</v>
      </c>
      <c r="C1562" s="50" t="s">
        <v>4744</v>
      </c>
      <c r="D1562" s="80">
        <v>11</v>
      </c>
      <c r="E1562" s="50" t="s">
        <v>7383</v>
      </c>
      <c r="F1562" s="24">
        <f t="shared" si="82"/>
        <v>0</v>
      </c>
      <c r="G1562" s="110">
        <f t="shared" si="83"/>
        <v>0</v>
      </c>
      <c r="H1562" s="17"/>
      <c r="I1562" s="24"/>
      <c r="J1562" s="20">
        <f t="shared" si="84"/>
        <v>0.31120000000000003</v>
      </c>
      <c r="K1562" s="17"/>
      <c r="L1562" s="24"/>
      <c r="M1562" s="86" t="s">
        <v>5013</v>
      </c>
      <c r="N1562" s="86" t="s">
        <v>5013</v>
      </c>
      <c r="O1562" s="86" t="s">
        <v>5013</v>
      </c>
      <c r="P1562" s="86" t="s">
        <v>5013</v>
      </c>
      <c r="Q1562" s="86">
        <v>1.556</v>
      </c>
      <c r="R1562" s="86" t="s">
        <v>5013</v>
      </c>
      <c r="S1562" s="86" t="s">
        <v>5013</v>
      </c>
      <c r="T1562" s="86" t="s">
        <v>5013</v>
      </c>
    </row>
    <row r="1563" spans="1:20" x14ac:dyDescent="0.25">
      <c r="A1563" s="50" t="s">
        <v>4682</v>
      </c>
      <c r="B1563" s="50" t="s">
        <v>2729</v>
      </c>
      <c r="C1563" s="50" t="s">
        <v>4744</v>
      </c>
      <c r="D1563" s="80">
        <v>11</v>
      </c>
      <c r="E1563" s="50" t="s">
        <v>7390</v>
      </c>
      <c r="F1563" s="24">
        <f t="shared" si="82"/>
        <v>0</v>
      </c>
      <c r="G1563" s="110">
        <f t="shared" si="83"/>
        <v>0</v>
      </c>
      <c r="H1563" s="17"/>
      <c r="I1563" s="24"/>
      <c r="J1563" s="20">
        <f t="shared" si="84"/>
        <v>1.9800000000000002E-2</v>
      </c>
      <c r="K1563" s="17"/>
      <c r="L1563" s="24"/>
      <c r="M1563" s="86" t="s">
        <v>5013</v>
      </c>
      <c r="N1563" s="86" t="s">
        <v>5013</v>
      </c>
      <c r="O1563" s="86" t="s">
        <v>5013</v>
      </c>
      <c r="P1563" s="86" t="s">
        <v>5013</v>
      </c>
      <c r="Q1563" s="86">
        <v>9.9000000000000005E-2</v>
      </c>
      <c r="R1563" s="86" t="s">
        <v>5013</v>
      </c>
      <c r="S1563" s="86" t="s">
        <v>5013</v>
      </c>
      <c r="T1563" s="86" t="s">
        <v>5013</v>
      </c>
    </row>
    <row r="1564" spans="1:20" x14ac:dyDescent="0.25">
      <c r="A1564" s="50" t="s">
        <v>4682</v>
      </c>
      <c r="B1564" s="50" t="s">
        <v>909</v>
      </c>
      <c r="C1564" s="50" t="s">
        <v>4744</v>
      </c>
      <c r="D1564" s="80">
        <v>11</v>
      </c>
      <c r="E1564" s="50" t="s">
        <v>7400</v>
      </c>
      <c r="F1564" s="24">
        <f t="shared" si="82"/>
        <v>0</v>
      </c>
      <c r="G1564" s="110">
        <f t="shared" si="83"/>
        <v>0.16766666666666666</v>
      </c>
      <c r="H1564" s="17"/>
      <c r="I1564" s="24"/>
      <c r="J1564" s="20">
        <f t="shared" si="84"/>
        <v>0.1522</v>
      </c>
      <c r="K1564" s="17"/>
      <c r="L1564" s="24"/>
      <c r="M1564" s="86" t="s">
        <v>5013</v>
      </c>
      <c r="N1564" s="86">
        <v>0.503</v>
      </c>
      <c r="O1564" s="86" t="s">
        <v>5013</v>
      </c>
      <c r="P1564" s="86" t="s">
        <v>5013</v>
      </c>
      <c r="Q1564" s="86">
        <v>0.76100000000000001</v>
      </c>
      <c r="R1564" s="86">
        <v>0</v>
      </c>
      <c r="S1564" s="86" t="s">
        <v>5013</v>
      </c>
      <c r="T1564" s="86" t="s">
        <v>5013</v>
      </c>
    </row>
    <row r="1565" spans="1:20" x14ac:dyDescent="0.25">
      <c r="A1565" s="50" t="s">
        <v>4682</v>
      </c>
      <c r="B1565" s="50" t="s">
        <v>1496</v>
      </c>
      <c r="C1565" s="50" t="s">
        <v>4744</v>
      </c>
      <c r="D1565" s="80">
        <v>11</v>
      </c>
      <c r="E1565" s="50" t="s">
        <v>7403</v>
      </c>
      <c r="F1565" s="24">
        <f t="shared" si="82"/>
        <v>0</v>
      </c>
      <c r="G1565" s="110">
        <f t="shared" si="83"/>
        <v>0</v>
      </c>
      <c r="H1565" s="17"/>
      <c r="I1565" s="24"/>
      <c r="J1565" s="20">
        <f t="shared" si="84"/>
        <v>0.3246</v>
      </c>
      <c r="K1565" s="17"/>
      <c r="L1565" s="24"/>
      <c r="M1565" s="86" t="s">
        <v>5013</v>
      </c>
      <c r="N1565" s="86" t="s">
        <v>5013</v>
      </c>
      <c r="O1565" s="86" t="s">
        <v>5013</v>
      </c>
      <c r="P1565" s="86">
        <v>0</v>
      </c>
      <c r="Q1565" s="86">
        <v>1.623</v>
      </c>
      <c r="R1565" s="86" t="s">
        <v>5013</v>
      </c>
      <c r="S1565" s="86" t="s">
        <v>5013</v>
      </c>
      <c r="T1565" s="86" t="s">
        <v>5013</v>
      </c>
    </row>
    <row r="1566" spans="1:20" x14ac:dyDescent="0.25">
      <c r="A1566" s="50" t="s">
        <v>4682</v>
      </c>
      <c r="B1566" s="50" t="s">
        <v>1155</v>
      </c>
      <c r="C1566" s="50" t="s">
        <v>4744</v>
      </c>
      <c r="D1566" s="80">
        <v>11</v>
      </c>
      <c r="E1566" s="50" t="s">
        <v>7405</v>
      </c>
      <c r="F1566" s="24">
        <f t="shared" si="82"/>
        <v>0</v>
      </c>
      <c r="G1566" s="110">
        <f t="shared" si="83"/>
        <v>0</v>
      </c>
      <c r="H1566" s="17"/>
      <c r="I1566" s="24"/>
      <c r="J1566" s="20">
        <f t="shared" si="84"/>
        <v>0.10200000000000001</v>
      </c>
      <c r="K1566" s="17"/>
      <c r="L1566" s="24"/>
      <c r="M1566" s="86" t="s">
        <v>5013</v>
      </c>
      <c r="N1566" s="86" t="s">
        <v>5013</v>
      </c>
      <c r="O1566" s="86" t="s">
        <v>5013</v>
      </c>
      <c r="P1566" s="86" t="s">
        <v>5013</v>
      </c>
      <c r="Q1566" s="86">
        <v>0.51</v>
      </c>
      <c r="R1566" s="86" t="s">
        <v>5013</v>
      </c>
      <c r="S1566" s="86" t="s">
        <v>5013</v>
      </c>
      <c r="T1566" s="86" t="s">
        <v>5013</v>
      </c>
    </row>
    <row r="1567" spans="1:20" x14ac:dyDescent="0.25">
      <c r="A1567" s="50" t="s">
        <v>4682</v>
      </c>
      <c r="B1567" s="50" t="s">
        <v>2607</v>
      </c>
      <c r="C1567" s="50" t="s">
        <v>4744</v>
      </c>
      <c r="D1567" s="80">
        <v>11</v>
      </c>
      <c r="E1567" s="50" t="s">
        <v>7420</v>
      </c>
      <c r="F1567" s="24">
        <f t="shared" si="82"/>
        <v>0</v>
      </c>
      <c r="G1567" s="110">
        <f t="shared" si="83"/>
        <v>0</v>
      </c>
      <c r="H1567" s="17"/>
      <c r="I1567" s="24"/>
      <c r="J1567" s="20">
        <f t="shared" si="84"/>
        <v>8.6400000000000005E-2</v>
      </c>
      <c r="K1567" s="17"/>
      <c r="L1567" s="24"/>
      <c r="M1567" s="86" t="s">
        <v>5013</v>
      </c>
      <c r="N1567" s="86" t="s">
        <v>5013</v>
      </c>
      <c r="O1567" s="86" t="s">
        <v>5013</v>
      </c>
      <c r="P1567" s="86" t="s">
        <v>5013</v>
      </c>
      <c r="Q1567" s="86">
        <v>0.432</v>
      </c>
      <c r="R1567" s="86" t="s">
        <v>5013</v>
      </c>
      <c r="S1567" s="86" t="s">
        <v>5013</v>
      </c>
      <c r="T1567" s="86" t="s">
        <v>5013</v>
      </c>
    </row>
    <row r="1568" spans="1:20" x14ac:dyDescent="0.25">
      <c r="A1568" s="50" t="s">
        <v>4682</v>
      </c>
      <c r="B1568" s="50" t="s">
        <v>397</v>
      </c>
      <c r="C1568" s="50" t="s">
        <v>4744</v>
      </c>
      <c r="D1568" s="80">
        <v>11</v>
      </c>
      <c r="E1568" s="50" t="s">
        <v>7426</v>
      </c>
      <c r="F1568" s="24">
        <f t="shared" ref="F1568:F1631" si="85">SUM(R1568:T1568)/3</f>
        <v>0</v>
      </c>
      <c r="G1568" s="110">
        <f t="shared" ref="G1568:G1631" si="86">SUM(M1568:O1568)/3</f>
        <v>0</v>
      </c>
      <c r="H1568" s="17"/>
      <c r="I1568" s="24"/>
      <c r="J1568" s="20">
        <f t="shared" ref="J1568:J1631" si="87">SUM(P1568:T1568)/5</f>
        <v>0</v>
      </c>
      <c r="K1568" s="17"/>
      <c r="L1568" s="24"/>
      <c r="M1568" s="86" t="s">
        <v>5013</v>
      </c>
      <c r="N1568" s="86" t="s">
        <v>5013</v>
      </c>
      <c r="O1568" s="86" t="s">
        <v>5013</v>
      </c>
      <c r="P1568" s="86">
        <v>0</v>
      </c>
      <c r="Q1568" s="86" t="s">
        <v>5013</v>
      </c>
      <c r="R1568" s="86" t="s">
        <v>5013</v>
      </c>
      <c r="S1568" s="86" t="s">
        <v>5013</v>
      </c>
      <c r="T1568" s="86" t="s">
        <v>5013</v>
      </c>
    </row>
    <row r="1569" spans="1:20" x14ac:dyDescent="0.25">
      <c r="A1569" s="50" t="s">
        <v>4682</v>
      </c>
      <c r="B1569" s="50" t="s">
        <v>418</v>
      </c>
      <c r="C1569" s="50" t="s">
        <v>4744</v>
      </c>
      <c r="D1569" s="80">
        <v>11</v>
      </c>
      <c r="E1569" s="50" t="s">
        <v>7427</v>
      </c>
      <c r="F1569" s="24">
        <f t="shared" si="85"/>
        <v>0</v>
      </c>
      <c r="G1569" s="110">
        <f t="shared" si="86"/>
        <v>0</v>
      </c>
      <c r="H1569" s="17"/>
      <c r="I1569" s="24"/>
      <c r="J1569" s="20">
        <f t="shared" si="87"/>
        <v>0</v>
      </c>
      <c r="K1569" s="17"/>
      <c r="L1569" s="24"/>
      <c r="M1569" s="86" t="s">
        <v>5013</v>
      </c>
      <c r="N1569" s="86" t="s">
        <v>5013</v>
      </c>
      <c r="O1569" s="86">
        <v>0</v>
      </c>
      <c r="P1569" s="86" t="s">
        <v>5013</v>
      </c>
      <c r="Q1569" s="86" t="s">
        <v>5013</v>
      </c>
      <c r="R1569" s="86" t="s">
        <v>5013</v>
      </c>
      <c r="S1569" s="86" t="s">
        <v>5013</v>
      </c>
      <c r="T1569" s="86" t="s">
        <v>5013</v>
      </c>
    </row>
    <row r="1570" spans="1:20" x14ac:dyDescent="0.25">
      <c r="A1570" s="50" t="s">
        <v>4682</v>
      </c>
      <c r="B1570" s="50" t="s">
        <v>1091</v>
      </c>
      <c r="C1570" s="50" t="s">
        <v>4744</v>
      </c>
      <c r="D1570" s="80">
        <v>11</v>
      </c>
      <c r="E1570" s="50" t="s">
        <v>7434</v>
      </c>
      <c r="F1570" s="24">
        <f t="shared" si="85"/>
        <v>0</v>
      </c>
      <c r="G1570" s="110">
        <f t="shared" si="86"/>
        <v>0</v>
      </c>
      <c r="H1570" s="17"/>
      <c r="I1570" s="24"/>
      <c r="J1570" s="20">
        <f t="shared" si="87"/>
        <v>0.68779999999999997</v>
      </c>
      <c r="K1570" s="17"/>
      <c r="L1570" s="24"/>
      <c r="M1570" s="86" t="s">
        <v>5013</v>
      </c>
      <c r="N1570" s="86" t="s">
        <v>5013</v>
      </c>
      <c r="O1570" s="86" t="s">
        <v>5013</v>
      </c>
      <c r="P1570" s="86">
        <v>2.5659999999999998</v>
      </c>
      <c r="Q1570" s="86">
        <v>0.873</v>
      </c>
      <c r="R1570" s="86" t="s">
        <v>5013</v>
      </c>
      <c r="S1570" s="86" t="s">
        <v>5013</v>
      </c>
      <c r="T1570" s="86" t="s">
        <v>5013</v>
      </c>
    </row>
    <row r="1571" spans="1:20" x14ac:dyDescent="0.25">
      <c r="A1571" s="50" t="s">
        <v>4682</v>
      </c>
      <c r="B1571" s="50" t="s">
        <v>1170</v>
      </c>
      <c r="C1571" s="50" t="s">
        <v>4744</v>
      </c>
      <c r="D1571" s="80">
        <v>11</v>
      </c>
      <c r="E1571" s="50" t="s">
        <v>7436</v>
      </c>
      <c r="F1571" s="24">
        <f t="shared" si="85"/>
        <v>0</v>
      </c>
      <c r="G1571" s="110">
        <f t="shared" si="86"/>
        <v>0.12666666666666668</v>
      </c>
      <c r="H1571" s="17"/>
      <c r="I1571" s="24"/>
      <c r="J1571" s="20">
        <f t="shared" si="87"/>
        <v>0</v>
      </c>
      <c r="K1571" s="17"/>
      <c r="L1571" s="24"/>
      <c r="M1571" s="86" t="s">
        <v>5013</v>
      </c>
      <c r="N1571" s="86" t="s">
        <v>5013</v>
      </c>
      <c r="O1571" s="86">
        <v>0.38</v>
      </c>
      <c r="P1571" s="86" t="s">
        <v>5013</v>
      </c>
      <c r="Q1571" s="86" t="s">
        <v>5013</v>
      </c>
      <c r="R1571" s="86" t="s">
        <v>5013</v>
      </c>
      <c r="S1571" s="86">
        <v>0</v>
      </c>
      <c r="T1571" s="86" t="s">
        <v>5013</v>
      </c>
    </row>
    <row r="1572" spans="1:20" x14ac:dyDescent="0.25">
      <c r="A1572" s="50" t="s">
        <v>4682</v>
      </c>
      <c r="B1572" s="50" t="s">
        <v>3464</v>
      </c>
      <c r="C1572" s="50" t="s">
        <v>4744</v>
      </c>
      <c r="D1572" s="80">
        <v>11</v>
      </c>
      <c r="E1572" s="50" t="s">
        <v>7441</v>
      </c>
      <c r="F1572" s="24">
        <f t="shared" si="85"/>
        <v>0</v>
      </c>
      <c r="G1572" s="110">
        <f t="shared" si="86"/>
        <v>4.8999999999999995E-2</v>
      </c>
      <c r="H1572" s="17"/>
      <c r="I1572" s="24"/>
      <c r="J1572" s="20">
        <f t="shared" si="87"/>
        <v>0</v>
      </c>
      <c r="K1572" s="17"/>
      <c r="L1572" s="24"/>
      <c r="M1572" s="86">
        <v>0.14699999999999999</v>
      </c>
      <c r="N1572" s="86" t="s">
        <v>5013</v>
      </c>
      <c r="O1572" s="86" t="s">
        <v>5013</v>
      </c>
      <c r="P1572" s="86" t="s">
        <v>5013</v>
      </c>
      <c r="Q1572" s="86" t="s">
        <v>5013</v>
      </c>
      <c r="R1572" s="86" t="s">
        <v>5013</v>
      </c>
      <c r="S1572" s="86" t="s">
        <v>5013</v>
      </c>
      <c r="T1572" s="86" t="s">
        <v>5013</v>
      </c>
    </row>
    <row r="1573" spans="1:20" x14ac:dyDescent="0.25">
      <c r="A1573" s="50" t="s">
        <v>4682</v>
      </c>
      <c r="B1573" s="50" t="s">
        <v>3491</v>
      </c>
      <c r="C1573" s="50" t="s">
        <v>4744</v>
      </c>
      <c r="D1573" s="80">
        <v>11</v>
      </c>
      <c r="E1573" s="50" t="s">
        <v>7442</v>
      </c>
      <c r="F1573" s="24">
        <f t="shared" si="85"/>
        <v>0</v>
      </c>
      <c r="G1573" s="110">
        <f t="shared" si="86"/>
        <v>0</v>
      </c>
      <c r="H1573" s="17"/>
      <c r="I1573" s="24"/>
      <c r="J1573" s="20">
        <f t="shared" si="87"/>
        <v>0.1222</v>
      </c>
      <c r="K1573" s="17"/>
      <c r="L1573" s="24"/>
      <c r="M1573" s="86" t="s">
        <v>5013</v>
      </c>
      <c r="N1573" s="86" t="s">
        <v>5013</v>
      </c>
      <c r="O1573" s="86" t="s">
        <v>5013</v>
      </c>
      <c r="P1573" s="86">
        <v>0.61099999999999999</v>
      </c>
      <c r="Q1573" s="86" t="s">
        <v>5013</v>
      </c>
      <c r="R1573" s="86" t="s">
        <v>5013</v>
      </c>
      <c r="S1573" s="86" t="s">
        <v>5013</v>
      </c>
      <c r="T1573" s="86" t="s">
        <v>5013</v>
      </c>
    </row>
    <row r="1574" spans="1:20" x14ac:dyDescent="0.25">
      <c r="A1574" s="50" t="s">
        <v>4682</v>
      </c>
      <c r="B1574" s="50" t="s">
        <v>4449</v>
      </c>
      <c r="C1574" s="50" t="s">
        <v>4744</v>
      </c>
      <c r="D1574" s="80">
        <v>11</v>
      </c>
      <c r="E1574" s="50" t="s">
        <v>7445</v>
      </c>
      <c r="F1574" s="24">
        <f t="shared" si="85"/>
        <v>0</v>
      </c>
      <c r="G1574" s="110">
        <f t="shared" si="86"/>
        <v>3.3333333333333332E-4</v>
      </c>
      <c r="H1574" s="17"/>
      <c r="I1574" s="24"/>
      <c r="J1574" s="20">
        <f t="shared" si="87"/>
        <v>0</v>
      </c>
      <c r="K1574" s="17"/>
      <c r="L1574" s="24"/>
      <c r="M1574" s="86" t="s">
        <v>5013</v>
      </c>
      <c r="N1574" s="86">
        <v>1E-3</v>
      </c>
      <c r="O1574" s="86">
        <v>0</v>
      </c>
      <c r="P1574" s="86" t="s">
        <v>5013</v>
      </c>
      <c r="Q1574" s="86" t="s">
        <v>5013</v>
      </c>
      <c r="R1574" s="86" t="s">
        <v>5013</v>
      </c>
      <c r="S1574" s="86" t="s">
        <v>5013</v>
      </c>
      <c r="T1574" s="86" t="s">
        <v>5013</v>
      </c>
    </row>
    <row r="1575" spans="1:20" x14ac:dyDescent="0.25">
      <c r="A1575" s="50" t="s">
        <v>4682</v>
      </c>
      <c r="B1575" s="50" t="s">
        <v>1874</v>
      </c>
      <c r="C1575" s="50" t="s">
        <v>4744</v>
      </c>
      <c r="D1575" s="80">
        <v>11</v>
      </c>
      <c r="E1575" s="50" t="s">
        <v>7446</v>
      </c>
      <c r="F1575" s="24">
        <f t="shared" si="85"/>
        <v>0</v>
      </c>
      <c r="G1575" s="110">
        <f t="shared" si="86"/>
        <v>0.29799999999999999</v>
      </c>
      <c r="H1575" s="17"/>
      <c r="I1575" s="24"/>
      <c r="J1575" s="20">
        <f t="shared" si="87"/>
        <v>0.8103999999999999</v>
      </c>
      <c r="K1575" s="17"/>
      <c r="L1575" s="24"/>
      <c r="M1575" s="86" t="s">
        <v>5013</v>
      </c>
      <c r="N1575" s="86">
        <v>0.79400000000000004</v>
      </c>
      <c r="O1575" s="86">
        <v>0.1</v>
      </c>
      <c r="P1575" s="86">
        <v>3.9569999999999999</v>
      </c>
      <c r="Q1575" s="86">
        <v>9.5000000000000001E-2</v>
      </c>
      <c r="R1575" s="86">
        <v>0</v>
      </c>
      <c r="S1575" s="86">
        <v>0</v>
      </c>
      <c r="T1575" s="86" t="s">
        <v>5013</v>
      </c>
    </row>
    <row r="1576" spans="1:20" x14ac:dyDescent="0.25">
      <c r="A1576" s="50" t="s">
        <v>4682</v>
      </c>
      <c r="B1576" s="50" t="s">
        <v>2392</v>
      </c>
      <c r="C1576" s="50" t="s">
        <v>4744</v>
      </c>
      <c r="D1576" s="80">
        <v>11</v>
      </c>
      <c r="E1576" s="50" t="s">
        <v>7447</v>
      </c>
      <c r="F1576" s="24">
        <f t="shared" si="85"/>
        <v>0</v>
      </c>
      <c r="G1576" s="110">
        <f t="shared" si="86"/>
        <v>0.94866666666666666</v>
      </c>
      <c r="H1576" s="17"/>
      <c r="I1576" s="24"/>
      <c r="J1576" s="20">
        <f t="shared" si="87"/>
        <v>0</v>
      </c>
      <c r="K1576" s="17"/>
      <c r="L1576" s="24"/>
      <c r="M1576" s="86" t="s">
        <v>5013</v>
      </c>
      <c r="N1576" s="86" t="s">
        <v>5013</v>
      </c>
      <c r="O1576" s="86">
        <v>2.8460000000000001</v>
      </c>
      <c r="P1576" s="86" t="s">
        <v>5013</v>
      </c>
      <c r="Q1576" s="86" t="s">
        <v>5013</v>
      </c>
      <c r="R1576" s="86" t="s">
        <v>5013</v>
      </c>
      <c r="S1576" s="86" t="s">
        <v>5013</v>
      </c>
      <c r="T1576" s="86" t="s">
        <v>5013</v>
      </c>
    </row>
    <row r="1577" spans="1:20" x14ac:dyDescent="0.25">
      <c r="A1577" s="50" t="s">
        <v>4682</v>
      </c>
      <c r="B1577" s="50" t="s">
        <v>661</v>
      </c>
      <c r="C1577" s="50" t="s">
        <v>4744</v>
      </c>
      <c r="D1577" s="80">
        <v>11</v>
      </c>
      <c r="E1577" s="50" t="s">
        <v>7456</v>
      </c>
      <c r="F1577" s="24">
        <f t="shared" si="85"/>
        <v>0</v>
      </c>
      <c r="G1577" s="110">
        <f t="shared" si="86"/>
        <v>0</v>
      </c>
      <c r="H1577" s="17"/>
      <c r="I1577" s="24"/>
      <c r="J1577" s="20">
        <f t="shared" si="87"/>
        <v>0</v>
      </c>
      <c r="K1577" s="17"/>
      <c r="L1577" s="24"/>
      <c r="M1577" s="86" t="s">
        <v>5013</v>
      </c>
      <c r="N1577" s="86" t="s">
        <v>5013</v>
      </c>
      <c r="O1577" s="86">
        <v>0</v>
      </c>
      <c r="P1577" s="86" t="s">
        <v>5013</v>
      </c>
      <c r="Q1577" s="86" t="s">
        <v>5013</v>
      </c>
      <c r="R1577" s="86" t="s">
        <v>5013</v>
      </c>
      <c r="S1577" s="86" t="s">
        <v>5013</v>
      </c>
      <c r="T1577" s="86" t="s">
        <v>5013</v>
      </c>
    </row>
    <row r="1578" spans="1:20" x14ac:dyDescent="0.25">
      <c r="A1578" s="50" t="s">
        <v>4682</v>
      </c>
      <c r="B1578" s="50" t="s">
        <v>2347</v>
      </c>
      <c r="C1578" s="50" t="s">
        <v>4744</v>
      </c>
      <c r="D1578" s="80">
        <v>11</v>
      </c>
      <c r="E1578" s="50" t="s">
        <v>7461</v>
      </c>
      <c r="F1578" s="24">
        <f t="shared" si="85"/>
        <v>0</v>
      </c>
      <c r="G1578" s="110">
        <f t="shared" si="86"/>
        <v>0</v>
      </c>
      <c r="H1578" s="17"/>
      <c r="I1578" s="24"/>
      <c r="J1578" s="20">
        <f t="shared" si="87"/>
        <v>0</v>
      </c>
      <c r="K1578" s="17"/>
      <c r="L1578" s="24"/>
      <c r="M1578" s="86" t="s">
        <v>5013</v>
      </c>
      <c r="N1578" s="86">
        <v>0</v>
      </c>
      <c r="O1578" s="86" t="s">
        <v>5013</v>
      </c>
      <c r="P1578" s="86" t="s">
        <v>5013</v>
      </c>
      <c r="Q1578" s="86" t="s">
        <v>5013</v>
      </c>
      <c r="R1578" s="86" t="s">
        <v>5013</v>
      </c>
      <c r="S1578" s="86" t="s">
        <v>5013</v>
      </c>
      <c r="T1578" s="86" t="s">
        <v>5013</v>
      </c>
    </row>
    <row r="1579" spans="1:20" x14ac:dyDescent="0.25">
      <c r="A1579" s="50" t="s">
        <v>4682</v>
      </c>
      <c r="B1579" s="50" t="s">
        <v>3482</v>
      </c>
      <c r="C1579" s="50" t="s">
        <v>4745</v>
      </c>
      <c r="D1579" s="80">
        <v>11</v>
      </c>
      <c r="E1579" s="50" t="s">
        <v>7466</v>
      </c>
      <c r="F1579" s="24">
        <f t="shared" si="85"/>
        <v>0</v>
      </c>
      <c r="G1579" s="110">
        <f t="shared" si="86"/>
        <v>1.1596666666666666</v>
      </c>
      <c r="H1579" s="17"/>
      <c r="I1579" s="24"/>
      <c r="J1579" s="20">
        <f t="shared" si="87"/>
        <v>0</v>
      </c>
      <c r="K1579" s="17"/>
      <c r="L1579" s="24"/>
      <c r="M1579" s="86" t="s">
        <v>5013</v>
      </c>
      <c r="N1579" s="86" t="s">
        <v>5013</v>
      </c>
      <c r="O1579" s="86">
        <v>3.4790000000000001</v>
      </c>
      <c r="P1579" s="86" t="s">
        <v>5013</v>
      </c>
      <c r="Q1579" s="86" t="s">
        <v>5013</v>
      </c>
      <c r="R1579" s="86" t="s">
        <v>5013</v>
      </c>
      <c r="S1579" s="86" t="s">
        <v>5013</v>
      </c>
      <c r="T1579" s="86" t="s">
        <v>5013</v>
      </c>
    </row>
    <row r="1580" spans="1:20" x14ac:dyDescent="0.25">
      <c r="A1580" s="50" t="s">
        <v>4682</v>
      </c>
      <c r="B1580" s="50" t="s">
        <v>3012</v>
      </c>
      <c r="C1580" s="50" t="s">
        <v>4745</v>
      </c>
      <c r="D1580" s="80">
        <v>11</v>
      </c>
      <c r="E1580" s="50" t="s">
        <v>7467</v>
      </c>
      <c r="F1580" s="24">
        <f t="shared" si="85"/>
        <v>0</v>
      </c>
      <c r="G1580" s="110">
        <f t="shared" si="86"/>
        <v>0</v>
      </c>
      <c r="H1580" s="17"/>
      <c r="I1580" s="24"/>
      <c r="J1580" s="20">
        <f t="shared" si="87"/>
        <v>8.5400000000000004E-2</v>
      </c>
      <c r="K1580" s="17"/>
      <c r="L1580" s="24"/>
      <c r="M1580" s="86" t="s">
        <v>5013</v>
      </c>
      <c r="N1580" s="86" t="s">
        <v>5013</v>
      </c>
      <c r="O1580" s="86" t="s">
        <v>5013</v>
      </c>
      <c r="P1580" s="86">
        <v>0.42699999999999999</v>
      </c>
      <c r="Q1580" s="86" t="s">
        <v>5013</v>
      </c>
      <c r="R1580" s="86" t="s">
        <v>5013</v>
      </c>
      <c r="S1580" s="86" t="s">
        <v>5013</v>
      </c>
      <c r="T1580" s="86" t="s">
        <v>5013</v>
      </c>
    </row>
    <row r="1581" spans="1:20" x14ac:dyDescent="0.25">
      <c r="A1581" s="50" t="s">
        <v>4682</v>
      </c>
      <c r="B1581" s="50" t="s">
        <v>3626</v>
      </c>
      <c r="C1581" s="50" t="s">
        <v>4745</v>
      </c>
      <c r="D1581" s="80">
        <v>11</v>
      </c>
      <c r="E1581" s="50" t="s">
        <v>7474</v>
      </c>
      <c r="F1581" s="24">
        <f t="shared" si="85"/>
        <v>0</v>
      </c>
      <c r="G1581" s="110">
        <f t="shared" si="86"/>
        <v>0</v>
      </c>
      <c r="H1581" s="17"/>
      <c r="I1581" s="24"/>
      <c r="J1581" s="20">
        <f t="shared" si="87"/>
        <v>1.6026</v>
      </c>
      <c r="K1581" s="17"/>
      <c r="L1581" s="24"/>
      <c r="M1581" s="86" t="s">
        <v>5013</v>
      </c>
      <c r="N1581" s="86" t="s">
        <v>5013</v>
      </c>
      <c r="O1581" s="86" t="s">
        <v>5013</v>
      </c>
      <c r="P1581" s="86">
        <v>8.0129999999999999</v>
      </c>
      <c r="Q1581" s="86">
        <v>0</v>
      </c>
      <c r="R1581" s="86" t="s">
        <v>5013</v>
      </c>
      <c r="S1581" s="86" t="s">
        <v>5013</v>
      </c>
      <c r="T1581" s="86" t="s">
        <v>5013</v>
      </c>
    </row>
    <row r="1582" spans="1:20" x14ac:dyDescent="0.25">
      <c r="A1582" s="50" t="s">
        <v>4682</v>
      </c>
      <c r="B1582" s="50" t="s">
        <v>3087</v>
      </c>
      <c r="C1582" s="50" t="s">
        <v>4745</v>
      </c>
      <c r="D1582" s="80">
        <v>11</v>
      </c>
      <c r="E1582" s="50" t="s">
        <v>7475</v>
      </c>
      <c r="F1582" s="24">
        <f t="shared" si="85"/>
        <v>0</v>
      </c>
      <c r="G1582" s="110">
        <f t="shared" si="86"/>
        <v>0</v>
      </c>
      <c r="H1582" s="17"/>
      <c r="I1582" s="24"/>
      <c r="J1582" s="20">
        <f t="shared" si="87"/>
        <v>0.2364</v>
      </c>
      <c r="K1582" s="17"/>
      <c r="L1582" s="24"/>
      <c r="M1582" s="86" t="s">
        <v>5013</v>
      </c>
      <c r="N1582" s="86" t="s">
        <v>5013</v>
      </c>
      <c r="O1582" s="86" t="s">
        <v>5013</v>
      </c>
      <c r="P1582" s="86">
        <v>1.1819999999999999</v>
      </c>
      <c r="Q1582" s="86" t="s">
        <v>5013</v>
      </c>
      <c r="R1582" s="86" t="s">
        <v>5013</v>
      </c>
      <c r="S1582" s="86" t="s">
        <v>5013</v>
      </c>
      <c r="T1582" s="86" t="s">
        <v>5013</v>
      </c>
    </row>
    <row r="1583" spans="1:20" x14ac:dyDescent="0.25">
      <c r="A1583" s="50" t="s">
        <v>4682</v>
      </c>
      <c r="B1583" s="50" t="s">
        <v>2069</v>
      </c>
      <c r="C1583" s="50" t="s">
        <v>4745</v>
      </c>
      <c r="D1583" s="80">
        <v>11</v>
      </c>
      <c r="E1583" s="50" t="s">
        <v>7504</v>
      </c>
      <c r="F1583" s="24">
        <f t="shared" si="85"/>
        <v>0</v>
      </c>
      <c r="G1583" s="110">
        <f t="shared" si="86"/>
        <v>0</v>
      </c>
      <c r="H1583" s="17"/>
      <c r="I1583" s="24"/>
      <c r="J1583" s="20">
        <f t="shared" si="87"/>
        <v>0</v>
      </c>
      <c r="K1583" s="17"/>
      <c r="L1583" s="24"/>
      <c r="M1583" s="86" t="s">
        <v>5013</v>
      </c>
      <c r="N1583" s="86">
        <v>0</v>
      </c>
      <c r="O1583" s="86">
        <v>0</v>
      </c>
      <c r="P1583" s="86" t="s">
        <v>5013</v>
      </c>
      <c r="Q1583" s="86" t="s">
        <v>5013</v>
      </c>
      <c r="R1583" s="86" t="s">
        <v>5013</v>
      </c>
      <c r="S1583" s="86" t="s">
        <v>5013</v>
      </c>
      <c r="T1583" s="86" t="s">
        <v>5013</v>
      </c>
    </row>
    <row r="1584" spans="1:20" x14ac:dyDescent="0.25">
      <c r="A1584" s="50" t="s">
        <v>4682</v>
      </c>
      <c r="B1584" s="50" t="s">
        <v>1529</v>
      </c>
      <c r="C1584" s="50" t="s">
        <v>4745</v>
      </c>
      <c r="D1584" s="80">
        <v>11</v>
      </c>
      <c r="E1584" s="50" t="s">
        <v>7510</v>
      </c>
      <c r="F1584" s="24">
        <f t="shared" si="85"/>
        <v>0</v>
      </c>
      <c r="G1584" s="110">
        <f t="shared" si="86"/>
        <v>0</v>
      </c>
      <c r="H1584" s="17"/>
      <c r="I1584" s="24"/>
      <c r="J1584" s="20">
        <f t="shared" si="87"/>
        <v>0</v>
      </c>
      <c r="K1584" s="17"/>
      <c r="L1584" s="24"/>
      <c r="M1584" s="86" t="s">
        <v>5013</v>
      </c>
      <c r="N1584" s="86" t="s">
        <v>5013</v>
      </c>
      <c r="O1584" s="86" t="s">
        <v>5013</v>
      </c>
      <c r="P1584" s="86" t="s">
        <v>5013</v>
      </c>
      <c r="Q1584" s="86">
        <v>0</v>
      </c>
      <c r="R1584" s="86" t="s">
        <v>5013</v>
      </c>
      <c r="S1584" s="86" t="s">
        <v>5013</v>
      </c>
      <c r="T1584" s="86" t="s">
        <v>5013</v>
      </c>
    </row>
    <row r="1585" spans="1:20" x14ac:dyDescent="0.25">
      <c r="A1585" s="50" t="s">
        <v>4682</v>
      </c>
      <c r="B1585" s="50" t="s">
        <v>3030</v>
      </c>
      <c r="C1585" s="50" t="s">
        <v>4745</v>
      </c>
      <c r="D1585" s="80">
        <v>11</v>
      </c>
      <c r="E1585" s="50" t="s">
        <v>7512</v>
      </c>
      <c r="F1585" s="24">
        <f t="shared" si="85"/>
        <v>0</v>
      </c>
      <c r="G1585" s="110">
        <f t="shared" si="86"/>
        <v>0</v>
      </c>
      <c r="H1585" s="17"/>
      <c r="I1585" s="24"/>
      <c r="J1585" s="20">
        <f t="shared" si="87"/>
        <v>0</v>
      </c>
      <c r="K1585" s="17"/>
      <c r="L1585" s="24"/>
      <c r="M1585" s="86" t="s">
        <v>5013</v>
      </c>
      <c r="N1585" s="86" t="s">
        <v>5013</v>
      </c>
      <c r="O1585" s="86" t="s">
        <v>5013</v>
      </c>
      <c r="P1585" s="86" t="s">
        <v>5013</v>
      </c>
      <c r="Q1585" s="86" t="s">
        <v>5013</v>
      </c>
      <c r="R1585" s="86" t="s">
        <v>5013</v>
      </c>
      <c r="S1585" s="86">
        <v>0</v>
      </c>
      <c r="T1585" s="86" t="s">
        <v>5013</v>
      </c>
    </row>
    <row r="1586" spans="1:20" x14ac:dyDescent="0.25">
      <c r="A1586" s="50" t="s">
        <v>4682</v>
      </c>
      <c r="B1586" s="50" t="s">
        <v>3279</v>
      </c>
      <c r="C1586" s="50" t="s">
        <v>4745</v>
      </c>
      <c r="D1586" s="80">
        <v>11</v>
      </c>
      <c r="E1586" s="50" t="s">
        <v>7526</v>
      </c>
      <c r="F1586" s="24">
        <f t="shared" si="85"/>
        <v>0</v>
      </c>
      <c r="G1586" s="110">
        <f t="shared" si="86"/>
        <v>0.114</v>
      </c>
      <c r="H1586" s="17"/>
      <c r="I1586" s="24"/>
      <c r="J1586" s="20">
        <f t="shared" si="87"/>
        <v>0</v>
      </c>
      <c r="K1586" s="17"/>
      <c r="L1586" s="24"/>
      <c r="M1586" s="86" t="s">
        <v>5013</v>
      </c>
      <c r="N1586" s="86">
        <v>0.34200000000000003</v>
      </c>
      <c r="O1586" s="86" t="s">
        <v>5013</v>
      </c>
      <c r="P1586" s="86" t="s">
        <v>5013</v>
      </c>
      <c r="Q1586" s="86" t="s">
        <v>5013</v>
      </c>
      <c r="R1586" s="86" t="s">
        <v>5013</v>
      </c>
      <c r="S1586" s="86" t="s">
        <v>5013</v>
      </c>
      <c r="T1586" s="86" t="s">
        <v>5013</v>
      </c>
    </row>
    <row r="1587" spans="1:20" x14ac:dyDescent="0.25">
      <c r="A1587" s="50" t="s">
        <v>4682</v>
      </c>
      <c r="B1587" s="50" t="s">
        <v>2040</v>
      </c>
      <c r="C1587" s="50" t="s">
        <v>4745</v>
      </c>
      <c r="D1587" s="80">
        <v>11</v>
      </c>
      <c r="E1587" s="50" t="s">
        <v>7531</v>
      </c>
      <c r="F1587" s="24">
        <f t="shared" si="85"/>
        <v>0</v>
      </c>
      <c r="G1587" s="110">
        <f t="shared" si="86"/>
        <v>0</v>
      </c>
      <c r="H1587" s="17"/>
      <c r="I1587" s="24"/>
      <c r="J1587" s="20">
        <f t="shared" si="87"/>
        <v>0</v>
      </c>
      <c r="K1587" s="17"/>
      <c r="L1587" s="24"/>
      <c r="M1587" s="86" t="s">
        <v>5013</v>
      </c>
      <c r="N1587" s="86">
        <v>0</v>
      </c>
      <c r="O1587" s="86" t="s">
        <v>5013</v>
      </c>
      <c r="P1587" s="86" t="s">
        <v>5013</v>
      </c>
      <c r="Q1587" s="86" t="s">
        <v>5013</v>
      </c>
      <c r="R1587" s="86" t="s">
        <v>5013</v>
      </c>
      <c r="S1587" s="86" t="s">
        <v>5013</v>
      </c>
      <c r="T1587" s="86" t="s">
        <v>5013</v>
      </c>
    </row>
    <row r="1588" spans="1:20" x14ac:dyDescent="0.25">
      <c r="A1588" s="50" t="s">
        <v>4682</v>
      </c>
      <c r="B1588" s="50" t="s">
        <v>3050</v>
      </c>
      <c r="C1588" s="50" t="s">
        <v>4745</v>
      </c>
      <c r="D1588" s="80">
        <v>11</v>
      </c>
      <c r="E1588" s="50" t="s">
        <v>7534</v>
      </c>
      <c r="F1588" s="24">
        <f t="shared" si="85"/>
        <v>0</v>
      </c>
      <c r="G1588" s="110">
        <f t="shared" si="86"/>
        <v>0</v>
      </c>
      <c r="H1588" s="17"/>
      <c r="I1588" s="24"/>
      <c r="J1588" s="20">
        <f t="shared" si="87"/>
        <v>2.0585999999999998</v>
      </c>
      <c r="K1588" s="17"/>
      <c r="L1588" s="24"/>
      <c r="M1588" s="86" t="s">
        <v>5013</v>
      </c>
      <c r="N1588" s="86" t="s">
        <v>5013</v>
      </c>
      <c r="O1588" s="86" t="s">
        <v>5013</v>
      </c>
      <c r="P1588" s="86" t="s">
        <v>5013</v>
      </c>
      <c r="Q1588" s="86">
        <v>10.292999999999999</v>
      </c>
      <c r="R1588" s="86" t="s">
        <v>5013</v>
      </c>
      <c r="S1588" s="86" t="s">
        <v>5013</v>
      </c>
      <c r="T1588" s="86" t="s">
        <v>5013</v>
      </c>
    </row>
    <row r="1589" spans="1:20" x14ac:dyDescent="0.25">
      <c r="A1589" s="50" t="s">
        <v>4682</v>
      </c>
      <c r="B1589" s="50" t="s">
        <v>2771</v>
      </c>
      <c r="C1589" s="50" t="s">
        <v>4745</v>
      </c>
      <c r="D1589" s="80">
        <v>11</v>
      </c>
      <c r="E1589" s="50" t="s">
        <v>7541</v>
      </c>
      <c r="F1589" s="24">
        <f t="shared" si="85"/>
        <v>0</v>
      </c>
      <c r="G1589" s="110">
        <f t="shared" si="86"/>
        <v>0</v>
      </c>
      <c r="H1589" s="17"/>
      <c r="I1589" s="24"/>
      <c r="J1589" s="20">
        <f t="shared" si="87"/>
        <v>0.1676</v>
      </c>
      <c r="K1589" s="17"/>
      <c r="L1589" s="24"/>
      <c r="M1589" s="86" t="s">
        <v>5013</v>
      </c>
      <c r="N1589" s="86" t="s">
        <v>5013</v>
      </c>
      <c r="O1589" s="86" t="s">
        <v>5013</v>
      </c>
      <c r="P1589" s="86">
        <v>0.83799999999999997</v>
      </c>
      <c r="Q1589" s="86" t="s">
        <v>5013</v>
      </c>
      <c r="R1589" s="86" t="s">
        <v>5013</v>
      </c>
      <c r="S1589" s="86" t="s">
        <v>5013</v>
      </c>
      <c r="T1589" s="86" t="s">
        <v>5013</v>
      </c>
    </row>
    <row r="1590" spans="1:20" x14ac:dyDescent="0.25">
      <c r="A1590" s="50" t="s">
        <v>4682</v>
      </c>
      <c r="B1590" s="50" t="s">
        <v>1984</v>
      </c>
      <c r="C1590" s="50" t="s">
        <v>4745</v>
      </c>
      <c r="D1590" s="80">
        <v>11</v>
      </c>
      <c r="E1590" s="50" t="s">
        <v>7543</v>
      </c>
      <c r="F1590" s="24">
        <f t="shared" si="85"/>
        <v>0</v>
      </c>
      <c r="G1590" s="110">
        <f t="shared" si="86"/>
        <v>0</v>
      </c>
      <c r="H1590" s="17"/>
      <c r="I1590" s="24"/>
      <c r="J1590" s="20">
        <f t="shared" si="87"/>
        <v>0.16719999999999999</v>
      </c>
      <c r="K1590" s="17"/>
      <c r="L1590" s="24"/>
      <c r="M1590" s="86" t="s">
        <v>5013</v>
      </c>
      <c r="N1590" s="86" t="s">
        <v>5013</v>
      </c>
      <c r="O1590" s="86" t="s">
        <v>5013</v>
      </c>
      <c r="P1590" s="86" t="s">
        <v>5013</v>
      </c>
      <c r="Q1590" s="86">
        <v>0.83599999999999997</v>
      </c>
      <c r="R1590" s="86" t="s">
        <v>5013</v>
      </c>
      <c r="S1590" s="86">
        <v>0</v>
      </c>
      <c r="T1590" s="86" t="s">
        <v>5013</v>
      </c>
    </row>
    <row r="1591" spans="1:20" x14ac:dyDescent="0.25">
      <c r="A1591" s="50" t="s">
        <v>4682</v>
      </c>
      <c r="B1591" s="50" t="s">
        <v>1428</v>
      </c>
      <c r="C1591" s="50" t="s">
        <v>4745</v>
      </c>
      <c r="D1591" s="80">
        <v>11</v>
      </c>
      <c r="E1591" s="50" t="s">
        <v>7548</v>
      </c>
      <c r="F1591" s="24">
        <f t="shared" si="85"/>
        <v>0</v>
      </c>
      <c r="G1591" s="110">
        <f t="shared" si="86"/>
        <v>0.36533333333333334</v>
      </c>
      <c r="H1591" s="17"/>
      <c r="I1591" s="24"/>
      <c r="J1591" s="20">
        <f t="shared" si="87"/>
        <v>0</v>
      </c>
      <c r="K1591" s="17"/>
      <c r="L1591" s="24"/>
      <c r="M1591" s="86">
        <v>1.0960000000000001</v>
      </c>
      <c r="N1591" s="86" t="s">
        <v>5013</v>
      </c>
      <c r="O1591" s="86" t="s">
        <v>5013</v>
      </c>
      <c r="P1591" s="86" t="s">
        <v>5013</v>
      </c>
      <c r="Q1591" s="86">
        <v>0</v>
      </c>
      <c r="R1591" s="86" t="s">
        <v>5013</v>
      </c>
      <c r="S1591" s="86">
        <v>0</v>
      </c>
      <c r="T1591" s="86" t="s">
        <v>5013</v>
      </c>
    </row>
    <row r="1592" spans="1:20" x14ac:dyDescent="0.25">
      <c r="A1592" s="50" t="s">
        <v>4682</v>
      </c>
      <c r="B1592" s="50" t="s">
        <v>3261</v>
      </c>
      <c r="C1592" s="50" t="s">
        <v>4745</v>
      </c>
      <c r="D1592" s="80">
        <v>11</v>
      </c>
      <c r="E1592" s="50" t="s">
        <v>7552</v>
      </c>
      <c r="F1592" s="24">
        <f t="shared" si="85"/>
        <v>0</v>
      </c>
      <c r="G1592" s="110">
        <f t="shared" si="86"/>
        <v>0</v>
      </c>
      <c r="H1592" s="17"/>
      <c r="I1592" s="24"/>
      <c r="J1592" s="20">
        <f t="shared" si="87"/>
        <v>0</v>
      </c>
      <c r="K1592" s="17"/>
      <c r="L1592" s="24"/>
      <c r="M1592" s="86" t="s">
        <v>5013</v>
      </c>
      <c r="N1592" s="86" t="s">
        <v>5013</v>
      </c>
      <c r="O1592" s="86" t="s">
        <v>5013</v>
      </c>
      <c r="P1592" s="86" t="s">
        <v>5013</v>
      </c>
      <c r="Q1592" s="86" t="s">
        <v>5013</v>
      </c>
      <c r="R1592" s="86" t="s">
        <v>5013</v>
      </c>
      <c r="S1592" s="86">
        <v>0</v>
      </c>
      <c r="T1592" s="86">
        <v>0</v>
      </c>
    </row>
    <row r="1593" spans="1:20" x14ac:dyDescent="0.25">
      <c r="A1593" s="50" t="s">
        <v>4682</v>
      </c>
      <c r="B1593" s="50" t="s">
        <v>3411</v>
      </c>
      <c r="C1593" s="50" t="s">
        <v>4745</v>
      </c>
      <c r="D1593" s="80">
        <v>11</v>
      </c>
      <c r="E1593" s="50" t="s">
        <v>7553</v>
      </c>
      <c r="F1593" s="24">
        <f t="shared" si="85"/>
        <v>0</v>
      </c>
      <c r="G1593" s="110">
        <f t="shared" si="86"/>
        <v>0</v>
      </c>
      <c r="H1593" s="17"/>
      <c r="I1593" s="24"/>
      <c r="J1593" s="20">
        <f t="shared" si="87"/>
        <v>0</v>
      </c>
      <c r="K1593" s="17"/>
      <c r="L1593" s="24"/>
      <c r="M1593" s="86">
        <v>0</v>
      </c>
      <c r="N1593" s="86" t="s">
        <v>5013</v>
      </c>
      <c r="O1593" s="86">
        <v>0</v>
      </c>
      <c r="P1593" s="86" t="s">
        <v>5013</v>
      </c>
      <c r="Q1593" s="86" t="s">
        <v>5013</v>
      </c>
      <c r="R1593" s="86" t="s">
        <v>5013</v>
      </c>
      <c r="S1593" s="86">
        <v>0</v>
      </c>
      <c r="T1593" s="86" t="s">
        <v>5013</v>
      </c>
    </row>
    <row r="1594" spans="1:20" x14ac:dyDescent="0.25">
      <c r="A1594" s="50" t="s">
        <v>4682</v>
      </c>
      <c r="B1594" s="50" t="s">
        <v>2592</v>
      </c>
      <c r="C1594" s="50" t="s">
        <v>4745</v>
      </c>
      <c r="D1594" s="80">
        <v>11</v>
      </c>
      <c r="E1594" s="50" t="s">
        <v>7556</v>
      </c>
      <c r="F1594" s="24">
        <f t="shared" si="85"/>
        <v>0</v>
      </c>
      <c r="G1594" s="110">
        <f t="shared" si="86"/>
        <v>0</v>
      </c>
      <c r="H1594" s="17"/>
      <c r="I1594" s="24"/>
      <c r="J1594" s="20">
        <f t="shared" si="87"/>
        <v>0</v>
      </c>
      <c r="K1594" s="17"/>
      <c r="L1594" s="24"/>
      <c r="M1594" s="86" t="s">
        <v>5013</v>
      </c>
      <c r="N1594" s="86" t="s">
        <v>5013</v>
      </c>
      <c r="O1594" s="86">
        <v>0</v>
      </c>
      <c r="P1594" s="86">
        <v>0</v>
      </c>
      <c r="Q1594" s="86" t="s">
        <v>5013</v>
      </c>
      <c r="R1594" s="86" t="s">
        <v>5013</v>
      </c>
      <c r="S1594" s="86" t="s">
        <v>5013</v>
      </c>
      <c r="T1594" s="86" t="s">
        <v>5013</v>
      </c>
    </row>
    <row r="1595" spans="1:20" x14ac:dyDescent="0.25">
      <c r="A1595" s="50" t="s">
        <v>4682</v>
      </c>
      <c r="B1595" s="50" t="s">
        <v>4327</v>
      </c>
      <c r="C1595" s="50" t="s">
        <v>4745</v>
      </c>
      <c r="D1595" s="80">
        <v>11</v>
      </c>
      <c r="E1595" s="50" t="s">
        <v>7563</v>
      </c>
      <c r="F1595" s="24">
        <f t="shared" si="85"/>
        <v>0</v>
      </c>
      <c r="G1595" s="110">
        <f t="shared" si="86"/>
        <v>0</v>
      </c>
      <c r="H1595" s="17"/>
      <c r="I1595" s="24"/>
      <c r="J1595" s="20">
        <f t="shared" si="87"/>
        <v>0</v>
      </c>
      <c r="K1595" s="17"/>
      <c r="L1595" s="24"/>
      <c r="M1595" s="86" t="s">
        <v>5013</v>
      </c>
      <c r="N1595" s="86" t="s">
        <v>5013</v>
      </c>
      <c r="O1595" s="86" t="s">
        <v>5013</v>
      </c>
      <c r="P1595" s="86" t="s">
        <v>5013</v>
      </c>
      <c r="Q1595" s="86">
        <v>0</v>
      </c>
      <c r="R1595" s="86" t="s">
        <v>5013</v>
      </c>
      <c r="S1595" s="86" t="s">
        <v>5013</v>
      </c>
      <c r="T1595" s="86" t="s">
        <v>5013</v>
      </c>
    </row>
    <row r="1596" spans="1:20" x14ac:dyDescent="0.25">
      <c r="A1596" s="50" t="s">
        <v>4682</v>
      </c>
      <c r="B1596" s="50" t="s">
        <v>2575</v>
      </c>
      <c r="C1596" s="50" t="s">
        <v>4745</v>
      </c>
      <c r="D1596" s="80">
        <v>11</v>
      </c>
      <c r="E1596" s="50" t="s">
        <v>7565</v>
      </c>
      <c r="F1596" s="24">
        <f t="shared" si="85"/>
        <v>0</v>
      </c>
      <c r="G1596" s="110">
        <f t="shared" si="86"/>
        <v>0</v>
      </c>
      <c r="H1596" s="17"/>
      <c r="I1596" s="24"/>
      <c r="J1596" s="20">
        <f t="shared" si="87"/>
        <v>0.99600000000000011</v>
      </c>
      <c r="K1596" s="17"/>
      <c r="L1596" s="24"/>
      <c r="M1596" s="86" t="s">
        <v>5013</v>
      </c>
      <c r="N1596" s="86" t="s">
        <v>5013</v>
      </c>
      <c r="O1596" s="86" t="s">
        <v>5013</v>
      </c>
      <c r="P1596" s="86">
        <v>4.9800000000000004</v>
      </c>
      <c r="Q1596" s="86" t="s">
        <v>5013</v>
      </c>
      <c r="R1596" s="86" t="s">
        <v>5013</v>
      </c>
      <c r="S1596" s="86" t="s">
        <v>5013</v>
      </c>
      <c r="T1596" s="86" t="s">
        <v>5013</v>
      </c>
    </row>
    <row r="1597" spans="1:20" x14ac:dyDescent="0.25">
      <c r="A1597" s="50" t="s">
        <v>4682</v>
      </c>
      <c r="B1597" s="50" t="s">
        <v>2339</v>
      </c>
      <c r="C1597" s="50" t="s">
        <v>4745</v>
      </c>
      <c r="D1597" s="80">
        <v>11</v>
      </c>
      <c r="E1597" s="50" t="s">
        <v>7566</v>
      </c>
      <c r="F1597" s="24">
        <f t="shared" si="85"/>
        <v>0</v>
      </c>
      <c r="G1597" s="110">
        <f t="shared" si="86"/>
        <v>1.5993333333333333</v>
      </c>
      <c r="H1597" s="17"/>
      <c r="I1597" s="24"/>
      <c r="J1597" s="20">
        <f t="shared" si="87"/>
        <v>47.160800000000002</v>
      </c>
      <c r="K1597" s="17"/>
      <c r="L1597" s="24"/>
      <c r="M1597" s="86">
        <v>1.796</v>
      </c>
      <c r="N1597" s="86">
        <v>3.0019999999999998</v>
      </c>
      <c r="O1597" s="86" t="s">
        <v>5013</v>
      </c>
      <c r="P1597" s="86" t="s">
        <v>5013</v>
      </c>
      <c r="Q1597" s="86">
        <v>235.804</v>
      </c>
      <c r="R1597" s="86" t="s">
        <v>5013</v>
      </c>
      <c r="S1597" s="86">
        <v>0</v>
      </c>
      <c r="T1597" s="86" t="s">
        <v>5013</v>
      </c>
    </row>
    <row r="1598" spans="1:20" x14ac:dyDescent="0.25">
      <c r="A1598" s="50" t="s">
        <v>4682</v>
      </c>
      <c r="B1598" s="50" t="s">
        <v>2941</v>
      </c>
      <c r="C1598" s="50" t="s">
        <v>4745</v>
      </c>
      <c r="D1598" s="80">
        <v>11</v>
      </c>
      <c r="E1598" s="50" t="s">
        <v>7570</v>
      </c>
      <c r="F1598" s="24">
        <f t="shared" si="85"/>
        <v>0</v>
      </c>
      <c r="G1598" s="110">
        <f t="shared" si="86"/>
        <v>0</v>
      </c>
      <c r="H1598" s="17"/>
      <c r="I1598" s="24"/>
      <c r="J1598" s="20">
        <f t="shared" si="87"/>
        <v>0</v>
      </c>
      <c r="K1598" s="17"/>
      <c r="L1598" s="24"/>
      <c r="M1598" s="86" t="s">
        <v>5013</v>
      </c>
      <c r="N1598" s="86">
        <v>0</v>
      </c>
      <c r="O1598" s="86">
        <v>0</v>
      </c>
      <c r="P1598" s="86" t="s">
        <v>5013</v>
      </c>
      <c r="Q1598" s="86" t="s">
        <v>5013</v>
      </c>
      <c r="R1598" s="86" t="s">
        <v>5013</v>
      </c>
      <c r="S1598" s="86" t="s">
        <v>5013</v>
      </c>
      <c r="T1598" s="86" t="s">
        <v>5013</v>
      </c>
    </row>
    <row r="1599" spans="1:20" x14ac:dyDescent="0.25">
      <c r="A1599" s="50" t="s">
        <v>4682</v>
      </c>
      <c r="B1599" s="50" t="s">
        <v>3448</v>
      </c>
      <c r="C1599" s="50" t="s">
        <v>4745</v>
      </c>
      <c r="D1599" s="80">
        <v>11</v>
      </c>
      <c r="E1599" s="50" t="s">
        <v>7577</v>
      </c>
      <c r="F1599" s="24">
        <f t="shared" si="85"/>
        <v>0</v>
      </c>
      <c r="G1599" s="110">
        <f t="shared" si="86"/>
        <v>99.65666666666668</v>
      </c>
      <c r="H1599" s="17"/>
      <c r="I1599" s="24"/>
      <c r="J1599" s="20">
        <f t="shared" si="87"/>
        <v>0</v>
      </c>
      <c r="K1599" s="17"/>
      <c r="L1599" s="24"/>
      <c r="M1599" s="86">
        <v>238.84</v>
      </c>
      <c r="N1599" s="86">
        <v>55.158999999999999</v>
      </c>
      <c r="O1599" s="86">
        <v>4.9710000000000001</v>
      </c>
      <c r="P1599" s="86" t="s">
        <v>5013</v>
      </c>
      <c r="Q1599" s="86" t="s">
        <v>5013</v>
      </c>
      <c r="R1599" s="86" t="s">
        <v>5013</v>
      </c>
      <c r="S1599" s="86">
        <v>0</v>
      </c>
      <c r="T1599" s="86" t="s">
        <v>5013</v>
      </c>
    </row>
    <row r="1600" spans="1:20" x14ac:dyDescent="0.25">
      <c r="A1600" s="50" t="s">
        <v>4682</v>
      </c>
      <c r="B1600" s="50" t="s">
        <v>2021</v>
      </c>
      <c r="C1600" s="50" t="s">
        <v>4745</v>
      </c>
      <c r="D1600" s="80">
        <v>11</v>
      </c>
      <c r="E1600" s="50" t="s">
        <v>7582</v>
      </c>
      <c r="F1600" s="24">
        <f t="shared" si="85"/>
        <v>0</v>
      </c>
      <c r="G1600" s="110">
        <f t="shared" si="86"/>
        <v>1.1666666666666667E-2</v>
      </c>
      <c r="H1600" s="17"/>
      <c r="I1600" s="24"/>
      <c r="J1600" s="20">
        <f t="shared" si="87"/>
        <v>0.1676</v>
      </c>
      <c r="K1600" s="17"/>
      <c r="L1600" s="24"/>
      <c r="M1600" s="86" t="s">
        <v>5013</v>
      </c>
      <c r="N1600" s="86">
        <v>3.5000000000000003E-2</v>
      </c>
      <c r="O1600" s="86" t="s">
        <v>5013</v>
      </c>
      <c r="P1600" s="86">
        <v>0.83799999999999997</v>
      </c>
      <c r="Q1600" s="86" t="s">
        <v>5013</v>
      </c>
      <c r="R1600" s="86" t="s">
        <v>5013</v>
      </c>
      <c r="S1600" s="86" t="s">
        <v>5013</v>
      </c>
      <c r="T1600" s="86" t="s">
        <v>5013</v>
      </c>
    </row>
    <row r="1601" spans="1:20" x14ac:dyDescent="0.25">
      <c r="A1601" s="50" t="s">
        <v>4682</v>
      </c>
      <c r="B1601" s="50" t="s">
        <v>2216</v>
      </c>
      <c r="C1601" s="50" t="s">
        <v>4746</v>
      </c>
      <c r="D1601" s="80">
        <v>11</v>
      </c>
      <c r="E1601" s="50" t="s">
        <v>7585</v>
      </c>
      <c r="F1601" s="24">
        <f t="shared" si="85"/>
        <v>0</v>
      </c>
      <c r="G1601" s="110">
        <f t="shared" si="86"/>
        <v>0</v>
      </c>
      <c r="H1601" s="17"/>
      <c r="I1601" s="24"/>
      <c r="J1601" s="20">
        <f t="shared" si="87"/>
        <v>1.9800000000000002E-2</v>
      </c>
      <c r="K1601" s="17"/>
      <c r="L1601" s="24"/>
      <c r="M1601" s="86" t="s">
        <v>5013</v>
      </c>
      <c r="N1601" s="86" t="s">
        <v>5013</v>
      </c>
      <c r="O1601" s="86" t="s">
        <v>5013</v>
      </c>
      <c r="P1601" s="86">
        <v>9.9000000000000005E-2</v>
      </c>
      <c r="Q1601" s="86" t="s">
        <v>5013</v>
      </c>
      <c r="R1601" s="86" t="s">
        <v>5013</v>
      </c>
      <c r="S1601" s="86">
        <v>0</v>
      </c>
      <c r="T1601" s="86" t="s">
        <v>5013</v>
      </c>
    </row>
    <row r="1602" spans="1:20" x14ac:dyDescent="0.25">
      <c r="A1602" s="50" t="s">
        <v>4682</v>
      </c>
      <c r="B1602" s="50" t="s">
        <v>1239</v>
      </c>
      <c r="C1602" s="50" t="s">
        <v>4746</v>
      </c>
      <c r="D1602" s="80">
        <v>11</v>
      </c>
      <c r="E1602" s="50" t="s">
        <v>7586</v>
      </c>
      <c r="F1602" s="24">
        <f t="shared" si="85"/>
        <v>0</v>
      </c>
      <c r="G1602" s="110">
        <f t="shared" si="86"/>
        <v>0</v>
      </c>
      <c r="H1602" s="17"/>
      <c r="I1602" s="24"/>
      <c r="J1602" s="20">
        <f t="shared" si="87"/>
        <v>0</v>
      </c>
      <c r="K1602" s="17"/>
      <c r="L1602" s="24"/>
      <c r="M1602" s="86" t="s">
        <v>5013</v>
      </c>
      <c r="N1602" s="86" t="s">
        <v>5013</v>
      </c>
      <c r="O1602" s="86" t="s">
        <v>5013</v>
      </c>
      <c r="P1602" s="86" t="s">
        <v>5013</v>
      </c>
      <c r="Q1602" s="86" t="s">
        <v>5013</v>
      </c>
      <c r="R1602" s="86" t="s">
        <v>5013</v>
      </c>
      <c r="S1602" s="86">
        <v>0</v>
      </c>
      <c r="T1602" s="86" t="s">
        <v>5013</v>
      </c>
    </row>
    <row r="1603" spans="1:20" x14ac:dyDescent="0.25">
      <c r="A1603" s="50" t="s">
        <v>4682</v>
      </c>
      <c r="B1603" s="50" t="s">
        <v>1641</v>
      </c>
      <c r="C1603" s="50" t="s">
        <v>4746</v>
      </c>
      <c r="D1603" s="80">
        <v>11</v>
      </c>
      <c r="E1603" s="50" t="s">
        <v>7587</v>
      </c>
      <c r="F1603" s="24">
        <f t="shared" si="85"/>
        <v>0</v>
      </c>
      <c r="G1603" s="110">
        <f t="shared" si="86"/>
        <v>0</v>
      </c>
      <c r="H1603" s="17"/>
      <c r="I1603" s="24"/>
      <c r="J1603" s="20">
        <f t="shared" si="87"/>
        <v>0</v>
      </c>
      <c r="K1603" s="17"/>
      <c r="L1603" s="24"/>
      <c r="M1603" s="86">
        <v>0</v>
      </c>
      <c r="N1603" s="86" t="s">
        <v>5013</v>
      </c>
      <c r="O1603" s="86" t="s">
        <v>5013</v>
      </c>
      <c r="P1603" s="86" t="s">
        <v>5013</v>
      </c>
      <c r="Q1603" s="86" t="s">
        <v>5013</v>
      </c>
      <c r="R1603" s="86" t="s">
        <v>5013</v>
      </c>
      <c r="S1603" s="86" t="s">
        <v>5013</v>
      </c>
      <c r="T1603" s="86" t="s">
        <v>5013</v>
      </c>
    </row>
    <row r="1604" spans="1:20" x14ac:dyDescent="0.25">
      <c r="A1604" s="50" t="s">
        <v>4682</v>
      </c>
      <c r="B1604" s="50" t="s">
        <v>897</v>
      </c>
      <c r="C1604" s="50" t="s">
        <v>4746</v>
      </c>
      <c r="D1604" s="80">
        <v>11</v>
      </c>
      <c r="E1604" s="50" t="s">
        <v>7588</v>
      </c>
      <c r="F1604" s="24">
        <f t="shared" si="85"/>
        <v>0</v>
      </c>
      <c r="G1604" s="110">
        <f t="shared" si="86"/>
        <v>0</v>
      </c>
      <c r="H1604" s="17"/>
      <c r="I1604" s="24"/>
      <c r="J1604" s="20">
        <f t="shared" si="87"/>
        <v>0</v>
      </c>
      <c r="K1604" s="17"/>
      <c r="L1604" s="24"/>
      <c r="M1604" s="86" t="s">
        <v>5013</v>
      </c>
      <c r="N1604" s="86" t="s">
        <v>5013</v>
      </c>
      <c r="O1604" s="86" t="s">
        <v>5013</v>
      </c>
      <c r="P1604" s="86" t="s">
        <v>5013</v>
      </c>
      <c r="Q1604" s="86" t="s">
        <v>5013</v>
      </c>
      <c r="R1604" s="86" t="s">
        <v>5013</v>
      </c>
      <c r="S1604" s="86">
        <v>0</v>
      </c>
      <c r="T1604" s="86" t="s">
        <v>5013</v>
      </c>
    </row>
    <row r="1605" spans="1:20" x14ac:dyDescent="0.25">
      <c r="A1605" s="50" t="s">
        <v>4682</v>
      </c>
      <c r="B1605" s="50" t="s">
        <v>660</v>
      </c>
      <c r="C1605" s="50" t="s">
        <v>4746</v>
      </c>
      <c r="D1605" s="80">
        <v>11</v>
      </c>
      <c r="E1605" s="50" t="s">
        <v>7589</v>
      </c>
      <c r="F1605" s="24">
        <f t="shared" si="85"/>
        <v>0</v>
      </c>
      <c r="G1605" s="110">
        <f t="shared" si="86"/>
        <v>0.23</v>
      </c>
      <c r="H1605" s="17"/>
      <c r="I1605" s="24"/>
      <c r="J1605" s="20">
        <f t="shared" si="87"/>
        <v>6.8200000000000011E-2</v>
      </c>
      <c r="K1605" s="17"/>
      <c r="L1605" s="24"/>
      <c r="M1605" s="86">
        <v>0.152</v>
      </c>
      <c r="N1605" s="86">
        <v>0.53800000000000003</v>
      </c>
      <c r="O1605" s="86">
        <v>0</v>
      </c>
      <c r="P1605" s="86" t="s">
        <v>5013</v>
      </c>
      <c r="Q1605" s="86">
        <v>0.34100000000000003</v>
      </c>
      <c r="R1605" s="86" t="s">
        <v>5013</v>
      </c>
      <c r="S1605" s="86">
        <v>0</v>
      </c>
      <c r="T1605" s="86" t="s">
        <v>5013</v>
      </c>
    </row>
    <row r="1606" spans="1:20" x14ac:dyDescent="0.25">
      <c r="A1606" s="50" t="s">
        <v>4682</v>
      </c>
      <c r="B1606" s="50" t="s">
        <v>1828</v>
      </c>
      <c r="C1606" s="50" t="s">
        <v>4746</v>
      </c>
      <c r="D1606" s="80">
        <v>11</v>
      </c>
      <c r="E1606" s="50" t="s">
        <v>7590</v>
      </c>
      <c r="F1606" s="24">
        <f t="shared" si="85"/>
        <v>0</v>
      </c>
      <c r="G1606" s="110">
        <f t="shared" si="86"/>
        <v>0.16700000000000001</v>
      </c>
      <c r="H1606" s="17"/>
      <c r="I1606" s="24"/>
      <c r="J1606" s="20">
        <f t="shared" si="87"/>
        <v>0</v>
      </c>
      <c r="K1606" s="17"/>
      <c r="L1606" s="24"/>
      <c r="M1606" s="86">
        <v>0</v>
      </c>
      <c r="N1606" s="86" t="s">
        <v>5013</v>
      </c>
      <c r="O1606" s="86">
        <v>0.501</v>
      </c>
      <c r="P1606" s="86" t="s">
        <v>5013</v>
      </c>
      <c r="Q1606" s="86" t="s">
        <v>5013</v>
      </c>
      <c r="R1606" s="86" t="s">
        <v>5013</v>
      </c>
      <c r="S1606" s="86" t="s">
        <v>5013</v>
      </c>
      <c r="T1606" s="86" t="s">
        <v>5013</v>
      </c>
    </row>
    <row r="1607" spans="1:20" x14ac:dyDescent="0.25">
      <c r="A1607" s="50" t="s">
        <v>4682</v>
      </c>
      <c r="B1607" s="50" t="s">
        <v>1277</v>
      </c>
      <c r="C1607" s="50" t="s">
        <v>4746</v>
      </c>
      <c r="D1607" s="80">
        <v>11</v>
      </c>
      <c r="E1607" s="50" t="s">
        <v>7591</v>
      </c>
      <c r="F1607" s="24">
        <f t="shared" si="85"/>
        <v>0</v>
      </c>
      <c r="G1607" s="110">
        <f t="shared" si="86"/>
        <v>0.40033333333333337</v>
      </c>
      <c r="H1607" s="17"/>
      <c r="I1607" s="24"/>
      <c r="J1607" s="20">
        <f t="shared" si="87"/>
        <v>0</v>
      </c>
      <c r="K1607" s="17"/>
      <c r="L1607" s="24"/>
      <c r="M1607" s="86" t="s">
        <v>5013</v>
      </c>
      <c r="N1607" s="86" t="s">
        <v>5013</v>
      </c>
      <c r="O1607" s="86">
        <v>1.2010000000000001</v>
      </c>
      <c r="P1607" s="86">
        <v>0</v>
      </c>
      <c r="Q1607" s="86" t="s">
        <v>5013</v>
      </c>
      <c r="R1607" s="86" t="s">
        <v>5013</v>
      </c>
      <c r="S1607" s="86" t="s">
        <v>5013</v>
      </c>
      <c r="T1607" s="86" t="s">
        <v>5013</v>
      </c>
    </row>
    <row r="1608" spans="1:20" x14ac:dyDescent="0.25">
      <c r="A1608" s="50" t="s">
        <v>4682</v>
      </c>
      <c r="B1608" s="50" t="s">
        <v>1360</v>
      </c>
      <c r="C1608" s="50" t="s">
        <v>4746</v>
      </c>
      <c r="D1608" s="80">
        <v>11</v>
      </c>
      <c r="E1608" s="50" t="s">
        <v>7592</v>
      </c>
      <c r="F1608" s="24">
        <f t="shared" si="85"/>
        <v>0</v>
      </c>
      <c r="G1608" s="110">
        <f t="shared" si="86"/>
        <v>0</v>
      </c>
      <c r="H1608" s="17"/>
      <c r="I1608" s="24"/>
      <c r="J1608" s="20">
        <f t="shared" si="87"/>
        <v>0</v>
      </c>
      <c r="K1608" s="17"/>
      <c r="L1608" s="24"/>
      <c r="M1608" s="86" t="s">
        <v>5013</v>
      </c>
      <c r="N1608" s="86" t="s">
        <v>5013</v>
      </c>
      <c r="O1608" s="86" t="s">
        <v>5013</v>
      </c>
      <c r="P1608" s="86" t="s">
        <v>5013</v>
      </c>
      <c r="Q1608" s="86" t="s">
        <v>5013</v>
      </c>
      <c r="R1608" s="86" t="s">
        <v>5013</v>
      </c>
      <c r="S1608" s="86">
        <v>0</v>
      </c>
      <c r="T1608" s="86" t="s">
        <v>5013</v>
      </c>
    </row>
    <row r="1609" spans="1:20" x14ac:dyDescent="0.25">
      <c r="A1609" s="50" t="s">
        <v>4682</v>
      </c>
      <c r="B1609" s="50" t="s">
        <v>1774</v>
      </c>
      <c r="C1609" s="50" t="s">
        <v>4746</v>
      </c>
      <c r="D1609" s="80">
        <v>11</v>
      </c>
      <c r="E1609" s="50" t="s">
        <v>7595</v>
      </c>
      <c r="F1609" s="24">
        <f t="shared" si="85"/>
        <v>0</v>
      </c>
      <c r="G1609" s="110">
        <f t="shared" si="86"/>
        <v>0.64733333333333332</v>
      </c>
      <c r="H1609" s="17"/>
      <c r="I1609" s="24"/>
      <c r="J1609" s="20">
        <f t="shared" si="87"/>
        <v>0</v>
      </c>
      <c r="K1609" s="17"/>
      <c r="L1609" s="24"/>
      <c r="M1609" s="86" t="s">
        <v>5013</v>
      </c>
      <c r="N1609" s="86">
        <v>1.9419999999999999</v>
      </c>
      <c r="O1609" s="86" t="s">
        <v>5013</v>
      </c>
      <c r="P1609" s="86" t="s">
        <v>5013</v>
      </c>
      <c r="Q1609" s="86" t="s">
        <v>5013</v>
      </c>
      <c r="R1609" s="86" t="s">
        <v>5013</v>
      </c>
      <c r="S1609" s="86" t="s">
        <v>5013</v>
      </c>
      <c r="T1609" s="86" t="s">
        <v>5013</v>
      </c>
    </row>
    <row r="1610" spans="1:20" x14ac:dyDescent="0.25">
      <c r="A1610" s="50" t="s">
        <v>4682</v>
      </c>
      <c r="B1610" s="50" t="s">
        <v>1445</v>
      </c>
      <c r="C1610" s="50" t="s">
        <v>4746</v>
      </c>
      <c r="D1610" s="80">
        <v>11</v>
      </c>
      <c r="E1610" s="50" t="s">
        <v>7596</v>
      </c>
      <c r="F1610" s="24">
        <f t="shared" si="85"/>
        <v>0</v>
      </c>
      <c r="G1610" s="110">
        <f t="shared" si="86"/>
        <v>0</v>
      </c>
      <c r="H1610" s="17"/>
      <c r="I1610" s="24"/>
      <c r="J1610" s="20">
        <f t="shared" si="87"/>
        <v>0</v>
      </c>
      <c r="K1610" s="17"/>
      <c r="L1610" s="24"/>
      <c r="M1610" s="86">
        <v>0</v>
      </c>
      <c r="N1610" s="86" t="s">
        <v>5013</v>
      </c>
      <c r="O1610" s="86" t="s">
        <v>5013</v>
      </c>
      <c r="P1610" s="86" t="s">
        <v>5013</v>
      </c>
      <c r="Q1610" s="86" t="s">
        <v>5013</v>
      </c>
      <c r="R1610" s="86" t="s">
        <v>5013</v>
      </c>
      <c r="S1610" s="86" t="s">
        <v>5013</v>
      </c>
      <c r="T1610" s="86" t="s">
        <v>5013</v>
      </c>
    </row>
    <row r="1611" spans="1:20" x14ac:dyDescent="0.25">
      <c r="A1611" s="50" t="s">
        <v>4682</v>
      </c>
      <c r="B1611" s="50" t="s">
        <v>3236</v>
      </c>
      <c r="C1611" s="50" t="s">
        <v>4746</v>
      </c>
      <c r="D1611" s="80">
        <v>11</v>
      </c>
      <c r="E1611" s="50" t="s">
        <v>7605</v>
      </c>
      <c r="F1611" s="24">
        <f t="shared" si="85"/>
        <v>0</v>
      </c>
      <c r="G1611" s="110">
        <f t="shared" si="86"/>
        <v>0</v>
      </c>
      <c r="H1611" s="17"/>
      <c r="I1611" s="24"/>
      <c r="J1611" s="20">
        <f t="shared" si="87"/>
        <v>0</v>
      </c>
      <c r="K1611" s="17"/>
      <c r="L1611" s="24"/>
      <c r="M1611" s="86" t="s">
        <v>5013</v>
      </c>
      <c r="N1611" s="86" t="s">
        <v>5013</v>
      </c>
      <c r="O1611" s="86" t="s">
        <v>5013</v>
      </c>
      <c r="P1611" s="86">
        <v>0</v>
      </c>
      <c r="Q1611" s="86" t="s">
        <v>5013</v>
      </c>
      <c r="R1611" s="86" t="s">
        <v>5013</v>
      </c>
      <c r="S1611" s="86" t="s">
        <v>5013</v>
      </c>
      <c r="T1611" s="86" t="s">
        <v>5013</v>
      </c>
    </row>
    <row r="1612" spans="1:20" x14ac:dyDescent="0.25">
      <c r="A1612" s="50" t="s">
        <v>4682</v>
      </c>
      <c r="B1612" s="50" t="s">
        <v>1909</v>
      </c>
      <c r="C1612" s="50" t="s">
        <v>4746</v>
      </c>
      <c r="D1612" s="80">
        <v>11</v>
      </c>
      <c r="E1612" s="50" t="s">
        <v>7606</v>
      </c>
      <c r="F1612" s="24">
        <f t="shared" si="85"/>
        <v>0</v>
      </c>
      <c r="G1612" s="110">
        <f t="shared" si="86"/>
        <v>0</v>
      </c>
      <c r="H1612" s="17"/>
      <c r="I1612" s="24"/>
      <c r="J1612" s="20">
        <f t="shared" si="87"/>
        <v>3.9600000000000003E-2</v>
      </c>
      <c r="K1612" s="17"/>
      <c r="L1612" s="24"/>
      <c r="M1612" s="86" t="s">
        <v>5013</v>
      </c>
      <c r="N1612" s="86" t="s">
        <v>5013</v>
      </c>
      <c r="O1612" s="86" t="s">
        <v>5013</v>
      </c>
      <c r="P1612" s="86">
        <v>0.19800000000000001</v>
      </c>
      <c r="Q1612" s="86" t="s">
        <v>5013</v>
      </c>
      <c r="R1612" s="86" t="s">
        <v>5013</v>
      </c>
      <c r="S1612" s="86" t="s">
        <v>5013</v>
      </c>
      <c r="T1612" s="86" t="s">
        <v>5013</v>
      </c>
    </row>
    <row r="1613" spans="1:20" x14ac:dyDescent="0.25">
      <c r="A1613" s="50" t="s">
        <v>4682</v>
      </c>
      <c r="B1613" s="50" t="s">
        <v>1476</v>
      </c>
      <c r="C1613" s="50" t="s">
        <v>4746</v>
      </c>
      <c r="D1613" s="80">
        <v>11</v>
      </c>
      <c r="E1613" s="50" t="s">
        <v>7608</v>
      </c>
      <c r="F1613" s="24">
        <f t="shared" si="85"/>
        <v>0</v>
      </c>
      <c r="G1613" s="110">
        <f t="shared" si="86"/>
        <v>0</v>
      </c>
      <c r="H1613" s="17"/>
      <c r="I1613" s="24"/>
      <c r="J1613" s="20">
        <f t="shared" si="87"/>
        <v>0</v>
      </c>
      <c r="K1613" s="17"/>
      <c r="L1613" s="24"/>
      <c r="M1613" s="86" t="s">
        <v>5013</v>
      </c>
      <c r="N1613" s="86" t="s">
        <v>5013</v>
      </c>
      <c r="O1613" s="86" t="s">
        <v>5013</v>
      </c>
      <c r="P1613" s="86">
        <v>0</v>
      </c>
      <c r="Q1613" s="86" t="s">
        <v>5013</v>
      </c>
      <c r="R1613" s="86" t="s">
        <v>5013</v>
      </c>
      <c r="S1613" s="86" t="s">
        <v>5013</v>
      </c>
      <c r="T1613" s="86" t="s">
        <v>5013</v>
      </c>
    </row>
    <row r="1614" spans="1:20" x14ac:dyDescent="0.25">
      <c r="A1614" s="50" t="s">
        <v>4682</v>
      </c>
      <c r="B1614" s="50" t="s">
        <v>2063</v>
      </c>
      <c r="C1614" s="50" t="s">
        <v>4746</v>
      </c>
      <c r="D1614" s="80">
        <v>11</v>
      </c>
      <c r="E1614" s="50" t="s">
        <v>7611</v>
      </c>
      <c r="F1614" s="24">
        <f t="shared" si="85"/>
        <v>0</v>
      </c>
      <c r="G1614" s="110">
        <f t="shared" si="86"/>
        <v>4.9999999999999996E-2</v>
      </c>
      <c r="H1614" s="17"/>
      <c r="I1614" s="24"/>
      <c r="J1614" s="20">
        <f t="shared" si="87"/>
        <v>0</v>
      </c>
      <c r="K1614" s="17"/>
      <c r="L1614" s="24"/>
      <c r="M1614" s="86" t="s">
        <v>5013</v>
      </c>
      <c r="N1614" s="86">
        <v>0.15</v>
      </c>
      <c r="O1614" s="86" t="s">
        <v>5013</v>
      </c>
      <c r="P1614" s="86" t="s">
        <v>5013</v>
      </c>
      <c r="Q1614" s="86" t="s">
        <v>5013</v>
      </c>
      <c r="R1614" s="86" t="s">
        <v>5013</v>
      </c>
      <c r="S1614" s="86" t="s">
        <v>5013</v>
      </c>
      <c r="T1614" s="86" t="s">
        <v>5013</v>
      </c>
    </row>
    <row r="1615" spans="1:20" x14ac:dyDescent="0.25">
      <c r="A1615" s="50" t="s">
        <v>4682</v>
      </c>
      <c r="B1615" s="50" t="s">
        <v>1064</v>
      </c>
      <c r="C1615" s="50" t="s">
        <v>4746</v>
      </c>
      <c r="D1615" s="80">
        <v>11</v>
      </c>
      <c r="E1615" s="50" t="s">
        <v>7612</v>
      </c>
      <c r="F1615" s="24">
        <f t="shared" si="85"/>
        <v>0</v>
      </c>
      <c r="G1615" s="110">
        <f t="shared" si="86"/>
        <v>0</v>
      </c>
      <c r="H1615" s="17"/>
      <c r="I1615" s="24"/>
      <c r="J1615" s="20">
        <f t="shared" si="87"/>
        <v>0</v>
      </c>
      <c r="K1615" s="17"/>
      <c r="L1615" s="24"/>
      <c r="M1615" s="86" t="s">
        <v>5013</v>
      </c>
      <c r="N1615" s="86" t="s">
        <v>5013</v>
      </c>
      <c r="O1615" s="86" t="s">
        <v>5013</v>
      </c>
      <c r="P1615" s="86">
        <v>0</v>
      </c>
      <c r="Q1615" s="86" t="s">
        <v>5013</v>
      </c>
      <c r="R1615" s="86">
        <v>0</v>
      </c>
      <c r="S1615" s="86" t="s">
        <v>5013</v>
      </c>
      <c r="T1615" s="86" t="s">
        <v>5013</v>
      </c>
    </row>
    <row r="1616" spans="1:20" x14ac:dyDescent="0.25">
      <c r="A1616" s="50" t="s">
        <v>4682</v>
      </c>
      <c r="B1616" s="50" t="s">
        <v>2680</v>
      </c>
      <c r="C1616" s="50" t="s">
        <v>4746</v>
      </c>
      <c r="D1616" s="80">
        <v>11</v>
      </c>
      <c r="E1616" s="50" t="s">
        <v>7615</v>
      </c>
      <c r="F1616" s="24">
        <f t="shared" si="85"/>
        <v>0</v>
      </c>
      <c r="G1616" s="110">
        <f t="shared" si="86"/>
        <v>0.36699999999999999</v>
      </c>
      <c r="H1616" s="17"/>
      <c r="I1616" s="24"/>
      <c r="J1616" s="20">
        <f t="shared" si="87"/>
        <v>0.158</v>
      </c>
      <c r="K1616" s="17"/>
      <c r="L1616" s="24"/>
      <c r="M1616" s="86" t="s">
        <v>5013</v>
      </c>
      <c r="N1616" s="86" t="s">
        <v>5013</v>
      </c>
      <c r="O1616" s="86">
        <v>1.101</v>
      </c>
      <c r="P1616" s="86">
        <v>0.79</v>
      </c>
      <c r="Q1616" s="86" t="s">
        <v>5013</v>
      </c>
      <c r="R1616" s="86" t="s">
        <v>5013</v>
      </c>
      <c r="S1616" s="86" t="s">
        <v>5013</v>
      </c>
      <c r="T1616" s="86" t="s">
        <v>5013</v>
      </c>
    </row>
    <row r="1617" spans="1:20" x14ac:dyDescent="0.25">
      <c r="A1617" s="50" t="s">
        <v>4682</v>
      </c>
      <c r="B1617" s="50" t="s">
        <v>2261</v>
      </c>
      <c r="C1617" s="50" t="s">
        <v>4746</v>
      </c>
      <c r="D1617" s="80">
        <v>11</v>
      </c>
      <c r="E1617" s="50" t="s">
        <v>7617</v>
      </c>
      <c r="F1617" s="24">
        <f t="shared" si="85"/>
        <v>0</v>
      </c>
      <c r="G1617" s="110">
        <f t="shared" si="86"/>
        <v>1.1666666666666667E-2</v>
      </c>
      <c r="H1617" s="17"/>
      <c r="I1617" s="24"/>
      <c r="J1617" s="20">
        <f t="shared" si="87"/>
        <v>0</v>
      </c>
      <c r="K1617" s="17"/>
      <c r="L1617" s="24"/>
      <c r="M1617" s="86" t="s">
        <v>5013</v>
      </c>
      <c r="N1617" s="86">
        <v>3.5000000000000003E-2</v>
      </c>
      <c r="O1617" s="86">
        <v>0</v>
      </c>
      <c r="P1617" s="86" t="s">
        <v>5013</v>
      </c>
      <c r="Q1617" s="86" t="s">
        <v>5013</v>
      </c>
      <c r="R1617" s="86" t="s">
        <v>5013</v>
      </c>
      <c r="S1617" s="86" t="s">
        <v>5013</v>
      </c>
      <c r="T1617" s="86" t="s">
        <v>5013</v>
      </c>
    </row>
    <row r="1618" spans="1:20" x14ac:dyDescent="0.25">
      <c r="A1618" s="50" t="s">
        <v>4682</v>
      </c>
      <c r="B1618" s="50" t="s">
        <v>2678</v>
      </c>
      <c r="C1618" s="50" t="s">
        <v>4746</v>
      </c>
      <c r="D1618" s="80">
        <v>11</v>
      </c>
      <c r="E1618" s="50" t="s">
        <v>7618</v>
      </c>
      <c r="F1618" s="24">
        <f t="shared" si="85"/>
        <v>0</v>
      </c>
      <c r="G1618" s="110">
        <f t="shared" si="86"/>
        <v>0.5023333333333333</v>
      </c>
      <c r="H1618" s="17"/>
      <c r="I1618" s="24"/>
      <c r="J1618" s="20">
        <f t="shared" si="87"/>
        <v>5.9199999999999996E-2</v>
      </c>
      <c r="K1618" s="17"/>
      <c r="L1618" s="24"/>
      <c r="M1618" s="86" t="s">
        <v>5013</v>
      </c>
      <c r="N1618" s="86" t="s">
        <v>5013</v>
      </c>
      <c r="O1618" s="86">
        <v>1.5069999999999999</v>
      </c>
      <c r="P1618" s="86">
        <v>0.29599999999999999</v>
      </c>
      <c r="Q1618" s="86" t="s">
        <v>5013</v>
      </c>
      <c r="R1618" s="86" t="s">
        <v>5013</v>
      </c>
      <c r="S1618" s="86">
        <v>0</v>
      </c>
      <c r="T1618" s="86">
        <v>0</v>
      </c>
    </row>
    <row r="1619" spans="1:20" x14ac:dyDescent="0.25">
      <c r="A1619" s="50" t="s">
        <v>4682</v>
      </c>
      <c r="B1619" s="50" t="s">
        <v>1230</v>
      </c>
      <c r="C1619" s="50" t="s">
        <v>4746</v>
      </c>
      <c r="D1619" s="80">
        <v>11</v>
      </c>
      <c r="E1619" s="50" t="s">
        <v>7621</v>
      </c>
      <c r="F1619" s="24">
        <f t="shared" si="85"/>
        <v>0</v>
      </c>
      <c r="G1619" s="110">
        <f t="shared" si="86"/>
        <v>0</v>
      </c>
      <c r="H1619" s="17"/>
      <c r="I1619" s="24"/>
      <c r="J1619" s="20">
        <f t="shared" si="87"/>
        <v>0</v>
      </c>
      <c r="K1619" s="17"/>
      <c r="L1619" s="24"/>
      <c r="M1619" s="86">
        <v>0</v>
      </c>
      <c r="N1619" s="86" t="s">
        <v>5013</v>
      </c>
      <c r="O1619" s="86" t="s">
        <v>5013</v>
      </c>
      <c r="P1619" s="86" t="s">
        <v>5013</v>
      </c>
      <c r="Q1619" s="86" t="s">
        <v>5013</v>
      </c>
      <c r="R1619" s="86">
        <v>0</v>
      </c>
      <c r="S1619" s="86" t="s">
        <v>5013</v>
      </c>
      <c r="T1619" s="86" t="s">
        <v>5013</v>
      </c>
    </row>
    <row r="1620" spans="1:20" x14ac:dyDescent="0.25">
      <c r="A1620" s="50" t="s">
        <v>4682</v>
      </c>
      <c r="B1620" s="50" t="s">
        <v>4165</v>
      </c>
      <c r="C1620" s="50" t="s">
        <v>4746</v>
      </c>
      <c r="D1620" s="80">
        <v>11</v>
      </c>
      <c r="E1620" s="50" t="s">
        <v>7625</v>
      </c>
      <c r="F1620" s="24">
        <f t="shared" si="85"/>
        <v>0</v>
      </c>
      <c r="G1620" s="110">
        <f t="shared" si="86"/>
        <v>1.2510000000000001</v>
      </c>
      <c r="H1620" s="17"/>
      <c r="I1620" s="24"/>
      <c r="J1620" s="20">
        <f t="shared" si="87"/>
        <v>0</v>
      </c>
      <c r="K1620" s="17"/>
      <c r="L1620" s="24"/>
      <c r="M1620" s="86">
        <v>3.7530000000000001</v>
      </c>
      <c r="N1620" s="86" t="s">
        <v>5013</v>
      </c>
      <c r="O1620" s="86" t="s">
        <v>5013</v>
      </c>
      <c r="P1620" s="86" t="s">
        <v>5013</v>
      </c>
      <c r="Q1620" s="86" t="s">
        <v>5013</v>
      </c>
      <c r="R1620" s="86" t="s">
        <v>5013</v>
      </c>
      <c r="S1620" s="86" t="s">
        <v>5013</v>
      </c>
      <c r="T1620" s="86" t="s">
        <v>5013</v>
      </c>
    </row>
    <row r="1621" spans="1:20" x14ac:dyDescent="0.25">
      <c r="A1621" s="50" t="s">
        <v>4682</v>
      </c>
      <c r="B1621" s="50" t="s">
        <v>1582</v>
      </c>
      <c r="C1621" s="50" t="s">
        <v>4746</v>
      </c>
      <c r="D1621" s="80">
        <v>11</v>
      </c>
      <c r="E1621" s="50" t="s">
        <v>7626</v>
      </c>
      <c r="F1621" s="24">
        <f t="shared" si="85"/>
        <v>0</v>
      </c>
      <c r="G1621" s="110">
        <f t="shared" si="86"/>
        <v>0</v>
      </c>
      <c r="H1621" s="17"/>
      <c r="I1621" s="24"/>
      <c r="J1621" s="20">
        <f t="shared" si="87"/>
        <v>0</v>
      </c>
      <c r="K1621" s="17"/>
      <c r="L1621" s="24"/>
      <c r="M1621" s="86" t="s">
        <v>5013</v>
      </c>
      <c r="N1621" s="86" t="s">
        <v>5013</v>
      </c>
      <c r="O1621" s="86" t="s">
        <v>5013</v>
      </c>
      <c r="P1621" s="86">
        <v>0</v>
      </c>
      <c r="Q1621" s="86" t="s">
        <v>5013</v>
      </c>
      <c r="R1621" s="86" t="s">
        <v>5013</v>
      </c>
      <c r="S1621" s="86">
        <v>0</v>
      </c>
      <c r="T1621" s="86" t="s">
        <v>5013</v>
      </c>
    </row>
    <row r="1622" spans="1:20" x14ac:dyDescent="0.25">
      <c r="A1622" s="50" t="s">
        <v>4682</v>
      </c>
      <c r="B1622" s="50" t="s">
        <v>1215</v>
      </c>
      <c r="C1622" s="50" t="s">
        <v>4746</v>
      </c>
      <c r="D1622" s="80">
        <v>11</v>
      </c>
      <c r="E1622" s="50" t="s">
        <v>7627</v>
      </c>
      <c r="F1622" s="24">
        <f t="shared" si="85"/>
        <v>0</v>
      </c>
      <c r="G1622" s="110">
        <f t="shared" si="86"/>
        <v>0</v>
      </c>
      <c r="H1622" s="17"/>
      <c r="I1622" s="24"/>
      <c r="J1622" s="20">
        <f t="shared" si="87"/>
        <v>0.14779999999999999</v>
      </c>
      <c r="K1622" s="17"/>
      <c r="L1622" s="24"/>
      <c r="M1622" s="86" t="s">
        <v>5013</v>
      </c>
      <c r="N1622" s="86" t="s">
        <v>5013</v>
      </c>
      <c r="O1622" s="86" t="s">
        <v>5013</v>
      </c>
      <c r="P1622" s="86">
        <v>0.73899999999999999</v>
      </c>
      <c r="Q1622" s="86" t="s">
        <v>5013</v>
      </c>
      <c r="R1622" s="86" t="s">
        <v>5013</v>
      </c>
      <c r="S1622" s="86" t="s">
        <v>5013</v>
      </c>
      <c r="T1622" s="86" t="s">
        <v>5013</v>
      </c>
    </row>
    <row r="1623" spans="1:20" x14ac:dyDescent="0.25">
      <c r="A1623" s="50" t="s">
        <v>4682</v>
      </c>
      <c r="B1623" s="50" t="s">
        <v>1062</v>
      </c>
      <c r="C1623" s="50" t="s">
        <v>4746</v>
      </c>
      <c r="D1623" s="80">
        <v>11</v>
      </c>
      <c r="E1623" s="50" t="s">
        <v>7629</v>
      </c>
      <c r="F1623" s="24">
        <f t="shared" si="85"/>
        <v>0</v>
      </c>
      <c r="G1623" s="110">
        <f t="shared" si="86"/>
        <v>0.17766666666666667</v>
      </c>
      <c r="H1623" s="17"/>
      <c r="I1623" s="24"/>
      <c r="J1623" s="20">
        <f t="shared" si="87"/>
        <v>0</v>
      </c>
      <c r="K1623" s="17"/>
      <c r="L1623" s="24"/>
      <c r="M1623" s="86" t="s">
        <v>5013</v>
      </c>
      <c r="N1623" s="86">
        <v>0.53300000000000003</v>
      </c>
      <c r="O1623" s="86" t="s">
        <v>5013</v>
      </c>
      <c r="P1623" s="86" t="s">
        <v>5013</v>
      </c>
      <c r="Q1623" s="86" t="s">
        <v>5013</v>
      </c>
      <c r="R1623" s="86" t="s">
        <v>5013</v>
      </c>
      <c r="S1623" s="86" t="s">
        <v>5013</v>
      </c>
      <c r="T1623" s="86" t="s">
        <v>5013</v>
      </c>
    </row>
    <row r="1624" spans="1:20" x14ac:dyDescent="0.25">
      <c r="A1624" s="50" t="s">
        <v>4682</v>
      </c>
      <c r="B1624" s="50" t="s">
        <v>498</v>
      </c>
      <c r="C1624" s="50" t="s">
        <v>4746</v>
      </c>
      <c r="D1624" s="80">
        <v>11</v>
      </c>
      <c r="E1624" s="50" t="s">
        <v>7630</v>
      </c>
      <c r="F1624" s="24">
        <f t="shared" si="85"/>
        <v>0</v>
      </c>
      <c r="G1624" s="110">
        <f t="shared" si="86"/>
        <v>4.359</v>
      </c>
      <c r="H1624" s="17"/>
      <c r="I1624" s="24"/>
      <c r="J1624" s="20">
        <f t="shared" si="87"/>
        <v>0</v>
      </c>
      <c r="K1624" s="17"/>
      <c r="L1624" s="24"/>
      <c r="M1624" s="86">
        <v>6.4240000000000004</v>
      </c>
      <c r="N1624" s="86">
        <v>6.6529999999999996</v>
      </c>
      <c r="O1624" s="86">
        <v>0</v>
      </c>
      <c r="P1624" s="86" t="s">
        <v>5013</v>
      </c>
      <c r="Q1624" s="86" t="s">
        <v>5013</v>
      </c>
      <c r="R1624" s="86" t="s">
        <v>5013</v>
      </c>
      <c r="S1624" s="86" t="s">
        <v>5013</v>
      </c>
      <c r="T1624" s="86" t="s">
        <v>5013</v>
      </c>
    </row>
    <row r="1625" spans="1:20" x14ac:dyDescent="0.25">
      <c r="A1625" s="50" t="s">
        <v>4682</v>
      </c>
      <c r="B1625" s="50" t="s">
        <v>4285</v>
      </c>
      <c r="C1625" s="50" t="s">
        <v>4746</v>
      </c>
      <c r="D1625" s="80">
        <v>11</v>
      </c>
      <c r="E1625" s="50" t="s">
        <v>7631</v>
      </c>
      <c r="F1625" s="24">
        <f t="shared" si="85"/>
        <v>0</v>
      </c>
      <c r="G1625" s="110">
        <f t="shared" si="86"/>
        <v>0</v>
      </c>
      <c r="H1625" s="17"/>
      <c r="I1625" s="24"/>
      <c r="J1625" s="20">
        <f t="shared" si="87"/>
        <v>0</v>
      </c>
      <c r="K1625" s="17"/>
      <c r="L1625" s="24"/>
      <c r="M1625" s="86" t="s">
        <v>5013</v>
      </c>
      <c r="N1625" s="86" t="s">
        <v>5013</v>
      </c>
      <c r="O1625" s="86" t="s">
        <v>5013</v>
      </c>
      <c r="P1625" s="86" t="s">
        <v>5013</v>
      </c>
      <c r="Q1625" s="86">
        <v>0</v>
      </c>
      <c r="R1625" s="86" t="s">
        <v>5013</v>
      </c>
      <c r="S1625" s="86" t="s">
        <v>5013</v>
      </c>
      <c r="T1625" s="86" t="s">
        <v>5013</v>
      </c>
    </row>
    <row r="1626" spans="1:20" x14ac:dyDescent="0.25">
      <c r="A1626" s="50" t="s">
        <v>4682</v>
      </c>
      <c r="B1626" s="50" t="s">
        <v>4471</v>
      </c>
      <c r="C1626" s="50" t="s">
        <v>4746</v>
      </c>
      <c r="D1626" s="80">
        <v>11</v>
      </c>
      <c r="E1626" s="50" t="s">
        <v>7634</v>
      </c>
      <c r="F1626" s="24">
        <f t="shared" si="85"/>
        <v>0</v>
      </c>
      <c r="G1626" s="110">
        <f t="shared" si="86"/>
        <v>0</v>
      </c>
      <c r="H1626" s="17"/>
      <c r="I1626" s="24"/>
      <c r="J1626" s="20">
        <f t="shared" si="87"/>
        <v>5.9400000000000008E-2</v>
      </c>
      <c r="K1626" s="17"/>
      <c r="L1626" s="24"/>
      <c r="M1626" s="86" t="s">
        <v>5013</v>
      </c>
      <c r="N1626" s="86" t="s">
        <v>5013</v>
      </c>
      <c r="O1626" s="86" t="s">
        <v>5013</v>
      </c>
      <c r="P1626" s="86">
        <v>0.2</v>
      </c>
      <c r="Q1626" s="86">
        <v>9.7000000000000003E-2</v>
      </c>
      <c r="R1626" s="86" t="s">
        <v>5013</v>
      </c>
      <c r="S1626" s="86" t="s">
        <v>5013</v>
      </c>
      <c r="T1626" s="86" t="s">
        <v>5013</v>
      </c>
    </row>
    <row r="1627" spans="1:20" x14ac:dyDescent="0.25">
      <c r="A1627" s="50" t="s">
        <v>4682</v>
      </c>
      <c r="B1627" s="50" t="s">
        <v>1355</v>
      </c>
      <c r="C1627" s="50" t="s">
        <v>4746</v>
      </c>
      <c r="D1627" s="80">
        <v>11</v>
      </c>
      <c r="E1627" s="50" t="s">
        <v>7637</v>
      </c>
      <c r="F1627" s="24">
        <f t="shared" si="85"/>
        <v>0</v>
      </c>
      <c r="G1627" s="110">
        <f t="shared" si="86"/>
        <v>8.3666666666666667E-2</v>
      </c>
      <c r="H1627" s="17"/>
      <c r="I1627" s="24"/>
      <c r="J1627" s="20">
        <f t="shared" si="87"/>
        <v>0</v>
      </c>
      <c r="K1627" s="17"/>
      <c r="L1627" s="24"/>
      <c r="M1627" s="86" t="s">
        <v>5013</v>
      </c>
      <c r="N1627" s="86">
        <v>0.251</v>
      </c>
      <c r="O1627" s="86">
        <v>0</v>
      </c>
      <c r="P1627" s="86" t="s">
        <v>5013</v>
      </c>
      <c r="Q1627" s="86" t="s">
        <v>5013</v>
      </c>
      <c r="R1627" s="86" t="s">
        <v>5013</v>
      </c>
      <c r="S1627" s="86">
        <v>0</v>
      </c>
      <c r="T1627" s="86" t="s">
        <v>5013</v>
      </c>
    </row>
    <row r="1628" spans="1:20" x14ac:dyDescent="0.25">
      <c r="A1628" s="50" t="s">
        <v>4682</v>
      </c>
      <c r="B1628" s="50" t="s">
        <v>481</v>
      </c>
      <c r="C1628" s="50" t="s">
        <v>4746</v>
      </c>
      <c r="D1628" s="80">
        <v>11</v>
      </c>
      <c r="E1628" s="50" t="s">
        <v>7639</v>
      </c>
      <c r="F1628" s="24">
        <f t="shared" si="85"/>
        <v>0</v>
      </c>
      <c r="G1628" s="110">
        <f t="shared" si="86"/>
        <v>0.29433333333333334</v>
      </c>
      <c r="H1628" s="17"/>
      <c r="I1628" s="24"/>
      <c r="J1628" s="20">
        <f t="shared" si="87"/>
        <v>0.1242</v>
      </c>
      <c r="K1628" s="17"/>
      <c r="L1628" s="24"/>
      <c r="M1628" s="86">
        <v>0.38</v>
      </c>
      <c r="N1628" s="86">
        <v>0.503</v>
      </c>
      <c r="O1628" s="86" t="s">
        <v>5013</v>
      </c>
      <c r="P1628" s="86">
        <v>0.621</v>
      </c>
      <c r="Q1628" s="86" t="s">
        <v>5013</v>
      </c>
      <c r="R1628" s="86">
        <v>0</v>
      </c>
      <c r="S1628" s="86">
        <v>0</v>
      </c>
      <c r="T1628" s="86" t="s">
        <v>5013</v>
      </c>
    </row>
    <row r="1629" spans="1:20" x14ac:dyDescent="0.25">
      <c r="A1629" s="50" t="s">
        <v>4682</v>
      </c>
      <c r="B1629" s="50" t="s">
        <v>2987</v>
      </c>
      <c r="C1629" s="50" t="s">
        <v>4746</v>
      </c>
      <c r="D1629" s="80">
        <v>11</v>
      </c>
      <c r="E1629" s="50" t="s">
        <v>7640</v>
      </c>
      <c r="F1629" s="24">
        <f t="shared" si="85"/>
        <v>0</v>
      </c>
      <c r="G1629" s="110">
        <f t="shared" si="86"/>
        <v>0</v>
      </c>
      <c r="H1629" s="17"/>
      <c r="I1629" s="24"/>
      <c r="J1629" s="20">
        <f t="shared" si="87"/>
        <v>2.0399999999999998E-2</v>
      </c>
      <c r="K1629" s="17"/>
      <c r="L1629" s="24"/>
      <c r="M1629" s="86" t="s">
        <v>5013</v>
      </c>
      <c r="N1629" s="86" t="s">
        <v>5013</v>
      </c>
      <c r="O1629" s="86" t="s">
        <v>5013</v>
      </c>
      <c r="P1629" s="86">
        <v>0.10199999999999999</v>
      </c>
      <c r="Q1629" s="86" t="s">
        <v>5013</v>
      </c>
      <c r="R1629" s="86" t="s">
        <v>5013</v>
      </c>
      <c r="S1629" s="86" t="s">
        <v>5013</v>
      </c>
      <c r="T1629" s="86" t="s">
        <v>5013</v>
      </c>
    </row>
    <row r="1630" spans="1:20" x14ac:dyDescent="0.25">
      <c r="A1630" s="50" t="s">
        <v>4682</v>
      </c>
      <c r="B1630" s="50" t="s">
        <v>2998</v>
      </c>
      <c r="C1630" s="50" t="s">
        <v>4746</v>
      </c>
      <c r="D1630" s="80">
        <v>11</v>
      </c>
      <c r="E1630" s="50" t="s">
        <v>7642</v>
      </c>
      <c r="F1630" s="24">
        <f t="shared" si="85"/>
        <v>0</v>
      </c>
      <c r="G1630" s="110">
        <f t="shared" si="86"/>
        <v>0</v>
      </c>
      <c r="H1630" s="17"/>
      <c r="I1630" s="24"/>
      <c r="J1630" s="20">
        <f t="shared" si="87"/>
        <v>0.23640000000000003</v>
      </c>
      <c r="K1630" s="17"/>
      <c r="L1630" s="24"/>
      <c r="M1630" s="86" t="s">
        <v>5013</v>
      </c>
      <c r="N1630" s="86" t="s">
        <v>5013</v>
      </c>
      <c r="O1630" s="86" t="s">
        <v>5013</v>
      </c>
      <c r="P1630" s="86">
        <v>1.0840000000000001</v>
      </c>
      <c r="Q1630" s="86">
        <v>9.8000000000000004E-2</v>
      </c>
      <c r="R1630" s="86" t="s">
        <v>5013</v>
      </c>
      <c r="S1630" s="86" t="s">
        <v>5013</v>
      </c>
      <c r="T1630" s="86" t="s">
        <v>5013</v>
      </c>
    </row>
    <row r="1631" spans="1:20" x14ac:dyDescent="0.25">
      <c r="A1631" s="50" t="s">
        <v>4682</v>
      </c>
      <c r="B1631" s="50" t="s">
        <v>2041</v>
      </c>
      <c r="C1631" s="50" t="s">
        <v>4746</v>
      </c>
      <c r="D1631" s="80">
        <v>11</v>
      </c>
      <c r="E1631" s="50" t="s">
        <v>7643</v>
      </c>
      <c r="F1631" s="24">
        <f t="shared" si="85"/>
        <v>0</v>
      </c>
      <c r="G1631" s="110">
        <f t="shared" si="86"/>
        <v>0</v>
      </c>
      <c r="H1631" s="17"/>
      <c r="I1631" s="24"/>
      <c r="J1631" s="20">
        <f t="shared" si="87"/>
        <v>0</v>
      </c>
      <c r="K1631" s="17"/>
      <c r="L1631" s="24"/>
      <c r="M1631" s="86" t="s">
        <v>5013</v>
      </c>
      <c r="N1631" s="86" t="s">
        <v>5013</v>
      </c>
      <c r="O1631" s="86" t="s">
        <v>5013</v>
      </c>
      <c r="P1631" s="86">
        <v>0</v>
      </c>
      <c r="Q1631" s="86" t="s">
        <v>5013</v>
      </c>
      <c r="R1631" s="86" t="s">
        <v>5013</v>
      </c>
      <c r="S1631" s="86" t="s">
        <v>5013</v>
      </c>
      <c r="T1631" s="86" t="s">
        <v>5013</v>
      </c>
    </row>
    <row r="1632" spans="1:20" x14ac:dyDescent="0.25">
      <c r="A1632" s="50" t="s">
        <v>4682</v>
      </c>
      <c r="B1632" s="50" t="s">
        <v>1122</v>
      </c>
      <c r="C1632" s="50" t="s">
        <v>4747</v>
      </c>
      <c r="D1632" s="80">
        <v>12</v>
      </c>
      <c r="E1632" s="50" t="s">
        <v>7644</v>
      </c>
      <c r="F1632" s="24">
        <f t="shared" ref="F1632:F1695" si="88">SUM(R1632:T1632)/3</f>
        <v>0</v>
      </c>
      <c r="G1632" s="110">
        <f t="shared" ref="G1632:G1695" si="89">SUM(M1632:O1632)/3</f>
        <v>3.2000000000000001E-2</v>
      </c>
      <c r="H1632" s="17"/>
      <c r="I1632" s="24"/>
      <c r="J1632" s="20">
        <f t="shared" ref="J1632:J1695" si="90">SUM(P1632:T1632)/5</f>
        <v>3.0143999999999997</v>
      </c>
      <c r="K1632" s="17"/>
      <c r="L1632" s="24"/>
      <c r="M1632" s="86">
        <v>0</v>
      </c>
      <c r="N1632" s="86" t="s">
        <v>5013</v>
      </c>
      <c r="O1632" s="86">
        <v>9.6000000000000002E-2</v>
      </c>
      <c r="P1632" s="86">
        <v>14.388999999999999</v>
      </c>
      <c r="Q1632" s="86">
        <v>0.68300000000000005</v>
      </c>
      <c r="R1632" s="86" t="s">
        <v>5013</v>
      </c>
      <c r="S1632" s="86">
        <v>0</v>
      </c>
      <c r="T1632" s="86" t="s">
        <v>5013</v>
      </c>
    </row>
    <row r="1633" spans="1:20" x14ac:dyDescent="0.25">
      <c r="A1633" s="50" t="s">
        <v>4682</v>
      </c>
      <c r="B1633" s="50" t="s">
        <v>1322</v>
      </c>
      <c r="C1633" s="50" t="s">
        <v>4747</v>
      </c>
      <c r="D1633" s="80">
        <v>12</v>
      </c>
      <c r="E1633" s="50" t="s">
        <v>7646</v>
      </c>
      <c r="F1633" s="24">
        <f t="shared" si="88"/>
        <v>0</v>
      </c>
      <c r="G1633" s="110">
        <f t="shared" si="89"/>
        <v>0</v>
      </c>
      <c r="H1633" s="17"/>
      <c r="I1633" s="24"/>
      <c r="J1633" s="20">
        <f t="shared" si="90"/>
        <v>8.8800000000000004E-2</v>
      </c>
      <c r="K1633" s="17"/>
      <c r="L1633" s="24"/>
      <c r="M1633" s="86" t="s">
        <v>5013</v>
      </c>
      <c r="N1633" s="86" t="s">
        <v>5013</v>
      </c>
      <c r="O1633" s="86" t="s">
        <v>5013</v>
      </c>
      <c r="P1633" s="86">
        <v>0.44400000000000001</v>
      </c>
      <c r="Q1633" s="86" t="s">
        <v>5013</v>
      </c>
      <c r="R1633" s="86" t="s">
        <v>5013</v>
      </c>
      <c r="S1633" s="86" t="s">
        <v>5013</v>
      </c>
      <c r="T1633" s="86" t="s">
        <v>5013</v>
      </c>
    </row>
    <row r="1634" spans="1:20" x14ac:dyDescent="0.25">
      <c r="A1634" s="50" t="s">
        <v>4682</v>
      </c>
      <c r="B1634" s="50" t="s">
        <v>1340</v>
      </c>
      <c r="C1634" s="50" t="s">
        <v>4747</v>
      </c>
      <c r="D1634" s="80">
        <v>12</v>
      </c>
      <c r="E1634" s="50" t="s">
        <v>7647</v>
      </c>
      <c r="F1634" s="24">
        <f t="shared" si="88"/>
        <v>0</v>
      </c>
      <c r="G1634" s="110">
        <f t="shared" si="89"/>
        <v>0.33</v>
      </c>
      <c r="H1634" s="17"/>
      <c r="I1634" s="24"/>
      <c r="J1634" s="20">
        <f t="shared" si="90"/>
        <v>0</v>
      </c>
      <c r="K1634" s="17"/>
      <c r="L1634" s="24"/>
      <c r="M1634" s="86" t="s">
        <v>5013</v>
      </c>
      <c r="N1634" s="86">
        <v>0.875</v>
      </c>
      <c r="O1634" s="86">
        <v>0.115</v>
      </c>
      <c r="P1634" s="86" t="s">
        <v>5013</v>
      </c>
      <c r="Q1634" s="86" t="s">
        <v>5013</v>
      </c>
      <c r="R1634" s="86" t="s">
        <v>5013</v>
      </c>
      <c r="S1634" s="86" t="s">
        <v>5013</v>
      </c>
      <c r="T1634" s="86" t="s">
        <v>5013</v>
      </c>
    </row>
    <row r="1635" spans="1:20" x14ac:dyDescent="0.25">
      <c r="A1635" s="50" t="s">
        <v>4682</v>
      </c>
      <c r="B1635" s="50" t="s">
        <v>2460</v>
      </c>
      <c r="C1635" s="50" t="s">
        <v>4747</v>
      </c>
      <c r="D1635" s="80">
        <v>12</v>
      </c>
      <c r="E1635" s="50" t="s">
        <v>7648</v>
      </c>
      <c r="F1635" s="24">
        <f t="shared" si="88"/>
        <v>0</v>
      </c>
      <c r="G1635" s="110">
        <f t="shared" si="89"/>
        <v>0.15066666666666667</v>
      </c>
      <c r="H1635" s="17"/>
      <c r="I1635" s="24"/>
      <c r="J1635" s="20">
        <f t="shared" si="90"/>
        <v>0</v>
      </c>
      <c r="K1635" s="17"/>
      <c r="L1635" s="24"/>
      <c r="M1635" s="86" t="s">
        <v>5013</v>
      </c>
      <c r="N1635" s="86">
        <v>0.45200000000000001</v>
      </c>
      <c r="O1635" s="86" t="s">
        <v>5013</v>
      </c>
      <c r="P1635" s="86" t="s">
        <v>5013</v>
      </c>
      <c r="Q1635" s="86" t="s">
        <v>5013</v>
      </c>
      <c r="R1635" s="86" t="s">
        <v>5013</v>
      </c>
      <c r="S1635" s="86" t="s">
        <v>5013</v>
      </c>
      <c r="T1635" s="86" t="s">
        <v>5013</v>
      </c>
    </row>
    <row r="1636" spans="1:20" x14ac:dyDescent="0.25">
      <c r="A1636" s="50" t="s">
        <v>4682</v>
      </c>
      <c r="B1636" s="50" t="s">
        <v>964</v>
      </c>
      <c r="C1636" s="50" t="s">
        <v>4747</v>
      </c>
      <c r="D1636" s="80">
        <v>12</v>
      </c>
      <c r="E1636" s="50" t="s">
        <v>7655</v>
      </c>
      <c r="F1636" s="24">
        <f t="shared" si="88"/>
        <v>0</v>
      </c>
      <c r="G1636" s="110">
        <f t="shared" si="89"/>
        <v>0.01</v>
      </c>
      <c r="H1636" s="17"/>
      <c r="I1636" s="24"/>
      <c r="J1636" s="20">
        <f t="shared" si="90"/>
        <v>0</v>
      </c>
      <c r="K1636" s="17"/>
      <c r="L1636" s="24"/>
      <c r="M1636" s="86" t="s">
        <v>5013</v>
      </c>
      <c r="N1636" s="86" t="s">
        <v>5013</v>
      </c>
      <c r="O1636" s="86">
        <v>0.03</v>
      </c>
      <c r="P1636" s="86" t="s">
        <v>5013</v>
      </c>
      <c r="Q1636" s="86" t="s">
        <v>5013</v>
      </c>
      <c r="R1636" s="86" t="s">
        <v>5013</v>
      </c>
      <c r="S1636" s="86" t="s">
        <v>5013</v>
      </c>
      <c r="T1636" s="86" t="s">
        <v>5013</v>
      </c>
    </row>
    <row r="1637" spans="1:20" x14ac:dyDescent="0.25">
      <c r="A1637" s="50" t="s">
        <v>4682</v>
      </c>
      <c r="B1637" s="50" t="s">
        <v>641</v>
      </c>
      <c r="C1637" s="50" t="s">
        <v>4747</v>
      </c>
      <c r="D1637" s="80">
        <v>12</v>
      </c>
      <c r="E1637" s="50" t="s">
        <v>7658</v>
      </c>
      <c r="F1637" s="24">
        <f t="shared" si="88"/>
        <v>0</v>
      </c>
      <c r="G1637" s="110">
        <f t="shared" si="89"/>
        <v>0</v>
      </c>
      <c r="H1637" s="17"/>
      <c r="I1637" s="24"/>
      <c r="J1637" s="20">
        <f t="shared" si="90"/>
        <v>0</v>
      </c>
      <c r="K1637" s="17"/>
      <c r="L1637" s="24"/>
      <c r="M1637" s="86" t="s">
        <v>5013</v>
      </c>
      <c r="N1637" s="86" t="s">
        <v>5013</v>
      </c>
      <c r="O1637" s="86" t="s">
        <v>5013</v>
      </c>
      <c r="P1637" s="86" t="s">
        <v>5013</v>
      </c>
      <c r="Q1637" s="86" t="s">
        <v>5013</v>
      </c>
      <c r="R1637" s="86" t="s">
        <v>5013</v>
      </c>
      <c r="S1637" s="86">
        <v>0</v>
      </c>
      <c r="T1637" s="86" t="s">
        <v>5013</v>
      </c>
    </row>
    <row r="1638" spans="1:20" x14ac:dyDescent="0.25">
      <c r="A1638" s="50" t="s">
        <v>4682</v>
      </c>
      <c r="B1638" s="50" t="s">
        <v>488</v>
      </c>
      <c r="C1638" s="50" t="s">
        <v>4747</v>
      </c>
      <c r="D1638" s="80">
        <v>12</v>
      </c>
      <c r="E1638" s="50" t="s">
        <v>7662</v>
      </c>
      <c r="F1638" s="24">
        <f t="shared" si="88"/>
        <v>0</v>
      </c>
      <c r="G1638" s="110">
        <f t="shared" si="89"/>
        <v>0.95166666666666666</v>
      </c>
      <c r="H1638" s="17"/>
      <c r="I1638" s="24"/>
      <c r="J1638" s="20">
        <f t="shared" si="90"/>
        <v>4.0000000000000001E-3</v>
      </c>
      <c r="K1638" s="17"/>
      <c r="L1638" s="24"/>
      <c r="M1638" s="86" t="s">
        <v>5013</v>
      </c>
      <c r="N1638" s="86">
        <v>1.7589999999999999</v>
      </c>
      <c r="O1638" s="86">
        <v>1.0960000000000001</v>
      </c>
      <c r="P1638" s="86">
        <v>0.02</v>
      </c>
      <c r="Q1638" s="86" t="s">
        <v>5013</v>
      </c>
      <c r="R1638" s="86" t="s">
        <v>5013</v>
      </c>
      <c r="S1638" s="86">
        <v>0</v>
      </c>
      <c r="T1638" s="86" t="s">
        <v>5013</v>
      </c>
    </row>
    <row r="1639" spans="1:20" x14ac:dyDescent="0.25">
      <c r="A1639" s="50" t="s">
        <v>4682</v>
      </c>
      <c r="B1639" s="50" t="s">
        <v>635</v>
      </c>
      <c r="C1639" s="50" t="s">
        <v>4747</v>
      </c>
      <c r="D1639" s="80">
        <v>12</v>
      </c>
      <c r="E1639" s="50" t="s">
        <v>7663</v>
      </c>
      <c r="F1639" s="24">
        <f t="shared" si="88"/>
        <v>0</v>
      </c>
      <c r="G1639" s="110">
        <f t="shared" si="89"/>
        <v>0</v>
      </c>
      <c r="H1639" s="17"/>
      <c r="I1639" s="24"/>
      <c r="J1639" s="20">
        <f t="shared" si="90"/>
        <v>0</v>
      </c>
      <c r="K1639" s="17"/>
      <c r="L1639" s="24"/>
      <c r="M1639" s="86" t="s">
        <v>5013</v>
      </c>
      <c r="N1639" s="86" t="s">
        <v>5013</v>
      </c>
      <c r="O1639" s="86" t="s">
        <v>5013</v>
      </c>
      <c r="P1639" s="86">
        <v>0</v>
      </c>
      <c r="Q1639" s="86" t="s">
        <v>5013</v>
      </c>
      <c r="R1639" s="86" t="s">
        <v>5013</v>
      </c>
      <c r="S1639" s="86" t="s">
        <v>5013</v>
      </c>
      <c r="T1639" s="86" t="s">
        <v>5013</v>
      </c>
    </row>
    <row r="1640" spans="1:20" x14ac:dyDescent="0.25">
      <c r="A1640" s="50" t="s">
        <v>4682</v>
      </c>
      <c r="B1640" s="50" t="s">
        <v>1154</v>
      </c>
      <c r="C1640" s="50" t="s">
        <v>4747</v>
      </c>
      <c r="D1640" s="80">
        <v>12</v>
      </c>
      <c r="E1640" s="50" t="s">
        <v>7665</v>
      </c>
      <c r="F1640" s="24">
        <f t="shared" si="88"/>
        <v>0</v>
      </c>
      <c r="G1640" s="110">
        <f t="shared" si="89"/>
        <v>2.3923333333333332</v>
      </c>
      <c r="H1640" s="17"/>
      <c r="I1640" s="24"/>
      <c r="J1640" s="20">
        <f t="shared" si="90"/>
        <v>0</v>
      </c>
      <c r="K1640" s="17"/>
      <c r="L1640" s="24"/>
      <c r="M1640" s="86" t="s">
        <v>5013</v>
      </c>
      <c r="N1640" s="86">
        <v>7.1769999999999996</v>
      </c>
      <c r="O1640" s="86" t="s">
        <v>5013</v>
      </c>
      <c r="P1640" s="86" t="s">
        <v>5013</v>
      </c>
      <c r="Q1640" s="86" t="s">
        <v>5013</v>
      </c>
      <c r="R1640" s="86" t="s">
        <v>5013</v>
      </c>
      <c r="S1640" s="86" t="s">
        <v>5013</v>
      </c>
      <c r="T1640" s="86" t="s">
        <v>5013</v>
      </c>
    </row>
    <row r="1641" spans="1:20" x14ac:dyDescent="0.25">
      <c r="A1641" s="50" t="s">
        <v>4682</v>
      </c>
      <c r="B1641" s="50" t="s">
        <v>1673</v>
      </c>
      <c r="C1641" s="50" t="s">
        <v>4747</v>
      </c>
      <c r="D1641" s="80">
        <v>12</v>
      </c>
      <c r="E1641" s="50" t="s">
        <v>7667</v>
      </c>
      <c r="F1641" s="24">
        <f t="shared" si="88"/>
        <v>0</v>
      </c>
      <c r="G1641" s="110">
        <f t="shared" si="89"/>
        <v>0.20866666666666667</v>
      </c>
      <c r="H1641" s="17"/>
      <c r="I1641" s="24"/>
      <c r="J1641" s="20">
        <f t="shared" si="90"/>
        <v>0</v>
      </c>
      <c r="K1641" s="17"/>
      <c r="L1641" s="24"/>
      <c r="M1641" s="86" t="s">
        <v>5013</v>
      </c>
      <c r="N1641" s="86" t="s">
        <v>5013</v>
      </c>
      <c r="O1641" s="86">
        <v>0.626</v>
      </c>
      <c r="P1641" s="86" t="s">
        <v>5013</v>
      </c>
      <c r="Q1641" s="86">
        <v>0</v>
      </c>
      <c r="R1641" s="86" t="s">
        <v>5013</v>
      </c>
      <c r="S1641" s="86" t="s">
        <v>5013</v>
      </c>
      <c r="T1641" s="86" t="s">
        <v>5013</v>
      </c>
    </row>
    <row r="1642" spans="1:20" x14ac:dyDescent="0.25">
      <c r="A1642" s="50" t="s">
        <v>4682</v>
      </c>
      <c r="B1642" s="50" t="s">
        <v>1633</v>
      </c>
      <c r="C1642" s="50" t="s">
        <v>4747</v>
      </c>
      <c r="D1642" s="80">
        <v>12</v>
      </c>
      <c r="E1642" s="50" t="s">
        <v>7670</v>
      </c>
      <c r="F1642" s="24">
        <f t="shared" si="88"/>
        <v>0</v>
      </c>
      <c r="G1642" s="110">
        <f t="shared" si="89"/>
        <v>2.1359999999999997</v>
      </c>
      <c r="H1642" s="17"/>
      <c r="I1642" s="24"/>
      <c r="J1642" s="20">
        <f t="shared" si="90"/>
        <v>4.9200000000000001E-2</v>
      </c>
      <c r="K1642" s="17"/>
      <c r="L1642" s="24"/>
      <c r="M1642" s="86">
        <v>0.60899999999999999</v>
      </c>
      <c r="N1642" s="86">
        <v>5.0259999999999998</v>
      </c>
      <c r="O1642" s="86">
        <v>0.77300000000000002</v>
      </c>
      <c r="P1642" s="86">
        <v>0.246</v>
      </c>
      <c r="Q1642" s="86" t="s">
        <v>5013</v>
      </c>
      <c r="R1642" s="86" t="s">
        <v>5013</v>
      </c>
      <c r="S1642" s="86" t="s">
        <v>5013</v>
      </c>
      <c r="T1642" s="86" t="s">
        <v>5013</v>
      </c>
    </row>
    <row r="1643" spans="1:20" x14ac:dyDescent="0.25">
      <c r="A1643" s="50" t="s">
        <v>4682</v>
      </c>
      <c r="B1643" s="50" t="s">
        <v>4145</v>
      </c>
      <c r="C1643" s="50" t="s">
        <v>4747</v>
      </c>
      <c r="D1643" s="80">
        <v>12</v>
      </c>
      <c r="E1643" s="50" t="s">
        <v>7672</v>
      </c>
      <c r="F1643" s="24">
        <f t="shared" si="88"/>
        <v>0</v>
      </c>
      <c r="G1643" s="110">
        <f t="shared" si="89"/>
        <v>0</v>
      </c>
      <c r="H1643" s="17"/>
      <c r="I1643" s="24"/>
      <c r="J1643" s="20">
        <f t="shared" si="90"/>
        <v>4.7600000000000003E-2</v>
      </c>
      <c r="K1643" s="17"/>
      <c r="L1643" s="24"/>
      <c r="M1643" s="86" t="s">
        <v>5013</v>
      </c>
      <c r="N1643" s="86" t="s">
        <v>5013</v>
      </c>
      <c r="O1643" s="86" t="s">
        <v>5013</v>
      </c>
      <c r="P1643" s="86">
        <v>0.01</v>
      </c>
      <c r="Q1643" s="86">
        <v>0.22800000000000001</v>
      </c>
      <c r="R1643" s="86" t="s">
        <v>5013</v>
      </c>
      <c r="S1643" s="86" t="s">
        <v>5013</v>
      </c>
      <c r="T1643" s="86" t="s">
        <v>5013</v>
      </c>
    </row>
    <row r="1644" spans="1:20" x14ac:dyDescent="0.25">
      <c r="A1644" s="50" t="s">
        <v>4682</v>
      </c>
      <c r="B1644" s="50" t="s">
        <v>1861</v>
      </c>
      <c r="C1644" s="50" t="s">
        <v>4748</v>
      </c>
      <c r="D1644" s="80">
        <v>12</v>
      </c>
      <c r="E1644" s="50" t="s">
        <v>7676</v>
      </c>
      <c r="F1644" s="24">
        <f t="shared" si="88"/>
        <v>0</v>
      </c>
      <c r="G1644" s="110">
        <f t="shared" si="89"/>
        <v>0</v>
      </c>
      <c r="H1644" s="17"/>
      <c r="I1644" s="24"/>
      <c r="J1644" s="20">
        <f t="shared" si="90"/>
        <v>0</v>
      </c>
      <c r="K1644" s="17"/>
      <c r="L1644" s="24"/>
      <c r="M1644" s="86" t="s">
        <v>5013</v>
      </c>
      <c r="N1644" s="86" t="s">
        <v>5013</v>
      </c>
      <c r="O1644" s="86">
        <v>0</v>
      </c>
      <c r="P1644" s="86" t="s">
        <v>5013</v>
      </c>
      <c r="Q1644" s="86">
        <v>0</v>
      </c>
      <c r="R1644" s="86" t="s">
        <v>5013</v>
      </c>
      <c r="S1644" s="86" t="s">
        <v>5013</v>
      </c>
      <c r="T1644" s="86" t="s">
        <v>5013</v>
      </c>
    </row>
    <row r="1645" spans="1:20" x14ac:dyDescent="0.25">
      <c r="A1645" s="50" t="s">
        <v>4682</v>
      </c>
      <c r="B1645" s="50" t="s">
        <v>4146</v>
      </c>
      <c r="C1645" s="50" t="s">
        <v>4748</v>
      </c>
      <c r="D1645" s="80">
        <v>12</v>
      </c>
      <c r="E1645" s="50" t="s">
        <v>7677</v>
      </c>
      <c r="F1645" s="24">
        <f t="shared" si="88"/>
        <v>0</v>
      </c>
      <c r="G1645" s="110">
        <f t="shared" si="89"/>
        <v>0.44366666666666665</v>
      </c>
      <c r="H1645" s="17"/>
      <c r="I1645" s="24"/>
      <c r="J1645" s="20">
        <f t="shared" si="90"/>
        <v>0</v>
      </c>
      <c r="K1645" s="17"/>
      <c r="L1645" s="24"/>
      <c r="M1645" s="86">
        <v>1.331</v>
      </c>
      <c r="N1645" s="86" t="s">
        <v>5013</v>
      </c>
      <c r="O1645" s="86" t="s">
        <v>5013</v>
      </c>
      <c r="P1645" s="86" t="s">
        <v>5013</v>
      </c>
      <c r="Q1645" s="86" t="s">
        <v>5013</v>
      </c>
      <c r="R1645" s="86" t="s">
        <v>5013</v>
      </c>
      <c r="S1645" s="86" t="s">
        <v>5013</v>
      </c>
      <c r="T1645" s="86" t="s">
        <v>5013</v>
      </c>
    </row>
    <row r="1646" spans="1:20" x14ac:dyDescent="0.25">
      <c r="A1646" s="50" t="s">
        <v>4682</v>
      </c>
      <c r="B1646" s="50" t="s">
        <v>4647</v>
      </c>
      <c r="C1646" s="50" t="s">
        <v>4748</v>
      </c>
      <c r="D1646" s="80">
        <v>12</v>
      </c>
      <c r="E1646" s="50" t="s">
        <v>7678</v>
      </c>
      <c r="F1646" s="24">
        <f t="shared" si="88"/>
        <v>0</v>
      </c>
      <c r="G1646" s="110">
        <f t="shared" si="89"/>
        <v>0</v>
      </c>
      <c r="H1646" s="17"/>
      <c r="I1646" s="24"/>
      <c r="J1646" s="20">
        <f t="shared" si="90"/>
        <v>9.7999999999999997E-3</v>
      </c>
      <c r="K1646" s="17"/>
      <c r="L1646" s="24"/>
      <c r="M1646" s="86" t="s">
        <v>5013</v>
      </c>
      <c r="N1646" s="86" t="s">
        <v>5013</v>
      </c>
      <c r="O1646" s="86" t="s">
        <v>5013</v>
      </c>
      <c r="P1646" s="86">
        <v>4.9000000000000002E-2</v>
      </c>
      <c r="Q1646" s="86" t="s">
        <v>5013</v>
      </c>
      <c r="R1646" s="86" t="s">
        <v>5013</v>
      </c>
      <c r="S1646" s="86" t="s">
        <v>5013</v>
      </c>
      <c r="T1646" s="86" t="s">
        <v>5013</v>
      </c>
    </row>
    <row r="1647" spans="1:20" x14ac:dyDescent="0.25">
      <c r="A1647" s="50" t="s">
        <v>4682</v>
      </c>
      <c r="B1647" s="50" t="s">
        <v>515</v>
      </c>
      <c r="C1647" s="50" t="s">
        <v>4748</v>
      </c>
      <c r="D1647" s="80">
        <v>12</v>
      </c>
      <c r="E1647" s="50" t="s">
        <v>7679</v>
      </c>
      <c r="F1647" s="24">
        <f t="shared" si="88"/>
        <v>0</v>
      </c>
      <c r="G1647" s="110">
        <f t="shared" si="89"/>
        <v>0</v>
      </c>
      <c r="H1647" s="17"/>
      <c r="I1647" s="24"/>
      <c r="J1647" s="20">
        <f t="shared" si="90"/>
        <v>0</v>
      </c>
      <c r="K1647" s="17"/>
      <c r="L1647" s="24"/>
      <c r="M1647" s="86" t="s">
        <v>5013</v>
      </c>
      <c r="N1647" s="86" t="s">
        <v>5013</v>
      </c>
      <c r="O1647" s="86" t="s">
        <v>5013</v>
      </c>
      <c r="P1647" s="86" t="s">
        <v>5013</v>
      </c>
      <c r="Q1647" s="86" t="s">
        <v>5013</v>
      </c>
      <c r="R1647" s="86">
        <v>0</v>
      </c>
      <c r="S1647" s="86" t="s">
        <v>5013</v>
      </c>
      <c r="T1647" s="86" t="s">
        <v>5013</v>
      </c>
    </row>
    <row r="1648" spans="1:20" x14ac:dyDescent="0.25">
      <c r="A1648" s="50" t="s">
        <v>4682</v>
      </c>
      <c r="B1648" s="50" t="s">
        <v>1588</v>
      </c>
      <c r="C1648" s="50" t="s">
        <v>4748</v>
      </c>
      <c r="D1648" s="80">
        <v>12</v>
      </c>
      <c r="E1648" s="50" t="s">
        <v>7681</v>
      </c>
      <c r="F1648" s="24">
        <f t="shared" si="88"/>
        <v>0</v>
      </c>
      <c r="G1648" s="110">
        <f t="shared" si="89"/>
        <v>0</v>
      </c>
      <c r="H1648" s="17"/>
      <c r="I1648" s="24"/>
      <c r="J1648" s="20">
        <f t="shared" si="90"/>
        <v>2.9199999999999997E-2</v>
      </c>
      <c r="K1648" s="17"/>
      <c r="L1648" s="24"/>
      <c r="M1648" s="86" t="s">
        <v>5013</v>
      </c>
      <c r="N1648" s="86" t="s">
        <v>5013</v>
      </c>
      <c r="O1648" s="86" t="s">
        <v>5013</v>
      </c>
      <c r="P1648" s="86">
        <v>0.14599999999999999</v>
      </c>
      <c r="Q1648" s="86" t="s">
        <v>5013</v>
      </c>
      <c r="R1648" s="86" t="s">
        <v>5013</v>
      </c>
      <c r="S1648" s="86" t="s">
        <v>5013</v>
      </c>
      <c r="T1648" s="86" t="s">
        <v>5013</v>
      </c>
    </row>
    <row r="1649" spans="1:20" x14ac:dyDescent="0.25">
      <c r="A1649" s="50" t="s">
        <v>4682</v>
      </c>
      <c r="B1649" s="50" t="s">
        <v>1378</v>
      </c>
      <c r="C1649" s="50" t="s">
        <v>4749</v>
      </c>
      <c r="D1649" s="80">
        <v>12</v>
      </c>
      <c r="E1649" s="50" t="s">
        <v>7683</v>
      </c>
      <c r="F1649" s="24">
        <f t="shared" si="88"/>
        <v>0</v>
      </c>
      <c r="G1649" s="110">
        <f t="shared" si="89"/>
        <v>0</v>
      </c>
      <c r="H1649" s="17"/>
      <c r="I1649" s="24"/>
      <c r="J1649" s="20">
        <f t="shared" si="90"/>
        <v>0</v>
      </c>
      <c r="K1649" s="17"/>
      <c r="L1649" s="24"/>
      <c r="M1649" s="86" t="s">
        <v>5013</v>
      </c>
      <c r="N1649" s="86" t="s">
        <v>5013</v>
      </c>
      <c r="O1649" s="86">
        <v>0</v>
      </c>
      <c r="P1649" s="86" t="s">
        <v>5013</v>
      </c>
      <c r="Q1649" s="86" t="s">
        <v>5013</v>
      </c>
      <c r="R1649" s="86" t="s">
        <v>5013</v>
      </c>
      <c r="S1649" s="86" t="s">
        <v>5013</v>
      </c>
      <c r="T1649" s="86" t="s">
        <v>5013</v>
      </c>
    </row>
    <row r="1650" spans="1:20" x14ac:dyDescent="0.25">
      <c r="A1650" s="50" t="s">
        <v>4682</v>
      </c>
      <c r="B1650" s="50" t="s">
        <v>3588</v>
      </c>
      <c r="C1650" s="50" t="s">
        <v>4749</v>
      </c>
      <c r="D1650" s="80">
        <v>12</v>
      </c>
      <c r="E1650" s="50" t="s">
        <v>7684</v>
      </c>
      <c r="F1650" s="24">
        <f t="shared" si="88"/>
        <v>0</v>
      </c>
      <c r="G1650" s="110">
        <f t="shared" si="89"/>
        <v>5.0000000000000001E-3</v>
      </c>
      <c r="H1650" s="17"/>
      <c r="I1650" s="24"/>
      <c r="J1650" s="20">
        <f t="shared" si="90"/>
        <v>0</v>
      </c>
      <c r="K1650" s="17"/>
      <c r="L1650" s="24"/>
      <c r="M1650" s="86">
        <v>1.4999999999999999E-2</v>
      </c>
      <c r="N1650" s="86">
        <v>0</v>
      </c>
      <c r="O1650" s="86" t="s">
        <v>5013</v>
      </c>
      <c r="P1650" s="86" t="s">
        <v>5013</v>
      </c>
      <c r="Q1650" s="86" t="s">
        <v>5013</v>
      </c>
      <c r="R1650" s="86" t="s">
        <v>5013</v>
      </c>
      <c r="S1650" s="86">
        <v>0</v>
      </c>
      <c r="T1650" s="86" t="s">
        <v>5013</v>
      </c>
    </row>
    <row r="1651" spans="1:20" x14ac:dyDescent="0.25">
      <c r="A1651" s="50" t="s">
        <v>4682</v>
      </c>
      <c r="B1651" s="50" t="s">
        <v>1415</v>
      </c>
      <c r="C1651" s="50" t="s">
        <v>4749</v>
      </c>
      <c r="D1651" s="80">
        <v>12</v>
      </c>
      <c r="E1651" s="50" t="s">
        <v>7685</v>
      </c>
      <c r="F1651" s="24">
        <f t="shared" si="88"/>
        <v>0</v>
      </c>
      <c r="G1651" s="110">
        <f t="shared" si="89"/>
        <v>0</v>
      </c>
      <c r="H1651" s="17"/>
      <c r="I1651" s="24"/>
      <c r="J1651" s="20">
        <f t="shared" si="90"/>
        <v>0</v>
      </c>
      <c r="K1651" s="17"/>
      <c r="L1651" s="24"/>
      <c r="M1651" s="86" t="s">
        <v>5013</v>
      </c>
      <c r="N1651" s="86">
        <v>0</v>
      </c>
      <c r="O1651" s="86" t="s">
        <v>5013</v>
      </c>
      <c r="P1651" s="86" t="s">
        <v>5013</v>
      </c>
      <c r="Q1651" s="86" t="s">
        <v>5013</v>
      </c>
      <c r="R1651" s="86" t="s">
        <v>5013</v>
      </c>
      <c r="S1651" s="86" t="s">
        <v>5013</v>
      </c>
      <c r="T1651" s="86" t="s">
        <v>5013</v>
      </c>
    </row>
    <row r="1652" spans="1:20" x14ac:dyDescent="0.25">
      <c r="A1652" s="50" t="s">
        <v>4682</v>
      </c>
      <c r="B1652" s="50" t="s">
        <v>2492</v>
      </c>
      <c r="C1652" s="50" t="s">
        <v>4750</v>
      </c>
      <c r="D1652" s="80">
        <v>12</v>
      </c>
      <c r="E1652" s="50" t="s">
        <v>7691</v>
      </c>
      <c r="F1652" s="24">
        <f t="shared" si="88"/>
        <v>0</v>
      </c>
      <c r="G1652" s="110">
        <f t="shared" si="89"/>
        <v>6.7000000000000004E-2</v>
      </c>
      <c r="H1652" s="17"/>
      <c r="I1652" s="24"/>
      <c r="J1652" s="20">
        <f t="shared" si="90"/>
        <v>0</v>
      </c>
      <c r="K1652" s="17"/>
      <c r="L1652" s="24"/>
      <c r="M1652" s="86" t="s">
        <v>5013</v>
      </c>
      <c r="N1652" s="86">
        <v>0.20100000000000001</v>
      </c>
      <c r="O1652" s="86" t="s">
        <v>5013</v>
      </c>
      <c r="P1652" s="86">
        <v>0</v>
      </c>
      <c r="Q1652" s="86" t="s">
        <v>5013</v>
      </c>
      <c r="R1652" s="86" t="s">
        <v>5013</v>
      </c>
      <c r="S1652" s="86">
        <v>0</v>
      </c>
      <c r="T1652" s="86" t="s">
        <v>5013</v>
      </c>
    </row>
    <row r="1653" spans="1:20" x14ac:dyDescent="0.25">
      <c r="A1653" s="50" t="s">
        <v>4682</v>
      </c>
      <c r="B1653" s="50" t="s">
        <v>2633</v>
      </c>
      <c r="C1653" s="50" t="s">
        <v>4750</v>
      </c>
      <c r="D1653" s="80">
        <v>12</v>
      </c>
      <c r="E1653" s="50" t="s">
        <v>7692</v>
      </c>
      <c r="F1653" s="24">
        <f t="shared" si="88"/>
        <v>0</v>
      </c>
      <c r="G1653" s="110">
        <f t="shared" si="89"/>
        <v>0</v>
      </c>
      <c r="H1653" s="17"/>
      <c r="I1653" s="24"/>
      <c r="J1653" s="20">
        <f t="shared" si="90"/>
        <v>0</v>
      </c>
      <c r="K1653" s="17"/>
      <c r="L1653" s="24"/>
      <c r="M1653" s="86" t="s">
        <v>5013</v>
      </c>
      <c r="N1653" s="86" t="s">
        <v>5013</v>
      </c>
      <c r="O1653" s="86">
        <v>0</v>
      </c>
      <c r="P1653" s="86">
        <v>0</v>
      </c>
      <c r="Q1653" s="86">
        <v>0</v>
      </c>
      <c r="R1653" s="86" t="s">
        <v>5013</v>
      </c>
      <c r="S1653" s="86" t="s">
        <v>5013</v>
      </c>
      <c r="T1653" s="86" t="s">
        <v>5013</v>
      </c>
    </row>
    <row r="1654" spans="1:20" x14ac:dyDescent="0.25">
      <c r="A1654" s="50" t="s">
        <v>4682</v>
      </c>
      <c r="B1654" s="50" t="s">
        <v>1183</v>
      </c>
      <c r="C1654" s="50" t="s">
        <v>4750</v>
      </c>
      <c r="D1654" s="80">
        <v>12</v>
      </c>
      <c r="E1654" s="50" t="s">
        <v>7695</v>
      </c>
      <c r="F1654" s="24">
        <f t="shared" si="88"/>
        <v>0</v>
      </c>
      <c r="G1654" s="110">
        <f t="shared" si="89"/>
        <v>0</v>
      </c>
      <c r="H1654" s="17"/>
      <c r="I1654" s="24"/>
      <c r="J1654" s="20">
        <f t="shared" si="90"/>
        <v>0</v>
      </c>
      <c r="K1654" s="17"/>
      <c r="L1654" s="24"/>
      <c r="M1654" s="86">
        <v>0</v>
      </c>
      <c r="N1654" s="86" t="s">
        <v>5013</v>
      </c>
      <c r="O1654" s="86" t="s">
        <v>5013</v>
      </c>
      <c r="P1654" s="86" t="s">
        <v>5013</v>
      </c>
      <c r="Q1654" s="86" t="s">
        <v>5013</v>
      </c>
      <c r="R1654" s="86" t="s">
        <v>5013</v>
      </c>
      <c r="S1654" s="86" t="s">
        <v>5013</v>
      </c>
      <c r="T1654" s="86" t="s">
        <v>5013</v>
      </c>
    </row>
    <row r="1655" spans="1:20" x14ac:dyDescent="0.25">
      <c r="A1655" s="50" t="s">
        <v>4682</v>
      </c>
      <c r="B1655" s="50" t="s">
        <v>2042</v>
      </c>
      <c r="C1655" s="50" t="s">
        <v>4751</v>
      </c>
      <c r="D1655" s="80">
        <v>13</v>
      </c>
      <c r="E1655" s="50" t="s">
        <v>7697</v>
      </c>
      <c r="F1655" s="24">
        <f t="shared" si="88"/>
        <v>0</v>
      </c>
      <c r="G1655" s="110">
        <f t="shared" si="89"/>
        <v>1.0666666666666666E-2</v>
      </c>
      <c r="H1655" s="17"/>
      <c r="I1655" s="24"/>
      <c r="J1655" s="20">
        <f t="shared" si="90"/>
        <v>1.9800000000000002E-2</v>
      </c>
      <c r="K1655" s="17"/>
      <c r="L1655" s="24"/>
      <c r="M1655" s="86" t="s">
        <v>5013</v>
      </c>
      <c r="N1655" s="86">
        <v>3.2000000000000001E-2</v>
      </c>
      <c r="O1655" s="86" t="s">
        <v>5013</v>
      </c>
      <c r="P1655" s="86">
        <v>9.9000000000000005E-2</v>
      </c>
      <c r="Q1655" s="86">
        <v>0</v>
      </c>
      <c r="R1655" s="86" t="s">
        <v>5013</v>
      </c>
      <c r="S1655" s="86" t="s">
        <v>5013</v>
      </c>
      <c r="T1655" s="86" t="s">
        <v>5013</v>
      </c>
    </row>
    <row r="1656" spans="1:20" x14ac:dyDescent="0.25">
      <c r="A1656" s="50" t="s">
        <v>4682</v>
      </c>
      <c r="B1656" s="50" t="s">
        <v>4366</v>
      </c>
      <c r="C1656" s="50" t="s">
        <v>4751</v>
      </c>
      <c r="D1656" s="80">
        <v>13</v>
      </c>
      <c r="E1656" s="50" t="s">
        <v>7699</v>
      </c>
      <c r="F1656" s="24">
        <f t="shared" si="88"/>
        <v>0</v>
      </c>
      <c r="G1656" s="110">
        <f t="shared" si="89"/>
        <v>5.1163333333333334</v>
      </c>
      <c r="H1656" s="17"/>
      <c r="I1656" s="24"/>
      <c r="J1656" s="20">
        <f t="shared" si="90"/>
        <v>0</v>
      </c>
      <c r="K1656" s="17"/>
      <c r="L1656" s="24"/>
      <c r="M1656" s="86" t="s">
        <v>5013</v>
      </c>
      <c r="N1656" s="86">
        <v>7.4480000000000004</v>
      </c>
      <c r="O1656" s="86">
        <v>7.9009999999999998</v>
      </c>
      <c r="P1656" s="86" t="s">
        <v>5013</v>
      </c>
      <c r="Q1656" s="86" t="s">
        <v>5013</v>
      </c>
      <c r="R1656" s="86" t="s">
        <v>5013</v>
      </c>
      <c r="S1656" s="86" t="s">
        <v>5013</v>
      </c>
      <c r="T1656" s="86" t="s">
        <v>5013</v>
      </c>
    </row>
    <row r="1657" spans="1:20" x14ac:dyDescent="0.25">
      <c r="A1657" s="50" t="s">
        <v>4682</v>
      </c>
      <c r="B1657" s="50" t="s">
        <v>505</v>
      </c>
      <c r="C1657" s="50" t="s">
        <v>4751</v>
      </c>
      <c r="D1657" s="80">
        <v>13</v>
      </c>
      <c r="E1657" s="50" t="s">
        <v>7704</v>
      </c>
      <c r="F1657" s="24">
        <f t="shared" si="88"/>
        <v>0</v>
      </c>
      <c r="G1657" s="110">
        <f t="shared" si="89"/>
        <v>30.491333333333333</v>
      </c>
      <c r="H1657" s="17"/>
      <c r="I1657" s="24"/>
      <c r="J1657" s="20">
        <f t="shared" si="90"/>
        <v>0</v>
      </c>
      <c r="K1657" s="17"/>
      <c r="L1657" s="24"/>
      <c r="M1657" s="86" t="s">
        <v>5013</v>
      </c>
      <c r="N1657" s="86">
        <v>91.474000000000004</v>
      </c>
      <c r="O1657" s="86" t="s">
        <v>5013</v>
      </c>
      <c r="P1657" s="86" t="s">
        <v>5013</v>
      </c>
      <c r="Q1657" s="86" t="s">
        <v>5013</v>
      </c>
      <c r="R1657" s="86" t="s">
        <v>5013</v>
      </c>
      <c r="S1657" s="86" t="s">
        <v>5013</v>
      </c>
      <c r="T1657" s="86" t="s">
        <v>5013</v>
      </c>
    </row>
    <row r="1658" spans="1:20" x14ac:dyDescent="0.25">
      <c r="A1658" s="50" t="s">
        <v>4682</v>
      </c>
      <c r="B1658" s="50" t="s">
        <v>2537</v>
      </c>
      <c r="C1658" s="50" t="s">
        <v>4751</v>
      </c>
      <c r="D1658" s="80">
        <v>13</v>
      </c>
      <c r="E1658" s="50" t="s">
        <v>7706</v>
      </c>
      <c r="F1658" s="24">
        <f t="shared" si="88"/>
        <v>0</v>
      </c>
      <c r="G1658" s="110">
        <f t="shared" si="89"/>
        <v>0.38633333333333336</v>
      </c>
      <c r="H1658" s="17"/>
      <c r="I1658" s="24"/>
      <c r="J1658" s="20">
        <f t="shared" si="90"/>
        <v>1.0568</v>
      </c>
      <c r="K1658" s="17"/>
      <c r="L1658" s="24"/>
      <c r="M1658" s="86">
        <v>0.95899999999999996</v>
      </c>
      <c r="N1658" s="86">
        <v>0.2</v>
      </c>
      <c r="O1658" s="86" t="s">
        <v>5013</v>
      </c>
      <c r="P1658" s="86">
        <v>0.60399999999999998</v>
      </c>
      <c r="Q1658" s="86">
        <v>4.68</v>
      </c>
      <c r="R1658" s="86" t="s">
        <v>5013</v>
      </c>
      <c r="S1658" s="86" t="s">
        <v>5013</v>
      </c>
      <c r="T1658" s="86" t="s">
        <v>5013</v>
      </c>
    </row>
    <row r="1659" spans="1:20" x14ac:dyDescent="0.25">
      <c r="A1659" s="50" t="s">
        <v>4682</v>
      </c>
      <c r="B1659" s="50" t="s">
        <v>677</v>
      </c>
      <c r="C1659" s="50" t="s">
        <v>4751</v>
      </c>
      <c r="D1659" s="80">
        <v>13</v>
      </c>
      <c r="E1659" s="50" t="s">
        <v>7715</v>
      </c>
      <c r="F1659" s="24">
        <f t="shared" si="88"/>
        <v>0</v>
      </c>
      <c r="G1659" s="110">
        <f t="shared" si="89"/>
        <v>0.3833333333333333</v>
      </c>
      <c r="H1659" s="17"/>
      <c r="I1659" s="24"/>
      <c r="J1659" s="20">
        <f t="shared" si="90"/>
        <v>0</v>
      </c>
      <c r="K1659" s="17"/>
      <c r="L1659" s="24"/>
      <c r="M1659" s="86" t="s">
        <v>5013</v>
      </c>
      <c r="N1659" s="86">
        <v>0.3</v>
      </c>
      <c r="O1659" s="86">
        <v>0.85</v>
      </c>
      <c r="P1659" s="86" t="s">
        <v>5013</v>
      </c>
      <c r="Q1659" s="86">
        <v>0</v>
      </c>
      <c r="R1659" s="86" t="s">
        <v>5013</v>
      </c>
      <c r="S1659" s="86" t="s">
        <v>5013</v>
      </c>
      <c r="T1659" s="86" t="s">
        <v>5013</v>
      </c>
    </row>
    <row r="1660" spans="1:20" x14ac:dyDescent="0.25">
      <c r="A1660" s="50" t="s">
        <v>4682</v>
      </c>
      <c r="B1660" s="50" t="s">
        <v>2728</v>
      </c>
      <c r="C1660" s="50" t="s">
        <v>4751</v>
      </c>
      <c r="D1660" s="80">
        <v>13</v>
      </c>
      <c r="E1660" s="50" t="s">
        <v>7716</v>
      </c>
      <c r="F1660" s="24">
        <f t="shared" si="88"/>
        <v>0</v>
      </c>
      <c r="G1660" s="110">
        <f t="shared" si="89"/>
        <v>1.508</v>
      </c>
      <c r="H1660" s="17"/>
      <c r="I1660" s="24"/>
      <c r="J1660" s="20">
        <f t="shared" si="90"/>
        <v>0</v>
      </c>
      <c r="K1660" s="17"/>
      <c r="L1660" s="24"/>
      <c r="M1660" s="86">
        <v>4.524</v>
      </c>
      <c r="N1660" s="86" t="s">
        <v>5013</v>
      </c>
      <c r="O1660" s="86" t="s">
        <v>5013</v>
      </c>
      <c r="P1660" s="86" t="s">
        <v>5013</v>
      </c>
      <c r="Q1660" s="86" t="s">
        <v>5013</v>
      </c>
      <c r="R1660" s="86" t="s">
        <v>5013</v>
      </c>
      <c r="S1660" s="86" t="s">
        <v>5013</v>
      </c>
      <c r="T1660" s="86" t="s">
        <v>5013</v>
      </c>
    </row>
    <row r="1661" spans="1:20" x14ac:dyDescent="0.25">
      <c r="A1661" s="50" t="s">
        <v>4682</v>
      </c>
      <c r="B1661" s="50" t="s">
        <v>1457</v>
      </c>
      <c r="C1661" s="50" t="s">
        <v>4751</v>
      </c>
      <c r="D1661" s="80">
        <v>13</v>
      </c>
      <c r="E1661" s="50" t="s">
        <v>7717</v>
      </c>
      <c r="F1661" s="24">
        <f t="shared" si="88"/>
        <v>0</v>
      </c>
      <c r="G1661" s="110">
        <f t="shared" si="89"/>
        <v>0</v>
      </c>
      <c r="H1661" s="17"/>
      <c r="I1661" s="24"/>
      <c r="J1661" s="20">
        <f t="shared" si="90"/>
        <v>0</v>
      </c>
      <c r="K1661" s="17"/>
      <c r="L1661" s="24"/>
      <c r="M1661" s="86" t="s">
        <v>5013</v>
      </c>
      <c r="N1661" s="86" t="s">
        <v>5013</v>
      </c>
      <c r="O1661" s="86" t="s">
        <v>5013</v>
      </c>
      <c r="P1661" s="86">
        <v>0</v>
      </c>
      <c r="Q1661" s="86" t="s">
        <v>5013</v>
      </c>
      <c r="R1661" s="86" t="s">
        <v>5013</v>
      </c>
      <c r="S1661" s="86" t="s">
        <v>5013</v>
      </c>
      <c r="T1661" s="86" t="s">
        <v>5013</v>
      </c>
    </row>
    <row r="1662" spans="1:20" x14ac:dyDescent="0.25">
      <c r="A1662" s="50" t="s">
        <v>4682</v>
      </c>
      <c r="B1662" s="50" t="s">
        <v>2200</v>
      </c>
      <c r="C1662" s="50" t="s">
        <v>4751</v>
      </c>
      <c r="D1662" s="80">
        <v>13</v>
      </c>
      <c r="E1662" s="50" t="s">
        <v>7718</v>
      </c>
      <c r="F1662" s="24">
        <f t="shared" si="88"/>
        <v>0</v>
      </c>
      <c r="G1662" s="110">
        <f t="shared" si="89"/>
        <v>2.4999999999999998E-2</v>
      </c>
      <c r="H1662" s="17"/>
      <c r="I1662" s="24"/>
      <c r="J1662" s="20">
        <f t="shared" si="90"/>
        <v>0</v>
      </c>
      <c r="K1662" s="17"/>
      <c r="L1662" s="24"/>
      <c r="M1662" s="86" t="s">
        <v>5013</v>
      </c>
      <c r="N1662" s="86" t="s">
        <v>5013</v>
      </c>
      <c r="O1662" s="86">
        <v>7.4999999999999997E-2</v>
      </c>
      <c r="P1662" s="86" t="s">
        <v>5013</v>
      </c>
      <c r="Q1662" s="86">
        <v>0</v>
      </c>
      <c r="R1662" s="86" t="s">
        <v>5013</v>
      </c>
      <c r="S1662" s="86" t="s">
        <v>5013</v>
      </c>
      <c r="T1662" s="86" t="s">
        <v>5013</v>
      </c>
    </row>
    <row r="1663" spans="1:20" x14ac:dyDescent="0.25">
      <c r="A1663" s="50" t="s">
        <v>4682</v>
      </c>
      <c r="B1663" s="50" t="s">
        <v>890</v>
      </c>
      <c r="C1663" s="50" t="s">
        <v>4751</v>
      </c>
      <c r="D1663" s="80">
        <v>13</v>
      </c>
      <c r="E1663" s="50" t="s">
        <v>7720</v>
      </c>
      <c r="F1663" s="24">
        <f t="shared" si="88"/>
        <v>0</v>
      </c>
      <c r="G1663" s="110">
        <f t="shared" si="89"/>
        <v>0</v>
      </c>
      <c r="H1663" s="17"/>
      <c r="I1663" s="24"/>
      <c r="J1663" s="20">
        <f t="shared" si="90"/>
        <v>0</v>
      </c>
      <c r="K1663" s="17"/>
      <c r="L1663" s="24"/>
      <c r="M1663" s="86" t="s">
        <v>5013</v>
      </c>
      <c r="N1663" s="86" t="s">
        <v>5013</v>
      </c>
      <c r="O1663" s="86">
        <v>0</v>
      </c>
      <c r="P1663" s="86" t="s">
        <v>5013</v>
      </c>
      <c r="Q1663" s="86">
        <v>0</v>
      </c>
      <c r="R1663" s="86" t="s">
        <v>5013</v>
      </c>
      <c r="S1663" s="86">
        <v>0</v>
      </c>
      <c r="T1663" s="86" t="s">
        <v>5013</v>
      </c>
    </row>
    <row r="1664" spans="1:20" x14ac:dyDescent="0.25">
      <c r="A1664" s="50" t="s">
        <v>4682</v>
      </c>
      <c r="B1664" s="50" t="s">
        <v>1231</v>
      </c>
      <c r="C1664" s="50" t="s">
        <v>4751</v>
      </c>
      <c r="D1664" s="80">
        <v>13</v>
      </c>
      <c r="E1664" s="50" t="s">
        <v>7722</v>
      </c>
      <c r="F1664" s="24">
        <f t="shared" si="88"/>
        <v>0</v>
      </c>
      <c r="G1664" s="110">
        <f t="shared" si="89"/>
        <v>0.59766666666666668</v>
      </c>
      <c r="H1664" s="17"/>
      <c r="I1664" s="24"/>
      <c r="J1664" s="20">
        <f t="shared" si="90"/>
        <v>0.223</v>
      </c>
      <c r="K1664" s="17"/>
      <c r="L1664" s="24"/>
      <c r="M1664" s="86">
        <v>0.91300000000000003</v>
      </c>
      <c r="N1664" s="86">
        <v>0.88</v>
      </c>
      <c r="O1664" s="86" t="s">
        <v>5013</v>
      </c>
      <c r="P1664" s="86">
        <v>1.115</v>
      </c>
      <c r="Q1664" s="86" t="s">
        <v>5013</v>
      </c>
      <c r="R1664" s="86" t="s">
        <v>5013</v>
      </c>
      <c r="S1664" s="86" t="s">
        <v>5013</v>
      </c>
      <c r="T1664" s="86" t="s">
        <v>5013</v>
      </c>
    </row>
    <row r="1665" spans="1:20" x14ac:dyDescent="0.25">
      <c r="A1665" s="50" t="s">
        <v>4682</v>
      </c>
      <c r="B1665" s="50" t="s">
        <v>1452</v>
      </c>
      <c r="C1665" s="50" t="s">
        <v>4751</v>
      </c>
      <c r="D1665" s="80">
        <v>13</v>
      </c>
      <c r="E1665" s="50" t="s">
        <v>7726</v>
      </c>
      <c r="F1665" s="24">
        <f t="shared" si="88"/>
        <v>0</v>
      </c>
      <c r="G1665" s="110">
        <f t="shared" si="89"/>
        <v>9.9999999999999992E-2</v>
      </c>
      <c r="H1665" s="17"/>
      <c r="I1665" s="24"/>
      <c r="J1665" s="20">
        <f t="shared" si="90"/>
        <v>0</v>
      </c>
      <c r="K1665" s="17"/>
      <c r="L1665" s="24"/>
      <c r="M1665" s="86">
        <v>0</v>
      </c>
      <c r="N1665" s="86" t="s">
        <v>5013</v>
      </c>
      <c r="O1665" s="86">
        <v>0.3</v>
      </c>
      <c r="P1665" s="86" t="s">
        <v>5013</v>
      </c>
      <c r="Q1665" s="86">
        <v>0</v>
      </c>
      <c r="R1665" s="86" t="s">
        <v>5013</v>
      </c>
      <c r="S1665" s="86" t="s">
        <v>5013</v>
      </c>
      <c r="T1665" s="86" t="s">
        <v>5013</v>
      </c>
    </row>
    <row r="1666" spans="1:20" x14ac:dyDescent="0.25">
      <c r="A1666" s="50" t="s">
        <v>4682</v>
      </c>
      <c r="B1666" s="50" t="s">
        <v>4413</v>
      </c>
      <c r="C1666" s="50" t="s">
        <v>4751</v>
      </c>
      <c r="D1666" s="80">
        <v>13</v>
      </c>
      <c r="E1666" s="50" t="s">
        <v>7730</v>
      </c>
      <c r="F1666" s="24">
        <f t="shared" si="88"/>
        <v>0</v>
      </c>
      <c r="G1666" s="110">
        <f t="shared" si="89"/>
        <v>0</v>
      </c>
      <c r="H1666" s="17"/>
      <c r="I1666" s="24"/>
      <c r="J1666" s="20">
        <f t="shared" si="90"/>
        <v>0</v>
      </c>
      <c r="K1666" s="17"/>
      <c r="L1666" s="24"/>
      <c r="M1666" s="86" t="s">
        <v>5013</v>
      </c>
      <c r="N1666" s="86" t="s">
        <v>5013</v>
      </c>
      <c r="O1666" s="86" t="s">
        <v>5013</v>
      </c>
      <c r="P1666" s="86" t="s">
        <v>5013</v>
      </c>
      <c r="Q1666" s="86">
        <v>0</v>
      </c>
      <c r="R1666" s="86" t="s">
        <v>5013</v>
      </c>
      <c r="S1666" s="86" t="s">
        <v>5013</v>
      </c>
      <c r="T1666" s="86" t="s">
        <v>5013</v>
      </c>
    </row>
    <row r="1667" spans="1:20" x14ac:dyDescent="0.25">
      <c r="A1667" s="50" t="s">
        <v>4682</v>
      </c>
      <c r="B1667" s="50" t="s">
        <v>4217</v>
      </c>
      <c r="C1667" s="50" t="s">
        <v>4751</v>
      </c>
      <c r="D1667" s="80">
        <v>13</v>
      </c>
      <c r="E1667" s="50" t="s">
        <v>7731</v>
      </c>
      <c r="F1667" s="24">
        <f t="shared" si="88"/>
        <v>0</v>
      </c>
      <c r="G1667" s="110">
        <f t="shared" si="89"/>
        <v>6.7333333333333342E-2</v>
      </c>
      <c r="H1667" s="17"/>
      <c r="I1667" s="24"/>
      <c r="J1667" s="20">
        <f t="shared" si="90"/>
        <v>0</v>
      </c>
      <c r="K1667" s="17"/>
      <c r="L1667" s="24"/>
      <c r="M1667" s="86" t="s">
        <v>5013</v>
      </c>
      <c r="N1667" s="86" t="s">
        <v>5013</v>
      </c>
      <c r="O1667" s="86">
        <v>0.20200000000000001</v>
      </c>
      <c r="P1667" s="86" t="s">
        <v>5013</v>
      </c>
      <c r="Q1667" s="86" t="s">
        <v>5013</v>
      </c>
      <c r="R1667" s="86" t="s">
        <v>5013</v>
      </c>
      <c r="S1667" s="86" t="s">
        <v>5013</v>
      </c>
      <c r="T1667" s="86" t="s">
        <v>5013</v>
      </c>
    </row>
    <row r="1668" spans="1:20" x14ac:dyDescent="0.25">
      <c r="A1668" s="50" t="s">
        <v>4682</v>
      </c>
      <c r="B1668" s="50" t="s">
        <v>4412</v>
      </c>
      <c r="C1668" s="50" t="s">
        <v>4751</v>
      </c>
      <c r="D1668" s="80">
        <v>13</v>
      </c>
      <c r="E1668" s="50" t="s">
        <v>7732</v>
      </c>
      <c r="F1668" s="24">
        <f t="shared" si="88"/>
        <v>0</v>
      </c>
      <c r="G1668" s="110">
        <f t="shared" si="89"/>
        <v>0</v>
      </c>
      <c r="H1668" s="17"/>
      <c r="I1668" s="24"/>
      <c r="J1668" s="20">
        <f t="shared" si="90"/>
        <v>0.48419999999999996</v>
      </c>
      <c r="K1668" s="17"/>
      <c r="L1668" s="24"/>
      <c r="M1668" s="86" t="s">
        <v>5013</v>
      </c>
      <c r="N1668" s="86" t="s">
        <v>5013</v>
      </c>
      <c r="O1668" s="86" t="s">
        <v>5013</v>
      </c>
      <c r="P1668" s="86">
        <v>2.4209999999999998</v>
      </c>
      <c r="Q1668" s="86" t="s">
        <v>5013</v>
      </c>
      <c r="R1668" s="86" t="s">
        <v>5013</v>
      </c>
      <c r="S1668" s="86" t="s">
        <v>5013</v>
      </c>
      <c r="T1668" s="86" t="s">
        <v>5013</v>
      </c>
    </row>
    <row r="1669" spans="1:20" x14ac:dyDescent="0.25">
      <c r="A1669" s="50" t="s">
        <v>4682</v>
      </c>
      <c r="B1669" s="50" t="s">
        <v>4322</v>
      </c>
      <c r="C1669" s="50" t="s">
        <v>4751</v>
      </c>
      <c r="D1669" s="80">
        <v>13</v>
      </c>
      <c r="E1669" s="50" t="s">
        <v>7733</v>
      </c>
      <c r="F1669" s="24">
        <f t="shared" si="88"/>
        <v>0</v>
      </c>
      <c r="G1669" s="110">
        <f t="shared" si="89"/>
        <v>0</v>
      </c>
      <c r="H1669" s="17"/>
      <c r="I1669" s="24"/>
      <c r="J1669" s="20">
        <f t="shared" si="90"/>
        <v>0</v>
      </c>
      <c r="K1669" s="17"/>
      <c r="L1669" s="24"/>
      <c r="M1669" s="86" t="s">
        <v>5013</v>
      </c>
      <c r="N1669" s="86" t="s">
        <v>5013</v>
      </c>
      <c r="O1669" s="86" t="s">
        <v>5013</v>
      </c>
      <c r="P1669" s="86">
        <v>0</v>
      </c>
      <c r="Q1669" s="86">
        <v>0</v>
      </c>
      <c r="R1669" s="86" t="s">
        <v>5013</v>
      </c>
      <c r="S1669" s="86" t="s">
        <v>5013</v>
      </c>
      <c r="T1669" s="86" t="s">
        <v>5013</v>
      </c>
    </row>
    <row r="1670" spans="1:20" x14ac:dyDescent="0.25">
      <c r="A1670" s="50" t="s">
        <v>4682</v>
      </c>
      <c r="B1670" s="50" t="s">
        <v>4218</v>
      </c>
      <c r="C1670" s="50" t="s">
        <v>4751</v>
      </c>
      <c r="D1670" s="80">
        <v>13</v>
      </c>
      <c r="E1670" s="50" t="s">
        <v>7735</v>
      </c>
      <c r="F1670" s="24">
        <f t="shared" si="88"/>
        <v>0</v>
      </c>
      <c r="G1670" s="110">
        <f t="shared" si="89"/>
        <v>0</v>
      </c>
      <c r="H1670" s="17"/>
      <c r="I1670" s="24"/>
      <c r="J1670" s="20">
        <f t="shared" si="90"/>
        <v>9.7999999999999997E-3</v>
      </c>
      <c r="K1670" s="17"/>
      <c r="L1670" s="24"/>
      <c r="M1670" s="86" t="s">
        <v>5013</v>
      </c>
      <c r="N1670" s="86" t="s">
        <v>5013</v>
      </c>
      <c r="O1670" s="86" t="s">
        <v>5013</v>
      </c>
      <c r="P1670" s="86">
        <v>4.9000000000000002E-2</v>
      </c>
      <c r="Q1670" s="86">
        <v>0</v>
      </c>
      <c r="R1670" s="86" t="s">
        <v>5013</v>
      </c>
      <c r="S1670" s="86" t="s">
        <v>5013</v>
      </c>
      <c r="T1670" s="86" t="s">
        <v>5013</v>
      </c>
    </row>
    <row r="1671" spans="1:20" x14ac:dyDescent="0.25">
      <c r="A1671" s="50" t="s">
        <v>4682</v>
      </c>
      <c r="B1671" s="50" t="s">
        <v>4524</v>
      </c>
      <c r="C1671" s="50" t="s">
        <v>4751</v>
      </c>
      <c r="D1671" s="80">
        <v>13</v>
      </c>
      <c r="E1671" s="50" t="s">
        <v>7737</v>
      </c>
      <c r="F1671" s="24">
        <f t="shared" si="88"/>
        <v>0</v>
      </c>
      <c r="G1671" s="110">
        <f t="shared" si="89"/>
        <v>0</v>
      </c>
      <c r="H1671" s="17"/>
      <c r="I1671" s="24"/>
      <c r="J1671" s="20">
        <f t="shared" si="90"/>
        <v>0</v>
      </c>
      <c r="K1671" s="17"/>
      <c r="L1671" s="24"/>
      <c r="M1671" s="86" t="s">
        <v>5013</v>
      </c>
      <c r="N1671" s="86" t="s">
        <v>5013</v>
      </c>
      <c r="O1671" s="86">
        <v>0</v>
      </c>
      <c r="P1671" s="86" t="s">
        <v>5013</v>
      </c>
      <c r="Q1671" s="86" t="s">
        <v>5013</v>
      </c>
      <c r="R1671" s="86">
        <v>0</v>
      </c>
      <c r="S1671" s="86" t="s">
        <v>5013</v>
      </c>
      <c r="T1671" s="86" t="s">
        <v>5013</v>
      </c>
    </row>
    <row r="1672" spans="1:20" x14ac:dyDescent="0.25">
      <c r="A1672" s="50" t="s">
        <v>4682</v>
      </c>
      <c r="B1672" s="50" t="s">
        <v>3863</v>
      </c>
      <c r="C1672" s="50" t="s">
        <v>4751</v>
      </c>
      <c r="D1672" s="80">
        <v>13</v>
      </c>
      <c r="E1672" s="50" t="s">
        <v>7741</v>
      </c>
      <c r="F1672" s="24">
        <f t="shared" si="88"/>
        <v>0</v>
      </c>
      <c r="G1672" s="110">
        <f t="shared" si="89"/>
        <v>4.0333333333333332E-2</v>
      </c>
      <c r="H1672" s="17"/>
      <c r="I1672" s="24"/>
      <c r="J1672" s="20">
        <f t="shared" si="90"/>
        <v>0</v>
      </c>
      <c r="K1672" s="17"/>
      <c r="L1672" s="24"/>
      <c r="M1672" s="86">
        <v>0.121</v>
      </c>
      <c r="N1672" s="86" t="s">
        <v>5013</v>
      </c>
      <c r="O1672" s="86" t="s">
        <v>5013</v>
      </c>
      <c r="P1672" s="86" t="s">
        <v>5013</v>
      </c>
      <c r="Q1672" s="86" t="s">
        <v>5013</v>
      </c>
      <c r="R1672" s="86" t="s">
        <v>5013</v>
      </c>
      <c r="S1672" s="86" t="s">
        <v>5013</v>
      </c>
      <c r="T1672" s="86" t="s">
        <v>5013</v>
      </c>
    </row>
    <row r="1673" spans="1:20" x14ac:dyDescent="0.25">
      <c r="A1673" s="50" t="s">
        <v>4682</v>
      </c>
      <c r="B1673" s="50" t="s">
        <v>2137</v>
      </c>
      <c r="C1673" s="50" t="s">
        <v>4752</v>
      </c>
      <c r="D1673" s="80">
        <v>13</v>
      </c>
      <c r="E1673" s="50" t="s">
        <v>7751</v>
      </c>
      <c r="F1673" s="24">
        <f t="shared" si="88"/>
        <v>0</v>
      </c>
      <c r="G1673" s="110">
        <f t="shared" si="89"/>
        <v>0</v>
      </c>
      <c r="H1673" s="17"/>
      <c r="I1673" s="24"/>
      <c r="J1673" s="20">
        <f t="shared" si="90"/>
        <v>0.48099999999999998</v>
      </c>
      <c r="K1673" s="17"/>
      <c r="L1673" s="24"/>
      <c r="M1673" s="86" t="s">
        <v>5013</v>
      </c>
      <c r="N1673" s="86" t="s">
        <v>5013</v>
      </c>
      <c r="O1673" s="86" t="s">
        <v>5013</v>
      </c>
      <c r="P1673" s="86">
        <v>2.4049999999999998</v>
      </c>
      <c r="Q1673" s="86" t="s">
        <v>5013</v>
      </c>
      <c r="R1673" s="86" t="s">
        <v>5013</v>
      </c>
      <c r="S1673" s="86" t="s">
        <v>5013</v>
      </c>
      <c r="T1673" s="86" t="s">
        <v>5013</v>
      </c>
    </row>
    <row r="1674" spans="1:20" x14ac:dyDescent="0.25">
      <c r="A1674" s="50" t="s">
        <v>4682</v>
      </c>
      <c r="B1674" s="50" t="s">
        <v>600</v>
      </c>
      <c r="C1674" s="50" t="s">
        <v>4752</v>
      </c>
      <c r="D1674" s="80">
        <v>13</v>
      </c>
      <c r="E1674" s="50" t="s">
        <v>7752</v>
      </c>
      <c r="F1674" s="24">
        <f t="shared" si="88"/>
        <v>0</v>
      </c>
      <c r="G1674" s="110">
        <f t="shared" si="89"/>
        <v>1.7883333333333333</v>
      </c>
      <c r="H1674" s="17"/>
      <c r="I1674" s="24"/>
      <c r="J1674" s="20">
        <f t="shared" si="90"/>
        <v>4.6200000000000005E-2</v>
      </c>
      <c r="K1674" s="17"/>
      <c r="L1674" s="24"/>
      <c r="M1674" s="86" t="s">
        <v>5013</v>
      </c>
      <c r="N1674" s="86">
        <v>7.6999999999999999E-2</v>
      </c>
      <c r="O1674" s="86">
        <v>5.2880000000000003</v>
      </c>
      <c r="P1674" s="86" t="s">
        <v>5013</v>
      </c>
      <c r="Q1674" s="86">
        <v>0.23100000000000001</v>
      </c>
      <c r="R1674" s="86" t="s">
        <v>5013</v>
      </c>
      <c r="S1674" s="86" t="s">
        <v>5013</v>
      </c>
      <c r="T1674" s="86" t="s">
        <v>5013</v>
      </c>
    </row>
    <row r="1675" spans="1:20" x14ac:dyDescent="0.25">
      <c r="A1675" s="50" t="s">
        <v>4682</v>
      </c>
      <c r="B1675" s="50" t="s">
        <v>2120</v>
      </c>
      <c r="C1675" s="50" t="s">
        <v>4752</v>
      </c>
      <c r="D1675" s="80">
        <v>13</v>
      </c>
      <c r="E1675" s="50" t="s">
        <v>7755</v>
      </c>
      <c r="F1675" s="24">
        <f t="shared" si="88"/>
        <v>0</v>
      </c>
      <c r="G1675" s="110">
        <f t="shared" si="89"/>
        <v>9.7230000000000008</v>
      </c>
      <c r="H1675" s="17"/>
      <c r="I1675" s="24"/>
      <c r="J1675" s="20">
        <f t="shared" si="90"/>
        <v>0</v>
      </c>
      <c r="K1675" s="17"/>
      <c r="L1675" s="24"/>
      <c r="M1675" s="86">
        <v>0</v>
      </c>
      <c r="N1675" s="86" t="s">
        <v>5013</v>
      </c>
      <c r="O1675" s="86">
        <v>29.169</v>
      </c>
      <c r="P1675" s="86" t="s">
        <v>5013</v>
      </c>
      <c r="Q1675" s="86">
        <v>0</v>
      </c>
      <c r="R1675" s="86" t="s">
        <v>5013</v>
      </c>
      <c r="S1675" s="86">
        <v>0</v>
      </c>
      <c r="T1675" s="86" t="s">
        <v>5013</v>
      </c>
    </row>
    <row r="1676" spans="1:20" x14ac:dyDescent="0.25">
      <c r="A1676" s="50" t="s">
        <v>4682</v>
      </c>
      <c r="B1676" s="50" t="s">
        <v>1885</v>
      </c>
      <c r="C1676" s="50" t="s">
        <v>4752</v>
      </c>
      <c r="D1676" s="80">
        <v>13</v>
      </c>
      <c r="E1676" s="50" t="s">
        <v>7756</v>
      </c>
      <c r="F1676" s="24">
        <f t="shared" si="88"/>
        <v>0</v>
      </c>
      <c r="G1676" s="110">
        <f t="shared" si="89"/>
        <v>0</v>
      </c>
      <c r="H1676" s="17"/>
      <c r="I1676" s="24"/>
      <c r="J1676" s="20">
        <f t="shared" si="90"/>
        <v>0</v>
      </c>
      <c r="K1676" s="17"/>
      <c r="L1676" s="24"/>
      <c r="M1676" s="86">
        <v>0</v>
      </c>
      <c r="N1676" s="86" t="s">
        <v>5013</v>
      </c>
      <c r="O1676" s="86" t="s">
        <v>5013</v>
      </c>
      <c r="P1676" s="86" t="s">
        <v>5013</v>
      </c>
      <c r="Q1676" s="86">
        <v>0</v>
      </c>
      <c r="R1676" s="86" t="s">
        <v>5013</v>
      </c>
      <c r="S1676" s="86" t="s">
        <v>5013</v>
      </c>
      <c r="T1676" s="86" t="s">
        <v>5013</v>
      </c>
    </row>
    <row r="1677" spans="1:20" x14ac:dyDescent="0.25">
      <c r="A1677" s="50" t="s">
        <v>4682</v>
      </c>
      <c r="B1677" s="50" t="s">
        <v>1999</v>
      </c>
      <c r="C1677" s="50" t="s">
        <v>4752</v>
      </c>
      <c r="D1677" s="80">
        <v>13</v>
      </c>
      <c r="E1677" s="50" t="s">
        <v>7757</v>
      </c>
      <c r="F1677" s="24">
        <f t="shared" si="88"/>
        <v>0</v>
      </c>
      <c r="G1677" s="110">
        <f t="shared" si="89"/>
        <v>9.7333333333333327E-2</v>
      </c>
      <c r="H1677" s="17"/>
      <c r="I1677" s="24"/>
      <c r="J1677" s="20">
        <f t="shared" si="90"/>
        <v>4.1650000000000009</v>
      </c>
      <c r="K1677" s="17"/>
      <c r="L1677" s="24"/>
      <c r="M1677" s="86">
        <v>0.29199999999999998</v>
      </c>
      <c r="N1677" s="86" t="s">
        <v>5013</v>
      </c>
      <c r="O1677" s="86">
        <v>0</v>
      </c>
      <c r="P1677" s="86">
        <v>20.722000000000001</v>
      </c>
      <c r="Q1677" s="86">
        <v>0.10299999999999999</v>
      </c>
      <c r="R1677" s="86" t="s">
        <v>5013</v>
      </c>
      <c r="S1677" s="86" t="s">
        <v>5013</v>
      </c>
      <c r="T1677" s="86" t="s">
        <v>5013</v>
      </c>
    </row>
    <row r="1678" spans="1:20" x14ac:dyDescent="0.25">
      <c r="A1678" s="50" t="s">
        <v>4682</v>
      </c>
      <c r="B1678" s="50" t="s">
        <v>553</v>
      </c>
      <c r="C1678" s="50" t="s">
        <v>4752</v>
      </c>
      <c r="D1678" s="80">
        <v>13</v>
      </c>
      <c r="E1678" s="50" t="s">
        <v>7765</v>
      </c>
      <c r="F1678" s="24">
        <f t="shared" si="88"/>
        <v>0</v>
      </c>
      <c r="G1678" s="110">
        <f t="shared" si="89"/>
        <v>0</v>
      </c>
      <c r="H1678" s="17"/>
      <c r="I1678" s="24"/>
      <c r="J1678" s="20">
        <f t="shared" si="90"/>
        <v>0</v>
      </c>
      <c r="K1678" s="17"/>
      <c r="L1678" s="24"/>
      <c r="M1678" s="86">
        <v>0</v>
      </c>
      <c r="N1678" s="86" t="s">
        <v>5013</v>
      </c>
      <c r="O1678" s="86" t="s">
        <v>5013</v>
      </c>
      <c r="P1678" s="86" t="s">
        <v>5013</v>
      </c>
      <c r="Q1678" s="86" t="s">
        <v>5013</v>
      </c>
      <c r="R1678" s="86" t="s">
        <v>5013</v>
      </c>
      <c r="S1678" s="86" t="s">
        <v>5013</v>
      </c>
      <c r="T1678" s="86" t="s">
        <v>5013</v>
      </c>
    </row>
    <row r="1679" spans="1:20" x14ac:dyDescent="0.25">
      <c r="A1679" s="50" t="s">
        <v>4682</v>
      </c>
      <c r="B1679" s="50" t="s">
        <v>3335</v>
      </c>
      <c r="C1679" s="50" t="s">
        <v>4752</v>
      </c>
      <c r="D1679" s="80">
        <v>13</v>
      </c>
      <c r="E1679" s="50" t="s">
        <v>7769</v>
      </c>
      <c r="F1679" s="24">
        <f t="shared" si="88"/>
        <v>0</v>
      </c>
      <c r="G1679" s="110">
        <f t="shared" si="89"/>
        <v>0</v>
      </c>
      <c r="H1679" s="17"/>
      <c r="I1679" s="24"/>
      <c r="J1679" s="20">
        <f t="shared" si="90"/>
        <v>1.8800000000000001E-2</v>
      </c>
      <c r="K1679" s="17"/>
      <c r="L1679" s="24"/>
      <c r="M1679" s="86" t="s">
        <v>5013</v>
      </c>
      <c r="N1679" s="86" t="s">
        <v>5013</v>
      </c>
      <c r="O1679" s="86" t="s">
        <v>5013</v>
      </c>
      <c r="P1679" s="86">
        <v>9.4E-2</v>
      </c>
      <c r="Q1679" s="86" t="s">
        <v>5013</v>
      </c>
      <c r="R1679" s="86" t="s">
        <v>5013</v>
      </c>
      <c r="S1679" s="86" t="s">
        <v>5013</v>
      </c>
      <c r="T1679" s="86" t="s">
        <v>5013</v>
      </c>
    </row>
    <row r="1680" spans="1:20" x14ac:dyDescent="0.25">
      <c r="A1680" s="50" t="s">
        <v>4682</v>
      </c>
      <c r="B1680" s="50" t="s">
        <v>3514</v>
      </c>
      <c r="C1680" s="50" t="s">
        <v>4753</v>
      </c>
      <c r="D1680" s="80">
        <v>13</v>
      </c>
      <c r="E1680" s="50" t="s">
        <v>7778</v>
      </c>
      <c r="F1680" s="24">
        <f t="shared" si="88"/>
        <v>0</v>
      </c>
      <c r="G1680" s="110">
        <f t="shared" si="89"/>
        <v>0</v>
      </c>
      <c r="H1680" s="17"/>
      <c r="I1680" s="24"/>
      <c r="J1680" s="20">
        <f t="shared" si="90"/>
        <v>0</v>
      </c>
      <c r="K1680" s="17"/>
      <c r="L1680" s="24"/>
      <c r="M1680" s="86" t="s">
        <v>5013</v>
      </c>
      <c r="N1680" s="86" t="s">
        <v>5013</v>
      </c>
      <c r="O1680" s="86" t="s">
        <v>5013</v>
      </c>
      <c r="P1680" s="86" t="s">
        <v>5013</v>
      </c>
      <c r="Q1680" s="86">
        <v>0</v>
      </c>
      <c r="R1680" s="86" t="s">
        <v>5013</v>
      </c>
      <c r="S1680" s="86" t="s">
        <v>5013</v>
      </c>
      <c r="T1680" s="86" t="s">
        <v>5013</v>
      </c>
    </row>
    <row r="1681" spans="1:20" x14ac:dyDescent="0.25">
      <c r="A1681" s="50" t="s">
        <v>4682</v>
      </c>
      <c r="B1681" s="50" t="s">
        <v>807</v>
      </c>
      <c r="C1681" s="50" t="s">
        <v>4753</v>
      </c>
      <c r="D1681" s="80">
        <v>13</v>
      </c>
      <c r="E1681" s="50" t="s">
        <v>7780</v>
      </c>
      <c r="F1681" s="24">
        <f t="shared" si="88"/>
        <v>0</v>
      </c>
      <c r="G1681" s="110">
        <f t="shared" si="89"/>
        <v>6.6666666666666671E-3</v>
      </c>
      <c r="H1681" s="17"/>
      <c r="I1681" s="24"/>
      <c r="J1681" s="20">
        <f t="shared" si="90"/>
        <v>0</v>
      </c>
      <c r="K1681" s="17"/>
      <c r="L1681" s="24"/>
      <c r="M1681" s="86" t="s">
        <v>5013</v>
      </c>
      <c r="N1681" s="86" t="s">
        <v>5013</v>
      </c>
      <c r="O1681" s="86">
        <v>0.02</v>
      </c>
      <c r="P1681" s="86" t="s">
        <v>5013</v>
      </c>
      <c r="Q1681" s="86" t="s">
        <v>5013</v>
      </c>
      <c r="R1681" s="86" t="s">
        <v>5013</v>
      </c>
      <c r="S1681" s="86" t="s">
        <v>5013</v>
      </c>
      <c r="T1681" s="86" t="s">
        <v>5013</v>
      </c>
    </row>
    <row r="1682" spans="1:20" x14ac:dyDescent="0.25">
      <c r="A1682" s="50" t="s">
        <v>4682</v>
      </c>
      <c r="B1682" s="50" t="s">
        <v>3478</v>
      </c>
      <c r="C1682" s="50" t="s">
        <v>4753</v>
      </c>
      <c r="D1682" s="80">
        <v>13</v>
      </c>
      <c r="E1682" s="50" t="s">
        <v>7781</v>
      </c>
      <c r="F1682" s="24">
        <f t="shared" si="88"/>
        <v>0</v>
      </c>
      <c r="G1682" s="110">
        <f t="shared" si="89"/>
        <v>0</v>
      </c>
      <c r="H1682" s="17"/>
      <c r="I1682" s="24"/>
      <c r="J1682" s="20">
        <f t="shared" si="90"/>
        <v>0</v>
      </c>
      <c r="K1682" s="17"/>
      <c r="L1682" s="24"/>
      <c r="M1682" s="86" t="s">
        <v>5013</v>
      </c>
      <c r="N1682" s="86" t="s">
        <v>5013</v>
      </c>
      <c r="O1682" s="86" t="s">
        <v>5013</v>
      </c>
      <c r="P1682" s="86">
        <v>0</v>
      </c>
      <c r="Q1682" s="86">
        <v>0</v>
      </c>
      <c r="R1682" s="86" t="s">
        <v>5013</v>
      </c>
      <c r="S1682" s="86" t="s">
        <v>5013</v>
      </c>
      <c r="T1682" s="86" t="s">
        <v>5013</v>
      </c>
    </row>
    <row r="1683" spans="1:20" x14ac:dyDescent="0.25">
      <c r="A1683" s="50" t="s">
        <v>4682</v>
      </c>
      <c r="B1683" s="50" t="s">
        <v>3462</v>
      </c>
      <c r="C1683" s="50" t="s">
        <v>4753</v>
      </c>
      <c r="D1683" s="80">
        <v>13</v>
      </c>
      <c r="E1683" s="50" t="s">
        <v>7783</v>
      </c>
      <c r="F1683" s="24">
        <f t="shared" si="88"/>
        <v>0</v>
      </c>
      <c r="G1683" s="110">
        <f t="shared" si="89"/>
        <v>0</v>
      </c>
      <c r="H1683" s="17"/>
      <c r="I1683" s="24"/>
      <c r="J1683" s="20">
        <f t="shared" si="90"/>
        <v>0</v>
      </c>
      <c r="K1683" s="17"/>
      <c r="L1683" s="24"/>
      <c r="M1683" s="86" t="s">
        <v>5013</v>
      </c>
      <c r="N1683" s="86" t="s">
        <v>5013</v>
      </c>
      <c r="O1683" s="86" t="s">
        <v>5013</v>
      </c>
      <c r="P1683" s="86">
        <v>0</v>
      </c>
      <c r="Q1683" s="86" t="s">
        <v>5013</v>
      </c>
      <c r="R1683" s="86" t="s">
        <v>5013</v>
      </c>
      <c r="S1683" s="86" t="s">
        <v>5013</v>
      </c>
      <c r="T1683" s="86" t="s">
        <v>5013</v>
      </c>
    </row>
    <row r="1684" spans="1:20" x14ac:dyDescent="0.25">
      <c r="A1684" s="50" t="s">
        <v>4682</v>
      </c>
      <c r="B1684" s="50" t="s">
        <v>2353</v>
      </c>
      <c r="C1684" s="50" t="s">
        <v>4753</v>
      </c>
      <c r="D1684" s="80">
        <v>13</v>
      </c>
      <c r="E1684" s="50" t="s">
        <v>7785</v>
      </c>
      <c r="F1684" s="24">
        <f t="shared" si="88"/>
        <v>0</v>
      </c>
      <c r="G1684" s="110">
        <f t="shared" si="89"/>
        <v>0</v>
      </c>
      <c r="H1684" s="17"/>
      <c r="I1684" s="24"/>
      <c r="J1684" s="20">
        <f t="shared" si="90"/>
        <v>1.2786</v>
      </c>
      <c r="K1684" s="17"/>
      <c r="L1684" s="24"/>
      <c r="M1684" s="86" t="s">
        <v>5013</v>
      </c>
      <c r="N1684" s="86" t="s">
        <v>5013</v>
      </c>
      <c r="O1684" s="86" t="s">
        <v>5013</v>
      </c>
      <c r="P1684" s="86">
        <v>0</v>
      </c>
      <c r="Q1684" s="86">
        <v>6.3929999999999998</v>
      </c>
      <c r="R1684" s="86" t="s">
        <v>5013</v>
      </c>
      <c r="S1684" s="86" t="s">
        <v>5013</v>
      </c>
      <c r="T1684" s="86" t="s">
        <v>5013</v>
      </c>
    </row>
    <row r="1685" spans="1:20" x14ac:dyDescent="0.25">
      <c r="A1685" s="50" t="s">
        <v>4682</v>
      </c>
      <c r="B1685" s="50" t="s">
        <v>3949</v>
      </c>
      <c r="C1685" s="50" t="s">
        <v>4753</v>
      </c>
      <c r="D1685" s="80">
        <v>13</v>
      </c>
      <c r="E1685" s="50" t="s">
        <v>7788</v>
      </c>
      <c r="F1685" s="24">
        <f t="shared" si="88"/>
        <v>0</v>
      </c>
      <c r="G1685" s="110">
        <f t="shared" si="89"/>
        <v>0</v>
      </c>
      <c r="H1685" s="17"/>
      <c r="I1685" s="24"/>
      <c r="J1685" s="20">
        <f t="shared" si="90"/>
        <v>0</v>
      </c>
      <c r="K1685" s="17"/>
      <c r="L1685" s="24"/>
      <c r="M1685" s="86">
        <v>0</v>
      </c>
      <c r="N1685" s="86" t="s">
        <v>5013</v>
      </c>
      <c r="O1685" s="86" t="s">
        <v>5013</v>
      </c>
      <c r="P1685" s="86" t="s">
        <v>5013</v>
      </c>
      <c r="Q1685" s="86" t="s">
        <v>5013</v>
      </c>
      <c r="R1685" s="86" t="s">
        <v>5013</v>
      </c>
      <c r="S1685" s="86" t="s">
        <v>5013</v>
      </c>
      <c r="T1685" s="86" t="s">
        <v>5013</v>
      </c>
    </row>
    <row r="1686" spans="1:20" x14ac:dyDescent="0.25">
      <c r="A1686" s="50" t="s">
        <v>4682</v>
      </c>
      <c r="B1686" s="50" t="s">
        <v>2198</v>
      </c>
      <c r="C1686" s="50" t="s">
        <v>4753</v>
      </c>
      <c r="D1686" s="80">
        <v>13</v>
      </c>
      <c r="E1686" s="50" t="s">
        <v>7789</v>
      </c>
      <c r="F1686" s="24">
        <f t="shared" si="88"/>
        <v>0</v>
      </c>
      <c r="G1686" s="110">
        <f t="shared" si="89"/>
        <v>0</v>
      </c>
      <c r="H1686" s="17"/>
      <c r="I1686" s="24"/>
      <c r="J1686" s="20">
        <f t="shared" si="90"/>
        <v>7.8800000000000009E-2</v>
      </c>
      <c r="K1686" s="17"/>
      <c r="L1686" s="24"/>
      <c r="M1686" s="86" t="s">
        <v>5013</v>
      </c>
      <c r="N1686" s="86">
        <v>0</v>
      </c>
      <c r="O1686" s="86">
        <v>0</v>
      </c>
      <c r="P1686" s="86">
        <v>0.39400000000000002</v>
      </c>
      <c r="Q1686" s="86" t="s">
        <v>5013</v>
      </c>
      <c r="R1686" s="86" t="s">
        <v>5013</v>
      </c>
      <c r="S1686" s="86" t="s">
        <v>5013</v>
      </c>
      <c r="T1686" s="86" t="s">
        <v>5013</v>
      </c>
    </row>
    <row r="1687" spans="1:20" x14ac:dyDescent="0.25">
      <c r="A1687" s="50" t="s">
        <v>4682</v>
      </c>
      <c r="B1687" s="50" t="s">
        <v>752</v>
      </c>
      <c r="C1687" s="50" t="s">
        <v>4753</v>
      </c>
      <c r="D1687" s="80">
        <v>13</v>
      </c>
      <c r="E1687" s="50" t="s">
        <v>7790</v>
      </c>
      <c r="F1687" s="24">
        <f t="shared" si="88"/>
        <v>0</v>
      </c>
      <c r="G1687" s="110">
        <f t="shared" si="89"/>
        <v>0</v>
      </c>
      <c r="H1687" s="17"/>
      <c r="I1687" s="24"/>
      <c r="J1687" s="20">
        <f t="shared" si="90"/>
        <v>2.2290000000000001</v>
      </c>
      <c r="K1687" s="17"/>
      <c r="L1687" s="24"/>
      <c r="M1687" s="86" t="s">
        <v>5013</v>
      </c>
      <c r="N1687" s="86">
        <v>0</v>
      </c>
      <c r="O1687" s="86">
        <v>0</v>
      </c>
      <c r="P1687" s="86">
        <v>0</v>
      </c>
      <c r="Q1687" s="86">
        <v>11.145</v>
      </c>
      <c r="R1687" s="86" t="s">
        <v>5013</v>
      </c>
      <c r="S1687" s="86" t="s">
        <v>5013</v>
      </c>
      <c r="T1687" s="86" t="s">
        <v>5013</v>
      </c>
    </row>
    <row r="1688" spans="1:20" x14ac:dyDescent="0.25">
      <c r="A1688" s="50" t="s">
        <v>4682</v>
      </c>
      <c r="B1688" s="50" t="s">
        <v>1468</v>
      </c>
      <c r="C1688" s="50" t="s">
        <v>4753</v>
      </c>
      <c r="D1688" s="80">
        <v>13</v>
      </c>
      <c r="E1688" s="50" t="s">
        <v>7791</v>
      </c>
      <c r="F1688" s="24">
        <f t="shared" si="88"/>
        <v>0</v>
      </c>
      <c r="G1688" s="110">
        <f t="shared" si="89"/>
        <v>0.11666666666666665</v>
      </c>
      <c r="H1688" s="17"/>
      <c r="I1688" s="24"/>
      <c r="J1688" s="20">
        <f t="shared" si="90"/>
        <v>0</v>
      </c>
      <c r="K1688" s="17"/>
      <c r="L1688" s="24"/>
      <c r="M1688" s="86" t="s">
        <v>5013</v>
      </c>
      <c r="N1688" s="86" t="s">
        <v>5013</v>
      </c>
      <c r="O1688" s="86">
        <v>0.35</v>
      </c>
      <c r="P1688" s="86" t="s">
        <v>5013</v>
      </c>
      <c r="Q1688" s="86" t="s">
        <v>5013</v>
      </c>
      <c r="R1688" s="86" t="s">
        <v>5013</v>
      </c>
      <c r="S1688" s="86">
        <v>0</v>
      </c>
      <c r="T1688" s="86">
        <v>0</v>
      </c>
    </row>
    <row r="1689" spans="1:20" x14ac:dyDescent="0.25">
      <c r="A1689" s="50" t="s">
        <v>4682</v>
      </c>
      <c r="B1689" s="50" t="s">
        <v>292</v>
      </c>
      <c r="C1689" s="50" t="s">
        <v>4753</v>
      </c>
      <c r="D1689" s="80">
        <v>13</v>
      </c>
      <c r="E1689" s="50" t="s">
        <v>7792</v>
      </c>
      <c r="F1689" s="24">
        <f t="shared" si="88"/>
        <v>0</v>
      </c>
      <c r="G1689" s="110">
        <f t="shared" si="89"/>
        <v>0</v>
      </c>
      <c r="H1689" s="17"/>
      <c r="I1689" s="24"/>
      <c r="J1689" s="20">
        <f t="shared" si="90"/>
        <v>0</v>
      </c>
      <c r="K1689" s="17"/>
      <c r="L1689" s="24"/>
      <c r="M1689" s="86" t="s">
        <v>5013</v>
      </c>
      <c r="N1689" s="86" t="s">
        <v>5013</v>
      </c>
      <c r="O1689" s="86" t="s">
        <v>5013</v>
      </c>
      <c r="P1689" s="86">
        <v>0</v>
      </c>
      <c r="Q1689" s="86" t="s">
        <v>5013</v>
      </c>
      <c r="R1689" s="86">
        <v>0</v>
      </c>
      <c r="S1689" s="86" t="s">
        <v>5013</v>
      </c>
      <c r="T1689" s="86" t="s">
        <v>5013</v>
      </c>
    </row>
    <row r="1690" spans="1:20" x14ac:dyDescent="0.25">
      <c r="A1690" s="50" t="s">
        <v>4682</v>
      </c>
      <c r="B1690" s="50" t="s">
        <v>1771</v>
      </c>
      <c r="C1690" s="50" t="s">
        <v>4753</v>
      </c>
      <c r="D1690" s="80">
        <v>13</v>
      </c>
      <c r="E1690" s="50" t="s">
        <v>7795</v>
      </c>
      <c r="F1690" s="24">
        <f t="shared" si="88"/>
        <v>0</v>
      </c>
      <c r="G1690" s="110">
        <f t="shared" si="89"/>
        <v>2.3333333333333334E-2</v>
      </c>
      <c r="H1690" s="17"/>
      <c r="I1690" s="24"/>
      <c r="J1690" s="20">
        <f t="shared" si="90"/>
        <v>0</v>
      </c>
      <c r="K1690" s="17"/>
      <c r="L1690" s="24"/>
      <c r="M1690" s="86" t="s">
        <v>5013</v>
      </c>
      <c r="N1690" s="86">
        <v>7.0000000000000007E-2</v>
      </c>
      <c r="O1690" s="86" t="s">
        <v>5013</v>
      </c>
      <c r="P1690" s="86" t="s">
        <v>5013</v>
      </c>
      <c r="Q1690" s="86" t="s">
        <v>5013</v>
      </c>
      <c r="R1690" s="86" t="s">
        <v>5013</v>
      </c>
      <c r="S1690" s="86">
        <v>0</v>
      </c>
      <c r="T1690" s="86" t="s">
        <v>5013</v>
      </c>
    </row>
    <row r="1691" spans="1:20" x14ac:dyDescent="0.25">
      <c r="A1691" s="50" t="s">
        <v>4682</v>
      </c>
      <c r="B1691" s="50" t="s">
        <v>608</v>
      </c>
      <c r="C1691" s="50" t="s">
        <v>4753</v>
      </c>
      <c r="D1691" s="80">
        <v>13</v>
      </c>
      <c r="E1691" s="50" t="s">
        <v>7798</v>
      </c>
      <c r="F1691" s="24">
        <f t="shared" si="88"/>
        <v>0</v>
      </c>
      <c r="G1691" s="110">
        <f t="shared" si="89"/>
        <v>3.2000000000000001E-2</v>
      </c>
      <c r="H1691" s="17"/>
      <c r="I1691" s="24"/>
      <c r="J1691" s="20">
        <f t="shared" si="90"/>
        <v>0</v>
      </c>
      <c r="K1691" s="17"/>
      <c r="L1691" s="24"/>
      <c r="M1691" s="86">
        <v>9.6000000000000002E-2</v>
      </c>
      <c r="N1691" s="86" t="s">
        <v>5013</v>
      </c>
      <c r="O1691" s="86" t="s">
        <v>5013</v>
      </c>
      <c r="P1691" s="86">
        <v>0</v>
      </c>
      <c r="Q1691" s="86" t="s">
        <v>5013</v>
      </c>
      <c r="R1691" s="86" t="s">
        <v>5013</v>
      </c>
      <c r="S1691" s="86">
        <v>0</v>
      </c>
      <c r="T1691" s="86" t="s">
        <v>5013</v>
      </c>
    </row>
    <row r="1692" spans="1:20" x14ac:dyDescent="0.25">
      <c r="A1692" s="50" t="s">
        <v>4682</v>
      </c>
      <c r="B1692" s="50" t="s">
        <v>2106</v>
      </c>
      <c r="C1692" s="50" t="s">
        <v>4753</v>
      </c>
      <c r="D1692" s="80">
        <v>13</v>
      </c>
      <c r="E1692" s="50" t="s">
        <v>7803</v>
      </c>
      <c r="F1692" s="24">
        <f t="shared" si="88"/>
        <v>0</v>
      </c>
      <c r="G1692" s="110">
        <f t="shared" si="89"/>
        <v>0</v>
      </c>
      <c r="H1692" s="17"/>
      <c r="I1692" s="24"/>
      <c r="J1692" s="20">
        <f t="shared" si="90"/>
        <v>0</v>
      </c>
      <c r="K1692" s="17"/>
      <c r="L1692" s="24"/>
      <c r="M1692" s="86" t="s">
        <v>5013</v>
      </c>
      <c r="N1692" s="86" t="s">
        <v>5013</v>
      </c>
      <c r="O1692" s="86">
        <v>0</v>
      </c>
      <c r="P1692" s="86" t="s">
        <v>5013</v>
      </c>
      <c r="Q1692" s="86">
        <v>0</v>
      </c>
      <c r="R1692" s="86" t="s">
        <v>5013</v>
      </c>
      <c r="S1692" s="86" t="s">
        <v>5013</v>
      </c>
      <c r="T1692" s="86" t="s">
        <v>5013</v>
      </c>
    </row>
    <row r="1693" spans="1:20" x14ac:dyDescent="0.25">
      <c r="A1693" s="50" t="s">
        <v>4682</v>
      </c>
      <c r="B1693" s="50" t="s">
        <v>1501</v>
      </c>
      <c r="C1693" s="50" t="s">
        <v>4753</v>
      </c>
      <c r="D1693" s="80">
        <v>13</v>
      </c>
      <c r="E1693" s="50" t="s">
        <v>7805</v>
      </c>
      <c r="F1693" s="24">
        <f t="shared" si="88"/>
        <v>0</v>
      </c>
      <c r="G1693" s="110">
        <f t="shared" si="89"/>
        <v>0.12233333333333334</v>
      </c>
      <c r="H1693" s="17"/>
      <c r="I1693" s="24"/>
      <c r="J1693" s="20">
        <f t="shared" si="90"/>
        <v>0</v>
      </c>
      <c r="K1693" s="17"/>
      <c r="L1693" s="24"/>
      <c r="M1693" s="86">
        <v>0.36699999999999999</v>
      </c>
      <c r="N1693" s="86" t="s">
        <v>5013</v>
      </c>
      <c r="O1693" s="86" t="s">
        <v>5013</v>
      </c>
      <c r="P1693" s="86" t="s">
        <v>5013</v>
      </c>
      <c r="Q1693" s="86">
        <v>0</v>
      </c>
      <c r="R1693" s="86" t="s">
        <v>5013</v>
      </c>
      <c r="S1693" s="86">
        <v>0</v>
      </c>
      <c r="T1693" s="86" t="s">
        <v>5013</v>
      </c>
    </row>
    <row r="1694" spans="1:20" x14ac:dyDescent="0.25">
      <c r="A1694" s="50" t="s">
        <v>4682</v>
      </c>
      <c r="B1694" s="50" t="s">
        <v>4367</v>
      </c>
      <c r="C1694" s="50" t="s">
        <v>4753</v>
      </c>
      <c r="D1694" s="80">
        <v>13</v>
      </c>
      <c r="E1694" s="50" t="s">
        <v>7806</v>
      </c>
      <c r="F1694" s="24">
        <f t="shared" si="88"/>
        <v>0</v>
      </c>
      <c r="G1694" s="110">
        <f t="shared" si="89"/>
        <v>0</v>
      </c>
      <c r="H1694" s="17"/>
      <c r="I1694" s="24"/>
      <c r="J1694" s="20">
        <f t="shared" si="90"/>
        <v>0</v>
      </c>
      <c r="K1694" s="17"/>
      <c r="L1694" s="24"/>
      <c r="M1694" s="86" t="s">
        <v>5013</v>
      </c>
      <c r="N1694" s="86" t="s">
        <v>5013</v>
      </c>
      <c r="O1694" s="86">
        <v>0</v>
      </c>
      <c r="P1694" s="86">
        <v>0</v>
      </c>
      <c r="Q1694" s="86">
        <v>0</v>
      </c>
      <c r="R1694" s="86" t="s">
        <v>5013</v>
      </c>
      <c r="S1694" s="86">
        <v>0</v>
      </c>
      <c r="T1694" s="86" t="s">
        <v>5013</v>
      </c>
    </row>
    <row r="1695" spans="1:20" x14ac:dyDescent="0.25">
      <c r="A1695" s="50" t="s">
        <v>4682</v>
      </c>
      <c r="B1695" s="50" t="s">
        <v>4525</v>
      </c>
      <c r="C1695" s="50" t="s">
        <v>4753</v>
      </c>
      <c r="D1695" s="80">
        <v>13</v>
      </c>
      <c r="E1695" s="50" t="s">
        <v>7808</v>
      </c>
      <c r="F1695" s="24">
        <f t="shared" si="88"/>
        <v>0</v>
      </c>
      <c r="G1695" s="110">
        <f t="shared" si="89"/>
        <v>0</v>
      </c>
      <c r="H1695" s="17"/>
      <c r="I1695" s="24"/>
      <c r="J1695" s="20">
        <f t="shared" si="90"/>
        <v>0</v>
      </c>
      <c r="K1695" s="17"/>
      <c r="L1695" s="24"/>
      <c r="M1695" s="86" t="s">
        <v>5013</v>
      </c>
      <c r="N1695" s="86" t="s">
        <v>5013</v>
      </c>
      <c r="O1695" s="86" t="s">
        <v>5013</v>
      </c>
      <c r="P1695" s="86">
        <v>0</v>
      </c>
      <c r="Q1695" s="86" t="s">
        <v>5013</v>
      </c>
      <c r="R1695" s="86" t="s">
        <v>5013</v>
      </c>
      <c r="S1695" s="86" t="s">
        <v>5013</v>
      </c>
      <c r="T1695" s="86" t="s">
        <v>5013</v>
      </c>
    </row>
    <row r="1696" spans="1:20" x14ac:dyDescent="0.25">
      <c r="A1696" s="50" t="s">
        <v>4682</v>
      </c>
      <c r="B1696" s="50" t="s">
        <v>4526</v>
      </c>
      <c r="C1696" s="50" t="s">
        <v>4753</v>
      </c>
      <c r="D1696" s="80">
        <v>13</v>
      </c>
      <c r="E1696" s="50" t="s">
        <v>7809</v>
      </c>
      <c r="F1696" s="24">
        <f t="shared" ref="F1696:F1759" si="91">SUM(R1696:T1696)/3</f>
        <v>0</v>
      </c>
      <c r="G1696" s="110">
        <f t="shared" ref="G1696:G1759" si="92">SUM(M1696:O1696)/3</f>
        <v>0</v>
      </c>
      <c r="H1696" s="17"/>
      <c r="I1696" s="24"/>
      <c r="J1696" s="20">
        <f t="shared" ref="J1696:J1759" si="93">SUM(P1696:T1696)/5</f>
        <v>0</v>
      </c>
      <c r="K1696" s="17"/>
      <c r="L1696" s="24"/>
      <c r="M1696" s="86" t="s">
        <v>5013</v>
      </c>
      <c r="N1696" s="86" t="s">
        <v>5013</v>
      </c>
      <c r="O1696" s="86" t="s">
        <v>5013</v>
      </c>
      <c r="P1696" s="86" t="s">
        <v>5013</v>
      </c>
      <c r="Q1696" s="86">
        <v>0</v>
      </c>
      <c r="R1696" s="86" t="s">
        <v>5013</v>
      </c>
      <c r="S1696" s="86" t="s">
        <v>5013</v>
      </c>
      <c r="T1696" s="86" t="s">
        <v>5013</v>
      </c>
    </row>
    <row r="1697" spans="1:20" x14ac:dyDescent="0.25">
      <c r="A1697" s="50" t="s">
        <v>4682</v>
      </c>
      <c r="B1697" s="50" t="s">
        <v>3690</v>
      </c>
      <c r="C1697" s="50" t="s">
        <v>4753</v>
      </c>
      <c r="D1697" s="80">
        <v>13</v>
      </c>
      <c r="E1697" s="50" t="s">
        <v>7811</v>
      </c>
      <c r="F1697" s="24">
        <f t="shared" si="91"/>
        <v>0</v>
      </c>
      <c r="G1697" s="110">
        <f t="shared" si="92"/>
        <v>3.3333333333333332E-4</v>
      </c>
      <c r="H1697" s="17"/>
      <c r="I1697" s="24"/>
      <c r="J1697" s="20">
        <f t="shared" si="93"/>
        <v>8.2000000000000007E-3</v>
      </c>
      <c r="K1697" s="17"/>
      <c r="L1697" s="24"/>
      <c r="M1697" s="86">
        <v>1E-3</v>
      </c>
      <c r="N1697" s="86" t="s">
        <v>5013</v>
      </c>
      <c r="O1697" s="86">
        <v>0</v>
      </c>
      <c r="P1697" s="86">
        <v>0</v>
      </c>
      <c r="Q1697" s="86">
        <v>4.1000000000000002E-2</v>
      </c>
      <c r="R1697" s="86" t="s">
        <v>5013</v>
      </c>
      <c r="S1697" s="86" t="s">
        <v>5013</v>
      </c>
      <c r="T1697" s="86" t="s">
        <v>5013</v>
      </c>
    </row>
    <row r="1698" spans="1:20" x14ac:dyDescent="0.25">
      <c r="A1698" s="50" t="s">
        <v>4682</v>
      </c>
      <c r="B1698" s="50" t="s">
        <v>3737</v>
      </c>
      <c r="C1698" s="50" t="s">
        <v>4753</v>
      </c>
      <c r="D1698" s="80">
        <v>13</v>
      </c>
      <c r="E1698" s="50" t="s">
        <v>7813</v>
      </c>
      <c r="F1698" s="24">
        <f t="shared" si="91"/>
        <v>0</v>
      </c>
      <c r="G1698" s="110">
        <f t="shared" si="92"/>
        <v>6.7666666666666667E-2</v>
      </c>
      <c r="H1698" s="17"/>
      <c r="I1698" s="24"/>
      <c r="J1698" s="20">
        <f t="shared" si="93"/>
        <v>0</v>
      </c>
      <c r="K1698" s="17"/>
      <c r="L1698" s="24"/>
      <c r="M1698" s="86">
        <v>0.20300000000000001</v>
      </c>
      <c r="N1698" s="86" t="s">
        <v>5013</v>
      </c>
      <c r="O1698" s="86" t="s">
        <v>5013</v>
      </c>
      <c r="P1698" s="86" t="s">
        <v>5013</v>
      </c>
      <c r="Q1698" s="86">
        <v>0</v>
      </c>
      <c r="R1698" s="86" t="s">
        <v>5013</v>
      </c>
      <c r="S1698" s="86" t="s">
        <v>5013</v>
      </c>
      <c r="T1698" s="86" t="s">
        <v>5013</v>
      </c>
    </row>
    <row r="1699" spans="1:20" x14ac:dyDescent="0.25">
      <c r="A1699" s="50" t="s">
        <v>4682</v>
      </c>
      <c r="B1699" s="50" t="s">
        <v>1096</v>
      </c>
      <c r="C1699" s="50" t="s">
        <v>4753</v>
      </c>
      <c r="D1699" s="80">
        <v>13</v>
      </c>
      <c r="E1699" s="50" t="s">
        <v>7817</v>
      </c>
      <c r="F1699" s="24">
        <f t="shared" si="91"/>
        <v>0</v>
      </c>
      <c r="G1699" s="110">
        <f t="shared" si="92"/>
        <v>0</v>
      </c>
      <c r="H1699" s="17"/>
      <c r="I1699" s="24"/>
      <c r="J1699" s="20">
        <f t="shared" si="93"/>
        <v>0</v>
      </c>
      <c r="K1699" s="17"/>
      <c r="L1699" s="24"/>
      <c r="M1699" s="86" t="s">
        <v>5013</v>
      </c>
      <c r="N1699" s="86" t="s">
        <v>5013</v>
      </c>
      <c r="O1699" s="86">
        <v>0</v>
      </c>
      <c r="P1699" s="86" t="s">
        <v>5013</v>
      </c>
      <c r="Q1699" s="86">
        <v>0</v>
      </c>
      <c r="R1699" s="86" t="s">
        <v>5013</v>
      </c>
      <c r="S1699" s="86" t="s">
        <v>5013</v>
      </c>
      <c r="T1699" s="86" t="s">
        <v>5013</v>
      </c>
    </row>
    <row r="1700" spans="1:20" x14ac:dyDescent="0.25">
      <c r="A1700" s="50" t="s">
        <v>4682</v>
      </c>
      <c r="B1700" s="50" t="s">
        <v>1623</v>
      </c>
      <c r="C1700" s="50" t="s">
        <v>4753</v>
      </c>
      <c r="D1700" s="80">
        <v>13</v>
      </c>
      <c r="E1700" s="50" t="s">
        <v>7820</v>
      </c>
      <c r="F1700" s="24">
        <f t="shared" si="91"/>
        <v>0</v>
      </c>
      <c r="G1700" s="110">
        <f t="shared" si="92"/>
        <v>0</v>
      </c>
      <c r="H1700" s="17"/>
      <c r="I1700" s="24"/>
      <c r="J1700" s="20">
        <f t="shared" si="93"/>
        <v>0</v>
      </c>
      <c r="K1700" s="17"/>
      <c r="L1700" s="24"/>
      <c r="M1700" s="86">
        <v>0</v>
      </c>
      <c r="N1700" s="86" t="s">
        <v>5013</v>
      </c>
      <c r="O1700" s="86" t="s">
        <v>5013</v>
      </c>
      <c r="P1700" s="86" t="s">
        <v>5013</v>
      </c>
      <c r="Q1700" s="86" t="s">
        <v>5013</v>
      </c>
      <c r="R1700" s="86">
        <v>0</v>
      </c>
      <c r="S1700" s="86" t="s">
        <v>5013</v>
      </c>
      <c r="T1700" s="86" t="s">
        <v>5013</v>
      </c>
    </row>
    <row r="1701" spans="1:20" x14ac:dyDescent="0.25">
      <c r="A1701" s="50" t="s">
        <v>4682</v>
      </c>
      <c r="B1701" s="50" t="s">
        <v>3539</v>
      </c>
      <c r="C1701" s="50" t="s">
        <v>4753</v>
      </c>
      <c r="D1701" s="80">
        <v>13</v>
      </c>
      <c r="E1701" s="50" t="s">
        <v>7824</v>
      </c>
      <c r="F1701" s="24">
        <f t="shared" si="91"/>
        <v>0</v>
      </c>
      <c r="G1701" s="110">
        <f t="shared" si="92"/>
        <v>0</v>
      </c>
      <c r="H1701" s="17"/>
      <c r="I1701" s="24"/>
      <c r="J1701" s="20">
        <f t="shared" si="93"/>
        <v>0</v>
      </c>
      <c r="K1701" s="17"/>
      <c r="L1701" s="24"/>
      <c r="M1701" s="86" t="s">
        <v>5013</v>
      </c>
      <c r="N1701" s="86" t="s">
        <v>5013</v>
      </c>
      <c r="O1701" s="86" t="s">
        <v>5013</v>
      </c>
      <c r="P1701" s="86" t="s">
        <v>5013</v>
      </c>
      <c r="Q1701" s="86" t="s">
        <v>5013</v>
      </c>
      <c r="R1701" s="86">
        <v>0</v>
      </c>
      <c r="S1701" s="86" t="s">
        <v>5013</v>
      </c>
      <c r="T1701" s="86" t="s">
        <v>5013</v>
      </c>
    </row>
    <row r="1702" spans="1:20" x14ac:dyDescent="0.25">
      <c r="A1702" s="50" t="s">
        <v>4682</v>
      </c>
      <c r="B1702" s="50" t="s">
        <v>3766</v>
      </c>
      <c r="C1702" s="50" t="s">
        <v>4753</v>
      </c>
      <c r="D1702" s="80">
        <v>13</v>
      </c>
      <c r="E1702" s="50" t="s">
        <v>7825</v>
      </c>
      <c r="F1702" s="24">
        <f t="shared" si="91"/>
        <v>0</v>
      </c>
      <c r="G1702" s="110">
        <f t="shared" si="92"/>
        <v>0</v>
      </c>
      <c r="H1702" s="17"/>
      <c r="I1702" s="24"/>
      <c r="J1702" s="20">
        <f t="shared" si="93"/>
        <v>0</v>
      </c>
      <c r="K1702" s="17"/>
      <c r="L1702" s="24"/>
      <c r="M1702" s="86" t="s">
        <v>5013</v>
      </c>
      <c r="N1702" s="86">
        <v>0</v>
      </c>
      <c r="O1702" s="86" t="s">
        <v>5013</v>
      </c>
      <c r="P1702" s="86" t="s">
        <v>5013</v>
      </c>
      <c r="Q1702" s="86" t="s">
        <v>5013</v>
      </c>
      <c r="R1702" s="86" t="s">
        <v>5013</v>
      </c>
      <c r="S1702" s="86" t="s">
        <v>5013</v>
      </c>
      <c r="T1702" s="86" t="s">
        <v>5013</v>
      </c>
    </row>
    <row r="1703" spans="1:20" x14ac:dyDescent="0.25">
      <c r="A1703" s="50" t="s">
        <v>4682</v>
      </c>
      <c r="B1703" s="50" t="s">
        <v>2151</v>
      </c>
      <c r="C1703" s="50" t="s">
        <v>4753</v>
      </c>
      <c r="D1703" s="80">
        <v>13</v>
      </c>
      <c r="E1703" s="50" t="s">
        <v>7828</v>
      </c>
      <c r="F1703" s="24">
        <f t="shared" si="91"/>
        <v>0</v>
      </c>
      <c r="G1703" s="110">
        <f t="shared" si="92"/>
        <v>0</v>
      </c>
      <c r="H1703" s="17"/>
      <c r="I1703" s="24"/>
      <c r="J1703" s="20">
        <f t="shared" si="93"/>
        <v>0</v>
      </c>
      <c r="K1703" s="17"/>
      <c r="L1703" s="24"/>
      <c r="M1703" s="86" t="s">
        <v>5013</v>
      </c>
      <c r="N1703" s="86" t="s">
        <v>5013</v>
      </c>
      <c r="O1703" s="86" t="s">
        <v>5013</v>
      </c>
      <c r="P1703" s="86" t="s">
        <v>5013</v>
      </c>
      <c r="Q1703" s="86">
        <v>0</v>
      </c>
      <c r="R1703" s="86" t="s">
        <v>5013</v>
      </c>
      <c r="S1703" s="86" t="s">
        <v>5013</v>
      </c>
      <c r="T1703" s="86" t="s">
        <v>5013</v>
      </c>
    </row>
    <row r="1704" spans="1:20" x14ac:dyDescent="0.25">
      <c r="A1704" s="50" t="s">
        <v>4682</v>
      </c>
      <c r="B1704" s="50" t="s">
        <v>1316</v>
      </c>
      <c r="C1704" s="50" t="s">
        <v>4753</v>
      </c>
      <c r="D1704" s="80">
        <v>13</v>
      </c>
      <c r="E1704" s="50" t="s">
        <v>7835</v>
      </c>
      <c r="F1704" s="24">
        <f t="shared" si="91"/>
        <v>0</v>
      </c>
      <c r="G1704" s="110">
        <f t="shared" si="92"/>
        <v>3.8013333333333335</v>
      </c>
      <c r="H1704" s="17"/>
      <c r="I1704" s="24"/>
      <c r="J1704" s="20">
        <f t="shared" si="93"/>
        <v>0</v>
      </c>
      <c r="K1704" s="17"/>
      <c r="L1704" s="24"/>
      <c r="M1704" s="86">
        <v>11.061999999999999</v>
      </c>
      <c r="N1704" s="86">
        <v>0.34200000000000003</v>
      </c>
      <c r="O1704" s="86" t="s">
        <v>5013</v>
      </c>
      <c r="P1704" s="86">
        <v>0</v>
      </c>
      <c r="Q1704" s="86">
        <v>0</v>
      </c>
      <c r="R1704" s="86" t="s">
        <v>5013</v>
      </c>
      <c r="S1704" s="86">
        <v>0</v>
      </c>
      <c r="T1704" s="86" t="s">
        <v>5013</v>
      </c>
    </row>
    <row r="1705" spans="1:20" x14ac:dyDescent="0.25">
      <c r="A1705" s="50" t="s">
        <v>4682</v>
      </c>
      <c r="B1705" s="50" t="s">
        <v>1386</v>
      </c>
      <c r="C1705" s="50" t="s">
        <v>4754</v>
      </c>
      <c r="D1705" s="80">
        <v>14</v>
      </c>
      <c r="E1705" s="50" t="s">
        <v>7839</v>
      </c>
      <c r="F1705" s="24">
        <f t="shared" si="91"/>
        <v>0</v>
      </c>
      <c r="G1705" s="110">
        <f t="shared" si="92"/>
        <v>1.8663333333333334</v>
      </c>
      <c r="H1705" s="17"/>
      <c r="I1705" s="24"/>
      <c r="J1705" s="20">
        <f t="shared" si="93"/>
        <v>0</v>
      </c>
      <c r="K1705" s="17"/>
      <c r="L1705" s="24"/>
      <c r="M1705" s="86" t="s">
        <v>5013</v>
      </c>
      <c r="N1705" s="86" t="s">
        <v>5013</v>
      </c>
      <c r="O1705" s="86">
        <v>5.5990000000000002</v>
      </c>
      <c r="P1705" s="86" t="s">
        <v>5013</v>
      </c>
      <c r="Q1705" s="86" t="s">
        <v>5013</v>
      </c>
      <c r="R1705" s="86" t="s">
        <v>5013</v>
      </c>
      <c r="S1705" s="86" t="s">
        <v>5013</v>
      </c>
      <c r="T1705" s="86" t="s">
        <v>5013</v>
      </c>
    </row>
    <row r="1706" spans="1:20" x14ac:dyDescent="0.25">
      <c r="A1706" s="50" t="s">
        <v>4682</v>
      </c>
      <c r="B1706" s="50" t="s">
        <v>2325</v>
      </c>
      <c r="C1706" s="50" t="s">
        <v>4754</v>
      </c>
      <c r="D1706" s="80">
        <v>14</v>
      </c>
      <c r="E1706" s="50" t="s">
        <v>7841</v>
      </c>
      <c r="F1706" s="24">
        <f t="shared" si="91"/>
        <v>0</v>
      </c>
      <c r="G1706" s="110">
        <f t="shared" si="92"/>
        <v>0</v>
      </c>
      <c r="H1706" s="17"/>
      <c r="I1706" s="24"/>
      <c r="J1706" s="20">
        <f t="shared" si="93"/>
        <v>3.9600000000000003E-2</v>
      </c>
      <c r="K1706" s="17"/>
      <c r="L1706" s="24"/>
      <c r="M1706" s="86" t="s">
        <v>5013</v>
      </c>
      <c r="N1706" s="86" t="s">
        <v>5013</v>
      </c>
      <c r="O1706" s="86" t="s">
        <v>5013</v>
      </c>
      <c r="P1706" s="86">
        <v>0.10100000000000001</v>
      </c>
      <c r="Q1706" s="86">
        <v>9.7000000000000003E-2</v>
      </c>
      <c r="R1706" s="86" t="s">
        <v>5013</v>
      </c>
      <c r="S1706" s="86" t="s">
        <v>5013</v>
      </c>
      <c r="T1706" s="86" t="s">
        <v>5013</v>
      </c>
    </row>
    <row r="1707" spans="1:20" x14ac:dyDescent="0.25">
      <c r="A1707" s="50" t="s">
        <v>4682</v>
      </c>
      <c r="B1707" s="50" t="s">
        <v>3155</v>
      </c>
      <c r="C1707" s="50" t="s">
        <v>4754</v>
      </c>
      <c r="D1707" s="80">
        <v>14</v>
      </c>
      <c r="E1707" s="50" t="s">
        <v>7842</v>
      </c>
      <c r="F1707" s="24">
        <f t="shared" si="91"/>
        <v>0</v>
      </c>
      <c r="G1707" s="110">
        <f t="shared" si="92"/>
        <v>0.26266666666666666</v>
      </c>
      <c r="H1707" s="17"/>
      <c r="I1707" s="24"/>
      <c r="J1707" s="20">
        <f t="shared" si="93"/>
        <v>0.59139999999999993</v>
      </c>
      <c r="K1707" s="17"/>
      <c r="L1707" s="24"/>
      <c r="M1707" s="86" t="s">
        <v>5013</v>
      </c>
      <c r="N1707" s="86">
        <v>0.78800000000000003</v>
      </c>
      <c r="O1707" s="86" t="s">
        <v>5013</v>
      </c>
      <c r="P1707" s="86">
        <v>2.9569999999999999</v>
      </c>
      <c r="Q1707" s="86" t="s">
        <v>5013</v>
      </c>
      <c r="R1707" s="86" t="s">
        <v>5013</v>
      </c>
      <c r="S1707" s="86" t="s">
        <v>5013</v>
      </c>
      <c r="T1707" s="86" t="s">
        <v>5013</v>
      </c>
    </row>
    <row r="1708" spans="1:20" x14ac:dyDescent="0.25">
      <c r="A1708" s="50" t="s">
        <v>4682</v>
      </c>
      <c r="B1708" s="50" t="s">
        <v>1878</v>
      </c>
      <c r="C1708" s="50" t="s">
        <v>4754</v>
      </c>
      <c r="D1708" s="80">
        <v>14</v>
      </c>
      <c r="E1708" s="50" t="s">
        <v>7843</v>
      </c>
      <c r="F1708" s="24">
        <f t="shared" si="91"/>
        <v>0</v>
      </c>
      <c r="G1708" s="110">
        <f t="shared" si="92"/>
        <v>0.15</v>
      </c>
      <c r="H1708" s="17"/>
      <c r="I1708" s="24"/>
      <c r="J1708" s="20">
        <f t="shared" si="93"/>
        <v>0</v>
      </c>
      <c r="K1708" s="17"/>
      <c r="L1708" s="24"/>
      <c r="M1708" s="86" t="s">
        <v>5013</v>
      </c>
      <c r="N1708" s="86" t="s">
        <v>5013</v>
      </c>
      <c r="O1708" s="86">
        <v>0.45</v>
      </c>
      <c r="P1708" s="86" t="s">
        <v>5013</v>
      </c>
      <c r="Q1708" s="86" t="s">
        <v>5013</v>
      </c>
      <c r="R1708" s="86" t="s">
        <v>5013</v>
      </c>
      <c r="S1708" s="86" t="s">
        <v>5013</v>
      </c>
      <c r="T1708" s="86" t="s">
        <v>5013</v>
      </c>
    </row>
    <row r="1709" spans="1:20" x14ac:dyDescent="0.25">
      <c r="A1709" s="50" t="s">
        <v>4682</v>
      </c>
      <c r="B1709" s="50" t="s">
        <v>1211</v>
      </c>
      <c r="C1709" s="50" t="s">
        <v>4754</v>
      </c>
      <c r="D1709" s="80">
        <v>14</v>
      </c>
      <c r="E1709" s="50" t="s">
        <v>7844</v>
      </c>
      <c r="F1709" s="24">
        <f t="shared" si="91"/>
        <v>0</v>
      </c>
      <c r="G1709" s="110">
        <f t="shared" si="92"/>
        <v>4.351</v>
      </c>
      <c r="H1709" s="17"/>
      <c r="I1709" s="24"/>
      <c r="J1709" s="20">
        <f t="shared" si="93"/>
        <v>0</v>
      </c>
      <c r="K1709" s="17"/>
      <c r="L1709" s="24"/>
      <c r="M1709" s="86" t="s">
        <v>5013</v>
      </c>
      <c r="N1709" s="86">
        <v>4.5759999999999996</v>
      </c>
      <c r="O1709" s="86">
        <v>8.4770000000000003</v>
      </c>
      <c r="P1709" s="86" t="s">
        <v>5013</v>
      </c>
      <c r="Q1709" s="86">
        <v>0</v>
      </c>
      <c r="R1709" s="86" t="s">
        <v>5013</v>
      </c>
      <c r="S1709" s="86" t="s">
        <v>5013</v>
      </c>
      <c r="T1709" s="86" t="s">
        <v>5013</v>
      </c>
    </row>
    <row r="1710" spans="1:20" x14ac:dyDescent="0.25">
      <c r="A1710" s="50" t="s">
        <v>4682</v>
      </c>
      <c r="B1710" s="50" t="s">
        <v>3621</v>
      </c>
      <c r="C1710" s="50" t="s">
        <v>4754</v>
      </c>
      <c r="D1710" s="80">
        <v>14</v>
      </c>
      <c r="E1710" s="50" t="s">
        <v>7849</v>
      </c>
      <c r="F1710" s="24">
        <f t="shared" si="91"/>
        <v>0</v>
      </c>
      <c r="G1710" s="110">
        <f t="shared" si="92"/>
        <v>0</v>
      </c>
      <c r="H1710" s="17"/>
      <c r="I1710" s="24"/>
      <c r="J1710" s="20">
        <f t="shared" si="93"/>
        <v>344.41539999999998</v>
      </c>
      <c r="K1710" s="17"/>
      <c r="L1710" s="24"/>
      <c r="M1710" s="86" t="s">
        <v>5013</v>
      </c>
      <c r="N1710" s="86" t="s">
        <v>5013</v>
      </c>
      <c r="O1710" s="86" t="s">
        <v>5013</v>
      </c>
      <c r="P1710" s="86" t="s">
        <v>5013</v>
      </c>
      <c r="Q1710" s="86">
        <v>1722.077</v>
      </c>
      <c r="R1710" s="86" t="s">
        <v>5013</v>
      </c>
      <c r="S1710" s="86" t="s">
        <v>5013</v>
      </c>
      <c r="T1710" s="86" t="s">
        <v>5013</v>
      </c>
    </row>
    <row r="1711" spans="1:20" x14ac:dyDescent="0.25">
      <c r="A1711" s="50" t="s">
        <v>4682</v>
      </c>
      <c r="B1711" s="50" t="s">
        <v>271</v>
      </c>
      <c r="C1711" s="50" t="s">
        <v>4754</v>
      </c>
      <c r="D1711" s="80">
        <v>14</v>
      </c>
      <c r="E1711" s="50" t="s">
        <v>7853</v>
      </c>
      <c r="F1711" s="24">
        <f t="shared" si="91"/>
        <v>0</v>
      </c>
      <c r="G1711" s="110">
        <f t="shared" si="92"/>
        <v>5.192333333333333</v>
      </c>
      <c r="H1711" s="17"/>
      <c r="I1711" s="24"/>
      <c r="J1711" s="20">
        <f t="shared" si="93"/>
        <v>0</v>
      </c>
      <c r="K1711" s="17"/>
      <c r="L1711" s="24"/>
      <c r="M1711" s="86" t="s">
        <v>5013</v>
      </c>
      <c r="N1711" s="86">
        <v>15.577</v>
      </c>
      <c r="O1711" s="86" t="s">
        <v>5013</v>
      </c>
      <c r="P1711" s="86" t="s">
        <v>5013</v>
      </c>
      <c r="Q1711" s="86">
        <v>0</v>
      </c>
      <c r="R1711" s="86" t="s">
        <v>5013</v>
      </c>
      <c r="S1711" s="86" t="s">
        <v>5013</v>
      </c>
      <c r="T1711" s="86" t="s">
        <v>5013</v>
      </c>
    </row>
    <row r="1712" spans="1:20" x14ac:dyDescent="0.25">
      <c r="A1712" s="50" t="s">
        <v>4682</v>
      </c>
      <c r="B1712" s="50" t="s">
        <v>1480</v>
      </c>
      <c r="C1712" s="50" t="s">
        <v>4754</v>
      </c>
      <c r="D1712" s="80">
        <v>14</v>
      </c>
      <c r="E1712" s="50" t="s">
        <v>7855</v>
      </c>
      <c r="F1712" s="24">
        <f t="shared" si="91"/>
        <v>0</v>
      </c>
      <c r="G1712" s="110">
        <f t="shared" si="92"/>
        <v>0</v>
      </c>
      <c r="H1712" s="17"/>
      <c r="I1712" s="24"/>
      <c r="J1712" s="20">
        <f t="shared" si="93"/>
        <v>57.480399999999996</v>
      </c>
      <c r="K1712" s="17"/>
      <c r="L1712" s="24"/>
      <c r="M1712" s="86">
        <v>0</v>
      </c>
      <c r="N1712" s="86" t="s">
        <v>5013</v>
      </c>
      <c r="O1712" s="86" t="s">
        <v>5013</v>
      </c>
      <c r="P1712" s="86" t="s">
        <v>5013</v>
      </c>
      <c r="Q1712" s="86">
        <v>287.40199999999999</v>
      </c>
      <c r="R1712" s="86">
        <v>0</v>
      </c>
      <c r="S1712" s="86">
        <v>0</v>
      </c>
      <c r="T1712" s="86" t="s">
        <v>5013</v>
      </c>
    </row>
    <row r="1713" spans="1:20" x14ac:dyDescent="0.25">
      <c r="A1713" s="50" t="s">
        <v>4682</v>
      </c>
      <c r="B1713" s="50" t="s">
        <v>2331</v>
      </c>
      <c r="C1713" s="50" t="s">
        <v>4754</v>
      </c>
      <c r="D1713" s="80">
        <v>14</v>
      </c>
      <c r="E1713" s="50" t="s">
        <v>7857</v>
      </c>
      <c r="F1713" s="24">
        <f t="shared" si="91"/>
        <v>0</v>
      </c>
      <c r="G1713" s="110">
        <f t="shared" si="92"/>
        <v>2.7423333333333333</v>
      </c>
      <c r="H1713" s="17"/>
      <c r="I1713" s="24"/>
      <c r="J1713" s="20">
        <f t="shared" si="93"/>
        <v>1.8200000000000001E-2</v>
      </c>
      <c r="K1713" s="17"/>
      <c r="L1713" s="24"/>
      <c r="M1713" s="86" t="s">
        <v>5013</v>
      </c>
      <c r="N1713" s="86">
        <v>8.2270000000000003</v>
      </c>
      <c r="O1713" s="86" t="s">
        <v>5013</v>
      </c>
      <c r="P1713" s="86" t="s">
        <v>5013</v>
      </c>
      <c r="Q1713" s="86">
        <v>9.0999999999999998E-2</v>
      </c>
      <c r="R1713" s="86" t="s">
        <v>5013</v>
      </c>
      <c r="S1713" s="86" t="s">
        <v>5013</v>
      </c>
      <c r="T1713" s="86" t="s">
        <v>5013</v>
      </c>
    </row>
    <row r="1714" spans="1:20" x14ac:dyDescent="0.25">
      <c r="A1714" s="50" t="s">
        <v>4682</v>
      </c>
      <c r="B1714" s="50" t="s">
        <v>3296</v>
      </c>
      <c r="C1714" s="50" t="s">
        <v>4754</v>
      </c>
      <c r="D1714" s="80">
        <v>14</v>
      </c>
      <c r="E1714" s="50" t="s">
        <v>7859</v>
      </c>
      <c r="F1714" s="24">
        <f t="shared" si="91"/>
        <v>0</v>
      </c>
      <c r="G1714" s="110">
        <f t="shared" si="92"/>
        <v>0</v>
      </c>
      <c r="H1714" s="17"/>
      <c r="I1714" s="24"/>
      <c r="J1714" s="20">
        <f t="shared" si="93"/>
        <v>0</v>
      </c>
      <c r="K1714" s="17"/>
      <c r="L1714" s="24"/>
      <c r="M1714" s="86" t="s">
        <v>5013</v>
      </c>
      <c r="N1714" s="86" t="s">
        <v>5013</v>
      </c>
      <c r="O1714" s="86" t="s">
        <v>5013</v>
      </c>
      <c r="P1714" s="86">
        <v>0</v>
      </c>
      <c r="Q1714" s="86">
        <v>0</v>
      </c>
      <c r="R1714" s="86" t="s">
        <v>5013</v>
      </c>
      <c r="S1714" s="86" t="s">
        <v>5013</v>
      </c>
      <c r="T1714" s="86" t="s">
        <v>5013</v>
      </c>
    </row>
    <row r="1715" spans="1:20" x14ac:dyDescent="0.25">
      <c r="A1715" s="50" t="s">
        <v>4682</v>
      </c>
      <c r="B1715" s="50" t="s">
        <v>3622</v>
      </c>
      <c r="C1715" s="50" t="s">
        <v>4754</v>
      </c>
      <c r="D1715" s="80">
        <v>14</v>
      </c>
      <c r="E1715" s="50" t="s">
        <v>7861</v>
      </c>
      <c r="F1715" s="24">
        <f t="shared" si="91"/>
        <v>0</v>
      </c>
      <c r="G1715" s="110">
        <f t="shared" si="92"/>
        <v>0</v>
      </c>
      <c r="H1715" s="17"/>
      <c r="I1715" s="24"/>
      <c r="J1715" s="20">
        <f t="shared" si="93"/>
        <v>0</v>
      </c>
      <c r="K1715" s="17"/>
      <c r="L1715" s="24"/>
      <c r="M1715" s="86" t="s">
        <v>5013</v>
      </c>
      <c r="N1715" s="86" t="s">
        <v>5013</v>
      </c>
      <c r="O1715" s="86" t="s">
        <v>5013</v>
      </c>
      <c r="P1715" s="86" t="s">
        <v>5013</v>
      </c>
      <c r="Q1715" s="86">
        <v>0</v>
      </c>
      <c r="R1715" s="86" t="s">
        <v>5013</v>
      </c>
      <c r="S1715" s="86" t="s">
        <v>5013</v>
      </c>
      <c r="T1715" s="86" t="s">
        <v>5013</v>
      </c>
    </row>
    <row r="1716" spans="1:20" x14ac:dyDescent="0.25">
      <c r="A1716" s="50" t="s">
        <v>4682</v>
      </c>
      <c r="B1716" s="50" t="s">
        <v>2915</v>
      </c>
      <c r="C1716" s="50" t="s">
        <v>4754</v>
      </c>
      <c r="D1716" s="80">
        <v>14</v>
      </c>
      <c r="E1716" s="50" t="s">
        <v>7862</v>
      </c>
      <c r="F1716" s="24">
        <f t="shared" si="91"/>
        <v>0</v>
      </c>
      <c r="G1716" s="110">
        <f t="shared" si="92"/>
        <v>6.7723333333333322</v>
      </c>
      <c r="H1716" s="17"/>
      <c r="I1716" s="24"/>
      <c r="J1716" s="20">
        <f t="shared" si="93"/>
        <v>347.73239999999998</v>
      </c>
      <c r="K1716" s="17"/>
      <c r="L1716" s="24"/>
      <c r="M1716" s="86">
        <v>20.175999999999998</v>
      </c>
      <c r="N1716" s="86">
        <v>0.14099999999999999</v>
      </c>
      <c r="O1716" s="86" t="s">
        <v>5013</v>
      </c>
      <c r="P1716" s="86">
        <v>1738.662</v>
      </c>
      <c r="Q1716" s="86" t="s">
        <v>5013</v>
      </c>
      <c r="R1716" s="86" t="s">
        <v>5013</v>
      </c>
      <c r="S1716" s="86" t="s">
        <v>5013</v>
      </c>
      <c r="T1716" s="86" t="s">
        <v>5013</v>
      </c>
    </row>
    <row r="1717" spans="1:20" x14ac:dyDescent="0.25">
      <c r="A1717" s="50" t="s">
        <v>4682</v>
      </c>
      <c r="B1717" s="50" t="s">
        <v>2374</v>
      </c>
      <c r="C1717" s="50" t="s">
        <v>4754</v>
      </c>
      <c r="D1717" s="80">
        <v>14</v>
      </c>
      <c r="E1717" s="50" t="s">
        <v>7864</v>
      </c>
      <c r="F1717" s="24">
        <f t="shared" si="91"/>
        <v>0</v>
      </c>
      <c r="G1717" s="110">
        <f t="shared" si="92"/>
        <v>0</v>
      </c>
      <c r="H1717" s="17"/>
      <c r="I1717" s="24"/>
      <c r="J1717" s="20">
        <f t="shared" si="93"/>
        <v>2.8188</v>
      </c>
      <c r="K1717" s="17"/>
      <c r="L1717" s="24"/>
      <c r="M1717" s="86" t="s">
        <v>5013</v>
      </c>
      <c r="N1717" s="86" t="s">
        <v>5013</v>
      </c>
      <c r="O1717" s="86" t="s">
        <v>5013</v>
      </c>
      <c r="P1717" s="86">
        <v>14.093999999999999</v>
      </c>
      <c r="Q1717" s="86" t="s">
        <v>5013</v>
      </c>
      <c r="R1717" s="86" t="s">
        <v>5013</v>
      </c>
      <c r="S1717" s="86" t="s">
        <v>5013</v>
      </c>
      <c r="T1717" s="86" t="s">
        <v>5013</v>
      </c>
    </row>
    <row r="1718" spans="1:20" x14ac:dyDescent="0.25">
      <c r="A1718" s="50" t="s">
        <v>4682</v>
      </c>
      <c r="B1718" s="50" t="s">
        <v>2930</v>
      </c>
      <c r="C1718" s="50" t="s">
        <v>4754</v>
      </c>
      <c r="D1718" s="80">
        <v>14</v>
      </c>
      <c r="E1718" s="50" t="s">
        <v>7868</v>
      </c>
      <c r="F1718" s="24">
        <f t="shared" si="91"/>
        <v>0</v>
      </c>
      <c r="G1718" s="110">
        <f t="shared" si="92"/>
        <v>0</v>
      </c>
      <c r="H1718" s="17"/>
      <c r="I1718" s="24"/>
      <c r="J1718" s="20">
        <f t="shared" si="93"/>
        <v>140.83459999999999</v>
      </c>
      <c r="K1718" s="17"/>
      <c r="L1718" s="24"/>
      <c r="M1718" s="86" t="s">
        <v>5013</v>
      </c>
      <c r="N1718" s="86" t="s">
        <v>5013</v>
      </c>
      <c r="O1718" s="86" t="s">
        <v>5013</v>
      </c>
      <c r="P1718" s="86">
        <v>704.173</v>
      </c>
      <c r="Q1718" s="86" t="s">
        <v>5013</v>
      </c>
      <c r="R1718" s="86" t="s">
        <v>5013</v>
      </c>
      <c r="S1718" s="86" t="s">
        <v>5013</v>
      </c>
      <c r="T1718" s="86">
        <v>0</v>
      </c>
    </row>
    <row r="1719" spans="1:20" x14ac:dyDescent="0.25">
      <c r="A1719" s="50" t="s">
        <v>4682</v>
      </c>
      <c r="B1719" s="50" t="s">
        <v>1961</v>
      </c>
      <c r="C1719" s="50" t="s">
        <v>4755</v>
      </c>
      <c r="D1719" s="80">
        <v>15</v>
      </c>
      <c r="E1719" s="50" t="s">
        <v>7871</v>
      </c>
      <c r="F1719" s="24">
        <f t="shared" si="91"/>
        <v>0</v>
      </c>
      <c r="G1719" s="110">
        <f t="shared" si="92"/>
        <v>5.1393333333333331</v>
      </c>
      <c r="H1719" s="17"/>
      <c r="I1719" s="24"/>
      <c r="J1719" s="20">
        <f t="shared" si="93"/>
        <v>0</v>
      </c>
      <c r="K1719" s="17"/>
      <c r="L1719" s="24"/>
      <c r="M1719" s="86" t="s">
        <v>5013</v>
      </c>
      <c r="N1719" s="86" t="s">
        <v>5013</v>
      </c>
      <c r="O1719" s="86">
        <v>15.417999999999999</v>
      </c>
      <c r="P1719" s="86" t="s">
        <v>5013</v>
      </c>
      <c r="Q1719" s="86" t="s">
        <v>5013</v>
      </c>
      <c r="R1719" s="86" t="s">
        <v>5013</v>
      </c>
      <c r="S1719" s="86" t="s">
        <v>5013</v>
      </c>
      <c r="T1719" s="86" t="s">
        <v>5013</v>
      </c>
    </row>
    <row r="1720" spans="1:20" x14ac:dyDescent="0.25">
      <c r="A1720" s="50" t="s">
        <v>4682</v>
      </c>
      <c r="B1720" s="50" t="s">
        <v>18</v>
      </c>
      <c r="C1720" s="50" t="s">
        <v>4755</v>
      </c>
      <c r="D1720" s="80">
        <v>15</v>
      </c>
      <c r="E1720" s="50" t="s">
        <v>7872</v>
      </c>
      <c r="F1720" s="24">
        <f t="shared" si="91"/>
        <v>0</v>
      </c>
      <c r="G1720" s="110">
        <f t="shared" si="92"/>
        <v>0</v>
      </c>
      <c r="H1720" s="17"/>
      <c r="I1720" s="24"/>
      <c r="J1720" s="20">
        <f t="shared" si="93"/>
        <v>0</v>
      </c>
      <c r="K1720" s="17"/>
      <c r="L1720" s="24"/>
      <c r="M1720" s="86" t="s">
        <v>5013</v>
      </c>
      <c r="N1720" s="86" t="s">
        <v>5013</v>
      </c>
      <c r="O1720" s="86" t="s">
        <v>5013</v>
      </c>
      <c r="P1720" s="86" t="s">
        <v>5013</v>
      </c>
      <c r="Q1720" s="86" t="s">
        <v>5013</v>
      </c>
      <c r="R1720" s="86" t="s">
        <v>5013</v>
      </c>
      <c r="S1720" s="86" t="s">
        <v>5013</v>
      </c>
      <c r="T1720" s="86">
        <v>0</v>
      </c>
    </row>
    <row r="1721" spans="1:20" x14ac:dyDescent="0.25">
      <c r="A1721" s="50" t="s">
        <v>4682</v>
      </c>
      <c r="B1721" s="50" t="s">
        <v>2688</v>
      </c>
      <c r="C1721" s="50" t="s">
        <v>4755</v>
      </c>
      <c r="D1721" s="80">
        <v>15</v>
      </c>
      <c r="E1721" s="50" t="s">
        <v>7879</v>
      </c>
      <c r="F1721" s="24">
        <f t="shared" si="91"/>
        <v>0</v>
      </c>
      <c r="G1721" s="110">
        <f t="shared" si="92"/>
        <v>0</v>
      </c>
      <c r="H1721" s="17"/>
      <c r="I1721" s="24"/>
      <c r="J1721" s="20">
        <f t="shared" si="93"/>
        <v>0</v>
      </c>
      <c r="K1721" s="17"/>
      <c r="L1721" s="24"/>
      <c r="M1721" s="86" t="s">
        <v>5013</v>
      </c>
      <c r="N1721" s="86" t="s">
        <v>5013</v>
      </c>
      <c r="O1721" s="86" t="s">
        <v>5013</v>
      </c>
      <c r="P1721" s="86">
        <v>0</v>
      </c>
      <c r="Q1721" s="86" t="s">
        <v>5013</v>
      </c>
      <c r="R1721" s="86" t="s">
        <v>5013</v>
      </c>
      <c r="S1721" s="86" t="s">
        <v>5013</v>
      </c>
      <c r="T1721" s="86" t="s">
        <v>5013</v>
      </c>
    </row>
    <row r="1722" spans="1:20" x14ac:dyDescent="0.25">
      <c r="A1722" s="50" t="s">
        <v>4682</v>
      </c>
      <c r="B1722" s="50" t="s">
        <v>4328</v>
      </c>
      <c r="C1722" s="50" t="s">
        <v>4755</v>
      </c>
      <c r="D1722" s="80">
        <v>15</v>
      </c>
      <c r="E1722" s="50" t="s">
        <v>7880</v>
      </c>
      <c r="F1722" s="24">
        <f t="shared" si="91"/>
        <v>0</v>
      </c>
      <c r="G1722" s="110">
        <f t="shared" si="92"/>
        <v>0</v>
      </c>
      <c r="H1722" s="17"/>
      <c r="I1722" s="24"/>
      <c r="J1722" s="20">
        <f t="shared" si="93"/>
        <v>0</v>
      </c>
      <c r="K1722" s="17"/>
      <c r="L1722" s="24"/>
      <c r="M1722" s="86" t="s">
        <v>5013</v>
      </c>
      <c r="N1722" s="86" t="s">
        <v>5013</v>
      </c>
      <c r="O1722" s="86" t="s">
        <v>5013</v>
      </c>
      <c r="P1722" s="86" t="s">
        <v>5013</v>
      </c>
      <c r="Q1722" s="86">
        <v>0</v>
      </c>
      <c r="R1722" s="86" t="s">
        <v>5013</v>
      </c>
      <c r="S1722" s="86" t="s">
        <v>5013</v>
      </c>
      <c r="T1722" s="86" t="s">
        <v>5013</v>
      </c>
    </row>
    <row r="1723" spans="1:20" x14ac:dyDescent="0.25">
      <c r="A1723" s="50" t="s">
        <v>4682</v>
      </c>
      <c r="B1723" s="50" t="s">
        <v>2054</v>
      </c>
      <c r="C1723" s="50" t="s">
        <v>4755</v>
      </c>
      <c r="D1723" s="80">
        <v>15</v>
      </c>
      <c r="E1723" s="50" t="s">
        <v>7881</v>
      </c>
      <c r="F1723" s="24">
        <f t="shared" si="91"/>
        <v>0</v>
      </c>
      <c r="G1723" s="110">
        <f t="shared" si="92"/>
        <v>5.3999999999999999E-2</v>
      </c>
      <c r="H1723" s="17"/>
      <c r="I1723" s="24"/>
      <c r="J1723" s="20">
        <f t="shared" si="93"/>
        <v>0</v>
      </c>
      <c r="K1723" s="17"/>
      <c r="L1723" s="24"/>
      <c r="M1723" s="86">
        <v>0.16200000000000001</v>
      </c>
      <c r="N1723" s="86" t="s">
        <v>5013</v>
      </c>
      <c r="O1723" s="86" t="s">
        <v>5013</v>
      </c>
      <c r="P1723" s="86" t="s">
        <v>5013</v>
      </c>
      <c r="Q1723" s="86" t="s">
        <v>5013</v>
      </c>
      <c r="R1723" s="86" t="s">
        <v>5013</v>
      </c>
      <c r="S1723" s="86" t="s">
        <v>5013</v>
      </c>
      <c r="T1723" s="86" t="s">
        <v>5013</v>
      </c>
    </row>
    <row r="1724" spans="1:20" x14ac:dyDescent="0.25">
      <c r="A1724" s="50" t="s">
        <v>4682</v>
      </c>
      <c r="B1724" s="50" t="s">
        <v>294</v>
      </c>
      <c r="C1724" s="50" t="s">
        <v>4755</v>
      </c>
      <c r="D1724" s="80">
        <v>15</v>
      </c>
      <c r="E1724" s="50" t="s">
        <v>7885</v>
      </c>
      <c r="F1724" s="24">
        <f t="shared" si="91"/>
        <v>0</v>
      </c>
      <c r="G1724" s="110">
        <f t="shared" si="92"/>
        <v>0</v>
      </c>
      <c r="H1724" s="17"/>
      <c r="I1724" s="24"/>
      <c r="J1724" s="20">
        <f t="shared" si="93"/>
        <v>3.3527999999999998</v>
      </c>
      <c r="K1724" s="17"/>
      <c r="L1724" s="24"/>
      <c r="M1724" s="86" t="s">
        <v>5013</v>
      </c>
      <c r="N1724" s="86" t="s">
        <v>5013</v>
      </c>
      <c r="O1724" s="86" t="s">
        <v>5013</v>
      </c>
      <c r="P1724" s="86">
        <v>10.346</v>
      </c>
      <c r="Q1724" s="86">
        <v>6.4180000000000001</v>
      </c>
      <c r="R1724" s="86" t="s">
        <v>5013</v>
      </c>
      <c r="S1724" s="86" t="s">
        <v>5013</v>
      </c>
      <c r="T1724" s="86" t="s">
        <v>5013</v>
      </c>
    </row>
    <row r="1725" spans="1:20" x14ac:dyDescent="0.25">
      <c r="A1725" s="50" t="s">
        <v>4682</v>
      </c>
      <c r="B1725" s="50" t="s">
        <v>690</v>
      </c>
      <c r="C1725" s="50" t="s">
        <v>4755</v>
      </c>
      <c r="D1725" s="80">
        <v>15</v>
      </c>
      <c r="E1725" s="50" t="s">
        <v>7887</v>
      </c>
      <c r="F1725" s="24">
        <f t="shared" si="91"/>
        <v>0</v>
      </c>
      <c r="G1725" s="110">
        <f t="shared" si="92"/>
        <v>27.675999999999998</v>
      </c>
      <c r="H1725" s="17"/>
      <c r="I1725" s="24"/>
      <c r="J1725" s="20">
        <f t="shared" si="93"/>
        <v>2.5954000000000002</v>
      </c>
      <c r="K1725" s="17"/>
      <c r="L1725" s="24"/>
      <c r="M1725" s="86">
        <v>0</v>
      </c>
      <c r="N1725" s="86">
        <v>55.851999999999997</v>
      </c>
      <c r="O1725" s="86">
        <v>27.175999999999998</v>
      </c>
      <c r="P1725" s="86">
        <v>12.977</v>
      </c>
      <c r="Q1725" s="86" t="s">
        <v>5013</v>
      </c>
      <c r="R1725" s="86" t="s">
        <v>5013</v>
      </c>
      <c r="S1725" s="86" t="s">
        <v>5013</v>
      </c>
      <c r="T1725" s="86" t="s">
        <v>5013</v>
      </c>
    </row>
    <row r="1726" spans="1:20" x14ac:dyDescent="0.25">
      <c r="A1726" s="50" t="s">
        <v>4682</v>
      </c>
      <c r="B1726" s="50" t="s">
        <v>1739</v>
      </c>
      <c r="C1726" s="50" t="s">
        <v>4755</v>
      </c>
      <c r="D1726" s="80">
        <v>15</v>
      </c>
      <c r="E1726" s="50" t="s">
        <v>7895</v>
      </c>
      <c r="F1726" s="24">
        <f t="shared" si="91"/>
        <v>0</v>
      </c>
      <c r="G1726" s="110">
        <f t="shared" si="92"/>
        <v>0</v>
      </c>
      <c r="H1726" s="17"/>
      <c r="I1726" s="24"/>
      <c r="J1726" s="20">
        <f t="shared" si="93"/>
        <v>3.7999999999999999E-2</v>
      </c>
      <c r="K1726" s="17"/>
      <c r="L1726" s="24"/>
      <c r="M1726" s="86" t="s">
        <v>5013</v>
      </c>
      <c r="N1726" s="86" t="s">
        <v>5013</v>
      </c>
      <c r="O1726" s="86" t="s">
        <v>5013</v>
      </c>
      <c r="P1726" s="86">
        <v>9.9000000000000005E-2</v>
      </c>
      <c r="Q1726" s="86">
        <v>9.0999999999999998E-2</v>
      </c>
      <c r="R1726" s="86" t="s">
        <v>5013</v>
      </c>
      <c r="S1726" s="86" t="s">
        <v>5013</v>
      </c>
      <c r="T1726" s="86" t="s">
        <v>5013</v>
      </c>
    </row>
    <row r="1727" spans="1:20" x14ac:dyDescent="0.25">
      <c r="A1727" s="50" t="s">
        <v>4682</v>
      </c>
      <c r="B1727" s="50" t="s">
        <v>1095</v>
      </c>
      <c r="C1727" s="50" t="s">
        <v>4755</v>
      </c>
      <c r="D1727" s="80">
        <v>15</v>
      </c>
      <c r="E1727" s="50" t="s">
        <v>7896</v>
      </c>
      <c r="F1727" s="24">
        <f t="shared" si="91"/>
        <v>0</v>
      </c>
      <c r="G1727" s="110">
        <f t="shared" si="92"/>
        <v>0</v>
      </c>
      <c r="H1727" s="17"/>
      <c r="I1727" s="24"/>
      <c r="J1727" s="20">
        <f t="shared" si="93"/>
        <v>0</v>
      </c>
      <c r="K1727" s="17"/>
      <c r="L1727" s="24"/>
      <c r="M1727" s="86" t="s">
        <v>5013</v>
      </c>
      <c r="N1727" s="86">
        <v>0</v>
      </c>
      <c r="O1727" s="86" t="s">
        <v>5013</v>
      </c>
      <c r="P1727" s="86" t="s">
        <v>5013</v>
      </c>
      <c r="Q1727" s="86" t="s">
        <v>5013</v>
      </c>
      <c r="R1727" s="86" t="s">
        <v>5013</v>
      </c>
      <c r="S1727" s="86" t="s">
        <v>5013</v>
      </c>
      <c r="T1727" s="86" t="s">
        <v>5013</v>
      </c>
    </row>
    <row r="1728" spans="1:20" x14ac:dyDescent="0.25">
      <c r="A1728" s="50" t="s">
        <v>4682</v>
      </c>
      <c r="B1728" s="50" t="s">
        <v>2268</v>
      </c>
      <c r="C1728" s="50" t="s">
        <v>4755</v>
      </c>
      <c r="D1728" s="80">
        <v>15</v>
      </c>
      <c r="E1728" s="50" t="s">
        <v>7905</v>
      </c>
      <c r="F1728" s="24">
        <f t="shared" si="91"/>
        <v>0</v>
      </c>
      <c r="G1728" s="110">
        <f t="shared" si="92"/>
        <v>0</v>
      </c>
      <c r="H1728" s="17"/>
      <c r="I1728" s="24"/>
      <c r="J1728" s="20">
        <f t="shared" si="93"/>
        <v>0</v>
      </c>
      <c r="K1728" s="17"/>
      <c r="L1728" s="24"/>
      <c r="M1728" s="86" t="s">
        <v>5013</v>
      </c>
      <c r="N1728" s="86" t="s">
        <v>5013</v>
      </c>
      <c r="O1728" s="86">
        <v>0</v>
      </c>
      <c r="P1728" s="86" t="s">
        <v>5013</v>
      </c>
      <c r="Q1728" s="86" t="s">
        <v>5013</v>
      </c>
      <c r="R1728" s="86" t="s">
        <v>5013</v>
      </c>
      <c r="S1728" s="86" t="s">
        <v>5013</v>
      </c>
      <c r="T1728" s="86" t="s">
        <v>5013</v>
      </c>
    </row>
    <row r="1729" spans="1:20" x14ac:dyDescent="0.25">
      <c r="A1729" s="50" t="s">
        <v>4682</v>
      </c>
      <c r="B1729" s="50" t="s">
        <v>1935</v>
      </c>
      <c r="C1729" s="50" t="s">
        <v>4755</v>
      </c>
      <c r="D1729" s="80">
        <v>15</v>
      </c>
      <c r="E1729" s="50" t="s">
        <v>7907</v>
      </c>
      <c r="F1729" s="24">
        <f t="shared" si="91"/>
        <v>0</v>
      </c>
      <c r="G1729" s="110">
        <f t="shared" si="92"/>
        <v>0</v>
      </c>
      <c r="H1729" s="17"/>
      <c r="I1729" s="24"/>
      <c r="J1729" s="20">
        <f t="shared" si="93"/>
        <v>0</v>
      </c>
      <c r="K1729" s="17"/>
      <c r="L1729" s="24"/>
      <c r="M1729" s="86" t="s">
        <v>5013</v>
      </c>
      <c r="N1729" s="86" t="s">
        <v>5013</v>
      </c>
      <c r="O1729" s="86" t="s">
        <v>5013</v>
      </c>
      <c r="P1729" s="86" t="s">
        <v>5013</v>
      </c>
      <c r="Q1729" s="86">
        <v>0</v>
      </c>
      <c r="R1729" s="86">
        <v>0</v>
      </c>
      <c r="S1729" s="86" t="s">
        <v>5013</v>
      </c>
      <c r="T1729" s="86" t="s">
        <v>5013</v>
      </c>
    </row>
    <row r="1730" spans="1:20" x14ac:dyDescent="0.25">
      <c r="A1730" s="50" t="s">
        <v>4682</v>
      </c>
      <c r="B1730" s="50" t="s">
        <v>546</v>
      </c>
      <c r="C1730" s="50" t="s">
        <v>4755</v>
      </c>
      <c r="D1730" s="80">
        <v>15</v>
      </c>
      <c r="E1730" s="50" t="s">
        <v>7912</v>
      </c>
      <c r="F1730" s="24">
        <f t="shared" si="91"/>
        <v>0</v>
      </c>
      <c r="G1730" s="110">
        <f t="shared" si="92"/>
        <v>0</v>
      </c>
      <c r="H1730" s="17"/>
      <c r="I1730" s="24"/>
      <c r="J1730" s="20">
        <f t="shared" si="93"/>
        <v>0</v>
      </c>
      <c r="K1730" s="17"/>
      <c r="L1730" s="24"/>
      <c r="M1730" s="86" t="s">
        <v>5013</v>
      </c>
      <c r="N1730" s="86" t="s">
        <v>5013</v>
      </c>
      <c r="O1730" s="86" t="s">
        <v>5013</v>
      </c>
      <c r="P1730" s="86" t="s">
        <v>5013</v>
      </c>
      <c r="Q1730" s="86" t="s">
        <v>5013</v>
      </c>
      <c r="R1730" s="86" t="s">
        <v>5013</v>
      </c>
      <c r="S1730" s="86">
        <v>0</v>
      </c>
      <c r="T1730" s="86" t="s">
        <v>5013</v>
      </c>
    </row>
    <row r="1731" spans="1:20" x14ac:dyDescent="0.25">
      <c r="A1731" s="50" t="s">
        <v>4682</v>
      </c>
      <c r="B1731" s="50" t="s">
        <v>3430</v>
      </c>
      <c r="C1731" s="50" t="s">
        <v>4755</v>
      </c>
      <c r="D1731" s="80">
        <v>15</v>
      </c>
      <c r="E1731" s="50" t="s">
        <v>7920</v>
      </c>
      <c r="F1731" s="24">
        <f t="shared" si="91"/>
        <v>0</v>
      </c>
      <c r="G1731" s="110">
        <f t="shared" si="92"/>
        <v>0</v>
      </c>
      <c r="H1731" s="17"/>
      <c r="I1731" s="24"/>
      <c r="J1731" s="20">
        <f t="shared" si="93"/>
        <v>0</v>
      </c>
      <c r="K1731" s="17"/>
      <c r="L1731" s="24"/>
      <c r="M1731" s="86" t="s">
        <v>5013</v>
      </c>
      <c r="N1731" s="86" t="s">
        <v>5013</v>
      </c>
      <c r="O1731" s="86">
        <v>0</v>
      </c>
      <c r="P1731" s="86">
        <v>0</v>
      </c>
      <c r="Q1731" s="86" t="s">
        <v>5013</v>
      </c>
      <c r="R1731" s="86" t="s">
        <v>5013</v>
      </c>
      <c r="S1731" s="86" t="s">
        <v>5013</v>
      </c>
      <c r="T1731" s="86" t="s">
        <v>5013</v>
      </c>
    </row>
    <row r="1732" spans="1:20" x14ac:dyDescent="0.25">
      <c r="A1732" s="50" t="s">
        <v>4682</v>
      </c>
      <c r="B1732" s="50" t="s">
        <v>468</v>
      </c>
      <c r="C1732" s="50" t="s">
        <v>4755</v>
      </c>
      <c r="D1732" s="80">
        <v>15</v>
      </c>
      <c r="E1732" s="50" t="s">
        <v>7921</v>
      </c>
      <c r="F1732" s="24">
        <f t="shared" si="91"/>
        <v>0</v>
      </c>
      <c r="G1732" s="110">
        <f t="shared" si="92"/>
        <v>0</v>
      </c>
      <c r="H1732" s="17"/>
      <c r="I1732" s="24"/>
      <c r="J1732" s="20">
        <f t="shared" si="93"/>
        <v>0</v>
      </c>
      <c r="K1732" s="17"/>
      <c r="L1732" s="24"/>
      <c r="M1732" s="86">
        <v>0</v>
      </c>
      <c r="N1732" s="86" t="s">
        <v>5013</v>
      </c>
      <c r="O1732" s="86" t="s">
        <v>5013</v>
      </c>
      <c r="P1732" s="86" t="s">
        <v>5013</v>
      </c>
      <c r="Q1732" s="86" t="s">
        <v>5013</v>
      </c>
      <c r="R1732" s="86" t="s">
        <v>5013</v>
      </c>
      <c r="S1732" s="86" t="s">
        <v>5013</v>
      </c>
      <c r="T1732" s="86" t="s">
        <v>5013</v>
      </c>
    </row>
    <row r="1733" spans="1:20" x14ac:dyDescent="0.25">
      <c r="A1733" s="50" t="s">
        <v>4682</v>
      </c>
      <c r="B1733" s="50" t="s">
        <v>445</v>
      </c>
      <c r="C1733" s="50" t="s">
        <v>4755</v>
      </c>
      <c r="D1733" s="80">
        <v>15</v>
      </c>
      <c r="E1733" s="50" t="s">
        <v>7923</v>
      </c>
      <c r="F1733" s="24">
        <f t="shared" si="91"/>
        <v>0</v>
      </c>
      <c r="G1733" s="110">
        <f t="shared" si="92"/>
        <v>0</v>
      </c>
      <c r="H1733" s="17"/>
      <c r="I1733" s="24"/>
      <c r="J1733" s="20">
        <f t="shared" si="93"/>
        <v>0</v>
      </c>
      <c r="K1733" s="17"/>
      <c r="L1733" s="24"/>
      <c r="M1733" s="86">
        <v>0</v>
      </c>
      <c r="N1733" s="86" t="s">
        <v>5013</v>
      </c>
      <c r="O1733" s="86" t="s">
        <v>5013</v>
      </c>
      <c r="P1733" s="86" t="s">
        <v>5013</v>
      </c>
      <c r="Q1733" s="86" t="s">
        <v>5013</v>
      </c>
      <c r="R1733" s="86" t="s">
        <v>5013</v>
      </c>
      <c r="S1733" s="86" t="s">
        <v>5013</v>
      </c>
      <c r="T1733" s="86" t="s">
        <v>5013</v>
      </c>
    </row>
    <row r="1734" spans="1:20" x14ac:dyDescent="0.25">
      <c r="A1734" s="50" t="s">
        <v>4682</v>
      </c>
      <c r="B1734" s="50" t="s">
        <v>103</v>
      </c>
      <c r="C1734" s="50" t="s">
        <v>4755</v>
      </c>
      <c r="D1734" s="80">
        <v>15</v>
      </c>
      <c r="E1734" s="50" t="s">
        <v>7927</v>
      </c>
      <c r="F1734" s="24">
        <f t="shared" si="91"/>
        <v>0</v>
      </c>
      <c r="G1734" s="110">
        <f t="shared" si="92"/>
        <v>0</v>
      </c>
      <c r="H1734" s="17"/>
      <c r="I1734" s="24"/>
      <c r="J1734" s="20">
        <f t="shared" si="93"/>
        <v>0</v>
      </c>
      <c r="K1734" s="17"/>
      <c r="L1734" s="24"/>
      <c r="M1734" s="86" t="s">
        <v>5013</v>
      </c>
      <c r="N1734" s="86" t="s">
        <v>5013</v>
      </c>
      <c r="O1734" s="86" t="s">
        <v>5013</v>
      </c>
      <c r="P1734" s="86" t="s">
        <v>5013</v>
      </c>
      <c r="Q1734" s="86">
        <v>0</v>
      </c>
      <c r="R1734" s="86" t="s">
        <v>5013</v>
      </c>
      <c r="S1734" s="86" t="s">
        <v>5013</v>
      </c>
      <c r="T1734" s="86" t="s">
        <v>5013</v>
      </c>
    </row>
    <row r="1735" spans="1:20" x14ac:dyDescent="0.25">
      <c r="A1735" s="50" t="s">
        <v>4682</v>
      </c>
      <c r="B1735" s="50" t="s">
        <v>1643</v>
      </c>
      <c r="C1735" s="50" t="s">
        <v>4755</v>
      </c>
      <c r="D1735" s="80">
        <v>15</v>
      </c>
      <c r="E1735" s="50" t="s">
        <v>7938</v>
      </c>
      <c r="F1735" s="24">
        <f t="shared" si="91"/>
        <v>0</v>
      </c>
      <c r="G1735" s="110">
        <f t="shared" si="92"/>
        <v>0</v>
      </c>
      <c r="H1735" s="17"/>
      <c r="I1735" s="24"/>
      <c r="J1735" s="20">
        <f t="shared" si="93"/>
        <v>0</v>
      </c>
      <c r="K1735" s="17"/>
      <c r="L1735" s="24"/>
      <c r="M1735" s="86">
        <v>0</v>
      </c>
      <c r="N1735" s="86" t="s">
        <v>5013</v>
      </c>
      <c r="O1735" s="86" t="s">
        <v>5013</v>
      </c>
      <c r="P1735" s="86" t="s">
        <v>5013</v>
      </c>
      <c r="Q1735" s="86" t="s">
        <v>5013</v>
      </c>
      <c r="R1735" s="86" t="s">
        <v>5013</v>
      </c>
      <c r="S1735" s="86" t="s">
        <v>5013</v>
      </c>
      <c r="T1735" s="86" t="s">
        <v>5013</v>
      </c>
    </row>
    <row r="1736" spans="1:20" x14ac:dyDescent="0.25">
      <c r="A1736" s="50" t="s">
        <v>4682</v>
      </c>
      <c r="B1736" s="50" t="s">
        <v>2056</v>
      </c>
      <c r="C1736" s="50" t="s">
        <v>4755</v>
      </c>
      <c r="D1736" s="80">
        <v>15</v>
      </c>
      <c r="E1736" s="50" t="s">
        <v>7939</v>
      </c>
      <c r="F1736" s="24">
        <f t="shared" si="91"/>
        <v>0</v>
      </c>
      <c r="G1736" s="110">
        <f t="shared" si="92"/>
        <v>0</v>
      </c>
      <c r="H1736" s="17"/>
      <c r="I1736" s="24"/>
      <c r="J1736" s="20">
        <f t="shared" si="93"/>
        <v>40.691800000000001</v>
      </c>
      <c r="K1736" s="17"/>
      <c r="L1736" s="24"/>
      <c r="M1736" s="86" t="s">
        <v>5013</v>
      </c>
      <c r="N1736" s="86">
        <v>0</v>
      </c>
      <c r="O1736" s="86" t="s">
        <v>5013</v>
      </c>
      <c r="P1736" s="86">
        <v>203.459</v>
      </c>
      <c r="Q1736" s="86" t="s">
        <v>5013</v>
      </c>
      <c r="R1736" s="86" t="s">
        <v>5013</v>
      </c>
      <c r="S1736" s="86" t="s">
        <v>5013</v>
      </c>
      <c r="T1736" s="86" t="s">
        <v>5013</v>
      </c>
    </row>
    <row r="1737" spans="1:20" x14ac:dyDescent="0.25">
      <c r="A1737" s="50" t="s">
        <v>4682</v>
      </c>
      <c r="B1737" s="50" t="s">
        <v>682</v>
      </c>
      <c r="C1737" s="50" t="s">
        <v>4755</v>
      </c>
      <c r="D1737" s="80">
        <v>15</v>
      </c>
      <c r="E1737" s="50" t="s">
        <v>7945</v>
      </c>
      <c r="F1737" s="24">
        <f t="shared" si="91"/>
        <v>0</v>
      </c>
      <c r="G1737" s="110">
        <f t="shared" si="92"/>
        <v>0.93833333333333335</v>
      </c>
      <c r="H1737" s="17"/>
      <c r="I1737" s="24"/>
      <c r="J1737" s="20">
        <f t="shared" si="93"/>
        <v>0</v>
      </c>
      <c r="K1737" s="17"/>
      <c r="L1737" s="24"/>
      <c r="M1737" s="86" t="s">
        <v>5013</v>
      </c>
      <c r="N1737" s="86">
        <v>2.8149999999999999</v>
      </c>
      <c r="O1737" s="86" t="s">
        <v>5013</v>
      </c>
      <c r="P1737" s="86" t="s">
        <v>5013</v>
      </c>
      <c r="Q1737" s="86" t="s">
        <v>5013</v>
      </c>
      <c r="R1737" s="86" t="s">
        <v>5013</v>
      </c>
      <c r="S1737" s="86" t="s">
        <v>5013</v>
      </c>
      <c r="T1737" s="86" t="s">
        <v>5013</v>
      </c>
    </row>
    <row r="1738" spans="1:20" x14ac:dyDescent="0.25">
      <c r="A1738" s="50" t="s">
        <v>4682</v>
      </c>
      <c r="B1738" s="50" t="s">
        <v>2310</v>
      </c>
      <c r="C1738" s="50" t="s">
        <v>4755</v>
      </c>
      <c r="D1738" s="80">
        <v>15</v>
      </c>
      <c r="E1738" s="50" t="s">
        <v>7951</v>
      </c>
      <c r="F1738" s="24">
        <f t="shared" si="91"/>
        <v>0</v>
      </c>
      <c r="G1738" s="110">
        <f t="shared" si="92"/>
        <v>0</v>
      </c>
      <c r="H1738" s="17"/>
      <c r="I1738" s="24"/>
      <c r="J1738" s="20">
        <f t="shared" si="93"/>
        <v>0</v>
      </c>
      <c r="K1738" s="17"/>
      <c r="L1738" s="24"/>
      <c r="M1738" s="86" t="s">
        <v>5013</v>
      </c>
      <c r="N1738" s="86" t="s">
        <v>5013</v>
      </c>
      <c r="O1738" s="86">
        <v>0</v>
      </c>
      <c r="P1738" s="86" t="s">
        <v>5013</v>
      </c>
      <c r="Q1738" s="86" t="s">
        <v>5013</v>
      </c>
      <c r="R1738" s="86" t="s">
        <v>5013</v>
      </c>
      <c r="S1738" s="86" t="s">
        <v>5013</v>
      </c>
      <c r="T1738" s="86" t="s">
        <v>5013</v>
      </c>
    </row>
    <row r="1739" spans="1:20" x14ac:dyDescent="0.25">
      <c r="A1739" s="50" t="s">
        <v>4682</v>
      </c>
      <c r="B1739" s="50" t="s">
        <v>870</v>
      </c>
      <c r="C1739" s="50" t="s">
        <v>4755</v>
      </c>
      <c r="D1739" s="80">
        <v>15</v>
      </c>
      <c r="E1739" s="50" t="s">
        <v>7963</v>
      </c>
      <c r="F1739" s="24">
        <f t="shared" si="91"/>
        <v>0</v>
      </c>
      <c r="G1739" s="110">
        <f t="shared" si="92"/>
        <v>0</v>
      </c>
      <c r="H1739" s="17"/>
      <c r="I1739" s="24"/>
      <c r="J1739" s="20">
        <f t="shared" si="93"/>
        <v>0</v>
      </c>
      <c r="K1739" s="17"/>
      <c r="L1739" s="24"/>
      <c r="M1739" s="86" t="s">
        <v>5013</v>
      </c>
      <c r="N1739" s="86" t="s">
        <v>5013</v>
      </c>
      <c r="O1739" s="86" t="s">
        <v>5013</v>
      </c>
      <c r="P1739" s="86" t="s">
        <v>5013</v>
      </c>
      <c r="Q1739" s="86">
        <v>0</v>
      </c>
      <c r="R1739" s="86" t="s">
        <v>5013</v>
      </c>
      <c r="S1739" s="86" t="s">
        <v>5013</v>
      </c>
      <c r="T1739" s="86" t="s">
        <v>5013</v>
      </c>
    </row>
    <row r="1740" spans="1:20" x14ac:dyDescent="0.25">
      <c r="A1740" s="50" t="s">
        <v>4682</v>
      </c>
      <c r="B1740" s="50" t="s">
        <v>609</v>
      </c>
      <c r="C1740" s="50" t="s">
        <v>4755</v>
      </c>
      <c r="D1740" s="80">
        <v>15</v>
      </c>
      <c r="E1740" s="50" t="s">
        <v>7969</v>
      </c>
      <c r="F1740" s="24">
        <f t="shared" si="91"/>
        <v>0</v>
      </c>
      <c r="G1740" s="110">
        <f t="shared" si="92"/>
        <v>0</v>
      </c>
      <c r="H1740" s="17"/>
      <c r="I1740" s="24"/>
      <c r="J1740" s="20">
        <f t="shared" si="93"/>
        <v>0</v>
      </c>
      <c r="K1740" s="17"/>
      <c r="L1740" s="24"/>
      <c r="M1740" s="86" t="s">
        <v>5013</v>
      </c>
      <c r="N1740" s="86" t="s">
        <v>5013</v>
      </c>
      <c r="O1740" s="86" t="s">
        <v>5013</v>
      </c>
      <c r="P1740" s="86" t="s">
        <v>5013</v>
      </c>
      <c r="Q1740" s="86">
        <v>0</v>
      </c>
      <c r="R1740" s="86" t="s">
        <v>5013</v>
      </c>
      <c r="S1740" s="86" t="s">
        <v>5013</v>
      </c>
      <c r="T1740" s="86" t="s">
        <v>5013</v>
      </c>
    </row>
    <row r="1741" spans="1:20" x14ac:dyDescent="0.25">
      <c r="A1741" s="50" t="s">
        <v>4682</v>
      </c>
      <c r="B1741" s="50" t="s">
        <v>1464</v>
      </c>
      <c r="C1741" s="50" t="s">
        <v>4755</v>
      </c>
      <c r="D1741" s="80">
        <v>15</v>
      </c>
      <c r="E1741" s="50" t="s">
        <v>7971</v>
      </c>
      <c r="F1741" s="24">
        <f t="shared" si="91"/>
        <v>0</v>
      </c>
      <c r="G1741" s="110">
        <f t="shared" si="92"/>
        <v>0</v>
      </c>
      <c r="H1741" s="17"/>
      <c r="I1741" s="24"/>
      <c r="J1741" s="20">
        <f t="shared" si="93"/>
        <v>0</v>
      </c>
      <c r="K1741" s="17"/>
      <c r="L1741" s="24"/>
      <c r="M1741" s="86" t="s">
        <v>5013</v>
      </c>
      <c r="N1741" s="86" t="s">
        <v>5013</v>
      </c>
      <c r="O1741" s="86" t="s">
        <v>5013</v>
      </c>
      <c r="P1741" s="86">
        <v>0</v>
      </c>
      <c r="Q1741" s="86" t="s">
        <v>5013</v>
      </c>
      <c r="R1741" s="86" t="s">
        <v>5013</v>
      </c>
      <c r="S1741" s="86" t="s">
        <v>5013</v>
      </c>
      <c r="T1741" s="86" t="s">
        <v>5013</v>
      </c>
    </row>
    <row r="1742" spans="1:20" x14ac:dyDescent="0.25">
      <c r="A1742" s="50" t="s">
        <v>4682</v>
      </c>
      <c r="B1742" s="50" t="s">
        <v>2324</v>
      </c>
      <c r="C1742" s="50" t="s">
        <v>4755</v>
      </c>
      <c r="D1742" s="80">
        <v>15</v>
      </c>
      <c r="E1742" s="50" t="s">
        <v>7975</v>
      </c>
      <c r="F1742" s="24">
        <f t="shared" si="91"/>
        <v>0</v>
      </c>
      <c r="G1742" s="110">
        <f t="shared" si="92"/>
        <v>0</v>
      </c>
      <c r="H1742" s="17"/>
      <c r="I1742" s="24"/>
      <c r="J1742" s="20">
        <f t="shared" si="93"/>
        <v>0</v>
      </c>
      <c r="K1742" s="17"/>
      <c r="L1742" s="24"/>
      <c r="M1742" s="86" t="s">
        <v>5013</v>
      </c>
      <c r="N1742" s="86">
        <v>0</v>
      </c>
      <c r="O1742" s="86" t="s">
        <v>5013</v>
      </c>
      <c r="P1742" s="86" t="s">
        <v>5013</v>
      </c>
      <c r="Q1742" s="86" t="s">
        <v>5013</v>
      </c>
      <c r="R1742" s="86" t="s">
        <v>5013</v>
      </c>
      <c r="S1742" s="86" t="s">
        <v>5013</v>
      </c>
      <c r="T1742" s="86" t="s">
        <v>5013</v>
      </c>
    </row>
    <row r="1743" spans="1:20" x14ac:dyDescent="0.25">
      <c r="A1743" s="50" t="s">
        <v>4682</v>
      </c>
      <c r="B1743" s="50" t="s">
        <v>1118</v>
      </c>
      <c r="C1743" s="50" t="s">
        <v>4755</v>
      </c>
      <c r="D1743" s="80">
        <v>15</v>
      </c>
      <c r="E1743" s="50" t="s">
        <v>7976</v>
      </c>
      <c r="F1743" s="24">
        <f t="shared" si="91"/>
        <v>0</v>
      </c>
      <c r="G1743" s="110">
        <f t="shared" si="92"/>
        <v>0</v>
      </c>
      <c r="H1743" s="17"/>
      <c r="I1743" s="24"/>
      <c r="J1743" s="20">
        <f t="shared" si="93"/>
        <v>0</v>
      </c>
      <c r="K1743" s="17"/>
      <c r="L1743" s="24"/>
      <c r="M1743" s="86" t="s">
        <v>5013</v>
      </c>
      <c r="N1743" s="86" t="s">
        <v>5013</v>
      </c>
      <c r="O1743" s="86" t="s">
        <v>5013</v>
      </c>
      <c r="P1743" s="86" t="s">
        <v>5013</v>
      </c>
      <c r="Q1743" s="86" t="s">
        <v>5013</v>
      </c>
      <c r="R1743" s="86" t="s">
        <v>5013</v>
      </c>
      <c r="S1743" s="86" t="s">
        <v>5013</v>
      </c>
      <c r="T1743" s="86">
        <v>0</v>
      </c>
    </row>
    <row r="1744" spans="1:20" x14ac:dyDescent="0.25">
      <c r="A1744" s="50" t="s">
        <v>4682</v>
      </c>
      <c r="B1744" s="50" t="s">
        <v>1906</v>
      </c>
      <c r="C1744" s="50" t="s">
        <v>4755</v>
      </c>
      <c r="D1744" s="80">
        <v>15</v>
      </c>
      <c r="E1744" s="50" t="s">
        <v>7984</v>
      </c>
      <c r="F1744" s="24">
        <f t="shared" si="91"/>
        <v>0</v>
      </c>
      <c r="G1744" s="110">
        <f t="shared" si="92"/>
        <v>8.3333333333333329E-2</v>
      </c>
      <c r="H1744" s="17"/>
      <c r="I1744" s="24"/>
      <c r="J1744" s="20">
        <f t="shared" si="93"/>
        <v>0</v>
      </c>
      <c r="K1744" s="17"/>
      <c r="L1744" s="24"/>
      <c r="M1744" s="86" t="s">
        <v>5013</v>
      </c>
      <c r="N1744" s="86" t="s">
        <v>5013</v>
      </c>
      <c r="O1744" s="86">
        <v>0.25</v>
      </c>
      <c r="P1744" s="86">
        <v>0</v>
      </c>
      <c r="Q1744" s="86" t="s">
        <v>5013</v>
      </c>
      <c r="R1744" s="86" t="s">
        <v>5013</v>
      </c>
      <c r="S1744" s="86" t="s">
        <v>5013</v>
      </c>
      <c r="T1744" s="86">
        <v>0</v>
      </c>
    </row>
    <row r="1745" spans="1:20" x14ac:dyDescent="0.25">
      <c r="A1745" s="50" t="s">
        <v>4682</v>
      </c>
      <c r="B1745" s="50" t="s">
        <v>1472</v>
      </c>
      <c r="C1745" s="50" t="s">
        <v>4755</v>
      </c>
      <c r="D1745" s="80">
        <v>15</v>
      </c>
      <c r="E1745" s="50" t="s">
        <v>7985</v>
      </c>
      <c r="F1745" s="24">
        <f t="shared" si="91"/>
        <v>0</v>
      </c>
      <c r="G1745" s="110">
        <f t="shared" si="92"/>
        <v>0</v>
      </c>
      <c r="H1745" s="17"/>
      <c r="I1745" s="24"/>
      <c r="J1745" s="20">
        <f t="shared" si="93"/>
        <v>0</v>
      </c>
      <c r="K1745" s="17"/>
      <c r="L1745" s="24"/>
      <c r="M1745" s="86" t="s">
        <v>5013</v>
      </c>
      <c r="N1745" s="86" t="s">
        <v>5013</v>
      </c>
      <c r="O1745" s="86" t="s">
        <v>5013</v>
      </c>
      <c r="P1745" s="86">
        <v>0</v>
      </c>
      <c r="Q1745" s="86" t="s">
        <v>5013</v>
      </c>
      <c r="R1745" s="86" t="s">
        <v>5013</v>
      </c>
      <c r="S1745" s="86" t="s">
        <v>5013</v>
      </c>
      <c r="T1745" s="86" t="s">
        <v>5013</v>
      </c>
    </row>
    <row r="1746" spans="1:20" x14ac:dyDescent="0.25">
      <c r="A1746" s="50" t="s">
        <v>4682</v>
      </c>
      <c r="B1746" s="50" t="s">
        <v>2713</v>
      </c>
      <c r="C1746" s="50" t="s">
        <v>4755</v>
      </c>
      <c r="D1746" s="80">
        <v>15</v>
      </c>
      <c r="E1746" s="50" t="s">
        <v>7998</v>
      </c>
      <c r="F1746" s="24">
        <f t="shared" si="91"/>
        <v>0</v>
      </c>
      <c r="G1746" s="110">
        <f t="shared" si="92"/>
        <v>0</v>
      </c>
      <c r="H1746" s="17"/>
      <c r="I1746" s="24"/>
      <c r="J1746" s="20">
        <f t="shared" si="93"/>
        <v>0</v>
      </c>
      <c r="K1746" s="17"/>
      <c r="L1746" s="24"/>
      <c r="M1746" s="86" t="s">
        <v>5013</v>
      </c>
      <c r="N1746" s="86" t="s">
        <v>5013</v>
      </c>
      <c r="O1746" s="86" t="s">
        <v>5013</v>
      </c>
      <c r="P1746" s="86" t="s">
        <v>5013</v>
      </c>
      <c r="Q1746" s="86">
        <v>0</v>
      </c>
      <c r="R1746" s="86" t="s">
        <v>5013</v>
      </c>
      <c r="S1746" s="86" t="s">
        <v>5013</v>
      </c>
      <c r="T1746" s="86" t="s">
        <v>5013</v>
      </c>
    </row>
    <row r="1747" spans="1:20" x14ac:dyDescent="0.25">
      <c r="A1747" s="50" t="s">
        <v>4682</v>
      </c>
      <c r="B1747" s="50" t="s">
        <v>2208</v>
      </c>
      <c r="C1747" s="50" t="s">
        <v>4755</v>
      </c>
      <c r="D1747" s="80">
        <v>15</v>
      </c>
      <c r="E1747" s="50" t="s">
        <v>8010</v>
      </c>
      <c r="F1747" s="24">
        <f t="shared" si="91"/>
        <v>0</v>
      </c>
      <c r="G1747" s="110">
        <f t="shared" si="92"/>
        <v>1.4123333333333334</v>
      </c>
      <c r="H1747" s="17"/>
      <c r="I1747" s="24"/>
      <c r="J1747" s="20">
        <f t="shared" si="93"/>
        <v>0</v>
      </c>
      <c r="K1747" s="17"/>
      <c r="L1747" s="24"/>
      <c r="M1747" s="86" t="s">
        <v>5013</v>
      </c>
      <c r="N1747" s="86">
        <v>4.2370000000000001</v>
      </c>
      <c r="O1747" s="86" t="s">
        <v>5013</v>
      </c>
      <c r="P1747" s="86" t="s">
        <v>5013</v>
      </c>
      <c r="Q1747" s="86" t="s">
        <v>5013</v>
      </c>
      <c r="R1747" s="86" t="s">
        <v>5013</v>
      </c>
      <c r="S1747" s="86" t="s">
        <v>5013</v>
      </c>
      <c r="T1747" s="86" t="s">
        <v>5013</v>
      </c>
    </row>
    <row r="1748" spans="1:20" x14ac:dyDescent="0.25">
      <c r="A1748" s="50" t="s">
        <v>4682</v>
      </c>
      <c r="B1748" s="50" t="s">
        <v>777</v>
      </c>
      <c r="C1748" s="50" t="s">
        <v>4755</v>
      </c>
      <c r="D1748" s="80">
        <v>15</v>
      </c>
      <c r="E1748" s="50" t="s">
        <v>8018</v>
      </c>
      <c r="F1748" s="24">
        <f t="shared" si="91"/>
        <v>0</v>
      </c>
      <c r="G1748" s="110">
        <f t="shared" si="92"/>
        <v>0.72233333333333327</v>
      </c>
      <c r="H1748" s="17"/>
      <c r="I1748" s="24"/>
      <c r="J1748" s="20">
        <f t="shared" si="93"/>
        <v>0</v>
      </c>
      <c r="K1748" s="17"/>
      <c r="L1748" s="24"/>
      <c r="M1748" s="86" t="s">
        <v>5013</v>
      </c>
      <c r="N1748" s="86" t="s">
        <v>5013</v>
      </c>
      <c r="O1748" s="86">
        <v>2.1669999999999998</v>
      </c>
      <c r="P1748" s="86" t="s">
        <v>5013</v>
      </c>
      <c r="Q1748" s="86" t="s">
        <v>5013</v>
      </c>
      <c r="R1748" s="86" t="s">
        <v>5013</v>
      </c>
      <c r="S1748" s="86" t="s">
        <v>5013</v>
      </c>
      <c r="T1748" s="86" t="s">
        <v>5013</v>
      </c>
    </row>
    <row r="1749" spans="1:20" x14ac:dyDescent="0.25">
      <c r="A1749" s="50" t="s">
        <v>4682</v>
      </c>
      <c r="B1749" s="50" t="s">
        <v>634</v>
      </c>
      <c r="C1749" s="50" t="s">
        <v>4755</v>
      </c>
      <c r="D1749" s="80">
        <v>15</v>
      </c>
      <c r="E1749" s="50" t="s">
        <v>8020</v>
      </c>
      <c r="F1749" s="24">
        <f t="shared" si="91"/>
        <v>0</v>
      </c>
      <c r="G1749" s="110">
        <f t="shared" si="92"/>
        <v>0</v>
      </c>
      <c r="H1749" s="17"/>
      <c r="I1749" s="24"/>
      <c r="J1749" s="20">
        <f t="shared" si="93"/>
        <v>0</v>
      </c>
      <c r="K1749" s="17"/>
      <c r="L1749" s="24"/>
      <c r="M1749" s="86" t="s">
        <v>5013</v>
      </c>
      <c r="N1749" s="86" t="s">
        <v>5013</v>
      </c>
      <c r="O1749" s="86">
        <v>0</v>
      </c>
      <c r="P1749" s="86" t="s">
        <v>5013</v>
      </c>
      <c r="Q1749" s="86">
        <v>0</v>
      </c>
      <c r="R1749" s="86" t="s">
        <v>5013</v>
      </c>
      <c r="S1749" s="86">
        <v>0</v>
      </c>
      <c r="T1749" s="86" t="s">
        <v>5013</v>
      </c>
    </row>
    <row r="1750" spans="1:20" x14ac:dyDescent="0.25">
      <c r="A1750" s="50" t="s">
        <v>4682</v>
      </c>
      <c r="B1750" s="50" t="s">
        <v>1447</v>
      </c>
      <c r="C1750" s="50" t="s">
        <v>4755</v>
      </c>
      <c r="D1750" s="80">
        <v>15</v>
      </c>
      <c r="E1750" s="50" t="s">
        <v>8023</v>
      </c>
      <c r="F1750" s="24">
        <f t="shared" si="91"/>
        <v>0</v>
      </c>
      <c r="G1750" s="110">
        <f t="shared" si="92"/>
        <v>0</v>
      </c>
      <c r="H1750" s="17"/>
      <c r="I1750" s="24"/>
      <c r="J1750" s="20">
        <f t="shared" si="93"/>
        <v>0</v>
      </c>
      <c r="K1750" s="17"/>
      <c r="L1750" s="24"/>
      <c r="M1750" s="86" t="s">
        <v>5013</v>
      </c>
      <c r="N1750" s="86" t="s">
        <v>5013</v>
      </c>
      <c r="O1750" s="86" t="s">
        <v>5013</v>
      </c>
      <c r="P1750" s="86" t="s">
        <v>5013</v>
      </c>
      <c r="Q1750" s="86" t="s">
        <v>5013</v>
      </c>
      <c r="R1750" s="86" t="s">
        <v>5013</v>
      </c>
      <c r="S1750" s="86">
        <v>0</v>
      </c>
      <c r="T1750" s="86" t="s">
        <v>5013</v>
      </c>
    </row>
    <row r="1751" spans="1:20" x14ac:dyDescent="0.25">
      <c r="A1751" s="50" t="s">
        <v>4682</v>
      </c>
      <c r="B1751" s="50" t="s">
        <v>1124</v>
      </c>
      <c r="C1751" s="50" t="s">
        <v>4756</v>
      </c>
      <c r="D1751" s="80">
        <v>15</v>
      </c>
      <c r="E1751" s="50" t="s">
        <v>8024</v>
      </c>
      <c r="F1751" s="24">
        <f t="shared" si="91"/>
        <v>0</v>
      </c>
      <c r="G1751" s="110">
        <f t="shared" si="92"/>
        <v>0</v>
      </c>
      <c r="H1751" s="17"/>
      <c r="I1751" s="24"/>
      <c r="J1751" s="20">
        <f t="shared" si="93"/>
        <v>0</v>
      </c>
      <c r="K1751" s="17"/>
      <c r="L1751" s="24"/>
      <c r="M1751" s="86">
        <v>0</v>
      </c>
      <c r="N1751" s="86">
        <v>0</v>
      </c>
      <c r="O1751" s="86">
        <v>0</v>
      </c>
      <c r="P1751" s="86">
        <v>0</v>
      </c>
      <c r="Q1751" s="86">
        <v>0</v>
      </c>
      <c r="R1751" s="86">
        <v>0</v>
      </c>
      <c r="S1751" s="86" t="s">
        <v>5013</v>
      </c>
      <c r="T1751" s="86" t="s">
        <v>5013</v>
      </c>
    </row>
    <row r="1752" spans="1:20" x14ac:dyDescent="0.25">
      <c r="A1752" s="50" t="s">
        <v>4682</v>
      </c>
      <c r="B1752" s="50" t="s">
        <v>669</v>
      </c>
      <c r="C1752" s="50" t="s">
        <v>4756</v>
      </c>
      <c r="D1752" s="80">
        <v>15</v>
      </c>
      <c r="E1752" s="50" t="s">
        <v>8025</v>
      </c>
      <c r="F1752" s="24">
        <f t="shared" si="91"/>
        <v>0</v>
      </c>
      <c r="G1752" s="110">
        <f t="shared" si="92"/>
        <v>0</v>
      </c>
      <c r="H1752" s="17"/>
      <c r="I1752" s="24"/>
      <c r="J1752" s="20">
        <f t="shared" si="93"/>
        <v>0.78839999999999999</v>
      </c>
      <c r="K1752" s="17"/>
      <c r="L1752" s="24"/>
      <c r="M1752" s="86">
        <v>0</v>
      </c>
      <c r="N1752" s="86">
        <v>0</v>
      </c>
      <c r="O1752" s="86" t="s">
        <v>5013</v>
      </c>
      <c r="P1752" s="86">
        <v>3.9420000000000002</v>
      </c>
      <c r="Q1752" s="86">
        <v>0</v>
      </c>
      <c r="R1752" s="86" t="s">
        <v>5013</v>
      </c>
      <c r="S1752" s="86">
        <v>0</v>
      </c>
      <c r="T1752" s="86" t="s">
        <v>5013</v>
      </c>
    </row>
    <row r="1753" spans="1:20" x14ac:dyDescent="0.25">
      <c r="A1753" s="50" t="s">
        <v>4682</v>
      </c>
      <c r="B1753" s="50" t="s">
        <v>1576</v>
      </c>
      <c r="C1753" s="50" t="s">
        <v>4756</v>
      </c>
      <c r="D1753" s="80">
        <v>15</v>
      </c>
      <c r="E1753" s="50" t="s">
        <v>8027</v>
      </c>
      <c r="F1753" s="24">
        <f t="shared" si="91"/>
        <v>0</v>
      </c>
      <c r="G1753" s="110">
        <f t="shared" si="92"/>
        <v>0</v>
      </c>
      <c r="H1753" s="17"/>
      <c r="I1753" s="24"/>
      <c r="J1753" s="20">
        <f t="shared" si="93"/>
        <v>0</v>
      </c>
      <c r="K1753" s="17"/>
      <c r="L1753" s="24"/>
      <c r="M1753" s="86" t="s">
        <v>5013</v>
      </c>
      <c r="N1753" s="86" t="s">
        <v>5013</v>
      </c>
      <c r="O1753" s="86" t="s">
        <v>5013</v>
      </c>
      <c r="P1753" s="86">
        <v>0</v>
      </c>
      <c r="Q1753" s="86" t="s">
        <v>5013</v>
      </c>
      <c r="R1753" s="86">
        <v>0</v>
      </c>
      <c r="S1753" s="86" t="s">
        <v>5013</v>
      </c>
      <c r="T1753" s="86" t="s">
        <v>5013</v>
      </c>
    </row>
    <row r="1754" spans="1:20" x14ac:dyDescent="0.25">
      <c r="A1754" s="50" t="s">
        <v>4682</v>
      </c>
      <c r="B1754" s="50" t="s">
        <v>539</v>
      </c>
      <c r="C1754" s="50" t="s">
        <v>4756</v>
      </c>
      <c r="D1754" s="80">
        <v>15</v>
      </c>
      <c r="E1754" s="50" t="s">
        <v>8029</v>
      </c>
      <c r="F1754" s="24">
        <f t="shared" si="91"/>
        <v>0</v>
      </c>
      <c r="G1754" s="110">
        <f t="shared" si="92"/>
        <v>0</v>
      </c>
      <c r="H1754" s="17"/>
      <c r="I1754" s="24"/>
      <c r="J1754" s="20">
        <f t="shared" si="93"/>
        <v>0</v>
      </c>
      <c r="K1754" s="17"/>
      <c r="L1754" s="24"/>
      <c r="M1754" s="86" t="s">
        <v>5013</v>
      </c>
      <c r="N1754" s="86">
        <v>0</v>
      </c>
      <c r="O1754" s="86">
        <v>0</v>
      </c>
      <c r="P1754" s="86">
        <v>0</v>
      </c>
      <c r="Q1754" s="86">
        <v>0</v>
      </c>
      <c r="R1754" s="86" t="s">
        <v>5013</v>
      </c>
      <c r="S1754" s="86">
        <v>0</v>
      </c>
      <c r="T1754" s="86" t="s">
        <v>5013</v>
      </c>
    </row>
    <row r="1755" spans="1:20" x14ac:dyDescent="0.25">
      <c r="A1755" s="50" t="s">
        <v>4682</v>
      </c>
      <c r="B1755" s="50" t="s">
        <v>4415</v>
      </c>
      <c r="C1755" s="50" t="s">
        <v>4756</v>
      </c>
      <c r="D1755" s="80">
        <v>15</v>
      </c>
      <c r="E1755" s="50" t="s">
        <v>8031</v>
      </c>
      <c r="F1755" s="24">
        <f t="shared" si="91"/>
        <v>0</v>
      </c>
      <c r="G1755" s="110">
        <f t="shared" si="92"/>
        <v>0</v>
      </c>
      <c r="H1755" s="17"/>
      <c r="I1755" s="24"/>
      <c r="J1755" s="20">
        <f t="shared" si="93"/>
        <v>0</v>
      </c>
      <c r="K1755" s="17"/>
      <c r="L1755" s="24"/>
      <c r="M1755" s="86">
        <v>0</v>
      </c>
      <c r="N1755" s="86">
        <v>0</v>
      </c>
      <c r="O1755" s="86">
        <v>0</v>
      </c>
      <c r="P1755" s="86">
        <v>0</v>
      </c>
      <c r="Q1755" s="86">
        <v>0</v>
      </c>
      <c r="R1755" s="86">
        <v>0</v>
      </c>
      <c r="S1755" s="86">
        <v>0</v>
      </c>
      <c r="T1755" s="86" t="s">
        <v>5013</v>
      </c>
    </row>
    <row r="1756" spans="1:20" x14ac:dyDescent="0.25">
      <c r="A1756" s="50" t="s">
        <v>4682</v>
      </c>
      <c r="B1756" s="50" t="s">
        <v>4193</v>
      </c>
      <c r="C1756" s="50" t="s">
        <v>4756</v>
      </c>
      <c r="D1756" s="80">
        <v>15</v>
      </c>
      <c r="E1756" s="50" t="s">
        <v>8032</v>
      </c>
      <c r="F1756" s="24">
        <f t="shared" si="91"/>
        <v>0</v>
      </c>
      <c r="G1756" s="110">
        <f t="shared" si="92"/>
        <v>0</v>
      </c>
      <c r="H1756" s="17"/>
      <c r="I1756" s="24"/>
      <c r="J1756" s="20">
        <f t="shared" si="93"/>
        <v>0</v>
      </c>
      <c r="K1756" s="17"/>
      <c r="L1756" s="24"/>
      <c r="M1756" s="86" t="s">
        <v>5013</v>
      </c>
      <c r="N1756" s="86" t="s">
        <v>5013</v>
      </c>
      <c r="O1756" s="86">
        <v>0</v>
      </c>
      <c r="P1756" s="86">
        <v>0</v>
      </c>
      <c r="Q1756" s="86">
        <v>0</v>
      </c>
      <c r="R1756" s="86">
        <v>0</v>
      </c>
      <c r="S1756" s="86">
        <v>0</v>
      </c>
      <c r="T1756" s="86" t="s">
        <v>5013</v>
      </c>
    </row>
    <row r="1757" spans="1:20" x14ac:dyDescent="0.25">
      <c r="A1757" s="50" t="s">
        <v>4682</v>
      </c>
      <c r="B1757" s="50" t="s">
        <v>1362</v>
      </c>
      <c r="C1757" s="50" t="s">
        <v>4756</v>
      </c>
      <c r="D1757" s="80">
        <v>15</v>
      </c>
      <c r="E1757" s="50" t="s">
        <v>8033</v>
      </c>
      <c r="F1757" s="24">
        <f t="shared" si="91"/>
        <v>0</v>
      </c>
      <c r="G1757" s="110">
        <f t="shared" si="92"/>
        <v>0</v>
      </c>
      <c r="H1757" s="17"/>
      <c r="I1757" s="24"/>
      <c r="J1757" s="20">
        <f t="shared" si="93"/>
        <v>0</v>
      </c>
      <c r="K1757" s="17"/>
      <c r="L1757" s="24"/>
      <c r="M1757" s="86">
        <v>0</v>
      </c>
      <c r="N1757" s="86" t="s">
        <v>5013</v>
      </c>
      <c r="O1757" s="86" t="s">
        <v>5013</v>
      </c>
      <c r="P1757" s="86" t="s">
        <v>5013</v>
      </c>
      <c r="Q1757" s="86" t="s">
        <v>5013</v>
      </c>
      <c r="R1757" s="86" t="s">
        <v>5013</v>
      </c>
      <c r="S1757" s="86" t="s">
        <v>5013</v>
      </c>
      <c r="T1757" s="86" t="s">
        <v>5013</v>
      </c>
    </row>
    <row r="1758" spans="1:20" x14ac:dyDescent="0.25">
      <c r="A1758" s="50" t="s">
        <v>4682</v>
      </c>
      <c r="B1758" s="50" t="s">
        <v>2613</v>
      </c>
      <c r="C1758" s="50" t="s">
        <v>4756</v>
      </c>
      <c r="D1758" s="80">
        <v>15</v>
      </c>
      <c r="E1758" s="50" t="s">
        <v>8034</v>
      </c>
      <c r="F1758" s="24">
        <f t="shared" si="91"/>
        <v>0</v>
      </c>
      <c r="G1758" s="110">
        <f t="shared" si="92"/>
        <v>0</v>
      </c>
      <c r="H1758" s="17"/>
      <c r="I1758" s="24"/>
      <c r="J1758" s="20">
        <f t="shared" si="93"/>
        <v>0</v>
      </c>
      <c r="K1758" s="17"/>
      <c r="L1758" s="24"/>
      <c r="M1758" s="86">
        <v>0</v>
      </c>
      <c r="N1758" s="86" t="s">
        <v>5013</v>
      </c>
      <c r="O1758" s="86">
        <v>0</v>
      </c>
      <c r="P1758" s="86" t="s">
        <v>5013</v>
      </c>
      <c r="Q1758" s="86">
        <v>0</v>
      </c>
      <c r="R1758" s="86" t="s">
        <v>5013</v>
      </c>
      <c r="S1758" s="86" t="s">
        <v>5013</v>
      </c>
      <c r="T1758" s="86" t="s">
        <v>5013</v>
      </c>
    </row>
    <row r="1759" spans="1:20" x14ac:dyDescent="0.25">
      <c r="A1759" s="50" t="s">
        <v>4682</v>
      </c>
      <c r="B1759" s="50" t="s">
        <v>719</v>
      </c>
      <c r="C1759" s="50" t="s">
        <v>4756</v>
      </c>
      <c r="D1759" s="80">
        <v>15</v>
      </c>
      <c r="E1759" s="50" t="s">
        <v>8035</v>
      </c>
      <c r="F1759" s="24">
        <f t="shared" si="91"/>
        <v>0</v>
      </c>
      <c r="G1759" s="110">
        <f t="shared" si="92"/>
        <v>0</v>
      </c>
      <c r="H1759" s="17"/>
      <c r="I1759" s="24"/>
      <c r="J1759" s="20">
        <f t="shared" si="93"/>
        <v>0</v>
      </c>
      <c r="K1759" s="17"/>
      <c r="L1759" s="24"/>
      <c r="M1759" s="86">
        <v>0</v>
      </c>
      <c r="N1759" s="86" t="s">
        <v>5013</v>
      </c>
      <c r="O1759" s="86" t="s">
        <v>5013</v>
      </c>
      <c r="P1759" s="86" t="s">
        <v>5013</v>
      </c>
      <c r="Q1759" s="86">
        <v>0</v>
      </c>
      <c r="R1759" s="86" t="s">
        <v>5013</v>
      </c>
      <c r="S1759" s="86" t="s">
        <v>5013</v>
      </c>
      <c r="T1759" s="86" t="s">
        <v>5013</v>
      </c>
    </row>
    <row r="1760" spans="1:20" x14ac:dyDescent="0.25">
      <c r="A1760" s="50" t="s">
        <v>4682</v>
      </c>
      <c r="B1760" s="50" t="s">
        <v>2617</v>
      </c>
      <c r="C1760" s="50" t="s">
        <v>4756</v>
      </c>
      <c r="D1760" s="80">
        <v>15</v>
      </c>
      <c r="E1760" s="50" t="s">
        <v>8036</v>
      </c>
      <c r="F1760" s="24">
        <f t="shared" ref="F1760:F1823" si="94">SUM(R1760:T1760)/3</f>
        <v>0</v>
      </c>
      <c r="G1760" s="110">
        <f t="shared" ref="G1760:G1823" si="95">SUM(M1760:O1760)/3</f>
        <v>0</v>
      </c>
      <c r="H1760" s="17"/>
      <c r="I1760" s="24"/>
      <c r="J1760" s="20">
        <f t="shared" ref="J1760:J1823" si="96">SUM(P1760:T1760)/5</f>
        <v>0</v>
      </c>
      <c r="K1760" s="17"/>
      <c r="L1760" s="24"/>
      <c r="M1760" s="86" t="s">
        <v>5013</v>
      </c>
      <c r="N1760" s="86" t="s">
        <v>5013</v>
      </c>
      <c r="O1760" s="86" t="s">
        <v>5013</v>
      </c>
      <c r="P1760" s="86">
        <v>0</v>
      </c>
      <c r="Q1760" s="86" t="s">
        <v>5013</v>
      </c>
      <c r="R1760" s="86" t="s">
        <v>5013</v>
      </c>
      <c r="S1760" s="86" t="s">
        <v>5013</v>
      </c>
      <c r="T1760" s="86" t="s">
        <v>5013</v>
      </c>
    </row>
    <row r="1761" spans="1:20" x14ac:dyDescent="0.25">
      <c r="A1761" s="50" t="s">
        <v>4682</v>
      </c>
      <c r="B1761" s="50" t="s">
        <v>785</v>
      </c>
      <c r="C1761" s="50" t="s">
        <v>4756</v>
      </c>
      <c r="D1761" s="80">
        <v>15</v>
      </c>
      <c r="E1761" s="50" t="s">
        <v>8037</v>
      </c>
      <c r="F1761" s="24">
        <f t="shared" si="94"/>
        <v>0</v>
      </c>
      <c r="G1761" s="110">
        <f t="shared" si="95"/>
        <v>0</v>
      </c>
      <c r="H1761" s="17"/>
      <c r="I1761" s="24"/>
      <c r="J1761" s="20">
        <f t="shared" si="96"/>
        <v>0</v>
      </c>
      <c r="K1761" s="17"/>
      <c r="L1761" s="24"/>
      <c r="M1761" s="86">
        <v>0</v>
      </c>
      <c r="N1761" s="86" t="s">
        <v>5013</v>
      </c>
      <c r="O1761" s="86" t="s">
        <v>5013</v>
      </c>
      <c r="P1761" s="86" t="s">
        <v>5013</v>
      </c>
      <c r="Q1761" s="86" t="s">
        <v>5013</v>
      </c>
      <c r="R1761" s="86" t="s">
        <v>5013</v>
      </c>
      <c r="S1761" s="86" t="s">
        <v>5013</v>
      </c>
      <c r="T1761" s="86" t="s">
        <v>5013</v>
      </c>
    </row>
    <row r="1762" spans="1:20" x14ac:dyDescent="0.25">
      <c r="A1762" s="50" t="s">
        <v>4682</v>
      </c>
      <c r="B1762" s="50" t="s">
        <v>1647</v>
      </c>
      <c r="C1762" s="50" t="s">
        <v>4756</v>
      </c>
      <c r="D1762" s="80">
        <v>15</v>
      </c>
      <c r="E1762" s="50" t="s">
        <v>8039</v>
      </c>
      <c r="F1762" s="24">
        <f t="shared" si="94"/>
        <v>0</v>
      </c>
      <c r="G1762" s="110">
        <f t="shared" si="95"/>
        <v>5.1096666666666666</v>
      </c>
      <c r="H1762" s="17"/>
      <c r="I1762" s="24"/>
      <c r="J1762" s="20">
        <f t="shared" si="96"/>
        <v>0</v>
      </c>
      <c r="K1762" s="17"/>
      <c r="L1762" s="24"/>
      <c r="M1762" s="86" t="s">
        <v>5013</v>
      </c>
      <c r="N1762" s="86">
        <v>15.329000000000001</v>
      </c>
      <c r="O1762" s="86" t="s">
        <v>5013</v>
      </c>
      <c r="P1762" s="86" t="s">
        <v>5013</v>
      </c>
      <c r="Q1762" s="86" t="s">
        <v>5013</v>
      </c>
      <c r="R1762" s="86" t="s">
        <v>5013</v>
      </c>
      <c r="S1762" s="86" t="s">
        <v>5013</v>
      </c>
      <c r="T1762" s="86" t="s">
        <v>5013</v>
      </c>
    </row>
    <row r="1763" spans="1:20" x14ac:dyDescent="0.25">
      <c r="A1763" s="50" t="s">
        <v>4682</v>
      </c>
      <c r="B1763" s="50" t="s">
        <v>1962</v>
      </c>
      <c r="C1763" s="50" t="s">
        <v>4756</v>
      </c>
      <c r="D1763" s="80">
        <v>15</v>
      </c>
      <c r="E1763" s="50" t="s">
        <v>8041</v>
      </c>
      <c r="F1763" s="24">
        <f t="shared" si="94"/>
        <v>0</v>
      </c>
      <c r="G1763" s="110">
        <f t="shared" si="95"/>
        <v>0</v>
      </c>
      <c r="H1763" s="17"/>
      <c r="I1763" s="24"/>
      <c r="J1763" s="20">
        <f t="shared" si="96"/>
        <v>0</v>
      </c>
      <c r="K1763" s="17"/>
      <c r="L1763" s="24"/>
      <c r="M1763" s="86" t="s">
        <v>5013</v>
      </c>
      <c r="N1763" s="86" t="s">
        <v>5013</v>
      </c>
      <c r="O1763" s="86" t="s">
        <v>5013</v>
      </c>
      <c r="P1763" s="86">
        <v>0</v>
      </c>
      <c r="Q1763" s="86">
        <v>0</v>
      </c>
      <c r="R1763" s="86">
        <v>0</v>
      </c>
      <c r="S1763" s="86" t="s">
        <v>5013</v>
      </c>
      <c r="T1763" s="86" t="s">
        <v>5013</v>
      </c>
    </row>
    <row r="1764" spans="1:20" x14ac:dyDescent="0.25">
      <c r="A1764" s="50" t="s">
        <v>4682</v>
      </c>
      <c r="B1764" s="50" t="s">
        <v>3225</v>
      </c>
      <c r="C1764" s="50" t="s">
        <v>4756</v>
      </c>
      <c r="D1764" s="80">
        <v>15</v>
      </c>
      <c r="E1764" s="50" t="s">
        <v>8044</v>
      </c>
      <c r="F1764" s="24">
        <f t="shared" si="94"/>
        <v>0</v>
      </c>
      <c r="G1764" s="110">
        <f t="shared" si="95"/>
        <v>0</v>
      </c>
      <c r="H1764" s="17"/>
      <c r="I1764" s="24"/>
      <c r="J1764" s="20">
        <f t="shared" si="96"/>
        <v>0</v>
      </c>
      <c r="K1764" s="17"/>
      <c r="L1764" s="24"/>
      <c r="M1764" s="86" t="s">
        <v>5013</v>
      </c>
      <c r="N1764" s="86" t="s">
        <v>5013</v>
      </c>
      <c r="O1764" s="86">
        <v>0</v>
      </c>
      <c r="P1764" s="86">
        <v>0</v>
      </c>
      <c r="Q1764" s="86" t="s">
        <v>5013</v>
      </c>
      <c r="R1764" s="86" t="s">
        <v>5013</v>
      </c>
      <c r="S1764" s="86" t="s">
        <v>5013</v>
      </c>
      <c r="T1764" s="86" t="s">
        <v>5013</v>
      </c>
    </row>
    <row r="1765" spans="1:20" x14ac:dyDescent="0.25">
      <c r="A1765" s="50" t="s">
        <v>4682</v>
      </c>
      <c r="B1765" s="50" t="s">
        <v>4463</v>
      </c>
      <c r="C1765" s="50" t="s">
        <v>4756</v>
      </c>
      <c r="D1765" s="80">
        <v>15</v>
      </c>
      <c r="E1765" s="50" t="s">
        <v>8049</v>
      </c>
      <c r="F1765" s="24">
        <f t="shared" si="94"/>
        <v>0</v>
      </c>
      <c r="G1765" s="110">
        <f t="shared" si="95"/>
        <v>0</v>
      </c>
      <c r="H1765" s="17"/>
      <c r="I1765" s="24"/>
      <c r="J1765" s="20">
        <f t="shared" si="96"/>
        <v>0</v>
      </c>
      <c r="K1765" s="17"/>
      <c r="L1765" s="24"/>
      <c r="M1765" s="86">
        <v>0</v>
      </c>
      <c r="N1765" s="86">
        <v>0</v>
      </c>
      <c r="O1765" s="86">
        <v>0</v>
      </c>
      <c r="P1765" s="86">
        <v>0</v>
      </c>
      <c r="Q1765" s="86">
        <v>0</v>
      </c>
      <c r="R1765" s="86">
        <v>0</v>
      </c>
      <c r="S1765" s="86">
        <v>0</v>
      </c>
      <c r="T1765" s="86" t="s">
        <v>5013</v>
      </c>
    </row>
    <row r="1766" spans="1:20" x14ac:dyDescent="0.25">
      <c r="A1766" s="50" t="s">
        <v>4682</v>
      </c>
      <c r="B1766" s="50" t="s">
        <v>342</v>
      </c>
      <c r="C1766" s="50" t="s">
        <v>4756</v>
      </c>
      <c r="D1766" s="80">
        <v>15</v>
      </c>
      <c r="E1766" s="50" t="s">
        <v>8050</v>
      </c>
      <c r="F1766" s="24">
        <f t="shared" si="94"/>
        <v>0</v>
      </c>
      <c r="G1766" s="110">
        <f t="shared" si="95"/>
        <v>0</v>
      </c>
      <c r="H1766" s="17"/>
      <c r="I1766" s="24"/>
      <c r="J1766" s="20">
        <f t="shared" si="96"/>
        <v>0</v>
      </c>
      <c r="K1766" s="17"/>
      <c r="L1766" s="24"/>
      <c r="M1766" s="86" t="s">
        <v>5013</v>
      </c>
      <c r="N1766" s="86" t="s">
        <v>5013</v>
      </c>
      <c r="O1766" s="86">
        <v>0</v>
      </c>
      <c r="P1766" s="86">
        <v>0</v>
      </c>
      <c r="Q1766" s="86" t="s">
        <v>5013</v>
      </c>
      <c r="R1766" s="86">
        <v>0</v>
      </c>
      <c r="S1766" s="86">
        <v>0</v>
      </c>
      <c r="T1766" s="86" t="s">
        <v>5013</v>
      </c>
    </row>
    <row r="1767" spans="1:20" x14ac:dyDescent="0.25">
      <c r="A1767" s="50" t="s">
        <v>4682</v>
      </c>
      <c r="B1767" s="50" t="s">
        <v>1505</v>
      </c>
      <c r="C1767" s="50" t="s">
        <v>4756</v>
      </c>
      <c r="D1767" s="80">
        <v>15</v>
      </c>
      <c r="E1767" s="50" t="s">
        <v>8052</v>
      </c>
      <c r="F1767" s="24">
        <f t="shared" si="94"/>
        <v>0</v>
      </c>
      <c r="G1767" s="110">
        <f t="shared" si="95"/>
        <v>0</v>
      </c>
      <c r="H1767" s="17"/>
      <c r="I1767" s="24"/>
      <c r="J1767" s="20">
        <f t="shared" si="96"/>
        <v>0</v>
      </c>
      <c r="K1767" s="17"/>
      <c r="L1767" s="24"/>
      <c r="M1767" s="86" t="s">
        <v>5013</v>
      </c>
      <c r="N1767" s="86" t="s">
        <v>5013</v>
      </c>
      <c r="O1767" s="86" t="s">
        <v>5013</v>
      </c>
      <c r="P1767" s="86">
        <v>0</v>
      </c>
      <c r="Q1767" s="86" t="s">
        <v>5013</v>
      </c>
      <c r="R1767" s="86" t="s">
        <v>5013</v>
      </c>
      <c r="S1767" s="86">
        <v>0</v>
      </c>
      <c r="T1767" s="86" t="s">
        <v>5013</v>
      </c>
    </row>
    <row r="1768" spans="1:20" x14ac:dyDescent="0.25">
      <c r="A1768" s="50" t="s">
        <v>4682</v>
      </c>
      <c r="B1768" s="50" t="s">
        <v>1139</v>
      </c>
      <c r="C1768" s="50" t="s">
        <v>4756</v>
      </c>
      <c r="D1768" s="80">
        <v>15</v>
      </c>
      <c r="E1768" s="50" t="s">
        <v>8055</v>
      </c>
      <c r="F1768" s="24">
        <f t="shared" si="94"/>
        <v>0</v>
      </c>
      <c r="G1768" s="110">
        <f t="shared" si="95"/>
        <v>0</v>
      </c>
      <c r="H1768" s="17"/>
      <c r="I1768" s="24"/>
      <c r="J1768" s="20">
        <f t="shared" si="96"/>
        <v>0</v>
      </c>
      <c r="K1768" s="17"/>
      <c r="L1768" s="24"/>
      <c r="M1768" s="86" t="s">
        <v>5013</v>
      </c>
      <c r="N1768" s="86" t="s">
        <v>5013</v>
      </c>
      <c r="O1768" s="86">
        <v>0</v>
      </c>
      <c r="P1768" s="86">
        <v>0</v>
      </c>
      <c r="Q1768" s="86">
        <v>0</v>
      </c>
      <c r="R1768" s="86">
        <v>0</v>
      </c>
      <c r="S1768" s="86">
        <v>0</v>
      </c>
      <c r="T1768" s="86" t="s">
        <v>5013</v>
      </c>
    </row>
    <row r="1769" spans="1:20" x14ac:dyDescent="0.25">
      <c r="A1769" s="50" t="s">
        <v>4682</v>
      </c>
      <c r="B1769" s="50" t="s">
        <v>639</v>
      </c>
      <c r="C1769" s="50" t="s">
        <v>4756</v>
      </c>
      <c r="D1769" s="80">
        <v>15</v>
      </c>
      <c r="E1769" s="50" t="s">
        <v>8056</v>
      </c>
      <c r="F1769" s="24">
        <f t="shared" si="94"/>
        <v>0</v>
      </c>
      <c r="G1769" s="110">
        <f t="shared" si="95"/>
        <v>0</v>
      </c>
      <c r="H1769" s="17"/>
      <c r="I1769" s="24"/>
      <c r="J1769" s="20">
        <f t="shared" si="96"/>
        <v>0</v>
      </c>
      <c r="K1769" s="17"/>
      <c r="L1769" s="24"/>
      <c r="M1769" s="86" t="s">
        <v>5013</v>
      </c>
      <c r="N1769" s="86">
        <v>0</v>
      </c>
      <c r="O1769" s="86" t="s">
        <v>5013</v>
      </c>
      <c r="P1769" s="86">
        <v>0</v>
      </c>
      <c r="Q1769" s="86">
        <v>0</v>
      </c>
      <c r="R1769" s="86" t="s">
        <v>5013</v>
      </c>
      <c r="S1769" s="86">
        <v>0</v>
      </c>
      <c r="T1769" s="86" t="s">
        <v>5013</v>
      </c>
    </row>
    <row r="1770" spans="1:20" x14ac:dyDescent="0.25">
      <c r="A1770" s="50" t="s">
        <v>4682</v>
      </c>
      <c r="B1770" s="50" t="s">
        <v>830</v>
      </c>
      <c r="C1770" s="50" t="s">
        <v>4756</v>
      </c>
      <c r="D1770" s="80">
        <v>15</v>
      </c>
      <c r="E1770" s="50" t="s">
        <v>8057</v>
      </c>
      <c r="F1770" s="24">
        <f t="shared" si="94"/>
        <v>0</v>
      </c>
      <c r="G1770" s="110">
        <f t="shared" si="95"/>
        <v>0</v>
      </c>
      <c r="H1770" s="17"/>
      <c r="I1770" s="24"/>
      <c r="J1770" s="20">
        <f t="shared" si="96"/>
        <v>0</v>
      </c>
      <c r="K1770" s="17"/>
      <c r="L1770" s="24"/>
      <c r="M1770" s="86">
        <v>0</v>
      </c>
      <c r="N1770" s="86" t="s">
        <v>5013</v>
      </c>
      <c r="O1770" s="86">
        <v>0</v>
      </c>
      <c r="P1770" s="86">
        <v>0</v>
      </c>
      <c r="Q1770" s="86" t="s">
        <v>5013</v>
      </c>
      <c r="R1770" s="86" t="s">
        <v>5013</v>
      </c>
      <c r="S1770" s="86" t="s">
        <v>5013</v>
      </c>
      <c r="T1770" s="86" t="s">
        <v>5013</v>
      </c>
    </row>
    <row r="1771" spans="1:20" x14ac:dyDescent="0.25">
      <c r="A1771" s="50" t="s">
        <v>4682</v>
      </c>
      <c r="B1771" s="50" t="s">
        <v>1310</v>
      </c>
      <c r="C1771" s="50" t="s">
        <v>4756</v>
      </c>
      <c r="D1771" s="80">
        <v>15</v>
      </c>
      <c r="E1771" s="50" t="s">
        <v>8058</v>
      </c>
      <c r="F1771" s="24">
        <f t="shared" si="94"/>
        <v>0</v>
      </c>
      <c r="G1771" s="110">
        <f t="shared" si="95"/>
        <v>0</v>
      </c>
      <c r="H1771" s="17"/>
      <c r="I1771" s="24"/>
      <c r="J1771" s="20">
        <f t="shared" si="96"/>
        <v>0</v>
      </c>
      <c r="K1771" s="17"/>
      <c r="L1771" s="24"/>
      <c r="M1771" s="86" t="s">
        <v>5013</v>
      </c>
      <c r="N1771" s="86" t="s">
        <v>5013</v>
      </c>
      <c r="O1771" s="86" t="s">
        <v>5013</v>
      </c>
      <c r="P1771" s="86" t="s">
        <v>5013</v>
      </c>
      <c r="Q1771" s="86">
        <v>0</v>
      </c>
      <c r="R1771" s="86" t="s">
        <v>5013</v>
      </c>
      <c r="S1771" s="86">
        <v>0</v>
      </c>
      <c r="T1771" s="86" t="s">
        <v>5013</v>
      </c>
    </row>
    <row r="1772" spans="1:20" x14ac:dyDescent="0.25">
      <c r="A1772" s="50" t="s">
        <v>4682</v>
      </c>
      <c r="B1772" s="50" t="s">
        <v>2239</v>
      </c>
      <c r="C1772" s="50" t="s">
        <v>4756</v>
      </c>
      <c r="D1772" s="80">
        <v>15</v>
      </c>
      <c r="E1772" s="50" t="s">
        <v>8059</v>
      </c>
      <c r="F1772" s="24">
        <f t="shared" si="94"/>
        <v>0</v>
      </c>
      <c r="G1772" s="110">
        <f t="shared" si="95"/>
        <v>0</v>
      </c>
      <c r="H1772" s="17"/>
      <c r="I1772" s="24"/>
      <c r="J1772" s="20">
        <f t="shared" si="96"/>
        <v>1.14E-2</v>
      </c>
      <c r="K1772" s="17"/>
      <c r="L1772" s="24"/>
      <c r="M1772" s="86" t="s">
        <v>5013</v>
      </c>
      <c r="N1772" s="86" t="s">
        <v>5013</v>
      </c>
      <c r="O1772" s="86">
        <v>0</v>
      </c>
      <c r="P1772" s="86">
        <v>0</v>
      </c>
      <c r="Q1772" s="86">
        <v>5.7000000000000002E-2</v>
      </c>
      <c r="R1772" s="86" t="s">
        <v>5013</v>
      </c>
      <c r="S1772" s="86">
        <v>0</v>
      </c>
      <c r="T1772" s="86" t="s">
        <v>5013</v>
      </c>
    </row>
    <row r="1773" spans="1:20" x14ac:dyDescent="0.25">
      <c r="A1773" s="50" t="s">
        <v>4682</v>
      </c>
      <c r="B1773" s="50" t="s">
        <v>766</v>
      </c>
      <c r="C1773" s="50" t="s">
        <v>4756</v>
      </c>
      <c r="D1773" s="80">
        <v>15</v>
      </c>
      <c r="E1773" s="50" t="s">
        <v>8060</v>
      </c>
      <c r="F1773" s="24">
        <f t="shared" si="94"/>
        <v>0</v>
      </c>
      <c r="G1773" s="110">
        <f t="shared" si="95"/>
        <v>4.9999999999999996E-2</v>
      </c>
      <c r="H1773" s="17"/>
      <c r="I1773" s="24"/>
      <c r="J1773" s="20">
        <f t="shared" si="96"/>
        <v>5.2200000000000003E-2</v>
      </c>
      <c r="K1773" s="17"/>
      <c r="L1773" s="24"/>
      <c r="M1773" s="86" t="s">
        <v>5013</v>
      </c>
      <c r="N1773" s="86">
        <v>0</v>
      </c>
      <c r="O1773" s="86">
        <v>0.15</v>
      </c>
      <c r="P1773" s="86" t="s">
        <v>5013</v>
      </c>
      <c r="Q1773" s="86">
        <v>0.26100000000000001</v>
      </c>
      <c r="R1773" s="86">
        <v>0</v>
      </c>
      <c r="S1773" s="86" t="s">
        <v>5013</v>
      </c>
      <c r="T1773" s="86" t="s">
        <v>5013</v>
      </c>
    </row>
    <row r="1774" spans="1:20" x14ac:dyDescent="0.25">
      <c r="A1774" s="50" t="s">
        <v>4682</v>
      </c>
      <c r="B1774" s="50" t="s">
        <v>663</v>
      </c>
      <c r="C1774" s="50" t="s">
        <v>4756</v>
      </c>
      <c r="D1774" s="80">
        <v>15</v>
      </c>
      <c r="E1774" s="50" t="s">
        <v>8061</v>
      </c>
      <c r="F1774" s="24">
        <f t="shared" si="94"/>
        <v>0</v>
      </c>
      <c r="G1774" s="110">
        <f t="shared" si="95"/>
        <v>0</v>
      </c>
      <c r="H1774" s="17"/>
      <c r="I1774" s="24"/>
      <c r="J1774" s="20">
        <f t="shared" si="96"/>
        <v>2.9399999999999999E-2</v>
      </c>
      <c r="K1774" s="17"/>
      <c r="L1774" s="24"/>
      <c r="M1774" s="86">
        <v>0</v>
      </c>
      <c r="N1774" s="86">
        <v>0</v>
      </c>
      <c r="O1774" s="86">
        <v>0</v>
      </c>
      <c r="P1774" s="86" t="s">
        <v>5013</v>
      </c>
      <c r="Q1774" s="86">
        <v>0.14699999999999999</v>
      </c>
      <c r="R1774" s="86">
        <v>0</v>
      </c>
      <c r="S1774" s="86">
        <v>0</v>
      </c>
      <c r="T1774" s="86" t="s">
        <v>5013</v>
      </c>
    </row>
    <row r="1775" spans="1:20" x14ac:dyDescent="0.25">
      <c r="A1775" s="50" t="s">
        <v>4682</v>
      </c>
      <c r="B1775" s="50" t="s">
        <v>1099</v>
      </c>
      <c r="C1775" s="50" t="s">
        <v>4756</v>
      </c>
      <c r="D1775" s="80">
        <v>15</v>
      </c>
      <c r="E1775" s="50" t="s">
        <v>8062</v>
      </c>
      <c r="F1775" s="24">
        <f t="shared" si="94"/>
        <v>0</v>
      </c>
      <c r="G1775" s="110">
        <f t="shared" si="95"/>
        <v>0</v>
      </c>
      <c r="H1775" s="17"/>
      <c r="I1775" s="24"/>
      <c r="J1775" s="20">
        <f t="shared" si="96"/>
        <v>0</v>
      </c>
      <c r="K1775" s="17"/>
      <c r="L1775" s="24"/>
      <c r="M1775" s="86" t="s">
        <v>5013</v>
      </c>
      <c r="N1775" s="86" t="s">
        <v>5013</v>
      </c>
      <c r="O1775" s="86">
        <v>0</v>
      </c>
      <c r="P1775" s="86" t="s">
        <v>5013</v>
      </c>
      <c r="Q1775" s="86" t="s">
        <v>5013</v>
      </c>
      <c r="R1775" s="86" t="s">
        <v>5013</v>
      </c>
      <c r="S1775" s="86" t="s">
        <v>5013</v>
      </c>
      <c r="T1775" s="86" t="s">
        <v>5013</v>
      </c>
    </row>
    <row r="1776" spans="1:20" x14ac:dyDescent="0.25">
      <c r="A1776" s="50" t="s">
        <v>4682</v>
      </c>
      <c r="B1776" s="50" t="s">
        <v>1426</v>
      </c>
      <c r="C1776" s="50" t="s">
        <v>4756</v>
      </c>
      <c r="D1776" s="80">
        <v>15</v>
      </c>
      <c r="E1776" s="50" t="s">
        <v>8063</v>
      </c>
      <c r="F1776" s="24">
        <f t="shared" si="94"/>
        <v>0</v>
      </c>
      <c r="G1776" s="110">
        <f t="shared" si="95"/>
        <v>0</v>
      </c>
      <c r="H1776" s="17"/>
      <c r="I1776" s="24"/>
      <c r="J1776" s="20">
        <f t="shared" si="96"/>
        <v>0</v>
      </c>
      <c r="K1776" s="17"/>
      <c r="L1776" s="24"/>
      <c r="M1776" s="86" t="s">
        <v>5013</v>
      </c>
      <c r="N1776" s="86" t="s">
        <v>5013</v>
      </c>
      <c r="O1776" s="86">
        <v>0</v>
      </c>
      <c r="P1776" s="86" t="s">
        <v>5013</v>
      </c>
      <c r="Q1776" s="86" t="s">
        <v>5013</v>
      </c>
      <c r="R1776" s="86">
        <v>0</v>
      </c>
      <c r="S1776" s="86" t="s">
        <v>5013</v>
      </c>
      <c r="T1776" s="86" t="s">
        <v>5013</v>
      </c>
    </row>
    <row r="1777" spans="1:20" x14ac:dyDescent="0.25">
      <c r="A1777" s="50" t="s">
        <v>4682</v>
      </c>
      <c r="B1777" s="50" t="s">
        <v>217</v>
      </c>
      <c r="C1777" s="50" t="s">
        <v>4756</v>
      </c>
      <c r="D1777" s="80">
        <v>15</v>
      </c>
      <c r="E1777" s="50" t="s">
        <v>8064</v>
      </c>
      <c r="F1777" s="24">
        <f t="shared" si="94"/>
        <v>0</v>
      </c>
      <c r="G1777" s="110">
        <f t="shared" si="95"/>
        <v>10.687666666666667</v>
      </c>
      <c r="H1777" s="17"/>
      <c r="I1777" s="24"/>
      <c r="J1777" s="20">
        <f t="shared" si="96"/>
        <v>0</v>
      </c>
      <c r="K1777" s="17"/>
      <c r="L1777" s="24"/>
      <c r="M1777" s="86">
        <v>31.843</v>
      </c>
      <c r="N1777" s="86">
        <v>0</v>
      </c>
      <c r="O1777" s="86">
        <v>0.22</v>
      </c>
      <c r="P1777" s="86">
        <v>0</v>
      </c>
      <c r="Q1777" s="86" t="s">
        <v>5013</v>
      </c>
      <c r="R1777" s="86">
        <v>0</v>
      </c>
      <c r="S1777" s="86">
        <v>0</v>
      </c>
      <c r="T1777" s="86" t="s">
        <v>5013</v>
      </c>
    </row>
    <row r="1778" spans="1:20" x14ac:dyDescent="0.25">
      <c r="A1778" s="50" t="s">
        <v>4682</v>
      </c>
      <c r="B1778" s="50" t="s">
        <v>1037</v>
      </c>
      <c r="C1778" s="50" t="s">
        <v>4756</v>
      </c>
      <c r="D1778" s="80">
        <v>15</v>
      </c>
      <c r="E1778" s="50" t="s">
        <v>8065</v>
      </c>
      <c r="F1778" s="24">
        <f t="shared" si="94"/>
        <v>0</v>
      </c>
      <c r="G1778" s="110">
        <f t="shared" si="95"/>
        <v>4.8660000000000005</v>
      </c>
      <c r="H1778" s="17"/>
      <c r="I1778" s="24"/>
      <c r="J1778" s="20">
        <f t="shared" si="96"/>
        <v>0</v>
      </c>
      <c r="K1778" s="17"/>
      <c r="L1778" s="24"/>
      <c r="M1778" s="86">
        <v>14.598000000000001</v>
      </c>
      <c r="N1778" s="86">
        <v>0</v>
      </c>
      <c r="O1778" s="86">
        <v>0</v>
      </c>
      <c r="P1778" s="86" t="s">
        <v>5013</v>
      </c>
      <c r="Q1778" s="86">
        <v>0</v>
      </c>
      <c r="R1778" s="86" t="s">
        <v>5013</v>
      </c>
      <c r="S1778" s="86">
        <v>0</v>
      </c>
      <c r="T1778" s="86">
        <v>0</v>
      </c>
    </row>
    <row r="1779" spans="1:20" x14ac:dyDescent="0.25">
      <c r="A1779" s="50" t="s">
        <v>4682</v>
      </c>
      <c r="B1779" s="50" t="s">
        <v>252</v>
      </c>
      <c r="C1779" s="50" t="s">
        <v>4756</v>
      </c>
      <c r="D1779" s="80">
        <v>15</v>
      </c>
      <c r="E1779" s="50" t="s">
        <v>8066</v>
      </c>
      <c r="F1779" s="24">
        <f t="shared" si="94"/>
        <v>0</v>
      </c>
      <c r="G1779" s="110">
        <f t="shared" si="95"/>
        <v>0</v>
      </c>
      <c r="H1779" s="17"/>
      <c r="I1779" s="24"/>
      <c r="J1779" s="20">
        <f t="shared" si="96"/>
        <v>0</v>
      </c>
      <c r="K1779" s="17"/>
      <c r="L1779" s="24"/>
      <c r="M1779" s="86" t="s">
        <v>5013</v>
      </c>
      <c r="N1779" s="86" t="s">
        <v>5013</v>
      </c>
      <c r="O1779" s="86" t="s">
        <v>5013</v>
      </c>
      <c r="P1779" s="86">
        <v>0</v>
      </c>
      <c r="Q1779" s="86">
        <v>0</v>
      </c>
      <c r="R1779" s="86" t="s">
        <v>5013</v>
      </c>
      <c r="S1779" s="86">
        <v>0</v>
      </c>
      <c r="T1779" s="86" t="s">
        <v>5013</v>
      </c>
    </row>
    <row r="1780" spans="1:20" x14ac:dyDescent="0.25">
      <c r="A1780" s="50" t="s">
        <v>4682</v>
      </c>
      <c r="B1780" s="50" t="s">
        <v>246</v>
      </c>
      <c r="C1780" s="50" t="s">
        <v>4756</v>
      </c>
      <c r="D1780" s="80">
        <v>15</v>
      </c>
      <c r="E1780" s="50" t="s">
        <v>8070</v>
      </c>
      <c r="F1780" s="24">
        <f t="shared" si="94"/>
        <v>0</v>
      </c>
      <c r="G1780" s="110">
        <f t="shared" si="95"/>
        <v>4.9999999999999996E-2</v>
      </c>
      <c r="H1780" s="17"/>
      <c r="I1780" s="24"/>
      <c r="J1780" s="20">
        <f t="shared" si="96"/>
        <v>0.22800000000000004</v>
      </c>
      <c r="K1780" s="17"/>
      <c r="L1780" s="24"/>
      <c r="M1780" s="86">
        <v>0.15</v>
      </c>
      <c r="N1780" s="86">
        <v>0</v>
      </c>
      <c r="O1780" s="86">
        <v>0</v>
      </c>
      <c r="P1780" s="86">
        <v>0.246</v>
      </c>
      <c r="Q1780" s="86">
        <v>0.89400000000000002</v>
      </c>
      <c r="R1780" s="86">
        <v>0</v>
      </c>
      <c r="S1780" s="86">
        <v>0</v>
      </c>
      <c r="T1780" s="86" t="s">
        <v>5013</v>
      </c>
    </row>
    <row r="1781" spans="1:20" x14ac:dyDescent="0.25">
      <c r="A1781" s="50" t="s">
        <v>4682</v>
      </c>
      <c r="B1781" s="50" t="s">
        <v>763</v>
      </c>
      <c r="C1781" s="50" t="s">
        <v>4756</v>
      </c>
      <c r="D1781" s="80">
        <v>15</v>
      </c>
      <c r="E1781" s="50" t="s">
        <v>8074</v>
      </c>
      <c r="F1781" s="24">
        <f t="shared" si="94"/>
        <v>0</v>
      </c>
      <c r="G1781" s="110">
        <f t="shared" si="95"/>
        <v>4.9173333333333336</v>
      </c>
      <c r="H1781" s="17"/>
      <c r="I1781" s="24"/>
      <c r="J1781" s="20">
        <f t="shared" si="96"/>
        <v>1.9710000000000001</v>
      </c>
      <c r="K1781" s="17"/>
      <c r="L1781" s="24"/>
      <c r="M1781" s="86">
        <v>12.519</v>
      </c>
      <c r="N1781" s="86">
        <v>2.1110000000000002</v>
      </c>
      <c r="O1781" s="86">
        <v>0.122</v>
      </c>
      <c r="P1781" s="86">
        <v>9.8550000000000004</v>
      </c>
      <c r="Q1781" s="86">
        <v>0</v>
      </c>
      <c r="R1781" s="86">
        <v>0</v>
      </c>
      <c r="S1781" s="86">
        <v>0</v>
      </c>
      <c r="T1781" s="86">
        <v>0</v>
      </c>
    </row>
    <row r="1782" spans="1:20" x14ac:dyDescent="0.25">
      <c r="A1782" s="50" t="s">
        <v>4682</v>
      </c>
      <c r="B1782" s="50" t="s">
        <v>179</v>
      </c>
      <c r="C1782" s="50" t="s">
        <v>4756</v>
      </c>
      <c r="D1782" s="80">
        <v>15</v>
      </c>
      <c r="E1782" s="50" t="s">
        <v>8075</v>
      </c>
      <c r="F1782" s="24">
        <f t="shared" si="94"/>
        <v>0</v>
      </c>
      <c r="G1782" s="110">
        <f t="shared" si="95"/>
        <v>1.9160000000000001</v>
      </c>
      <c r="H1782" s="17"/>
      <c r="I1782" s="24"/>
      <c r="J1782" s="20">
        <f t="shared" si="96"/>
        <v>30.373399999999997</v>
      </c>
      <c r="K1782" s="17"/>
      <c r="L1782" s="24"/>
      <c r="M1782" s="86">
        <v>0</v>
      </c>
      <c r="N1782" s="86">
        <v>0</v>
      </c>
      <c r="O1782" s="86">
        <v>5.7480000000000002</v>
      </c>
      <c r="P1782" s="86">
        <v>0</v>
      </c>
      <c r="Q1782" s="86">
        <v>151.86699999999999</v>
      </c>
      <c r="R1782" s="86">
        <v>0</v>
      </c>
      <c r="S1782" s="86">
        <v>0</v>
      </c>
      <c r="T1782" s="86" t="s">
        <v>5013</v>
      </c>
    </row>
    <row r="1783" spans="1:20" x14ac:dyDescent="0.25">
      <c r="A1783" s="50" t="s">
        <v>4682</v>
      </c>
      <c r="B1783" s="50" t="s">
        <v>936</v>
      </c>
      <c r="C1783" s="50" t="s">
        <v>4756</v>
      </c>
      <c r="D1783" s="80">
        <v>15</v>
      </c>
      <c r="E1783" s="50" t="s">
        <v>8076</v>
      </c>
      <c r="F1783" s="24">
        <f t="shared" si="94"/>
        <v>0</v>
      </c>
      <c r="G1783" s="110">
        <f t="shared" si="95"/>
        <v>4.9203333333333328</v>
      </c>
      <c r="H1783" s="17"/>
      <c r="I1783" s="24"/>
      <c r="J1783" s="20">
        <f t="shared" si="96"/>
        <v>7.000000000000001E-3</v>
      </c>
      <c r="K1783" s="17"/>
      <c r="L1783" s="24"/>
      <c r="M1783" s="86" t="s">
        <v>5013</v>
      </c>
      <c r="N1783" s="86">
        <v>0</v>
      </c>
      <c r="O1783" s="86">
        <v>14.760999999999999</v>
      </c>
      <c r="P1783" s="86">
        <v>3.5000000000000003E-2</v>
      </c>
      <c r="Q1783" s="86">
        <v>0</v>
      </c>
      <c r="R1783" s="86">
        <v>0</v>
      </c>
      <c r="S1783" s="86">
        <v>0</v>
      </c>
      <c r="T1783" s="86" t="s">
        <v>5013</v>
      </c>
    </row>
    <row r="1784" spans="1:20" x14ac:dyDescent="0.25">
      <c r="A1784" s="50" t="s">
        <v>4682</v>
      </c>
      <c r="B1784" s="50" t="s">
        <v>557</v>
      </c>
      <c r="C1784" s="50" t="s">
        <v>4756</v>
      </c>
      <c r="D1784" s="80">
        <v>15</v>
      </c>
      <c r="E1784" s="50" t="s">
        <v>8077</v>
      </c>
      <c r="F1784" s="24">
        <f t="shared" si="94"/>
        <v>0</v>
      </c>
      <c r="G1784" s="110">
        <f t="shared" si="95"/>
        <v>0</v>
      </c>
      <c r="H1784" s="17"/>
      <c r="I1784" s="24"/>
      <c r="J1784" s="20">
        <f t="shared" si="96"/>
        <v>0</v>
      </c>
      <c r="K1784" s="17"/>
      <c r="L1784" s="24"/>
      <c r="M1784" s="86">
        <v>0</v>
      </c>
      <c r="N1784" s="86">
        <v>0</v>
      </c>
      <c r="O1784" s="86" t="s">
        <v>5013</v>
      </c>
      <c r="P1784" s="86">
        <v>0</v>
      </c>
      <c r="Q1784" s="86" t="s">
        <v>5013</v>
      </c>
      <c r="R1784" s="86" t="s">
        <v>5013</v>
      </c>
      <c r="S1784" s="86" t="s">
        <v>5013</v>
      </c>
      <c r="T1784" s="86" t="s">
        <v>5013</v>
      </c>
    </row>
    <row r="1785" spans="1:20" x14ac:dyDescent="0.25">
      <c r="A1785" s="50" t="s">
        <v>4682</v>
      </c>
      <c r="B1785" s="50" t="s">
        <v>524</v>
      </c>
      <c r="C1785" s="50" t="s">
        <v>4756</v>
      </c>
      <c r="D1785" s="80">
        <v>15</v>
      </c>
      <c r="E1785" s="50" t="s">
        <v>8082</v>
      </c>
      <c r="F1785" s="24">
        <f t="shared" si="94"/>
        <v>0</v>
      </c>
      <c r="G1785" s="110">
        <f t="shared" si="95"/>
        <v>0</v>
      </c>
      <c r="H1785" s="17"/>
      <c r="I1785" s="24"/>
      <c r="J1785" s="20">
        <f t="shared" si="96"/>
        <v>0</v>
      </c>
      <c r="K1785" s="17"/>
      <c r="L1785" s="24"/>
      <c r="M1785" s="86" t="s">
        <v>5013</v>
      </c>
      <c r="N1785" s="86">
        <v>0</v>
      </c>
      <c r="O1785" s="86" t="s">
        <v>5013</v>
      </c>
      <c r="P1785" s="86">
        <v>0</v>
      </c>
      <c r="Q1785" s="86" t="s">
        <v>5013</v>
      </c>
      <c r="R1785" s="86" t="s">
        <v>5013</v>
      </c>
      <c r="S1785" s="86" t="s">
        <v>5013</v>
      </c>
      <c r="T1785" s="86" t="s">
        <v>5013</v>
      </c>
    </row>
    <row r="1786" spans="1:20" x14ac:dyDescent="0.25">
      <c r="A1786" s="50" t="s">
        <v>4682</v>
      </c>
      <c r="B1786" s="50" t="s">
        <v>1405</v>
      </c>
      <c r="C1786" s="50" t="s">
        <v>4756</v>
      </c>
      <c r="D1786" s="80">
        <v>15</v>
      </c>
      <c r="E1786" s="50" t="s">
        <v>8085</v>
      </c>
      <c r="F1786" s="24">
        <f t="shared" si="94"/>
        <v>0</v>
      </c>
      <c r="G1786" s="110">
        <f t="shared" si="95"/>
        <v>0</v>
      </c>
      <c r="H1786" s="17"/>
      <c r="I1786" s="24"/>
      <c r="J1786" s="20">
        <f t="shared" si="96"/>
        <v>0.10880000000000001</v>
      </c>
      <c r="K1786" s="17"/>
      <c r="L1786" s="24"/>
      <c r="M1786" s="86" t="s">
        <v>5013</v>
      </c>
      <c r="N1786" s="86" t="s">
        <v>5013</v>
      </c>
      <c r="O1786" s="86" t="s">
        <v>5013</v>
      </c>
      <c r="P1786" s="86">
        <v>0.54400000000000004</v>
      </c>
      <c r="Q1786" s="86" t="s">
        <v>5013</v>
      </c>
      <c r="R1786" s="86" t="s">
        <v>5013</v>
      </c>
      <c r="S1786" s="86" t="s">
        <v>5013</v>
      </c>
      <c r="T1786" s="86" t="s">
        <v>5013</v>
      </c>
    </row>
    <row r="1787" spans="1:20" x14ac:dyDescent="0.25">
      <c r="A1787" s="50" t="s">
        <v>4682</v>
      </c>
      <c r="B1787" s="50" t="s">
        <v>2742</v>
      </c>
      <c r="C1787" s="50" t="s">
        <v>4756</v>
      </c>
      <c r="D1787" s="80">
        <v>15</v>
      </c>
      <c r="E1787" s="50" t="s">
        <v>8086</v>
      </c>
      <c r="F1787" s="24">
        <f t="shared" si="94"/>
        <v>0</v>
      </c>
      <c r="G1787" s="110">
        <f t="shared" si="95"/>
        <v>0.16766666666666666</v>
      </c>
      <c r="H1787" s="17"/>
      <c r="I1787" s="24"/>
      <c r="J1787" s="20">
        <f t="shared" si="96"/>
        <v>1.8200000000000001E-2</v>
      </c>
      <c r="K1787" s="17"/>
      <c r="L1787" s="24"/>
      <c r="M1787" s="86" t="s">
        <v>5013</v>
      </c>
      <c r="N1787" s="86">
        <v>0.503</v>
      </c>
      <c r="O1787" s="86" t="s">
        <v>5013</v>
      </c>
      <c r="P1787" s="86" t="s">
        <v>5013</v>
      </c>
      <c r="Q1787" s="86">
        <v>9.0999999999999998E-2</v>
      </c>
      <c r="R1787" s="86" t="s">
        <v>5013</v>
      </c>
      <c r="S1787" s="86">
        <v>0</v>
      </c>
      <c r="T1787" s="86" t="s">
        <v>5013</v>
      </c>
    </row>
    <row r="1788" spans="1:20" x14ac:dyDescent="0.25">
      <c r="A1788" s="50" t="s">
        <v>4682</v>
      </c>
      <c r="B1788" s="50" t="s">
        <v>1237</v>
      </c>
      <c r="C1788" s="50" t="s">
        <v>4756</v>
      </c>
      <c r="D1788" s="80">
        <v>15</v>
      </c>
      <c r="E1788" s="50" t="s">
        <v>8088</v>
      </c>
      <c r="F1788" s="24">
        <f t="shared" si="94"/>
        <v>0</v>
      </c>
      <c r="G1788" s="110">
        <f t="shared" si="95"/>
        <v>0</v>
      </c>
      <c r="H1788" s="17"/>
      <c r="I1788" s="24"/>
      <c r="J1788" s="20">
        <f t="shared" si="96"/>
        <v>0</v>
      </c>
      <c r="K1788" s="17"/>
      <c r="L1788" s="24"/>
      <c r="M1788" s="86" t="s">
        <v>5013</v>
      </c>
      <c r="N1788" s="86" t="s">
        <v>5013</v>
      </c>
      <c r="O1788" s="86">
        <v>0</v>
      </c>
      <c r="P1788" s="86" t="s">
        <v>5013</v>
      </c>
      <c r="Q1788" s="86" t="s">
        <v>5013</v>
      </c>
      <c r="R1788" s="86" t="s">
        <v>5013</v>
      </c>
      <c r="S1788" s="86" t="s">
        <v>5013</v>
      </c>
      <c r="T1788" s="86" t="s">
        <v>5013</v>
      </c>
    </row>
    <row r="1789" spans="1:20" x14ac:dyDescent="0.25">
      <c r="A1789" s="50" t="s">
        <v>4682</v>
      </c>
      <c r="B1789" s="50" t="s">
        <v>1326</v>
      </c>
      <c r="C1789" s="50" t="s">
        <v>4756</v>
      </c>
      <c r="D1789" s="80">
        <v>15</v>
      </c>
      <c r="E1789" s="50" t="s">
        <v>8089</v>
      </c>
      <c r="F1789" s="24">
        <f t="shared" si="94"/>
        <v>0</v>
      </c>
      <c r="G1789" s="110">
        <f t="shared" si="95"/>
        <v>0</v>
      </c>
      <c r="H1789" s="17"/>
      <c r="I1789" s="24"/>
      <c r="J1789" s="20">
        <f t="shared" si="96"/>
        <v>0</v>
      </c>
      <c r="K1789" s="17"/>
      <c r="L1789" s="24"/>
      <c r="M1789" s="86">
        <v>0</v>
      </c>
      <c r="N1789" s="86">
        <v>0</v>
      </c>
      <c r="O1789" s="86" t="s">
        <v>5013</v>
      </c>
      <c r="P1789" s="86">
        <v>0</v>
      </c>
      <c r="Q1789" s="86" t="s">
        <v>5013</v>
      </c>
      <c r="R1789" s="86" t="s">
        <v>5013</v>
      </c>
      <c r="S1789" s="86">
        <v>0</v>
      </c>
      <c r="T1789" s="86" t="s">
        <v>5013</v>
      </c>
    </row>
    <row r="1790" spans="1:20" x14ac:dyDescent="0.25">
      <c r="A1790" s="50" t="s">
        <v>4682</v>
      </c>
      <c r="B1790" s="50" t="s">
        <v>1132</v>
      </c>
      <c r="C1790" s="50" t="s">
        <v>4756</v>
      </c>
      <c r="D1790" s="80">
        <v>15</v>
      </c>
      <c r="E1790" s="50" t="s">
        <v>8090</v>
      </c>
      <c r="F1790" s="24">
        <f t="shared" si="94"/>
        <v>0</v>
      </c>
      <c r="G1790" s="110">
        <f t="shared" si="95"/>
        <v>0</v>
      </c>
      <c r="H1790" s="17"/>
      <c r="I1790" s="24"/>
      <c r="J1790" s="20">
        <f t="shared" si="96"/>
        <v>0</v>
      </c>
      <c r="K1790" s="17"/>
      <c r="L1790" s="24"/>
      <c r="M1790" s="86" t="s">
        <v>5013</v>
      </c>
      <c r="N1790" s="86" t="s">
        <v>5013</v>
      </c>
      <c r="O1790" s="86">
        <v>0</v>
      </c>
      <c r="P1790" s="86" t="s">
        <v>5013</v>
      </c>
      <c r="Q1790" s="86" t="s">
        <v>5013</v>
      </c>
      <c r="R1790" s="86">
        <v>0</v>
      </c>
      <c r="S1790" s="86">
        <v>0</v>
      </c>
      <c r="T1790" s="86" t="s">
        <v>5013</v>
      </c>
    </row>
    <row r="1791" spans="1:20" x14ac:dyDescent="0.25">
      <c r="A1791" s="50" t="s">
        <v>4682</v>
      </c>
      <c r="B1791" s="50" t="s">
        <v>734</v>
      </c>
      <c r="C1791" s="50" t="s">
        <v>4756</v>
      </c>
      <c r="D1791" s="80">
        <v>15</v>
      </c>
      <c r="E1791" s="50" t="s">
        <v>8095</v>
      </c>
      <c r="F1791" s="24">
        <f t="shared" si="94"/>
        <v>0</v>
      </c>
      <c r="G1791" s="110">
        <f t="shared" si="95"/>
        <v>0</v>
      </c>
      <c r="H1791" s="17"/>
      <c r="I1791" s="24"/>
      <c r="J1791" s="20">
        <f t="shared" si="96"/>
        <v>0</v>
      </c>
      <c r="K1791" s="17"/>
      <c r="L1791" s="24"/>
      <c r="M1791" s="86" t="s">
        <v>5013</v>
      </c>
      <c r="N1791" s="86">
        <v>0</v>
      </c>
      <c r="O1791" s="86" t="s">
        <v>5013</v>
      </c>
      <c r="P1791" s="86">
        <v>0</v>
      </c>
      <c r="Q1791" s="86">
        <v>0</v>
      </c>
      <c r="R1791" s="86" t="s">
        <v>5013</v>
      </c>
      <c r="S1791" s="86" t="s">
        <v>5013</v>
      </c>
      <c r="T1791" s="86" t="s">
        <v>5013</v>
      </c>
    </row>
    <row r="1792" spans="1:20" x14ac:dyDescent="0.25">
      <c r="A1792" s="50" t="s">
        <v>4682</v>
      </c>
      <c r="B1792" s="50" t="s">
        <v>1425</v>
      </c>
      <c r="C1792" s="50" t="s">
        <v>4756</v>
      </c>
      <c r="D1792" s="80">
        <v>15</v>
      </c>
      <c r="E1792" s="50" t="s">
        <v>8096</v>
      </c>
      <c r="F1792" s="24">
        <f t="shared" si="94"/>
        <v>0</v>
      </c>
      <c r="G1792" s="110">
        <f t="shared" si="95"/>
        <v>0</v>
      </c>
      <c r="H1792" s="17"/>
      <c r="I1792" s="24"/>
      <c r="J1792" s="20">
        <f t="shared" si="96"/>
        <v>0</v>
      </c>
      <c r="K1792" s="17"/>
      <c r="L1792" s="24"/>
      <c r="M1792" s="86" t="s">
        <v>5013</v>
      </c>
      <c r="N1792" s="86" t="s">
        <v>5013</v>
      </c>
      <c r="O1792" s="86">
        <v>0</v>
      </c>
      <c r="P1792" s="86">
        <v>0</v>
      </c>
      <c r="Q1792" s="86" t="s">
        <v>5013</v>
      </c>
      <c r="R1792" s="86" t="s">
        <v>5013</v>
      </c>
      <c r="S1792" s="86" t="s">
        <v>5013</v>
      </c>
      <c r="T1792" s="86" t="s">
        <v>5013</v>
      </c>
    </row>
    <row r="1793" spans="1:20" x14ac:dyDescent="0.25">
      <c r="A1793" s="50" t="s">
        <v>4682</v>
      </c>
      <c r="B1793" s="50" t="s">
        <v>1989</v>
      </c>
      <c r="C1793" s="50" t="s">
        <v>4756</v>
      </c>
      <c r="D1793" s="80">
        <v>15</v>
      </c>
      <c r="E1793" s="50" t="s">
        <v>8099</v>
      </c>
      <c r="F1793" s="24">
        <f t="shared" si="94"/>
        <v>0</v>
      </c>
      <c r="G1793" s="110">
        <f t="shared" si="95"/>
        <v>0</v>
      </c>
      <c r="H1793" s="17"/>
      <c r="I1793" s="24"/>
      <c r="J1793" s="20">
        <f t="shared" si="96"/>
        <v>0.15079999999999999</v>
      </c>
      <c r="K1793" s="17"/>
      <c r="L1793" s="24"/>
      <c r="M1793" s="86">
        <v>0</v>
      </c>
      <c r="N1793" s="86" t="s">
        <v>5013</v>
      </c>
      <c r="O1793" s="86" t="s">
        <v>5013</v>
      </c>
      <c r="P1793" s="86">
        <v>1.7000000000000001E-2</v>
      </c>
      <c r="Q1793" s="86">
        <v>0.73699999999999999</v>
      </c>
      <c r="R1793" s="86" t="s">
        <v>5013</v>
      </c>
      <c r="S1793" s="86">
        <v>0</v>
      </c>
      <c r="T1793" s="86" t="s">
        <v>5013</v>
      </c>
    </row>
    <row r="1794" spans="1:20" x14ac:dyDescent="0.25">
      <c r="A1794" s="50" t="s">
        <v>4682</v>
      </c>
      <c r="B1794" s="50" t="s">
        <v>2203</v>
      </c>
      <c r="C1794" s="50" t="s">
        <v>4756</v>
      </c>
      <c r="D1794" s="80">
        <v>15</v>
      </c>
      <c r="E1794" s="50" t="s">
        <v>8100</v>
      </c>
      <c r="F1794" s="24">
        <f t="shared" si="94"/>
        <v>0</v>
      </c>
      <c r="G1794" s="110">
        <f t="shared" si="95"/>
        <v>2.246</v>
      </c>
      <c r="H1794" s="17"/>
      <c r="I1794" s="24"/>
      <c r="J1794" s="20">
        <f t="shared" si="96"/>
        <v>0</v>
      </c>
      <c r="K1794" s="17"/>
      <c r="L1794" s="24"/>
      <c r="M1794" s="86" t="s">
        <v>5013</v>
      </c>
      <c r="N1794" s="86" t="s">
        <v>5013</v>
      </c>
      <c r="O1794" s="86">
        <v>6.7380000000000004</v>
      </c>
      <c r="P1794" s="86" t="s">
        <v>5013</v>
      </c>
      <c r="Q1794" s="86" t="s">
        <v>5013</v>
      </c>
      <c r="R1794" s="86" t="s">
        <v>5013</v>
      </c>
      <c r="S1794" s="86" t="s">
        <v>5013</v>
      </c>
      <c r="T1794" s="86" t="s">
        <v>5013</v>
      </c>
    </row>
    <row r="1795" spans="1:20" x14ac:dyDescent="0.25">
      <c r="A1795" s="50" t="s">
        <v>4682</v>
      </c>
      <c r="B1795" s="50" t="s">
        <v>2258</v>
      </c>
      <c r="C1795" s="50" t="s">
        <v>4756</v>
      </c>
      <c r="D1795" s="80">
        <v>15</v>
      </c>
      <c r="E1795" s="50" t="s">
        <v>8101</v>
      </c>
      <c r="F1795" s="24">
        <f t="shared" si="94"/>
        <v>0</v>
      </c>
      <c r="G1795" s="110">
        <f t="shared" si="95"/>
        <v>0</v>
      </c>
      <c r="H1795" s="17"/>
      <c r="I1795" s="24"/>
      <c r="J1795" s="20">
        <f t="shared" si="96"/>
        <v>9.0999999999999998E-2</v>
      </c>
      <c r="K1795" s="17"/>
      <c r="L1795" s="24"/>
      <c r="M1795" s="86">
        <v>0</v>
      </c>
      <c r="N1795" s="86">
        <v>0</v>
      </c>
      <c r="O1795" s="86">
        <v>0</v>
      </c>
      <c r="P1795" s="86">
        <v>0</v>
      </c>
      <c r="Q1795" s="86">
        <v>0.45500000000000002</v>
      </c>
      <c r="R1795" s="86">
        <v>0</v>
      </c>
      <c r="S1795" s="86">
        <v>0</v>
      </c>
      <c r="T1795" s="86" t="s">
        <v>5013</v>
      </c>
    </row>
    <row r="1796" spans="1:20" x14ac:dyDescent="0.25">
      <c r="A1796" s="50" t="s">
        <v>4682</v>
      </c>
      <c r="B1796" s="50" t="s">
        <v>2236</v>
      </c>
      <c r="C1796" s="50" t="s">
        <v>4756</v>
      </c>
      <c r="D1796" s="80">
        <v>15</v>
      </c>
      <c r="E1796" s="50" t="s">
        <v>8102</v>
      </c>
      <c r="F1796" s="24">
        <f t="shared" si="94"/>
        <v>0</v>
      </c>
      <c r="G1796" s="110">
        <f t="shared" si="95"/>
        <v>0</v>
      </c>
      <c r="H1796" s="17"/>
      <c r="I1796" s="24"/>
      <c r="J1796" s="20">
        <f t="shared" si="96"/>
        <v>0</v>
      </c>
      <c r="K1796" s="17"/>
      <c r="L1796" s="24"/>
      <c r="M1796" s="86">
        <v>0</v>
      </c>
      <c r="N1796" s="86" t="s">
        <v>5013</v>
      </c>
      <c r="O1796" s="86" t="s">
        <v>5013</v>
      </c>
      <c r="P1796" s="86" t="s">
        <v>5013</v>
      </c>
      <c r="Q1796" s="86">
        <v>0</v>
      </c>
      <c r="R1796" s="86">
        <v>0</v>
      </c>
      <c r="S1796" s="86" t="s">
        <v>5013</v>
      </c>
      <c r="T1796" s="86" t="s">
        <v>5013</v>
      </c>
    </row>
    <row r="1797" spans="1:20" x14ac:dyDescent="0.25">
      <c r="A1797" s="50" t="s">
        <v>4682</v>
      </c>
      <c r="B1797" s="50" t="s">
        <v>768</v>
      </c>
      <c r="C1797" s="50" t="s">
        <v>4756</v>
      </c>
      <c r="D1797" s="80">
        <v>15</v>
      </c>
      <c r="E1797" s="50" t="s">
        <v>8104</v>
      </c>
      <c r="F1797" s="24">
        <f t="shared" si="94"/>
        <v>0</v>
      </c>
      <c r="G1797" s="110">
        <f t="shared" si="95"/>
        <v>0</v>
      </c>
      <c r="H1797" s="17"/>
      <c r="I1797" s="24"/>
      <c r="J1797" s="20">
        <f t="shared" si="96"/>
        <v>0</v>
      </c>
      <c r="K1797" s="17"/>
      <c r="L1797" s="24"/>
      <c r="M1797" s="86">
        <v>0</v>
      </c>
      <c r="N1797" s="86" t="s">
        <v>5013</v>
      </c>
      <c r="O1797" s="86">
        <v>0</v>
      </c>
      <c r="P1797" s="86" t="s">
        <v>5013</v>
      </c>
      <c r="Q1797" s="86" t="s">
        <v>5013</v>
      </c>
      <c r="R1797" s="86" t="s">
        <v>5013</v>
      </c>
      <c r="S1797" s="86" t="s">
        <v>5013</v>
      </c>
      <c r="T1797" s="86" t="s">
        <v>5013</v>
      </c>
    </row>
    <row r="1798" spans="1:20" x14ac:dyDescent="0.25">
      <c r="A1798" s="50" t="s">
        <v>4682</v>
      </c>
      <c r="B1798" s="50" t="s">
        <v>2093</v>
      </c>
      <c r="C1798" s="50" t="s">
        <v>4756</v>
      </c>
      <c r="D1798" s="80">
        <v>15</v>
      </c>
      <c r="E1798" s="50" t="s">
        <v>8106</v>
      </c>
      <c r="F1798" s="24">
        <f t="shared" si="94"/>
        <v>0</v>
      </c>
      <c r="G1798" s="110">
        <f t="shared" si="95"/>
        <v>0</v>
      </c>
      <c r="H1798" s="17"/>
      <c r="I1798" s="24"/>
      <c r="J1798" s="20">
        <f t="shared" si="96"/>
        <v>0.13400000000000001</v>
      </c>
      <c r="K1798" s="17"/>
      <c r="L1798" s="24"/>
      <c r="M1798" s="86">
        <v>0</v>
      </c>
      <c r="N1798" s="86">
        <v>0</v>
      </c>
      <c r="O1798" s="86">
        <v>0</v>
      </c>
      <c r="P1798" s="86">
        <v>0</v>
      </c>
      <c r="Q1798" s="86">
        <v>0.67</v>
      </c>
      <c r="R1798" s="86">
        <v>0</v>
      </c>
      <c r="S1798" s="86">
        <v>0</v>
      </c>
      <c r="T1798" s="86" t="s">
        <v>5013</v>
      </c>
    </row>
    <row r="1799" spans="1:20" x14ac:dyDescent="0.25">
      <c r="A1799" s="50" t="s">
        <v>4682</v>
      </c>
      <c r="B1799" s="50" t="s">
        <v>2241</v>
      </c>
      <c r="C1799" s="50" t="s">
        <v>4756</v>
      </c>
      <c r="D1799" s="80">
        <v>15</v>
      </c>
      <c r="E1799" s="50" t="s">
        <v>8108</v>
      </c>
      <c r="F1799" s="24">
        <f t="shared" si="94"/>
        <v>0</v>
      </c>
      <c r="G1799" s="110">
        <f t="shared" si="95"/>
        <v>0</v>
      </c>
      <c r="H1799" s="17"/>
      <c r="I1799" s="24"/>
      <c r="J1799" s="20">
        <f t="shared" si="96"/>
        <v>0</v>
      </c>
      <c r="K1799" s="17"/>
      <c r="L1799" s="24"/>
      <c r="M1799" s="86" t="s">
        <v>5013</v>
      </c>
      <c r="N1799" s="86">
        <v>0</v>
      </c>
      <c r="O1799" s="86" t="s">
        <v>5013</v>
      </c>
      <c r="P1799" s="86" t="s">
        <v>5013</v>
      </c>
      <c r="Q1799" s="86" t="s">
        <v>5013</v>
      </c>
      <c r="R1799" s="86" t="s">
        <v>5013</v>
      </c>
      <c r="S1799" s="86" t="s">
        <v>5013</v>
      </c>
      <c r="T1799" s="86" t="s">
        <v>5013</v>
      </c>
    </row>
    <row r="1800" spans="1:20" x14ac:dyDescent="0.25">
      <c r="A1800" s="50" t="s">
        <v>4682</v>
      </c>
      <c r="B1800" s="50" t="s">
        <v>2043</v>
      </c>
      <c r="C1800" s="50" t="s">
        <v>4756</v>
      </c>
      <c r="D1800" s="80">
        <v>15</v>
      </c>
      <c r="E1800" s="50" t="s">
        <v>8109</v>
      </c>
      <c r="F1800" s="24">
        <f t="shared" si="94"/>
        <v>0</v>
      </c>
      <c r="G1800" s="110">
        <f t="shared" si="95"/>
        <v>1.6513333333333333</v>
      </c>
      <c r="H1800" s="17"/>
      <c r="I1800" s="24"/>
      <c r="J1800" s="20">
        <f t="shared" si="96"/>
        <v>3.7400000000000003E-2</v>
      </c>
      <c r="K1800" s="17"/>
      <c r="L1800" s="24"/>
      <c r="M1800" s="86">
        <v>0</v>
      </c>
      <c r="N1800" s="86">
        <v>4.9539999999999997</v>
      </c>
      <c r="O1800" s="86" t="s">
        <v>5013</v>
      </c>
      <c r="P1800" s="86">
        <v>0.187</v>
      </c>
      <c r="Q1800" s="86" t="s">
        <v>5013</v>
      </c>
      <c r="R1800" s="86">
        <v>0</v>
      </c>
      <c r="S1800" s="86" t="s">
        <v>5013</v>
      </c>
      <c r="T1800" s="86" t="s">
        <v>5013</v>
      </c>
    </row>
    <row r="1801" spans="1:20" x14ac:dyDescent="0.25">
      <c r="A1801" s="50" t="s">
        <v>4682</v>
      </c>
      <c r="B1801" s="50" t="s">
        <v>966</v>
      </c>
      <c r="C1801" s="50" t="s">
        <v>4756</v>
      </c>
      <c r="D1801" s="80">
        <v>15</v>
      </c>
      <c r="E1801" s="50" t="s">
        <v>8110</v>
      </c>
      <c r="F1801" s="24">
        <f t="shared" si="94"/>
        <v>0</v>
      </c>
      <c r="G1801" s="110">
        <f t="shared" si="95"/>
        <v>0</v>
      </c>
      <c r="H1801" s="17"/>
      <c r="I1801" s="24"/>
      <c r="J1801" s="20">
        <f t="shared" si="96"/>
        <v>2E-3</v>
      </c>
      <c r="K1801" s="17"/>
      <c r="L1801" s="24"/>
      <c r="M1801" s="86">
        <v>0</v>
      </c>
      <c r="N1801" s="86">
        <v>0</v>
      </c>
      <c r="O1801" s="86">
        <v>0</v>
      </c>
      <c r="P1801" s="86">
        <v>0.01</v>
      </c>
      <c r="Q1801" s="86">
        <v>0</v>
      </c>
      <c r="R1801" s="86">
        <v>0</v>
      </c>
      <c r="S1801" s="86">
        <v>0</v>
      </c>
      <c r="T1801" s="86" t="s">
        <v>5013</v>
      </c>
    </row>
    <row r="1802" spans="1:20" x14ac:dyDescent="0.25">
      <c r="A1802" s="50" t="s">
        <v>4682</v>
      </c>
      <c r="B1802" s="50" t="s">
        <v>4535</v>
      </c>
      <c r="C1802" s="50" t="s">
        <v>4756</v>
      </c>
      <c r="D1802" s="80">
        <v>15</v>
      </c>
      <c r="E1802" s="50" t="s">
        <v>8112</v>
      </c>
      <c r="F1802" s="24">
        <f t="shared" si="94"/>
        <v>0</v>
      </c>
      <c r="G1802" s="110">
        <f t="shared" si="95"/>
        <v>0</v>
      </c>
      <c r="H1802" s="17"/>
      <c r="I1802" s="24"/>
      <c r="J1802" s="20">
        <f t="shared" si="96"/>
        <v>0</v>
      </c>
      <c r="K1802" s="17"/>
      <c r="L1802" s="24"/>
      <c r="M1802" s="86" t="s">
        <v>5013</v>
      </c>
      <c r="N1802" s="86" t="s">
        <v>5013</v>
      </c>
      <c r="O1802" s="86" t="s">
        <v>5013</v>
      </c>
      <c r="P1802" s="86" t="s">
        <v>5013</v>
      </c>
      <c r="Q1802" s="86">
        <v>0</v>
      </c>
      <c r="R1802" s="86" t="s">
        <v>5013</v>
      </c>
      <c r="S1802" s="86" t="s">
        <v>5013</v>
      </c>
      <c r="T1802" s="86" t="s">
        <v>5013</v>
      </c>
    </row>
    <row r="1803" spans="1:20" x14ac:dyDescent="0.25">
      <c r="A1803" s="50" t="s">
        <v>4682</v>
      </c>
      <c r="B1803" s="50" t="s">
        <v>4329</v>
      </c>
      <c r="C1803" s="50" t="s">
        <v>4756</v>
      </c>
      <c r="D1803" s="80">
        <v>15</v>
      </c>
      <c r="E1803" s="50" t="s">
        <v>8113</v>
      </c>
      <c r="F1803" s="24">
        <f t="shared" si="94"/>
        <v>0</v>
      </c>
      <c r="G1803" s="110">
        <f t="shared" si="95"/>
        <v>2.6666666666666666E-3</v>
      </c>
      <c r="H1803" s="17"/>
      <c r="I1803" s="24"/>
      <c r="J1803" s="20">
        <f t="shared" si="96"/>
        <v>0</v>
      </c>
      <c r="K1803" s="17"/>
      <c r="L1803" s="24"/>
      <c r="M1803" s="86" t="s">
        <v>5013</v>
      </c>
      <c r="N1803" s="86">
        <v>8.0000000000000002E-3</v>
      </c>
      <c r="O1803" s="86" t="s">
        <v>5013</v>
      </c>
      <c r="P1803" s="86" t="s">
        <v>5013</v>
      </c>
      <c r="Q1803" s="86" t="s">
        <v>5013</v>
      </c>
      <c r="R1803" s="86" t="s">
        <v>5013</v>
      </c>
      <c r="S1803" s="86" t="s">
        <v>5013</v>
      </c>
      <c r="T1803" s="86" t="s">
        <v>5013</v>
      </c>
    </row>
    <row r="1804" spans="1:20" x14ac:dyDescent="0.25">
      <c r="A1804" s="50" t="s">
        <v>4682</v>
      </c>
      <c r="B1804" s="50" t="s">
        <v>2675</v>
      </c>
      <c r="C1804" s="50" t="s">
        <v>4756</v>
      </c>
      <c r="D1804" s="80">
        <v>15</v>
      </c>
      <c r="E1804" s="50" t="s">
        <v>8114</v>
      </c>
      <c r="F1804" s="24">
        <f t="shared" si="94"/>
        <v>0</v>
      </c>
      <c r="G1804" s="110">
        <f t="shared" si="95"/>
        <v>0</v>
      </c>
      <c r="H1804" s="17"/>
      <c r="I1804" s="24"/>
      <c r="J1804" s="20">
        <f t="shared" si="96"/>
        <v>0</v>
      </c>
      <c r="K1804" s="17"/>
      <c r="L1804" s="24"/>
      <c r="M1804" s="86" t="s">
        <v>5013</v>
      </c>
      <c r="N1804" s="86" t="s">
        <v>5013</v>
      </c>
      <c r="O1804" s="86" t="s">
        <v>5013</v>
      </c>
      <c r="P1804" s="86">
        <v>0</v>
      </c>
      <c r="Q1804" s="86">
        <v>0</v>
      </c>
      <c r="R1804" s="86" t="s">
        <v>5013</v>
      </c>
      <c r="S1804" s="86" t="s">
        <v>5013</v>
      </c>
      <c r="T1804" s="86" t="s">
        <v>5013</v>
      </c>
    </row>
    <row r="1805" spans="1:20" x14ac:dyDescent="0.25">
      <c r="A1805" s="50" t="s">
        <v>4682</v>
      </c>
      <c r="B1805" s="50" t="s">
        <v>1869</v>
      </c>
      <c r="C1805" s="50" t="s">
        <v>4756</v>
      </c>
      <c r="D1805" s="80">
        <v>15</v>
      </c>
      <c r="E1805" s="50" t="s">
        <v>8115</v>
      </c>
      <c r="F1805" s="24">
        <f t="shared" si="94"/>
        <v>0</v>
      </c>
      <c r="G1805" s="110">
        <f t="shared" si="95"/>
        <v>0</v>
      </c>
      <c r="H1805" s="17"/>
      <c r="I1805" s="24"/>
      <c r="J1805" s="20">
        <f t="shared" si="96"/>
        <v>2.0200000000000003E-2</v>
      </c>
      <c r="K1805" s="17"/>
      <c r="L1805" s="24"/>
      <c r="M1805" s="86" t="s">
        <v>5013</v>
      </c>
      <c r="N1805" s="86" t="s">
        <v>5013</v>
      </c>
      <c r="O1805" s="86" t="s">
        <v>5013</v>
      </c>
      <c r="P1805" s="86">
        <v>0.10100000000000001</v>
      </c>
      <c r="Q1805" s="86" t="s">
        <v>5013</v>
      </c>
      <c r="R1805" s="86">
        <v>0</v>
      </c>
      <c r="S1805" s="86" t="s">
        <v>5013</v>
      </c>
      <c r="T1805" s="86" t="s">
        <v>5013</v>
      </c>
    </row>
    <row r="1806" spans="1:20" x14ac:dyDescent="0.25">
      <c r="A1806" s="50" t="s">
        <v>4682</v>
      </c>
      <c r="B1806" s="50" t="s">
        <v>988</v>
      </c>
      <c r="C1806" s="50" t="s">
        <v>4756</v>
      </c>
      <c r="D1806" s="80">
        <v>15</v>
      </c>
      <c r="E1806" s="50" t="s">
        <v>8117</v>
      </c>
      <c r="F1806" s="24">
        <f t="shared" si="94"/>
        <v>0</v>
      </c>
      <c r="G1806" s="110">
        <f t="shared" si="95"/>
        <v>0</v>
      </c>
      <c r="H1806" s="17"/>
      <c r="I1806" s="24"/>
      <c r="J1806" s="20">
        <f t="shared" si="96"/>
        <v>0</v>
      </c>
      <c r="K1806" s="17"/>
      <c r="L1806" s="24"/>
      <c r="M1806" s="86">
        <v>0</v>
      </c>
      <c r="N1806" s="86" t="s">
        <v>5013</v>
      </c>
      <c r="O1806" s="86" t="s">
        <v>5013</v>
      </c>
      <c r="P1806" s="86" t="s">
        <v>5013</v>
      </c>
      <c r="Q1806" s="86" t="s">
        <v>5013</v>
      </c>
      <c r="R1806" s="86" t="s">
        <v>5013</v>
      </c>
      <c r="S1806" s="86">
        <v>0</v>
      </c>
      <c r="T1806" s="86" t="s">
        <v>5013</v>
      </c>
    </row>
    <row r="1807" spans="1:20" x14ac:dyDescent="0.25">
      <c r="A1807" s="50" t="s">
        <v>4682</v>
      </c>
      <c r="B1807" s="50" t="s">
        <v>4330</v>
      </c>
      <c r="C1807" s="50" t="s">
        <v>4756</v>
      </c>
      <c r="D1807" s="80">
        <v>15</v>
      </c>
      <c r="E1807" s="50" t="s">
        <v>8123</v>
      </c>
      <c r="F1807" s="24">
        <f t="shared" si="94"/>
        <v>0</v>
      </c>
      <c r="G1807" s="110">
        <f t="shared" si="95"/>
        <v>0</v>
      </c>
      <c r="H1807" s="17"/>
      <c r="I1807" s="24"/>
      <c r="J1807" s="20">
        <f t="shared" si="96"/>
        <v>1.5800000000000002E-2</v>
      </c>
      <c r="K1807" s="17"/>
      <c r="L1807" s="24"/>
      <c r="M1807" s="86" t="s">
        <v>5013</v>
      </c>
      <c r="N1807" s="86" t="s">
        <v>5013</v>
      </c>
      <c r="O1807" s="86" t="s">
        <v>5013</v>
      </c>
      <c r="P1807" s="86">
        <v>7.9000000000000001E-2</v>
      </c>
      <c r="Q1807" s="86" t="s">
        <v>5013</v>
      </c>
      <c r="R1807" s="86" t="s">
        <v>5013</v>
      </c>
      <c r="S1807" s="86">
        <v>0</v>
      </c>
      <c r="T1807" s="86" t="s">
        <v>5013</v>
      </c>
    </row>
    <row r="1808" spans="1:20" x14ac:dyDescent="0.25">
      <c r="A1808" s="50" t="s">
        <v>4682</v>
      </c>
      <c r="B1808" s="50" t="s">
        <v>3191</v>
      </c>
      <c r="C1808" s="50" t="s">
        <v>4756</v>
      </c>
      <c r="D1808" s="80">
        <v>15</v>
      </c>
      <c r="E1808" s="50" t="s">
        <v>8125</v>
      </c>
      <c r="F1808" s="24">
        <f t="shared" si="94"/>
        <v>0</v>
      </c>
      <c r="G1808" s="110">
        <f t="shared" si="95"/>
        <v>0</v>
      </c>
      <c r="H1808" s="17"/>
      <c r="I1808" s="24"/>
      <c r="J1808" s="20">
        <f t="shared" si="96"/>
        <v>0</v>
      </c>
      <c r="K1808" s="17"/>
      <c r="L1808" s="24"/>
      <c r="M1808" s="86" t="s">
        <v>5013</v>
      </c>
      <c r="N1808" s="86" t="s">
        <v>5013</v>
      </c>
      <c r="O1808" s="86" t="s">
        <v>5013</v>
      </c>
      <c r="P1808" s="86" t="s">
        <v>5013</v>
      </c>
      <c r="Q1808" s="86">
        <v>0</v>
      </c>
      <c r="R1808" s="86" t="s">
        <v>5013</v>
      </c>
      <c r="S1808" s="86" t="s">
        <v>5013</v>
      </c>
      <c r="T1808" s="86" t="s">
        <v>5013</v>
      </c>
    </row>
    <row r="1809" spans="1:20" x14ac:dyDescent="0.25">
      <c r="A1809" s="50" t="s">
        <v>4682</v>
      </c>
      <c r="B1809" s="50" t="s">
        <v>1941</v>
      </c>
      <c r="C1809" s="50" t="s">
        <v>4756</v>
      </c>
      <c r="D1809" s="80">
        <v>15</v>
      </c>
      <c r="E1809" s="50" t="s">
        <v>8126</v>
      </c>
      <c r="F1809" s="24">
        <f t="shared" si="94"/>
        <v>0</v>
      </c>
      <c r="G1809" s="110">
        <f t="shared" si="95"/>
        <v>0</v>
      </c>
      <c r="H1809" s="17"/>
      <c r="I1809" s="24"/>
      <c r="J1809" s="20">
        <f t="shared" si="96"/>
        <v>0</v>
      </c>
      <c r="K1809" s="17"/>
      <c r="L1809" s="24"/>
      <c r="M1809" s="86" t="s">
        <v>5013</v>
      </c>
      <c r="N1809" s="86" t="s">
        <v>5013</v>
      </c>
      <c r="O1809" s="86">
        <v>0</v>
      </c>
      <c r="P1809" s="86" t="s">
        <v>5013</v>
      </c>
      <c r="Q1809" s="86" t="s">
        <v>5013</v>
      </c>
      <c r="R1809" s="86" t="s">
        <v>5013</v>
      </c>
      <c r="S1809" s="86" t="s">
        <v>5013</v>
      </c>
      <c r="T1809" s="86" t="s">
        <v>5013</v>
      </c>
    </row>
    <row r="1810" spans="1:20" x14ac:dyDescent="0.25">
      <c r="A1810" s="50" t="s">
        <v>4682</v>
      </c>
      <c r="B1810" s="50" t="s">
        <v>2406</v>
      </c>
      <c r="C1810" s="50" t="s">
        <v>4756</v>
      </c>
      <c r="D1810" s="80">
        <v>15</v>
      </c>
      <c r="E1810" s="50" t="s">
        <v>8127</v>
      </c>
      <c r="F1810" s="24">
        <f t="shared" si="94"/>
        <v>0</v>
      </c>
      <c r="G1810" s="110">
        <f t="shared" si="95"/>
        <v>0</v>
      </c>
      <c r="H1810" s="17"/>
      <c r="I1810" s="24"/>
      <c r="J1810" s="20">
        <f t="shared" si="96"/>
        <v>0</v>
      </c>
      <c r="K1810" s="17"/>
      <c r="L1810" s="24"/>
      <c r="M1810" s="86" t="s">
        <v>5013</v>
      </c>
      <c r="N1810" s="86" t="s">
        <v>5013</v>
      </c>
      <c r="O1810" s="86" t="s">
        <v>5013</v>
      </c>
      <c r="P1810" s="86" t="s">
        <v>5013</v>
      </c>
      <c r="Q1810" s="86" t="s">
        <v>5013</v>
      </c>
      <c r="R1810" s="86">
        <v>0</v>
      </c>
      <c r="S1810" s="86" t="s">
        <v>5013</v>
      </c>
      <c r="T1810" s="86" t="s">
        <v>5013</v>
      </c>
    </row>
    <row r="1811" spans="1:20" x14ac:dyDescent="0.25">
      <c r="A1811" s="50" t="s">
        <v>4682</v>
      </c>
      <c r="B1811" s="50" t="s">
        <v>1163</v>
      </c>
      <c r="C1811" s="50" t="s">
        <v>4756</v>
      </c>
      <c r="D1811" s="80">
        <v>15</v>
      </c>
      <c r="E1811" s="50" t="s">
        <v>8134</v>
      </c>
      <c r="F1811" s="24">
        <f t="shared" si="94"/>
        <v>0</v>
      </c>
      <c r="G1811" s="110">
        <f t="shared" si="95"/>
        <v>0</v>
      </c>
      <c r="H1811" s="17"/>
      <c r="I1811" s="24"/>
      <c r="J1811" s="20">
        <f t="shared" si="96"/>
        <v>0.14779999999999999</v>
      </c>
      <c r="K1811" s="17"/>
      <c r="L1811" s="24"/>
      <c r="M1811" s="86" t="s">
        <v>5013</v>
      </c>
      <c r="N1811" s="86" t="s">
        <v>5013</v>
      </c>
      <c r="O1811" s="86">
        <v>0</v>
      </c>
      <c r="P1811" s="86">
        <v>0.73899999999999999</v>
      </c>
      <c r="Q1811" s="86" t="s">
        <v>5013</v>
      </c>
      <c r="R1811" s="86" t="s">
        <v>5013</v>
      </c>
      <c r="S1811" s="86" t="s">
        <v>5013</v>
      </c>
      <c r="T1811" s="86" t="s">
        <v>5013</v>
      </c>
    </row>
    <row r="1812" spans="1:20" x14ac:dyDescent="0.25">
      <c r="A1812" s="50" t="s">
        <v>4682</v>
      </c>
      <c r="B1812" s="50" t="s">
        <v>2724</v>
      </c>
      <c r="C1812" s="50" t="s">
        <v>4756</v>
      </c>
      <c r="D1812" s="80">
        <v>15</v>
      </c>
      <c r="E1812" s="50" t="s">
        <v>8138</v>
      </c>
      <c r="F1812" s="24">
        <f t="shared" si="94"/>
        <v>0</v>
      </c>
      <c r="G1812" s="110">
        <f t="shared" si="95"/>
        <v>0.217</v>
      </c>
      <c r="H1812" s="17"/>
      <c r="I1812" s="24"/>
      <c r="J1812" s="20">
        <f t="shared" si="96"/>
        <v>117.6328</v>
      </c>
      <c r="K1812" s="17"/>
      <c r="L1812" s="24"/>
      <c r="M1812" s="86">
        <v>0</v>
      </c>
      <c r="N1812" s="86">
        <v>0</v>
      </c>
      <c r="O1812" s="86">
        <v>0.65100000000000002</v>
      </c>
      <c r="P1812" s="86">
        <v>588.16399999999999</v>
      </c>
      <c r="Q1812" s="86">
        <v>0</v>
      </c>
      <c r="R1812" s="86">
        <v>0</v>
      </c>
      <c r="S1812" s="86">
        <v>0</v>
      </c>
      <c r="T1812" s="86" t="s">
        <v>5013</v>
      </c>
    </row>
    <row r="1813" spans="1:20" x14ac:dyDescent="0.25">
      <c r="A1813" s="50" t="s">
        <v>4682</v>
      </c>
      <c r="B1813" s="50" t="s">
        <v>269</v>
      </c>
      <c r="C1813" s="50" t="s">
        <v>4756</v>
      </c>
      <c r="D1813" s="80">
        <v>15</v>
      </c>
      <c r="E1813" s="50" t="s">
        <v>8141</v>
      </c>
      <c r="F1813" s="24">
        <f t="shared" si="94"/>
        <v>0</v>
      </c>
      <c r="G1813" s="110">
        <f t="shared" si="95"/>
        <v>0</v>
      </c>
      <c r="H1813" s="17"/>
      <c r="I1813" s="24"/>
      <c r="J1813" s="20">
        <f t="shared" si="96"/>
        <v>2.0999999999999998E-2</v>
      </c>
      <c r="K1813" s="17"/>
      <c r="L1813" s="24"/>
      <c r="M1813" s="86" t="s">
        <v>5013</v>
      </c>
      <c r="N1813" s="86" t="s">
        <v>5013</v>
      </c>
      <c r="O1813" s="86" t="s">
        <v>5013</v>
      </c>
      <c r="P1813" s="86" t="s">
        <v>5013</v>
      </c>
      <c r="Q1813" s="86">
        <v>0.105</v>
      </c>
      <c r="R1813" s="86" t="s">
        <v>5013</v>
      </c>
      <c r="S1813" s="86" t="s">
        <v>5013</v>
      </c>
      <c r="T1813" s="86" t="s">
        <v>5013</v>
      </c>
    </row>
    <row r="1814" spans="1:20" x14ac:dyDescent="0.25">
      <c r="A1814" s="50" t="s">
        <v>4682</v>
      </c>
      <c r="B1814" s="50" t="s">
        <v>1221</v>
      </c>
      <c r="C1814" s="50" t="s">
        <v>4756</v>
      </c>
      <c r="D1814" s="80">
        <v>15</v>
      </c>
      <c r="E1814" s="50" t="s">
        <v>8142</v>
      </c>
      <c r="F1814" s="24">
        <f t="shared" si="94"/>
        <v>0</v>
      </c>
      <c r="G1814" s="110">
        <f t="shared" si="95"/>
        <v>8.3333333333333329E-2</v>
      </c>
      <c r="H1814" s="17"/>
      <c r="I1814" s="24"/>
      <c r="J1814" s="20">
        <f t="shared" si="96"/>
        <v>0.35720000000000002</v>
      </c>
      <c r="K1814" s="17"/>
      <c r="L1814" s="24"/>
      <c r="M1814" s="86">
        <v>0</v>
      </c>
      <c r="N1814" s="86">
        <v>0</v>
      </c>
      <c r="O1814" s="86">
        <v>0.25</v>
      </c>
      <c r="P1814" s="86">
        <v>1.548</v>
      </c>
      <c r="Q1814" s="86">
        <v>0.23799999999999999</v>
      </c>
      <c r="R1814" s="86">
        <v>0</v>
      </c>
      <c r="S1814" s="86">
        <v>0</v>
      </c>
      <c r="T1814" s="86" t="s">
        <v>5013</v>
      </c>
    </row>
    <row r="1815" spans="1:20" x14ac:dyDescent="0.25">
      <c r="A1815" s="50" t="s">
        <v>4682</v>
      </c>
      <c r="B1815" s="50" t="s">
        <v>720</v>
      </c>
      <c r="C1815" s="50" t="s">
        <v>4756</v>
      </c>
      <c r="D1815" s="80">
        <v>15</v>
      </c>
      <c r="E1815" s="50" t="s">
        <v>8143</v>
      </c>
      <c r="F1815" s="24">
        <f t="shared" si="94"/>
        <v>0</v>
      </c>
      <c r="G1815" s="110">
        <f t="shared" si="95"/>
        <v>0</v>
      </c>
      <c r="H1815" s="17"/>
      <c r="I1815" s="24"/>
      <c r="J1815" s="20">
        <f t="shared" si="96"/>
        <v>0.32</v>
      </c>
      <c r="K1815" s="17"/>
      <c r="L1815" s="24"/>
      <c r="M1815" s="86" t="s">
        <v>5013</v>
      </c>
      <c r="N1815" s="86" t="s">
        <v>5013</v>
      </c>
      <c r="O1815" s="86" t="s">
        <v>5013</v>
      </c>
      <c r="P1815" s="86" t="s">
        <v>5013</v>
      </c>
      <c r="Q1815" s="86">
        <v>1.6</v>
      </c>
      <c r="R1815" s="86" t="s">
        <v>5013</v>
      </c>
      <c r="S1815" s="86">
        <v>0</v>
      </c>
      <c r="T1815" s="86" t="s">
        <v>5013</v>
      </c>
    </row>
    <row r="1816" spans="1:20" x14ac:dyDescent="0.25">
      <c r="A1816" s="50" t="s">
        <v>4682</v>
      </c>
      <c r="B1816" s="50" t="s">
        <v>4278</v>
      </c>
      <c r="C1816" s="50" t="s">
        <v>4757</v>
      </c>
      <c r="D1816" s="80">
        <v>15</v>
      </c>
      <c r="E1816" s="50" t="s">
        <v>8145</v>
      </c>
      <c r="F1816" s="24">
        <f t="shared" si="94"/>
        <v>0</v>
      </c>
      <c r="G1816" s="110">
        <f t="shared" si="95"/>
        <v>0</v>
      </c>
      <c r="H1816" s="17"/>
      <c r="I1816" s="24"/>
      <c r="J1816" s="20">
        <f t="shared" si="96"/>
        <v>0</v>
      </c>
      <c r="K1816" s="17"/>
      <c r="L1816" s="24"/>
      <c r="M1816" s="86" t="s">
        <v>5013</v>
      </c>
      <c r="N1816" s="86" t="s">
        <v>5013</v>
      </c>
      <c r="O1816" s="86" t="s">
        <v>5013</v>
      </c>
      <c r="P1816" s="86" t="s">
        <v>5013</v>
      </c>
      <c r="Q1816" s="86">
        <v>0</v>
      </c>
      <c r="R1816" s="86" t="s">
        <v>5013</v>
      </c>
      <c r="S1816" s="86" t="s">
        <v>5013</v>
      </c>
      <c r="T1816" s="86" t="s">
        <v>5013</v>
      </c>
    </row>
    <row r="1817" spans="1:20" x14ac:dyDescent="0.25">
      <c r="A1817" s="50" t="s">
        <v>4682</v>
      </c>
      <c r="B1817" s="50" t="s">
        <v>345</v>
      </c>
      <c r="C1817" s="50" t="s">
        <v>4757</v>
      </c>
      <c r="D1817" s="80">
        <v>15</v>
      </c>
      <c r="E1817" s="50" t="s">
        <v>8147</v>
      </c>
      <c r="F1817" s="24">
        <f t="shared" si="94"/>
        <v>0</v>
      </c>
      <c r="G1817" s="110">
        <f t="shared" si="95"/>
        <v>0</v>
      </c>
      <c r="H1817" s="17"/>
      <c r="I1817" s="24"/>
      <c r="J1817" s="20">
        <f t="shared" si="96"/>
        <v>0</v>
      </c>
      <c r="K1817" s="17"/>
      <c r="L1817" s="24"/>
      <c r="M1817" s="86" t="s">
        <v>5013</v>
      </c>
      <c r="N1817" s="86" t="s">
        <v>5013</v>
      </c>
      <c r="O1817" s="86" t="s">
        <v>5013</v>
      </c>
      <c r="P1817" s="86" t="s">
        <v>5013</v>
      </c>
      <c r="Q1817" s="86" t="s">
        <v>5013</v>
      </c>
      <c r="R1817" s="86">
        <v>0</v>
      </c>
      <c r="S1817" s="86" t="s">
        <v>5013</v>
      </c>
      <c r="T1817" s="86" t="s">
        <v>5013</v>
      </c>
    </row>
    <row r="1818" spans="1:20" x14ac:dyDescent="0.25">
      <c r="A1818" s="50" t="s">
        <v>4682</v>
      </c>
      <c r="B1818" s="50" t="s">
        <v>3923</v>
      </c>
      <c r="C1818" s="50" t="s">
        <v>4757</v>
      </c>
      <c r="D1818" s="80">
        <v>15</v>
      </c>
      <c r="E1818" s="50" t="s">
        <v>8149</v>
      </c>
      <c r="F1818" s="24">
        <f t="shared" si="94"/>
        <v>0</v>
      </c>
      <c r="G1818" s="110">
        <f t="shared" si="95"/>
        <v>0</v>
      </c>
      <c r="H1818" s="17"/>
      <c r="I1818" s="24"/>
      <c r="J1818" s="20">
        <f t="shared" si="96"/>
        <v>0</v>
      </c>
      <c r="K1818" s="17"/>
      <c r="L1818" s="24"/>
      <c r="M1818" s="86" t="s">
        <v>5013</v>
      </c>
      <c r="N1818" s="86" t="s">
        <v>5013</v>
      </c>
      <c r="O1818" s="86" t="s">
        <v>5013</v>
      </c>
      <c r="P1818" s="86" t="s">
        <v>5013</v>
      </c>
      <c r="Q1818" s="86">
        <v>0</v>
      </c>
      <c r="R1818" s="86">
        <v>0</v>
      </c>
      <c r="S1818" s="86">
        <v>0</v>
      </c>
      <c r="T1818" s="86" t="s">
        <v>5013</v>
      </c>
    </row>
    <row r="1819" spans="1:20" x14ac:dyDescent="0.25">
      <c r="A1819" s="50" t="s">
        <v>4682</v>
      </c>
      <c r="B1819" s="50" t="s">
        <v>3850</v>
      </c>
      <c r="C1819" s="50" t="s">
        <v>4757</v>
      </c>
      <c r="D1819" s="80">
        <v>15</v>
      </c>
      <c r="E1819" s="50" t="s">
        <v>8151</v>
      </c>
      <c r="F1819" s="24">
        <f t="shared" si="94"/>
        <v>0</v>
      </c>
      <c r="G1819" s="110">
        <f t="shared" si="95"/>
        <v>358.47133333333335</v>
      </c>
      <c r="H1819" s="17"/>
      <c r="I1819" s="24"/>
      <c r="J1819" s="20">
        <f t="shared" si="96"/>
        <v>25.5518</v>
      </c>
      <c r="K1819" s="17"/>
      <c r="L1819" s="24"/>
      <c r="M1819" s="86" t="s">
        <v>5013</v>
      </c>
      <c r="N1819" s="86">
        <v>436.03399999999999</v>
      </c>
      <c r="O1819" s="86">
        <v>639.38</v>
      </c>
      <c r="P1819" s="86">
        <v>63.591999999999999</v>
      </c>
      <c r="Q1819" s="86">
        <v>64.167000000000002</v>
      </c>
      <c r="R1819" s="86">
        <v>0</v>
      </c>
      <c r="S1819" s="86">
        <v>0</v>
      </c>
      <c r="T1819" s="86" t="s">
        <v>5013</v>
      </c>
    </row>
    <row r="1820" spans="1:20" x14ac:dyDescent="0.25">
      <c r="A1820" s="50" t="s">
        <v>4682</v>
      </c>
      <c r="B1820" s="50" t="s">
        <v>935</v>
      </c>
      <c r="C1820" s="50" t="s">
        <v>4757</v>
      </c>
      <c r="D1820" s="80">
        <v>15</v>
      </c>
      <c r="E1820" s="50" t="s">
        <v>8152</v>
      </c>
      <c r="F1820" s="24">
        <f t="shared" si="94"/>
        <v>0</v>
      </c>
      <c r="G1820" s="110">
        <f t="shared" si="95"/>
        <v>3.1386666666666669</v>
      </c>
      <c r="H1820" s="17"/>
      <c r="I1820" s="24"/>
      <c r="J1820" s="20">
        <f t="shared" si="96"/>
        <v>0</v>
      </c>
      <c r="K1820" s="17"/>
      <c r="L1820" s="24"/>
      <c r="M1820" s="86" t="s">
        <v>5013</v>
      </c>
      <c r="N1820" s="86">
        <v>9.4160000000000004</v>
      </c>
      <c r="O1820" s="86">
        <v>0</v>
      </c>
      <c r="P1820" s="86" t="s">
        <v>5013</v>
      </c>
      <c r="Q1820" s="86" t="s">
        <v>5013</v>
      </c>
      <c r="R1820" s="86" t="s">
        <v>5013</v>
      </c>
      <c r="S1820" s="86" t="s">
        <v>5013</v>
      </c>
      <c r="T1820" s="86" t="s">
        <v>5013</v>
      </c>
    </row>
    <row r="1821" spans="1:20" x14ac:dyDescent="0.25">
      <c r="A1821" s="50" t="s">
        <v>4682</v>
      </c>
      <c r="B1821" s="50" t="s">
        <v>1082</v>
      </c>
      <c r="C1821" s="50" t="s">
        <v>4757</v>
      </c>
      <c r="D1821" s="80">
        <v>15</v>
      </c>
      <c r="E1821" s="50" t="s">
        <v>8158</v>
      </c>
      <c r="F1821" s="24">
        <f t="shared" si="94"/>
        <v>0</v>
      </c>
      <c r="G1821" s="110">
        <f t="shared" si="95"/>
        <v>0</v>
      </c>
      <c r="H1821" s="17"/>
      <c r="I1821" s="24"/>
      <c r="J1821" s="20">
        <f t="shared" si="96"/>
        <v>0</v>
      </c>
      <c r="K1821" s="17"/>
      <c r="L1821" s="24"/>
      <c r="M1821" s="86" t="s">
        <v>5013</v>
      </c>
      <c r="N1821" s="86" t="s">
        <v>5013</v>
      </c>
      <c r="O1821" s="86" t="s">
        <v>5013</v>
      </c>
      <c r="P1821" s="86">
        <v>0</v>
      </c>
      <c r="Q1821" s="86" t="s">
        <v>5013</v>
      </c>
      <c r="R1821" s="86" t="s">
        <v>5013</v>
      </c>
      <c r="S1821" s="86" t="s">
        <v>5013</v>
      </c>
      <c r="T1821" s="86" t="s">
        <v>5013</v>
      </c>
    </row>
    <row r="1822" spans="1:20" x14ac:dyDescent="0.25">
      <c r="A1822" s="50" t="s">
        <v>4682</v>
      </c>
      <c r="B1822" s="50" t="s">
        <v>1840</v>
      </c>
      <c r="C1822" s="50" t="s">
        <v>4757</v>
      </c>
      <c r="D1822" s="80">
        <v>15</v>
      </c>
      <c r="E1822" s="50" t="s">
        <v>8162</v>
      </c>
      <c r="F1822" s="24">
        <f t="shared" si="94"/>
        <v>0</v>
      </c>
      <c r="G1822" s="110">
        <f t="shared" si="95"/>
        <v>0</v>
      </c>
      <c r="H1822" s="17"/>
      <c r="I1822" s="24"/>
      <c r="J1822" s="20">
        <f t="shared" si="96"/>
        <v>0</v>
      </c>
      <c r="K1822" s="17"/>
      <c r="L1822" s="24"/>
      <c r="M1822" s="86" t="s">
        <v>5013</v>
      </c>
      <c r="N1822" s="86">
        <v>0</v>
      </c>
      <c r="O1822" s="86" t="s">
        <v>5013</v>
      </c>
      <c r="P1822" s="86">
        <v>0</v>
      </c>
      <c r="Q1822" s="86" t="s">
        <v>5013</v>
      </c>
      <c r="R1822" s="86" t="s">
        <v>5013</v>
      </c>
      <c r="S1822" s="86">
        <v>0</v>
      </c>
      <c r="T1822" s="86" t="s">
        <v>5013</v>
      </c>
    </row>
    <row r="1823" spans="1:20" x14ac:dyDescent="0.25">
      <c r="A1823" s="50" t="s">
        <v>4682</v>
      </c>
      <c r="B1823" s="50" t="s">
        <v>2541</v>
      </c>
      <c r="C1823" s="50" t="s">
        <v>4757</v>
      </c>
      <c r="D1823" s="80">
        <v>15</v>
      </c>
      <c r="E1823" s="50" t="s">
        <v>8168</v>
      </c>
      <c r="F1823" s="24">
        <f t="shared" si="94"/>
        <v>0</v>
      </c>
      <c r="G1823" s="110">
        <f t="shared" si="95"/>
        <v>0</v>
      </c>
      <c r="H1823" s="17"/>
      <c r="I1823" s="24"/>
      <c r="J1823" s="20">
        <f t="shared" si="96"/>
        <v>0</v>
      </c>
      <c r="K1823" s="17"/>
      <c r="L1823" s="24"/>
      <c r="M1823" s="86" t="s">
        <v>5013</v>
      </c>
      <c r="N1823" s="86" t="s">
        <v>5013</v>
      </c>
      <c r="O1823" s="86">
        <v>0</v>
      </c>
      <c r="P1823" s="86" t="s">
        <v>5013</v>
      </c>
      <c r="Q1823" s="86" t="s">
        <v>5013</v>
      </c>
      <c r="R1823" s="86" t="s">
        <v>5013</v>
      </c>
      <c r="S1823" s="86" t="s">
        <v>5013</v>
      </c>
      <c r="T1823" s="86" t="s">
        <v>5013</v>
      </c>
    </row>
    <row r="1824" spans="1:20" x14ac:dyDescent="0.25">
      <c r="A1824" s="50" t="s">
        <v>4682</v>
      </c>
      <c r="B1824" s="50" t="s">
        <v>3442</v>
      </c>
      <c r="C1824" s="50" t="s">
        <v>4757</v>
      </c>
      <c r="D1824" s="80">
        <v>15</v>
      </c>
      <c r="E1824" s="50" t="s">
        <v>8169</v>
      </c>
      <c r="F1824" s="24">
        <f t="shared" ref="F1824:F1887" si="97">SUM(R1824:T1824)/3</f>
        <v>0</v>
      </c>
      <c r="G1824" s="110">
        <f t="shared" ref="G1824:G1887" si="98">SUM(M1824:O1824)/3</f>
        <v>6.9980000000000002</v>
      </c>
      <c r="H1824" s="17"/>
      <c r="I1824" s="24"/>
      <c r="J1824" s="20">
        <f t="shared" ref="J1824:J1887" si="99">SUM(P1824:T1824)/5</f>
        <v>0</v>
      </c>
      <c r="K1824" s="17"/>
      <c r="L1824" s="24"/>
      <c r="M1824" s="86" t="s">
        <v>5013</v>
      </c>
      <c r="N1824" s="86" t="s">
        <v>5013</v>
      </c>
      <c r="O1824" s="86">
        <v>20.994</v>
      </c>
      <c r="P1824" s="86" t="s">
        <v>5013</v>
      </c>
      <c r="Q1824" s="86" t="s">
        <v>5013</v>
      </c>
      <c r="R1824" s="86" t="s">
        <v>5013</v>
      </c>
      <c r="S1824" s="86" t="s">
        <v>5013</v>
      </c>
      <c r="T1824" s="86" t="s">
        <v>5013</v>
      </c>
    </row>
    <row r="1825" spans="1:20" x14ac:dyDescent="0.25">
      <c r="A1825" s="50" t="s">
        <v>4682</v>
      </c>
      <c r="B1825" s="50" t="s">
        <v>254</v>
      </c>
      <c r="C1825" s="50" t="s">
        <v>4757</v>
      </c>
      <c r="D1825" s="80">
        <v>15</v>
      </c>
      <c r="E1825" s="50" t="s">
        <v>8176</v>
      </c>
      <c r="F1825" s="24">
        <f t="shared" si="97"/>
        <v>0</v>
      </c>
      <c r="G1825" s="110">
        <f t="shared" si="98"/>
        <v>0</v>
      </c>
      <c r="H1825" s="17"/>
      <c r="I1825" s="24"/>
      <c r="J1825" s="20">
        <f t="shared" si="99"/>
        <v>0</v>
      </c>
      <c r="K1825" s="17"/>
      <c r="L1825" s="24"/>
      <c r="M1825" s="86" t="s">
        <v>5013</v>
      </c>
      <c r="N1825" s="86" t="s">
        <v>5013</v>
      </c>
      <c r="O1825" s="86" t="s">
        <v>5013</v>
      </c>
      <c r="P1825" s="86">
        <v>0</v>
      </c>
      <c r="Q1825" s="86" t="s">
        <v>5013</v>
      </c>
      <c r="R1825" s="86" t="s">
        <v>5013</v>
      </c>
      <c r="S1825" s="86" t="s">
        <v>5013</v>
      </c>
      <c r="T1825" s="86" t="s">
        <v>5013</v>
      </c>
    </row>
    <row r="1826" spans="1:20" x14ac:dyDescent="0.25">
      <c r="A1826" s="50" t="s">
        <v>4682</v>
      </c>
      <c r="B1826" s="50" t="s">
        <v>3851</v>
      </c>
      <c r="C1826" s="50" t="s">
        <v>4757</v>
      </c>
      <c r="D1826" s="80">
        <v>15</v>
      </c>
      <c r="E1826" s="50" t="s">
        <v>8178</v>
      </c>
      <c r="F1826" s="24">
        <f t="shared" si="97"/>
        <v>0</v>
      </c>
      <c r="G1826" s="110">
        <f t="shared" si="98"/>
        <v>0</v>
      </c>
      <c r="H1826" s="17"/>
      <c r="I1826" s="24"/>
      <c r="J1826" s="20">
        <f t="shared" si="99"/>
        <v>0</v>
      </c>
      <c r="K1826" s="17"/>
      <c r="L1826" s="24"/>
      <c r="M1826" s="86" t="s">
        <v>5013</v>
      </c>
      <c r="N1826" s="86" t="s">
        <v>5013</v>
      </c>
      <c r="O1826" s="86" t="s">
        <v>5013</v>
      </c>
      <c r="P1826" s="86">
        <v>0</v>
      </c>
      <c r="Q1826" s="86" t="s">
        <v>5013</v>
      </c>
      <c r="R1826" s="86" t="s">
        <v>5013</v>
      </c>
      <c r="S1826" s="86" t="s">
        <v>5013</v>
      </c>
      <c r="T1826" s="86" t="s">
        <v>5013</v>
      </c>
    </row>
    <row r="1827" spans="1:20" x14ac:dyDescent="0.25">
      <c r="A1827" s="50" t="s">
        <v>4682</v>
      </c>
      <c r="B1827" s="50" t="s">
        <v>1659</v>
      </c>
      <c r="C1827" s="50" t="s">
        <v>4757</v>
      </c>
      <c r="D1827" s="80">
        <v>15</v>
      </c>
      <c r="E1827" s="50" t="s">
        <v>8180</v>
      </c>
      <c r="F1827" s="24">
        <f t="shared" si="97"/>
        <v>0</v>
      </c>
      <c r="G1827" s="110">
        <f t="shared" si="98"/>
        <v>0</v>
      </c>
      <c r="H1827" s="17"/>
      <c r="I1827" s="24"/>
      <c r="J1827" s="20">
        <f t="shared" si="99"/>
        <v>0</v>
      </c>
      <c r="K1827" s="17"/>
      <c r="L1827" s="24"/>
      <c r="M1827" s="86">
        <v>0</v>
      </c>
      <c r="N1827" s="86" t="s">
        <v>5013</v>
      </c>
      <c r="O1827" s="86" t="s">
        <v>5013</v>
      </c>
      <c r="P1827" s="86" t="s">
        <v>5013</v>
      </c>
      <c r="Q1827" s="86" t="s">
        <v>5013</v>
      </c>
      <c r="R1827" s="86" t="s">
        <v>5013</v>
      </c>
      <c r="S1827" s="86" t="s">
        <v>5013</v>
      </c>
      <c r="T1827" s="86" t="s">
        <v>5013</v>
      </c>
    </row>
    <row r="1828" spans="1:20" x14ac:dyDescent="0.25">
      <c r="A1828" s="50" t="s">
        <v>4682</v>
      </c>
      <c r="B1828" s="50" t="s">
        <v>730</v>
      </c>
      <c r="C1828" s="50" t="s">
        <v>4757</v>
      </c>
      <c r="D1828" s="80">
        <v>15</v>
      </c>
      <c r="E1828" s="50" t="s">
        <v>8182</v>
      </c>
      <c r="F1828" s="24">
        <f t="shared" si="97"/>
        <v>0</v>
      </c>
      <c r="G1828" s="110">
        <f t="shared" si="98"/>
        <v>3.5333333333333335E-2</v>
      </c>
      <c r="H1828" s="17"/>
      <c r="I1828" s="24"/>
      <c r="J1828" s="20">
        <f t="shared" si="99"/>
        <v>0</v>
      </c>
      <c r="K1828" s="17"/>
      <c r="L1828" s="24"/>
      <c r="M1828" s="86" t="s">
        <v>5013</v>
      </c>
      <c r="N1828" s="86">
        <v>0.106</v>
      </c>
      <c r="O1828" s="86" t="s">
        <v>5013</v>
      </c>
      <c r="P1828" s="86" t="s">
        <v>5013</v>
      </c>
      <c r="Q1828" s="86" t="s">
        <v>5013</v>
      </c>
      <c r="R1828" s="86" t="s">
        <v>5013</v>
      </c>
      <c r="S1828" s="86" t="s">
        <v>5013</v>
      </c>
      <c r="T1828" s="86" t="s">
        <v>5013</v>
      </c>
    </row>
    <row r="1829" spans="1:20" x14ac:dyDescent="0.25">
      <c r="A1829" s="50" t="s">
        <v>4682</v>
      </c>
      <c r="B1829" s="50" t="s">
        <v>4461</v>
      </c>
      <c r="C1829" s="50" t="s">
        <v>4757</v>
      </c>
      <c r="D1829" s="80">
        <v>15</v>
      </c>
      <c r="E1829" s="50" t="s">
        <v>8192</v>
      </c>
      <c r="F1829" s="24">
        <f t="shared" si="97"/>
        <v>0</v>
      </c>
      <c r="G1829" s="110">
        <f t="shared" si="98"/>
        <v>0</v>
      </c>
      <c r="H1829" s="17"/>
      <c r="I1829" s="24"/>
      <c r="J1829" s="20">
        <f t="shared" si="99"/>
        <v>2.0399999999999998E-2</v>
      </c>
      <c r="K1829" s="17"/>
      <c r="L1829" s="24"/>
      <c r="M1829" s="86" t="s">
        <v>5013</v>
      </c>
      <c r="N1829" s="86" t="s">
        <v>5013</v>
      </c>
      <c r="O1829" s="86" t="s">
        <v>5013</v>
      </c>
      <c r="P1829" s="86" t="s">
        <v>5013</v>
      </c>
      <c r="Q1829" s="86">
        <v>0.10199999999999999</v>
      </c>
      <c r="R1829" s="86" t="s">
        <v>5013</v>
      </c>
      <c r="S1829" s="86" t="s">
        <v>5013</v>
      </c>
      <c r="T1829" s="86" t="s">
        <v>5013</v>
      </c>
    </row>
    <row r="1830" spans="1:20" x14ac:dyDescent="0.25">
      <c r="A1830" s="50" t="s">
        <v>4682</v>
      </c>
      <c r="B1830" s="50" t="s">
        <v>4611</v>
      </c>
      <c r="C1830" s="50" t="s">
        <v>4757</v>
      </c>
      <c r="D1830" s="80">
        <v>15</v>
      </c>
      <c r="E1830" s="50" t="s">
        <v>8193</v>
      </c>
      <c r="F1830" s="24">
        <f t="shared" si="97"/>
        <v>0</v>
      </c>
      <c r="G1830" s="110">
        <f t="shared" si="98"/>
        <v>0.38199999999999995</v>
      </c>
      <c r="H1830" s="17"/>
      <c r="I1830" s="24"/>
      <c r="J1830" s="20">
        <f t="shared" si="99"/>
        <v>0.36639999999999995</v>
      </c>
      <c r="K1830" s="17"/>
      <c r="L1830" s="24"/>
      <c r="M1830" s="86" t="s">
        <v>5013</v>
      </c>
      <c r="N1830" s="86">
        <v>1.1459999999999999</v>
      </c>
      <c r="O1830" s="86">
        <v>0</v>
      </c>
      <c r="P1830" s="86">
        <v>0.23899999999999999</v>
      </c>
      <c r="Q1830" s="86">
        <v>1.593</v>
      </c>
      <c r="R1830" s="86" t="s">
        <v>5013</v>
      </c>
      <c r="S1830" s="86" t="s">
        <v>5013</v>
      </c>
      <c r="T1830" s="86" t="s">
        <v>5013</v>
      </c>
    </row>
    <row r="1831" spans="1:20" x14ac:dyDescent="0.25">
      <c r="A1831" s="50" t="s">
        <v>4682</v>
      </c>
      <c r="B1831" s="50" t="s">
        <v>1390</v>
      </c>
      <c r="C1831" s="50" t="s">
        <v>4757</v>
      </c>
      <c r="D1831" s="80">
        <v>15</v>
      </c>
      <c r="E1831" s="50" t="s">
        <v>8197</v>
      </c>
      <c r="F1831" s="24">
        <f t="shared" si="97"/>
        <v>0</v>
      </c>
      <c r="G1831" s="110">
        <f t="shared" si="98"/>
        <v>0</v>
      </c>
      <c r="H1831" s="17"/>
      <c r="I1831" s="24"/>
      <c r="J1831" s="20">
        <f t="shared" si="99"/>
        <v>0</v>
      </c>
      <c r="K1831" s="17"/>
      <c r="L1831" s="24"/>
      <c r="M1831" s="86" t="s">
        <v>5013</v>
      </c>
      <c r="N1831" s="86">
        <v>0</v>
      </c>
      <c r="O1831" s="86" t="s">
        <v>5013</v>
      </c>
      <c r="P1831" s="86">
        <v>0</v>
      </c>
      <c r="Q1831" s="86">
        <v>0</v>
      </c>
      <c r="R1831" s="86" t="s">
        <v>5013</v>
      </c>
      <c r="S1831" s="86">
        <v>0</v>
      </c>
      <c r="T1831" s="86" t="s">
        <v>5013</v>
      </c>
    </row>
    <row r="1832" spans="1:20" x14ac:dyDescent="0.25">
      <c r="A1832" s="50" t="s">
        <v>4682</v>
      </c>
      <c r="B1832" s="50" t="s">
        <v>3102</v>
      </c>
      <c r="C1832" s="50" t="s">
        <v>4758</v>
      </c>
      <c r="D1832" s="80">
        <v>15</v>
      </c>
      <c r="E1832" s="50" t="s">
        <v>8210</v>
      </c>
      <c r="F1832" s="24">
        <f t="shared" si="97"/>
        <v>0</v>
      </c>
      <c r="G1832" s="110">
        <f t="shared" si="98"/>
        <v>0.93433333333333335</v>
      </c>
      <c r="H1832" s="17"/>
      <c r="I1832" s="24"/>
      <c r="J1832" s="20">
        <f t="shared" si="99"/>
        <v>0</v>
      </c>
      <c r="K1832" s="17"/>
      <c r="L1832" s="24"/>
      <c r="M1832" s="86" t="s">
        <v>5013</v>
      </c>
      <c r="N1832" s="86" t="s">
        <v>5013</v>
      </c>
      <c r="O1832" s="86">
        <v>2.8029999999999999</v>
      </c>
      <c r="P1832" s="86" t="s">
        <v>5013</v>
      </c>
      <c r="Q1832" s="86" t="s">
        <v>5013</v>
      </c>
      <c r="R1832" s="86" t="s">
        <v>5013</v>
      </c>
      <c r="S1832" s="86" t="s">
        <v>5013</v>
      </c>
      <c r="T1832" s="86" t="s">
        <v>5013</v>
      </c>
    </row>
    <row r="1833" spans="1:20" x14ac:dyDescent="0.25">
      <c r="A1833" s="50" t="s">
        <v>4682</v>
      </c>
      <c r="B1833" s="50" t="s">
        <v>2090</v>
      </c>
      <c r="C1833" s="50" t="s">
        <v>4758</v>
      </c>
      <c r="D1833" s="80">
        <v>15</v>
      </c>
      <c r="E1833" s="50" t="s">
        <v>8212</v>
      </c>
      <c r="F1833" s="24">
        <f t="shared" si="97"/>
        <v>0</v>
      </c>
      <c r="G1833" s="110">
        <f t="shared" si="98"/>
        <v>0</v>
      </c>
      <c r="H1833" s="17"/>
      <c r="I1833" s="24"/>
      <c r="J1833" s="20">
        <f t="shared" si="99"/>
        <v>0</v>
      </c>
      <c r="K1833" s="17"/>
      <c r="L1833" s="24"/>
      <c r="M1833" s="86" t="s">
        <v>5013</v>
      </c>
      <c r="N1833" s="86" t="s">
        <v>5013</v>
      </c>
      <c r="O1833" s="86">
        <v>0</v>
      </c>
      <c r="P1833" s="86" t="s">
        <v>5013</v>
      </c>
      <c r="Q1833" s="86" t="s">
        <v>5013</v>
      </c>
      <c r="R1833" s="86" t="s">
        <v>5013</v>
      </c>
      <c r="S1833" s="86" t="s">
        <v>5013</v>
      </c>
      <c r="T1833" s="86" t="s">
        <v>5013</v>
      </c>
    </row>
    <row r="1834" spans="1:20" x14ac:dyDescent="0.25">
      <c r="A1834" s="50" t="s">
        <v>4682</v>
      </c>
      <c r="B1834" s="50" t="s">
        <v>13</v>
      </c>
      <c r="C1834" s="50" t="s">
        <v>4759</v>
      </c>
      <c r="D1834" s="80">
        <v>15</v>
      </c>
      <c r="E1834" s="50" t="s">
        <v>8213</v>
      </c>
      <c r="F1834" s="24">
        <f t="shared" si="97"/>
        <v>0</v>
      </c>
      <c r="G1834" s="110">
        <f t="shared" si="98"/>
        <v>0.66666666666666663</v>
      </c>
      <c r="H1834" s="17"/>
      <c r="I1834" s="24"/>
      <c r="J1834" s="20">
        <f t="shared" si="99"/>
        <v>0</v>
      </c>
      <c r="K1834" s="17"/>
      <c r="L1834" s="24"/>
      <c r="M1834" s="86" t="s">
        <v>5013</v>
      </c>
      <c r="N1834" s="86" t="s">
        <v>5013</v>
      </c>
      <c r="O1834" s="86">
        <v>2</v>
      </c>
      <c r="P1834" s="86" t="s">
        <v>5013</v>
      </c>
      <c r="Q1834" s="86" t="s">
        <v>5013</v>
      </c>
      <c r="R1834" s="86" t="s">
        <v>5013</v>
      </c>
      <c r="S1834" s="86" t="s">
        <v>5013</v>
      </c>
      <c r="T1834" s="86" t="s">
        <v>5013</v>
      </c>
    </row>
    <row r="1835" spans="1:20" x14ac:dyDescent="0.25">
      <c r="A1835" s="50" t="s">
        <v>4682</v>
      </c>
      <c r="B1835" s="50" t="s">
        <v>1169</v>
      </c>
      <c r="C1835" s="50" t="s">
        <v>4759</v>
      </c>
      <c r="D1835" s="80">
        <v>15</v>
      </c>
      <c r="E1835" s="50" t="s">
        <v>8218</v>
      </c>
      <c r="F1835" s="24">
        <f t="shared" si="97"/>
        <v>0</v>
      </c>
      <c r="G1835" s="110">
        <f t="shared" si="98"/>
        <v>1.8626666666666667</v>
      </c>
      <c r="H1835" s="17"/>
      <c r="I1835" s="24"/>
      <c r="J1835" s="20">
        <f t="shared" si="99"/>
        <v>0</v>
      </c>
      <c r="K1835" s="17"/>
      <c r="L1835" s="24"/>
      <c r="M1835" s="86">
        <v>0</v>
      </c>
      <c r="N1835" s="86" t="s">
        <v>5013</v>
      </c>
      <c r="O1835" s="86">
        <v>5.5880000000000001</v>
      </c>
      <c r="P1835" s="86">
        <v>0</v>
      </c>
      <c r="Q1835" s="86" t="s">
        <v>5013</v>
      </c>
      <c r="R1835" s="86" t="s">
        <v>5013</v>
      </c>
      <c r="S1835" s="86">
        <v>0</v>
      </c>
      <c r="T1835" s="86" t="s">
        <v>5013</v>
      </c>
    </row>
    <row r="1836" spans="1:20" x14ac:dyDescent="0.25">
      <c r="A1836" s="50" t="s">
        <v>4682</v>
      </c>
      <c r="B1836" s="50" t="s">
        <v>2844</v>
      </c>
      <c r="C1836" s="50" t="s">
        <v>4759</v>
      </c>
      <c r="D1836" s="80">
        <v>15</v>
      </c>
      <c r="E1836" s="50" t="s">
        <v>8219</v>
      </c>
      <c r="F1836" s="24">
        <f t="shared" si="97"/>
        <v>0</v>
      </c>
      <c r="G1836" s="110">
        <f t="shared" si="98"/>
        <v>0</v>
      </c>
      <c r="H1836" s="17"/>
      <c r="I1836" s="24"/>
      <c r="J1836" s="20">
        <f t="shared" si="99"/>
        <v>0</v>
      </c>
      <c r="K1836" s="17"/>
      <c r="L1836" s="24"/>
      <c r="M1836" s="86">
        <v>0</v>
      </c>
      <c r="N1836" s="86" t="s">
        <v>5013</v>
      </c>
      <c r="O1836" s="86">
        <v>0</v>
      </c>
      <c r="P1836" s="86">
        <v>0</v>
      </c>
      <c r="Q1836" s="86">
        <v>0</v>
      </c>
      <c r="R1836" s="86">
        <v>0</v>
      </c>
      <c r="S1836" s="86" t="s">
        <v>5013</v>
      </c>
      <c r="T1836" s="86">
        <v>0</v>
      </c>
    </row>
    <row r="1837" spans="1:20" x14ac:dyDescent="0.25">
      <c r="A1837" s="50" t="s">
        <v>4682</v>
      </c>
      <c r="B1837" s="50" t="s">
        <v>1208</v>
      </c>
      <c r="C1837" s="50" t="s">
        <v>4759</v>
      </c>
      <c r="D1837" s="80">
        <v>15</v>
      </c>
      <c r="E1837" s="50" t="s">
        <v>8220</v>
      </c>
      <c r="F1837" s="24">
        <f t="shared" si="97"/>
        <v>0</v>
      </c>
      <c r="G1837" s="110">
        <f t="shared" si="98"/>
        <v>0.16066666666666665</v>
      </c>
      <c r="H1837" s="17"/>
      <c r="I1837" s="24"/>
      <c r="J1837" s="20">
        <f t="shared" si="99"/>
        <v>9.8599999999999993E-2</v>
      </c>
      <c r="K1837" s="17"/>
      <c r="L1837" s="24"/>
      <c r="M1837" s="86">
        <v>0</v>
      </c>
      <c r="N1837" s="86">
        <v>0.48199999999999998</v>
      </c>
      <c r="O1837" s="86" t="s">
        <v>5013</v>
      </c>
      <c r="P1837" s="86">
        <v>0.49299999999999999</v>
      </c>
      <c r="Q1837" s="86">
        <v>0</v>
      </c>
      <c r="R1837" s="86" t="s">
        <v>5013</v>
      </c>
      <c r="S1837" s="86" t="s">
        <v>5013</v>
      </c>
      <c r="T1837" s="86" t="s">
        <v>5013</v>
      </c>
    </row>
    <row r="1838" spans="1:20" x14ac:dyDescent="0.25">
      <c r="A1838" s="50" t="s">
        <v>4682</v>
      </c>
      <c r="B1838" s="50" t="s">
        <v>1697</v>
      </c>
      <c r="C1838" s="50" t="s">
        <v>4759</v>
      </c>
      <c r="D1838" s="80">
        <v>15</v>
      </c>
      <c r="E1838" s="50" t="s">
        <v>8225</v>
      </c>
      <c r="F1838" s="24">
        <f t="shared" si="97"/>
        <v>0</v>
      </c>
      <c r="G1838" s="110">
        <f t="shared" si="98"/>
        <v>0.16566666666666666</v>
      </c>
      <c r="H1838" s="17"/>
      <c r="I1838" s="24"/>
      <c r="J1838" s="20">
        <f t="shared" si="99"/>
        <v>0</v>
      </c>
      <c r="K1838" s="17"/>
      <c r="L1838" s="24"/>
      <c r="M1838" s="86">
        <v>0.497</v>
      </c>
      <c r="N1838" s="86" t="s">
        <v>5013</v>
      </c>
      <c r="O1838" s="86">
        <v>0</v>
      </c>
      <c r="P1838" s="86" t="s">
        <v>5013</v>
      </c>
      <c r="Q1838" s="86" t="s">
        <v>5013</v>
      </c>
      <c r="R1838" s="86" t="s">
        <v>5013</v>
      </c>
      <c r="S1838" s="86" t="s">
        <v>5013</v>
      </c>
      <c r="T1838" s="86" t="s">
        <v>5013</v>
      </c>
    </row>
    <row r="1839" spans="1:20" x14ac:dyDescent="0.25">
      <c r="A1839" s="50" t="s">
        <v>4682</v>
      </c>
      <c r="B1839" s="50" t="s">
        <v>21</v>
      </c>
      <c r="C1839" s="50" t="s">
        <v>4759</v>
      </c>
      <c r="D1839" s="80">
        <v>15</v>
      </c>
      <c r="E1839" s="50" t="s">
        <v>8225</v>
      </c>
      <c r="F1839" s="24">
        <f t="shared" si="97"/>
        <v>0</v>
      </c>
      <c r="G1839" s="110">
        <f t="shared" si="98"/>
        <v>0</v>
      </c>
      <c r="H1839" s="17"/>
      <c r="I1839" s="24"/>
      <c r="J1839" s="20">
        <f t="shared" si="99"/>
        <v>0</v>
      </c>
      <c r="K1839" s="17"/>
      <c r="L1839" s="24"/>
      <c r="M1839" s="86" t="s">
        <v>5013</v>
      </c>
      <c r="N1839" s="86" t="s">
        <v>5013</v>
      </c>
      <c r="O1839" s="86" t="s">
        <v>5013</v>
      </c>
      <c r="P1839" s="86">
        <v>0</v>
      </c>
      <c r="Q1839" s="86">
        <v>0</v>
      </c>
      <c r="R1839" s="86">
        <v>0</v>
      </c>
      <c r="S1839" s="86" t="s">
        <v>5013</v>
      </c>
      <c r="T1839" s="86">
        <v>0</v>
      </c>
    </row>
    <row r="1840" spans="1:20" x14ac:dyDescent="0.25">
      <c r="A1840" s="50" t="s">
        <v>4682</v>
      </c>
      <c r="B1840" s="50" t="s">
        <v>344</v>
      </c>
      <c r="C1840" s="50" t="s">
        <v>4759</v>
      </c>
      <c r="D1840" s="80">
        <v>15</v>
      </c>
      <c r="E1840" s="50" t="s">
        <v>8227</v>
      </c>
      <c r="F1840" s="24">
        <f t="shared" si="97"/>
        <v>0</v>
      </c>
      <c r="G1840" s="110">
        <f t="shared" si="98"/>
        <v>0</v>
      </c>
      <c r="H1840" s="17"/>
      <c r="I1840" s="24"/>
      <c r="J1840" s="20">
        <f t="shared" si="99"/>
        <v>0</v>
      </c>
      <c r="K1840" s="17"/>
      <c r="L1840" s="24"/>
      <c r="M1840" s="86" t="s">
        <v>5013</v>
      </c>
      <c r="N1840" s="86">
        <v>0</v>
      </c>
      <c r="O1840" s="86">
        <v>0</v>
      </c>
      <c r="P1840" s="86">
        <v>0</v>
      </c>
      <c r="Q1840" s="86">
        <v>0</v>
      </c>
      <c r="R1840" s="86" t="s">
        <v>5013</v>
      </c>
      <c r="S1840" s="86" t="s">
        <v>5013</v>
      </c>
      <c r="T1840" s="86" t="s">
        <v>5013</v>
      </c>
    </row>
    <row r="1841" spans="1:20" x14ac:dyDescent="0.25">
      <c r="A1841" s="50" t="s">
        <v>4682</v>
      </c>
      <c r="B1841" s="50" t="s">
        <v>640</v>
      </c>
      <c r="C1841" s="50" t="s">
        <v>4759</v>
      </c>
      <c r="D1841" s="80">
        <v>15</v>
      </c>
      <c r="E1841" s="50" t="s">
        <v>8228</v>
      </c>
      <c r="F1841" s="24">
        <f t="shared" si="97"/>
        <v>0</v>
      </c>
      <c r="G1841" s="110">
        <f t="shared" si="98"/>
        <v>1.6666666666666668E-3</v>
      </c>
      <c r="H1841" s="17"/>
      <c r="I1841" s="24"/>
      <c r="J1841" s="20">
        <f t="shared" si="99"/>
        <v>0</v>
      </c>
      <c r="K1841" s="17"/>
      <c r="L1841" s="24"/>
      <c r="M1841" s="86" t="s">
        <v>5013</v>
      </c>
      <c r="N1841" s="86">
        <v>5.0000000000000001E-3</v>
      </c>
      <c r="O1841" s="86" t="s">
        <v>5013</v>
      </c>
      <c r="P1841" s="86" t="s">
        <v>5013</v>
      </c>
      <c r="Q1841" s="86" t="s">
        <v>5013</v>
      </c>
      <c r="R1841" s="86" t="s">
        <v>5013</v>
      </c>
      <c r="S1841" s="86" t="s">
        <v>5013</v>
      </c>
      <c r="T1841" s="86" t="s">
        <v>5013</v>
      </c>
    </row>
    <row r="1842" spans="1:20" x14ac:dyDescent="0.25">
      <c r="A1842" s="50" t="s">
        <v>4682</v>
      </c>
      <c r="B1842" s="50" t="s">
        <v>1474</v>
      </c>
      <c r="C1842" s="50" t="s">
        <v>4759</v>
      </c>
      <c r="D1842" s="80">
        <v>15</v>
      </c>
      <c r="E1842" s="50" t="s">
        <v>8229</v>
      </c>
      <c r="F1842" s="24">
        <f t="shared" si="97"/>
        <v>0</v>
      </c>
      <c r="G1842" s="110">
        <f t="shared" si="98"/>
        <v>0</v>
      </c>
      <c r="H1842" s="17"/>
      <c r="I1842" s="24"/>
      <c r="J1842" s="20">
        <f t="shared" si="99"/>
        <v>0</v>
      </c>
      <c r="K1842" s="17"/>
      <c r="L1842" s="24"/>
      <c r="M1842" s="86">
        <v>0</v>
      </c>
      <c r="N1842" s="86" t="s">
        <v>5013</v>
      </c>
      <c r="O1842" s="86" t="s">
        <v>5013</v>
      </c>
      <c r="P1842" s="86" t="s">
        <v>5013</v>
      </c>
      <c r="Q1842" s="86" t="s">
        <v>5013</v>
      </c>
      <c r="R1842" s="86" t="s">
        <v>5013</v>
      </c>
      <c r="S1842" s="86" t="s">
        <v>5013</v>
      </c>
      <c r="T1842" s="86" t="s">
        <v>5013</v>
      </c>
    </row>
    <row r="1843" spans="1:20" x14ac:dyDescent="0.25">
      <c r="A1843" s="50" t="s">
        <v>4682</v>
      </c>
      <c r="B1843" s="50" t="s">
        <v>738</v>
      </c>
      <c r="C1843" s="50" t="s">
        <v>4759</v>
      </c>
      <c r="D1843" s="80">
        <v>15</v>
      </c>
      <c r="E1843" s="50" t="s">
        <v>8230</v>
      </c>
      <c r="F1843" s="24">
        <f t="shared" si="97"/>
        <v>0</v>
      </c>
      <c r="G1843" s="110">
        <f t="shared" si="98"/>
        <v>2.5333333333333333E-2</v>
      </c>
      <c r="H1843" s="17"/>
      <c r="I1843" s="24"/>
      <c r="J1843" s="20">
        <f t="shared" si="99"/>
        <v>0</v>
      </c>
      <c r="K1843" s="17"/>
      <c r="L1843" s="24"/>
      <c r="M1843" s="86">
        <v>7.5999999999999998E-2</v>
      </c>
      <c r="N1843" s="86" t="s">
        <v>5013</v>
      </c>
      <c r="O1843" s="86">
        <v>0</v>
      </c>
      <c r="P1843" s="86" t="s">
        <v>5013</v>
      </c>
      <c r="Q1843" s="86" t="s">
        <v>5013</v>
      </c>
      <c r="R1843" s="86">
        <v>0</v>
      </c>
      <c r="S1843" s="86" t="s">
        <v>5013</v>
      </c>
      <c r="T1843" s="86" t="s">
        <v>5013</v>
      </c>
    </row>
    <row r="1844" spans="1:20" x14ac:dyDescent="0.25">
      <c r="A1844" s="50" t="s">
        <v>4682</v>
      </c>
      <c r="B1844" s="50" t="s">
        <v>2415</v>
      </c>
      <c r="C1844" s="50" t="s">
        <v>4759</v>
      </c>
      <c r="D1844" s="80">
        <v>15</v>
      </c>
      <c r="E1844" s="50" t="s">
        <v>8233</v>
      </c>
      <c r="F1844" s="24">
        <f t="shared" si="97"/>
        <v>0</v>
      </c>
      <c r="G1844" s="110">
        <f t="shared" si="98"/>
        <v>0.19899999999999998</v>
      </c>
      <c r="H1844" s="17"/>
      <c r="I1844" s="24"/>
      <c r="J1844" s="20">
        <f t="shared" si="99"/>
        <v>0</v>
      </c>
      <c r="K1844" s="17"/>
      <c r="L1844" s="24"/>
      <c r="M1844" s="86">
        <v>0.59699999999999998</v>
      </c>
      <c r="N1844" s="86" t="s">
        <v>5013</v>
      </c>
      <c r="O1844" s="86" t="s">
        <v>5013</v>
      </c>
      <c r="P1844" s="86" t="s">
        <v>5013</v>
      </c>
      <c r="Q1844" s="86" t="s">
        <v>5013</v>
      </c>
      <c r="R1844" s="86" t="s">
        <v>5013</v>
      </c>
      <c r="S1844" s="86" t="s">
        <v>5013</v>
      </c>
      <c r="T1844" s="86" t="s">
        <v>5013</v>
      </c>
    </row>
    <row r="1845" spans="1:20" x14ac:dyDescent="0.25">
      <c r="A1845" s="50" t="s">
        <v>4682</v>
      </c>
      <c r="B1845" s="50" t="s">
        <v>564</v>
      </c>
      <c r="C1845" s="50" t="s">
        <v>4759</v>
      </c>
      <c r="D1845" s="80">
        <v>15</v>
      </c>
      <c r="E1845" s="50" t="s">
        <v>8234</v>
      </c>
      <c r="F1845" s="24">
        <f t="shared" si="97"/>
        <v>0</v>
      </c>
      <c r="G1845" s="110">
        <f t="shared" si="98"/>
        <v>0.52200000000000002</v>
      </c>
      <c r="H1845" s="17"/>
      <c r="I1845" s="24"/>
      <c r="J1845" s="20">
        <f t="shared" si="99"/>
        <v>0.62819999999999998</v>
      </c>
      <c r="K1845" s="17"/>
      <c r="L1845" s="24"/>
      <c r="M1845" s="86">
        <v>0</v>
      </c>
      <c r="N1845" s="86">
        <v>1.5660000000000001</v>
      </c>
      <c r="O1845" s="86">
        <v>0</v>
      </c>
      <c r="P1845" s="86">
        <v>2.7749999999999999</v>
      </c>
      <c r="Q1845" s="86">
        <v>0.36599999999999999</v>
      </c>
      <c r="R1845" s="86">
        <v>0</v>
      </c>
      <c r="S1845" s="86">
        <v>0</v>
      </c>
      <c r="T1845" s="86">
        <v>0</v>
      </c>
    </row>
    <row r="1846" spans="1:20" x14ac:dyDescent="0.25">
      <c r="A1846" s="50" t="s">
        <v>4682</v>
      </c>
      <c r="B1846" s="50" t="s">
        <v>507</v>
      </c>
      <c r="C1846" s="50" t="s">
        <v>4759</v>
      </c>
      <c r="D1846" s="80">
        <v>15</v>
      </c>
      <c r="E1846" s="50" t="s">
        <v>8235</v>
      </c>
      <c r="F1846" s="24">
        <f t="shared" si="97"/>
        <v>0</v>
      </c>
      <c r="G1846" s="110">
        <f t="shared" si="98"/>
        <v>0</v>
      </c>
      <c r="H1846" s="17"/>
      <c r="I1846" s="24"/>
      <c r="J1846" s="20">
        <f t="shared" si="99"/>
        <v>0</v>
      </c>
      <c r="K1846" s="17"/>
      <c r="L1846" s="24"/>
      <c r="M1846" s="86" t="s">
        <v>5013</v>
      </c>
      <c r="N1846" s="86">
        <v>0</v>
      </c>
      <c r="O1846" s="86" t="s">
        <v>5013</v>
      </c>
      <c r="P1846" s="86" t="s">
        <v>5013</v>
      </c>
      <c r="Q1846" s="86">
        <v>0</v>
      </c>
      <c r="R1846" s="86" t="s">
        <v>5013</v>
      </c>
      <c r="S1846" s="86" t="s">
        <v>5013</v>
      </c>
      <c r="T1846" s="86" t="s">
        <v>5013</v>
      </c>
    </row>
    <row r="1847" spans="1:20" x14ac:dyDescent="0.25">
      <c r="A1847" s="50" t="s">
        <v>4682</v>
      </c>
      <c r="B1847" s="50" t="s">
        <v>2465</v>
      </c>
      <c r="C1847" s="50" t="s">
        <v>4759</v>
      </c>
      <c r="D1847" s="80">
        <v>15</v>
      </c>
      <c r="E1847" s="50" t="s">
        <v>8236</v>
      </c>
      <c r="F1847" s="24">
        <f t="shared" si="97"/>
        <v>0</v>
      </c>
      <c r="G1847" s="110">
        <f t="shared" si="98"/>
        <v>0</v>
      </c>
      <c r="H1847" s="17"/>
      <c r="I1847" s="24"/>
      <c r="J1847" s="20">
        <f t="shared" si="99"/>
        <v>0</v>
      </c>
      <c r="K1847" s="17"/>
      <c r="L1847" s="24"/>
      <c r="M1847" s="86" t="s">
        <v>5013</v>
      </c>
      <c r="N1847" s="86">
        <v>0</v>
      </c>
      <c r="O1847" s="86">
        <v>0</v>
      </c>
      <c r="P1847" s="86">
        <v>0</v>
      </c>
      <c r="Q1847" s="86">
        <v>0</v>
      </c>
      <c r="R1847" s="86" t="s">
        <v>5013</v>
      </c>
      <c r="S1847" s="86">
        <v>0</v>
      </c>
      <c r="T1847" s="86" t="s">
        <v>5013</v>
      </c>
    </row>
    <row r="1848" spans="1:20" x14ac:dyDescent="0.25">
      <c r="A1848" s="50" t="s">
        <v>4682</v>
      </c>
      <c r="B1848" s="50" t="s">
        <v>2927</v>
      </c>
      <c r="C1848" s="50" t="s">
        <v>4759</v>
      </c>
      <c r="D1848" s="80">
        <v>15</v>
      </c>
      <c r="E1848" s="50" t="s">
        <v>8237</v>
      </c>
      <c r="F1848" s="24">
        <f t="shared" si="97"/>
        <v>0</v>
      </c>
      <c r="G1848" s="110">
        <f t="shared" si="98"/>
        <v>0</v>
      </c>
      <c r="H1848" s="17"/>
      <c r="I1848" s="24"/>
      <c r="J1848" s="20">
        <f t="shared" si="99"/>
        <v>0</v>
      </c>
      <c r="K1848" s="17"/>
      <c r="L1848" s="24"/>
      <c r="M1848" s="86">
        <v>0</v>
      </c>
      <c r="N1848" s="86" t="s">
        <v>5013</v>
      </c>
      <c r="O1848" s="86" t="s">
        <v>5013</v>
      </c>
      <c r="P1848" s="86" t="s">
        <v>5013</v>
      </c>
      <c r="Q1848" s="86" t="s">
        <v>5013</v>
      </c>
      <c r="R1848" s="86" t="s">
        <v>5013</v>
      </c>
      <c r="S1848" s="86" t="s">
        <v>5013</v>
      </c>
      <c r="T1848" s="86" t="s">
        <v>5013</v>
      </c>
    </row>
    <row r="1849" spans="1:20" x14ac:dyDescent="0.25">
      <c r="A1849" s="50" t="s">
        <v>4682</v>
      </c>
      <c r="B1849" s="50" t="s">
        <v>2408</v>
      </c>
      <c r="C1849" s="50" t="s">
        <v>4759</v>
      </c>
      <c r="D1849" s="80">
        <v>15</v>
      </c>
      <c r="E1849" s="50" t="s">
        <v>8239</v>
      </c>
      <c r="F1849" s="24">
        <f t="shared" si="97"/>
        <v>0</v>
      </c>
      <c r="G1849" s="110">
        <f t="shared" si="98"/>
        <v>47.99133333333333</v>
      </c>
      <c r="H1849" s="17"/>
      <c r="I1849" s="24"/>
      <c r="J1849" s="20">
        <f t="shared" si="99"/>
        <v>0</v>
      </c>
      <c r="K1849" s="17"/>
      <c r="L1849" s="24"/>
      <c r="M1849" s="86">
        <v>143.97399999999999</v>
      </c>
      <c r="N1849" s="86">
        <v>0</v>
      </c>
      <c r="O1849" s="86">
        <v>0</v>
      </c>
      <c r="P1849" s="86">
        <v>0</v>
      </c>
      <c r="Q1849" s="86">
        <v>0</v>
      </c>
      <c r="R1849" s="86" t="s">
        <v>5013</v>
      </c>
      <c r="S1849" s="86">
        <v>0</v>
      </c>
      <c r="T1849" s="86">
        <v>0</v>
      </c>
    </row>
    <row r="1850" spans="1:20" x14ac:dyDescent="0.25">
      <c r="A1850" s="50" t="s">
        <v>4682</v>
      </c>
      <c r="B1850" s="50" t="s">
        <v>2382</v>
      </c>
      <c r="C1850" s="50" t="s">
        <v>4759</v>
      </c>
      <c r="D1850" s="80">
        <v>15</v>
      </c>
      <c r="E1850" s="50" t="s">
        <v>8240</v>
      </c>
      <c r="F1850" s="24">
        <f t="shared" si="97"/>
        <v>0</v>
      </c>
      <c r="G1850" s="110">
        <f t="shared" si="98"/>
        <v>0</v>
      </c>
      <c r="H1850" s="17"/>
      <c r="I1850" s="24"/>
      <c r="J1850" s="20">
        <f t="shared" si="99"/>
        <v>0</v>
      </c>
      <c r="K1850" s="17"/>
      <c r="L1850" s="24"/>
      <c r="M1850" s="86" t="s">
        <v>5013</v>
      </c>
      <c r="N1850" s="86" t="s">
        <v>5013</v>
      </c>
      <c r="O1850" s="86" t="s">
        <v>5013</v>
      </c>
      <c r="P1850" s="86" t="s">
        <v>5013</v>
      </c>
      <c r="Q1850" s="86">
        <v>0</v>
      </c>
      <c r="R1850" s="86" t="s">
        <v>5013</v>
      </c>
      <c r="S1850" s="86" t="s">
        <v>5013</v>
      </c>
      <c r="T1850" s="86" t="s">
        <v>5013</v>
      </c>
    </row>
    <row r="1851" spans="1:20" x14ac:dyDescent="0.25">
      <c r="A1851" s="50" t="s">
        <v>4682</v>
      </c>
      <c r="B1851" s="50" t="s">
        <v>4537</v>
      </c>
      <c r="C1851" s="50" t="s">
        <v>4759</v>
      </c>
      <c r="D1851" s="80">
        <v>15</v>
      </c>
      <c r="E1851" s="50" t="s">
        <v>8242</v>
      </c>
      <c r="F1851" s="24">
        <f t="shared" si="97"/>
        <v>0</v>
      </c>
      <c r="G1851" s="110">
        <f t="shared" si="98"/>
        <v>0.75800000000000001</v>
      </c>
      <c r="H1851" s="17"/>
      <c r="I1851" s="24"/>
      <c r="J1851" s="20">
        <f t="shared" si="99"/>
        <v>7.8800000000000009E-2</v>
      </c>
      <c r="K1851" s="17"/>
      <c r="L1851" s="24"/>
      <c r="M1851" s="86">
        <v>1.522</v>
      </c>
      <c r="N1851" s="86">
        <v>0.40200000000000002</v>
      </c>
      <c r="O1851" s="86">
        <v>0.35</v>
      </c>
      <c r="P1851" s="86">
        <v>0.39400000000000002</v>
      </c>
      <c r="Q1851" s="86">
        <v>0</v>
      </c>
      <c r="R1851" s="86" t="s">
        <v>5013</v>
      </c>
      <c r="S1851" s="86" t="s">
        <v>5013</v>
      </c>
      <c r="T1851" s="86" t="s">
        <v>5013</v>
      </c>
    </row>
    <row r="1852" spans="1:20" x14ac:dyDescent="0.25">
      <c r="A1852" s="50" t="s">
        <v>4682</v>
      </c>
      <c r="B1852" s="50" t="s">
        <v>1958</v>
      </c>
      <c r="C1852" s="50" t="s">
        <v>4759</v>
      </c>
      <c r="D1852" s="80">
        <v>15</v>
      </c>
      <c r="E1852" s="50" t="s">
        <v>8245</v>
      </c>
      <c r="F1852" s="24">
        <f t="shared" si="97"/>
        <v>0</v>
      </c>
      <c r="G1852" s="110">
        <f t="shared" si="98"/>
        <v>0</v>
      </c>
      <c r="H1852" s="17"/>
      <c r="I1852" s="24"/>
      <c r="J1852" s="20">
        <f t="shared" si="99"/>
        <v>0</v>
      </c>
      <c r="K1852" s="17"/>
      <c r="L1852" s="24"/>
      <c r="M1852" s="86" t="s">
        <v>5013</v>
      </c>
      <c r="N1852" s="86" t="s">
        <v>5013</v>
      </c>
      <c r="O1852" s="86" t="s">
        <v>5013</v>
      </c>
      <c r="P1852" s="86" t="s">
        <v>5013</v>
      </c>
      <c r="Q1852" s="86" t="s">
        <v>5013</v>
      </c>
      <c r="R1852" s="86" t="s">
        <v>5013</v>
      </c>
      <c r="S1852" s="86">
        <v>0</v>
      </c>
      <c r="T1852" s="86" t="s">
        <v>5013</v>
      </c>
    </row>
    <row r="1853" spans="1:20" x14ac:dyDescent="0.25">
      <c r="A1853" s="50" t="s">
        <v>4682</v>
      </c>
      <c r="B1853" s="50" t="s">
        <v>3146</v>
      </c>
      <c r="C1853" s="50" t="s">
        <v>4759</v>
      </c>
      <c r="D1853" s="80">
        <v>15</v>
      </c>
      <c r="E1853" s="50" t="s">
        <v>8246</v>
      </c>
      <c r="F1853" s="24">
        <f t="shared" si="97"/>
        <v>0</v>
      </c>
      <c r="G1853" s="110">
        <f t="shared" si="98"/>
        <v>0</v>
      </c>
      <c r="H1853" s="17"/>
      <c r="I1853" s="24"/>
      <c r="J1853" s="20">
        <f t="shared" si="99"/>
        <v>0</v>
      </c>
      <c r="K1853" s="17"/>
      <c r="L1853" s="24"/>
      <c r="M1853" s="86" t="s">
        <v>5013</v>
      </c>
      <c r="N1853" s="86" t="s">
        <v>5013</v>
      </c>
      <c r="O1853" s="86">
        <v>0</v>
      </c>
      <c r="P1853" s="86" t="s">
        <v>5013</v>
      </c>
      <c r="Q1853" s="86" t="s">
        <v>5013</v>
      </c>
      <c r="R1853" s="86" t="s">
        <v>5013</v>
      </c>
      <c r="S1853" s="86">
        <v>0</v>
      </c>
      <c r="T1853" s="86" t="s">
        <v>5013</v>
      </c>
    </row>
    <row r="1854" spans="1:20" x14ac:dyDescent="0.25">
      <c r="A1854" s="50" t="s">
        <v>4682</v>
      </c>
      <c r="B1854" s="50" t="s">
        <v>332</v>
      </c>
      <c r="C1854" s="50" t="s">
        <v>4759</v>
      </c>
      <c r="D1854" s="80">
        <v>15</v>
      </c>
      <c r="E1854" s="50" t="s">
        <v>8247</v>
      </c>
      <c r="F1854" s="24">
        <f t="shared" si="97"/>
        <v>0</v>
      </c>
      <c r="G1854" s="110">
        <f t="shared" si="98"/>
        <v>19.88</v>
      </c>
      <c r="H1854" s="17"/>
      <c r="I1854" s="24"/>
      <c r="J1854" s="20">
        <f t="shared" si="99"/>
        <v>15.184800000000001</v>
      </c>
      <c r="K1854" s="17"/>
      <c r="L1854" s="24"/>
      <c r="M1854" s="86">
        <v>0</v>
      </c>
      <c r="N1854" s="86">
        <v>59.51</v>
      </c>
      <c r="O1854" s="86">
        <v>0.13</v>
      </c>
      <c r="P1854" s="86">
        <v>36.872</v>
      </c>
      <c r="Q1854" s="86">
        <v>39.052</v>
      </c>
      <c r="R1854" s="86" t="s">
        <v>5013</v>
      </c>
      <c r="S1854" s="86">
        <v>0</v>
      </c>
      <c r="T1854" s="86">
        <v>0</v>
      </c>
    </row>
    <row r="1855" spans="1:20" x14ac:dyDescent="0.25">
      <c r="A1855" s="50" t="s">
        <v>4682</v>
      </c>
      <c r="B1855" s="50" t="s">
        <v>2549</v>
      </c>
      <c r="C1855" s="50" t="s">
        <v>4760</v>
      </c>
      <c r="D1855" s="80">
        <v>15</v>
      </c>
      <c r="E1855" s="50" t="s">
        <v>8253</v>
      </c>
      <c r="F1855" s="24">
        <f t="shared" si="97"/>
        <v>0</v>
      </c>
      <c r="G1855" s="110">
        <f t="shared" si="98"/>
        <v>0</v>
      </c>
      <c r="H1855" s="17"/>
      <c r="I1855" s="24"/>
      <c r="J1855" s="20">
        <f t="shared" si="99"/>
        <v>3.8984000000000001</v>
      </c>
      <c r="K1855" s="17"/>
      <c r="L1855" s="24"/>
      <c r="M1855" s="86" t="s">
        <v>5013</v>
      </c>
      <c r="N1855" s="86" t="s">
        <v>5013</v>
      </c>
      <c r="O1855" s="86" t="s">
        <v>5013</v>
      </c>
      <c r="P1855" s="86" t="s">
        <v>5013</v>
      </c>
      <c r="Q1855" s="86">
        <v>19.492000000000001</v>
      </c>
      <c r="R1855" s="86" t="s">
        <v>5013</v>
      </c>
      <c r="S1855" s="86" t="s">
        <v>5013</v>
      </c>
      <c r="T1855" s="86" t="s">
        <v>5013</v>
      </c>
    </row>
    <row r="1856" spans="1:20" x14ac:dyDescent="0.25">
      <c r="A1856" s="50" t="s">
        <v>4682</v>
      </c>
      <c r="B1856" s="50" t="s">
        <v>1751</v>
      </c>
      <c r="C1856" s="50" t="s">
        <v>4761</v>
      </c>
      <c r="D1856" s="80">
        <v>15</v>
      </c>
      <c r="E1856" s="50" t="s">
        <v>8260</v>
      </c>
      <c r="F1856" s="24">
        <f t="shared" si="97"/>
        <v>0</v>
      </c>
      <c r="G1856" s="110">
        <f t="shared" si="98"/>
        <v>0</v>
      </c>
      <c r="H1856" s="17"/>
      <c r="I1856" s="24"/>
      <c r="J1856" s="20">
        <f t="shared" si="99"/>
        <v>0</v>
      </c>
      <c r="K1856" s="17"/>
      <c r="L1856" s="24"/>
      <c r="M1856" s="86" t="s">
        <v>5013</v>
      </c>
      <c r="N1856" s="86" t="s">
        <v>5013</v>
      </c>
      <c r="O1856" s="86" t="s">
        <v>5013</v>
      </c>
      <c r="P1856" s="86" t="s">
        <v>5013</v>
      </c>
      <c r="Q1856" s="86">
        <v>0</v>
      </c>
      <c r="R1856" s="86" t="s">
        <v>5013</v>
      </c>
      <c r="S1856" s="86" t="s">
        <v>5013</v>
      </c>
      <c r="T1856" s="86" t="s">
        <v>5013</v>
      </c>
    </row>
    <row r="1857" spans="1:20" x14ac:dyDescent="0.25">
      <c r="A1857" s="50" t="s">
        <v>4682</v>
      </c>
      <c r="B1857" s="50" t="s">
        <v>1079</v>
      </c>
      <c r="C1857" s="50" t="s">
        <v>4761</v>
      </c>
      <c r="D1857" s="80">
        <v>15</v>
      </c>
      <c r="E1857" s="50" t="s">
        <v>8261</v>
      </c>
      <c r="F1857" s="24">
        <f t="shared" si="97"/>
        <v>0</v>
      </c>
      <c r="G1857" s="110">
        <f t="shared" si="98"/>
        <v>2.5183333333333331</v>
      </c>
      <c r="H1857" s="17"/>
      <c r="I1857" s="24"/>
      <c r="J1857" s="20">
        <f t="shared" si="99"/>
        <v>0.85899999999999999</v>
      </c>
      <c r="K1857" s="17"/>
      <c r="L1857" s="24"/>
      <c r="M1857" s="86" t="s">
        <v>5013</v>
      </c>
      <c r="N1857" s="86" t="s">
        <v>5013</v>
      </c>
      <c r="O1857" s="86">
        <v>7.5549999999999997</v>
      </c>
      <c r="P1857" s="86">
        <v>0.88100000000000001</v>
      </c>
      <c r="Q1857" s="86">
        <v>3.4140000000000001</v>
      </c>
      <c r="R1857" s="86" t="s">
        <v>5013</v>
      </c>
      <c r="S1857" s="86" t="s">
        <v>5013</v>
      </c>
      <c r="T1857" s="86" t="s">
        <v>5013</v>
      </c>
    </row>
    <row r="1858" spans="1:20" x14ac:dyDescent="0.25">
      <c r="A1858" s="50" t="s">
        <v>4682</v>
      </c>
      <c r="B1858" s="50" t="s">
        <v>4538</v>
      </c>
      <c r="C1858" s="50" t="s">
        <v>4761</v>
      </c>
      <c r="D1858" s="80">
        <v>15</v>
      </c>
      <c r="E1858" s="50" t="s">
        <v>8262</v>
      </c>
      <c r="F1858" s="24">
        <f t="shared" si="97"/>
        <v>0</v>
      </c>
      <c r="G1858" s="110">
        <f t="shared" si="98"/>
        <v>0</v>
      </c>
      <c r="H1858" s="17"/>
      <c r="I1858" s="24"/>
      <c r="J1858" s="20">
        <f t="shared" si="99"/>
        <v>0</v>
      </c>
      <c r="K1858" s="17"/>
      <c r="L1858" s="24"/>
      <c r="M1858" s="86">
        <v>0</v>
      </c>
      <c r="N1858" s="86" t="s">
        <v>5013</v>
      </c>
      <c r="O1858" s="86" t="s">
        <v>5013</v>
      </c>
      <c r="P1858" s="86" t="s">
        <v>5013</v>
      </c>
      <c r="Q1858" s="86" t="s">
        <v>5013</v>
      </c>
      <c r="R1858" s="86" t="s">
        <v>5013</v>
      </c>
      <c r="S1858" s="86" t="s">
        <v>5013</v>
      </c>
      <c r="T1858" s="86" t="s">
        <v>5013</v>
      </c>
    </row>
    <row r="1859" spans="1:20" x14ac:dyDescent="0.25">
      <c r="A1859" s="50" t="s">
        <v>4682</v>
      </c>
      <c r="B1859" s="50" t="s">
        <v>3045</v>
      </c>
      <c r="C1859" s="50" t="s">
        <v>4762</v>
      </c>
      <c r="D1859" s="80">
        <v>15</v>
      </c>
      <c r="E1859" s="50" t="s">
        <v>8267</v>
      </c>
      <c r="F1859" s="24">
        <f t="shared" si="97"/>
        <v>0</v>
      </c>
      <c r="G1859" s="110">
        <f t="shared" si="98"/>
        <v>0</v>
      </c>
      <c r="H1859" s="17"/>
      <c r="I1859" s="24"/>
      <c r="J1859" s="20">
        <f t="shared" si="99"/>
        <v>0</v>
      </c>
      <c r="K1859" s="17"/>
      <c r="L1859" s="24"/>
      <c r="M1859" s="86" t="s">
        <v>5013</v>
      </c>
      <c r="N1859" s="86" t="s">
        <v>5013</v>
      </c>
      <c r="O1859" s="86" t="s">
        <v>5013</v>
      </c>
      <c r="P1859" s="86" t="s">
        <v>5013</v>
      </c>
      <c r="Q1859" s="86" t="s">
        <v>5013</v>
      </c>
      <c r="R1859" s="86">
        <v>0</v>
      </c>
      <c r="S1859" s="86" t="s">
        <v>5013</v>
      </c>
      <c r="T1859" s="86" t="s">
        <v>5013</v>
      </c>
    </row>
    <row r="1860" spans="1:20" x14ac:dyDescent="0.25">
      <c r="A1860" s="50" t="s">
        <v>4682</v>
      </c>
      <c r="B1860" s="50" t="s">
        <v>4494</v>
      </c>
      <c r="C1860" s="50" t="s">
        <v>4762</v>
      </c>
      <c r="D1860" s="80">
        <v>15</v>
      </c>
      <c r="E1860" s="50" t="s">
        <v>8269</v>
      </c>
      <c r="F1860" s="24">
        <f t="shared" si="97"/>
        <v>0</v>
      </c>
      <c r="G1860" s="110">
        <f t="shared" si="98"/>
        <v>0.15033333333333335</v>
      </c>
      <c r="H1860" s="17"/>
      <c r="I1860" s="24"/>
      <c r="J1860" s="20">
        <f t="shared" si="99"/>
        <v>0</v>
      </c>
      <c r="K1860" s="17"/>
      <c r="L1860" s="24"/>
      <c r="M1860" s="86" t="s">
        <v>5013</v>
      </c>
      <c r="N1860" s="86">
        <v>0</v>
      </c>
      <c r="O1860" s="86">
        <v>0.45100000000000001</v>
      </c>
      <c r="P1860" s="86" t="s">
        <v>5013</v>
      </c>
      <c r="Q1860" s="86" t="s">
        <v>5013</v>
      </c>
      <c r="R1860" s="86" t="s">
        <v>5013</v>
      </c>
      <c r="S1860" s="86" t="s">
        <v>5013</v>
      </c>
      <c r="T1860" s="86" t="s">
        <v>5013</v>
      </c>
    </row>
    <row r="1861" spans="1:20" x14ac:dyDescent="0.25">
      <c r="A1861" s="50" t="s">
        <v>4682</v>
      </c>
      <c r="B1861" s="50" t="s">
        <v>1500</v>
      </c>
      <c r="C1861" s="50" t="s">
        <v>4763</v>
      </c>
      <c r="D1861" s="80">
        <v>15</v>
      </c>
      <c r="E1861" s="50" t="s">
        <v>8272</v>
      </c>
      <c r="F1861" s="24">
        <f t="shared" si="97"/>
        <v>0</v>
      </c>
      <c r="G1861" s="110">
        <f t="shared" si="98"/>
        <v>2.5129999999999999</v>
      </c>
      <c r="H1861" s="17"/>
      <c r="I1861" s="24"/>
      <c r="J1861" s="20">
        <f t="shared" si="99"/>
        <v>0</v>
      </c>
      <c r="K1861" s="17"/>
      <c r="L1861" s="24"/>
      <c r="M1861" s="86" t="s">
        <v>5013</v>
      </c>
      <c r="N1861" s="86">
        <v>7.5389999999999997</v>
      </c>
      <c r="O1861" s="86" t="s">
        <v>5013</v>
      </c>
      <c r="P1861" s="86" t="s">
        <v>5013</v>
      </c>
      <c r="Q1861" s="86" t="s">
        <v>5013</v>
      </c>
      <c r="R1861" s="86" t="s">
        <v>5013</v>
      </c>
      <c r="S1861" s="86" t="s">
        <v>5013</v>
      </c>
      <c r="T1861" s="86" t="s">
        <v>5013</v>
      </c>
    </row>
    <row r="1862" spans="1:20" x14ac:dyDescent="0.25">
      <c r="A1862" s="50" t="s">
        <v>4682</v>
      </c>
      <c r="B1862" s="50" t="s">
        <v>2388</v>
      </c>
      <c r="C1862" s="50" t="s">
        <v>4763</v>
      </c>
      <c r="D1862" s="80">
        <v>15</v>
      </c>
      <c r="E1862" s="50" t="s">
        <v>8287</v>
      </c>
      <c r="F1862" s="24">
        <f t="shared" si="97"/>
        <v>0</v>
      </c>
      <c r="G1862" s="110">
        <f t="shared" si="98"/>
        <v>0</v>
      </c>
      <c r="H1862" s="17"/>
      <c r="I1862" s="24"/>
      <c r="J1862" s="20">
        <f t="shared" si="99"/>
        <v>0.19259999999999999</v>
      </c>
      <c r="K1862" s="17"/>
      <c r="L1862" s="24"/>
      <c r="M1862" s="86" t="s">
        <v>5013</v>
      </c>
      <c r="N1862" s="86" t="s">
        <v>5013</v>
      </c>
      <c r="O1862" s="86" t="s">
        <v>5013</v>
      </c>
      <c r="P1862" s="86">
        <v>0.96299999999999997</v>
      </c>
      <c r="Q1862" s="86" t="s">
        <v>5013</v>
      </c>
      <c r="R1862" s="86" t="s">
        <v>5013</v>
      </c>
      <c r="S1862" s="86" t="s">
        <v>5013</v>
      </c>
      <c r="T1862" s="86" t="s">
        <v>5013</v>
      </c>
    </row>
    <row r="1863" spans="1:20" x14ac:dyDescent="0.25">
      <c r="A1863" s="50" t="s">
        <v>4682</v>
      </c>
      <c r="B1863" s="50" t="s">
        <v>1483</v>
      </c>
      <c r="C1863" s="50" t="s">
        <v>4764</v>
      </c>
      <c r="D1863" s="80">
        <v>15</v>
      </c>
      <c r="E1863" s="50" t="s">
        <v>8296</v>
      </c>
      <c r="F1863" s="24">
        <f t="shared" si="97"/>
        <v>0</v>
      </c>
      <c r="G1863" s="110">
        <f t="shared" si="98"/>
        <v>0</v>
      </c>
      <c r="H1863" s="17"/>
      <c r="I1863" s="24"/>
      <c r="J1863" s="20">
        <f t="shared" si="99"/>
        <v>0</v>
      </c>
      <c r="K1863" s="17"/>
      <c r="L1863" s="24"/>
      <c r="M1863" s="86" t="s">
        <v>5013</v>
      </c>
      <c r="N1863" s="86" t="s">
        <v>5013</v>
      </c>
      <c r="O1863" s="86" t="s">
        <v>5013</v>
      </c>
      <c r="P1863" s="86">
        <v>0</v>
      </c>
      <c r="Q1863" s="86" t="s">
        <v>5013</v>
      </c>
      <c r="R1863" s="86" t="s">
        <v>5013</v>
      </c>
      <c r="S1863" s="86" t="s">
        <v>5013</v>
      </c>
      <c r="T1863" s="86" t="s">
        <v>5013</v>
      </c>
    </row>
    <row r="1864" spans="1:20" x14ac:dyDescent="0.25">
      <c r="A1864" s="50" t="s">
        <v>4682</v>
      </c>
      <c r="B1864" s="50" t="s">
        <v>2868</v>
      </c>
      <c r="C1864" s="50" t="s">
        <v>4764</v>
      </c>
      <c r="D1864" s="80">
        <v>15</v>
      </c>
      <c r="E1864" s="50" t="s">
        <v>8297</v>
      </c>
      <c r="F1864" s="24">
        <f t="shared" si="97"/>
        <v>0</v>
      </c>
      <c r="G1864" s="110">
        <f t="shared" si="98"/>
        <v>0</v>
      </c>
      <c r="H1864" s="17"/>
      <c r="I1864" s="24"/>
      <c r="J1864" s="20">
        <f t="shared" si="99"/>
        <v>0.50080000000000002</v>
      </c>
      <c r="K1864" s="17"/>
      <c r="L1864" s="24"/>
      <c r="M1864" s="86" t="s">
        <v>5013</v>
      </c>
      <c r="N1864" s="86" t="s">
        <v>5013</v>
      </c>
      <c r="O1864" s="86" t="s">
        <v>5013</v>
      </c>
      <c r="P1864" s="86" t="s">
        <v>5013</v>
      </c>
      <c r="Q1864" s="86">
        <v>2.504</v>
      </c>
      <c r="R1864" s="86" t="s">
        <v>5013</v>
      </c>
      <c r="S1864" s="86">
        <v>0</v>
      </c>
      <c r="T1864" s="86" t="s">
        <v>5013</v>
      </c>
    </row>
    <row r="1865" spans="1:20" x14ac:dyDescent="0.25">
      <c r="A1865" s="50" t="s">
        <v>4682</v>
      </c>
      <c r="B1865" s="50" t="s">
        <v>2407</v>
      </c>
      <c r="C1865" s="50" t="s">
        <v>4764</v>
      </c>
      <c r="D1865" s="80">
        <v>15</v>
      </c>
      <c r="E1865" s="50" t="s">
        <v>8298</v>
      </c>
      <c r="F1865" s="24">
        <f t="shared" si="97"/>
        <v>0</v>
      </c>
      <c r="G1865" s="110">
        <f t="shared" si="98"/>
        <v>0</v>
      </c>
      <c r="H1865" s="17"/>
      <c r="I1865" s="24"/>
      <c r="J1865" s="20">
        <f t="shared" si="99"/>
        <v>0</v>
      </c>
      <c r="K1865" s="17"/>
      <c r="L1865" s="24"/>
      <c r="M1865" s="86" t="s">
        <v>5013</v>
      </c>
      <c r="N1865" s="86" t="s">
        <v>5013</v>
      </c>
      <c r="O1865" s="86">
        <v>0</v>
      </c>
      <c r="P1865" s="86" t="s">
        <v>5013</v>
      </c>
      <c r="Q1865" s="86" t="s">
        <v>5013</v>
      </c>
      <c r="R1865" s="86" t="s">
        <v>5013</v>
      </c>
      <c r="S1865" s="86" t="s">
        <v>5013</v>
      </c>
      <c r="T1865" s="86" t="s">
        <v>5013</v>
      </c>
    </row>
    <row r="1866" spans="1:20" x14ac:dyDescent="0.25">
      <c r="A1866" s="50" t="s">
        <v>4682</v>
      </c>
      <c r="B1866" s="50" t="s">
        <v>1742</v>
      </c>
      <c r="C1866" s="50" t="s">
        <v>4764</v>
      </c>
      <c r="D1866" s="80">
        <v>15</v>
      </c>
      <c r="E1866" s="50" t="s">
        <v>8301</v>
      </c>
      <c r="F1866" s="24">
        <f t="shared" si="97"/>
        <v>0</v>
      </c>
      <c r="G1866" s="110">
        <f t="shared" si="98"/>
        <v>0</v>
      </c>
      <c r="H1866" s="17"/>
      <c r="I1866" s="24"/>
      <c r="J1866" s="20">
        <f t="shared" si="99"/>
        <v>0</v>
      </c>
      <c r="K1866" s="17"/>
      <c r="L1866" s="24"/>
      <c r="M1866" s="86">
        <v>0</v>
      </c>
      <c r="N1866" s="86" t="s">
        <v>5013</v>
      </c>
      <c r="O1866" s="86" t="s">
        <v>5013</v>
      </c>
      <c r="P1866" s="86" t="s">
        <v>5013</v>
      </c>
      <c r="Q1866" s="86">
        <v>0</v>
      </c>
      <c r="R1866" s="86" t="s">
        <v>5013</v>
      </c>
      <c r="S1866" s="86" t="s">
        <v>5013</v>
      </c>
      <c r="T1866" s="86" t="s">
        <v>5013</v>
      </c>
    </row>
    <row r="1867" spans="1:20" x14ac:dyDescent="0.25">
      <c r="A1867" s="50" t="s">
        <v>4682</v>
      </c>
      <c r="B1867" s="50" t="s">
        <v>1488</v>
      </c>
      <c r="C1867" s="50" t="s">
        <v>4764</v>
      </c>
      <c r="D1867" s="80">
        <v>15</v>
      </c>
      <c r="E1867" s="50" t="s">
        <v>8303</v>
      </c>
      <c r="F1867" s="24">
        <f t="shared" si="97"/>
        <v>0</v>
      </c>
      <c r="G1867" s="110">
        <f t="shared" si="98"/>
        <v>0</v>
      </c>
      <c r="H1867" s="17"/>
      <c r="I1867" s="24"/>
      <c r="J1867" s="20">
        <f t="shared" si="99"/>
        <v>0</v>
      </c>
      <c r="K1867" s="17"/>
      <c r="L1867" s="24"/>
      <c r="M1867" s="86">
        <v>0</v>
      </c>
      <c r="N1867" s="86" t="s">
        <v>5013</v>
      </c>
      <c r="O1867" s="86" t="s">
        <v>5013</v>
      </c>
      <c r="P1867" s="86" t="s">
        <v>5013</v>
      </c>
      <c r="Q1867" s="86" t="s">
        <v>5013</v>
      </c>
      <c r="R1867" s="86" t="s">
        <v>5013</v>
      </c>
      <c r="S1867" s="86" t="s">
        <v>5013</v>
      </c>
      <c r="T1867" s="86" t="s">
        <v>5013</v>
      </c>
    </row>
    <row r="1868" spans="1:20" x14ac:dyDescent="0.25">
      <c r="A1868" s="50" t="s">
        <v>4682</v>
      </c>
      <c r="B1868" s="50" t="s">
        <v>2704</v>
      </c>
      <c r="C1868" s="50" t="s">
        <v>4764</v>
      </c>
      <c r="D1868" s="80">
        <v>15</v>
      </c>
      <c r="E1868" s="50" t="s">
        <v>8304</v>
      </c>
      <c r="F1868" s="24">
        <f t="shared" si="97"/>
        <v>0</v>
      </c>
      <c r="G1868" s="110">
        <f t="shared" si="98"/>
        <v>0</v>
      </c>
      <c r="H1868" s="17"/>
      <c r="I1868" s="24"/>
      <c r="J1868" s="20">
        <f t="shared" si="99"/>
        <v>0</v>
      </c>
      <c r="K1868" s="17"/>
      <c r="L1868" s="24"/>
      <c r="M1868" s="86" t="s">
        <v>5013</v>
      </c>
      <c r="N1868" s="86" t="s">
        <v>5013</v>
      </c>
      <c r="O1868" s="86" t="s">
        <v>5013</v>
      </c>
      <c r="P1868" s="86">
        <v>0</v>
      </c>
      <c r="Q1868" s="86">
        <v>0</v>
      </c>
      <c r="R1868" s="86">
        <v>0</v>
      </c>
      <c r="S1868" s="86" t="s">
        <v>5013</v>
      </c>
      <c r="T1868" s="86" t="s">
        <v>5013</v>
      </c>
    </row>
    <row r="1869" spans="1:20" x14ac:dyDescent="0.25">
      <c r="A1869" s="50" t="s">
        <v>4682</v>
      </c>
      <c r="B1869" s="50" t="s">
        <v>2615</v>
      </c>
      <c r="C1869" s="50" t="s">
        <v>4764</v>
      </c>
      <c r="D1869" s="80">
        <v>15</v>
      </c>
      <c r="E1869" s="50" t="s">
        <v>8305</v>
      </c>
      <c r="F1869" s="24">
        <f t="shared" si="97"/>
        <v>0</v>
      </c>
      <c r="G1869" s="110">
        <f t="shared" si="98"/>
        <v>0</v>
      </c>
      <c r="H1869" s="17"/>
      <c r="I1869" s="24"/>
      <c r="J1869" s="20">
        <f t="shared" si="99"/>
        <v>0</v>
      </c>
      <c r="K1869" s="17"/>
      <c r="L1869" s="24"/>
      <c r="M1869" s="86" t="s">
        <v>5013</v>
      </c>
      <c r="N1869" s="86" t="s">
        <v>5013</v>
      </c>
      <c r="O1869" s="86" t="s">
        <v>5013</v>
      </c>
      <c r="P1869" s="86" t="s">
        <v>5013</v>
      </c>
      <c r="Q1869" s="86">
        <v>0</v>
      </c>
      <c r="R1869" s="86" t="s">
        <v>5013</v>
      </c>
      <c r="S1869" s="86">
        <v>0</v>
      </c>
      <c r="T1869" s="86" t="s">
        <v>5013</v>
      </c>
    </row>
    <row r="1870" spans="1:20" x14ac:dyDescent="0.25">
      <c r="A1870" s="50" t="s">
        <v>4682</v>
      </c>
      <c r="B1870" s="50" t="s">
        <v>1235</v>
      </c>
      <c r="C1870" s="50" t="s">
        <v>4764</v>
      </c>
      <c r="D1870" s="80">
        <v>15</v>
      </c>
      <c r="E1870" s="50" t="s">
        <v>8306</v>
      </c>
      <c r="F1870" s="24">
        <f t="shared" si="97"/>
        <v>0</v>
      </c>
      <c r="G1870" s="110">
        <f t="shared" si="98"/>
        <v>0</v>
      </c>
      <c r="H1870" s="17"/>
      <c r="I1870" s="24"/>
      <c r="J1870" s="20">
        <f t="shared" si="99"/>
        <v>0</v>
      </c>
      <c r="K1870" s="17"/>
      <c r="L1870" s="24"/>
      <c r="M1870" s="86">
        <v>0</v>
      </c>
      <c r="N1870" s="86" t="s">
        <v>5013</v>
      </c>
      <c r="O1870" s="86" t="s">
        <v>5013</v>
      </c>
      <c r="P1870" s="86">
        <v>0</v>
      </c>
      <c r="Q1870" s="86" t="s">
        <v>5013</v>
      </c>
      <c r="R1870" s="86" t="s">
        <v>5013</v>
      </c>
      <c r="S1870" s="86">
        <v>0</v>
      </c>
      <c r="T1870" s="86" t="s">
        <v>5013</v>
      </c>
    </row>
    <row r="1871" spans="1:20" x14ac:dyDescent="0.25">
      <c r="A1871" s="50" t="s">
        <v>4682</v>
      </c>
      <c r="B1871" s="50" t="s">
        <v>1270</v>
      </c>
      <c r="C1871" s="50" t="s">
        <v>4764</v>
      </c>
      <c r="D1871" s="80">
        <v>15</v>
      </c>
      <c r="E1871" s="50" t="s">
        <v>8307</v>
      </c>
      <c r="F1871" s="24">
        <f t="shared" si="97"/>
        <v>0</v>
      </c>
      <c r="G1871" s="110">
        <f t="shared" si="98"/>
        <v>8.3666666666666667E-2</v>
      </c>
      <c r="H1871" s="17"/>
      <c r="I1871" s="24"/>
      <c r="J1871" s="20">
        <f t="shared" si="99"/>
        <v>0</v>
      </c>
      <c r="K1871" s="17"/>
      <c r="L1871" s="24"/>
      <c r="M1871" s="86" t="s">
        <v>5013</v>
      </c>
      <c r="N1871" s="86">
        <v>0.251</v>
      </c>
      <c r="O1871" s="86" t="s">
        <v>5013</v>
      </c>
      <c r="P1871" s="86">
        <v>0</v>
      </c>
      <c r="Q1871" s="86" t="s">
        <v>5013</v>
      </c>
      <c r="R1871" s="86" t="s">
        <v>5013</v>
      </c>
      <c r="S1871" s="86" t="s">
        <v>5013</v>
      </c>
      <c r="T1871" s="86" t="s">
        <v>5013</v>
      </c>
    </row>
    <row r="1872" spans="1:20" x14ac:dyDescent="0.25">
      <c r="A1872" s="50" t="s">
        <v>4682</v>
      </c>
      <c r="B1872" s="50" t="s">
        <v>1158</v>
      </c>
      <c r="C1872" s="50" t="s">
        <v>4764</v>
      </c>
      <c r="D1872" s="80">
        <v>15</v>
      </c>
      <c r="E1872" s="50" t="s">
        <v>8308</v>
      </c>
      <c r="F1872" s="24">
        <f t="shared" si="97"/>
        <v>0</v>
      </c>
      <c r="G1872" s="110">
        <f t="shared" si="98"/>
        <v>0</v>
      </c>
      <c r="H1872" s="17"/>
      <c r="I1872" s="24"/>
      <c r="J1872" s="20">
        <f t="shared" si="99"/>
        <v>0</v>
      </c>
      <c r="K1872" s="17"/>
      <c r="L1872" s="24"/>
      <c r="M1872" s="86">
        <v>0</v>
      </c>
      <c r="N1872" s="86" t="s">
        <v>5013</v>
      </c>
      <c r="O1872" s="86" t="s">
        <v>5013</v>
      </c>
      <c r="P1872" s="86">
        <v>0</v>
      </c>
      <c r="Q1872" s="86" t="s">
        <v>5013</v>
      </c>
      <c r="R1872" s="86">
        <v>0</v>
      </c>
      <c r="S1872" s="86" t="s">
        <v>5013</v>
      </c>
      <c r="T1872" s="86" t="s">
        <v>5013</v>
      </c>
    </row>
    <row r="1873" spans="1:20" x14ac:dyDescent="0.25">
      <c r="A1873" s="50" t="s">
        <v>4682</v>
      </c>
      <c r="B1873" s="50" t="s">
        <v>1585</v>
      </c>
      <c r="C1873" s="50" t="s">
        <v>4764</v>
      </c>
      <c r="D1873" s="80">
        <v>15</v>
      </c>
      <c r="E1873" s="50" t="s">
        <v>8309</v>
      </c>
      <c r="F1873" s="24">
        <f t="shared" si="97"/>
        <v>0</v>
      </c>
      <c r="G1873" s="110">
        <f t="shared" si="98"/>
        <v>0</v>
      </c>
      <c r="H1873" s="17"/>
      <c r="I1873" s="24"/>
      <c r="J1873" s="20">
        <f t="shared" si="99"/>
        <v>0</v>
      </c>
      <c r="K1873" s="17"/>
      <c r="L1873" s="24"/>
      <c r="M1873" s="86">
        <v>0</v>
      </c>
      <c r="N1873" s="86">
        <v>0</v>
      </c>
      <c r="O1873" s="86">
        <v>0</v>
      </c>
      <c r="P1873" s="86">
        <v>0</v>
      </c>
      <c r="Q1873" s="86" t="s">
        <v>5013</v>
      </c>
      <c r="R1873" s="86">
        <v>0</v>
      </c>
      <c r="S1873" s="86">
        <v>0</v>
      </c>
      <c r="T1873" s="86" t="s">
        <v>5013</v>
      </c>
    </row>
    <row r="1874" spans="1:20" x14ac:dyDescent="0.25">
      <c r="A1874" s="50" t="s">
        <v>4682</v>
      </c>
      <c r="B1874" s="50" t="s">
        <v>1114</v>
      </c>
      <c r="C1874" s="50" t="s">
        <v>4764</v>
      </c>
      <c r="D1874" s="80">
        <v>15</v>
      </c>
      <c r="E1874" s="50" t="s">
        <v>8310</v>
      </c>
      <c r="F1874" s="24">
        <f t="shared" si="97"/>
        <v>0</v>
      </c>
      <c r="G1874" s="110">
        <f t="shared" si="98"/>
        <v>0</v>
      </c>
      <c r="H1874" s="17"/>
      <c r="I1874" s="24"/>
      <c r="J1874" s="20">
        <f t="shared" si="99"/>
        <v>0</v>
      </c>
      <c r="K1874" s="17"/>
      <c r="L1874" s="24"/>
      <c r="M1874" s="86" t="s">
        <v>5013</v>
      </c>
      <c r="N1874" s="86" t="s">
        <v>5013</v>
      </c>
      <c r="O1874" s="86" t="s">
        <v>5013</v>
      </c>
      <c r="P1874" s="86">
        <v>0</v>
      </c>
      <c r="Q1874" s="86" t="s">
        <v>5013</v>
      </c>
      <c r="R1874" s="86" t="s">
        <v>5013</v>
      </c>
      <c r="S1874" s="86" t="s">
        <v>5013</v>
      </c>
      <c r="T1874" s="86" t="s">
        <v>5013</v>
      </c>
    </row>
    <row r="1875" spans="1:20" x14ac:dyDescent="0.25">
      <c r="A1875" s="50" t="s">
        <v>4682</v>
      </c>
      <c r="B1875" s="50" t="s">
        <v>1949</v>
      </c>
      <c r="C1875" s="50" t="s">
        <v>4764</v>
      </c>
      <c r="D1875" s="80">
        <v>15</v>
      </c>
      <c r="E1875" s="50" t="s">
        <v>8312</v>
      </c>
      <c r="F1875" s="24">
        <f t="shared" si="97"/>
        <v>0</v>
      </c>
      <c r="G1875" s="110">
        <f t="shared" si="98"/>
        <v>0</v>
      </c>
      <c r="H1875" s="17"/>
      <c r="I1875" s="24"/>
      <c r="J1875" s="20">
        <f t="shared" si="99"/>
        <v>0</v>
      </c>
      <c r="K1875" s="17"/>
      <c r="L1875" s="24"/>
      <c r="M1875" s="86" t="s">
        <v>5013</v>
      </c>
      <c r="N1875" s="86" t="s">
        <v>5013</v>
      </c>
      <c r="O1875" s="86" t="s">
        <v>5013</v>
      </c>
      <c r="P1875" s="86" t="s">
        <v>5013</v>
      </c>
      <c r="Q1875" s="86" t="s">
        <v>5013</v>
      </c>
      <c r="R1875" s="86">
        <v>0</v>
      </c>
      <c r="S1875" s="86" t="s">
        <v>5013</v>
      </c>
      <c r="T1875" s="86" t="s">
        <v>5013</v>
      </c>
    </row>
    <row r="1876" spans="1:20" x14ac:dyDescent="0.25">
      <c r="A1876" s="50" t="s">
        <v>4682</v>
      </c>
      <c r="B1876" s="50" t="s">
        <v>496</v>
      </c>
      <c r="C1876" s="50" t="s">
        <v>4764</v>
      </c>
      <c r="D1876" s="80">
        <v>15</v>
      </c>
      <c r="E1876" s="50" t="s">
        <v>8314</v>
      </c>
      <c r="F1876" s="24">
        <f t="shared" si="97"/>
        <v>0</v>
      </c>
      <c r="G1876" s="110">
        <f t="shared" si="98"/>
        <v>0</v>
      </c>
      <c r="H1876" s="17"/>
      <c r="I1876" s="24"/>
      <c r="J1876" s="20">
        <f t="shared" si="99"/>
        <v>0</v>
      </c>
      <c r="K1876" s="17"/>
      <c r="L1876" s="24"/>
      <c r="M1876" s="86">
        <v>0</v>
      </c>
      <c r="N1876" s="86">
        <v>0</v>
      </c>
      <c r="O1876" s="86">
        <v>0</v>
      </c>
      <c r="P1876" s="86" t="s">
        <v>5013</v>
      </c>
      <c r="Q1876" s="86">
        <v>0</v>
      </c>
      <c r="R1876" s="86">
        <v>0</v>
      </c>
      <c r="S1876" s="86" t="s">
        <v>5013</v>
      </c>
      <c r="T1876" s="86" t="s">
        <v>5013</v>
      </c>
    </row>
    <row r="1877" spans="1:20" x14ac:dyDescent="0.25">
      <c r="A1877" s="50" t="s">
        <v>4682</v>
      </c>
      <c r="B1877" s="50" t="s">
        <v>879</v>
      </c>
      <c r="C1877" s="50" t="s">
        <v>4764</v>
      </c>
      <c r="D1877" s="80">
        <v>15</v>
      </c>
      <c r="E1877" s="50" t="s">
        <v>8316</v>
      </c>
      <c r="F1877" s="24">
        <f t="shared" si="97"/>
        <v>0</v>
      </c>
      <c r="G1877" s="110">
        <f t="shared" si="98"/>
        <v>0</v>
      </c>
      <c r="H1877" s="17"/>
      <c r="I1877" s="24"/>
      <c r="J1877" s="20">
        <f t="shared" si="99"/>
        <v>0</v>
      </c>
      <c r="K1877" s="17"/>
      <c r="L1877" s="24"/>
      <c r="M1877" s="86" t="s">
        <v>5013</v>
      </c>
      <c r="N1877" s="86" t="s">
        <v>5013</v>
      </c>
      <c r="O1877" s="86">
        <v>0</v>
      </c>
      <c r="P1877" s="86">
        <v>0</v>
      </c>
      <c r="Q1877" s="86" t="s">
        <v>5013</v>
      </c>
      <c r="R1877" s="86" t="s">
        <v>5013</v>
      </c>
      <c r="S1877" s="86" t="s">
        <v>5013</v>
      </c>
      <c r="T1877" s="86" t="s">
        <v>5013</v>
      </c>
    </row>
    <row r="1878" spans="1:20" x14ac:dyDescent="0.25">
      <c r="A1878" s="50" t="s">
        <v>4682</v>
      </c>
      <c r="B1878" s="50" t="s">
        <v>1511</v>
      </c>
      <c r="C1878" s="50" t="s">
        <v>4764</v>
      </c>
      <c r="D1878" s="80">
        <v>15</v>
      </c>
      <c r="E1878" s="50" t="s">
        <v>8318</v>
      </c>
      <c r="F1878" s="24">
        <f t="shared" si="97"/>
        <v>0</v>
      </c>
      <c r="G1878" s="110">
        <f t="shared" si="98"/>
        <v>2.8166666666666664</v>
      </c>
      <c r="H1878" s="17"/>
      <c r="I1878" s="24"/>
      <c r="J1878" s="20">
        <f t="shared" si="99"/>
        <v>0.35899999999999999</v>
      </c>
      <c r="K1878" s="17"/>
      <c r="L1878" s="24"/>
      <c r="M1878" s="86">
        <v>8.4499999999999993</v>
      </c>
      <c r="N1878" s="86">
        <v>0</v>
      </c>
      <c r="O1878" s="86">
        <v>0</v>
      </c>
      <c r="P1878" s="86">
        <v>1.7949999999999999</v>
      </c>
      <c r="Q1878" s="86" t="s">
        <v>5013</v>
      </c>
      <c r="R1878" s="86">
        <v>0</v>
      </c>
      <c r="S1878" s="86">
        <v>0</v>
      </c>
      <c r="T1878" s="86">
        <v>0</v>
      </c>
    </row>
    <row r="1879" spans="1:20" x14ac:dyDescent="0.25">
      <c r="A1879" s="50" t="s">
        <v>4682</v>
      </c>
      <c r="B1879" s="50" t="s">
        <v>188</v>
      </c>
      <c r="C1879" s="50" t="s">
        <v>4764</v>
      </c>
      <c r="D1879" s="80">
        <v>15</v>
      </c>
      <c r="E1879" s="50" t="s">
        <v>8321</v>
      </c>
      <c r="F1879" s="24">
        <f t="shared" si="97"/>
        <v>0</v>
      </c>
      <c r="G1879" s="110">
        <f t="shared" si="98"/>
        <v>0</v>
      </c>
      <c r="H1879" s="17"/>
      <c r="I1879" s="24"/>
      <c r="J1879" s="20">
        <f t="shared" si="99"/>
        <v>0</v>
      </c>
      <c r="K1879" s="17"/>
      <c r="L1879" s="24"/>
      <c r="M1879" s="86">
        <v>0</v>
      </c>
      <c r="N1879" s="86">
        <v>0</v>
      </c>
      <c r="O1879" s="86">
        <v>0</v>
      </c>
      <c r="P1879" s="86">
        <v>0</v>
      </c>
      <c r="Q1879" s="86">
        <v>0</v>
      </c>
      <c r="R1879" s="86">
        <v>0</v>
      </c>
      <c r="S1879" s="86">
        <v>0</v>
      </c>
      <c r="T1879" s="86" t="s">
        <v>5013</v>
      </c>
    </row>
    <row r="1880" spans="1:20" x14ac:dyDescent="0.25">
      <c r="A1880" s="50" t="s">
        <v>4682</v>
      </c>
      <c r="B1880" s="50" t="s">
        <v>1490</v>
      </c>
      <c r="C1880" s="50" t="s">
        <v>4764</v>
      </c>
      <c r="D1880" s="80">
        <v>15</v>
      </c>
      <c r="E1880" s="50" t="s">
        <v>8324</v>
      </c>
      <c r="F1880" s="24">
        <f t="shared" si="97"/>
        <v>0</v>
      </c>
      <c r="G1880" s="110">
        <f t="shared" si="98"/>
        <v>0</v>
      </c>
      <c r="H1880" s="17"/>
      <c r="I1880" s="24"/>
      <c r="J1880" s="20">
        <f t="shared" si="99"/>
        <v>0</v>
      </c>
      <c r="K1880" s="17"/>
      <c r="L1880" s="24"/>
      <c r="M1880" s="86" t="s">
        <v>5013</v>
      </c>
      <c r="N1880" s="86">
        <v>0</v>
      </c>
      <c r="O1880" s="86" t="s">
        <v>5013</v>
      </c>
      <c r="P1880" s="86" t="s">
        <v>5013</v>
      </c>
      <c r="Q1880" s="86">
        <v>0</v>
      </c>
      <c r="R1880" s="86" t="s">
        <v>5013</v>
      </c>
      <c r="S1880" s="86" t="s">
        <v>5013</v>
      </c>
      <c r="T1880" s="86" t="s">
        <v>5013</v>
      </c>
    </row>
    <row r="1881" spans="1:20" x14ac:dyDescent="0.25">
      <c r="A1881" s="50" t="s">
        <v>4682</v>
      </c>
      <c r="B1881" s="50" t="s">
        <v>866</v>
      </c>
      <c r="C1881" s="50" t="s">
        <v>4764</v>
      </c>
      <c r="D1881" s="80">
        <v>15</v>
      </c>
      <c r="E1881" s="50" t="s">
        <v>8325</v>
      </c>
      <c r="F1881" s="24">
        <f t="shared" si="97"/>
        <v>0</v>
      </c>
      <c r="G1881" s="110">
        <f t="shared" si="98"/>
        <v>0</v>
      </c>
      <c r="H1881" s="17"/>
      <c r="I1881" s="24"/>
      <c r="J1881" s="20">
        <f t="shared" si="99"/>
        <v>0</v>
      </c>
      <c r="K1881" s="17"/>
      <c r="L1881" s="24"/>
      <c r="M1881" s="86" t="s">
        <v>5013</v>
      </c>
      <c r="N1881" s="86" t="s">
        <v>5013</v>
      </c>
      <c r="O1881" s="86">
        <v>0</v>
      </c>
      <c r="P1881" s="86" t="s">
        <v>5013</v>
      </c>
      <c r="Q1881" s="86">
        <v>0</v>
      </c>
      <c r="R1881" s="86" t="s">
        <v>5013</v>
      </c>
      <c r="S1881" s="86" t="s">
        <v>5013</v>
      </c>
      <c r="T1881" s="86" t="s">
        <v>5013</v>
      </c>
    </row>
    <row r="1882" spans="1:20" x14ac:dyDescent="0.25">
      <c r="A1882" s="50" t="s">
        <v>4682</v>
      </c>
      <c r="B1882" s="50" t="s">
        <v>1859</v>
      </c>
      <c r="C1882" s="50" t="s">
        <v>4764</v>
      </c>
      <c r="D1882" s="80">
        <v>15</v>
      </c>
      <c r="E1882" s="50" t="s">
        <v>8328</v>
      </c>
      <c r="F1882" s="24">
        <f t="shared" si="97"/>
        <v>0</v>
      </c>
      <c r="G1882" s="110">
        <f t="shared" si="98"/>
        <v>0</v>
      </c>
      <c r="H1882" s="17"/>
      <c r="I1882" s="24"/>
      <c r="J1882" s="20">
        <f t="shared" si="99"/>
        <v>0</v>
      </c>
      <c r="K1882" s="17"/>
      <c r="L1882" s="24"/>
      <c r="M1882" s="86" t="s">
        <v>5013</v>
      </c>
      <c r="N1882" s="86">
        <v>0</v>
      </c>
      <c r="O1882" s="86">
        <v>0</v>
      </c>
      <c r="P1882" s="86" t="s">
        <v>5013</v>
      </c>
      <c r="Q1882" s="86" t="s">
        <v>5013</v>
      </c>
      <c r="R1882" s="86">
        <v>0</v>
      </c>
      <c r="S1882" s="86" t="s">
        <v>5013</v>
      </c>
      <c r="T1882" s="86" t="s">
        <v>5013</v>
      </c>
    </row>
    <row r="1883" spans="1:20" x14ac:dyDescent="0.25">
      <c r="A1883" s="50" t="s">
        <v>4682</v>
      </c>
      <c r="B1883" s="50" t="s">
        <v>691</v>
      </c>
      <c r="C1883" s="50" t="s">
        <v>4764</v>
      </c>
      <c r="D1883" s="80">
        <v>15</v>
      </c>
      <c r="E1883" s="50" t="s">
        <v>8329</v>
      </c>
      <c r="F1883" s="24">
        <f t="shared" si="97"/>
        <v>0</v>
      </c>
      <c r="G1883" s="110">
        <f t="shared" si="98"/>
        <v>4.0333333333333332E-2</v>
      </c>
      <c r="H1883" s="17"/>
      <c r="I1883" s="24"/>
      <c r="J1883" s="20">
        <f t="shared" si="99"/>
        <v>0</v>
      </c>
      <c r="K1883" s="17"/>
      <c r="L1883" s="24"/>
      <c r="M1883" s="86" t="s">
        <v>5013</v>
      </c>
      <c r="N1883" s="86">
        <v>0.121</v>
      </c>
      <c r="O1883" s="86" t="s">
        <v>5013</v>
      </c>
      <c r="P1883" s="86">
        <v>0</v>
      </c>
      <c r="Q1883" s="86" t="s">
        <v>5013</v>
      </c>
      <c r="R1883" s="86" t="s">
        <v>5013</v>
      </c>
      <c r="S1883" s="86" t="s">
        <v>5013</v>
      </c>
      <c r="T1883" s="86" t="s">
        <v>5013</v>
      </c>
    </row>
    <row r="1884" spans="1:20" x14ac:dyDescent="0.25">
      <c r="A1884" s="50" t="s">
        <v>4682</v>
      </c>
      <c r="B1884" s="50" t="s">
        <v>1756</v>
      </c>
      <c r="C1884" s="50" t="s">
        <v>4764</v>
      </c>
      <c r="D1884" s="80">
        <v>15</v>
      </c>
      <c r="E1884" s="50" t="s">
        <v>8330</v>
      </c>
      <c r="F1884" s="24">
        <f t="shared" si="97"/>
        <v>0</v>
      </c>
      <c r="G1884" s="110">
        <f t="shared" si="98"/>
        <v>0</v>
      </c>
      <c r="H1884" s="17"/>
      <c r="I1884" s="24"/>
      <c r="J1884" s="20">
        <f t="shared" si="99"/>
        <v>8.8400000000000006E-2</v>
      </c>
      <c r="K1884" s="17"/>
      <c r="L1884" s="24"/>
      <c r="M1884" s="86">
        <v>0</v>
      </c>
      <c r="N1884" s="86" t="s">
        <v>5013</v>
      </c>
      <c r="O1884" s="86" t="s">
        <v>5013</v>
      </c>
      <c r="P1884" s="86">
        <v>0.442</v>
      </c>
      <c r="Q1884" s="86" t="s">
        <v>5013</v>
      </c>
      <c r="R1884" s="86" t="s">
        <v>5013</v>
      </c>
      <c r="S1884" s="86" t="s">
        <v>5013</v>
      </c>
      <c r="T1884" s="86" t="s">
        <v>5013</v>
      </c>
    </row>
    <row r="1885" spans="1:20" x14ac:dyDescent="0.25">
      <c r="A1885" s="50" t="s">
        <v>4682</v>
      </c>
      <c r="B1885" s="50" t="s">
        <v>2135</v>
      </c>
      <c r="C1885" s="50" t="s">
        <v>4764</v>
      </c>
      <c r="D1885" s="80">
        <v>15</v>
      </c>
      <c r="E1885" s="50" t="s">
        <v>8332</v>
      </c>
      <c r="F1885" s="24">
        <f t="shared" si="97"/>
        <v>0</v>
      </c>
      <c r="G1885" s="110">
        <f t="shared" si="98"/>
        <v>0</v>
      </c>
      <c r="H1885" s="17"/>
      <c r="I1885" s="24"/>
      <c r="J1885" s="20">
        <f t="shared" si="99"/>
        <v>0</v>
      </c>
      <c r="K1885" s="17"/>
      <c r="L1885" s="24"/>
      <c r="M1885" s="86" t="s">
        <v>5013</v>
      </c>
      <c r="N1885" s="86" t="s">
        <v>5013</v>
      </c>
      <c r="O1885" s="86" t="s">
        <v>5013</v>
      </c>
      <c r="P1885" s="86" t="s">
        <v>5013</v>
      </c>
      <c r="Q1885" s="86" t="s">
        <v>5013</v>
      </c>
      <c r="R1885" s="86" t="s">
        <v>5013</v>
      </c>
      <c r="S1885" s="86">
        <v>0</v>
      </c>
      <c r="T1885" s="86" t="s">
        <v>5013</v>
      </c>
    </row>
    <row r="1886" spans="1:20" x14ac:dyDescent="0.25">
      <c r="A1886" s="50" t="s">
        <v>4682</v>
      </c>
      <c r="B1886" s="50" t="s">
        <v>2456</v>
      </c>
      <c r="C1886" s="50" t="s">
        <v>4764</v>
      </c>
      <c r="D1886" s="80">
        <v>15</v>
      </c>
      <c r="E1886" s="50" t="s">
        <v>8333</v>
      </c>
      <c r="F1886" s="24">
        <f t="shared" si="97"/>
        <v>0</v>
      </c>
      <c r="G1886" s="110">
        <f t="shared" si="98"/>
        <v>0</v>
      </c>
      <c r="H1886" s="17"/>
      <c r="I1886" s="24"/>
      <c r="J1886" s="20">
        <f t="shared" si="99"/>
        <v>3.0800000000000001E-2</v>
      </c>
      <c r="K1886" s="17"/>
      <c r="L1886" s="24"/>
      <c r="M1886" s="86" t="s">
        <v>5013</v>
      </c>
      <c r="N1886" s="86" t="s">
        <v>5013</v>
      </c>
      <c r="O1886" s="86" t="s">
        <v>5013</v>
      </c>
      <c r="P1886" s="86">
        <v>0.154</v>
      </c>
      <c r="Q1886" s="86" t="s">
        <v>5013</v>
      </c>
      <c r="R1886" s="86" t="s">
        <v>5013</v>
      </c>
      <c r="S1886" s="86" t="s">
        <v>5013</v>
      </c>
      <c r="T1886" s="86" t="s">
        <v>5013</v>
      </c>
    </row>
    <row r="1887" spans="1:20" x14ac:dyDescent="0.25">
      <c r="A1887" s="50" t="s">
        <v>4682</v>
      </c>
      <c r="B1887" s="50" t="s">
        <v>1331</v>
      </c>
      <c r="C1887" s="50" t="s">
        <v>4764</v>
      </c>
      <c r="D1887" s="80">
        <v>15</v>
      </c>
      <c r="E1887" s="50" t="s">
        <v>8335</v>
      </c>
      <c r="F1887" s="24">
        <f t="shared" si="97"/>
        <v>0</v>
      </c>
      <c r="G1887" s="110">
        <f t="shared" si="98"/>
        <v>0</v>
      </c>
      <c r="H1887" s="17"/>
      <c r="I1887" s="24"/>
      <c r="J1887" s="20">
        <f t="shared" si="99"/>
        <v>0</v>
      </c>
      <c r="K1887" s="17"/>
      <c r="L1887" s="24"/>
      <c r="M1887" s="86" t="s">
        <v>5013</v>
      </c>
      <c r="N1887" s="86">
        <v>0</v>
      </c>
      <c r="O1887" s="86" t="s">
        <v>5013</v>
      </c>
      <c r="P1887" s="86" t="s">
        <v>5013</v>
      </c>
      <c r="Q1887" s="86" t="s">
        <v>5013</v>
      </c>
      <c r="R1887" s="86" t="s">
        <v>5013</v>
      </c>
      <c r="S1887" s="86" t="s">
        <v>5013</v>
      </c>
      <c r="T1887" s="86" t="s">
        <v>5013</v>
      </c>
    </row>
    <row r="1888" spans="1:20" x14ac:dyDescent="0.25">
      <c r="A1888" s="50" t="s">
        <v>4682</v>
      </c>
      <c r="B1888" s="50" t="s">
        <v>2066</v>
      </c>
      <c r="C1888" s="50" t="s">
        <v>4764</v>
      </c>
      <c r="D1888" s="80">
        <v>15</v>
      </c>
      <c r="E1888" s="50" t="s">
        <v>8336</v>
      </c>
      <c r="F1888" s="24">
        <f t="shared" ref="F1888:F1951" si="100">SUM(R1888:T1888)/3</f>
        <v>0</v>
      </c>
      <c r="G1888" s="110">
        <f t="shared" ref="G1888:G1951" si="101">SUM(M1888:O1888)/3</f>
        <v>0</v>
      </c>
      <c r="H1888" s="17"/>
      <c r="I1888" s="24"/>
      <c r="J1888" s="20">
        <f t="shared" ref="J1888:J1951" si="102">SUM(P1888:T1888)/5</f>
        <v>0</v>
      </c>
      <c r="K1888" s="17"/>
      <c r="L1888" s="24"/>
      <c r="M1888" s="86" t="s">
        <v>5013</v>
      </c>
      <c r="N1888" s="86" t="s">
        <v>5013</v>
      </c>
      <c r="O1888" s="86" t="s">
        <v>5013</v>
      </c>
      <c r="P1888" s="86" t="s">
        <v>5013</v>
      </c>
      <c r="Q1888" s="86" t="s">
        <v>5013</v>
      </c>
      <c r="R1888" s="86" t="s">
        <v>5013</v>
      </c>
      <c r="S1888" s="86" t="s">
        <v>5013</v>
      </c>
      <c r="T1888" s="86">
        <v>0</v>
      </c>
    </row>
    <row r="1889" spans="1:20" x14ac:dyDescent="0.25">
      <c r="A1889" s="50" t="s">
        <v>4682</v>
      </c>
      <c r="B1889" s="50" t="s">
        <v>2276</v>
      </c>
      <c r="C1889" s="50" t="s">
        <v>4764</v>
      </c>
      <c r="D1889" s="80">
        <v>15</v>
      </c>
      <c r="E1889" s="50" t="s">
        <v>8337</v>
      </c>
      <c r="F1889" s="24">
        <f t="shared" si="100"/>
        <v>0</v>
      </c>
      <c r="G1889" s="110">
        <f t="shared" si="101"/>
        <v>0.25033333333333335</v>
      </c>
      <c r="H1889" s="17"/>
      <c r="I1889" s="24"/>
      <c r="J1889" s="20">
        <f t="shared" si="102"/>
        <v>0</v>
      </c>
      <c r="K1889" s="17"/>
      <c r="L1889" s="24"/>
      <c r="M1889" s="86" t="s">
        <v>5013</v>
      </c>
      <c r="N1889" s="86">
        <v>0</v>
      </c>
      <c r="O1889" s="86">
        <v>0.751</v>
      </c>
      <c r="P1889" s="86" t="s">
        <v>5013</v>
      </c>
      <c r="Q1889" s="86">
        <v>0</v>
      </c>
      <c r="R1889" s="86">
        <v>0</v>
      </c>
      <c r="S1889" s="86" t="s">
        <v>5013</v>
      </c>
      <c r="T1889" s="86" t="s">
        <v>5013</v>
      </c>
    </row>
    <row r="1890" spans="1:20" x14ac:dyDescent="0.25">
      <c r="A1890" s="50" t="s">
        <v>4682</v>
      </c>
      <c r="B1890" s="50" t="s">
        <v>3595</v>
      </c>
      <c r="C1890" s="50" t="s">
        <v>4764</v>
      </c>
      <c r="D1890" s="80">
        <v>15</v>
      </c>
      <c r="E1890" s="50" t="s">
        <v>8342</v>
      </c>
      <c r="F1890" s="24">
        <f t="shared" si="100"/>
        <v>0</v>
      </c>
      <c r="G1890" s="110">
        <f t="shared" si="101"/>
        <v>0</v>
      </c>
      <c r="H1890" s="17"/>
      <c r="I1890" s="24"/>
      <c r="J1890" s="20">
        <f t="shared" si="102"/>
        <v>0</v>
      </c>
      <c r="K1890" s="17"/>
      <c r="L1890" s="24"/>
      <c r="M1890" s="86">
        <v>0</v>
      </c>
      <c r="N1890" s="86" t="s">
        <v>5013</v>
      </c>
      <c r="O1890" s="86">
        <v>0</v>
      </c>
      <c r="P1890" s="86" t="s">
        <v>5013</v>
      </c>
      <c r="Q1890" s="86" t="s">
        <v>5013</v>
      </c>
      <c r="R1890" s="86" t="s">
        <v>5013</v>
      </c>
      <c r="S1890" s="86" t="s">
        <v>5013</v>
      </c>
      <c r="T1890" s="86" t="s">
        <v>5013</v>
      </c>
    </row>
    <row r="1891" spans="1:20" x14ac:dyDescent="0.25">
      <c r="A1891" s="50" t="s">
        <v>4682</v>
      </c>
      <c r="B1891" s="50" t="s">
        <v>2476</v>
      </c>
      <c r="C1891" s="50" t="s">
        <v>4764</v>
      </c>
      <c r="D1891" s="80">
        <v>15</v>
      </c>
      <c r="E1891" s="50" t="s">
        <v>8346</v>
      </c>
      <c r="F1891" s="24">
        <f t="shared" si="100"/>
        <v>0</v>
      </c>
      <c r="G1891" s="110">
        <f t="shared" si="101"/>
        <v>5.3333333333333332E-3</v>
      </c>
      <c r="H1891" s="17"/>
      <c r="I1891" s="24"/>
      <c r="J1891" s="20">
        <f t="shared" si="102"/>
        <v>0</v>
      </c>
      <c r="K1891" s="17"/>
      <c r="L1891" s="24"/>
      <c r="M1891" s="86" t="s">
        <v>5013</v>
      </c>
      <c r="N1891" s="86">
        <v>1.6E-2</v>
      </c>
      <c r="O1891" s="86" t="s">
        <v>5013</v>
      </c>
      <c r="P1891" s="86" t="s">
        <v>5013</v>
      </c>
      <c r="Q1891" s="86" t="s">
        <v>5013</v>
      </c>
      <c r="R1891" s="86" t="s">
        <v>5013</v>
      </c>
      <c r="S1891" s="86" t="s">
        <v>5013</v>
      </c>
      <c r="T1891" s="86" t="s">
        <v>5013</v>
      </c>
    </row>
    <row r="1892" spans="1:20" x14ac:dyDescent="0.25">
      <c r="A1892" s="50" t="s">
        <v>4682</v>
      </c>
      <c r="B1892" s="50" t="s">
        <v>2620</v>
      </c>
      <c r="C1892" s="50" t="s">
        <v>4764</v>
      </c>
      <c r="D1892" s="80">
        <v>15</v>
      </c>
      <c r="E1892" s="50" t="s">
        <v>8347</v>
      </c>
      <c r="F1892" s="24">
        <f t="shared" si="100"/>
        <v>0</v>
      </c>
      <c r="G1892" s="110">
        <f t="shared" si="101"/>
        <v>0</v>
      </c>
      <c r="H1892" s="17"/>
      <c r="I1892" s="24"/>
      <c r="J1892" s="20">
        <f t="shared" si="102"/>
        <v>6.0000000000000006E-4</v>
      </c>
      <c r="K1892" s="17"/>
      <c r="L1892" s="24"/>
      <c r="M1892" s="86" t="s">
        <v>5013</v>
      </c>
      <c r="N1892" s="86" t="s">
        <v>5013</v>
      </c>
      <c r="O1892" s="86" t="s">
        <v>5013</v>
      </c>
      <c r="P1892" s="86">
        <v>3.0000000000000001E-3</v>
      </c>
      <c r="Q1892" s="86">
        <v>0</v>
      </c>
      <c r="R1892" s="86" t="s">
        <v>5013</v>
      </c>
      <c r="S1892" s="86" t="s">
        <v>5013</v>
      </c>
      <c r="T1892" s="86" t="s">
        <v>5013</v>
      </c>
    </row>
    <row r="1893" spans="1:20" x14ac:dyDescent="0.25">
      <c r="A1893" s="50" t="s">
        <v>4682</v>
      </c>
      <c r="B1893" s="50" t="s">
        <v>2250</v>
      </c>
      <c r="C1893" s="50" t="s">
        <v>4764</v>
      </c>
      <c r="D1893" s="80">
        <v>15</v>
      </c>
      <c r="E1893" s="50" t="s">
        <v>8349</v>
      </c>
      <c r="F1893" s="24">
        <f t="shared" si="100"/>
        <v>0</v>
      </c>
      <c r="G1893" s="110">
        <f t="shared" si="101"/>
        <v>0.30033333333333334</v>
      </c>
      <c r="H1893" s="17"/>
      <c r="I1893" s="24"/>
      <c r="J1893" s="20">
        <f t="shared" si="102"/>
        <v>0</v>
      </c>
      <c r="K1893" s="17"/>
      <c r="L1893" s="24"/>
      <c r="M1893" s="86" t="s">
        <v>5013</v>
      </c>
      <c r="N1893" s="86" t="s">
        <v>5013</v>
      </c>
      <c r="O1893" s="86">
        <v>0.90100000000000002</v>
      </c>
      <c r="P1893" s="86" t="s">
        <v>5013</v>
      </c>
      <c r="Q1893" s="86" t="s">
        <v>5013</v>
      </c>
      <c r="R1893" s="86">
        <v>0</v>
      </c>
      <c r="S1893" s="86" t="s">
        <v>5013</v>
      </c>
      <c r="T1893" s="86" t="s">
        <v>5013</v>
      </c>
    </row>
    <row r="1894" spans="1:20" x14ac:dyDescent="0.25">
      <c r="A1894" s="50" t="s">
        <v>4682</v>
      </c>
      <c r="B1894" s="50" t="s">
        <v>2072</v>
      </c>
      <c r="C1894" s="50" t="s">
        <v>4764</v>
      </c>
      <c r="D1894" s="80">
        <v>15</v>
      </c>
      <c r="E1894" s="50" t="s">
        <v>8351</v>
      </c>
      <c r="F1894" s="24">
        <f t="shared" si="100"/>
        <v>0</v>
      </c>
      <c r="G1894" s="110">
        <f t="shared" si="101"/>
        <v>0</v>
      </c>
      <c r="H1894" s="17"/>
      <c r="I1894" s="24"/>
      <c r="J1894" s="20">
        <f t="shared" si="102"/>
        <v>0</v>
      </c>
      <c r="K1894" s="17"/>
      <c r="L1894" s="24"/>
      <c r="M1894" s="86" t="s">
        <v>5013</v>
      </c>
      <c r="N1894" s="86">
        <v>0</v>
      </c>
      <c r="O1894" s="86" t="s">
        <v>5013</v>
      </c>
      <c r="P1894" s="86">
        <v>0</v>
      </c>
      <c r="Q1894" s="86" t="s">
        <v>5013</v>
      </c>
      <c r="R1894" s="86" t="s">
        <v>5013</v>
      </c>
      <c r="S1894" s="86" t="s">
        <v>5013</v>
      </c>
      <c r="T1894" s="86" t="s">
        <v>5013</v>
      </c>
    </row>
    <row r="1895" spans="1:20" x14ac:dyDescent="0.25">
      <c r="A1895" s="50" t="s">
        <v>4682</v>
      </c>
      <c r="B1895" s="50" t="s">
        <v>3601</v>
      </c>
      <c r="C1895" s="50" t="s">
        <v>4764</v>
      </c>
      <c r="D1895" s="80">
        <v>15</v>
      </c>
      <c r="E1895" s="50" t="s">
        <v>8352</v>
      </c>
      <c r="F1895" s="24">
        <f t="shared" si="100"/>
        <v>0</v>
      </c>
      <c r="G1895" s="110">
        <f t="shared" si="101"/>
        <v>0</v>
      </c>
      <c r="H1895" s="17"/>
      <c r="I1895" s="24"/>
      <c r="J1895" s="20">
        <f t="shared" si="102"/>
        <v>3.4000000000000002E-3</v>
      </c>
      <c r="K1895" s="17"/>
      <c r="L1895" s="24"/>
      <c r="M1895" s="86" t="s">
        <v>5013</v>
      </c>
      <c r="N1895" s="86" t="s">
        <v>5013</v>
      </c>
      <c r="O1895" s="86" t="s">
        <v>5013</v>
      </c>
      <c r="P1895" s="86">
        <v>5.0000000000000001E-3</v>
      </c>
      <c r="Q1895" s="86">
        <v>1.2E-2</v>
      </c>
      <c r="R1895" s="86" t="s">
        <v>5013</v>
      </c>
      <c r="S1895" s="86" t="s">
        <v>5013</v>
      </c>
      <c r="T1895" s="86" t="s">
        <v>5013</v>
      </c>
    </row>
    <row r="1896" spans="1:20" x14ac:dyDescent="0.25">
      <c r="A1896" s="50" t="s">
        <v>4682</v>
      </c>
      <c r="B1896" s="50" t="s">
        <v>2595</v>
      </c>
      <c r="C1896" s="50" t="s">
        <v>4765</v>
      </c>
      <c r="D1896" s="80">
        <v>15</v>
      </c>
      <c r="E1896" s="50" t="s">
        <v>8356</v>
      </c>
      <c r="F1896" s="24">
        <f t="shared" si="100"/>
        <v>0</v>
      </c>
      <c r="G1896" s="110">
        <f t="shared" si="101"/>
        <v>0</v>
      </c>
      <c r="H1896" s="17"/>
      <c r="I1896" s="24"/>
      <c r="J1896" s="20">
        <f t="shared" si="102"/>
        <v>0</v>
      </c>
      <c r="K1896" s="17"/>
      <c r="L1896" s="24"/>
      <c r="M1896" s="86">
        <v>0</v>
      </c>
      <c r="N1896" s="86" t="s">
        <v>5013</v>
      </c>
      <c r="O1896" s="86">
        <v>0</v>
      </c>
      <c r="P1896" s="86" t="s">
        <v>5013</v>
      </c>
      <c r="Q1896" s="86">
        <v>0</v>
      </c>
      <c r="R1896" s="86">
        <v>0</v>
      </c>
      <c r="S1896" s="86">
        <v>0</v>
      </c>
      <c r="T1896" s="86" t="s">
        <v>5013</v>
      </c>
    </row>
    <row r="1897" spans="1:20" x14ac:dyDescent="0.25">
      <c r="A1897" s="50" t="s">
        <v>4682</v>
      </c>
      <c r="B1897" s="50" t="s">
        <v>522</v>
      </c>
      <c r="C1897" s="50" t="s">
        <v>4765</v>
      </c>
      <c r="D1897" s="80">
        <v>15</v>
      </c>
      <c r="E1897" s="50" t="s">
        <v>8357</v>
      </c>
      <c r="F1897" s="24">
        <f t="shared" si="100"/>
        <v>0</v>
      </c>
      <c r="G1897" s="110">
        <f t="shared" si="101"/>
        <v>7.8666666666666663E-2</v>
      </c>
      <c r="H1897" s="17"/>
      <c r="I1897" s="24"/>
      <c r="J1897" s="20">
        <f t="shared" si="102"/>
        <v>0</v>
      </c>
      <c r="K1897" s="17"/>
      <c r="L1897" s="24"/>
      <c r="M1897" s="86" t="s">
        <v>5013</v>
      </c>
      <c r="N1897" s="86">
        <v>0.23599999999999999</v>
      </c>
      <c r="O1897" s="86" t="s">
        <v>5013</v>
      </c>
      <c r="P1897" s="86" t="s">
        <v>5013</v>
      </c>
      <c r="Q1897" s="86" t="s">
        <v>5013</v>
      </c>
      <c r="R1897" s="86" t="s">
        <v>5013</v>
      </c>
      <c r="S1897" s="86">
        <v>0</v>
      </c>
      <c r="T1897" s="86" t="s">
        <v>5013</v>
      </c>
    </row>
    <row r="1898" spans="1:20" x14ac:dyDescent="0.25">
      <c r="A1898" s="50" t="s">
        <v>4682</v>
      </c>
      <c r="B1898" s="50" t="s">
        <v>2128</v>
      </c>
      <c r="C1898" s="50" t="s">
        <v>4765</v>
      </c>
      <c r="D1898" s="80">
        <v>15</v>
      </c>
      <c r="E1898" s="50" t="s">
        <v>8358</v>
      </c>
      <c r="F1898" s="24">
        <f t="shared" si="100"/>
        <v>0</v>
      </c>
      <c r="G1898" s="110">
        <f t="shared" si="101"/>
        <v>0.218</v>
      </c>
      <c r="H1898" s="17"/>
      <c r="I1898" s="24"/>
      <c r="J1898" s="20">
        <f t="shared" si="102"/>
        <v>0</v>
      </c>
      <c r="K1898" s="17"/>
      <c r="L1898" s="24"/>
      <c r="M1898" s="86" t="s">
        <v>5013</v>
      </c>
      <c r="N1898" s="86" t="s">
        <v>5013</v>
      </c>
      <c r="O1898" s="86">
        <v>0.65400000000000003</v>
      </c>
      <c r="P1898" s="86" t="s">
        <v>5013</v>
      </c>
      <c r="Q1898" s="86">
        <v>0</v>
      </c>
      <c r="R1898" s="86">
        <v>0</v>
      </c>
      <c r="S1898" s="86">
        <v>0</v>
      </c>
      <c r="T1898" s="86" t="s">
        <v>5013</v>
      </c>
    </row>
    <row r="1899" spans="1:20" x14ac:dyDescent="0.25">
      <c r="A1899" s="50" t="s">
        <v>4682</v>
      </c>
      <c r="B1899" s="50" t="s">
        <v>2298</v>
      </c>
      <c r="C1899" s="50" t="s">
        <v>4765</v>
      </c>
      <c r="D1899" s="80">
        <v>15</v>
      </c>
      <c r="E1899" s="50" t="s">
        <v>8359</v>
      </c>
      <c r="F1899" s="24">
        <f t="shared" si="100"/>
        <v>0</v>
      </c>
      <c r="G1899" s="110">
        <f t="shared" si="101"/>
        <v>0</v>
      </c>
      <c r="H1899" s="17"/>
      <c r="I1899" s="24"/>
      <c r="J1899" s="20">
        <f t="shared" si="102"/>
        <v>0</v>
      </c>
      <c r="K1899" s="17"/>
      <c r="L1899" s="24"/>
      <c r="M1899" s="86" t="s">
        <v>5013</v>
      </c>
      <c r="N1899" s="86">
        <v>0</v>
      </c>
      <c r="O1899" s="86">
        <v>0</v>
      </c>
      <c r="P1899" s="86" t="s">
        <v>5013</v>
      </c>
      <c r="Q1899" s="86" t="s">
        <v>5013</v>
      </c>
      <c r="R1899" s="86">
        <v>0</v>
      </c>
      <c r="S1899" s="86" t="s">
        <v>5013</v>
      </c>
      <c r="T1899" s="86" t="s">
        <v>5013</v>
      </c>
    </row>
    <row r="1900" spans="1:20" x14ac:dyDescent="0.25">
      <c r="A1900" s="50" t="s">
        <v>4682</v>
      </c>
      <c r="B1900" s="50" t="s">
        <v>2201</v>
      </c>
      <c r="C1900" s="50" t="s">
        <v>4765</v>
      </c>
      <c r="D1900" s="80">
        <v>15</v>
      </c>
      <c r="E1900" s="50" t="s">
        <v>8360</v>
      </c>
      <c r="F1900" s="24">
        <f t="shared" si="100"/>
        <v>0</v>
      </c>
      <c r="G1900" s="110">
        <f t="shared" si="101"/>
        <v>0</v>
      </c>
      <c r="H1900" s="17"/>
      <c r="I1900" s="24"/>
      <c r="J1900" s="20">
        <f t="shared" si="102"/>
        <v>0</v>
      </c>
      <c r="K1900" s="17"/>
      <c r="L1900" s="24"/>
      <c r="M1900" s="86" t="s">
        <v>5013</v>
      </c>
      <c r="N1900" s="86" t="s">
        <v>5013</v>
      </c>
      <c r="O1900" s="86" t="s">
        <v>5013</v>
      </c>
      <c r="P1900" s="86" t="s">
        <v>5013</v>
      </c>
      <c r="Q1900" s="86" t="s">
        <v>5013</v>
      </c>
      <c r="R1900" s="86" t="s">
        <v>5013</v>
      </c>
      <c r="S1900" s="86">
        <v>0</v>
      </c>
      <c r="T1900" s="86" t="s">
        <v>5013</v>
      </c>
    </row>
    <row r="1901" spans="1:20" x14ac:dyDescent="0.25">
      <c r="A1901" s="50" t="s">
        <v>4682</v>
      </c>
      <c r="B1901" s="50" t="s">
        <v>2475</v>
      </c>
      <c r="C1901" s="50" t="s">
        <v>4765</v>
      </c>
      <c r="D1901" s="80">
        <v>15</v>
      </c>
      <c r="E1901" s="50" t="s">
        <v>8362</v>
      </c>
      <c r="F1901" s="24">
        <f t="shared" si="100"/>
        <v>0</v>
      </c>
      <c r="G1901" s="110">
        <f t="shared" si="101"/>
        <v>0.19999999999999998</v>
      </c>
      <c r="H1901" s="17"/>
      <c r="I1901" s="24"/>
      <c r="J1901" s="20">
        <f t="shared" si="102"/>
        <v>0</v>
      </c>
      <c r="K1901" s="17"/>
      <c r="L1901" s="24"/>
      <c r="M1901" s="86" t="s">
        <v>5013</v>
      </c>
      <c r="N1901" s="86">
        <v>0</v>
      </c>
      <c r="O1901" s="86">
        <v>0.6</v>
      </c>
      <c r="P1901" s="86">
        <v>0</v>
      </c>
      <c r="Q1901" s="86">
        <v>0</v>
      </c>
      <c r="R1901" s="86">
        <v>0</v>
      </c>
      <c r="S1901" s="86" t="s">
        <v>5013</v>
      </c>
      <c r="T1901" s="86" t="s">
        <v>5013</v>
      </c>
    </row>
    <row r="1902" spans="1:20" x14ac:dyDescent="0.25">
      <c r="A1902" s="50" t="s">
        <v>4682</v>
      </c>
      <c r="B1902" s="50" t="s">
        <v>967</v>
      </c>
      <c r="C1902" s="50" t="s">
        <v>4765</v>
      </c>
      <c r="D1902" s="80">
        <v>15</v>
      </c>
      <c r="E1902" s="50" t="s">
        <v>8363</v>
      </c>
      <c r="F1902" s="24">
        <f t="shared" si="100"/>
        <v>0</v>
      </c>
      <c r="G1902" s="110">
        <f t="shared" si="101"/>
        <v>0</v>
      </c>
      <c r="H1902" s="17"/>
      <c r="I1902" s="24"/>
      <c r="J1902" s="20">
        <f t="shared" si="102"/>
        <v>5.0000000000000001E-3</v>
      </c>
      <c r="K1902" s="17"/>
      <c r="L1902" s="24"/>
      <c r="M1902" s="86">
        <v>0</v>
      </c>
      <c r="N1902" s="86" t="s">
        <v>5013</v>
      </c>
      <c r="O1902" s="86">
        <v>0</v>
      </c>
      <c r="P1902" s="86">
        <v>2.5000000000000001E-2</v>
      </c>
      <c r="Q1902" s="86" t="s">
        <v>5013</v>
      </c>
      <c r="R1902" s="86" t="s">
        <v>5013</v>
      </c>
      <c r="S1902" s="86">
        <v>0</v>
      </c>
      <c r="T1902" s="86" t="s">
        <v>5013</v>
      </c>
    </row>
    <row r="1903" spans="1:20" x14ac:dyDescent="0.25">
      <c r="A1903" s="50" t="s">
        <v>4682</v>
      </c>
      <c r="B1903" s="50" t="s">
        <v>912</v>
      </c>
      <c r="C1903" s="50" t="s">
        <v>4765</v>
      </c>
      <c r="D1903" s="80">
        <v>15</v>
      </c>
      <c r="E1903" s="50" t="s">
        <v>8364</v>
      </c>
      <c r="F1903" s="24">
        <f t="shared" si="100"/>
        <v>0</v>
      </c>
      <c r="G1903" s="110">
        <f t="shared" si="101"/>
        <v>0</v>
      </c>
      <c r="H1903" s="17"/>
      <c r="I1903" s="24"/>
      <c r="J1903" s="20">
        <f t="shared" si="102"/>
        <v>0</v>
      </c>
      <c r="K1903" s="17"/>
      <c r="L1903" s="24"/>
      <c r="M1903" s="86" t="s">
        <v>5013</v>
      </c>
      <c r="N1903" s="86" t="s">
        <v>5013</v>
      </c>
      <c r="O1903" s="86">
        <v>0</v>
      </c>
      <c r="P1903" s="86" t="s">
        <v>5013</v>
      </c>
      <c r="Q1903" s="86">
        <v>0</v>
      </c>
      <c r="R1903" s="86" t="s">
        <v>5013</v>
      </c>
      <c r="S1903" s="86">
        <v>0</v>
      </c>
      <c r="T1903" s="86" t="s">
        <v>5013</v>
      </c>
    </row>
    <row r="1904" spans="1:20" x14ac:dyDescent="0.25">
      <c r="A1904" s="50" t="s">
        <v>4682</v>
      </c>
      <c r="B1904" s="50" t="s">
        <v>1182</v>
      </c>
      <c r="C1904" s="50" t="s">
        <v>4765</v>
      </c>
      <c r="D1904" s="80">
        <v>15</v>
      </c>
      <c r="E1904" s="50" t="s">
        <v>8365</v>
      </c>
      <c r="F1904" s="24">
        <f t="shared" si="100"/>
        <v>0</v>
      </c>
      <c r="G1904" s="110">
        <f t="shared" si="101"/>
        <v>0</v>
      </c>
      <c r="H1904" s="17"/>
      <c r="I1904" s="24"/>
      <c r="J1904" s="20">
        <f t="shared" si="102"/>
        <v>0</v>
      </c>
      <c r="K1904" s="17"/>
      <c r="L1904" s="24"/>
      <c r="M1904" s="86">
        <v>0</v>
      </c>
      <c r="N1904" s="86" t="s">
        <v>5013</v>
      </c>
      <c r="O1904" s="86" t="s">
        <v>5013</v>
      </c>
      <c r="P1904" s="86" t="s">
        <v>5013</v>
      </c>
      <c r="Q1904" s="86" t="s">
        <v>5013</v>
      </c>
      <c r="R1904" s="86" t="s">
        <v>5013</v>
      </c>
      <c r="S1904" s="86" t="s">
        <v>5013</v>
      </c>
      <c r="T1904" s="86" t="s">
        <v>5013</v>
      </c>
    </row>
    <row r="1905" spans="1:20" x14ac:dyDescent="0.25">
      <c r="A1905" s="50" t="s">
        <v>4682</v>
      </c>
      <c r="B1905" s="50" t="s">
        <v>802</v>
      </c>
      <c r="C1905" s="50" t="s">
        <v>4765</v>
      </c>
      <c r="D1905" s="80">
        <v>15</v>
      </c>
      <c r="E1905" s="50" t="s">
        <v>8369</v>
      </c>
      <c r="F1905" s="24">
        <f t="shared" si="100"/>
        <v>0</v>
      </c>
      <c r="G1905" s="110">
        <f t="shared" si="101"/>
        <v>0.83499999999999996</v>
      </c>
      <c r="H1905" s="17"/>
      <c r="I1905" s="24"/>
      <c r="J1905" s="20">
        <f t="shared" si="102"/>
        <v>0</v>
      </c>
      <c r="K1905" s="17"/>
      <c r="L1905" s="24"/>
      <c r="M1905" s="86" t="s">
        <v>5013</v>
      </c>
      <c r="N1905" s="86" t="s">
        <v>5013</v>
      </c>
      <c r="O1905" s="86">
        <v>2.5049999999999999</v>
      </c>
      <c r="P1905" s="86">
        <v>0</v>
      </c>
      <c r="Q1905" s="86">
        <v>0</v>
      </c>
      <c r="R1905" s="86" t="s">
        <v>5013</v>
      </c>
      <c r="S1905" s="86">
        <v>0</v>
      </c>
      <c r="T1905" s="86" t="s">
        <v>5013</v>
      </c>
    </row>
    <row r="1906" spans="1:20" x14ac:dyDescent="0.25">
      <c r="A1906" s="50" t="s">
        <v>4682</v>
      </c>
      <c r="B1906" s="50" t="s">
        <v>2230</v>
      </c>
      <c r="C1906" s="50" t="s">
        <v>4765</v>
      </c>
      <c r="D1906" s="80">
        <v>15</v>
      </c>
      <c r="E1906" s="50" t="s">
        <v>8376</v>
      </c>
      <c r="F1906" s="24">
        <f t="shared" si="100"/>
        <v>0</v>
      </c>
      <c r="G1906" s="110">
        <f t="shared" si="101"/>
        <v>0.16666666666666666</v>
      </c>
      <c r="H1906" s="17"/>
      <c r="I1906" s="24"/>
      <c r="J1906" s="20">
        <f t="shared" si="102"/>
        <v>0</v>
      </c>
      <c r="K1906" s="17"/>
      <c r="L1906" s="24"/>
      <c r="M1906" s="86" t="s">
        <v>5013</v>
      </c>
      <c r="N1906" s="86" t="s">
        <v>5013</v>
      </c>
      <c r="O1906" s="86">
        <v>0.5</v>
      </c>
      <c r="P1906" s="86" t="s">
        <v>5013</v>
      </c>
      <c r="Q1906" s="86" t="s">
        <v>5013</v>
      </c>
      <c r="R1906" s="86" t="s">
        <v>5013</v>
      </c>
      <c r="S1906" s="86" t="s">
        <v>5013</v>
      </c>
      <c r="T1906" s="86" t="s">
        <v>5013</v>
      </c>
    </row>
    <row r="1907" spans="1:20" x14ac:dyDescent="0.25">
      <c r="A1907" s="50" t="s">
        <v>4682</v>
      </c>
      <c r="B1907" s="50" t="s">
        <v>2874</v>
      </c>
      <c r="C1907" s="50" t="s">
        <v>4765</v>
      </c>
      <c r="D1907" s="80">
        <v>15</v>
      </c>
      <c r="E1907" s="50" t="s">
        <v>8379</v>
      </c>
      <c r="F1907" s="24">
        <f t="shared" si="100"/>
        <v>0</v>
      </c>
      <c r="G1907" s="110">
        <f t="shared" si="101"/>
        <v>0</v>
      </c>
      <c r="H1907" s="17"/>
      <c r="I1907" s="24"/>
      <c r="J1907" s="20">
        <f t="shared" si="102"/>
        <v>0</v>
      </c>
      <c r="K1907" s="17"/>
      <c r="L1907" s="24"/>
      <c r="M1907" s="86" t="s">
        <v>5013</v>
      </c>
      <c r="N1907" s="86" t="s">
        <v>5013</v>
      </c>
      <c r="O1907" s="86" t="s">
        <v>5013</v>
      </c>
      <c r="P1907" s="86">
        <v>0</v>
      </c>
      <c r="Q1907" s="86" t="s">
        <v>5013</v>
      </c>
      <c r="R1907" s="86" t="s">
        <v>5013</v>
      </c>
      <c r="S1907" s="86" t="s">
        <v>5013</v>
      </c>
      <c r="T1907" s="86" t="s">
        <v>5013</v>
      </c>
    </row>
    <row r="1908" spans="1:20" x14ac:dyDescent="0.25">
      <c r="A1908" s="50" t="s">
        <v>4682</v>
      </c>
      <c r="B1908" s="50" t="s">
        <v>2418</v>
      </c>
      <c r="C1908" s="50" t="s">
        <v>4765</v>
      </c>
      <c r="D1908" s="80">
        <v>15</v>
      </c>
      <c r="E1908" s="50" t="s">
        <v>8380</v>
      </c>
      <c r="F1908" s="24">
        <f t="shared" si="100"/>
        <v>0</v>
      </c>
      <c r="G1908" s="110">
        <f t="shared" si="101"/>
        <v>0</v>
      </c>
      <c r="H1908" s="17"/>
      <c r="I1908" s="24"/>
      <c r="J1908" s="20">
        <f t="shared" si="102"/>
        <v>0</v>
      </c>
      <c r="K1908" s="17"/>
      <c r="L1908" s="24"/>
      <c r="M1908" s="86" t="s">
        <v>5013</v>
      </c>
      <c r="N1908" s="86" t="s">
        <v>5013</v>
      </c>
      <c r="O1908" s="86" t="s">
        <v>5013</v>
      </c>
      <c r="P1908" s="86">
        <v>0</v>
      </c>
      <c r="Q1908" s="86" t="s">
        <v>5013</v>
      </c>
      <c r="R1908" s="86" t="s">
        <v>5013</v>
      </c>
      <c r="S1908" s="86" t="s">
        <v>5013</v>
      </c>
      <c r="T1908" s="86" t="s">
        <v>5013</v>
      </c>
    </row>
    <row r="1909" spans="1:20" x14ac:dyDescent="0.25">
      <c r="A1909" s="50" t="s">
        <v>4682</v>
      </c>
      <c r="B1909" s="50" t="s">
        <v>2928</v>
      </c>
      <c r="C1909" s="50" t="s">
        <v>4765</v>
      </c>
      <c r="D1909" s="80">
        <v>15</v>
      </c>
      <c r="E1909" s="50" t="s">
        <v>8381</v>
      </c>
      <c r="F1909" s="24">
        <f t="shared" si="100"/>
        <v>0</v>
      </c>
      <c r="G1909" s="110">
        <f t="shared" si="101"/>
        <v>0</v>
      </c>
      <c r="H1909" s="17"/>
      <c r="I1909" s="24"/>
      <c r="J1909" s="20">
        <f t="shared" si="102"/>
        <v>0.72640000000000005</v>
      </c>
      <c r="K1909" s="17"/>
      <c r="L1909" s="24"/>
      <c r="M1909" s="86" t="s">
        <v>5013</v>
      </c>
      <c r="N1909" s="86" t="s">
        <v>5013</v>
      </c>
      <c r="O1909" s="86" t="s">
        <v>5013</v>
      </c>
      <c r="P1909" s="86">
        <v>3.6320000000000001</v>
      </c>
      <c r="Q1909" s="86" t="s">
        <v>5013</v>
      </c>
      <c r="R1909" s="86" t="s">
        <v>5013</v>
      </c>
      <c r="S1909" s="86" t="s">
        <v>5013</v>
      </c>
      <c r="T1909" s="86" t="s">
        <v>5013</v>
      </c>
    </row>
    <row r="1910" spans="1:20" x14ac:dyDescent="0.25">
      <c r="A1910" s="50" t="s">
        <v>4682</v>
      </c>
      <c r="B1910" s="50" t="s">
        <v>2100</v>
      </c>
      <c r="C1910" s="50" t="s">
        <v>4765</v>
      </c>
      <c r="D1910" s="80">
        <v>15</v>
      </c>
      <c r="E1910" s="50" t="s">
        <v>8382</v>
      </c>
      <c r="F1910" s="24">
        <f t="shared" si="100"/>
        <v>0</v>
      </c>
      <c r="G1910" s="110">
        <f t="shared" si="101"/>
        <v>0</v>
      </c>
      <c r="H1910" s="17"/>
      <c r="I1910" s="24"/>
      <c r="J1910" s="20">
        <f t="shared" si="102"/>
        <v>1.14E-2</v>
      </c>
      <c r="K1910" s="17"/>
      <c r="L1910" s="24"/>
      <c r="M1910" s="86" t="s">
        <v>5013</v>
      </c>
      <c r="N1910" s="86" t="s">
        <v>5013</v>
      </c>
      <c r="O1910" s="86" t="s">
        <v>5013</v>
      </c>
      <c r="P1910" s="86">
        <v>5.7000000000000002E-2</v>
      </c>
      <c r="Q1910" s="86" t="s">
        <v>5013</v>
      </c>
      <c r="R1910" s="86" t="s">
        <v>5013</v>
      </c>
      <c r="S1910" s="86" t="s">
        <v>5013</v>
      </c>
      <c r="T1910" s="86" t="s">
        <v>5013</v>
      </c>
    </row>
    <row r="1911" spans="1:20" x14ac:dyDescent="0.25">
      <c r="A1911" s="50" t="s">
        <v>4682</v>
      </c>
      <c r="B1911" s="50" t="s">
        <v>1148</v>
      </c>
      <c r="C1911" s="50" t="s">
        <v>4765</v>
      </c>
      <c r="D1911" s="80">
        <v>15</v>
      </c>
      <c r="E1911" s="50" t="s">
        <v>8383</v>
      </c>
      <c r="F1911" s="24">
        <f t="shared" si="100"/>
        <v>0</v>
      </c>
      <c r="G1911" s="110">
        <f t="shared" si="101"/>
        <v>0</v>
      </c>
      <c r="H1911" s="17"/>
      <c r="I1911" s="24"/>
      <c r="J1911" s="20">
        <f t="shared" si="102"/>
        <v>0</v>
      </c>
      <c r="K1911" s="17"/>
      <c r="L1911" s="24"/>
      <c r="M1911" s="86">
        <v>0</v>
      </c>
      <c r="N1911" s="86" t="s">
        <v>5013</v>
      </c>
      <c r="O1911" s="86" t="s">
        <v>5013</v>
      </c>
      <c r="P1911" s="86" t="s">
        <v>5013</v>
      </c>
      <c r="Q1911" s="86" t="s">
        <v>5013</v>
      </c>
      <c r="R1911" s="86" t="s">
        <v>5013</v>
      </c>
      <c r="S1911" s="86">
        <v>0</v>
      </c>
      <c r="T1911" s="86" t="s">
        <v>5013</v>
      </c>
    </row>
    <row r="1912" spans="1:20" x14ac:dyDescent="0.25">
      <c r="A1912" s="50" t="s">
        <v>4682</v>
      </c>
      <c r="B1912" s="50" t="s">
        <v>428</v>
      </c>
      <c r="C1912" s="50" t="s">
        <v>4765</v>
      </c>
      <c r="D1912" s="80">
        <v>15</v>
      </c>
      <c r="E1912" s="50" t="s">
        <v>8384</v>
      </c>
      <c r="F1912" s="24">
        <f t="shared" si="100"/>
        <v>0</v>
      </c>
      <c r="G1912" s="110">
        <f t="shared" si="101"/>
        <v>0</v>
      </c>
      <c r="H1912" s="17"/>
      <c r="I1912" s="24"/>
      <c r="J1912" s="20">
        <f t="shared" si="102"/>
        <v>0</v>
      </c>
      <c r="K1912" s="17"/>
      <c r="L1912" s="24"/>
      <c r="M1912" s="86" t="s">
        <v>5013</v>
      </c>
      <c r="N1912" s="86">
        <v>0</v>
      </c>
      <c r="O1912" s="86">
        <v>0</v>
      </c>
      <c r="P1912" s="86">
        <v>0</v>
      </c>
      <c r="Q1912" s="86">
        <v>0</v>
      </c>
      <c r="R1912" s="86" t="s">
        <v>5013</v>
      </c>
      <c r="S1912" s="86">
        <v>0</v>
      </c>
      <c r="T1912" s="86" t="s">
        <v>5013</v>
      </c>
    </row>
    <row r="1913" spans="1:20" x14ac:dyDescent="0.25">
      <c r="A1913" s="50" t="s">
        <v>4682</v>
      </c>
      <c r="B1913" s="50" t="s">
        <v>655</v>
      </c>
      <c r="C1913" s="50" t="s">
        <v>4765</v>
      </c>
      <c r="D1913" s="80">
        <v>15</v>
      </c>
      <c r="E1913" s="50" t="s">
        <v>8386</v>
      </c>
      <c r="F1913" s="24">
        <f t="shared" si="100"/>
        <v>0</v>
      </c>
      <c r="G1913" s="110">
        <f t="shared" si="101"/>
        <v>0</v>
      </c>
      <c r="H1913" s="17"/>
      <c r="I1913" s="24"/>
      <c r="J1913" s="20">
        <f t="shared" si="102"/>
        <v>0</v>
      </c>
      <c r="K1913" s="17"/>
      <c r="L1913" s="24"/>
      <c r="M1913" s="86" t="s">
        <v>5013</v>
      </c>
      <c r="N1913" s="86" t="s">
        <v>5013</v>
      </c>
      <c r="O1913" s="86">
        <v>0</v>
      </c>
      <c r="P1913" s="86">
        <v>0</v>
      </c>
      <c r="Q1913" s="86" t="s">
        <v>5013</v>
      </c>
      <c r="R1913" s="86" t="s">
        <v>5013</v>
      </c>
      <c r="S1913" s="86" t="s">
        <v>5013</v>
      </c>
      <c r="T1913" s="86">
        <v>0</v>
      </c>
    </row>
    <row r="1914" spans="1:20" x14ac:dyDescent="0.25">
      <c r="A1914" s="50" t="s">
        <v>4682</v>
      </c>
      <c r="B1914" s="50" t="s">
        <v>2260</v>
      </c>
      <c r="C1914" s="50" t="s">
        <v>4765</v>
      </c>
      <c r="D1914" s="80">
        <v>15</v>
      </c>
      <c r="E1914" s="50" t="s">
        <v>8387</v>
      </c>
      <c r="F1914" s="24">
        <f t="shared" si="100"/>
        <v>0</v>
      </c>
      <c r="G1914" s="110">
        <f t="shared" si="101"/>
        <v>0</v>
      </c>
      <c r="H1914" s="17"/>
      <c r="I1914" s="24"/>
      <c r="J1914" s="20">
        <f t="shared" si="102"/>
        <v>0</v>
      </c>
      <c r="K1914" s="17"/>
      <c r="L1914" s="24"/>
      <c r="M1914" s="86" t="s">
        <v>5013</v>
      </c>
      <c r="N1914" s="86" t="s">
        <v>5013</v>
      </c>
      <c r="O1914" s="86" t="s">
        <v>5013</v>
      </c>
      <c r="P1914" s="86">
        <v>0</v>
      </c>
      <c r="Q1914" s="86" t="s">
        <v>5013</v>
      </c>
      <c r="R1914" s="86" t="s">
        <v>5013</v>
      </c>
      <c r="S1914" s="86" t="s">
        <v>5013</v>
      </c>
      <c r="T1914" s="86" t="s">
        <v>5013</v>
      </c>
    </row>
    <row r="1915" spans="1:20" x14ac:dyDescent="0.25">
      <c r="A1915" s="50" t="s">
        <v>4682</v>
      </c>
      <c r="B1915" s="50" t="s">
        <v>1408</v>
      </c>
      <c r="C1915" s="50" t="s">
        <v>4765</v>
      </c>
      <c r="D1915" s="80">
        <v>15</v>
      </c>
      <c r="E1915" s="50" t="s">
        <v>8389</v>
      </c>
      <c r="F1915" s="24">
        <f t="shared" si="100"/>
        <v>0</v>
      </c>
      <c r="G1915" s="110">
        <f t="shared" si="101"/>
        <v>0</v>
      </c>
      <c r="H1915" s="17"/>
      <c r="I1915" s="24"/>
      <c r="J1915" s="20">
        <f t="shared" si="102"/>
        <v>0</v>
      </c>
      <c r="K1915" s="17"/>
      <c r="L1915" s="24"/>
      <c r="M1915" s="86" t="s">
        <v>5013</v>
      </c>
      <c r="N1915" s="86" t="s">
        <v>5013</v>
      </c>
      <c r="O1915" s="86">
        <v>0</v>
      </c>
      <c r="P1915" s="86" t="s">
        <v>5013</v>
      </c>
      <c r="Q1915" s="86" t="s">
        <v>5013</v>
      </c>
      <c r="R1915" s="86" t="s">
        <v>5013</v>
      </c>
      <c r="S1915" s="86" t="s">
        <v>5013</v>
      </c>
      <c r="T1915" s="86" t="s">
        <v>5013</v>
      </c>
    </row>
    <row r="1916" spans="1:20" x14ac:dyDescent="0.25">
      <c r="A1916" s="50" t="s">
        <v>4682</v>
      </c>
      <c r="B1916" s="50" t="s">
        <v>3662</v>
      </c>
      <c r="C1916" s="50" t="s">
        <v>4766</v>
      </c>
      <c r="D1916" s="80">
        <v>16</v>
      </c>
      <c r="E1916" s="50" t="s">
        <v>8390</v>
      </c>
      <c r="F1916" s="24">
        <f t="shared" si="100"/>
        <v>0</v>
      </c>
      <c r="G1916" s="110">
        <f t="shared" si="101"/>
        <v>0</v>
      </c>
      <c r="H1916" s="17"/>
      <c r="I1916" s="24"/>
      <c r="J1916" s="20">
        <f t="shared" si="102"/>
        <v>0</v>
      </c>
      <c r="K1916" s="17"/>
      <c r="L1916" s="24"/>
      <c r="M1916" s="86" t="s">
        <v>5013</v>
      </c>
      <c r="N1916" s="86" t="s">
        <v>5013</v>
      </c>
      <c r="O1916" s="86" t="s">
        <v>5013</v>
      </c>
      <c r="P1916" s="86" t="s">
        <v>5013</v>
      </c>
      <c r="Q1916" s="86" t="s">
        <v>5013</v>
      </c>
      <c r="R1916" s="86" t="s">
        <v>5013</v>
      </c>
      <c r="S1916" s="86">
        <v>0</v>
      </c>
      <c r="T1916" s="86" t="s">
        <v>5013</v>
      </c>
    </row>
    <row r="1917" spans="1:20" x14ac:dyDescent="0.25">
      <c r="A1917" s="50" t="s">
        <v>4682</v>
      </c>
      <c r="B1917" s="50" t="s">
        <v>3239</v>
      </c>
      <c r="C1917" s="50" t="s">
        <v>4766</v>
      </c>
      <c r="D1917" s="80">
        <v>16</v>
      </c>
      <c r="E1917" s="50" t="s">
        <v>8391</v>
      </c>
      <c r="F1917" s="24">
        <f t="shared" si="100"/>
        <v>0</v>
      </c>
      <c r="G1917" s="110">
        <f t="shared" si="101"/>
        <v>0</v>
      </c>
      <c r="H1917" s="17"/>
      <c r="I1917" s="24"/>
      <c r="J1917" s="20">
        <f t="shared" si="102"/>
        <v>0</v>
      </c>
      <c r="K1917" s="17"/>
      <c r="L1917" s="24"/>
      <c r="M1917" s="86" t="s">
        <v>5013</v>
      </c>
      <c r="N1917" s="86" t="s">
        <v>5013</v>
      </c>
      <c r="O1917" s="86" t="s">
        <v>5013</v>
      </c>
      <c r="P1917" s="86" t="s">
        <v>5013</v>
      </c>
      <c r="Q1917" s="86">
        <v>0</v>
      </c>
      <c r="R1917" s="86">
        <v>0</v>
      </c>
      <c r="S1917" s="86">
        <v>0</v>
      </c>
      <c r="T1917" s="86" t="s">
        <v>5013</v>
      </c>
    </row>
    <row r="1918" spans="1:20" x14ac:dyDescent="0.25">
      <c r="A1918" s="50" t="s">
        <v>4682</v>
      </c>
      <c r="B1918" s="50" t="s">
        <v>1652</v>
      </c>
      <c r="C1918" s="50" t="s">
        <v>4766</v>
      </c>
      <c r="D1918" s="80">
        <v>16</v>
      </c>
      <c r="E1918" s="50" t="s">
        <v>8397</v>
      </c>
      <c r="F1918" s="24">
        <f t="shared" si="100"/>
        <v>0</v>
      </c>
      <c r="G1918" s="110">
        <f t="shared" si="101"/>
        <v>0.15733333333333333</v>
      </c>
      <c r="H1918" s="17"/>
      <c r="I1918" s="24"/>
      <c r="J1918" s="20">
        <f t="shared" si="102"/>
        <v>0</v>
      </c>
      <c r="K1918" s="17"/>
      <c r="L1918" s="24"/>
      <c r="M1918" s="86" t="s">
        <v>5013</v>
      </c>
      <c r="N1918" s="86">
        <v>0.47199999999999998</v>
      </c>
      <c r="O1918" s="86" t="s">
        <v>5013</v>
      </c>
      <c r="P1918" s="86" t="s">
        <v>5013</v>
      </c>
      <c r="Q1918" s="86" t="s">
        <v>5013</v>
      </c>
      <c r="R1918" s="86" t="s">
        <v>5013</v>
      </c>
      <c r="S1918" s="86" t="s">
        <v>5013</v>
      </c>
      <c r="T1918" s="86" t="s">
        <v>5013</v>
      </c>
    </row>
    <row r="1919" spans="1:20" x14ac:dyDescent="0.25">
      <c r="A1919" s="50" t="s">
        <v>4682</v>
      </c>
      <c r="B1919" s="50" t="s">
        <v>1203</v>
      </c>
      <c r="C1919" s="50" t="s">
        <v>4766</v>
      </c>
      <c r="D1919" s="80">
        <v>16</v>
      </c>
      <c r="E1919" s="50" t="s">
        <v>8398</v>
      </c>
      <c r="F1919" s="24">
        <f t="shared" si="100"/>
        <v>0</v>
      </c>
      <c r="G1919" s="110">
        <f t="shared" si="101"/>
        <v>0</v>
      </c>
      <c r="H1919" s="17"/>
      <c r="I1919" s="24"/>
      <c r="J1919" s="20">
        <f t="shared" si="102"/>
        <v>0</v>
      </c>
      <c r="K1919" s="17"/>
      <c r="L1919" s="24"/>
      <c r="M1919" s="86" t="s">
        <v>5013</v>
      </c>
      <c r="N1919" s="86" t="s">
        <v>5013</v>
      </c>
      <c r="O1919" s="86" t="s">
        <v>5013</v>
      </c>
      <c r="P1919" s="86">
        <v>0</v>
      </c>
      <c r="Q1919" s="86" t="s">
        <v>5013</v>
      </c>
      <c r="R1919" s="86" t="s">
        <v>5013</v>
      </c>
      <c r="S1919" s="86" t="s">
        <v>5013</v>
      </c>
      <c r="T1919" s="86" t="s">
        <v>5013</v>
      </c>
    </row>
    <row r="1920" spans="1:20" x14ac:dyDescent="0.25">
      <c r="A1920" s="50" t="s">
        <v>4682</v>
      </c>
      <c r="B1920" s="50" t="s">
        <v>2114</v>
      </c>
      <c r="C1920" s="50" t="s">
        <v>4766</v>
      </c>
      <c r="D1920" s="80">
        <v>16</v>
      </c>
      <c r="E1920" s="50" t="s">
        <v>8399</v>
      </c>
      <c r="F1920" s="24">
        <f t="shared" si="100"/>
        <v>0</v>
      </c>
      <c r="G1920" s="110">
        <f t="shared" si="101"/>
        <v>0</v>
      </c>
      <c r="H1920" s="17"/>
      <c r="I1920" s="24"/>
      <c r="J1920" s="20">
        <f t="shared" si="102"/>
        <v>0</v>
      </c>
      <c r="K1920" s="17"/>
      <c r="L1920" s="24"/>
      <c r="M1920" s="86" t="s">
        <v>5013</v>
      </c>
      <c r="N1920" s="86" t="s">
        <v>5013</v>
      </c>
      <c r="O1920" s="86" t="s">
        <v>5013</v>
      </c>
      <c r="P1920" s="86" t="s">
        <v>5013</v>
      </c>
      <c r="Q1920" s="86">
        <v>0</v>
      </c>
      <c r="R1920" s="86" t="s">
        <v>5013</v>
      </c>
      <c r="S1920" s="86" t="s">
        <v>5013</v>
      </c>
      <c r="T1920" s="86" t="s">
        <v>5013</v>
      </c>
    </row>
    <row r="1921" spans="1:20" x14ac:dyDescent="0.25">
      <c r="A1921" s="50" t="s">
        <v>4682</v>
      </c>
      <c r="B1921" s="50" t="s">
        <v>1373</v>
      </c>
      <c r="C1921" s="50" t="s">
        <v>4766</v>
      </c>
      <c r="D1921" s="80">
        <v>16</v>
      </c>
      <c r="E1921" s="50" t="s">
        <v>8400</v>
      </c>
      <c r="F1921" s="24">
        <f t="shared" si="100"/>
        <v>0</v>
      </c>
      <c r="G1921" s="110">
        <f t="shared" si="101"/>
        <v>0</v>
      </c>
      <c r="H1921" s="17"/>
      <c r="I1921" s="24"/>
      <c r="J1921" s="20">
        <f t="shared" si="102"/>
        <v>0.66280000000000006</v>
      </c>
      <c r="K1921" s="17"/>
      <c r="L1921" s="24"/>
      <c r="M1921" s="86" t="s">
        <v>5013</v>
      </c>
      <c r="N1921" s="86" t="s">
        <v>5013</v>
      </c>
      <c r="O1921" s="86" t="s">
        <v>5013</v>
      </c>
      <c r="P1921" s="86" t="s">
        <v>5013</v>
      </c>
      <c r="Q1921" s="86">
        <v>3.3140000000000001</v>
      </c>
      <c r="R1921" s="86" t="s">
        <v>5013</v>
      </c>
      <c r="S1921" s="86" t="s">
        <v>5013</v>
      </c>
      <c r="T1921" s="86" t="s">
        <v>5013</v>
      </c>
    </row>
    <row r="1922" spans="1:20" x14ac:dyDescent="0.25">
      <c r="A1922" s="50" t="s">
        <v>4682</v>
      </c>
      <c r="B1922" s="50" t="s">
        <v>2360</v>
      </c>
      <c r="C1922" s="50" t="s">
        <v>4766</v>
      </c>
      <c r="D1922" s="80">
        <v>16</v>
      </c>
      <c r="E1922" s="50" t="s">
        <v>8401</v>
      </c>
      <c r="F1922" s="24">
        <f t="shared" si="100"/>
        <v>0</v>
      </c>
      <c r="G1922" s="110">
        <f t="shared" si="101"/>
        <v>0</v>
      </c>
      <c r="H1922" s="17"/>
      <c r="I1922" s="24"/>
      <c r="J1922" s="20">
        <f t="shared" si="102"/>
        <v>0</v>
      </c>
      <c r="K1922" s="17"/>
      <c r="L1922" s="24"/>
      <c r="M1922" s="86" t="s">
        <v>5013</v>
      </c>
      <c r="N1922" s="86" t="s">
        <v>5013</v>
      </c>
      <c r="O1922" s="86" t="s">
        <v>5013</v>
      </c>
      <c r="P1922" s="86" t="s">
        <v>5013</v>
      </c>
      <c r="Q1922" s="86" t="s">
        <v>5013</v>
      </c>
      <c r="R1922" s="86">
        <v>0</v>
      </c>
      <c r="S1922" s="86" t="s">
        <v>5013</v>
      </c>
      <c r="T1922" s="86" t="s">
        <v>5013</v>
      </c>
    </row>
    <row r="1923" spans="1:20" x14ac:dyDescent="0.25">
      <c r="A1923" s="50" t="s">
        <v>4682</v>
      </c>
      <c r="B1923" s="50" t="s">
        <v>2416</v>
      </c>
      <c r="C1923" s="50" t="s">
        <v>4766</v>
      </c>
      <c r="D1923" s="80">
        <v>16</v>
      </c>
      <c r="E1923" s="50" t="s">
        <v>8402</v>
      </c>
      <c r="F1923" s="24">
        <f t="shared" si="100"/>
        <v>0</v>
      </c>
      <c r="G1923" s="110">
        <f t="shared" si="101"/>
        <v>0</v>
      </c>
      <c r="H1923" s="17"/>
      <c r="I1923" s="24"/>
      <c r="J1923" s="20">
        <f t="shared" si="102"/>
        <v>0</v>
      </c>
      <c r="K1923" s="17"/>
      <c r="L1923" s="24"/>
      <c r="M1923" s="86" t="s">
        <v>5013</v>
      </c>
      <c r="N1923" s="86" t="s">
        <v>5013</v>
      </c>
      <c r="O1923" s="86" t="s">
        <v>5013</v>
      </c>
      <c r="P1923" s="86">
        <v>0</v>
      </c>
      <c r="Q1923" s="86" t="s">
        <v>5013</v>
      </c>
      <c r="R1923" s="86" t="s">
        <v>5013</v>
      </c>
      <c r="S1923" s="86" t="s">
        <v>5013</v>
      </c>
      <c r="T1923" s="86" t="s">
        <v>5013</v>
      </c>
    </row>
    <row r="1924" spans="1:20" x14ac:dyDescent="0.25">
      <c r="A1924" s="50" t="s">
        <v>4682</v>
      </c>
      <c r="B1924" s="50" t="s">
        <v>2597</v>
      </c>
      <c r="C1924" s="50" t="s">
        <v>4766</v>
      </c>
      <c r="D1924" s="80">
        <v>16</v>
      </c>
      <c r="E1924" s="50" t="s">
        <v>8403</v>
      </c>
      <c r="F1924" s="24">
        <f t="shared" si="100"/>
        <v>0</v>
      </c>
      <c r="G1924" s="110">
        <f t="shared" si="101"/>
        <v>0</v>
      </c>
      <c r="H1924" s="17"/>
      <c r="I1924" s="24"/>
      <c r="J1924" s="20">
        <f t="shared" si="102"/>
        <v>0</v>
      </c>
      <c r="K1924" s="17"/>
      <c r="L1924" s="24"/>
      <c r="M1924" s="86">
        <v>0</v>
      </c>
      <c r="N1924" s="86">
        <v>0</v>
      </c>
      <c r="O1924" s="86" t="s">
        <v>5013</v>
      </c>
      <c r="P1924" s="86" t="s">
        <v>5013</v>
      </c>
      <c r="Q1924" s="86" t="s">
        <v>5013</v>
      </c>
      <c r="R1924" s="86" t="s">
        <v>5013</v>
      </c>
      <c r="S1924" s="86" t="s">
        <v>5013</v>
      </c>
      <c r="T1924" s="86">
        <v>0</v>
      </c>
    </row>
    <row r="1925" spans="1:20" x14ac:dyDescent="0.25">
      <c r="A1925" s="50" t="s">
        <v>4682</v>
      </c>
      <c r="B1925" s="50" t="s">
        <v>1311</v>
      </c>
      <c r="C1925" s="50" t="s">
        <v>4766</v>
      </c>
      <c r="D1925" s="80">
        <v>16</v>
      </c>
      <c r="E1925" s="50" t="s">
        <v>8404</v>
      </c>
      <c r="F1925" s="24">
        <f t="shared" si="100"/>
        <v>0</v>
      </c>
      <c r="G1925" s="110">
        <f t="shared" si="101"/>
        <v>0</v>
      </c>
      <c r="H1925" s="17"/>
      <c r="I1925" s="24"/>
      <c r="J1925" s="20">
        <f t="shared" si="102"/>
        <v>0</v>
      </c>
      <c r="K1925" s="17"/>
      <c r="L1925" s="24"/>
      <c r="M1925" s="86">
        <v>0</v>
      </c>
      <c r="N1925" s="86">
        <v>0</v>
      </c>
      <c r="O1925" s="86" t="s">
        <v>5013</v>
      </c>
      <c r="P1925" s="86">
        <v>0</v>
      </c>
      <c r="Q1925" s="86">
        <v>0</v>
      </c>
      <c r="R1925" s="86" t="s">
        <v>5013</v>
      </c>
      <c r="S1925" s="86" t="s">
        <v>5013</v>
      </c>
      <c r="T1925" s="86" t="s">
        <v>5013</v>
      </c>
    </row>
    <row r="1926" spans="1:20" x14ac:dyDescent="0.25">
      <c r="A1926" s="50" t="s">
        <v>4682</v>
      </c>
      <c r="B1926" s="50" t="s">
        <v>2589</v>
      </c>
      <c r="C1926" s="50" t="s">
        <v>4766</v>
      </c>
      <c r="D1926" s="80">
        <v>16</v>
      </c>
      <c r="E1926" s="50" t="s">
        <v>8405</v>
      </c>
      <c r="F1926" s="24">
        <f t="shared" si="100"/>
        <v>0</v>
      </c>
      <c r="G1926" s="110">
        <f t="shared" si="101"/>
        <v>0</v>
      </c>
      <c r="H1926" s="17"/>
      <c r="I1926" s="24"/>
      <c r="J1926" s="20">
        <f t="shared" si="102"/>
        <v>0</v>
      </c>
      <c r="K1926" s="17"/>
      <c r="L1926" s="24"/>
      <c r="M1926" s="86" t="s">
        <v>5013</v>
      </c>
      <c r="N1926" s="86" t="s">
        <v>5013</v>
      </c>
      <c r="O1926" s="86">
        <v>0</v>
      </c>
      <c r="P1926" s="86" t="s">
        <v>5013</v>
      </c>
      <c r="Q1926" s="86">
        <v>0</v>
      </c>
      <c r="R1926" s="86" t="s">
        <v>5013</v>
      </c>
      <c r="S1926" s="86">
        <v>0</v>
      </c>
      <c r="T1926" s="86" t="s">
        <v>5013</v>
      </c>
    </row>
    <row r="1927" spans="1:20" x14ac:dyDescent="0.25">
      <c r="A1927" s="50" t="s">
        <v>4682</v>
      </c>
      <c r="B1927" s="50" t="s">
        <v>1642</v>
      </c>
      <c r="C1927" s="50" t="s">
        <v>4766</v>
      </c>
      <c r="D1927" s="80">
        <v>16</v>
      </c>
      <c r="E1927" s="50" t="s">
        <v>8407</v>
      </c>
      <c r="F1927" s="24">
        <f t="shared" si="100"/>
        <v>0</v>
      </c>
      <c r="G1927" s="110">
        <f t="shared" si="101"/>
        <v>0</v>
      </c>
      <c r="H1927" s="17"/>
      <c r="I1927" s="24"/>
      <c r="J1927" s="20">
        <f t="shared" si="102"/>
        <v>0</v>
      </c>
      <c r="K1927" s="17"/>
      <c r="L1927" s="24"/>
      <c r="M1927" s="86" t="s">
        <v>5013</v>
      </c>
      <c r="N1927" s="86" t="s">
        <v>5013</v>
      </c>
      <c r="O1927" s="86">
        <v>0</v>
      </c>
      <c r="P1927" s="86" t="s">
        <v>5013</v>
      </c>
      <c r="Q1927" s="86" t="s">
        <v>5013</v>
      </c>
      <c r="R1927" s="86" t="s">
        <v>5013</v>
      </c>
      <c r="S1927" s="86">
        <v>0</v>
      </c>
      <c r="T1927" s="86" t="s">
        <v>5013</v>
      </c>
    </row>
    <row r="1928" spans="1:20" x14ac:dyDescent="0.25">
      <c r="A1928" s="50" t="s">
        <v>4682</v>
      </c>
      <c r="B1928" s="50" t="s">
        <v>2075</v>
      </c>
      <c r="C1928" s="50" t="s">
        <v>4766</v>
      </c>
      <c r="D1928" s="80">
        <v>16</v>
      </c>
      <c r="E1928" s="50" t="s">
        <v>8408</v>
      </c>
      <c r="F1928" s="24">
        <f t="shared" si="100"/>
        <v>0</v>
      </c>
      <c r="G1928" s="110">
        <f t="shared" si="101"/>
        <v>0</v>
      </c>
      <c r="H1928" s="17"/>
      <c r="I1928" s="24"/>
      <c r="J1928" s="20">
        <f t="shared" si="102"/>
        <v>0</v>
      </c>
      <c r="K1928" s="17"/>
      <c r="L1928" s="24"/>
      <c r="M1928" s="86">
        <v>0</v>
      </c>
      <c r="N1928" s="86" t="s">
        <v>5013</v>
      </c>
      <c r="O1928" s="86" t="s">
        <v>5013</v>
      </c>
      <c r="P1928" s="86" t="s">
        <v>5013</v>
      </c>
      <c r="Q1928" s="86" t="s">
        <v>5013</v>
      </c>
      <c r="R1928" s="86">
        <v>0</v>
      </c>
      <c r="S1928" s="86" t="s">
        <v>5013</v>
      </c>
      <c r="T1928" s="86" t="s">
        <v>5013</v>
      </c>
    </row>
    <row r="1929" spans="1:20" x14ac:dyDescent="0.25">
      <c r="A1929" s="50" t="s">
        <v>4682</v>
      </c>
      <c r="B1929" s="50" t="s">
        <v>798</v>
      </c>
      <c r="C1929" s="50" t="s">
        <v>4766</v>
      </c>
      <c r="D1929" s="80">
        <v>16</v>
      </c>
      <c r="E1929" s="50" t="s">
        <v>8409</v>
      </c>
      <c r="F1929" s="24">
        <f t="shared" si="100"/>
        <v>0</v>
      </c>
      <c r="G1929" s="110">
        <f t="shared" si="101"/>
        <v>0</v>
      </c>
      <c r="H1929" s="17"/>
      <c r="I1929" s="24"/>
      <c r="J1929" s="20">
        <f t="shared" si="102"/>
        <v>0</v>
      </c>
      <c r="K1929" s="17"/>
      <c r="L1929" s="24"/>
      <c r="M1929" s="86">
        <v>0</v>
      </c>
      <c r="N1929" s="86" t="s">
        <v>5013</v>
      </c>
      <c r="O1929" s="86" t="s">
        <v>5013</v>
      </c>
      <c r="P1929" s="86" t="s">
        <v>5013</v>
      </c>
      <c r="Q1929" s="86" t="s">
        <v>5013</v>
      </c>
      <c r="R1929" s="86" t="s">
        <v>5013</v>
      </c>
      <c r="S1929" s="86" t="s">
        <v>5013</v>
      </c>
      <c r="T1929" s="86" t="s">
        <v>5013</v>
      </c>
    </row>
    <row r="1930" spans="1:20" x14ac:dyDescent="0.25">
      <c r="A1930" s="50" t="s">
        <v>4682</v>
      </c>
      <c r="B1930" s="50" t="s">
        <v>113</v>
      </c>
      <c r="C1930" s="50" t="s">
        <v>4766</v>
      </c>
      <c r="D1930" s="80">
        <v>16</v>
      </c>
      <c r="E1930" s="50" t="s">
        <v>8410</v>
      </c>
      <c r="F1930" s="24">
        <f t="shared" si="100"/>
        <v>0</v>
      </c>
      <c r="G1930" s="110">
        <f t="shared" si="101"/>
        <v>0</v>
      </c>
      <c r="H1930" s="17"/>
      <c r="I1930" s="24"/>
      <c r="J1930" s="20">
        <f t="shared" si="102"/>
        <v>0</v>
      </c>
      <c r="K1930" s="17"/>
      <c r="L1930" s="24"/>
      <c r="M1930" s="86">
        <v>0</v>
      </c>
      <c r="N1930" s="86">
        <v>0</v>
      </c>
      <c r="O1930" s="86" t="s">
        <v>5013</v>
      </c>
      <c r="P1930" s="86">
        <v>0</v>
      </c>
      <c r="Q1930" s="86">
        <v>0</v>
      </c>
      <c r="R1930" s="86" t="s">
        <v>5013</v>
      </c>
      <c r="S1930" s="86">
        <v>0</v>
      </c>
      <c r="T1930" s="86" t="s">
        <v>5013</v>
      </c>
    </row>
    <row r="1931" spans="1:20" x14ac:dyDescent="0.25">
      <c r="A1931" s="50" t="s">
        <v>4682</v>
      </c>
      <c r="B1931" s="50" t="s">
        <v>2354</v>
      </c>
      <c r="C1931" s="50" t="s">
        <v>4766</v>
      </c>
      <c r="D1931" s="80">
        <v>16</v>
      </c>
      <c r="E1931" s="50" t="s">
        <v>8412</v>
      </c>
      <c r="F1931" s="24">
        <f t="shared" si="100"/>
        <v>0</v>
      </c>
      <c r="G1931" s="110">
        <f t="shared" si="101"/>
        <v>0</v>
      </c>
      <c r="H1931" s="17"/>
      <c r="I1931" s="24"/>
      <c r="J1931" s="20">
        <f t="shared" si="102"/>
        <v>0</v>
      </c>
      <c r="K1931" s="17"/>
      <c r="L1931" s="24"/>
      <c r="M1931" s="86" t="s">
        <v>5013</v>
      </c>
      <c r="N1931" s="86" t="s">
        <v>5013</v>
      </c>
      <c r="O1931" s="86">
        <v>0</v>
      </c>
      <c r="P1931" s="86">
        <v>0</v>
      </c>
      <c r="Q1931" s="86" t="s">
        <v>5013</v>
      </c>
      <c r="R1931" s="86" t="s">
        <v>5013</v>
      </c>
      <c r="S1931" s="86" t="s">
        <v>5013</v>
      </c>
      <c r="T1931" s="86" t="s">
        <v>5013</v>
      </c>
    </row>
    <row r="1932" spans="1:20" x14ac:dyDescent="0.25">
      <c r="A1932" s="50" t="s">
        <v>4682</v>
      </c>
      <c r="B1932" s="50" t="s">
        <v>3715</v>
      </c>
      <c r="C1932" s="50" t="s">
        <v>4766</v>
      </c>
      <c r="D1932" s="80">
        <v>16</v>
      </c>
      <c r="E1932" s="50" t="s">
        <v>8414</v>
      </c>
      <c r="F1932" s="24">
        <f t="shared" si="100"/>
        <v>0</v>
      </c>
      <c r="G1932" s="110">
        <f t="shared" si="101"/>
        <v>0</v>
      </c>
      <c r="H1932" s="17"/>
      <c r="I1932" s="24"/>
      <c r="J1932" s="20">
        <f t="shared" si="102"/>
        <v>0</v>
      </c>
      <c r="K1932" s="17"/>
      <c r="L1932" s="24"/>
      <c r="M1932" s="86" t="s">
        <v>5013</v>
      </c>
      <c r="N1932" s="86" t="s">
        <v>5013</v>
      </c>
      <c r="O1932" s="86" t="s">
        <v>5013</v>
      </c>
      <c r="P1932" s="86" t="s">
        <v>5013</v>
      </c>
      <c r="Q1932" s="86">
        <v>0</v>
      </c>
      <c r="R1932" s="86" t="s">
        <v>5013</v>
      </c>
      <c r="S1932" s="86" t="s">
        <v>5013</v>
      </c>
      <c r="T1932" s="86" t="s">
        <v>5013</v>
      </c>
    </row>
    <row r="1933" spans="1:20" x14ac:dyDescent="0.25">
      <c r="A1933" s="50" t="s">
        <v>4682</v>
      </c>
      <c r="B1933" s="50" t="s">
        <v>3673</v>
      </c>
      <c r="C1933" s="50" t="s">
        <v>4766</v>
      </c>
      <c r="D1933" s="80">
        <v>16</v>
      </c>
      <c r="E1933" s="50" t="s">
        <v>8415</v>
      </c>
      <c r="F1933" s="24">
        <f t="shared" si="100"/>
        <v>0</v>
      </c>
      <c r="G1933" s="110">
        <f t="shared" si="101"/>
        <v>0</v>
      </c>
      <c r="H1933" s="17"/>
      <c r="I1933" s="24"/>
      <c r="J1933" s="20">
        <f t="shared" si="102"/>
        <v>0</v>
      </c>
      <c r="K1933" s="17"/>
      <c r="L1933" s="24"/>
      <c r="M1933" s="86" t="s">
        <v>5013</v>
      </c>
      <c r="N1933" s="86" t="s">
        <v>5013</v>
      </c>
      <c r="O1933" s="86">
        <v>0</v>
      </c>
      <c r="P1933" s="86" t="s">
        <v>5013</v>
      </c>
      <c r="Q1933" s="86" t="s">
        <v>5013</v>
      </c>
      <c r="R1933" s="86" t="s">
        <v>5013</v>
      </c>
      <c r="S1933" s="86" t="s">
        <v>5013</v>
      </c>
      <c r="T1933" s="86" t="s">
        <v>5013</v>
      </c>
    </row>
    <row r="1934" spans="1:20" x14ac:dyDescent="0.25">
      <c r="A1934" s="50" t="s">
        <v>4682</v>
      </c>
      <c r="B1934" s="50" t="s">
        <v>2055</v>
      </c>
      <c r="C1934" s="50" t="s">
        <v>4766</v>
      </c>
      <c r="D1934" s="80">
        <v>16</v>
      </c>
      <c r="E1934" s="50" t="s">
        <v>8416</v>
      </c>
      <c r="F1934" s="24">
        <f t="shared" si="100"/>
        <v>0</v>
      </c>
      <c r="G1934" s="110">
        <f t="shared" si="101"/>
        <v>0</v>
      </c>
      <c r="H1934" s="17"/>
      <c r="I1934" s="24"/>
      <c r="J1934" s="20">
        <f t="shared" si="102"/>
        <v>0</v>
      </c>
      <c r="K1934" s="17"/>
      <c r="L1934" s="24"/>
      <c r="M1934" s="86" t="s">
        <v>5013</v>
      </c>
      <c r="N1934" s="86" t="s">
        <v>5013</v>
      </c>
      <c r="O1934" s="86" t="s">
        <v>5013</v>
      </c>
      <c r="P1934" s="86" t="s">
        <v>5013</v>
      </c>
      <c r="Q1934" s="86" t="s">
        <v>5013</v>
      </c>
      <c r="R1934" s="86" t="s">
        <v>5013</v>
      </c>
      <c r="S1934" s="86" t="s">
        <v>5013</v>
      </c>
      <c r="T1934" s="86">
        <v>0</v>
      </c>
    </row>
    <row r="1935" spans="1:20" x14ac:dyDescent="0.25">
      <c r="A1935" s="50" t="s">
        <v>4682</v>
      </c>
      <c r="B1935" s="50" t="s">
        <v>841</v>
      </c>
      <c r="C1935" s="50" t="s">
        <v>4766</v>
      </c>
      <c r="D1935" s="80">
        <v>16</v>
      </c>
      <c r="E1935" s="50" t="s">
        <v>8417</v>
      </c>
      <c r="F1935" s="24">
        <f t="shared" si="100"/>
        <v>0</v>
      </c>
      <c r="G1935" s="110">
        <f t="shared" si="101"/>
        <v>0</v>
      </c>
      <c r="H1935" s="17"/>
      <c r="I1935" s="24"/>
      <c r="J1935" s="20">
        <f t="shared" si="102"/>
        <v>0</v>
      </c>
      <c r="K1935" s="17"/>
      <c r="L1935" s="24"/>
      <c r="M1935" s="86" t="s">
        <v>5013</v>
      </c>
      <c r="N1935" s="86">
        <v>0</v>
      </c>
      <c r="O1935" s="86">
        <v>0</v>
      </c>
      <c r="P1935" s="86">
        <v>0</v>
      </c>
      <c r="Q1935" s="86" t="s">
        <v>5013</v>
      </c>
      <c r="R1935" s="86">
        <v>0</v>
      </c>
      <c r="S1935" s="86" t="s">
        <v>5013</v>
      </c>
      <c r="T1935" s="86">
        <v>0</v>
      </c>
    </row>
    <row r="1936" spans="1:20" x14ac:dyDescent="0.25">
      <c r="A1936" s="50" t="s">
        <v>4682</v>
      </c>
      <c r="B1936" s="50" t="s">
        <v>45</v>
      </c>
      <c r="C1936" s="50" t="s">
        <v>4766</v>
      </c>
      <c r="D1936" s="80">
        <v>16</v>
      </c>
      <c r="E1936" s="50" t="s">
        <v>8419</v>
      </c>
      <c r="F1936" s="24">
        <f t="shared" si="100"/>
        <v>0</v>
      </c>
      <c r="G1936" s="110">
        <f t="shared" si="101"/>
        <v>0</v>
      </c>
      <c r="H1936" s="17"/>
      <c r="I1936" s="24"/>
      <c r="J1936" s="20">
        <f t="shared" si="102"/>
        <v>0</v>
      </c>
      <c r="K1936" s="17"/>
      <c r="L1936" s="24"/>
      <c r="M1936" s="86">
        <v>0</v>
      </c>
      <c r="N1936" s="86">
        <v>0</v>
      </c>
      <c r="O1936" s="86">
        <v>0</v>
      </c>
      <c r="P1936" s="86" t="s">
        <v>5013</v>
      </c>
      <c r="Q1936" s="86">
        <v>0</v>
      </c>
      <c r="R1936" s="86">
        <v>0</v>
      </c>
      <c r="S1936" s="86">
        <v>0</v>
      </c>
      <c r="T1936" s="86" t="s">
        <v>5013</v>
      </c>
    </row>
    <row r="1937" spans="1:20" x14ac:dyDescent="0.25">
      <c r="A1937" s="50" t="s">
        <v>4682</v>
      </c>
      <c r="B1937" s="50" t="s">
        <v>310</v>
      </c>
      <c r="C1937" s="50" t="s">
        <v>4766</v>
      </c>
      <c r="D1937" s="80">
        <v>16</v>
      </c>
      <c r="E1937" s="50" t="s">
        <v>8420</v>
      </c>
      <c r="F1937" s="24">
        <f t="shared" si="100"/>
        <v>0</v>
      </c>
      <c r="G1937" s="110">
        <f t="shared" si="101"/>
        <v>0</v>
      </c>
      <c r="H1937" s="17"/>
      <c r="I1937" s="24"/>
      <c r="J1937" s="20">
        <f t="shared" si="102"/>
        <v>0</v>
      </c>
      <c r="K1937" s="17"/>
      <c r="L1937" s="24"/>
      <c r="M1937" s="86">
        <v>0</v>
      </c>
      <c r="N1937" s="86">
        <v>0</v>
      </c>
      <c r="O1937" s="86">
        <v>0</v>
      </c>
      <c r="P1937" s="86">
        <v>0</v>
      </c>
      <c r="Q1937" s="86">
        <v>0</v>
      </c>
      <c r="R1937" s="86">
        <v>0</v>
      </c>
      <c r="S1937" s="86">
        <v>0</v>
      </c>
      <c r="T1937" s="86">
        <v>0</v>
      </c>
    </row>
    <row r="1938" spans="1:20" x14ac:dyDescent="0.25">
      <c r="A1938" s="50" t="s">
        <v>4682</v>
      </c>
      <c r="B1938" s="50" t="s">
        <v>765</v>
      </c>
      <c r="C1938" s="50" t="s">
        <v>4766</v>
      </c>
      <c r="D1938" s="80">
        <v>16</v>
      </c>
      <c r="E1938" s="50" t="s">
        <v>8421</v>
      </c>
      <c r="F1938" s="24">
        <f t="shared" si="100"/>
        <v>0</v>
      </c>
      <c r="G1938" s="110">
        <f t="shared" si="101"/>
        <v>0</v>
      </c>
      <c r="H1938" s="17"/>
      <c r="I1938" s="24"/>
      <c r="J1938" s="20">
        <f t="shared" si="102"/>
        <v>0</v>
      </c>
      <c r="K1938" s="17"/>
      <c r="L1938" s="24"/>
      <c r="M1938" s="86" t="s">
        <v>5013</v>
      </c>
      <c r="N1938" s="86">
        <v>0</v>
      </c>
      <c r="O1938" s="86">
        <v>0</v>
      </c>
      <c r="P1938" s="86">
        <v>0</v>
      </c>
      <c r="Q1938" s="86">
        <v>0</v>
      </c>
      <c r="R1938" s="86" t="s">
        <v>5013</v>
      </c>
      <c r="S1938" s="86">
        <v>0</v>
      </c>
      <c r="T1938" s="86">
        <v>0</v>
      </c>
    </row>
    <row r="1939" spans="1:20" x14ac:dyDescent="0.25">
      <c r="A1939" s="50" t="s">
        <v>4682</v>
      </c>
      <c r="B1939" s="50" t="s">
        <v>2048</v>
      </c>
      <c r="C1939" s="50" t="s">
        <v>4766</v>
      </c>
      <c r="D1939" s="80">
        <v>16</v>
      </c>
      <c r="E1939" s="50" t="s">
        <v>8427</v>
      </c>
      <c r="F1939" s="24">
        <f t="shared" si="100"/>
        <v>0</v>
      </c>
      <c r="G1939" s="110">
        <f t="shared" si="101"/>
        <v>0</v>
      </c>
      <c r="H1939" s="17"/>
      <c r="I1939" s="24"/>
      <c r="J1939" s="20">
        <f t="shared" si="102"/>
        <v>0</v>
      </c>
      <c r="K1939" s="17"/>
      <c r="L1939" s="24"/>
      <c r="M1939" s="86">
        <v>0</v>
      </c>
      <c r="N1939" s="86" t="s">
        <v>5013</v>
      </c>
      <c r="O1939" s="86" t="s">
        <v>5013</v>
      </c>
      <c r="P1939" s="86">
        <v>0</v>
      </c>
      <c r="Q1939" s="86" t="s">
        <v>5013</v>
      </c>
      <c r="R1939" s="86" t="s">
        <v>5013</v>
      </c>
      <c r="S1939" s="86" t="s">
        <v>5013</v>
      </c>
      <c r="T1939" s="86" t="s">
        <v>5013</v>
      </c>
    </row>
    <row r="1940" spans="1:20" x14ac:dyDescent="0.25">
      <c r="A1940" s="50" t="s">
        <v>4682</v>
      </c>
      <c r="B1940" s="50" t="s">
        <v>3318</v>
      </c>
      <c r="C1940" s="50" t="s">
        <v>4766</v>
      </c>
      <c r="D1940" s="80">
        <v>16</v>
      </c>
      <c r="E1940" s="50" t="s">
        <v>8429</v>
      </c>
      <c r="F1940" s="24">
        <f t="shared" si="100"/>
        <v>0</v>
      </c>
      <c r="G1940" s="110">
        <f t="shared" si="101"/>
        <v>0</v>
      </c>
      <c r="H1940" s="17"/>
      <c r="I1940" s="24"/>
      <c r="J1940" s="20">
        <f t="shared" si="102"/>
        <v>0</v>
      </c>
      <c r="K1940" s="17"/>
      <c r="L1940" s="24"/>
      <c r="M1940" s="86" t="s">
        <v>5013</v>
      </c>
      <c r="N1940" s="86" t="s">
        <v>5013</v>
      </c>
      <c r="O1940" s="86" t="s">
        <v>5013</v>
      </c>
      <c r="P1940" s="86" t="s">
        <v>5013</v>
      </c>
      <c r="Q1940" s="86" t="s">
        <v>5013</v>
      </c>
      <c r="R1940" s="86" t="s">
        <v>5013</v>
      </c>
      <c r="S1940" s="86">
        <v>0</v>
      </c>
      <c r="T1940" s="86" t="s">
        <v>5013</v>
      </c>
    </row>
    <row r="1941" spans="1:20" x14ac:dyDescent="0.25">
      <c r="A1941" s="50" t="s">
        <v>4682</v>
      </c>
      <c r="B1941" s="50" t="s">
        <v>1016</v>
      </c>
      <c r="C1941" s="50" t="s">
        <v>4766</v>
      </c>
      <c r="D1941" s="80">
        <v>16</v>
      </c>
      <c r="E1941" s="50" t="s">
        <v>8432</v>
      </c>
      <c r="F1941" s="24">
        <f t="shared" si="100"/>
        <v>0</v>
      </c>
      <c r="G1941" s="110">
        <f t="shared" si="101"/>
        <v>0</v>
      </c>
      <c r="H1941" s="17"/>
      <c r="I1941" s="24"/>
      <c r="J1941" s="20">
        <f t="shared" si="102"/>
        <v>0</v>
      </c>
      <c r="K1941" s="17"/>
      <c r="L1941" s="24"/>
      <c r="M1941" s="86" t="s">
        <v>5013</v>
      </c>
      <c r="N1941" s="86" t="s">
        <v>5013</v>
      </c>
      <c r="O1941" s="86" t="s">
        <v>5013</v>
      </c>
      <c r="P1941" s="86">
        <v>0</v>
      </c>
      <c r="Q1941" s="86">
        <v>0</v>
      </c>
      <c r="R1941" s="86" t="s">
        <v>5013</v>
      </c>
      <c r="S1941" s="86" t="s">
        <v>5013</v>
      </c>
      <c r="T1941" s="86" t="s">
        <v>5013</v>
      </c>
    </row>
    <row r="1942" spans="1:20" x14ac:dyDescent="0.25">
      <c r="A1942" s="50" t="s">
        <v>4682</v>
      </c>
      <c r="B1942" s="50" t="s">
        <v>2180</v>
      </c>
      <c r="C1942" s="50" t="s">
        <v>4766</v>
      </c>
      <c r="D1942" s="80">
        <v>16</v>
      </c>
      <c r="E1942" s="50" t="s">
        <v>8433</v>
      </c>
      <c r="F1942" s="24">
        <f t="shared" si="100"/>
        <v>0</v>
      </c>
      <c r="G1942" s="110">
        <f t="shared" si="101"/>
        <v>0</v>
      </c>
      <c r="H1942" s="17"/>
      <c r="I1942" s="24"/>
      <c r="J1942" s="20">
        <f t="shared" si="102"/>
        <v>0</v>
      </c>
      <c r="K1942" s="17"/>
      <c r="L1942" s="24"/>
      <c r="M1942" s="86">
        <v>0</v>
      </c>
      <c r="N1942" s="86">
        <v>0</v>
      </c>
      <c r="O1942" s="86">
        <v>0</v>
      </c>
      <c r="P1942" s="86" t="s">
        <v>5013</v>
      </c>
      <c r="Q1942" s="86" t="s">
        <v>5013</v>
      </c>
      <c r="R1942" s="86">
        <v>0</v>
      </c>
      <c r="S1942" s="86">
        <v>0</v>
      </c>
      <c r="T1942" s="86" t="s">
        <v>5013</v>
      </c>
    </row>
    <row r="1943" spans="1:20" x14ac:dyDescent="0.25">
      <c r="A1943" s="50" t="s">
        <v>4682</v>
      </c>
      <c r="B1943" s="50" t="s">
        <v>270</v>
      </c>
      <c r="C1943" s="50" t="s">
        <v>4766</v>
      </c>
      <c r="D1943" s="80">
        <v>16</v>
      </c>
      <c r="E1943" s="50" t="s">
        <v>8434</v>
      </c>
      <c r="F1943" s="24">
        <f t="shared" si="100"/>
        <v>0</v>
      </c>
      <c r="G1943" s="110">
        <f t="shared" si="101"/>
        <v>0</v>
      </c>
      <c r="H1943" s="17"/>
      <c r="I1943" s="24"/>
      <c r="J1943" s="20">
        <f t="shared" si="102"/>
        <v>0</v>
      </c>
      <c r="K1943" s="17"/>
      <c r="L1943" s="24"/>
      <c r="M1943" s="86" t="s">
        <v>5013</v>
      </c>
      <c r="N1943" s="86" t="s">
        <v>5013</v>
      </c>
      <c r="O1943" s="86">
        <v>0</v>
      </c>
      <c r="P1943" s="86" t="s">
        <v>5013</v>
      </c>
      <c r="Q1943" s="86" t="s">
        <v>5013</v>
      </c>
      <c r="R1943" s="86">
        <v>0</v>
      </c>
      <c r="S1943" s="86" t="s">
        <v>5013</v>
      </c>
      <c r="T1943" s="86" t="s">
        <v>5013</v>
      </c>
    </row>
    <row r="1944" spans="1:20" x14ac:dyDescent="0.25">
      <c r="A1944" s="50" t="s">
        <v>4682</v>
      </c>
      <c r="B1944" s="50" t="s">
        <v>1243</v>
      </c>
      <c r="C1944" s="50" t="s">
        <v>4766</v>
      </c>
      <c r="D1944" s="80">
        <v>16</v>
      </c>
      <c r="E1944" s="50" t="s">
        <v>8435</v>
      </c>
      <c r="F1944" s="24">
        <f t="shared" si="100"/>
        <v>0</v>
      </c>
      <c r="G1944" s="110">
        <f t="shared" si="101"/>
        <v>0</v>
      </c>
      <c r="H1944" s="17"/>
      <c r="I1944" s="24"/>
      <c r="J1944" s="20">
        <f t="shared" si="102"/>
        <v>0</v>
      </c>
      <c r="K1944" s="17"/>
      <c r="L1944" s="24"/>
      <c r="M1944" s="86" t="s">
        <v>5013</v>
      </c>
      <c r="N1944" s="86" t="s">
        <v>5013</v>
      </c>
      <c r="O1944" s="86">
        <v>0</v>
      </c>
      <c r="P1944" s="86" t="s">
        <v>5013</v>
      </c>
      <c r="Q1944" s="86" t="s">
        <v>5013</v>
      </c>
      <c r="R1944" s="86" t="s">
        <v>5013</v>
      </c>
      <c r="S1944" s="86" t="s">
        <v>5013</v>
      </c>
      <c r="T1944" s="86" t="s">
        <v>5013</v>
      </c>
    </row>
    <row r="1945" spans="1:20" x14ac:dyDescent="0.25">
      <c r="A1945" s="50" t="s">
        <v>4682</v>
      </c>
      <c r="B1945" s="50" t="s">
        <v>456</v>
      </c>
      <c r="C1945" s="50" t="s">
        <v>4766</v>
      </c>
      <c r="D1945" s="80">
        <v>16</v>
      </c>
      <c r="E1945" s="50" t="s">
        <v>8437</v>
      </c>
      <c r="F1945" s="24">
        <f t="shared" si="100"/>
        <v>0</v>
      </c>
      <c r="G1945" s="110">
        <f t="shared" si="101"/>
        <v>0</v>
      </c>
      <c r="H1945" s="17"/>
      <c r="I1945" s="24"/>
      <c r="J1945" s="20">
        <f t="shared" si="102"/>
        <v>0</v>
      </c>
      <c r="K1945" s="17"/>
      <c r="L1945" s="24"/>
      <c r="M1945" s="86">
        <v>0</v>
      </c>
      <c r="N1945" s="86" t="s">
        <v>5013</v>
      </c>
      <c r="O1945" s="86">
        <v>0</v>
      </c>
      <c r="P1945" s="86">
        <v>0</v>
      </c>
      <c r="Q1945" s="86">
        <v>0</v>
      </c>
      <c r="R1945" s="86" t="s">
        <v>5013</v>
      </c>
      <c r="S1945" s="86">
        <v>0</v>
      </c>
      <c r="T1945" s="86" t="s">
        <v>5013</v>
      </c>
    </row>
    <row r="1946" spans="1:20" x14ac:dyDescent="0.25">
      <c r="A1946" s="50" t="s">
        <v>4682</v>
      </c>
      <c r="B1946" s="50" t="s">
        <v>906</v>
      </c>
      <c r="C1946" s="50" t="s">
        <v>4766</v>
      </c>
      <c r="D1946" s="80">
        <v>16</v>
      </c>
      <c r="E1946" s="50" t="s">
        <v>8438</v>
      </c>
      <c r="F1946" s="24">
        <f t="shared" si="100"/>
        <v>0</v>
      </c>
      <c r="G1946" s="110">
        <f t="shared" si="101"/>
        <v>0</v>
      </c>
      <c r="H1946" s="17"/>
      <c r="I1946" s="24"/>
      <c r="J1946" s="20">
        <f t="shared" si="102"/>
        <v>0</v>
      </c>
      <c r="K1946" s="17"/>
      <c r="L1946" s="24"/>
      <c r="M1946" s="86">
        <v>0</v>
      </c>
      <c r="N1946" s="86" t="s">
        <v>5013</v>
      </c>
      <c r="O1946" s="86" t="s">
        <v>5013</v>
      </c>
      <c r="P1946" s="86">
        <v>0</v>
      </c>
      <c r="Q1946" s="86" t="s">
        <v>5013</v>
      </c>
      <c r="R1946" s="86" t="s">
        <v>5013</v>
      </c>
      <c r="S1946" s="86">
        <v>0</v>
      </c>
      <c r="T1946" s="86" t="s">
        <v>5013</v>
      </c>
    </row>
    <row r="1947" spans="1:20" x14ac:dyDescent="0.25">
      <c r="A1947" s="50" t="s">
        <v>4682</v>
      </c>
      <c r="B1947" s="50" t="s">
        <v>1883</v>
      </c>
      <c r="C1947" s="50" t="s">
        <v>4766</v>
      </c>
      <c r="D1947" s="80">
        <v>16</v>
      </c>
      <c r="E1947" s="50" t="s">
        <v>8439</v>
      </c>
      <c r="F1947" s="24">
        <f t="shared" si="100"/>
        <v>0</v>
      </c>
      <c r="G1947" s="110">
        <f t="shared" si="101"/>
        <v>0</v>
      </c>
      <c r="H1947" s="17"/>
      <c r="I1947" s="24"/>
      <c r="J1947" s="20">
        <f t="shared" si="102"/>
        <v>0</v>
      </c>
      <c r="K1947" s="17"/>
      <c r="L1947" s="24"/>
      <c r="M1947" s="86" t="s">
        <v>5013</v>
      </c>
      <c r="N1947" s="86" t="s">
        <v>5013</v>
      </c>
      <c r="O1947" s="86" t="s">
        <v>5013</v>
      </c>
      <c r="P1947" s="86" t="s">
        <v>5013</v>
      </c>
      <c r="Q1947" s="86">
        <v>0</v>
      </c>
      <c r="R1947" s="86" t="s">
        <v>5013</v>
      </c>
      <c r="S1947" s="86">
        <v>0</v>
      </c>
      <c r="T1947" s="86" t="s">
        <v>5013</v>
      </c>
    </row>
    <row r="1948" spans="1:20" x14ac:dyDescent="0.25">
      <c r="A1948" s="50" t="s">
        <v>4682</v>
      </c>
      <c r="B1948" s="50" t="s">
        <v>1615</v>
      </c>
      <c r="C1948" s="50" t="s">
        <v>4766</v>
      </c>
      <c r="D1948" s="80">
        <v>16</v>
      </c>
      <c r="E1948" s="50" t="s">
        <v>8440</v>
      </c>
      <c r="F1948" s="24">
        <f t="shared" si="100"/>
        <v>0</v>
      </c>
      <c r="G1948" s="110">
        <f t="shared" si="101"/>
        <v>0</v>
      </c>
      <c r="H1948" s="17"/>
      <c r="I1948" s="24"/>
      <c r="J1948" s="20">
        <f t="shared" si="102"/>
        <v>0</v>
      </c>
      <c r="K1948" s="17"/>
      <c r="L1948" s="24"/>
      <c r="M1948" s="86" t="s">
        <v>5013</v>
      </c>
      <c r="N1948" s="86">
        <v>0</v>
      </c>
      <c r="O1948" s="86" t="s">
        <v>5013</v>
      </c>
      <c r="P1948" s="86" t="s">
        <v>5013</v>
      </c>
      <c r="Q1948" s="86" t="s">
        <v>5013</v>
      </c>
      <c r="R1948" s="86" t="s">
        <v>5013</v>
      </c>
      <c r="S1948" s="86" t="s">
        <v>5013</v>
      </c>
      <c r="T1948" s="86" t="s">
        <v>5013</v>
      </c>
    </row>
    <row r="1949" spans="1:20" x14ac:dyDescent="0.25">
      <c r="A1949" s="50" t="s">
        <v>4682</v>
      </c>
      <c r="B1949" s="50" t="s">
        <v>1117</v>
      </c>
      <c r="C1949" s="50" t="s">
        <v>4766</v>
      </c>
      <c r="D1949" s="80">
        <v>16</v>
      </c>
      <c r="E1949" s="50" t="s">
        <v>8441</v>
      </c>
      <c r="F1949" s="24">
        <f t="shared" si="100"/>
        <v>0</v>
      </c>
      <c r="G1949" s="110">
        <f t="shared" si="101"/>
        <v>0</v>
      </c>
      <c r="H1949" s="17"/>
      <c r="I1949" s="24"/>
      <c r="J1949" s="20">
        <f t="shared" si="102"/>
        <v>0</v>
      </c>
      <c r="K1949" s="17"/>
      <c r="L1949" s="24"/>
      <c r="M1949" s="86">
        <v>0</v>
      </c>
      <c r="N1949" s="86">
        <v>0</v>
      </c>
      <c r="O1949" s="86">
        <v>0</v>
      </c>
      <c r="P1949" s="86" t="s">
        <v>5013</v>
      </c>
      <c r="Q1949" s="86">
        <v>0</v>
      </c>
      <c r="R1949" s="86">
        <v>0</v>
      </c>
      <c r="S1949" s="86" t="s">
        <v>5013</v>
      </c>
      <c r="T1949" s="86">
        <v>0</v>
      </c>
    </row>
    <row r="1950" spans="1:20" x14ac:dyDescent="0.25">
      <c r="A1950" s="50" t="s">
        <v>4682</v>
      </c>
      <c r="B1950" s="50" t="s">
        <v>1125</v>
      </c>
      <c r="C1950" s="50" t="s">
        <v>4766</v>
      </c>
      <c r="D1950" s="80">
        <v>16</v>
      </c>
      <c r="E1950" s="50" t="s">
        <v>8443</v>
      </c>
      <c r="F1950" s="24">
        <f t="shared" si="100"/>
        <v>0</v>
      </c>
      <c r="G1950" s="110">
        <f t="shared" si="101"/>
        <v>0</v>
      </c>
      <c r="H1950" s="17"/>
      <c r="I1950" s="24"/>
      <c r="J1950" s="20">
        <f t="shared" si="102"/>
        <v>0</v>
      </c>
      <c r="K1950" s="17"/>
      <c r="L1950" s="24"/>
      <c r="M1950" s="86">
        <v>0</v>
      </c>
      <c r="N1950" s="86">
        <v>0</v>
      </c>
      <c r="O1950" s="86">
        <v>0</v>
      </c>
      <c r="P1950" s="86">
        <v>0</v>
      </c>
      <c r="Q1950" s="86">
        <v>0</v>
      </c>
      <c r="R1950" s="86">
        <v>0</v>
      </c>
      <c r="S1950" s="86">
        <v>0</v>
      </c>
      <c r="T1950" s="86">
        <v>0</v>
      </c>
    </row>
    <row r="1951" spans="1:20" x14ac:dyDescent="0.25">
      <c r="A1951" s="50" t="s">
        <v>4682</v>
      </c>
      <c r="B1951" s="50" t="s">
        <v>396</v>
      </c>
      <c r="C1951" s="50" t="s">
        <v>4766</v>
      </c>
      <c r="D1951" s="80">
        <v>16</v>
      </c>
      <c r="E1951" s="50" t="s">
        <v>8444</v>
      </c>
      <c r="F1951" s="24">
        <f t="shared" si="100"/>
        <v>0</v>
      </c>
      <c r="G1951" s="110">
        <f t="shared" si="101"/>
        <v>0</v>
      </c>
      <c r="H1951" s="17"/>
      <c r="I1951" s="24"/>
      <c r="J1951" s="20">
        <f t="shared" si="102"/>
        <v>0</v>
      </c>
      <c r="K1951" s="17"/>
      <c r="L1951" s="24"/>
      <c r="M1951" s="86" t="s">
        <v>5013</v>
      </c>
      <c r="N1951" s="86" t="s">
        <v>5013</v>
      </c>
      <c r="O1951" s="86">
        <v>0</v>
      </c>
      <c r="P1951" s="86">
        <v>0</v>
      </c>
      <c r="Q1951" s="86">
        <v>0</v>
      </c>
      <c r="R1951" s="86">
        <v>0</v>
      </c>
      <c r="S1951" s="86">
        <v>0</v>
      </c>
      <c r="T1951" s="86">
        <v>0</v>
      </c>
    </row>
    <row r="1952" spans="1:20" x14ac:dyDescent="0.25">
      <c r="A1952" s="50" t="s">
        <v>4682</v>
      </c>
      <c r="B1952" s="50" t="s">
        <v>2278</v>
      </c>
      <c r="C1952" s="50" t="s">
        <v>4766</v>
      </c>
      <c r="D1952" s="80">
        <v>16</v>
      </c>
      <c r="E1952" s="50" t="s">
        <v>8445</v>
      </c>
      <c r="F1952" s="24">
        <f t="shared" ref="F1952:F2015" si="103">SUM(R1952:T1952)/3</f>
        <v>0</v>
      </c>
      <c r="G1952" s="110">
        <f t="shared" ref="G1952:G2015" si="104">SUM(M1952:O1952)/3</f>
        <v>0</v>
      </c>
      <c r="H1952" s="17"/>
      <c r="I1952" s="24"/>
      <c r="J1952" s="20">
        <f t="shared" ref="J1952:J2015" si="105">SUM(P1952:T1952)/5</f>
        <v>0</v>
      </c>
      <c r="K1952" s="17"/>
      <c r="L1952" s="24"/>
      <c r="M1952" s="86" t="s">
        <v>5013</v>
      </c>
      <c r="N1952" s="86">
        <v>0</v>
      </c>
      <c r="O1952" s="86" t="s">
        <v>5013</v>
      </c>
      <c r="P1952" s="86">
        <v>0</v>
      </c>
      <c r="Q1952" s="86" t="s">
        <v>5013</v>
      </c>
      <c r="R1952" s="86" t="s">
        <v>5013</v>
      </c>
      <c r="S1952" s="86" t="s">
        <v>5013</v>
      </c>
      <c r="T1952" s="86" t="s">
        <v>5013</v>
      </c>
    </row>
    <row r="1953" spans="1:20" x14ac:dyDescent="0.25">
      <c r="A1953" s="50" t="s">
        <v>4682</v>
      </c>
      <c r="B1953" s="50" t="s">
        <v>523</v>
      </c>
      <c r="C1953" s="50" t="s">
        <v>4766</v>
      </c>
      <c r="D1953" s="80">
        <v>16</v>
      </c>
      <c r="E1953" s="50" t="s">
        <v>8446</v>
      </c>
      <c r="F1953" s="24">
        <f t="shared" si="103"/>
        <v>0</v>
      </c>
      <c r="G1953" s="110">
        <f t="shared" si="104"/>
        <v>0</v>
      </c>
      <c r="H1953" s="17"/>
      <c r="I1953" s="24"/>
      <c r="J1953" s="20">
        <f t="shared" si="105"/>
        <v>0</v>
      </c>
      <c r="K1953" s="17"/>
      <c r="L1953" s="24"/>
      <c r="M1953" s="86">
        <v>0</v>
      </c>
      <c r="N1953" s="86">
        <v>0</v>
      </c>
      <c r="O1953" s="86">
        <v>0</v>
      </c>
      <c r="P1953" s="86">
        <v>0</v>
      </c>
      <c r="Q1953" s="86">
        <v>0</v>
      </c>
      <c r="R1953" s="86">
        <v>0</v>
      </c>
      <c r="S1953" s="86">
        <v>0</v>
      </c>
      <c r="T1953" s="86">
        <v>0</v>
      </c>
    </row>
    <row r="1954" spans="1:20" x14ac:dyDescent="0.25">
      <c r="A1954" s="50" t="s">
        <v>4682</v>
      </c>
      <c r="B1954" s="50" t="s">
        <v>1758</v>
      </c>
      <c r="C1954" s="50" t="s">
        <v>4766</v>
      </c>
      <c r="D1954" s="80">
        <v>16</v>
      </c>
      <c r="E1954" s="50" t="s">
        <v>8447</v>
      </c>
      <c r="F1954" s="24">
        <f t="shared" si="103"/>
        <v>0</v>
      </c>
      <c r="G1954" s="110">
        <f t="shared" si="104"/>
        <v>0</v>
      </c>
      <c r="H1954" s="17"/>
      <c r="I1954" s="24"/>
      <c r="J1954" s="20">
        <f t="shared" si="105"/>
        <v>0</v>
      </c>
      <c r="K1954" s="17"/>
      <c r="L1954" s="24"/>
      <c r="M1954" s="86">
        <v>0</v>
      </c>
      <c r="N1954" s="86">
        <v>0</v>
      </c>
      <c r="O1954" s="86">
        <v>0</v>
      </c>
      <c r="P1954" s="86">
        <v>0</v>
      </c>
      <c r="Q1954" s="86">
        <v>0</v>
      </c>
      <c r="R1954" s="86">
        <v>0</v>
      </c>
      <c r="S1954" s="86">
        <v>0</v>
      </c>
      <c r="T1954" s="86">
        <v>0</v>
      </c>
    </row>
    <row r="1955" spans="1:20" x14ac:dyDescent="0.25">
      <c r="A1955" s="50" t="s">
        <v>4682</v>
      </c>
      <c r="B1955" s="50" t="s">
        <v>1391</v>
      </c>
      <c r="C1955" s="50" t="s">
        <v>4766</v>
      </c>
      <c r="D1955" s="80">
        <v>16</v>
      </c>
      <c r="E1955" s="50" t="s">
        <v>8448</v>
      </c>
      <c r="F1955" s="24">
        <f t="shared" si="103"/>
        <v>0</v>
      </c>
      <c r="G1955" s="110">
        <f t="shared" si="104"/>
        <v>0</v>
      </c>
      <c r="H1955" s="17"/>
      <c r="I1955" s="24"/>
      <c r="J1955" s="20">
        <f t="shared" si="105"/>
        <v>0</v>
      </c>
      <c r="K1955" s="17"/>
      <c r="L1955" s="24"/>
      <c r="M1955" s="86">
        <v>0</v>
      </c>
      <c r="N1955" s="86">
        <v>0</v>
      </c>
      <c r="O1955" s="86">
        <v>0</v>
      </c>
      <c r="P1955" s="86" t="s">
        <v>5013</v>
      </c>
      <c r="Q1955" s="86" t="s">
        <v>5013</v>
      </c>
      <c r="R1955" s="86">
        <v>0</v>
      </c>
      <c r="S1955" s="86" t="s">
        <v>5013</v>
      </c>
      <c r="T1955" s="86" t="s">
        <v>5013</v>
      </c>
    </row>
    <row r="1956" spans="1:20" x14ac:dyDescent="0.25">
      <c r="A1956" s="50" t="s">
        <v>4682</v>
      </c>
      <c r="B1956" s="50" t="s">
        <v>1402</v>
      </c>
      <c r="C1956" s="50" t="s">
        <v>4766</v>
      </c>
      <c r="D1956" s="80">
        <v>16</v>
      </c>
      <c r="E1956" s="50" t="s">
        <v>8449</v>
      </c>
      <c r="F1956" s="24">
        <f t="shared" si="103"/>
        <v>0</v>
      </c>
      <c r="G1956" s="110">
        <f t="shared" si="104"/>
        <v>0</v>
      </c>
      <c r="H1956" s="17"/>
      <c r="I1956" s="24"/>
      <c r="J1956" s="20">
        <f t="shared" si="105"/>
        <v>0</v>
      </c>
      <c r="K1956" s="17"/>
      <c r="L1956" s="24"/>
      <c r="M1956" s="86">
        <v>0</v>
      </c>
      <c r="N1956" s="86">
        <v>0</v>
      </c>
      <c r="O1956" s="86" t="s">
        <v>5013</v>
      </c>
      <c r="P1956" s="86">
        <v>0</v>
      </c>
      <c r="Q1956" s="86" t="s">
        <v>5013</v>
      </c>
      <c r="R1956" s="86" t="s">
        <v>5013</v>
      </c>
      <c r="S1956" s="86">
        <v>0</v>
      </c>
      <c r="T1956" s="86">
        <v>0</v>
      </c>
    </row>
    <row r="1957" spans="1:20" x14ac:dyDescent="0.25">
      <c r="A1957" s="50" t="s">
        <v>4682</v>
      </c>
      <c r="B1957" s="50" t="s">
        <v>231</v>
      </c>
      <c r="C1957" s="50" t="s">
        <v>4766</v>
      </c>
      <c r="D1957" s="80">
        <v>16</v>
      </c>
      <c r="E1957" s="50" t="s">
        <v>8450</v>
      </c>
      <c r="F1957" s="24">
        <f t="shared" si="103"/>
        <v>0</v>
      </c>
      <c r="G1957" s="110">
        <f t="shared" si="104"/>
        <v>0</v>
      </c>
      <c r="H1957" s="17"/>
      <c r="I1957" s="24"/>
      <c r="J1957" s="20">
        <f t="shared" si="105"/>
        <v>0</v>
      </c>
      <c r="K1957" s="17"/>
      <c r="L1957" s="24"/>
      <c r="M1957" s="86" t="s">
        <v>5013</v>
      </c>
      <c r="N1957" s="86">
        <v>0</v>
      </c>
      <c r="O1957" s="86" t="s">
        <v>5013</v>
      </c>
      <c r="P1957" s="86" t="s">
        <v>5013</v>
      </c>
      <c r="Q1957" s="86">
        <v>0</v>
      </c>
      <c r="R1957" s="86">
        <v>0</v>
      </c>
      <c r="S1957" s="86" t="s">
        <v>5013</v>
      </c>
      <c r="T1957" s="86">
        <v>0</v>
      </c>
    </row>
    <row r="1958" spans="1:20" x14ac:dyDescent="0.25">
      <c r="A1958" s="50" t="s">
        <v>4682</v>
      </c>
      <c r="B1958" s="50" t="s">
        <v>1997</v>
      </c>
      <c r="C1958" s="50" t="s">
        <v>4766</v>
      </c>
      <c r="D1958" s="80">
        <v>16</v>
      </c>
      <c r="E1958" s="50" t="s">
        <v>8452</v>
      </c>
      <c r="F1958" s="24">
        <f t="shared" si="103"/>
        <v>0</v>
      </c>
      <c r="G1958" s="110">
        <f t="shared" si="104"/>
        <v>0</v>
      </c>
      <c r="H1958" s="17"/>
      <c r="I1958" s="24"/>
      <c r="J1958" s="20">
        <f t="shared" si="105"/>
        <v>0</v>
      </c>
      <c r="K1958" s="17"/>
      <c r="L1958" s="24"/>
      <c r="M1958" s="86">
        <v>0</v>
      </c>
      <c r="N1958" s="86">
        <v>0</v>
      </c>
      <c r="O1958" s="86">
        <v>0</v>
      </c>
      <c r="P1958" s="86">
        <v>0</v>
      </c>
      <c r="Q1958" s="86">
        <v>0</v>
      </c>
      <c r="R1958" s="86">
        <v>0</v>
      </c>
      <c r="S1958" s="86">
        <v>0</v>
      </c>
      <c r="T1958" s="86" t="s">
        <v>5013</v>
      </c>
    </row>
    <row r="1959" spans="1:20" x14ac:dyDescent="0.25">
      <c r="A1959" s="50" t="s">
        <v>4682</v>
      </c>
      <c r="B1959" s="50" t="s">
        <v>1625</v>
      </c>
      <c r="C1959" s="50" t="s">
        <v>4766</v>
      </c>
      <c r="D1959" s="80">
        <v>16</v>
      </c>
      <c r="E1959" s="50" t="s">
        <v>8454</v>
      </c>
      <c r="F1959" s="24">
        <f t="shared" si="103"/>
        <v>0</v>
      </c>
      <c r="G1959" s="110">
        <f t="shared" si="104"/>
        <v>0</v>
      </c>
      <c r="H1959" s="17"/>
      <c r="I1959" s="24"/>
      <c r="J1959" s="20">
        <f t="shared" si="105"/>
        <v>0</v>
      </c>
      <c r="K1959" s="17"/>
      <c r="L1959" s="24"/>
      <c r="M1959" s="86">
        <v>0</v>
      </c>
      <c r="N1959" s="86">
        <v>0</v>
      </c>
      <c r="O1959" s="86">
        <v>0</v>
      </c>
      <c r="P1959" s="86">
        <v>0</v>
      </c>
      <c r="Q1959" s="86">
        <v>0</v>
      </c>
      <c r="R1959" s="86" t="s">
        <v>5013</v>
      </c>
      <c r="S1959" s="86" t="s">
        <v>5013</v>
      </c>
      <c r="T1959" s="86" t="s">
        <v>5013</v>
      </c>
    </row>
    <row r="1960" spans="1:20" x14ac:dyDescent="0.25">
      <c r="A1960" s="50" t="s">
        <v>4682</v>
      </c>
      <c r="B1960" s="50" t="s">
        <v>1269</v>
      </c>
      <c r="C1960" s="50" t="s">
        <v>4766</v>
      </c>
      <c r="D1960" s="80">
        <v>16</v>
      </c>
      <c r="E1960" s="50" t="s">
        <v>8455</v>
      </c>
      <c r="F1960" s="24">
        <f t="shared" si="103"/>
        <v>0</v>
      </c>
      <c r="G1960" s="110">
        <f t="shared" si="104"/>
        <v>0</v>
      </c>
      <c r="H1960" s="17"/>
      <c r="I1960" s="24"/>
      <c r="J1960" s="20">
        <f t="shared" si="105"/>
        <v>0</v>
      </c>
      <c r="K1960" s="17"/>
      <c r="L1960" s="24"/>
      <c r="M1960" s="86">
        <v>0</v>
      </c>
      <c r="N1960" s="86">
        <v>0</v>
      </c>
      <c r="O1960" s="86">
        <v>0</v>
      </c>
      <c r="P1960" s="86">
        <v>0</v>
      </c>
      <c r="Q1960" s="86">
        <v>0</v>
      </c>
      <c r="R1960" s="86">
        <v>0</v>
      </c>
      <c r="S1960" s="86">
        <v>0</v>
      </c>
      <c r="T1960" s="86">
        <v>0</v>
      </c>
    </row>
    <row r="1961" spans="1:20" x14ac:dyDescent="0.25">
      <c r="A1961" s="50" t="s">
        <v>4682</v>
      </c>
      <c r="B1961" s="50" t="s">
        <v>2166</v>
      </c>
      <c r="C1961" s="50" t="s">
        <v>4766</v>
      </c>
      <c r="D1961" s="80">
        <v>16</v>
      </c>
      <c r="E1961" s="50" t="s">
        <v>8456</v>
      </c>
      <c r="F1961" s="24">
        <f t="shared" si="103"/>
        <v>0</v>
      </c>
      <c r="G1961" s="110">
        <f t="shared" si="104"/>
        <v>0</v>
      </c>
      <c r="H1961" s="17"/>
      <c r="I1961" s="24"/>
      <c r="J1961" s="20">
        <f t="shared" si="105"/>
        <v>0</v>
      </c>
      <c r="K1961" s="17"/>
      <c r="L1961" s="24"/>
      <c r="M1961" s="86" t="s">
        <v>5013</v>
      </c>
      <c r="N1961" s="86" t="s">
        <v>5013</v>
      </c>
      <c r="O1961" s="86">
        <v>0</v>
      </c>
      <c r="P1961" s="86" t="s">
        <v>5013</v>
      </c>
      <c r="Q1961" s="86">
        <v>0</v>
      </c>
      <c r="R1961" s="86" t="s">
        <v>5013</v>
      </c>
      <c r="S1961" s="86" t="s">
        <v>5013</v>
      </c>
      <c r="T1961" s="86" t="s">
        <v>5013</v>
      </c>
    </row>
    <row r="1962" spans="1:20" x14ac:dyDescent="0.25">
      <c r="A1962" s="50" t="s">
        <v>4682</v>
      </c>
      <c r="B1962" s="50" t="s">
        <v>725</v>
      </c>
      <c r="C1962" s="50" t="s">
        <v>4766</v>
      </c>
      <c r="D1962" s="80">
        <v>16</v>
      </c>
      <c r="E1962" s="50" t="s">
        <v>8457</v>
      </c>
      <c r="F1962" s="24">
        <f t="shared" si="103"/>
        <v>0</v>
      </c>
      <c r="G1962" s="110">
        <f t="shared" si="104"/>
        <v>0</v>
      </c>
      <c r="H1962" s="17"/>
      <c r="I1962" s="24"/>
      <c r="J1962" s="20">
        <f t="shared" si="105"/>
        <v>0</v>
      </c>
      <c r="K1962" s="17"/>
      <c r="L1962" s="24"/>
      <c r="M1962" s="86">
        <v>0</v>
      </c>
      <c r="N1962" s="86">
        <v>0</v>
      </c>
      <c r="O1962" s="86">
        <v>0</v>
      </c>
      <c r="P1962" s="86">
        <v>0</v>
      </c>
      <c r="Q1962" s="86">
        <v>0</v>
      </c>
      <c r="R1962" s="86" t="s">
        <v>5013</v>
      </c>
      <c r="S1962" s="86" t="s">
        <v>5013</v>
      </c>
      <c r="T1962" s="86" t="s">
        <v>5013</v>
      </c>
    </row>
    <row r="1963" spans="1:20" x14ac:dyDescent="0.25">
      <c r="A1963" s="50" t="s">
        <v>4682</v>
      </c>
      <c r="B1963" s="50" t="s">
        <v>791</v>
      </c>
      <c r="C1963" s="50" t="s">
        <v>4766</v>
      </c>
      <c r="D1963" s="80">
        <v>16</v>
      </c>
      <c r="E1963" s="50" t="s">
        <v>8458</v>
      </c>
      <c r="F1963" s="24">
        <f t="shared" si="103"/>
        <v>0</v>
      </c>
      <c r="G1963" s="110">
        <f t="shared" si="104"/>
        <v>0</v>
      </c>
      <c r="H1963" s="17"/>
      <c r="I1963" s="24"/>
      <c r="J1963" s="20">
        <f t="shared" si="105"/>
        <v>0</v>
      </c>
      <c r="K1963" s="17"/>
      <c r="L1963" s="24"/>
      <c r="M1963" s="86" t="s">
        <v>5013</v>
      </c>
      <c r="N1963" s="86">
        <v>0</v>
      </c>
      <c r="O1963" s="86">
        <v>0</v>
      </c>
      <c r="P1963" s="86">
        <v>0</v>
      </c>
      <c r="Q1963" s="86">
        <v>0</v>
      </c>
      <c r="R1963" s="86">
        <v>0</v>
      </c>
      <c r="S1963" s="86">
        <v>0</v>
      </c>
      <c r="T1963" s="86" t="s">
        <v>5013</v>
      </c>
    </row>
    <row r="1964" spans="1:20" x14ac:dyDescent="0.25">
      <c r="A1964" s="50" t="s">
        <v>4682</v>
      </c>
      <c r="B1964" s="50" t="s">
        <v>1081</v>
      </c>
      <c r="C1964" s="50" t="s">
        <v>4766</v>
      </c>
      <c r="D1964" s="80">
        <v>16</v>
      </c>
      <c r="E1964" s="50" t="s">
        <v>8459</v>
      </c>
      <c r="F1964" s="24">
        <f t="shared" si="103"/>
        <v>0</v>
      </c>
      <c r="G1964" s="110">
        <f t="shared" si="104"/>
        <v>8.3333333333333332E-3</v>
      </c>
      <c r="H1964" s="17"/>
      <c r="I1964" s="24"/>
      <c r="J1964" s="20">
        <f t="shared" si="105"/>
        <v>0</v>
      </c>
      <c r="K1964" s="17"/>
      <c r="L1964" s="24"/>
      <c r="M1964" s="86">
        <v>2.5000000000000001E-2</v>
      </c>
      <c r="N1964" s="86" t="s">
        <v>5013</v>
      </c>
      <c r="O1964" s="86">
        <v>0</v>
      </c>
      <c r="P1964" s="86">
        <v>0</v>
      </c>
      <c r="Q1964" s="86">
        <v>0</v>
      </c>
      <c r="R1964" s="86" t="s">
        <v>5013</v>
      </c>
      <c r="S1964" s="86">
        <v>0</v>
      </c>
      <c r="T1964" s="86" t="s">
        <v>5013</v>
      </c>
    </row>
    <row r="1965" spans="1:20" x14ac:dyDescent="0.25">
      <c r="A1965" s="50" t="s">
        <v>4682</v>
      </c>
      <c r="B1965" s="50" t="s">
        <v>537</v>
      </c>
      <c r="C1965" s="50" t="s">
        <v>4766</v>
      </c>
      <c r="D1965" s="80">
        <v>16</v>
      </c>
      <c r="E1965" s="50" t="s">
        <v>8460</v>
      </c>
      <c r="F1965" s="24">
        <f t="shared" si="103"/>
        <v>0</v>
      </c>
      <c r="G1965" s="110">
        <f t="shared" si="104"/>
        <v>0</v>
      </c>
      <c r="H1965" s="17"/>
      <c r="I1965" s="24"/>
      <c r="J1965" s="20">
        <f t="shared" si="105"/>
        <v>0</v>
      </c>
      <c r="K1965" s="17"/>
      <c r="L1965" s="24"/>
      <c r="M1965" s="86">
        <v>0</v>
      </c>
      <c r="N1965" s="86">
        <v>0</v>
      </c>
      <c r="O1965" s="86">
        <v>0</v>
      </c>
      <c r="P1965" s="86">
        <v>0</v>
      </c>
      <c r="Q1965" s="86">
        <v>0</v>
      </c>
      <c r="R1965" s="86" t="s">
        <v>5013</v>
      </c>
      <c r="S1965" s="86">
        <v>0</v>
      </c>
      <c r="T1965" s="86" t="s">
        <v>5013</v>
      </c>
    </row>
    <row r="1966" spans="1:20" x14ac:dyDescent="0.25">
      <c r="A1966" s="50" t="s">
        <v>4682</v>
      </c>
      <c r="B1966" s="50" t="s">
        <v>1727</v>
      </c>
      <c r="C1966" s="50" t="s">
        <v>4766</v>
      </c>
      <c r="D1966" s="80">
        <v>16</v>
      </c>
      <c r="E1966" s="50" t="s">
        <v>8461</v>
      </c>
      <c r="F1966" s="24">
        <f t="shared" si="103"/>
        <v>0</v>
      </c>
      <c r="G1966" s="110">
        <f t="shared" si="104"/>
        <v>0</v>
      </c>
      <c r="H1966" s="17"/>
      <c r="I1966" s="24"/>
      <c r="J1966" s="20">
        <f t="shared" si="105"/>
        <v>0</v>
      </c>
      <c r="K1966" s="17"/>
      <c r="L1966" s="24"/>
      <c r="M1966" s="86">
        <v>0</v>
      </c>
      <c r="N1966" s="86">
        <v>0</v>
      </c>
      <c r="O1966" s="86" t="s">
        <v>5013</v>
      </c>
      <c r="P1966" s="86" t="s">
        <v>5013</v>
      </c>
      <c r="Q1966" s="86" t="s">
        <v>5013</v>
      </c>
      <c r="R1966" s="86" t="s">
        <v>5013</v>
      </c>
      <c r="S1966" s="86" t="s">
        <v>5013</v>
      </c>
      <c r="T1966" s="86" t="s">
        <v>5013</v>
      </c>
    </row>
    <row r="1967" spans="1:20" x14ac:dyDescent="0.25">
      <c r="A1967" s="50" t="s">
        <v>4682</v>
      </c>
      <c r="B1967" s="50" t="s">
        <v>415</v>
      </c>
      <c r="C1967" s="50" t="s">
        <v>4766</v>
      </c>
      <c r="D1967" s="80">
        <v>16</v>
      </c>
      <c r="E1967" s="50" t="s">
        <v>8462</v>
      </c>
      <c r="F1967" s="24">
        <f t="shared" si="103"/>
        <v>0</v>
      </c>
      <c r="G1967" s="110">
        <f t="shared" si="104"/>
        <v>0</v>
      </c>
      <c r="H1967" s="17"/>
      <c r="I1967" s="24"/>
      <c r="J1967" s="20">
        <f t="shared" si="105"/>
        <v>0</v>
      </c>
      <c r="K1967" s="17"/>
      <c r="L1967" s="24"/>
      <c r="M1967" s="86">
        <v>0</v>
      </c>
      <c r="N1967" s="86" t="s">
        <v>5013</v>
      </c>
      <c r="O1967" s="86" t="s">
        <v>5013</v>
      </c>
      <c r="P1967" s="86">
        <v>0</v>
      </c>
      <c r="Q1967" s="86">
        <v>0</v>
      </c>
      <c r="R1967" s="86" t="s">
        <v>5013</v>
      </c>
      <c r="S1967" s="86">
        <v>0</v>
      </c>
      <c r="T1967" s="86" t="s">
        <v>5013</v>
      </c>
    </row>
    <row r="1968" spans="1:20" x14ac:dyDescent="0.25">
      <c r="A1968" s="50" t="s">
        <v>4682</v>
      </c>
      <c r="B1968" s="50" t="s">
        <v>387</v>
      </c>
      <c r="C1968" s="50" t="s">
        <v>4766</v>
      </c>
      <c r="D1968" s="80">
        <v>16</v>
      </c>
      <c r="E1968" s="50" t="s">
        <v>8463</v>
      </c>
      <c r="F1968" s="24">
        <f t="shared" si="103"/>
        <v>0</v>
      </c>
      <c r="G1968" s="110">
        <f t="shared" si="104"/>
        <v>0</v>
      </c>
      <c r="H1968" s="17"/>
      <c r="I1968" s="24"/>
      <c r="J1968" s="20">
        <f t="shared" si="105"/>
        <v>0</v>
      </c>
      <c r="K1968" s="17"/>
      <c r="L1968" s="24"/>
      <c r="M1968" s="86">
        <v>0</v>
      </c>
      <c r="N1968" s="86">
        <v>0</v>
      </c>
      <c r="O1968" s="86">
        <v>0</v>
      </c>
      <c r="P1968" s="86">
        <v>0</v>
      </c>
      <c r="Q1968" s="86">
        <v>0</v>
      </c>
      <c r="R1968" s="86">
        <v>0</v>
      </c>
      <c r="S1968" s="86">
        <v>0</v>
      </c>
      <c r="T1968" s="86" t="s">
        <v>5013</v>
      </c>
    </row>
    <row r="1969" spans="1:20" x14ac:dyDescent="0.25">
      <c r="A1969" s="50" t="s">
        <v>4682</v>
      </c>
      <c r="B1969" s="50" t="s">
        <v>386</v>
      </c>
      <c r="C1969" s="50" t="s">
        <v>4766</v>
      </c>
      <c r="D1969" s="80">
        <v>16</v>
      </c>
      <c r="E1969" s="50" t="s">
        <v>8464</v>
      </c>
      <c r="F1969" s="24">
        <f t="shared" si="103"/>
        <v>0</v>
      </c>
      <c r="G1969" s="110">
        <f t="shared" si="104"/>
        <v>0.17100000000000001</v>
      </c>
      <c r="H1969" s="17"/>
      <c r="I1969" s="24"/>
      <c r="J1969" s="20">
        <f t="shared" si="105"/>
        <v>4.0999999999999995E-2</v>
      </c>
      <c r="K1969" s="17"/>
      <c r="L1969" s="24"/>
      <c r="M1969" s="86">
        <v>0</v>
      </c>
      <c r="N1969" s="86">
        <v>0</v>
      </c>
      <c r="O1969" s="86">
        <v>0.51300000000000001</v>
      </c>
      <c r="P1969" s="86">
        <v>0</v>
      </c>
      <c r="Q1969" s="86">
        <v>0.20499999999999999</v>
      </c>
      <c r="R1969" s="86">
        <v>0</v>
      </c>
      <c r="S1969" s="86" t="s">
        <v>5013</v>
      </c>
      <c r="T1969" s="86" t="s">
        <v>5013</v>
      </c>
    </row>
    <row r="1970" spans="1:20" x14ac:dyDescent="0.25">
      <c r="A1970" s="50" t="s">
        <v>4682</v>
      </c>
      <c r="B1970" s="50" t="s">
        <v>1354</v>
      </c>
      <c r="C1970" s="50" t="s">
        <v>4766</v>
      </c>
      <c r="D1970" s="80">
        <v>16</v>
      </c>
      <c r="E1970" s="50" t="s">
        <v>8465</v>
      </c>
      <c r="F1970" s="24">
        <f t="shared" si="103"/>
        <v>0</v>
      </c>
      <c r="G1970" s="110">
        <f t="shared" si="104"/>
        <v>0</v>
      </c>
      <c r="H1970" s="17"/>
      <c r="I1970" s="24"/>
      <c r="J1970" s="20">
        <f t="shared" si="105"/>
        <v>0</v>
      </c>
      <c r="K1970" s="17"/>
      <c r="L1970" s="24"/>
      <c r="M1970" s="86">
        <v>0</v>
      </c>
      <c r="N1970" s="86" t="s">
        <v>5013</v>
      </c>
      <c r="O1970" s="86" t="s">
        <v>5013</v>
      </c>
      <c r="P1970" s="86" t="s">
        <v>5013</v>
      </c>
      <c r="Q1970" s="86" t="s">
        <v>5013</v>
      </c>
      <c r="R1970" s="86" t="s">
        <v>5013</v>
      </c>
      <c r="S1970" s="86" t="s">
        <v>5013</v>
      </c>
      <c r="T1970" s="86" t="s">
        <v>5013</v>
      </c>
    </row>
    <row r="1971" spans="1:20" x14ac:dyDescent="0.25">
      <c r="A1971" s="50" t="s">
        <v>4682</v>
      </c>
      <c r="B1971" s="50" t="s">
        <v>1333</v>
      </c>
      <c r="C1971" s="50" t="s">
        <v>4766</v>
      </c>
      <c r="D1971" s="80">
        <v>16</v>
      </c>
      <c r="E1971" s="50" t="s">
        <v>8466</v>
      </c>
      <c r="F1971" s="24">
        <f t="shared" si="103"/>
        <v>0</v>
      </c>
      <c r="G1971" s="110">
        <f t="shared" si="104"/>
        <v>0</v>
      </c>
      <c r="H1971" s="17"/>
      <c r="I1971" s="24"/>
      <c r="J1971" s="20">
        <f t="shared" si="105"/>
        <v>9.1999999999999998E-3</v>
      </c>
      <c r="K1971" s="17"/>
      <c r="L1971" s="24"/>
      <c r="M1971" s="86" t="s">
        <v>5013</v>
      </c>
      <c r="N1971" s="86" t="s">
        <v>5013</v>
      </c>
      <c r="O1971" s="86">
        <v>0</v>
      </c>
      <c r="P1971" s="86">
        <v>0</v>
      </c>
      <c r="Q1971" s="86">
        <v>4.5999999999999999E-2</v>
      </c>
      <c r="R1971" s="86" t="s">
        <v>5013</v>
      </c>
      <c r="S1971" s="86">
        <v>0</v>
      </c>
      <c r="T1971" s="86" t="s">
        <v>5013</v>
      </c>
    </row>
    <row r="1972" spans="1:20" x14ac:dyDescent="0.25">
      <c r="A1972" s="50" t="s">
        <v>4682</v>
      </c>
      <c r="B1972" s="50" t="s">
        <v>1557</v>
      </c>
      <c r="C1972" s="50" t="s">
        <v>4766</v>
      </c>
      <c r="D1972" s="80">
        <v>16</v>
      </c>
      <c r="E1972" s="50" t="s">
        <v>8467</v>
      </c>
      <c r="F1972" s="24">
        <f t="shared" si="103"/>
        <v>0</v>
      </c>
      <c r="G1972" s="110">
        <f t="shared" si="104"/>
        <v>0</v>
      </c>
      <c r="H1972" s="17"/>
      <c r="I1972" s="24"/>
      <c r="J1972" s="20">
        <f t="shared" si="105"/>
        <v>0</v>
      </c>
      <c r="K1972" s="17"/>
      <c r="L1972" s="24"/>
      <c r="M1972" s="86" t="s">
        <v>5013</v>
      </c>
      <c r="N1972" s="86">
        <v>0</v>
      </c>
      <c r="O1972" s="86" t="s">
        <v>5013</v>
      </c>
      <c r="P1972" s="86" t="s">
        <v>5013</v>
      </c>
      <c r="Q1972" s="86" t="s">
        <v>5013</v>
      </c>
      <c r="R1972" s="86">
        <v>0</v>
      </c>
      <c r="S1972" s="86" t="s">
        <v>5013</v>
      </c>
      <c r="T1972" s="86">
        <v>0</v>
      </c>
    </row>
    <row r="1973" spans="1:20" x14ac:dyDescent="0.25">
      <c r="A1973" s="50" t="s">
        <v>4682</v>
      </c>
      <c r="B1973" s="50" t="s">
        <v>1001</v>
      </c>
      <c r="C1973" s="50" t="s">
        <v>4766</v>
      </c>
      <c r="D1973" s="80">
        <v>16</v>
      </c>
      <c r="E1973" s="50" t="s">
        <v>8468</v>
      </c>
      <c r="F1973" s="24">
        <f t="shared" si="103"/>
        <v>0</v>
      </c>
      <c r="G1973" s="110">
        <f t="shared" si="104"/>
        <v>3.3333333333333333E-2</v>
      </c>
      <c r="H1973" s="17"/>
      <c r="I1973" s="24"/>
      <c r="J1973" s="20">
        <f t="shared" si="105"/>
        <v>0</v>
      </c>
      <c r="K1973" s="17"/>
      <c r="L1973" s="24"/>
      <c r="M1973" s="86" t="s">
        <v>5013</v>
      </c>
      <c r="N1973" s="86" t="s">
        <v>5013</v>
      </c>
      <c r="O1973" s="86">
        <v>0.1</v>
      </c>
      <c r="P1973" s="86">
        <v>0</v>
      </c>
      <c r="Q1973" s="86" t="s">
        <v>5013</v>
      </c>
      <c r="R1973" s="86" t="s">
        <v>5013</v>
      </c>
      <c r="S1973" s="86" t="s">
        <v>5013</v>
      </c>
      <c r="T1973" s="86" t="s">
        <v>5013</v>
      </c>
    </row>
    <row r="1974" spans="1:20" x14ac:dyDescent="0.25">
      <c r="A1974" s="50" t="s">
        <v>4682</v>
      </c>
      <c r="B1974" s="50" t="s">
        <v>211</v>
      </c>
      <c r="C1974" s="50" t="s">
        <v>4766</v>
      </c>
      <c r="D1974" s="80">
        <v>16</v>
      </c>
      <c r="E1974" s="50" t="s">
        <v>8469</v>
      </c>
      <c r="F1974" s="24">
        <f t="shared" si="103"/>
        <v>0</v>
      </c>
      <c r="G1974" s="110">
        <f t="shared" si="104"/>
        <v>0</v>
      </c>
      <c r="H1974" s="17"/>
      <c r="I1974" s="24"/>
      <c r="J1974" s="20">
        <f t="shared" si="105"/>
        <v>0.1704</v>
      </c>
      <c r="K1974" s="17"/>
      <c r="L1974" s="24"/>
      <c r="M1974" s="86">
        <v>0</v>
      </c>
      <c r="N1974" s="86" t="s">
        <v>5013</v>
      </c>
      <c r="O1974" s="86">
        <v>0</v>
      </c>
      <c r="P1974" s="86">
        <v>0.85199999999999998</v>
      </c>
      <c r="Q1974" s="86">
        <v>0</v>
      </c>
      <c r="R1974" s="86">
        <v>0</v>
      </c>
      <c r="S1974" s="86" t="s">
        <v>5013</v>
      </c>
      <c r="T1974" s="86" t="s">
        <v>5013</v>
      </c>
    </row>
    <row r="1975" spans="1:20" x14ac:dyDescent="0.25">
      <c r="A1975" s="50" t="s">
        <v>4682</v>
      </c>
      <c r="B1975" s="50" t="s">
        <v>3216</v>
      </c>
      <c r="C1975" s="50" t="s">
        <v>4766</v>
      </c>
      <c r="D1975" s="80">
        <v>16</v>
      </c>
      <c r="E1975" s="50" t="s">
        <v>8470</v>
      </c>
      <c r="F1975" s="24">
        <f t="shared" si="103"/>
        <v>0</v>
      </c>
      <c r="G1975" s="110">
        <f t="shared" si="104"/>
        <v>0</v>
      </c>
      <c r="H1975" s="17"/>
      <c r="I1975" s="24"/>
      <c r="J1975" s="20">
        <f t="shared" si="105"/>
        <v>1.9599999999999999E-2</v>
      </c>
      <c r="K1975" s="17"/>
      <c r="L1975" s="24"/>
      <c r="M1975" s="86" t="s">
        <v>5013</v>
      </c>
      <c r="N1975" s="86" t="s">
        <v>5013</v>
      </c>
      <c r="O1975" s="86" t="s">
        <v>5013</v>
      </c>
      <c r="P1975" s="86" t="s">
        <v>5013</v>
      </c>
      <c r="Q1975" s="86">
        <v>9.8000000000000004E-2</v>
      </c>
      <c r="R1975" s="86" t="s">
        <v>5013</v>
      </c>
      <c r="S1975" s="86" t="s">
        <v>5013</v>
      </c>
      <c r="T1975" s="86" t="s">
        <v>5013</v>
      </c>
    </row>
    <row r="1976" spans="1:20" x14ac:dyDescent="0.25">
      <c r="A1976" s="50" t="s">
        <v>4682</v>
      </c>
      <c r="B1976" s="50" t="s">
        <v>3270</v>
      </c>
      <c r="C1976" s="50" t="s">
        <v>4766</v>
      </c>
      <c r="D1976" s="80">
        <v>16</v>
      </c>
      <c r="E1976" s="50" t="s">
        <v>8472</v>
      </c>
      <c r="F1976" s="24">
        <f t="shared" si="103"/>
        <v>0</v>
      </c>
      <c r="G1976" s="110">
        <f t="shared" si="104"/>
        <v>0</v>
      </c>
      <c r="H1976" s="17"/>
      <c r="I1976" s="24"/>
      <c r="J1976" s="20">
        <f t="shared" si="105"/>
        <v>0</v>
      </c>
      <c r="K1976" s="17"/>
      <c r="L1976" s="24"/>
      <c r="M1976" s="86" t="s">
        <v>5013</v>
      </c>
      <c r="N1976" s="86">
        <v>0</v>
      </c>
      <c r="O1976" s="86" t="s">
        <v>5013</v>
      </c>
      <c r="P1976" s="86" t="s">
        <v>5013</v>
      </c>
      <c r="Q1976" s="86" t="s">
        <v>5013</v>
      </c>
      <c r="R1976" s="86" t="s">
        <v>5013</v>
      </c>
      <c r="S1976" s="86" t="s">
        <v>5013</v>
      </c>
      <c r="T1976" s="86" t="s">
        <v>5013</v>
      </c>
    </row>
    <row r="1977" spans="1:20" x14ac:dyDescent="0.25">
      <c r="A1977" s="50" t="s">
        <v>4682</v>
      </c>
      <c r="B1977" s="50" t="s">
        <v>2348</v>
      </c>
      <c r="C1977" s="50" t="s">
        <v>4766</v>
      </c>
      <c r="D1977" s="80">
        <v>16</v>
      </c>
      <c r="E1977" s="50" t="s">
        <v>8475</v>
      </c>
      <c r="F1977" s="24">
        <f t="shared" si="103"/>
        <v>0</v>
      </c>
      <c r="G1977" s="110">
        <f t="shared" si="104"/>
        <v>0.18100000000000002</v>
      </c>
      <c r="H1977" s="17"/>
      <c r="I1977" s="24"/>
      <c r="J1977" s="20">
        <f t="shared" si="105"/>
        <v>2.4245999999999999</v>
      </c>
      <c r="K1977" s="17"/>
      <c r="L1977" s="24"/>
      <c r="M1977" s="86">
        <v>0.22800000000000001</v>
      </c>
      <c r="N1977" s="86">
        <v>0</v>
      </c>
      <c r="O1977" s="86">
        <v>0.315</v>
      </c>
      <c r="P1977" s="86">
        <v>9.6189999999999998</v>
      </c>
      <c r="Q1977" s="86">
        <v>2.504</v>
      </c>
      <c r="R1977" s="86" t="s">
        <v>5013</v>
      </c>
      <c r="S1977" s="86" t="s">
        <v>5013</v>
      </c>
      <c r="T1977" s="86" t="s">
        <v>5013</v>
      </c>
    </row>
    <row r="1978" spans="1:20" x14ac:dyDescent="0.25">
      <c r="A1978" s="50" t="s">
        <v>4682</v>
      </c>
      <c r="B1978" s="50" t="s">
        <v>1589</v>
      </c>
      <c r="C1978" s="50" t="s">
        <v>4766</v>
      </c>
      <c r="D1978" s="80">
        <v>16</v>
      </c>
      <c r="E1978" s="50" t="s">
        <v>8476</v>
      </c>
      <c r="F1978" s="24">
        <f t="shared" si="103"/>
        <v>0</v>
      </c>
      <c r="G1978" s="110">
        <f t="shared" si="104"/>
        <v>0</v>
      </c>
      <c r="H1978" s="17"/>
      <c r="I1978" s="24"/>
      <c r="J1978" s="20">
        <f t="shared" si="105"/>
        <v>0</v>
      </c>
      <c r="K1978" s="17"/>
      <c r="L1978" s="24"/>
      <c r="M1978" s="86" t="s">
        <v>5013</v>
      </c>
      <c r="N1978" s="86">
        <v>0</v>
      </c>
      <c r="O1978" s="86">
        <v>0</v>
      </c>
      <c r="P1978" s="86" t="s">
        <v>5013</v>
      </c>
      <c r="Q1978" s="86" t="s">
        <v>5013</v>
      </c>
      <c r="R1978" s="86" t="s">
        <v>5013</v>
      </c>
      <c r="S1978" s="86" t="s">
        <v>5013</v>
      </c>
      <c r="T1978" s="86" t="s">
        <v>5013</v>
      </c>
    </row>
    <row r="1979" spans="1:20" x14ac:dyDescent="0.25">
      <c r="A1979" s="50" t="s">
        <v>4682</v>
      </c>
      <c r="B1979" s="50" t="s">
        <v>519</v>
      </c>
      <c r="C1979" s="50" t="s">
        <v>4766</v>
      </c>
      <c r="D1979" s="80">
        <v>16</v>
      </c>
      <c r="E1979" s="50" t="s">
        <v>8478</v>
      </c>
      <c r="F1979" s="24">
        <f t="shared" si="103"/>
        <v>0</v>
      </c>
      <c r="G1979" s="110">
        <f t="shared" si="104"/>
        <v>0</v>
      </c>
      <c r="H1979" s="17"/>
      <c r="I1979" s="24"/>
      <c r="J1979" s="20">
        <f t="shared" si="105"/>
        <v>0</v>
      </c>
      <c r="K1979" s="17"/>
      <c r="L1979" s="24"/>
      <c r="M1979" s="86">
        <v>0</v>
      </c>
      <c r="N1979" s="86">
        <v>0</v>
      </c>
      <c r="O1979" s="86">
        <v>0</v>
      </c>
      <c r="P1979" s="86">
        <v>0</v>
      </c>
      <c r="Q1979" s="86">
        <v>0</v>
      </c>
      <c r="R1979" s="86" t="s">
        <v>5013</v>
      </c>
      <c r="S1979" s="86">
        <v>0</v>
      </c>
      <c r="T1979" s="86" t="s">
        <v>5013</v>
      </c>
    </row>
    <row r="1980" spans="1:20" x14ac:dyDescent="0.25">
      <c r="A1980" s="50" t="s">
        <v>4682</v>
      </c>
      <c r="B1980" s="50" t="s">
        <v>446</v>
      </c>
      <c r="C1980" s="50" t="s">
        <v>4766</v>
      </c>
      <c r="D1980" s="80">
        <v>16</v>
      </c>
      <c r="E1980" s="50" t="s">
        <v>8479</v>
      </c>
      <c r="F1980" s="24">
        <f t="shared" si="103"/>
        <v>0</v>
      </c>
      <c r="G1980" s="110">
        <f t="shared" si="104"/>
        <v>69.283333333333331</v>
      </c>
      <c r="H1980" s="17"/>
      <c r="I1980" s="24"/>
      <c r="J1980" s="20">
        <f t="shared" si="105"/>
        <v>0</v>
      </c>
      <c r="K1980" s="17"/>
      <c r="L1980" s="24"/>
      <c r="M1980" s="86">
        <v>0</v>
      </c>
      <c r="N1980" s="86">
        <v>0</v>
      </c>
      <c r="O1980" s="86">
        <v>207.85</v>
      </c>
      <c r="P1980" s="86">
        <v>0</v>
      </c>
      <c r="Q1980" s="86">
        <v>0</v>
      </c>
      <c r="R1980" s="86" t="s">
        <v>5013</v>
      </c>
      <c r="S1980" s="86">
        <v>0</v>
      </c>
      <c r="T1980" s="86" t="s">
        <v>5013</v>
      </c>
    </row>
    <row r="1981" spans="1:20" x14ac:dyDescent="0.25">
      <c r="A1981" s="50" t="s">
        <v>4682</v>
      </c>
      <c r="B1981" s="50" t="s">
        <v>4304</v>
      </c>
      <c r="C1981" s="50" t="s">
        <v>4766</v>
      </c>
      <c r="D1981" s="80">
        <v>16</v>
      </c>
      <c r="E1981" s="50" t="s">
        <v>8480</v>
      </c>
      <c r="F1981" s="24">
        <f t="shared" si="103"/>
        <v>0</v>
      </c>
      <c r="G1981" s="110">
        <f t="shared" si="104"/>
        <v>0</v>
      </c>
      <c r="H1981" s="17"/>
      <c r="I1981" s="24"/>
      <c r="J1981" s="20">
        <f t="shared" si="105"/>
        <v>0</v>
      </c>
      <c r="K1981" s="17"/>
      <c r="L1981" s="24"/>
      <c r="M1981" s="86">
        <v>0</v>
      </c>
      <c r="N1981" s="86">
        <v>0</v>
      </c>
      <c r="O1981" s="86" t="s">
        <v>5013</v>
      </c>
      <c r="P1981" s="86" t="s">
        <v>5013</v>
      </c>
      <c r="Q1981" s="86" t="s">
        <v>5013</v>
      </c>
      <c r="R1981" s="86" t="s">
        <v>5013</v>
      </c>
      <c r="S1981" s="86" t="s">
        <v>5013</v>
      </c>
      <c r="T1981" s="86" t="s">
        <v>5013</v>
      </c>
    </row>
    <row r="1982" spans="1:20" x14ac:dyDescent="0.25">
      <c r="A1982" s="50" t="s">
        <v>4682</v>
      </c>
      <c r="B1982" s="50" t="s">
        <v>377</v>
      </c>
      <c r="C1982" s="50" t="s">
        <v>4766</v>
      </c>
      <c r="D1982" s="80">
        <v>16</v>
      </c>
      <c r="E1982" s="50" t="s">
        <v>8482</v>
      </c>
      <c r="F1982" s="24">
        <f t="shared" si="103"/>
        <v>0</v>
      </c>
      <c r="G1982" s="110">
        <f t="shared" si="104"/>
        <v>0</v>
      </c>
      <c r="H1982" s="17"/>
      <c r="I1982" s="24"/>
      <c r="J1982" s="20">
        <f t="shared" si="105"/>
        <v>0</v>
      </c>
      <c r="K1982" s="17"/>
      <c r="L1982" s="24"/>
      <c r="M1982" s="86" t="s">
        <v>5013</v>
      </c>
      <c r="N1982" s="86" t="s">
        <v>5013</v>
      </c>
      <c r="O1982" s="86" t="s">
        <v>5013</v>
      </c>
      <c r="P1982" s="86">
        <v>0</v>
      </c>
      <c r="Q1982" s="86" t="s">
        <v>5013</v>
      </c>
      <c r="R1982" s="86" t="s">
        <v>5013</v>
      </c>
      <c r="S1982" s="86">
        <v>0</v>
      </c>
      <c r="T1982" s="86" t="s">
        <v>5013</v>
      </c>
    </row>
    <row r="1983" spans="1:20" x14ac:dyDescent="0.25">
      <c r="A1983" s="50" t="s">
        <v>4682</v>
      </c>
      <c r="B1983" s="50" t="s">
        <v>805</v>
      </c>
      <c r="C1983" s="50" t="s">
        <v>4766</v>
      </c>
      <c r="D1983" s="80">
        <v>16</v>
      </c>
      <c r="E1983" s="50" t="s">
        <v>8483</v>
      </c>
      <c r="F1983" s="24">
        <f t="shared" si="103"/>
        <v>0</v>
      </c>
      <c r="G1983" s="110">
        <f t="shared" si="104"/>
        <v>0</v>
      </c>
      <c r="H1983" s="17"/>
      <c r="I1983" s="24"/>
      <c r="J1983" s="20">
        <f t="shared" si="105"/>
        <v>0</v>
      </c>
      <c r="K1983" s="17"/>
      <c r="L1983" s="24"/>
      <c r="M1983" s="86" t="s">
        <v>5013</v>
      </c>
      <c r="N1983" s="86" t="s">
        <v>5013</v>
      </c>
      <c r="O1983" s="86" t="s">
        <v>5013</v>
      </c>
      <c r="P1983" s="86" t="s">
        <v>5013</v>
      </c>
      <c r="Q1983" s="86">
        <v>0</v>
      </c>
      <c r="R1983" s="86" t="s">
        <v>5013</v>
      </c>
      <c r="S1983" s="86" t="s">
        <v>5013</v>
      </c>
      <c r="T1983" s="86" t="s">
        <v>5013</v>
      </c>
    </row>
    <row r="1984" spans="1:20" x14ac:dyDescent="0.25">
      <c r="A1984" s="50" t="s">
        <v>4682</v>
      </c>
      <c r="B1984" s="50" t="s">
        <v>333</v>
      </c>
      <c r="C1984" s="50" t="s">
        <v>4766</v>
      </c>
      <c r="D1984" s="80">
        <v>16</v>
      </c>
      <c r="E1984" s="50" t="s">
        <v>8484</v>
      </c>
      <c r="F1984" s="24">
        <f t="shared" si="103"/>
        <v>0</v>
      </c>
      <c r="G1984" s="110">
        <f t="shared" si="104"/>
        <v>0.18033333333333335</v>
      </c>
      <c r="H1984" s="17"/>
      <c r="I1984" s="24"/>
      <c r="J1984" s="20">
        <f t="shared" si="105"/>
        <v>0</v>
      </c>
      <c r="K1984" s="17"/>
      <c r="L1984" s="24"/>
      <c r="M1984" s="86">
        <v>0.48699999999999999</v>
      </c>
      <c r="N1984" s="86" t="s">
        <v>5013</v>
      </c>
      <c r="O1984" s="86">
        <v>5.3999999999999999E-2</v>
      </c>
      <c r="P1984" s="86">
        <v>0</v>
      </c>
      <c r="Q1984" s="86">
        <v>0</v>
      </c>
      <c r="R1984" s="86" t="s">
        <v>5013</v>
      </c>
      <c r="S1984" s="86">
        <v>0</v>
      </c>
      <c r="T1984" s="86" t="s">
        <v>5013</v>
      </c>
    </row>
    <row r="1985" spans="1:20" x14ac:dyDescent="0.25">
      <c r="A1985" s="50" t="s">
        <v>4682</v>
      </c>
      <c r="B1985" s="50" t="s">
        <v>956</v>
      </c>
      <c r="C1985" s="50" t="s">
        <v>4766</v>
      </c>
      <c r="D1985" s="80">
        <v>16</v>
      </c>
      <c r="E1985" s="50" t="s">
        <v>8485</v>
      </c>
      <c r="F1985" s="24">
        <f t="shared" si="103"/>
        <v>0</v>
      </c>
      <c r="G1985" s="110">
        <f t="shared" si="104"/>
        <v>0</v>
      </c>
      <c r="H1985" s="17"/>
      <c r="I1985" s="24"/>
      <c r="J1985" s="20">
        <f t="shared" si="105"/>
        <v>0</v>
      </c>
      <c r="K1985" s="17"/>
      <c r="L1985" s="24"/>
      <c r="M1985" s="86">
        <v>0</v>
      </c>
      <c r="N1985" s="86">
        <v>0</v>
      </c>
      <c r="O1985" s="86" t="s">
        <v>5013</v>
      </c>
      <c r="P1985" s="86">
        <v>0</v>
      </c>
      <c r="Q1985" s="86" t="s">
        <v>5013</v>
      </c>
      <c r="R1985" s="86" t="s">
        <v>5013</v>
      </c>
      <c r="S1985" s="86" t="s">
        <v>5013</v>
      </c>
      <c r="T1985" s="86" t="s">
        <v>5013</v>
      </c>
    </row>
    <row r="1986" spans="1:20" x14ac:dyDescent="0.25">
      <c r="A1986" s="50" t="s">
        <v>4682</v>
      </c>
      <c r="B1986" s="50" t="s">
        <v>573</v>
      </c>
      <c r="C1986" s="50" t="s">
        <v>4766</v>
      </c>
      <c r="D1986" s="80">
        <v>16</v>
      </c>
      <c r="E1986" s="50" t="s">
        <v>8486</v>
      </c>
      <c r="F1986" s="24">
        <f t="shared" si="103"/>
        <v>0</v>
      </c>
      <c r="G1986" s="110">
        <f t="shared" si="104"/>
        <v>0</v>
      </c>
      <c r="H1986" s="17"/>
      <c r="I1986" s="24"/>
      <c r="J1986" s="20">
        <f t="shared" si="105"/>
        <v>0</v>
      </c>
      <c r="K1986" s="17"/>
      <c r="L1986" s="24"/>
      <c r="M1986" s="86">
        <v>0</v>
      </c>
      <c r="N1986" s="86">
        <v>0</v>
      </c>
      <c r="O1986" s="86" t="s">
        <v>5013</v>
      </c>
      <c r="P1986" s="86">
        <v>0</v>
      </c>
      <c r="Q1986" s="86">
        <v>0</v>
      </c>
      <c r="R1986" s="86">
        <v>0</v>
      </c>
      <c r="S1986" s="86">
        <v>0</v>
      </c>
      <c r="T1986" s="86" t="s">
        <v>5013</v>
      </c>
    </row>
    <row r="1987" spans="1:20" x14ac:dyDescent="0.25">
      <c r="A1987" s="50" t="s">
        <v>4682</v>
      </c>
      <c r="B1987" s="50" t="s">
        <v>434</v>
      </c>
      <c r="C1987" s="50" t="s">
        <v>4766</v>
      </c>
      <c r="D1987" s="80">
        <v>16</v>
      </c>
      <c r="E1987" s="50" t="s">
        <v>8488</v>
      </c>
      <c r="F1987" s="24">
        <f t="shared" si="103"/>
        <v>0</v>
      </c>
      <c r="G1987" s="110">
        <f t="shared" si="104"/>
        <v>0.3096666666666667</v>
      </c>
      <c r="H1987" s="17"/>
      <c r="I1987" s="24"/>
      <c r="J1987" s="20">
        <f t="shared" si="105"/>
        <v>0.19340000000000002</v>
      </c>
      <c r="K1987" s="17"/>
      <c r="L1987" s="24"/>
      <c r="M1987" s="86">
        <v>0.92900000000000005</v>
      </c>
      <c r="N1987" s="86" t="s">
        <v>5013</v>
      </c>
      <c r="O1987" s="86" t="s">
        <v>5013</v>
      </c>
      <c r="P1987" s="86">
        <v>0.92200000000000004</v>
      </c>
      <c r="Q1987" s="86">
        <v>4.4999999999999998E-2</v>
      </c>
      <c r="R1987" s="86">
        <v>0</v>
      </c>
      <c r="S1987" s="86">
        <v>0</v>
      </c>
      <c r="T1987" s="86" t="s">
        <v>5013</v>
      </c>
    </row>
    <row r="1988" spans="1:20" x14ac:dyDescent="0.25">
      <c r="A1988" s="50" t="s">
        <v>4682</v>
      </c>
      <c r="B1988" s="50" t="s">
        <v>1406</v>
      </c>
      <c r="C1988" s="50" t="s">
        <v>4766</v>
      </c>
      <c r="D1988" s="80">
        <v>16</v>
      </c>
      <c r="E1988" s="50" t="s">
        <v>8490</v>
      </c>
      <c r="F1988" s="24">
        <f t="shared" si="103"/>
        <v>0</v>
      </c>
      <c r="G1988" s="110">
        <f t="shared" si="104"/>
        <v>0</v>
      </c>
      <c r="H1988" s="17"/>
      <c r="I1988" s="24"/>
      <c r="J1988" s="20">
        <f t="shared" si="105"/>
        <v>0</v>
      </c>
      <c r="K1988" s="17"/>
      <c r="L1988" s="24"/>
      <c r="M1988" s="86" t="s">
        <v>5013</v>
      </c>
      <c r="N1988" s="86" t="s">
        <v>5013</v>
      </c>
      <c r="O1988" s="86" t="s">
        <v>5013</v>
      </c>
      <c r="P1988" s="86" t="s">
        <v>5013</v>
      </c>
      <c r="Q1988" s="86">
        <v>0</v>
      </c>
      <c r="R1988" s="86" t="s">
        <v>5013</v>
      </c>
      <c r="S1988" s="86" t="s">
        <v>5013</v>
      </c>
      <c r="T1988" s="86" t="s">
        <v>5013</v>
      </c>
    </row>
    <row r="1989" spans="1:20" x14ac:dyDescent="0.25">
      <c r="A1989" s="50" t="s">
        <v>4682</v>
      </c>
      <c r="B1989" s="50" t="s">
        <v>1532</v>
      </c>
      <c r="C1989" s="50" t="s">
        <v>4766</v>
      </c>
      <c r="D1989" s="80">
        <v>16</v>
      </c>
      <c r="E1989" s="50" t="s">
        <v>8491</v>
      </c>
      <c r="F1989" s="24">
        <f t="shared" si="103"/>
        <v>0</v>
      </c>
      <c r="G1989" s="110">
        <f t="shared" si="104"/>
        <v>0</v>
      </c>
      <c r="H1989" s="17"/>
      <c r="I1989" s="24"/>
      <c r="J1989" s="20">
        <f t="shared" si="105"/>
        <v>0.99619999999999997</v>
      </c>
      <c r="K1989" s="17"/>
      <c r="L1989" s="24"/>
      <c r="M1989" s="86">
        <v>0</v>
      </c>
      <c r="N1989" s="86">
        <v>0</v>
      </c>
      <c r="O1989" s="86">
        <v>0</v>
      </c>
      <c r="P1989" s="86">
        <v>0</v>
      </c>
      <c r="Q1989" s="86">
        <v>4.9809999999999999</v>
      </c>
      <c r="R1989" s="86">
        <v>0</v>
      </c>
      <c r="S1989" s="86" t="s">
        <v>5013</v>
      </c>
      <c r="T1989" s="86" t="s">
        <v>5013</v>
      </c>
    </row>
    <row r="1990" spans="1:20" x14ac:dyDescent="0.25">
      <c r="A1990" s="50" t="s">
        <v>4682</v>
      </c>
      <c r="B1990" s="50" t="s">
        <v>2708</v>
      </c>
      <c r="C1990" s="50" t="s">
        <v>4766</v>
      </c>
      <c r="D1990" s="80">
        <v>16</v>
      </c>
      <c r="E1990" s="50" t="s">
        <v>8492</v>
      </c>
      <c r="F1990" s="24">
        <f t="shared" si="103"/>
        <v>0</v>
      </c>
      <c r="G1990" s="110">
        <f t="shared" si="104"/>
        <v>0</v>
      </c>
      <c r="H1990" s="17"/>
      <c r="I1990" s="24"/>
      <c r="J1990" s="20">
        <f t="shared" si="105"/>
        <v>0</v>
      </c>
      <c r="K1990" s="17"/>
      <c r="L1990" s="24"/>
      <c r="M1990" s="86" t="s">
        <v>5013</v>
      </c>
      <c r="N1990" s="86" t="s">
        <v>5013</v>
      </c>
      <c r="O1990" s="86">
        <v>0</v>
      </c>
      <c r="P1990" s="86" t="s">
        <v>5013</v>
      </c>
      <c r="Q1990" s="86" t="s">
        <v>5013</v>
      </c>
      <c r="R1990" s="86" t="s">
        <v>5013</v>
      </c>
      <c r="S1990" s="86" t="s">
        <v>5013</v>
      </c>
      <c r="T1990" s="86" t="s">
        <v>5013</v>
      </c>
    </row>
    <row r="1991" spans="1:20" x14ac:dyDescent="0.25">
      <c r="A1991" s="50" t="s">
        <v>4682</v>
      </c>
      <c r="B1991" s="50" t="s">
        <v>1225</v>
      </c>
      <c r="C1991" s="50" t="s">
        <v>4766</v>
      </c>
      <c r="D1991" s="80">
        <v>16</v>
      </c>
      <c r="E1991" s="50" t="s">
        <v>8494</v>
      </c>
      <c r="F1991" s="24">
        <f t="shared" si="103"/>
        <v>0</v>
      </c>
      <c r="G1991" s="110">
        <f t="shared" si="104"/>
        <v>0</v>
      </c>
      <c r="H1991" s="17"/>
      <c r="I1991" s="24"/>
      <c r="J1991" s="20">
        <f t="shared" si="105"/>
        <v>0</v>
      </c>
      <c r="K1991" s="17"/>
      <c r="L1991" s="24"/>
      <c r="M1991" s="86" t="s">
        <v>5013</v>
      </c>
      <c r="N1991" s="86">
        <v>0</v>
      </c>
      <c r="O1991" s="86" t="s">
        <v>5013</v>
      </c>
      <c r="P1991" s="86" t="s">
        <v>5013</v>
      </c>
      <c r="Q1991" s="86" t="s">
        <v>5013</v>
      </c>
      <c r="R1991" s="86" t="s">
        <v>5013</v>
      </c>
      <c r="S1991" s="86" t="s">
        <v>5013</v>
      </c>
      <c r="T1991" s="86" t="s">
        <v>5013</v>
      </c>
    </row>
    <row r="1992" spans="1:20" x14ac:dyDescent="0.25">
      <c r="A1992" s="50" t="s">
        <v>4682</v>
      </c>
      <c r="B1992" s="50" t="s">
        <v>2187</v>
      </c>
      <c r="C1992" s="50" t="s">
        <v>4766</v>
      </c>
      <c r="D1992" s="80">
        <v>16</v>
      </c>
      <c r="E1992" s="50" t="s">
        <v>8495</v>
      </c>
      <c r="F1992" s="24">
        <f t="shared" si="103"/>
        <v>0</v>
      </c>
      <c r="G1992" s="110">
        <f t="shared" si="104"/>
        <v>0</v>
      </c>
      <c r="H1992" s="17"/>
      <c r="I1992" s="24"/>
      <c r="J1992" s="20">
        <f t="shared" si="105"/>
        <v>1.8210000000000002</v>
      </c>
      <c r="K1992" s="17"/>
      <c r="L1992" s="24"/>
      <c r="M1992" s="86" t="s">
        <v>5013</v>
      </c>
      <c r="N1992" s="86" t="s">
        <v>5013</v>
      </c>
      <c r="O1992" s="86" t="s">
        <v>5013</v>
      </c>
      <c r="P1992" s="86">
        <v>0</v>
      </c>
      <c r="Q1992" s="86">
        <v>9.1050000000000004</v>
      </c>
      <c r="R1992" s="86" t="s">
        <v>5013</v>
      </c>
      <c r="S1992" s="86">
        <v>0</v>
      </c>
      <c r="T1992" s="86" t="s">
        <v>5013</v>
      </c>
    </row>
    <row r="1993" spans="1:20" x14ac:dyDescent="0.25">
      <c r="A1993" s="50" t="s">
        <v>4682</v>
      </c>
      <c r="B1993" s="50" t="s">
        <v>701</v>
      </c>
      <c r="C1993" s="50" t="s">
        <v>4766</v>
      </c>
      <c r="D1993" s="80">
        <v>16</v>
      </c>
      <c r="E1993" s="50" t="s">
        <v>8496</v>
      </c>
      <c r="F1993" s="24">
        <f t="shared" si="103"/>
        <v>0</v>
      </c>
      <c r="G1993" s="110">
        <f t="shared" si="104"/>
        <v>0</v>
      </c>
      <c r="H1993" s="17"/>
      <c r="I1993" s="24"/>
      <c r="J1993" s="20">
        <f t="shared" si="105"/>
        <v>0</v>
      </c>
      <c r="K1993" s="17"/>
      <c r="L1993" s="24"/>
      <c r="M1993" s="86">
        <v>0</v>
      </c>
      <c r="N1993" s="86" t="s">
        <v>5013</v>
      </c>
      <c r="O1993" s="86" t="s">
        <v>5013</v>
      </c>
      <c r="P1993" s="86" t="s">
        <v>5013</v>
      </c>
      <c r="Q1993" s="86">
        <v>0</v>
      </c>
      <c r="R1993" s="86" t="s">
        <v>5013</v>
      </c>
      <c r="S1993" s="86" t="s">
        <v>5013</v>
      </c>
      <c r="T1993" s="86" t="s">
        <v>5013</v>
      </c>
    </row>
    <row r="1994" spans="1:20" x14ac:dyDescent="0.25">
      <c r="A1994" s="50" t="s">
        <v>4682</v>
      </c>
      <c r="B1994" s="50" t="s">
        <v>2131</v>
      </c>
      <c r="C1994" s="50" t="s">
        <v>4766</v>
      </c>
      <c r="D1994" s="80">
        <v>16</v>
      </c>
      <c r="E1994" s="50" t="s">
        <v>8497</v>
      </c>
      <c r="F1994" s="24">
        <f t="shared" si="103"/>
        <v>0</v>
      </c>
      <c r="G1994" s="110">
        <f t="shared" si="104"/>
        <v>0</v>
      </c>
      <c r="H1994" s="17"/>
      <c r="I1994" s="24"/>
      <c r="J1994" s="20">
        <f t="shared" si="105"/>
        <v>0</v>
      </c>
      <c r="K1994" s="17"/>
      <c r="L1994" s="24"/>
      <c r="M1994" s="86" t="s">
        <v>5013</v>
      </c>
      <c r="N1994" s="86" t="s">
        <v>5013</v>
      </c>
      <c r="O1994" s="86" t="s">
        <v>5013</v>
      </c>
      <c r="P1994" s="86" t="s">
        <v>5013</v>
      </c>
      <c r="Q1994" s="86">
        <v>0</v>
      </c>
      <c r="R1994" s="86" t="s">
        <v>5013</v>
      </c>
      <c r="S1994" s="86" t="s">
        <v>5013</v>
      </c>
      <c r="T1994" s="86" t="s">
        <v>5013</v>
      </c>
    </row>
    <row r="1995" spans="1:20" x14ac:dyDescent="0.25">
      <c r="A1995" s="50" t="s">
        <v>4682</v>
      </c>
      <c r="B1995" s="50" t="s">
        <v>409</v>
      </c>
      <c r="C1995" s="50" t="s">
        <v>4766</v>
      </c>
      <c r="D1995" s="80">
        <v>16</v>
      </c>
      <c r="E1995" s="50" t="s">
        <v>8499</v>
      </c>
      <c r="F1995" s="24">
        <f t="shared" si="103"/>
        <v>0</v>
      </c>
      <c r="G1995" s="110">
        <f t="shared" si="104"/>
        <v>0</v>
      </c>
      <c r="H1995" s="17"/>
      <c r="I1995" s="24"/>
      <c r="J1995" s="20">
        <f t="shared" si="105"/>
        <v>0</v>
      </c>
      <c r="K1995" s="17"/>
      <c r="L1995" s="24"/>
      <c r="M1995" s="86" t="s">
        <v>5013</v>
      </c>
      <c r="N1995" s="86">
        <v>0</v>
      </c>
      <c r="O1995" s="86">
        <v>0</v>
      </c>
      <c r="P1995" s="86" t="s">
        <v>5013</v>
      </c>
      <c r="Q1995" s="86" t="s">
        <v>5013</v>
      </c>
      <c r="R1995" s="86" t="s">
        <v>5013</v>
      </c>
      <c r="S1995" s="86" t="s">
        <v>5013</v>
      </c>
      <c r="T1995" s="86" t="s">
        <v>5013</v>
      </c>
    </row>
    <row r="1996" spans="1:20" x14ac:dyDescent="0.25">
      <c r="A1996" s="50" t="s">
        <v>4682</v>
      </c>
      <c r="B1996" s="50" t="s">
        <v>549</v>
      </c>
      <c r="C1996" s="50" t="s">
        <v>4766</v>
      </c>
      <c r="D1996" s="80">
        <v>16</v>
      </c>
      <c r="E1996" s="50" t="s">
        <v>8500</v>
      </c>
      <c r="F1996" s="24">
        <f t="shared" si="103"/>
        <v>0</v>
      </c>
      <c r="G1996" s="110">
        <f t="shared" si="104"/>
        <v>0</v>
      </c>
      <c r="H1996" s="17"/>
      <c r="I1996" s="24"/>
      <c r="J1996" s="20">
        <f t="shared" si="105"/>
        <v>0</v>
      </c>
      <c r="K1996" s="17"/>
      <c r="L1996" s="24"/>
      <c r="M1996" s="86">
        <v>0</v>
      </c>
      <c r="N1996" s="86">
        <v>0</v>
      </c>
      <c r="O1996" s="86">
        <v>0</v>
      </c>
      <c r="P1996" s="86" t="s">
        <v>5013</v>
      </c>
      <c r="Q1996" s="86" t="s">
        <v>5013</v>
      </c>
      <c r="R1996" s="86" t="s">
        <v>5013</v>
      </c>
      <c r="S1996" s="86">
        <v>0</v>
      </c>
      <c r="T1996" s="86" t="s">
        <v>5013</v>
      </c>
    </row>
    <row r="1997" spans="1:20" x14ac:dyDescent="0.25">
      <c r="A1997" s="50" t="s">
        <v>4682</v>
      </c>
      <c r="B1997" s="50" t="s">
        <v>3241</v>
      </c>
      <c r="C1997" s="50" t="s">
        <v>4766</v>
      </c>
      <c r="D1997" s="80">
        <v>16</v>
      </c>
      <c r="E1997" s="50" t="s">
        <v>8501</v>
      </c>
      <c r="F1997" s="24">
        <f t="shared" si="103"/>
        <v>0</v>
      </c>
      <c r="G1997" s="110">
        <f t="shared" si="104"/>
        <v>0</v>
      </c>
      <c r="H1997" s="17"/>
      <c r="I1997" s="24"/>
      <c r="J1997" s="20">
        <f t="shared" si="105"/>
        <v>0</v>
      </c>
      <c r="K1997" s="17"/>
      <c r="L1997" s="24"/>
      <c r="M1997" s="86" t="s">
        <v>5013</v>
      </c>
      <c r="N1997" s="86" t="s">
        <v>5013</v>
      </c>
      <c r="O1997" s="86">
        <v>0</v>
      </c>
      <c r="P1997" s="86">
        <v>0</v>
      </c>
      <c r="Q1997" s="86" t="s">
        <v>5013</v>
      </c>
      <c r="R1997" s="86" t="s">
        <v>5013</v>
      </c>
      <c r="S1997" s="86" t="s">
        <v>5013</v>
      </c>
      <c r="T1997" s="86" t="s">
        <v>5013</v>
      </c>
    </row>
    <row r="1998" spans="1:20" x14ac:dyDescent="0.25">
      <c r="A1998" s="50" t="s">
        <v>4682</v>
      </c>
      <c r="B1998" s="50" t="s">
        <v>1309</v>
      </c>
      <c r="C1998" s="50" t="s">
        <v>4766</v>
      </c>
      <c r="D1998" s="80">
        <v>16</v>
      </c>
      <c r="E1998" s="50" t="s">
        <v>8502</v>
      </c>
      <c r="F1998" s="24">
        <f t="shared" si="103"/>
        <v>0</v>
      </c>
      <c r="G1998" s="110">
        <f t="shared" si="104"/>
        <v>0</v>
      </c>
      <c r="H1998" s="17"/>
      <c r="I1998" s="24"/>
      <c r="J1998" s="20">
        <f t="shared" si="105"/>
        <v>6.1999999999999998E-3</v>
      </c>
      <c r="K1998" s="17"/>
      <c r="L1998" s="24"/>
      <c r="M1998" s="86" t="s">
        <v>5013</v>
      </c>
      <c r="N1998" s="86" t="s">
        <v>5013</v>
      </c>
      <c r="O1998" s="86">
        <v>0</v>
      </c>
      <c r="P1998" s="86">
        <v>0</v>
      </c>
      <c r="Q1998" s="86">
        <v>3.1E-2</v>
      </c>
      <c r="R1998" s="86" t="s">
        <v>5013</v>
      </c>
      <c r="S1998" s="86" t="s">
        <v>5013</v>
      </c>
      <c r="T1998" s="86" t="s">
        <v>5013</v>
      </c>
    </row>
    <row r="1999" spans="1:20" x14ac:dyDescent="0.25">
      <c r="A1999" s="50" t="s">
        <v>4682</v>
      </c>
      <c r="B1999" s="50" t="s">
        <v>2365</v>
      </c>
      <c r="C1999" s="50" t="s">
        <v>4766</v>
      </c>
      <c r="D1999" s="80">
        <v>16</v>
      </c>
      <c r="E1999" s="50" t="s">
        <v>8503</v>
      </c>
      <c r="F1999" s="24">
        <f t="shared" si="103"/>
        <v>0</v>
      </c>
      <c r="G1999" s="110">
        <f t="shared" si="104"/>
        <v>0</v>
      </c>
      <c r="H1999" s="17"/>
      <c r="I1999" s="24"/>
      <c r="J1999" s="20">
        <f t="shared" si="105"/>
        <v>0</v>
      </c>
      <c r="K1999" s="17"/>
      <c r="L1999" s="24"/>
      <c r="M1999" s="86" t="s">
        <v>5013</v>
      </c>
      <c r="N1999" s="86" t="s">
        <v>5013</v>
      </c>
      <c r="O1999" s="86" t="s">
        <v>5013</v>
      </c>
      <c r="P1999" s="86" t="s">
        <v>5013</v>
      </c>
      <c r="Q1999" s="86" t="s">
        <v>5013</v>
      </c>
      <c r="R1999" s="86" t="s">
        <v>5013</v>
      </c>
      <c r="S1999" s="86">
        <v>0</v>
      </c>
      <c r="T1999" s="86" t="s">
        <v>5013</v>
      </c>
    </row>
    <row r="2000" spans="1:20" x14ac:dyDescent="0.25">
      <c r="A2000" s="50" t="s">
        <v>4682</v>
      </c>
      <c r="B2000" s="50" t="s">
        <v>1518</v>
      </c>
      <c r="C2000" s="50" t="s">
        <v>4766</v>
      </c>
      <c r="D2000" s="80">
        <v>16</v>
      </c>
      <c r="E2000" s="50" t="s">
        <v>8506</v>
      </c>
      <c r="F2000" s="24">
        <f t="shared" si="103"/>
        <v>0</v>
      </c>
      <c r="G2000" s="110">
        <f t="shared" si="104"/>
        <v>0</v>
      </c>
      <c r="H2000" s="17"/>
      <c r="I2000" s="24"/>
      <c r="J2000" s="20">
        <f t="shared" si="105"/>
        <v>0</v>
      </c>
      <c r="K2000" s="17"/>
      <c r="L2000" s="24"/>
      <c r="M2000" s="86" t="s">
        <v>5013</v>
      </c>
      <c r="N2000" s="86">
        <v>0</v>
      </c>
      <c r="O2000" s="86" t="s">
        <v>5013</v>
      </c>
      <c r="P2000" s="86">
        <v>0</v>
      </c>
      <c r="Q2000" s="86">
        <v>0</v>
      </c>
      <c r="R2000" s="86">
        <v>0</v>
      </c>
      <c r="S2000" s="86" t="s">
        <v>5013</v>
      </c>
      <c r="T2000" s="86" t="s">
        <v>5013</v>
      </c>
    </row>
    <row r="2001" spans="1:20" x14ac:dyDescent="0.25">
      <c r="A2001" s="50" t="s">
        <v>4682</v>
      </c>
      <c r="B2001" s="50" t="s">
        <v>261</v>
      </c>
      <c r="C2001" s="50" t="s">
        <v>4766</v>
      </c>
      <c r="D2001" s="80">
        <v>16</v>
      </c>
      <c r="E2001" s="50" t="s">
        <v>8507</v>
      </c>
      <c r="F2001" s="24">
        <f t="shared" si="103"/>
        <v>0</v>
      </c>
      <c r="G2001" s="110">
        <f t="shared" si="104"/>
        <v>0</v>
      </c>
      <c r="H2001" s="17"/>
      <c r="I2001" s="24"/>
      <c r="J2001" s="20">
        <f t="shared" si="105"/>
        <v>0</v>
      </c>
      <c r="K2001" s="17"/>
      <c r="L2001" s="24"/>
      <c r="M2001" s="86">
        <v>0</v>
      </c>
      <c r="N2001" s="86">
        <v>0</v>
      </c>
      <c r="O2001" s="86">
        <v>0</v>
      </c>
      <c r="P2001" s="86">
        <v>0</v>
      </c>
      <c r="Q2001" s="86" t="s">
        <v>5013</v>
      </c>
      <c r="R2001" s="86" t="s">
        <v>5013</v>
      </c>
      <c r="S2001" s="86" t="s">
        <v>5013</v>
      </c>
      <c r="T2001" s="86" t="s">
        <v>5013</v>
      </c>
    </row>
    <row r="2002" spans="1:20" x14ac:dyDescent="0.25">
      <c r="A2002" s="50" t="s">
        <v>4682</v>
      </c>
      <c r="B2002" s="50" t="s">
        <v>195</v>
      </c>
      <c r="C2002" s="50" t="s">
        <v>4766</v>
      </c>
      <c r="D2002" s="80">
        <v>16</v>
      </c>
      <c r="E2002" s="50" t="s">
        <v>8509</v>
      </c>
      <c r="F2002" s="24">
        <f t="shared" si="103"/>
        <v>0</v>
      </c>
      <c r="G2002" s="110">
        <f t="shared" si="104"/>
        <v>0</v>
      </c>
      <c r="H2002" s="17"/>
      <c r="I2002" s="24"/>
      <c r="J2002" s="20">
        <f t="shared" si="105"/>
        <v>7.1599999999999997E-2</v>
      </c>
      <c r="K2002" s="17"/>
      <c r="L2002" s="24"/>
      <c r="M2002" s="86">
        <v>0</v>
      </c>
      <c r="N2002" s="86">
        <v>0</v>
      </c>
      <c r="O2002" s="86">
        <v>0</v>
      </c>
      <c r="P2002" s="86">
        <v>0</v>
      </c>
      <c r="Q2002" s="86">
        <v>0.35799999999999998</v>
      </c>
      <c r="R2002" s="86" t="s">
        <v>5013</v>
      </c>
      <c r="S2002" s="86" t="s">
        <v>5013</v>
      </c>
      <c r="T2002" s="86" t="s">
        <v>5013</v>
      </c>
    </row>
    <row r="2003" spans="1:20" x14ac:dyDescent="0.25">
      <c r="A2003" s="50" t="s">
        <v>4682</v>
      </c>
      <c r="B2003" s="50" t="s">
        <v>596</v>
      </c>
      <c r="C2003" s="50" t="s">
        <v>4766</v>
      </c>
      <c r="D2003" s="80">
        <v>16</v>
      </c>
      <c r="E2003" s="50" t="s">
        <v>8510</v>
      </c>
      <c r="F2003" s="24">
        <f t="shared" si="103"/>
        <v>0</v>
      </c>
      <c r="G2003" s="110">
        <f t="shared" si="104"/>
        <v>0</v>
      </c>
      <c r="H2003" s="17"/>
      <c r="I2003" s="24"/>
      <c r="J2003" s="20">
        <f t="shared" si="105"/>
        <v>0</v>
      </c>
      <c r="K2003" s="17"/>
      <c r="L2003" s="24"/>
      <c r="M2003" s="86">
        <v>0</v>
      </c>
      <c r="N2003" s="86" t="s">
        <v>5013</v>
      </c>
      <c r="O2003" s="86">
        <v>0</v>
      </c>
      <c r="P2003" s="86">
        <v>0</v>
      </c>
      <c r="Q2003" s="86">
        <v>0</v>
      </c>
      <c r="R2003" s="86">
        <v>0</v>
      </c>
      <c r="S2003" s="86" t="s">
        <v>5013</v>
      </c>
      <c r="T2003" s="86" t="s">
        <v>5013</v>
      </c>
    </row>
    <row r="2004" spans="1:20" x14ac:dyDescent="0.25">
      <c r="A2004" s="50" t="s">
        <v>4682</v>
      </c>
      <c r="B2004" s="50" t="s">
        <v>331</v>
      </c>
      <c r="C2004" s="50" t="s">
        <v>4766</v>
      </c>
      <c r="D2004" s="80">
        <v>16</v>
      </c>
      <c r="E2004" s="50" t="s">
        <v>8511</v>
      </c>
      <c r="F2004" s="24">
        <f t="shared" si="103"/>
        <v>0</v>
      </c>
      <c r="G2004" s="110">
        <f t="shared" si="104"/>
        <v>0</v>
      </c>
      <c r="H2004" s="17"/>
      <c r="I2004" s="24"/>
      <c r="J2004" s="20">
        <f t="shared" si="105"/>
        <v>0</v>
      </c>
      <c r="K2004" s="17"/>
      <c r="L2004" s="24"/>
      <c r="M2004" s="86" t="s">
        <v>5013</v>
      </c>
      <c r="N2004" s="86">
        <v>0</v>
      </c>
      <c r="O2004" s="86">
        <v>0</v>
      </c>
      <c r="P2004" s="86">
        <v>0</v>
      </c>
      <c r="Q2004" s="86">
        <v>0</v>
      </c>
      <c r="R2004" s="86" t="s">
        <v>5013</v>
      </c>
      <c r="S2004" s="86" t="s">
        <v>5013</v>
      </c>
      <c r="T2004" s="86" t="s">
        <v>5013</v>
      </c>
    </row>
    <row r="2005" spans="1:20" x14ac:dyDescent="0.25">
      <c r="A2005" s="50" t="s">
        <v>4682</v>
      </c>
      <c r="B2005" s="50" t="s">
        <v>11</v>
      </c>
      <c r="C2005" s="50" t="s">
        <v>4766</v>
      </c>
      <c r="D2005" s="80">
        <v>16</v>
      </c>
      <c r="E2005" s="50" t="s">
        <v>8512</v>
      </c>
      <c r="F2005" s="24">
        <f t="shared" si="103"/>
        <v>0</v>
      </c>
      <c r="G2005" s="110">
        <f t="shared" si="104"/>
        <v>0</v>
      </c>
      <c r="H2005" s="17"/>
      <c r="I2005" s="24"/>
      <c r="J2005" s="20">
        <f t="shared" si="105"/>
        <v>0</v>
      </c>
      <c r="K2005" s="17"/>
      <c r="L2005" s="24"/>
      <c r="M2005" s="86" t="s">
        <v>5013</v>
      </c>
      <c r="N2005" s="86" t="s">
        <v>5013</v>
      </c>
      <c r="O2005" s="86" t="s">
        <v>5013</v>
      </c>
      <c r="P2005" s="86">
        <v>0</v>
      </c>
      <c r="Q2005" s="86" t="s">
        <v>5013</v>
      </c>
      <c r="R2005" s="86" t="s">
        <v>5013</v>
      </c>
      <c r="S2005" s="86">
        <v>0</v>
      </c>
      <c r="T2005" s="86" t="s">
        <v>5013</v>
      </c>
    </row>
    <row r="2006" spans="1:20" x14ac:dyDescent="0.25">
      <c r="A2006" s="50" t="s">
        <v>4682</v>
      </c>
      <c r="B2006" s="50" t="s">
        <v>2163</v>
      </c>
      <c r="C2006" s="50" t="s">
        <v>4766</v>
      </c>
      <c r="D2006" s="80">
        <v>16</v>
      </c>
      <c r="E2006" s="50" t="s">
        <v>8513</v>
      </c>
      <c r="F2006" s="24">
        <f t="shared" si="103"/>
        <v>0</v>
      </c>
      <c r="G2006" s="110">
        <f t="shared" si="104"/>
        <v>0</v>
      </c>
      <c r="H2006" s="17"/>
      <c r="I2006" s="24"/>
      <c r="J2006" s="20">
        <f t="shared" si="105"/>
        <v>0</v>
      </c>
      <c r="K2006" s="17"/>
      <c r="L2006" s="24"/>
      <c r="M2006" s="86">
        <v>0</v>
      </c>
      <c r="N2006" s="86" t="s">
        <v>5013</v>
      </c>
      <c r="O2006" s="86" t="s">
        <v>5013</v>
      </c>
      <c r="P2006" s="86" t="s">
        <v>5013</v>
      </c>
      <c r="Q2006" s="86" t="s">
        <v>5013</v>
      </c>
      <c r="R2006" s="86" t="s">
        <v>5013</v>
      </c>
      <c r="S2006" s="86" t="s">
        <v>5013</v>
      </c>
      <c r="T2006" s="86">
        <v>0</v>
      </c>
    </row>
    <row r="2007" spans="1:20" x14ac:dyDescent="0.25">
      <c r="A2007" s="50" t="s">
        <v>4682</v>
      </c>
      <c r="B2007" s="50" t="s">
        <v>183</v>
      </c>
      <c r="C2007" s="50" t="s">
        <v>4766</v>
      </c>
      <c r="D2007" s="80">
        <v>16</v>
      </c>
      <c r="E2007" s="50" t="s">
        <v>8514</v>
      </c>
      <c r="F2007" s="24">
        <f t="shared" si="103"/>
        <v>0</v>
      </c>
      <c r="G2007" s="110">
        <f t="shared" si="104"/>
        <v>0</v>
      </c>
      <c r="H2007" s="17"/>
      <c r="I2007" s="24"/>
      <c r="J2007" s="20">
        <f t="shared" si="105"/>
        <v>0</v>
      </c>
      <c r="K2007" s="17"/>
      <c r="L2007" s="24"/>
      <c r="M2007" s="86" t="s">
        <v>5013</v>
      </c>
      <c r="N2007" s="86" t="s">
        <v>5013</v>
      </c>
      <c r="O2007" s="86" t="s">
        <v>5013</v>
      </c>
      <c r="P2007" s="86">
        <v>0</v>
      </c>
      <c r="Q2007" s="86" t="s">
        <v>5013</v>
      </c>
      <c r="R2007" s="86">
        <v>0</v>
      </c>
      <c r="S2007" s="86">
        <v>0</v>
      </c>
      <c r="T2007" s="86" t="s">
        <v>5013</v>
      </c>
    </row>
    <row r="2008" spans="1:20" x14ac:dyDescent="0.25">
      <c r="A2008" s="50" t="s">
        <v>4682</v>
      </c>
      <c r="B2008" s="50" t="s">
        <v>2287</v>
      </c>
      <c r="C2008" s="50" t="s">
        <v>4766</v>
      </c>
      <c r="D2008" s="80">
        <v>16</v>
      </c>
      <c r="E2008" s="50" t="s">
        <v>8515</v>
      </c>
      <c r="F2008" s="24">
        <f t="shared" si="103"/>
        <v>0</v>
      </c>
      <c r="G2008" s="110">
        <f t="shared" si="104"/>
        <v>0</v>
      </c>
      <c r="H2008" s="17"/>
      <c r="I2008" s="24"/>
      <c r="J2008" s="20">
        <f t="shared" si="105"/>
        <v>0.56759999999999999</v>
      </c>
      <c r="K2008" s="17"/>
      <c r="L2008" s="24"/>
      <c r="M2008" s="86" t="s">
        <v>5013</v>
      </c>
      <c r="N2008" s="86" t="s">
        <v>5013</v>
      </c>
      <c r="O2008" s="86">
        <v>0</v>
      </c>
      <c r="P2008" s="86">
        <v>2.8380000000000001</v>
      </c>
      <c r="Q2008" s="86">
        <v>0</v>
      </c>
      <c r="R2008" s="86" t="s">
        <v>5013</v>
      </c>
      <c r="S2008" s="86" t="s">
        <v>5013</v>
      </c>
      <c r="T2008" s="86" t="s">
        <v>5013</v>
      </c>
    </row>
    <row r="2009" spans="1:20" x14ac:dyDescent="0.25">
      <c r="A2009" s="50" t="s">
        <v>4682</v>
      </c>
      <c r="B2009" s="50" t="s">
        <v>1860</v>
      </c>
      <c r="C2009" s="50" t="s">
        <v>4766</v>
      </c>
      <c r="D2009" s="80">
        <v>16</v>
      </c>
      <c r="E2009" s="50" t="s">
        <v>8516</v>
      </c>
      <c r="F2009" s="24">
        <f t="shared" si="103"/>
        <v>0</v>
      </c>
      <c r="G2009" s="110">
        <f t="shared" si="104"/>
        <v>0</v>
      </c>
      <c r="H2009" s="17"/>
      <c r="I2009" s="24"/>
      <c r="J2009" s="20">
        <f t="shared" si="105"/>
        <v>0</v>
      </c>
      <c r="K2009" s="17"/>
      <c r="L2009" s="24"/>
      <c r="M2009" s="86" t="s">
        <v>5013</v>
      </c>
      <c r="N2009" s="86" t="s">
        <v>5013</v>
      </c>
      <c r="O2009" s="86" t="s">
        <v>5013</v>
      </c>
      <c r="P2009" s="86" t="s">
        <v>5013</v>
      </c>
      <c r="Q2009" s="86">
        <v>0</v>
      </c>
      <c r="R2009" s="86" t="s">
        <v>5013</v>
      </c>
      <c r="S2009" s="86" t="s">
        <v>5013</v>
      </c>
      <c r="T2009" s="86" t="s">
        <v>5013</v>
      </c>
    </row>
    <row r="2010" spans="1:20" x14ac:dyDescent="0.25">
      <c r="A2010" s="50" t="s">
        <v>4682</v>
      </c>
      <c r="B2010" s="50" t="s">
        <v>2018</v>
      </c>
      <c r="C2010" s="50" t="s">
        <v>4766</v>
      </c>
      <c r="D2010" s="80">
        <v>16</v>
      </c>
      <c r="E2010" s="50" t="s">
        <v>8517</v>
      </c>
      <c r="F2010" s="24">
        <f t="shared" si="103"/>
        <v>0</v>
      </c>
      <c r="G2010" s="110">
        <f t="shared" si="104"/>
        <v>0</v>
      </c>
      <c r="H2010" s="17"/>
      <c r="I2010" s="24"/>
      <c r="J2010" s="20">
        <f t="shared" si="105"/>
        <v>0</v>
      </c>
      <c r="K2010" s="17"/>
      <c r="L2010" s="24"/>
      <c r="M2010" s="86" t="s">
        <v>5013</v>
      </c>
      <c r="N2010" s="86" t="s">
        <v>5013</v>
      </c>
      <c r="O2010" s="86" t="s">
        <v>5013</v>
      </c>
      <c r="P2010" s="86">
        <v>0</v>
      </c>
      <c r="Q2010" s="86" t="s">
        <v>5013</v>
      </c>
      <c r="R2010" s="86" t="s">
        <v>5013</v>
      </c>
      <c r="S2010" s="86" t="s">
        <v>5013</v>
      </c>
      <c r="T2010" s="86" t="s">
        <v>5013</v>
      </c>
    </row>
    <row r="2011" spans="1:20" x14ac:dyDescent="0.25">
      <c r="A2011" s="50" t="s">
        <v>4682</v>
      </c>
      <c r="B2011" s="50" t="s">
        <v>825</v>
      </c>
      <c r="C2011" s="50" t="s">
        <v>4766</v>
      </c>
      <c r="D2011" s="80">
        <v>16</v>
      </c>
      <c r="E2011" s="50" t="s">
        <v>8518</v>
      </c>
      <c r="F2011" s="24">
        <f t="shared" si="103"/>
        <v>0</v>
      </c>
      <c r="G2011" s="110">
        <f t="shared" si="104"/>
        <v>0</v>
      </c>
      <c r="H2011" s="17"/>
      <c r="I2011" s="24"/>
      <c r="J2011" s="20">
        <f t="shared" si="105"/>
        <v>0</v>
      </c>
      <c r="K2011" s="17"/>
      <c r="L2011" s="24"/>
      <c r="M2011" s="86">
        <v>0</v>
      </c>
      <c r="N2011" s="86" t="s">
        <v>5013</v>
      </c>
      <c r="O2011" s="86">
        <v>0</v>
      </c>
      <c r="P2011" s="86">
        <v>0</v>
      </c>
      <c r="Q2011" s="86">
        <v>0</v>
      </c>
      <c r="R2011" s="86">
        <v>0</v>
      </c>
      <c r="S2011" s="86" t="s">
        <v>5013</v>
      </c>
      <c r="T2011" s="86">
        <v>0</v>
      </c>
    </row>
    <row r="2012" spans="1:20" x14ac:dyDescent="0.25">
      <c r="A2012" s="50" t="s">
        <v>4682</v>
      </c>
      <c r="B2012" s="50" t="s">
        <v>509</v>
      </c>
      <c r="C2012" s="50" t="s">
        <v>4766</v>
      </c>
      <c r="D2012" s="80">
        <v>16</v>
      </c>
      <c r="E2012" s="50" t="s">
        <v>8520</v>
      </c>
      <c r="F2012" s="24">
        <f t="shared" si="103"/>
        <v>0</v>
      </c>
      <c r="G2012" s="110">
        <f t="shared" si="104"/>
        <v>0</v>
      </c>
      <c r="H2012" s="17"/>
      <c r="I2012" s="24"/>
      <c r="J2012" s="20">
        <f t="shared" si="105"/>
        <v>0</v>
      </c>
      <c r="K2012" s="17"/>
      <c r="L2012" s="24"/>
      <c r="M2012" s="86">
        <v>0</v>
      </c>
      <c r="N2012" s="86">
        <v>0</v>
      </c>
      <c r="O2012" s="86">
        <v>0</v>
      </c>
      <c r="P2012" s="86">
        <v>0</v>
      </c>
      <c r="Q2012" s="86">
        <v>0</v>
      </c>
      <c r="R2012" s="86">
        <v>0</v>
      </c>
      <c r="S2012" s="86">
        <v>0</v>
      </c>
      <c r="T2012" s="86">
        <v>0</v>
      </c>
    </row>
    <row r="2013" spans="1:20" x14ac:dyDescent="0.25">
      <c r="A2013" s="50" t="s">
        <v>4682</v>
      </c>
      <c r="B2013" s="50" t="s">
        <v>2651</v>
      </c>
      <c r="C2013" s="50" t="s">
        <v>4766</v>
      </c>
      <c r="D2013" s="80">
        <v>16</v>
      </c>
      <c r="E2013" s="50" t="s">
        <v>8521</v>
      </c>
      <c r="F2013" s="24">
        <f t="shared" si="103"/>
        <v>0</v>
      </c>
      <c r="G2013" s="110">
        <f t="shared" si="104"/>
        <v>0</v>
      </c>
      <c r="H2013" s="17"/>
      <c r="I2013" s="24"/>
      <c r="J2013" s="20">
        <f t="shared" si="105"/>
        <v>0</v>
      </c>
      <c r="K2013" s="17"/>
      <c r="L2013" s="24"/>
      <c r="M2013" s="86" t="s">
        <v>5013</v>
      </c>
      <c r="N2013" s="86" t="s">
        <v>5013</v>
      </c>
      <c r="O2013" s="86" t="s">
        <v>5013</v>
      </c>
      <c r="P2013" s="86" t="s">
        <v>5013</v>
      </c>
      <c r="Q2013" s="86">
        <v>0</v>
      </c>
      <c r="R2013" s="86" t="s">
        <v>5013</v>
      </c>
      <c r="S2013" s="86" t="s">
        <v>5013</v>
      </c>
      <c r="T2013" s="86" t="s">
        <v>5013</v>
      </c>
    </row>
    <row r="2014" spans="1:20" x14ac:dyDescent="0.25">
      <c r="A2014" s="50" t="s">
        <v>4682</v>
      </c>
      <c r="B2014" s="50" t="s">
        <v>2130</v>
      </c>
      <c r="C2014" s="50" t="s">
        <v>4766</v>
      </c>
      <c r="D2014" s="80">
        <v>16</v>
      </c>
      <c r="E2014" s="50" t="s">
        <v>8522</v>
      </c>
      <c r="F2014" s="24">
        <f t="shared" si="103"/>
        <v>0</v>
      </c>
      <c r="G2014" s="110">
        <f t="shared" si="104"/>
        <v>0</v>
      </c>
      <c r="H2014" s="17"/>
      <c r="I2014" s="24"/>
      <c r="J2014" s="20">
        <f t="shared" si="105"/>
        <v>0</v>
      </c>
      <c r="K2014" s="17"/>
      <c r="L2014" s="24"/>
      <c r="M2014" s="86" t="s">
        <v>5013</v>
      </c>
      <c r="N2014" s="86" t="s">
        <v>5013</v>
      </c>
      <c r="O2014" s="86" t="s">
        <v>5013</v>
      </c>
      <c r="P2014" s="86" t="s">
        <v>5013</v>
      </c>
      <c r="Q2014" s="86" t="s">
        <v>5013</v>
      </c>
      <c r="R2014" s="86" t="s">
        <v>5013</v>
      </c>
      <c r="S2014" s="86">
        <v>0</v>
      </c>
      <c r="T2014" s="86" t="s">
        <v>5013</v>
      </c>
    </row>
    <row r="2015" spans="1:20" x14ac:dyDescent="0.25">
      <c r="A2015" s="50" t="s">
        <v>4682</v>
      </c>
      <c r="B2015" s="50" t="s">
        <v>1813</v>
      </c>
      <c r="C2015" s="50" t="s">
        <v>4766</v>
      </c>
      <c r="D2015" s="80">
        <v>16</v>
      </c>
      <c r="E2015" s="50" t="s">
        <v>8523</v>
      </c>
      <c r="F2015" s="24">
        <f t="shared" si="103"/>
        <v>0</v>
      </c>
      <c r="G2015" s="110">
        <f t="shared" si="104"/>
        <v>0</v>
      </c>
      <c r="H2015" s="17"/>
      <c r="I2015" s="24"/>
      <c r="J2015" s="20">
        <f t="shared" si="105"/>
        <v>0</v>
      </c>
      <c r="K2015" s="17"/>
      <c r="L2015" s="24"/>
      <c r="M2015" s="86" t="s">
        <v>5013</v>
      </c>
      <c r="N2015" s="86" t="s">
        <v>5013</v>
      </c>
      <c r="O2015" s="86" t="s">
        <v>5013</v>
      </c>
      <c r="P2015" s="86">
        <v>0</v>
      </c>
      <c r="Q2015" s="86">
        <v>0</v>
      </c>
      <c r="R2015" s="86" t="s">
        <v>5013</v>
      </c>
      <c r="S2015" s="86" t="s">
        <v>5013</v>
      </c>
      <c r="T2015" s="86" t="s">
        <v>5013</v>
      </c>
    </row>
    <row r="2016" spans="1:20" x14ac:dyDescent="0.25">
      <c r="A2016" s="50" t="s">
        <v>4682</v>
      </c>
      <c r="B2016" s="50" t="s">
        <v>2458</v>
      </c>
      <c r="C2016" s="50" t="s">
        <v>4766</v>
      </c>
      <c r="D2016" s="80">
        <v>16</v>
      </c>
      <c r="E2016" s="50" t="s">
        <v>8524</v>
      </c>
      <c r="F2016" s="24">
        <f t="shared" ref="F2016:F2079" si="106">SUM(R2016:T2016)/3</f>
        <v>0</v>
      </c>
      <c r="G2016" s="110">
        <f t="shared" ref="G2016:G2079" si="107">SUM(M2016:O2016)/3</f>
        <v>0</v>
      </c>
      <c r="H2016" s="17"/>
      <c r="I2016" s="24"/>
      <c r="J2016" s="20">
        <f t="shared" ref="J2016:J2079" si="108">SUM(P2016:T2016)/5</f>
        <v>0</v>
      </c>
      <c r="K2016" s="17"/>
      <c r="L2016" s="24"/>
      <c r="M2016" s="86" t="s">
        <v>5013</v>
      </c>
      <c r="N2016" s="86" t="s">
        <v>5013</v>
      </c>
      <c r="O2016" s="86" t="s">
        <v>5013</v>
      </c>
      <c r="P2016" s="86" t="s">
        <v>5013</v>
      </c>
      <c r="Q2016" s="86">
        <v>0</v>
      </c>
      <c r="R2016" s="86" t="s">
        <v>5013</v>
      </c>
      <c r="S2016" s="86">
        <v>0</v>
      </c>
      <c r="T2016" s="86" t="s">
        <v>5013</v>
      </c>
    </row>
    <row r="2017" spans="1:20" x14ac:dyDescent="0.25">
      <c r="A2017" s="50" t="s">
        <v>4682</v>
      </c>
      <c r="B2017" s="50" t="s">
        <v>2292</v>
      </c>
      <c r="C2017" s="50" t="s">
        <v>4766</v>
      </c>
      <c r="D2017" s="80">
        <v>16</v>
      </c>
      <c r="E2017" s="50" t="s">
        <v>8525</v>
      </c>
      <c r="F2017" s="24">
        <f t="shared" si="106"/>
        <v>0</v>
      </c>
      <c r="G2017" s="110">
        <f t="shared" si="107"/>
        <v>0</v>
      </c>
      <c r="H2017" s="17"/>
      <c r="I2017" s="24"/>
      <c r="J2017" s="20">
        <f t="shared" si="108"/>
        <v>0</v>
      </c>
      <c r="K2017" s="17"/>
      <c r="L2017" s="24"/>
      <c r="M2017" s="86" t="s">
        <v>5013</v>
      </c>
      <c r="N2017" s="86">
        <v>0</v>
      </c>
      <c r="O2017" s="86" t="s">
        <v>5013</v>
      </c>
      <c r="P2017" s="86" t="s">
        <v>5013</v>
      </c>
      <c r="Q2017" s="86">
        <v>0</v>
      </c>
      <c r="R2017" s="86" t="s">
        <v>5013</v>
      </c>
      <c r="S2017" s="86" t="s">
        <v>5013</v>
      </c>
      <c r="T2017" s="86" t="s">
        <v>5013</v>
      </c>
    </row>
    <row r="2018" spans="1:20" x14ac:dyDescent="0.25">
      <c r="A2018" s="50" t="s">
        <v>4682</v>
      </c>
      <c r="B2018" s="50" t="s">
        <v>1004</v>
      </c>
      <c r="C2018" s="50" t="s">
        <v>4766</v>
      </c>
      <c r="D2018" s="80">
        <v>16</v>
      </c>
      <c r="E2018" s="50" t="s">
        <v>8526</v>
      </c>
      <c r="F2018" s="24">
        <f t="shared" si="106"/>
        <v>0</v>
      </c>
      <c r="G2018" s="110">
        <f t="shared" si="107"/>
        <v>0</v>
      </c>
      <c r="H2018" s="17"/>
      <c r="I2018" s="24"/>
      <c r="J2018" s="20">
        <f t="shared" si="108"/>
        <v>0</v>
      </c>
      <c r="K2018" s="17"/>
      <c r="L2018" s="24"/>
      <c r="M2018" s="86" t="s">
        <v>5013</v>
      </c>
      <c r="N2018" s="86">
        <v>0</v>
      </c>
      <c r="O2018" s="86">
        <v>0</v>
      </c>
      <c r="P2018" s="86">
        <v>0</v>
      </c>
      <c r="Q2018" s="86" t="s">
        <v>5013</v>
      </c>
      <c r="R2018" s="86" t="s">
        <v>5013</v>
      </c>
      <c r="S2018" s="86" t="s">
        <v>5013</v>
      </c>
      <c r="T2018" s="86" t="s">
        <v>5013</v>
      </c>
    </row>
    <row r="2019" spans="1:20" x14ac:dyDescent="0.25">
      <c r="A2019" s="50" t="s">
        <v>4682</v>
      </c>
      <c r="B2019" s="50" t="s">
        <v>1291</v>
      </c>
      <c r="C2019" s="50" t="s">
        <v>4766</v>
      </c>
      <c r="D2019" s="80">
        <v>16</v>
      </c>
      <c r="E2019" s="50" t="s">
        <v>8527</v>
      </c>
      <c r="F2019" s="24">
        <f t="shared" si="106"/>
        <v>0</v>
      </c>
      <c r="G2019" s="110">
        <f t="shared" si="107"/>
        <v>0</v>
      </c>
      <c r="H2019" s="17"/>
      <c r="I2019" s="24"/>
      <c r="J2019" s="20">
        <f t="shared" si="108"/>
        <v>0</v>
      </c>
      <c r="K2019" s="17"/>
      <c r="L2019" s="24"/>
      <c r="M2019" s="86" t="s">
        <v>5013</v>
      </c>
      <c r="N2019" s="86" t="s">
        <v>5013</v>
      </c>
      <c r="O2019" s="86">
        <v>0</v>
      </c>
      <c r="P2019" s="86" t="s">
        <v>5013</v>
      </c>
      <c r="Q2019" s="86" t="s">
        <v>5013</v>
      </c>
      <c r="R2019" s="86" t="s">
        <v>5013</v>
      </c>
      <c r="S2019" s="86" t="s">
        <v>5013</v>
      </c>
      <c r="T2019" s="86" t="s">
        <v>5013</v>
      </c>
    </row>
    <row r="2020" spans="1:20" x14ac:dyDescent="0.25">
      <c r="A2020" s="50" t="s">
        <v>4682</v>
      </c>
      <c r="B2020" s="50" t="s">
        <v>1538</v>
      </c>
      <c r="C2020" s="50" t="s">
        <v>4766</v>
      </c>
      <c r="D2020" s="80">
        <v>16</v>
      </c>
      <c r="E2020" s="50" t="s">
        <v>8529</v>
      </c>
      <c r="F2020" s="24">
        <f t="shared" si="106"/>
        <v>0</v>
      </c>
      <c r="G2020" s="110">
        <f t="shared" si="107"/>
        <v>0</v>
      </c>
      <c r="H2020" s="17"/>
      <c r="I2020" s="24"/>
      <c r="J2020" s="20">
        <f t="shared" si="108"/>
        <v>0</v>
      </c>
      <c r="K2020" s="17"/>
      <c r="L2020" s="24"/>
      <c r="M2020" s="86" t="s">
        <v>5013</v>
      </c>
      <c r="N2020" s="86">
        <v>0</v>
      </c>
      <c r="O2020" s="86" t="s">
        <v>5013</v>
      </c>
      <c r="P2020" s="86" t="s">
        <v>5013</v>
      </c>
      <c r="Q2020" s="86" t="s">
        <v>5013</v>
      </c>
      <c r="R2020" s="86">
        <v>0</v>
      </c>
      <c r="S2020" s="86" t="s">
        <v>5013</v>
      </c>
      <c r="T2020" s="86" t="s">
        <v>5013</v>
      </c>
    </row>
    <row r="2021" spans="1:20" x14ac:dyDescent="0.25">
      <c r="A2021" s="50" t="s">
        <v>4682</v>
      </c>
      <c r="B2021" s="50" t="s">
        <v>1848</v>
      </c>
      <c r="C2021" s="50" t="s">
        <v>4766</v>
      </c>
      <c r="D2021" s="80">
        <v>16</v>
      </c>
      <c r="E2021" s="50" t="s">
        <v>8530</v>
      </c>
      <c r="F2021" s="24">
        <f t="shared" si="106"/>
        <v>0</v>
      </c>
      <c r="G2021" s="110">
        <f t="shared" si="107"/>
        <v>0</v>
      </c>
      <c r="H2021" s="17"/>
      <c r="I2021" s="24"/>
      <c r="J2021" s="20">
        <f t="shared" si="108"/>
        <v>0</v>
      </c>
      <c r="K2021" s="17"/>
      <c r="L2021" s="24"/>
      <c r="M2021" s="86" t="s">
        <v>5013</v>
      </c>
      <c r="N2021" s="86" t="s">
        <v>5013</v>
      </c>
      <c r="O2021" s="86" t="s">
        <v>5013</v>
      </c>
      <c r="P2021" s="86">
        <v>0</v>
      </c>
      <c r="Q2021" s="86" t="s">
        <v>5013</v>
      </c>
      <c r="R2021" s="86" t="s">
        <v>5013</v>
      </c>
      <c r="S2021" s="86" t="s">
        <v>5013</v>
      </c>
      <c r="T2021" s="86" t="s">
        <v>5013</v>
      </c>
    </row>
    <row r="2022" spans="1:20" x14ac:dyDescent="0.25">
      <c r="A2022" s="50" t="s">
        <v>4682</v>
      </c>
      <c r="B2022" s="50" t="s">
        <v>497</v>
      </c>
      <c r="C2022" s="50" t="s">
        <v>4766</v>
      </c>
      <c r="D2022" s="80">
        <v>16</v>
      </c>
      <c r="E2022" s="50" t="s">
        <v>8532</v>
      </c>
      <c r="F2022" s="24">
        <f t="shared" si="106"/>
        <v>0</v>
      </c>
      <c r="G2022" s="110">
        <f t="shared" si="107"/>
        <v>0</v>
      </c>
      <c r="H2022" s="17"/>
      <c r="I2022" s="24"/>
      <c r="J2022" s="20">
        <f t="shared" si="108"/>
        <v>0</v>
      </c>
      <c r="K2022" s="17"/>
      <c r="L2022" s="24"/>
      <c r="M2022" s="86" t="s">
        <v>5013</v>
      </c>
      <c r="N2022" s="86" t="s">
        <v>5013</v>
      </c>
      <c r="O2022" s="86">
        <v>0</v>
      </c>
      <c r="P2022" s="86" t="s">
        <v>5013</v>
      </c>
      <c r="Q2022" s="86">
        <v>0</v>
      </c>
      <c r="R2022" s="86" t="s">
        <v>5013</v>
      </c>
      <c r="S2022" s="86" t="s">
        <v>5013</v>
      </c>
      <c r="T2022" s="86" t="s">
        <v>5013</v>
      </c>
    </row>
    <row r="2023" spans="1:20" x14ac:dyDescent="0.25">
      <c r="A2023" s="50" t="s">
        <v>4682</v>
      </c>
      <c r="B2023" s="50" t="s">
        <v>461</v>
      </c>
      <c r="C2023" s="50" t="s">
        <v>4766</v>
      </c>
      <c r="D2023" s="80">
        <v>16</v>
      </c>
      <c r="E2023" s="50" t="s">
        <v>8533</v>
      </c>
      <c r="F2023" s="24">
        <f t="shared" si="106"/>
        <v>0</v>
      </c>
      <c r="G2023" s="110">
        <f t="shared" si="107"/>
        <v>0</v>
      </c>
      <c r="H2023" s="17"/>
      <c r="I2023" s="24"/>
      <c r="J2023" s="20">
        <f t="shared" si="108"/>
        <v>0</v>
      </c>
      <c r="K2023" s="17"/>
      <c r="L2023" s="24"/>
      <c r="M2023" s="86" t="s">
        <v>5013</v>
      </c>
      <c r="N2023" s="86">
        <v>0</v>
      </c>
      <c r="O2023" s="86">
        <v>0</v>
      </c>
      <c r="P2023" s="86" t="s">
        <v>5013</v>
      </c>
      <c r="Q2023" s="86" t="s">
        <v>5013</v>
      </c>
      <c r="R2023" s="86">
        <v>0</v>
      </c>
      <c r="S2023" s="86" t="s">
        <v>5013</v>
      </c>
      <c r="T2023" s="86" t="s">
        <v>5013</v>
      </c>
    </row>
    <row r="2024" spans="1:20" x14ac:dyDescent="0.25">
      <c r="A2024" s="50" t="s">
        <v>4682</v>
      </c>
      <c r="B2024" s="50" t="s">
        <v>1278</v>
      </c>
      <c r="C2024" s="50" t="s">
        <v>4766</v>
      </c>
      <c r="D2024" s="80">
        <v>16</v>
      </c>
      <c r="E2024" s="50" t="s">
        <v>8534</v>
      </c>
      <c r="F2024" s="24">
        <f t="shared" si="106"/>
        <v>0</v>
      </c>
      <c r="G2024" s="110">
        <f t="shared" si="107"/>
        <v>0</v>
      </c>
      <c r="H2024" s="17"/>
      <c r="I2024" s="24"/>
      <c r="J2024" s="20">
        <f t="shared" si="108"/>
        <v>0</v>
      </c>
      <c r="K2024" s="17"/>
      <c r="L2024" s="24"/>
      <c r="M2024" s="86" t="s">
        <v>5013</v>
      </c>
      <c r="N2024" s="86" t="s">
        <v>5013</v>
      </c>
      <c r="O2024" s="86">
        <v>0</v>
      </c>
      <c r="P2024" s="86" t="s">
        <v>5013</v>
      </c>
      <c r="Q2024" s="86" t="s">
        <v>5013</v>
      </c>
      <c r="R2024" s="86" t="s">
        <v>5013</v>
      </c>
      <c r="S2024" s="86" t="s">
        <v>5013</v>
      </c>
      <c r="T2024" s="86" t="s">
        <v>5013</v>
      </c>
    </row>
    <row r="2025" spans="1:20" x14ac:dyDescent="0.25">
      <c r="A2025" s="50" t="s">
        <v>4682</v>
      </c>
      <c r="B2025" s="50" t="s">
        <v>858</v>
      </c>
      <c r="C2025" s="50" t="s">
        <v>4766</v>
      </c>
      <c r="D2025" s="80">
        <v>16</v>
      </c>
      <c r="E2025" s="50" t="s">
        <v>8535</v>
      </c>
      <c r="F2025" s="24">
        <f t="shared" si="106"/>
        <v>0</v>
      </c>
      <c r="G2025" s="110">
        <f t="shared" si="107"/>
        <v>0</v>
      </c>
      <c r="H2025" s="17"/>
      <c r="I2025" s="24"/>
      <c r="J2025" s="20">
        <f t="shared" si="108"/>
        <v>0</v>
      </c>
      <c r="K2025" s="17"/>
      <c r="L2025" s="24"/>
      <c r="M2025" s="86" t="s">
        <v>5013</v>
      </c>
      <c r="N2025" s="86">
        <v>0</v>
      </c>
      <c r="O2025" s="86" t="s">
        <v>5013</v>
      </c>
      <c r="P2025" s="86">
        <v>0</v>
      </c>
      <c r="Q2025" s="86">
        <v>0</v>
      </c>
      <c r="R2025" s="86" t="s">
        <v>5013</v>
      </c>
      <c r="S2025" s="86">
        <v>0</v>
      </c>
      <c r="T2025" s="86" t="s">
        <v>5013</v>
      </c>
    </row>
    <row r="2026" spans="1:20" x14ac:dyDescent="0.25">
      <c r="A2026" s="50" t="s">
        <v>4682</v>
      </c>
      <c r="B2026" s="50" t="s">
        <v>4580</v>
      </c>
      <c r="C2026" s="50" t="s">
        <v>4766</v>
      </c>
      <c r="D2026" s="80">
        <v>16</v>
      </c>
      <c r="E2026" s="50" t="s">
        <v>8536</v>
      </c>
      <c r="F2026" s="24">
        <f t="shared" si="106"/>
        <v>0</v>
      </c>
      <c r="G2026" s="110">
        <f t="shared" si="107"/>
        <v>0</v>
      </c>
      <c r="H2026" s="17"/>
      <c r="I2026" s="24"/>
      <c r="J2026" s="20">
        <f t="shared" si="108"/>
        <v>0</v>
      </c>
      <c r="K2026" s="17"/>
      <c r="L2026" s="24"/>
      <c r="M2026" s="86">
        <v>0</v>
      </c>
      <c r="N2026" s="86" t="s">
        <v>5013</v>
      </c>
      <c r="O2026" s="86" t="s">
        <v>5013</v>
      </c>
      <c r="P2026" s="86" t="s">
        <v>5013</v>
      </c>
      <c r="Q2026" s="86" t="s">
        <v>5013</v>
      </c>
      <c r="R2026" s="86" t="s">
        <v>5013</v>
      </c>
      <c r="S2026" s="86" t="s">
        <v>5013</v>
      </c>
      <c r="T2026" s="86" t="s">
        <v>5013</v>
      </c>
    </row>
    <row r="2027" spans="1:20" x14ac:dyDescent="0.25">
      <c r="A2027" s="50" t="s">
        <v>4682</v>
      </c>
      <c r="B2027" s="50" t="s">
        <v>731</v>
      </c>
      <c r="C2027" s="50" t="s">
        <v>4766</v>
      </c>
      <c r="D2027" s="80">
        <v>16</v>
      </c>
      <c r="E2027" s="50" t="s">
        <v>8537</v>
      </c>
      <c r="F2027" s="24">
        <f t="shared" si="106"/>
        <v>0</v>
      </c>
      <c r="G2027" s="110">
        <f t="shared" si="107"/>
        <v>0</v>
      </c>
      <c r="H2027" s="17"/>
      <c r="I2027" s="24"/>
      <c r="J2027" s="20">
        <f t="shared" si="108"/>
        <v>0</v>
      </c>
      <c r="K2027" s="17"/>
      <c r="L2027" s="24"/>
      <c r="M2027" s="86">
        <v>0</v>
      </c>
      <c r="N2027" s="86" t="s">
        <v>5013</v>
      </c>
      <c r="O2027" s="86">
        <v>0</v>
      </c>
      <c r="P2027" s="86">
        <v>0</v>
      </c>
      <c r="Q2027" s="86" t="s">
        <v>5013</v>
      </c>
      <c r="R2027" s="86">
        <v>0</v>
      </c>
      <c r="S2027" s="86" t="s">
        <v>5013</v>
      </c>
      <c r="T2027" s="86" t="s">
        <v>5013</v>
      </c>
    </row>
    <row r="2028" spans="1:20" x14ac:dyDescent="0.25">
      <c r="A2028" s="50" t="s">
        <v>4682</v>
      </c>
      <c r="B2028" s="50" t="s">
        <v>1086</v>
      </c>
      <c r="C2028" s="50" t="s">
        <v>4766</v>
      </c>
      <c r="D2028" s="80">
        <v>16</v>
      </c>
      <c r="E2028" s="50" t="s">
        <v>8538</v>
      </c>
      <c r="F2028" s="24">
        <f t="shared" si="106"/>
        <v>0</v>
      </c>
      <c r="G2028" s="110">
        <f t="shared" si="107"/>
        <v>0</v>
      </c>
      <c r="H2028" s="17"/>
      <c r="I2028" s="24"/>
      <c r="J2028" s="20">
        <f t="shared" si="108"/>
        <v>0</v>
      </c>
      <c r="K2028" s="17"/>
      <c r="L2028" s="24"/>
      <c r="M2028" s="86" t="s">
        <v>5013</v>
      </c>
      <c r="N2028" s="86">
        <v>0</v>
      </c>
      <c r="O2028" s="86">
        <v>0</v>
      </c>
      <c r="P2028" s="86" t="s">
        <v>5013</v>
      </c>
      <c r="Q2028" s="86" t="s">
        <v>5013</v>
      </c>
      <c r="R2028" s="86" t="s">
        <v>5013</v>
      </c>
      <c r="S2028" s="86" t="s">
        <v>5013</v>
      </c>
      <c r="T2028" s="86">
        <v>0</v>
      </c>
    </row>
    <row r="2029" spans="1:20" x14ac:dyDescent="0.25">
      <c r="A2029" s="50" t="s">
        <v>4682</v>
      </c>
      <c r="B2029" s="50" t="s">
        <v>2430</v>
      </c>
      <c r="C2029" s="50" t="s">
        <v>4766</v>
      </c>
      <c r="D2029" s="80">
        <v>16</v>
      </c>
      <c r="E2029" s="50" t="s">
        <v>8539</v>
      </c>
      <c r="F2029" s="24">
        <f t="shared" si="106"/>
        <v>0</v>
      </c>
      <c r="G2029" s="110">
        <f t="shared" si="107"/>
        <v>0</v>
      </c>
      <c r="H2029" s="17"/>
      <c r="I2029" s="24"/>
      <c r="J2029" s="20">
        <f t="shared" si="108"/>
        <v>0</v>
      </c>
      <c r="K2029" s="17"/>
      <c r="L2029" s="24"/>
      <c r="M2029" s="86" t="s">
        <v>5013</v>
      </c>
      <c r="N2029" s="86" t="s">
        <v>5013</v>
      </c>
      <c r="O2029" s="86" t="s">
        <v>5013</v>
      </c>
      <c r="P2029" s="86" t="s">
        <v>5013</v>
      </c>
      <c r="Q2029" s="86" t="s">
        <v>5013</v>
      </c>
      <c r="R2029" s="86" t="s">
        <v>5013</v>
      </c>
      <c r="S2029" s="86">
        <v>0</v>
      </c>
      <c r="T2029" s="86" t="s">
        <v>5013</v>
      </c>
    </row>
    <row r="2030" spans="1:20" x14ac:dyDescent="0.25">
      <c r="A2030" s="50" t="s">
        <v>4682</v>
      </c>
      <c r="B2030" s="50" t="s">
        <v>1076</v>
      </c>
      <c r="C2030" s="50" t="s">
        <v>4766</v>
      </c>
      <c r="D2030" s="80">
        <v>16</v>
      </c>
      <c r="E2030" s="50" t="s">
        <v>8540</v>
      </c>
      <c r="F2030" s="24">
        <f t="shared" si="106"/>
        <v>0</v>
      </c>
      <c r="G2030" s="110">
        <f t="shared" si="107"/>
        <v>0</v>
      </c>
      <c r="H2030" s="17"/>
      <c r="I2030" s="24"/>
      <c r="J2030" s="20">
        <f t="shared" si="108"/>
        <v>0</v>
      </c>
      <c r="K2030" s="17"/>
      <c r="L2030" s="24"/>
      <c r="M2030" s="86">
        <v>0</v>
      </c>
      <c r="N2030" s="86">
        <v>0</v>
      </c>
      <c r="O2030" s="86" t="s">
        <v>5013</v>
      </c>
      <c r="P2030" s="86">
        <v>0</v>
      </c>
      <c r="Q2030" s="86" t="s">
        <v>5013</v>
      </c>
      <c r="R2030" s="86" t="s">
        <v>5013</v>
      </c>
      <c r="S2030" s="86">
        <v>0</v>
      </c>
      <c r="T2030" s="86" t="s">
        <v>5013</v>
      </c>
    </row>
    <row r="2031" spans="1:20" x14ac:dyDescent="0.25">
      <c r="A2031" s="50" t="s">
        <v>4682</v>
      </c>
      <c r="B2031" s="50" t="s">
        <v>991</v>
      </c>
      <c r="C2031" s="50" t="s">
        <v>4766</v>
      </c>
      <c r="D2031" s="80">
        <v>16</v>
      </c>
      <c r="E2031" s="50" t="s">
        <v>8541</v>
      </c>
      <c r="F2031" s="24">
        <f t="shared" si="106"/>
        <v>0</v>
      </c>
      <c r="G2031" s="110">
        <f t="shared" si="107"/>
        <v>0</v>
      </c>
      <c r="H2031" s="17"/>
      <c r="I2031" s="24"/>
      <c r="J2031" s="20">
        <f t="shared" si="108"/>
        <v>0</v>
      </c>
      <c r="K2031" s="17"/>
      <c r="L2031" s="24"/>
      <c r="M2031" s="86">
        <v>0</v>
      </c>
      <c r="N2031" s="86">
        <v>0</v>
      </c>
      <c r="O2031" s="86">
        <v>0</v>
      </c>
      <c r="P2031" s="86">
        <v>0</v>
      </c>
      <c r="Q2031" s="86">
        <v>0</v>
      </c>
      <c r="R2031" s="86">
        <v>0</v>
      </c>
      <c r="S2031" s="86">
        <v>0</v>
      </c>
      <c r="T2031" s="86">
        <v>0</v>
      </c>
    </row>
    <row r="2032" spans="1:20" x14ac:dyDescent="0.25">
      <c r="A2032" s="50" t="s">
        <v>4682</v>
      </c>
      <c r="B2032" s="50" t="s">
        <v>1184</v>
      </c>
      <c r="C2032" s="50" t="s">
        <v>4766</v>
      </c>
      <c r="D2032" s="80">
        <v>16</v>
      </c>
      <c r="E2032" s="50" t="s">
        <v>8542</v>
      </c>
      <c r="F2032" s="24">
        <f t="shared" si="106"/>
        <v>0</v>
      </c>
      <c r="G2032" s="110">
        <f t="shared" si="107"/>
        <v>0</v>
      </c>
      <c r="H2032" s="17"/>
      <c r="I2032" s="24"/>
      <c r="J2032" s="20">
        <f t="shared" si="108"/>
        <v>0</v>
      </c>
      <c r="K2032" s="17"/>
      <c r="L2032" s="24"/>
      <c r="M2032" s="86">
        <v>0</v>
      </c>
      <c r="N2032" s="86" t="s">
        <v>5013</v>
      </c>
      <c r="O2032" s="86">
        <v>0</v>
      </c>
      <c r="P2032" s="86" t="s">
        <v>5013</v>
      </c>
      <c r="Q2032" s="86" t="s">
        <v>5013</v>
      </c>
      <c r="R2032" s="86" t="s">
        <v>5013</v>
      </c>
      <c r="S2032" s="86" t="s">
        <v>5013</v>
      </c>
      <c r="T2032" s="86" t="s">
        <v>5013</v>
      </c>
    </row>
    <row r="2033" spans="1:20" x14ac:dyDescent="0.25">
      <c r="A2033" s="50" t="s">
        <v>4682</v>
      </c>
      <c r="B2033" s="50" t="s">
        <v>1676</v>
      </c>
      <c r="C2033" s="50" t="s">
        <v>4766</v>
      </c>
      <c r="D2033" s="80">
        <v>16</v>
      </c>
      <c r="E2033" s="50" t="s">
        <v>8543</v>
      </c>
      <c r="F2033" s="24">
        <f t="shared" si="106"/>
        <v>0</v>
      </c>
      <c r="G2033" s="110">
        <f t="shared" si="107"/>
        <v>0</v>
      </c>
      <c r="H2033" s="17"/>
      <c r="I2033" s="24"/>
      <c r="J2033" s="20">
        <f t="shared" si="108"/>
        <v>0</v>
      </c>
      <c r="K2033" s="17"/>
      <c r="L2033" s="24"/>
      <c r="M2033" s="86">
        <v>0</v>
      </c>
      <c r="N2033" s="86">
        <v>0</v>
      </c>
      <c r="O2033" s="86">
        <v>0</v>
      </c>
      <c r="P2033" s="86">
        <v>0</v>
      </c>
      <c r="Q2033" s="86">
        <v>0</v>
      </c>
      <c r="R2033" s="86">
        <v>0</v>
      </c>
      <c r="S2033" s="86" t="s">
        <v>5013</v>
      </c>
      <c r="T2033" s="86" t="s">
        <v>5013</v>
      </c>
    </row>
    <row r="2034" spans="1:20" x14ac:dyDescent="0.25">
      <c r="A2034" s="50" t="s">
        <v>4682</v>
      </c>
      <c r="B2034" s="50" t="s">
        <v>527</v>
      </c>
      <c r="C2034" s="50" t="s">
        <v>4766</v>
      </c>
      <c r="D2034" s="80">
        <v>16</v>
      </c>
      <c r="E2034" s="50" t="s">
        <v>8544</v>
      </c>
      <c r="F2034" s="24">
        <f t="shared" si="106"/>
        <v>0</v>
      </c>
      <c r="G2034" s="110">
        <f t="shared" si="107"/>
        <v>0</v>
      </c>
      <c r="H2034" s="17"/>
      <c r="I2034" s="24"/>
      <c r="J2034" s="20">
        <f t="shared" si="108"/>
        <v>0</v>
      </c>
      <c r="K2034" s="17"/>
      <c r="L2034" s="24"/>
      <c r="M2034" s="86" t="s">
        <v>5013</v>
      </c>
      <c r="N2034" s="86" t="s">
        <v>5013</v>
      </c>
      <c r="O2034" s="86" t="s">
        <v>5013</v>
      </c>
      <c r="P2034" s="86">
        <v>0</v>
      </c>
      <c r="Q2034" s="86">
        <v>0</v>
      </c>
      <c r="R2034" s="86" t="s">
        <v>5013</v>
      </c>
      <c r="S2034" s="86" t="s">
        <v>5013</v>
      </c>
      <c r="T2034" s="86" t="s">
        <v>5013</v>
      </c>
    </row>
    <row r="2035" spans="1:20" x14ac:dyDescent="0.25">
      <c r="A2035" s="50" t="s">
        <v>4682</v>
      </c>
      <c r="B2035" s="50" t="s">
        <v>2068</v>
      </c>
      <c r="C2035" s="50" t="s">
        <v>4766</v>
      </c>
      <c r="D2035" s="80">
        <v>16</v>
      </c>
      <c r="E2035" s="50" t="s">
        <v>8545</v>
      </c>
      <c r="F2035" s="24">
        <f t="shared" si="106"/>
        <v>0</v>
      </c>
      <c r="G2035" s="110">
        <f t="shared" si="107"/>
        <v>0</v>
      </c>
      <c r="H2035" s="17"/>
      <c r="I2035" s="24"/>
      <c r="J2035" s="20">
        <f t="shared" si="108"/>
        <v>0.1366</v>
      </c>
      <c r="K2035" s="17"/>
      <c r="L2035" s="24"/>
      <c r="M2035" s="86">
        <v>0</v>
      </c>
      <c r="N2035" s="86">
        <v>0</v>
      </c>
      <c r="O2035" s="86">
        <v>0</v>
      </c>
      <c r="P2035" s="86">
        <v>0</v>
      </c>
      <c r="Q2035" s="86">
        <v>0.68300000000000005</v>
      </c>
      <c r="R2035" s="86">
        <v>0</v>
      </c>
      <c r="S2035" s="86">
        <v>0</v>
      </c>
      <c r="T2035" s="86" t="s">
        <v>5013</v>
      </c>
    </row>
    <row r="2036" spans="1:20" x14ac:dyDescent="0.25">
      <c r="A2036" s="50" t="s">
        <v>4682</v>
      </c>
      <c r="B2036" s="50" t="s">
        <v>2780</v>
      </c>
      <c r="C2036" s="50" t="s">
        <v>4766</v>
      </c>
      <c r="D2036" s="80">
        <v>16</v>
      </c>
      <c r="E2036" s="50" t="s">
        <v>8546</v>
      </c>
      <c r="F2036" s="24">
        <f t="shared" si="106"/>
        <v>0</v>
      </c>
      <c r="G2036" s="110">
        <f t="shared" si="107"/>
        <v>0</v>
      </c>
      <c r="H2036" s="17"/>
      <c r="I2036" s="24"/>
      <c r="J2036" s="20">
        <f t="shared" si="108"/>
        <v>0</v>
      </c>
      <c r="K2036" s="17"/>
      <c r="L2036" s="24"/>
      <c r="M2036" s="86" t="s">
        <v>5013</v>
      </c>
      <c r="N2036" s="86" t="s">
        <v>5013</v>
      </c>
      <c r="O2036" s="86">
        <v>0</v>
      </c>
      <c r="P2036" s="86" t="s">
        <v>5013</v>
      </c>
      <c r="Q2036" s="86">
        <v>0</v>
      </c>
      <c r="R2036" s="86">
        <v>0</v>
      </c>
      <c r="S2036" s="86">
        <v>0</v>
      </c>
      <c r="T2036" s="86" t="s">
        <v>5013</v>
      </c>
    </row>
    <row r="2037" spans="1:20" x14ac:dyDescent="0.25">
      <c r="A2037" s="50" t="s">
        <v>4682</v>
      </c>
      <c r="B2037" s="50" t="s">
        <v>863</v>
      </c>
      <c r="C2037" s="50" t="s">
        <v>4766</v>
      </c>
      <c r="D2037" s="80">
        <v>16</v>
      </c>
      <c r="E2037" s="50" t="s">
        <v>8547</v>
      </c>
      <c r="F2037" s="24">
        <f t="shared" si="106"/>
        <v>0</v>
      </c>
      <c r="G2037" s="110">
        <f t="shared" si="107"/>
        <v>0</v>
      </c>
      <c r="H2037" s="17"/>
      <c r="I2037" s="24"/>
      <c r="J2037" s="20">
        <f t="shared" si="108"/>
        <v>0</v>
      </c>
      <c r="K2037" s="17"/>
      <c r="L2037" s="24"/>
      <c r="M2037" s="86">
        <v>0</v>
      </c>
      <c r="N2037" s="86" t="s">
        <v>5013</v>
      </c>
      <c r="O2037" s="86">
        <v>0</v>
      </c>
      <c r="P2037" s="86">
        <v>0</v>
      </c>
      <c r="Q2037" s="86">
        <v>0</v>
      </c>
      <c r="R2037" s="86" t="s">
        <v>5013</v>
      </c>
      <c r="S2037" s="86">
        <v>0</v>
      </c>
      <c r="T2037" s="86" t="s">
        <v>5013</v>
      </c>
    </row>
    <row r="2038" spans="1:20" x14ac:dyDescent="0.25">
      <c r="A2038" s="50" t="s">
        <v>4682</v>
      </c>
      <c r="B2038" s="50" t="s">
        <v>1034</v>
      </c>
      <c r="C2038" s="50" t="s">
        <v>4766</v>
      </c>
      <c r="D2038" s="80">
        <v>16</v>
      </c>
      <c r="E2038" s="50" t="s">
        <v>8548</v>
      </c>
      <c r="F2038" s="24">
        <f t="shared" si="106"/>
        <v>0</v>
      </c>
      <c r="G2038" s="110">
        <f t="shared" si="107"/>
        <v>0</v>
      </c>
      <c r="H2038" s="17"/>
      <c r="I2038" s="24"/>
      <c r="J2038" s="20">
        <f t="shared" si="108"/>
        <v>0</v>
      </c>
      <c r="K2038" s="17"/>
      <c r="L2038" s="24"/>
      <c r="M2038" s="86" t="s">
        <v>5013</v>
      </c>
      <c r="N2038" s="86">
        <v>0</v>
      </c>
      <c r="O2038" s="86" t="s">
        <v>5013</v>
      </c>
      <c r="P2038" s="86" t="s">
        <v>5013</v>
      </c>
      <c r="Q2038" s="86" t="s">
        <v>5013</v>
      </c>
      <c r="R2038" s="86">
        <v>0</v>
      </c>
      <c r="S2038" s="86" t="s">
        <v>5013</v>
      </c>
      <c r="T2038" s="86" t="s">
        <v>5013</v>
      </c>
    </row>
    <row r="2039" spans="1:20" x14ac:dyDescent="0.25">
      <c r="A2039" s="50" t="s">
        <v>4682</v>
      </c>
      <c r="B2039" s="50" t="s">
        <v>2982</v>
      </c>
      <c r="C2039" s="50" t="s">
        <v>4766</v>
      </c>
      <c r="D2039" s="80">
        <v>16</v>
      </c>
      <c r="E2039" s="50" t="s">
        <v>8549</v>
      </c>
      <c r="F2039" s="24">
        <f t="shared" si="106"/>
        <v>0</v>
      </c>
      <c r="G2039" s="110">
        <f t="shared" si="107"/>
        <v>0</v>
      </c>
      <c r="H2039" s="17"/>
      <c r="I2039" s="24"/>
      <c r="J2039" s="20">
        <f t="shared" si="108"/>
        <v>0</v>
      </c>
      <c r="K2039" s="17"/>
      <c r="L2039" s="24"/>
      <c r="M2039" s="86">
        <v>0</v>
      </c>
      <c r="N2039" s="86" t="s">
        <v>5013</v>
      </c>
      <c r="O2039" s="86" t="s">
        <v>5013</v>
      </c>
      <c r="P2039" s="86">
        <v>0</v>
      </c>
      <c r="Q2039" s="86">
        <v>0</v>
      </c>
      <c r="R2039" s="86" t="s">
        <v>5013</v>
      </c>
      <c r="S2039" s="86" t="s">
        <v>5013</v>
      </c>
      <c r="T2039" s="86" t="s">
        <v>5013</v>
      </c>
    </row>
    <row r="2040" spans="1:20" x14ac:dyDescent="0.25">
      <c r="A2040" s="50" t="s">
        <v>4682</v>
      </c>
      <c r="B2040" s="50" t="s">
        <v>1414</v>
      </c>
      <c r="C2040" s="50" t="s">
        <v>4766</v>
      </c>
      <c r="D2040" s="80">
        <v>16</v>
      </c>
      <c r="E2040" s="50" t="s">
        <v>8551</v>
      </c>
      <c r="F2040" s="24">
        <f t="shared" si="106"/>
        <v>0</v>
      </c>
      <c r="G2040" s="110">
        <f t="shared" si="107"/>
        <v>0</v>
      </c>
      <c r="H2040" s="17"/>
      <c r="I2040" s="24"/>
      <c r="J2040" s="20">
        <f t="shared" si="108"/>
        <v>0</v>
      </c>
      <c r="K2040" s="17"/>
      <c r="L2040" s="24"/>
      <c r="M2040" s="86" t="s">
        <v>5013</v>
      </c>
      <c r="N2040" s="86" t="s">
        <v>5013</v>
      </c>
      <c r="O2040" s="86">
        <v>0</v>
      </c>
      <c r="P2040" s="86">
        <v>0</v>
      </c>
      <c r="Q2040" s="86">
        <v>0</v>
      </c>
      <c r="R2040" s="86" t="s">
        <v>5013</v>
      </c>
      <c r="S2040" s="86" t="s">
        <v>5013</v>
      </c>
      <c r="T2040" s="86" t="s">
        <v>5013</v>
      </c>
    </row>
    <row r="2041" spans="1:20" x14ac:dyDescent="0.25">
      <c r="A2041" s="50" t="s">
        <v>4682</v>
      </c>
      <c r="B2041" s="50" t="s">
        <v>264</v>
      </c>
      <c r="C2041" s="50" t="s">
        <v>4766</v>
      </c>
      <c r="D2041" s="80">
        <v>16</v>
      </c>
      <c r="E2041" s="50" t="s">
        <v>8552</v>
      </c>
      <c r="F2041" s="24">
        <f t="shared" si="106"/>
        <v>0</v>
      </c>
      <c r="G2041" s="110">
        <f t="shared" si="107"/>
        <v>6.3333333333333332E-3</v>
      </c>
      <c r="H2041" s="17"/>
      <c r="I2041" s="24"/>
      <c r="J2041" s="20">
        <f t="shared" si="108"/>
        <v>0</v>
      </c>
      <c r="K2041" s="17"/>
      <c r="L2041" s="24"/>
      <c r="M2041" s="86" t="s">
        <v>5013</v>
      </c>
      <c r="N2041" s="86">
        <v>1.9E-2</v>
      </c>
      <c r="O2041" s="86" t="s">
        <v>5013</v>
      </c>
      <c r="P2041" s="86">
        <v>0</v>
      </c>
      <c r="Q2041" s="86" t="s">
        <v>5013</v>
      </c>
      <c r="R2041" s="86" t="s">
        <v>5013</v>
      </c>
      <c r="S2041" s="86">
        <v>0</v>
      </c>
      <c r="T2041" s="86" t="s">
        <v>5013</v>
      </c>
    </row>
    <row r="2042" spans="1:20" x14ac:dyDescent="0.25">
      <c r="A2042" s="50" t="s">
        <v>4682</v>
      </c>
      <c r="B2042" s="50" t="s">
        <v>592</v>
      </c>
      <c r="C2042" s="50" t="s">
        <v>4766</v>
      </c>
      <c r="D2042" s="80">
        <v>16</v>
      </c>
      <c r="E2042" s="50" t="s">
        <v>8553</v>
      </c>
      <c r="F2042" s="24">
        <f t="shared" si="106"/>
        <v>0</v>
      </c>
      <c r="G2042" s="110">
        <f t="shared" si="107"/>
        <v>0</v>
      </c>
      <c r="H2042" s="17"/>
      <c r="I2042" s="24"/>
      <c r="J2042" s="20">
        <f t="shared" si="108"/>
        <v>0</v>
      </c>
      <c r="K2042" s="17"/>
      <c r="L2042" s="24"/>
      <c r="M2042" s="86" t="s">
        <v>5013</v>
      </c>
      <c r="N2042" s="86" t="s">
        <v>5013</v>
      </c>
      <c r="O2042" s="86" t="s">
        <v>5013</v>
      </c>
      <c r="P2042" s="86" t="s">
        <v>5013</v>
      </c>
      <c r="Q2042" s="86">
        <v>0</v>
      </c>
      <c r="R2042" s="86" t="s">
        <v>5013</v>
      </c>
      <c r="S2042" s="86" t="s">
        <v>5013</v>
      </c>
      <c r="T2042" s="86" t="s">
        <v>5013</v>
      </c>
    </row>
    <row r="2043" spans="1:20" x14ac:dyDescent="0.25">
      <c r="A2043" s="50" t="s">
        <v>4682</v>
      </c>
      <c r="B2043" s="50" t="s">
        <v>1379</v>
      </c>
      <c r="C2043" s="50" t="s">
        <v>4766</v>
      </c>
      <c r="D2043" s="80">
        <v>16</v>
      </c>
      <c r="E2043" s="50" t="s">
        <v>8554</v>
      </c>
      <c r="F2043" s="24">
        <f t="shared" si="106"/>
        <v>0</v>
      </c>
      <c r="G2043" s="110">
        <f t="shared" si="107"/>
        <v>0</v>
      </c>
      <c r="H2043" s="17"/>
      <c r="I2043" s="24"/>
      <c r="J2043" s="20">
        <f t="shared" si="108"/>
        <v>0</v>
      </c>
      <c r="K2043" s="17"/>
      <c r="L2043" s="24"/>
      <c r="M2043" s="86">
        <v>0</v>
      </c>
      <c r="N2043" s="86">
        <v>0</v>
      </c>
      <c r="O2043" s="86">
        <v>0</v>
      </c>
      <c r="P2043" s="86">
        <v>0</v>
      </c>
      <c r="Q2043" s="86">
        <v>0</v>
      </c>
      <c r="R2043" s="86" t="s">
        <v>5013</v>
      </c>
      <c r="S2043" s="86" t="s">
        <v>5013</v>
      </c>
      <c r="T2043" s="86" t="s">
        <v>5013</v>
      </c>
    </row>
    <row r="2044" spans="1:20" x14ac:dyDescent="0.25">
      <c r="A2044" s="50" t="s">
        <v>4682</v>
      </c>
      <c r="B2044" s="50" t="s">
        <v>1596</v>
      </c>
      <c r="C2044" s="50" t="s">
        <v>4766</v>
      </c>
      <c r="D2044" s="80">
        <v>16</v>
      </c>
      <c r="E2044" s="50" t="s">
        <v>8555</v>
      </c>
      <c r="F2044" s="24">
        <f t="shared" si="106"/>
        <v>0</v>
      </c>
      <c r="G2044" s="110">
        <f t="shared" si="107"/>
        <v>0</v>
      </c>
      <c r="H2044" s="17"/>
      <c r="I2044" s="24"/>
      <c r="J2044" s="20">
        <f t="shared" si="108"/>
        <v>0</v>
      </c>
      <c r="K2044" s="17"/>
      <c r="L2044" s="24"/>
      <c r="M2044" s="86" t="s">
        <v>5013</v>
      </c>
      <c r="N2044" s="86" t="s">
        <v>5013</v>
      </c>
      <c r="O2044" s="86">
        <v>0</v>
      </c>
      <c r="P2044" s="86" t="s">
        <v>5013</v>
      </c>
      <c r="Q2044" s="86">
        <v>0</v>
      </c>
      <c r="R2044" s="86">
        <v>0</v>
      </c>
      <c r="S2044" s="86">
        <v>0</v>
      </c>
      <c r="T2044" s="86" t="s">
        <v>5013</v>
      </c>
    </row>
    <row r="2045" spans="1:20" x14ac:dyDescent="0.25">
      <c r="A2045" s="50" t="s">
        <v>4682</v>
      </c>
      <c r="B2045" s="50" t="s">
        <v>1314</v>
      </c>
      <c r="C2045" s="50" t="s">
        <v>4766</v>
      </c>
      <c r="D2045" s="80">
        <v>16</v>
      </c>
      <c r="E2045" s="50" t="s">
        <v>8556</v>
      </c>
      <c r="F2045" s="24">
        <f t="shared" si="106"/>
        <v>0</v>
      </c>
      <c r="G2045" s="110">
        <f t="shared" si="107"/>
        <v>0</v>
      </c>
      <c r="H2045" s="17"/>
      <c r="I2045" s="24"/>
      <c r="J2045" s="20">
        <f t="shared" si="108"/>
        <v>0</v>
      </c>
      <c r="K2045" s="17"/>
      <c r="L2045" s="24"/>
      <c r="M2045" s="86" t="s">
        <v>5013</v>
      </c>
      <c r="N2045" s="86">
        <v>0</v>
      </c>
      <c r="O2045" s="86">
        <v>0</v>
      </c>
      <c r="P2045" s="86" t="s">
        <v>5013</v>
      </c>
      <c r="Q2045" s="86">
        <v>0</v>
      </c>
      <c r="R2045" s="86" t="s">
        <v>5013</v>
      </c>
      <c r="S2045" s="86" t="s">
        <v>5013</v>
      </c>
      <c r="T2045" s="86" t="s">
        <v>5013</v>
      </c>
    </row>
    <row r="2046" spans="1:20" x14ac:dyDescent="0.25">
      <c r="A2046" s="50" t="s">
        <v>4682</v>
      </c>
      <c r="B2046" s="50" t="s">
        <v>1552</v>
      </c>
      <c r="C2046" s="50" t="s">
        <v>4766</v>
      </c>
      <c r="D2046" s="80">
        <v>16</v>
      </c>
      <c r="E2046" s="50" t="s">
        <v>8557</v>
      </c>
      <c r="F2046" s="24">
        <f t="shared" si="106"/>
        <v>0</v>
      </c>
      <c r="G2046" s="110">
        <f t="shared" si="107"/>
        <v>0</v>
      </c>
      <c r="H2046" s="17"/>
      <c r="I2046" s="24"/>
      <c r="J2046" s="20">
        <f t="shared" si="108"/>
        <v>0</v>
      </c>
      <c r="K2046" s="17"/>
      <c r="L2046" s="24"/>
      <c r="M2046" s="86" t="s">
        <v>5013</v>
      </c>
      <c r="N2046" s="86" t="s">
        <v>5013</v>
      </c>
      <c r="O2046" s="86" t="s">
        <v>5013</v>
      </c>
      <c r="P2046" s="86" t="s">
        <v>5013</v>
      </c>
      <c r="Q2046" s="86" t="s">
        <v>5013</v>
      </c>
      <c r="R2046" s="86" t="s">
        <v>5013</v>
      </c>
      <c r="S2046" s="86">
        <v>0</v>
      </c>
      <c r="T2046" s="86" t="s">
        <v>5013</v>
      </c>
    </row>
    <row r="2047" spans="1:20" x14ac:dyDescent="0.25">
      <c r="A2047" s="50" t="s">
        <v>4682</v>
      </c>
      <c r="B2047" s="50" t="s">
        <v>665</v>
      </c>
      <c r="C2047" s="50" t="s">
        <v>4766</v>
      </c>
      <c r="D2047" s="80">
        <v>16</v>
      </c>
      <c r="E2047" s="50" t="s">
        <v>8558</v>
      </c>
      <c r="F2047" s="24">
        <f t="shared" si="106"/>
        <v>0</v>
      </c>
      <c r="G2047" s="110">
        <f t="shared" si="107"/>
        <v>0</v>
      </c>
      <c r="H2047" s="17"/>
      <c r="I2047" s="24"/>
      <c r="J2047" s="20">
        <f t="shared" si="108"/>
        <v>0</v>
      </c>
      <c r="K2047" s="17"/>
      <c r="L2047" s="24"/>
      <c r="M2047" s="86" t="s">
        <v>5013</v>
      </c>
      <c r="N2047" s="86" t="s">
        <v>5013</v>
      </c>
      <c r="O2047" s="86" t="s">
        <v>5013</v>
      </c>
      <c r="P2047" s="86">
        <v>0</v>
      </c>
      <c r="Q2047" s="86" t="s">
        <v>5013</v>
      </c>
      <c r="R2047" s="86" t="s">
        <v>5013</v>
      </c>
      <c r="S2047" s="86" t="s">
        <v>5013</v>
      </c>
      <c r="T2047" s="86" t="s">
        <v>5013</v>
      </c>
    </row>
    <row r="2048" spans="1:20" x14ac:dyDescent="0.25">
      <c r="A2048" s="50" t="s">
        <v>4682</v>
      </c>
      <c r="B2048" s="50" t="s">
        <v>709</v>
      </c>
      <c r="C2048" s="50" t="s">
        <v>4766</v>
      </c>
      <c r="D2048" s="80">
        <v>16</v>
      </c>
      <c r="E2048" s="50" t="s">
        <v>8559</v>
      </c>
      <c r="F2048" s="24">
        <f t="shared" si="106"/>
        <v>0</v>
      </c>
      <c r="G2048" s="110">
        <f t="shared" si="107"/>
        <v>0</v>
      </c>
      <c r="H2048" s="17"/>
      <c r="I2048" s="24"/>
      <c r="J2048" s="20">
        <f t="shared" si="108"/>
        <v>0</v>
      </c>
      <c r="K2048" s="17"/>
      <c r="L2048" s="24"/>
      <c r="M2048" s="86" t="s">
        <v>5013</v>
      </c>
      <c r="N2048" s="86" t="s">
        <v>5013</v>
      </c>
      <c r="O2048" s="86" t="s">
        <v>5013</v>
      </c>
      <c r="P2048" s="86">
        <v>0</v>
      </c>
      <c r="Q2048" s="86">
        <v>0</v>
      </c>
      <c r="R2048" s="86" t="s">
        <v>5013</v>
      </c>
      <c r="S2048" s="86">
        <v>0</v>
      </c>
      <c r="T2048" s="86" t="s">
        <v>5013</v>
      </c>
    </row>
    <row r="2049" spans="1:20" x14ac:dyDescent="0.25">
      <c r="A2049" s="50" t="s">
        <v>4682</v>
      </c>
      <c r="B2049" s="50" t="s">
        <v>2529</v>
      </c>
      <c r="C2049" s="50" t="s">
        <v>4766</v>
      </c>
      <c r="D2049" s="80">
        <v>16</v>
      </c>
      <c r="E2049" s="50" t="s">
        <v>8560</v>
      </c>
      <c r="F2049" s="24">
        <f t="shared" si="106"/>
        <v>0</v>
      </c>
      <c r="G2049" s="110">
        <f t="shared" si="107"/>
        <v>0</v>
      </c>
      <c r="H2049" s="17"/>
      <c r="I2049" s="24"/>
      <c r="J2049" s="20">
        <f t="shared" si="108"/>
        <v>0</v>
      </c>
      <c r="K2049" s="17"/>
      <c r="L2049" s="24"/>
      <c r="M2049" s="86">
        <v>0</v>
      </c>
      <c r="N2049" s="86" t="s">
        <v>5013</v>
      </c>
      <c r="O2049" s="86">
        <v>0</v>
      </c>
      <c r="P2049" s="86" t="s">
        <v>5013</v>
      </c>
      <c r="Q2049" s="86" t="s">
        <v>5013</v>
      </c>
      <c r="R2049" s="86">
        <v>0</v>
      </c>
      <c r="S2049" s="86" t="s">
        <v>5013</v>
      </c>
      <c r="T2049" s="86" t="s">
        <v>5013</v>
      </c>
    </row>
    <row r="2050" spans="1:20" x14ac:dyDescent="0.25">
      <c r="A2050" s="50" t="s">
        <v>4682</v>
      </c>
      <c r="B2050" s="50" t="s">
        <v>288</v>
      </c>
      <c r="C2050" s="50" t="s">
        <v>4766</v>
      </c>
      <c r="D2050" s="80">
        <v>16</v>
      </c>
      <c r="E2050" s="50" t="s">
        <v>8562</v>
      </c>
      <c r="F2050" s="24">
        <f t="shared" si="106"/>
        <v>0</v>
      </c>
      <c r="G2050" s="110">
        <f t="shared" si="107"/>
        <v>0</v>
      </c>
      <c r="H2050" s="17"/>
      <c r="I2050" s="24"/>
      <c r="J2050" s="20">
        <f t="shared" si="108"/>
        <v>0</v>
      </c>
      <c r="K2050" s="17"/>
      <c r="L2050" s="24"/>
      <c r="M2050" s="86" t="s">
        <v>5013</v>
      </c>
      <c r="N2050" s="86">
        <v>0</v>
      </c>
      <c r="O2050" s="86" t="s">
        <v>5013</v>
      </c>
      <c r="P2050" s="86">
        <v>0</v>
      </c>
      <c r="Q2050" s="86">
        <v>0</v>
      </c>
      <c r="R2050" s="86">
        <v>0</v>
      </c>
      <c r="S2050" s="86" t="s">
        <v>5013</v>
      </c>
      <c r="T2050" s="86" t="s">
        <v>5013</v>
      </c>
    </row>
    <row r="2051" spans="1:20" x14ac:dyDescent="0.25">
      <c r="A2051" s="50" t="s">
        <v>4682</v>
      </c>
      <c r="B2051" s="50" t="s">
        <v>221</v>
      </c>
      <c r="C2051" s="50" t="s">
        <v>4766</v>
      </c>
      <c r="D2051" s="80">
        <v>16</v>
      </c>
      <c r="E2051" s="50" t="s">
        <v>8564</v>
      </c>
      <c r="F2051" s="24">
        <f t="shared" si="106"/>
        <v>0</v>
      </c>
      <c r="G2051" s="110">
        <f t="shared" si="107"/>
        <v>0</v>
      </c>
      <c r="H2051" s="17"/>
      <c r="I2051" s="24"/>
      <c r="J2051" s="20">
        <f t="shared" si="108"/>
        <v>0</v>
      </c>
      <c r="K2051" s="17"/>
      <c r="L2051" s="24"/>
      <c r="M2051" s="86" t="s">
        <v>5013</v>
      </c>
      <c r="N2051" s="86">
        <v>0</v>
      </c>
      <c r="O2051" s="86">
        <v>0</v>
      </c>
      <c r="P2051" s="86">
        <v>0</v>
      </c>
      <c r="Q2051" s="86" t="s">
        <v>5013</v>
      </c>
      <c r="R2051" s="86">
        <v>0</v>
      </c>
      <c r="S2051" s="86">
        <v>0</v>
      </c>
      <c r="T2051" s="86">
        <v>0</v>
      </c>
    </row>
    <row r="2052" spans="1:20" x14ac:dyDescent="0.25">
      <c r="A2052" s="50" t="s">
        <v>4682</v>
      </c>
      <c r="B2052" s="50" t="s">
        <v>225</v>
      </c>
      <c r="C2052" s="50" t="s">
        <v>4766</v>
      </c>
      <c r="D2052" s="80">
        <v>16</v>
      </c>
      <c r="E2052" s="50" t="s">
        <v>8565</v>
      </c>
      <c r="F2052" s="24">
        <f t="shared" si="106"/>
        <v>0</v>
      </c>
      <c r="G2052" s="110">
        <f t="shared" si="107"/>
        <v>0</v>
      </c>
      <c r="H2052" s="17"/>
      <c r="I2052" s="24"/>
      <c r="J2052" s="20">
        <f t="shared" si="108"/>
        <v>0</v>
      </c>
      <c r="K2052" s="17"/>
      <c r="L2052" s="24"/>
      <c r="M2052" s="86" t="s">
        <v>5013</v>
      </c>
      <c r="N2052" s="86">
        <v>0</v>
      </c>
      <c r="O2052" s="86">
        <v>0</v>
      </c>
      <c r="P2052" s="86">
        <v>0</v>
      </c>
      <c r="Q2052" s="86">
        <v>0</v>
      </c>
      <c r="R2052" s="86" t="s">
        <v>5013</v>
      </c>
      <c r="S2052" s="86">
        <v>0</v>
      </c>
      <c r="T2052" s="86">
        <v>0</v>
      </c>
    </row>
    <row r="2053" spans="1:20" x14ac:dyDescent="0.25">
      <c r="A2053" s="50" t="s">
        <v>4682</v>
      </c>
      <c r="B2053" s="50" t="s">
        <v>2172</v>
      </c>
      <c r="C2053" s="50" t="s">
        <v>4766</v>
      </c>
      <c r="D2053" s="80">
        <v>16</v>
      </c>
      <c r="E2053" s="50" t="s">
        <v>8566</v>
      </c>
      <c r="F2053" s="24">
        <f t="shared" si="106"/>
        <v>0</v>
      </c>
      <c r="G2053" s="110">
        <f t="shared" si="107"/>
        <v>0</v>
      </c>
      <c r="H2053" s="17"/>
      <c r="I2053" s="24"/>
      <c r="J2053" s="20">
        <f t="shared" si="108"/>
        <v>0</v>
      </c>
      <c r="K2053" s="17"/>
      <c r="L2053" s="24"/>
      <c r="M2053" s="86">
        <v>0</v>
      </c>
      <c r="N2053" s="86" t="s">
        <v>5013</v>
      </c>
      <c r="O2053" s="86">
        <v>0</v>
      </c>
      <c r="P2053" s="86">
        <v>0</v>
      </c>
      <c r="Q2053" s="86" t="s">
        <v>5013</v>
      </c>
      <c r="R2053" s="86" t="s">
        <v>5013</v>
      </c>
      <c r="S2053" s="86">
        <v>0</v>
      </c>
      <c r="T2053" s="86" t="s">
        <v>5013</v>
      </c>
    </row>
    <row r="2054" spans="1:20" x14ac:dyDescent="0.25">
      <c r="A2054" s="50" t="s">
        <v>4682</v>
      </c>
      <c r="B2054" s="50" t="s">
        <v>556</v>
      </c>
      <c r="C2054" s="50" t="s">
        <v>4766</v>
      </c>
      <c r="D2054" s="80">
        <v>16</v>
      </c>
      <c r="E2054" s="50" t="s">
        <v>8567</v>
      </c>
      <c r="F2054" s="24">
        <f t="shared" si="106"/>
        <v>0</v>
      </c>
      <c r="G2054" s="110">
        <f t="shared" si="107"/>
        <v>0</v>
      </c>
      <c r="H2054" s="17"/>
      <c r="I2054" s="24"/>
      <c r="J2054" s="20">
        <f t="shared" si="108"/>
        <v>0</v>
      </c>
      <c r="K2054" s="17"/>
      <c r="L2054" s="24"/>
      <c r="M2054" s="86">
        <v>0</v>
      </c>
      <c r="N2054" s="86">
        <v>0</v>
      </c>
      <c r="O2054" s="86">
        <v>0</v>
      </c>
      <c r="P2054" s="86">
        <v>0</v>
      </c>
      <c r="Q2054" s="86">
        <v>0</v>
      </c>
      <c r="R2054" s="86">
        <v>0</v>
      </c>
      <c r="S2054" s="86">
        <v>0</v>
      </c>
      <c r="T2054" s="86">
        <v>0</v>
      </c>
    </row>
    <row r="2055" spans="1:20" x14ac:dyDescent="0.25">
      <c r="A2055" s="50" t="s">
        <v>4682</v>
      </c>
      <c r="B2055" s="50" t="s">
        <v>205</v>
      </c>
      <c r="C2055" s="50" t="s">
        <v>4766</v>
      </c>
      <c r="D2055" s="80">
        <v>16</v>
      </c>
      <c r="E2055" s="50" t="s">
        <v>8568</v>
      </c>
      <c r="F2055" s="24">
        <f t="shared" si="106"/>
        <v>0</v>
      </c>
      <c r="G2055" s="110">
        <f t="shared" si="107"/>
        <v>0</v>
      </c>
      <c r="H2055" s="17"/>
      <c r="I2055" s="24"/>
      <c r="J2055" s="20">
        <f t="shared" si="108"/>
        <v>0</v>
      </c>
      <c r="K2055" s="17"/>
      <c r="L2055" s="24"/>
      <c r="M2055" s="86">
        <v>0</v>
      </c>
      <c r="N2055" s="86">
        <v>0</v>
      </c>
      <c r="O2055" s="86">
        <v>0</v>
      </c>
      <c r="P2055" s="86">
        <v>0</v>
      </c>
      <c r="Q2055" s="86" t="s">
        <v>5013</v>
      </c>
      <c r="R2055" s="86">
        <v>0</v>
      </c>
      <c r="S2055" s="86">
        <v>0</v>
      </c>
      <c r="T2055" s="86" t="s">
        <v>5013</v>
      </c>
    </row>
    <row r="2056" spans="1:20" x14ac:dyDescent="0.25">
      <c r="A2056" s="50" t="s">
        <v>4682</v>
      </c>
      <c r="B2056" s="50" t="s">
        <v>379</v>
      </c>
      <c r="C2056" s="50" t="s">
        <v>4766</v>
      </c>
      <c r="D2056" s="80">
        <v>16</v>
      </c>
      <c r="E2056" s="50" t="s">
        <v>8569</v>
      </c>
      <c r="F2056" s="24">
        <f t="shared" si="106"/>
        <v>0</v>
      </c>
      <c r="G2056" s="110">
        <f t="shared" si="107"/>
        <v>0</v>
      </c>
      <c r="H2056" s="17"/>
      <c r="I2056" s="24"/>
      <c r="J2056" s="20">
        <f t="shared" si="108"/>
        <v>0</v>
      </c>
      <c r="K2056" s="17"/>
      <c r="L2056" s="24"/>
      <c r="M2056" s="86">
        <v>0</v>
      </c>
      <c r="N2056" s="86" t="s">
        <v>5013</v>
      </c>
      <c r="O2056" s="86" t="s">
        <v>5013</v>
      </c>
      <c r="P2056" s="86" t="s">
        <v>5013</v>
      </c>
      <c r="Q2056" s="86" t="s">
        <v>5013</v>
      </c>
      <c r="R2056" s="86" t="s">
        <v>5013</v>
      </c>
      <c r="S2056" s="86" t="s">
        <v>5013</v>
      </c>
      <c r="T2056" s="86" t="s">
        <v>5013</v>
      </c>
    </row>
    <row r="2057" spans="1:20" x14ac:dyDescent="0.25">
      <c r="A2057" s="50" t="s">
        <v>4682</v>
      </c>
      <c r="B2057" s="50" t="s">
        <v>100</v>
      </c>
      <c r="C2057" s="50" t="s">
        <v>4766</v>
      </c>
      <c r="D2057" s="80">
        <v>16</v>
      </c>
      <c r="E2057" s="50" t="s">
        <v>5036</v>
      </c>
      <c r="F2057" s="24">
        <f t="shared" si="106"/>
        <v>0</v>
      </c>
      <c r="G2057" s="110">
        <f t="shared" si="107"/>
        <v>0</v>
      </c>
      <c r="H2057" s="17"/>
      <c r="I2057" s="24"/>
      <c r="J2057" s="20">
        <f t="shared" si="108"/>
        <v>0</v>
      </c>
      <c r="K2057" s="17"/>
      <c r="L2057" s="24"/>
      <c r="M2057" s="86">
        <v>0</v>
      </c>
      <c r="N2057" s="86">
        <v>0</v>
      </c>
      <c r="O2057" s="86" t="s">
        <v>5013</v>
      </c>
      <c r="P2057" s="86">
        <v>0</v>
      </c>
      <c r="Q2057" s="86">
        <v>0</v>
      </c>
      <c r="R2057" s="86">
        <v>0</v>
      </c>
      <c r="S2057" s="86">
        <v>0</v>
      </c>
      <c r="T2057" s="86" t="s">
        <v>5013</v>
      </c>
    </row>
    <row r="2058" spans="1:20" x14ac:dyDescent="0.25">
      <c r="A2058" s="50" t="s">
        <v>4682</v>
      </c>
      <c r="B2058" s="50" t="s">
        <v>2571</v>
      </c>
      <c r="C2058" s="50" t="s">
        <v>4766</v>
      </c>
      <c r="D2058" s="80">
        <v>16</v>
      </c>
      <c r="E2058" s="50" t="s">
        <v>8570</v>
      </c>
      <c r="F2058" s="24">
        <f t="shared" si="106"/>
        <v>0</v>
      </c>
      <c r="G2058" s="110">
        <f t="shared" si="107"/>
        <v>0</v>
      </c>
      <c r="H2058" s="17"/>
      <c r="I2058" s="24"/>
      <c r="J2058" s="20">
        <f t="shared" si="108"/>
        <v>0</v>
      </c>
      <c r="K2058" s="17"/>
      <c r="L2058" s="24"/>
      <c r="M2058" s="86" t="s">
        <v>5013</v>
      </c>
      <c r="N2058" s="86">
        <v>0</v>
      </c>
      <c r="O2058" s="86" t="s">
        <v>5013</v>
      </c>
      <c r="P2058" s="86">
        <v>0</v>
      </c>
      <c r="Q2058" s="86">
        <v>0</v>
      </c>
      <c r="R2058" s="86" t="s">
        <v>5013</v>
      </c>
      <c r="S2058" s="86" t="s">
        <v>5013</v>
      </c>
      <c r="T2058" s="86" t="s">
        <v>5013</v>
      </c>
    </row>
    <row r="2059" spans="1:20" x14ac:dyDescent="0.25">
      <c r="A2059" s="50" t="s">
        <v>4682</v>
      </c>
      <c r="B2059" s="50" t="s">
        <v>3550</v>
      </c>
      <c r="C2059" s="50" t="s">
        <v>4766</v>
      </c>
      <c r="D2059" s="80">
        <v>16</v>
      </c>
      <c r="E2059" s="50" t="s">
        <v>8571</v>
      </c>
      <c r="F2059" s="24">
        <f t="shared" si="106"/>
        <v>0</v>
      </c>
      <c r="G2059" s="110">
        <f t="shared" si="107"/>
        <v>0</v>
      </c>
      <c r="H2059" s="17"/>
      <c r="I2059" s="24"/>
      <c r="J2059" s="20">
        <f t="shared" si="108"/>
        <v>0</v>
      </c>
      <c r="K2059" s="17"/>
      <c r="L2059" s="24"/>
      <c r="M2059" s="86" t="s">
        <v>5013</v>
      </c>
      <c r="N2059" s="86" t="s">
        <v>5013</v>
      </c>
      <c r="O2059" s="86" t="s">
        <v>5013</v>
      </c>
      <c r="P2059" s="86" t="s">
        <v>5013</v>
      </c>
      <c r="Q2059" s="86">
        <v>0</v>
      </c>
      <c r="R2059" s="86" t="s">
        <v>5013</v>
      </c>
      <c r="S2059" s="86" t="s">
        <v>5013</v>
      </c>
      <c r="T2059" s="86" t="s">
        <v>5013</v>
      </c>
    </row>
    <row r="2060" spans="1:20" x14ac:dyDescent="0.25">
      <c r="A2060" s="50" t="s">
        <v>4682</v>
      </c>
      <c r="B2060" s="50" t="s">
        <v>2231</v>
      </c>
      <c r="C2060" s="50" t="s">
        <v>4766</v>
      </c>
      <c r="D2060" s="80">
        <v>16</v>
      </c>
      <c r="E2060" s="50" t="s">
        <v>8572</v>
      </c>
      <c r="F2060" s="24">
        <f t="shared" si="106"/>
        <v>0</v>
      </c>
      <c r="G2060" s="110">
        <f t="shared" si="107"/>
        <v>0</v>
      </c>
      <c r="H2060" s="17"/>
      <c r="I2060" s="24"/>
      <c r="J2060" s="20">
        <f t="shared" si="108"/>
        <v>0</v>
      </c>
      <c r="K2060" s="17"/>
      <c r="L2060" s="24"/>
      <c r="M2060" s="86">
        <v>0</v>
      </c>
      <c r="N2060" s="86">
        <v>0</v>
      </c>
      <c r="O2060" s="86">
        <v>0</v>
      </c>
      <c r="P2060" s="86">
        <v>0</v>
      </c>
      <c r="Q2060" s="86">
        <v>0</v>
      </c>
      <c r="R2060" s="86" t="s">
        <v>5013</v>
      </c>
      <c r="S2060" s="86">
        <v>0</v>
      </c>
      <c r="T2060" s="86">
        <v>0</v>
      </c>
    </row>
    <row r="2061" spans="1:20" x14ac:dyDescent="0.25">
      <c r="A2061" s="50" t="s">
        <v>4682</v>
      </c>
      <c r="B2061" s="50" t="s">
        <v>1366</v>
      </c>
      <c r="C2061" s="50" t="s">
        <v>4766</v>
      </c>
      <c r="D2061" s="80">
        <v>16</v>
      </c>
      <c r="E2061" s="50" t="s">
        <v>8573</v>
      </c>
      <c r="F2061" s="24">
        <f t="shared" si="106"/>
        <v>0</v>
      </c>
      <c r="G2061" s="110">
        <f t="shared" si="107"/>
        <v>0</v>
      </c>
      <c r="H2061" s="17"/>
      <c r="I2061" s="24"/>
      <c r="J2061" s="20">
        <f t="shared" si="108"/>
        <v>0</v>
      </c>
      <c r="K2061" s="17"/>
      <c r="L2061" s="24"/>
      <c r="M2061" s="86">
        <v>0</v>
      </c>
      <c r="N2061" s="86">
        <v>0</v>
      </c>
      <c r="O2061" s="86" t="s">
        <v>5013</v>
      </c>
      <c r="P2061" s="86">
        <v>0</v>
      </c>
      <c r="Q2061" s="86">
        <v>0</v>
      </c>
      <c r="R2061" s="86" t="s">
        <v>5013</v>
      </c>
      <c r="S2061" s="86" t="s">
        <v>5013</v>
      </c>
      <c r="T2061" s="86" t="s">
        <v>5013</v>
      </c>
    </row>
    <row r="2062" spans="1:20" x14ac:dyDescent="0.25">
      <c r="A2062" s="50" t="s">
        <v>4682</v>
      </c>
      <c r="B2062" s="50" t="s">
        <v>413</v>
      </c>
      <c r="C2062" s="50" t="s">
        <v>4766</v>
      </c>
      <c r="D2062" s="80">
        <v>16</v>
      </c>
      <c r="E2062" s="50" t="s">
        <v>8574</v>
      </c>
      <c r="F2062" s="24">
        <f t="shared" si="106"/>
        <v>0</v>
      </c>
      <c r="G2062" s="110">
        <f t="shared" si="107"/>
        <v>0</v>
      </c>
      <c r="H2062" s="17"/>
      <c r="I2062" s="24"/>
      <c r="J2062" s="20">
        <f t="shared" si="108"/>
        <v>0</v>
      </c>
      <c r="K2062" s="17"/>
      <c r="L2062" s="24"/>
      <c r="M2062" s="86">
        <v>0</v>
      </c>
      <c r="N2062" s="86">
        <v>0</v>
      </c>
      <c r="O2062" s="86">
        <v>0</v>
      </c>
      <c r="P2062" s="86">
        <v>0</v>
      </c>
      <c r="Q2062" s="86" t="s">
        <v>5013</v>
      </c>
      <c r="R2062" s="86">
        <v>0</v>
      </c>
      <c r="S2062" s="86">
        <v>0</v>
      </c>
      <c r="T2062" s="86">
        <v>0</v>
      </c>
    </row>
    <row r="2063" spans="1:20" x14ac:dyDescent="0.25">
      <c r="A2063" s="50" t="s">
        <v>4682</v>
      </c>
      <c r="B2063" s="50" t="s">
        <v>260</v>
      </c>
      <c r="C2063" s="50" t="s">
        <v>4766</v>
      </c>
      <c r="D2063" s="80">
        <v>16</v>
      </c>
      <c r="E2063" s="50" t="s">
        <v>8575</v>
      </c>
      <c r="F2063" s="24">
        <f t="shared" si="106"/>
        <v>0</v>
      </c>
      <c r="G2063" s="110">
        <f t="shared" si="107"/>
        <v>0</v>
      </c>
      <c r="H2063" s="17"/>
      <c r="I2063" s="24"/>
      <c r="J2063" s="20">
        <f t="shared" si="108"/>
        <v>0</v>
      </c>
      <c r="K2063" s="17"/>
      <c r="L2063" s="24"/>
      <c r="M2063" s="86">
        <v>0</v>
      </c>
      <c r="N2063" s="86" t="s">
        <v>5013</v>
      </c>
      <c r="O2063" s="86">
        <v>0</v>
      </c>
      <c r="P2063" s="86">
        <v>0</v>
      </c>
      <c r="Q2063" s="86">
        <v>0</v>
      </c>
      <c r="R2063" s="86">
        <v>0</v>
      </c>
      <c r="S2063" s="86">
        <v>0</v>
      </c>
      <c r="T2063" s="86">
        <v>0</v>
      </c>
    </row>
    <row r="2064" spans="1:20" x14ac:dyDescent="0.25">
      <c r="A2064" s="50" t="s">
        <v>4682</v>
      </c>
      <c r="B2064" s="50" t="s">
        <v>567</v>
      </c>
      <c r="C2064" s="50" t="s">
        <v>4766</v>
      </c>
      <c r="D2064" s="80">
        <v>16</v>
      </c>
      <c r="E2064" s="50" t="s">
        <v>8576</v>
      </c>
      <c r="F2064" s="24">
        <f t="shared" si="106"/>
        <v>0</v>
      </c>
      <c r="G2064" s="110">
        <f t="shared" si="107"/>
        <v>0</v>
      </c>
      <c r="H2064" s="17"/>
      <c r="I2064" s="24"/>
      <c r="J2064" s="20">
        <f t="shared" si="108"/>
        <v>0</v>
      </c>
      <c r="K2064" s="17"/>
      <c r="L2064" s="24"/>
      <c r="M2064" s="86" t="s">
        <v>5013</v>
      </c>
      <c r="N2064" s="86">
        <v>0</v>
      </c>
      <c r="O2064" s="86">
        <v>0</v>
      </c>
      <c r="P2064" s="86" t="s">
        <v>5013</v>
      </c>
      <c r="Q2064" s="86" t="s">
        <v>5013</v>
      </c>
      <c r="R2064" s="86">
        <v>0</v>
      </c>
      <c r="S2064" s="86">
        <v>0</v>
      </c>
      <c r="T2064" s="86">
        <v>0</v>
      </c>
    </row>
    <row r="2065" spans="1:20" x14ac:dyDescent="0.25">
      <c r="A2065" s="50" t="s">
        <v>4682</v>
      </c>
      <c r="B2065" s="50" t="s">
        <v>1382</v>
      </c>
      <c r="C2065" s="50" t="s">
        <v>4766</v>
      </c>
      <c r="D2065" s="80">
        <v>16</v>
      </c>
      <c r="E2065" s="50" t="s">
        <v>8577</v>
      </c>
      <c r="F2065" s="24">
        <f t="shared" si="106"/>
        <v>0</v>
      </c>
      <c r="G2065" s="110">
        <f t="shared" si="107"/>
        <v>0</v>
      </c>
      <c r="H2065" s="17"/>
      <c r="I2065" s="24"/>
      <c r="J2065" s="20">
        <f t="shared" si="108"/>
        <v>0</v>
      </c>
      <c r="K2065" s="17"/>
      <c r="L2065" s="24"/>
      <c r="M2065" s="86" t="s">
        <v>5013</v>
      </c>
      <c r="N2065" s="86">
        <v>0</v>
      </c>
      <c r="O2065" s="86" t="s">
        <v>5013</v>
      </c>
      <c r="P2065" s="86">
        <v>0</v>
      </c>
      <c r="Q2065" s="86" t="s">
        <v>5013</v>
      </c>
      <c r="R2065" s="86" t="s">
        <v>5013</v>
      </c>
      <c r="S2065" s="86">
        <v>0</v>
      </c>
      <c r="T2065" s="86" t="s">
        <v>5013</v>
      </c>
    </row>
    <row r="2066" spans="1:20" x14ac:dyDescent="0.25">
      <c r="A2066" s="50" t="s">
        <v>4682</v>
      </c>
      <c r="B2066" s="50" t="s">
        <v>840</v>
      </c>
      <c r="C2066" s="50" t="s">
        <v>4766</v>
      </c>
      <c r="D2066" s="80">
        <v>16</v>
      </c>
      <c r="E2066" s="50" t="s">
        <v>8578</v>
      </c>
      <c r="F2066" s="24">
        <f t="shared" si="106"/>
        <v>0</v>
      </c>
      <c r="G2066" s="110">
        <f t="shared" si="107"/>
        <v>0</v>
      </c>
      <c r="H2066" s="17"/>
      <c r="I2066" s="24"/>
      <c r="J2066" s="20">
        <f t="shared" si="108"/>
        <v>0</v>
      </c>
      <c r="K2066" s="17"/>
      <c r="L2066" s="24"/>
      <c r="M2066" s="86">
        <v>0</v>
      </c>
      <c r="N2066" s="86">
        <v>0</v>
      </c>
      <c r="O2066" s="86">
        <v>0</v>
      </c>
      <c r="P2066" s="86">
        <v>0</v>
      </c>
      <c r="Q2066" s="86" t="s">
        <v>5013</v>
      </c>
      <c r="R2066" s="86" t="s">
        <v>5013</v>
      </c>
      <c r="S2066" s="86">
        <v>0</v>
      </c>
      <c r="T2066" s="86">
        <v>0</v>
      </c>
    </row>
    <row r="2067" spans="1:20" x14ac:dyDescent="0.25">
      <c r="A2067" s="50" t="s">
        <v>4682</v>
      </c>
      <c r="B2067" s="50" t="s">
        <v>618</v>
      </c>
      <c r="C2067" s="50" t="s">
        <v>4766</v>
      </c>
      <c r="D2067" s="80">
        <v>16</v>
      </c>
      <c r="E2067" s="50" t="s">
        <v>8579</v>
      </c>
      <c r="F2067" s="24">
        <f t="shared" si="106"/>
        <v>0</v>
      </c>
      <c r="G2067" s="110">
        <f t="shared" si="107"/>
        <v>0</v>
      </c>
      <c r="H2067" s="17"/>
      <c r="I2067" s="24"/>
      <c r="J2067" s="20">
        <f t="shared" si="108"/>
        <v>0</v>
      </c>
      <c r="K2067" s="17"/>
      <c r="L2067" s="24"/>
      <c r="M2067" s="86">
        <v>0</v>
      </c>
      <c r="N2067" s="86">
        <v>0</v>
      </c>
      <c r="O2067" s="86">
        <v>0</v>
      </c>
      <c r="P2067" s="86">
        <v>0</v>
      </c>
      <c r="Q2067" s="86">
        <v>0</v>
      </c>
      <c r="R2067" s="86">
        <v>0</v>
      </c>
      <c r="S2067" s="86">
        <v>0</v>
      </c>
      <c r="T2067" s="86" t="s">
        <v>5013</v>
      </c>
    </row>
    <row r="2068" spans="1:20" x14ac:dyDescent="0.25">
      <c r="A2068" s="50" t="s">
        <v>4682</v>
      </c>
      <c r="B2068" s="50" t="s">
        <v>1071</v>
      </c>
      <c r="C2068" s="50" t="s">
        <v>4766</v>
      </c>
      <c r="D2068" s="80">
        <v>16</v>
      </c>
      <c r="E2068" s="50" t="s">
        <v>8580</v>
      </c>
      <c r="F2068" s="24">
        <f t="shared" si="106"/>
        <v>0</v>
      </c>
      <c r="G2068" s="110">
        <f t="shared" si="107"/>
        <v>0</v>
      </c>
      <c r="H2068" s="17"/>
      <c r="I2068" s="24"/>
      <c r="J2068" s="20">
        <f t="shared" si="108"/>
        <v>1.9758</v>
      </c>
      <c r="K2068" s="17"/>
      <c r="L2068" s="24"/>
      <c r="M2068" s="86" t="s">
        <v>5013</v>
      </c>
      <c r="N2068" s="86" t="s">
        <v>5013</v>
      </c>
      <c r="O2068" s="86" t="s">
        <v>5013</v>
      </c>
      <c r="P2068" s="86">
        <v>9.8789999999999996</v>
      </c>
      <c r="Q2068" s="86">
        <v>0</v>
      </c>
      <c r="R2068" s="86" t="s">
        <v>5013</v>
      </c>
      <c r="S2068" s="86" t="s">
        <v>5013</v>
      </c>
      <c r="T2068" s="86" t="s">
        <v>5013</v>
      </c>
    </row>
    <row r="2069" spans="1:20" x14ac:dyDescent="0.25">
      <c r="A2069" s="50" t="s">
        <v>4682</v>
      </c>
      <c r="B2069" s="50" t="s">
        <v>1462</v>
      </c>
      <c r="C2069" s="50" t="s">
        <v>4766</v>
      </c>
      <c r="D2069" s="80">
        <v>16</v>
      </c>
      <c r="E2069" s="50" t="s">
        <v>8581</v>
      </c>
      <c r="F2069" s="24">
        <f t="shared" si="106"/>
        <v>0</v>
      </c>
      <c r="G2069" s="110">
        <f t="shared" si="107"/>
        <v>0</v>
      </c>
      <c r="H2069" s="17"/>
      <c r="I2069" s="24"/>
      <c r="J2069" s="20">
        <f t="shared" si="108"/>
        <v>0</v>
      </c>
      <c r="K2069" s="17"/>
      <c r="L2069" s="24"/>
      <c r="M2069" s="86">
        <v>0</v>
      </c>
      <c r="N2069" s="86" t="s">
        <v>5013</v>
      </c>
      <c r="O2069" s="86" t="s">
        <v>5013</v>
      </c>
      <c r="P2069" s="86" t="s">
        <v>5013</v>
      </c>
      <c r="Q2069" s="86" t="s">
        <v>5013</v>
      </c>
      <c r="R2069" s="86" t="s">
        <v>5013</v>
      </c>
      <c r="S2069" s="86" t="s">
        <v>5013</v>
      </c>
      <c r="T2069" s="86" t="s">
        <v>5013</v>
      </c>
    </row>
    <row r="2070" spans="1:20" x14ac:dyDescent="0.25">
      <c r="A2070" s="50" t="s">
        <v>4682</v>
      </c>
      <c r="B2070" s="50" t="s">
        <v>99</v>
      </c>
      <c r="C2070" s="50" t="s">
        <v>4766</v>
      </c>
      <c r="D2070" s="80">
        <v>16</v>
      </c>
      <c r="E2070" s="50" t="s">
        <v>8582</v>
      </c>
      <c r="F2070" s="24">
        <f t="shared" si="106"/>
        <v>0</v>
      </c>
      <c r="G2070" s="110">
        <f t="shared" si="107"/>
        <v>0</v>
      </c>
      <c r="H2070" s="17"/>
      <c r="I2070" s="24"/>
      <c r="J2070" s="20">
        <f t="shared" si="108"/>
        <v>0</v>
      </c>
      <c r="K2070" s="17"/>
      <c r="L2070" s="24"/>
      <c r="M2070" s="86">
        <v>0</v>
      </c>
      <c r="N2070" s="86" t="s">
        <v>5013</v>
      </c>
      <c r="O2070" s="86">
        <v>0</v>
      </c>
      <c r="P2070" s="86">
        <v>0</v>
      </c>
      <c r="Q2070" s="86">
        <v>0</v>
      </c>
      <c r="R2070" s="86">
        <v>0</v>
      </c>
      <c r="S2070" s="86" t="s">
        <v>5013</v>
      </c>
      <c r="T2070" s="86" t="s">
        <v>5013</v>
      </c>
    </row>
    <row r="2071" spans="1:20" x14ac:dyDescent="0.25">
      <c r="A2071" s="50" t="s">
        <v>4682</v>
      </c>
      <c r="B2071" s="50" t="s">
        <v>838</v>
      </c>
      <c r="C2071" s="50" t="s">
        <v>4766</v>
      </c>
      <c r="D2071" s="80">
        <v>16</v>
      </c>
      <c r="E2071" s="50" t="s">
        <v>8583</v>
      </c>
      <c r="F2071" s="24">
        <f t="shared" si="106"/>
        <v>0</v>
      </c>
      <c r="G2071" s="110">
        <f t="shared" si="107"/>
        <v>0</v>
      </c>
      <c r="H2071" s="17"/>
      <c r="I2071" s="24"/>
      <c r="J2071" s="20">
        <f t="shared" si="108"/>
        <v>0</v>
      </c>
      <c r="K2071" s="17"/>
      <c r="L2071" s="24"/>
      <c r="M2071" s="86">
        <v>0</v>
      </c>
      <c r="N2071" s="86">
        <v>0</v>
      </c>
      <c r="O2071" s="86">
        <v>0</v>
      </c>
      <c r="P2071" s="86">
        <v>0</v>
      </c>
      <c r="Q2071" s="86">
        <v>0</v>
      </c>
      <c r="R2071" s="86">
        <v>0</v>
      </c>
      <c r="S2071" s="86" t="s">
        <v>5013</v>
      </c>
      <c r="T2071" s="86">
        <v>0</v>
      </c>
    </row>
    <row r="2072" spans="1:20" x14ac:dyDescent="0.25">
      <c r="A2072" s="50" t="s">
        <v>4682</v>
      </c>
      <c r="B2072" s="50" t="s">
        <v>1534</v>
      </c>
      <c r="C2072" s="50" t="s">
        <v>4766</v>
      </c>
      <c r="D2072" s="80">
        <v>16</v>
      </c>
      <c r="E2072" s="50" t="s">
        <v>8584</v>
      </c>
      <c r="F2072" s="24">
        <f t="shared" si="106"/>
        <v>0</v>
      </c>
      <c r="G2072" s="110">
        <f t="shared" si="107"/>
        <v>0</v>
      </c>
      <c r="H2072" s="17"/>
      <c r="I2072" s="24"/>
      <c r="J2072" s="20">
        <f t="shared" si="108"/>
        <v>0</v>
      </c>
      <c r="K2072" s="17"/>
      <c r="L2072" s="24"/>
      <c r="M2072" s="86">
        <v>0</v>
      </c>
      <c r="N2072" s="86">
        <v>0</v>
      </c>
      <c r="O2072" s="86" t="s">
        <v>5013</v>
      </c>
      <c r="P2072" s="86" t="s">
        <v>5013</v>
      </c>
      <c r="Q2072" s="86" t="s">
        <v>5013</v>
      </c>
      <c r="R2072" s="86" t="s">
        <v>5013</v>
      </c>
      <c r="S2072" s="86">
        <v>0</v>
      </c>
      <c r="T2072" s="86" t="s">
        <v>5013</v>
      </c>
    </row>
    <row r="2073" spans="1:20" x14ac:dyDescent="0.25">
      <c r="A2073" s="50" t="s">
        <v>4682</v>
      </c>
      <c r="B2073" s="50" t="s">
        <v>105</v>
      </c>
      <c r="C2073" s="50" t="s">
        <v>4766</v>
      </c>
      <c r="D2073" s="80">
        <v>16</v>
      </c>
      <c r="E2073" s="50" t="s">
        <v>8585</v>
      </c>
      <c r="F2073" s="24">
        <f t="shared" si="106"/>
        <v>0</v>
      </c>
      <c r="G2073" s="110">
        <f t="shared" si="107"/>
        <v>11.568</v>
      </c>
      <c r="H2073" s="17"/>
      <c r="I2073" s="24"/>
      <c r="J2073" s="20">
        <f t="shared" si="108"/>
        <v>0</v>
      </c>
      <c r="K2073" s="17"/>
      <c r="L2073" s="24"/>
      <c r="M2073" s="86">
        <v>34.695</v>
      </c>
      <c r="N2073" s="86">
        <v>0</v>
      </c>
      <c r="O2073" s="86">
        <v>8.9999999999999993E-3</v>
      </c>
      <c r="P2073" s="86">
        <v>0</v>
      </c>
      <c r="Q2073" s="86">
        <v>0</v>
      </c>
      <c r="R2073" s="86">
        <v>0</v>
      </c>
      <c r="S2073" s="86">
        <v>0</v>
      </c>
      <c r="T2073" s="86">
        <v>0</v>
      </c>
    </row>
    <row r="2074" spans="1:20" x14ac:dyDescent="0.25">
      <c r="A2074" s="50" t="s">
        <v>4682</v>
      </c>
      <c r="B2074" s="50" t="s">
        <v>34</v>
      </c>
      <c r="C2074" s="50" t="s">
        <v>4766</v>
      </c>
      <c r="D2074" s="80">
        <v>16</v>
      </c>
      <c r="E2074" s="50" t="s">
        <v>8586</v>
      </c>
      <c r="F2074" s="24">
        <f t="shared" si="106"/>
        <v>0</v>
      </c>
      <c r="G2074" s="110">
        <f t="shared" si="107"/>
        <v>0.25066666666666665</v>
      </c>
      <c r="H2074" s="17"/>
      <c r="I2074" s="24"/>
      <c r="J2074" s="20">
        <f t="shared" si="108"/>
        <v>0</v>
      </c>
      <c r="K2074" s="17"/>
      <c r="L2074" s="24"/>
      <c r="M2074" s="86">
        <v>0</v>
      </c>
      <c r="N2074" s="86">
        <v>0</v>
      </c>
      <c r="O2074" s="86">
        <v>0.752</v>
      </c>
      <c r="P2074" s="86">
        <v>0</v>
      </c>
      <c r="Q2074" s="86">
        <v>0</v>
      </c>
      <c r="R2074" s="86">
        <v>0</v>
      </c>
      <c r="S2074" s="86">
        <v>0</v>
      </c>
      <c r="T2074" s="86">
        <v>0</v>
      </c>
    </row>
    <row r="2075" spans="1:20" x14ac:dyDescent="0.25">
      <c r="A2075" s="50" t="s">
        <v>4682</v>
      </c>
      <c r="B2075" s="50" t="s">
        <v>1522</v>
      </c>
      <c r="C2075" s="50" t="s">
        <v>4766</v>
      </c>
      <c r="D2075" s="80">
        <v>16</v>
      </c>
      <c r="E2075" s="50" t="s">
        <v>8587</v>
      </c>
      <c r="F2075" s="24">
        <f t="shared" si="106"/>
        <v>0</v>
      </c>
      <c r="G2075" s="110">
        <f t="shared" si="107"/>
        <v>0</v>
      </c>
      <c r="H2075" s="17"/>
      <c r="I2075" s="24"/>
      <c r="J2075" s="20">
        <f t="shared" si="108"/>
        <v>0</v>
      </c>
      <c r="K2075" s="17"/>
      <c r="L2075" s="24"/>
      <c r="M2075" s="86">
        <v>0</v>
      </c>
      <c r="N2075" s="86" t="s">
        <v>5013</v>
      </c>
      <c r="O2075" s="86">
        <v>0</v>
      </c>
      <c r="P2075" s="86" t="s">
        <v>5013</v>
      </c>
      <c r="Q2075" s="86" t="s">
        <v>5013</v>
      </c>
      <c r="R2075" s="86" t="s">
        <v>5013</v>
      </c>
      <c r="S2075" s="86" t="s">
        <v>5013</v>
      </c>
      <c r="T2075" s="86" t="s">
        <v>5013</v>
      </c>
    </row>
    <row r="2076" spans="1:20" x14ac:dyDescent="0.25">
      <c r="A2076" s="50" t="s">
        <v>4682</v>
      </c>
      <c r="B2076" s="50" t="s">
        <v>1705</v>
      </c>
      <c r="C2076" s="50" t="s">
        <v>4766</v>
      </c>
      <c r="D2076" s="80">
        <v>16</v>
      </c>
      <c r="E2076" s="50" t="s">
        <v>8589</v>
      </c>
      <c r="F2076" s="24">
        <f t="shared" si="106"/>
        <v>0</v>
      </c>
      <c r="G2076" s="110">
        <f t="shared" si="107"/>
        <v>0</v>
      </c>
      <c r="H2076" s="17"/>
      <c r="I2076" s="24"/>
      <c r="J2076" s="20">
        <f t="shared" si="108"/>
        <v>0</v>
      </c>
      <c r="K2076" s="17"/>
      <c r="L2076" s="24"/>
      <c r="M2076" s="86" t="s">
        <v>5013</v>
      </c>
      <c r="N2076" s="86">
        <v>0</v>
      </c>
      <c r="O2076" s="86" t="s">
        <v>5013</v>
      </c>
      <c r="P2076" s="86" t="s">
        <v>5013</v>
      </c>
      <c r="Q2076" s="86" t="s">
        <v>5013</v>
      </c>
      <c r="R2076" s="86">
        <v>0</v>
      </c>
      <c r="S2076" s="86" t="s">
        <v>5013</v>
      </c>
      <c r="T2076" s="86" t="s">
        <v>5013</v>
      </c>
    </row>
    <row r="2077" spans="1:20" x14ac:dyDescent="0.25">
      <c r="A2077" s="50" t="s">
        <v>4682</v>
      </c>
      <c r="B2077" s="50" t="s">
        <v>1383</v>
      </c>
      <c r="C2077" s="50" t="s">
        <v>4766</v>
      </c>
      <c r="D2077" s="80">
        <v>16</v>
      </c>
      <c r="E2077" s="50" t="s">
        <v>8595</v>
      </c>
      <c r="F2077" s="24">
        <f t="shared" si="106"/>
        <v>0</v>
      </c>
      <c r="G2077" s="110">
        <f t="shared" si="107"/>
        <v>0</v>
      </c>
      <c r="H2077" s="17"/>
      <c r="I2077" s="24"/>
      <c r="J2077" s="20">
        <f t="shared" si="108"/>
        <v>0</v>
      </c>
      <c r="K2077" s="17"/>
      <c r="L2077" s="24"/>
      <c r="M2077" s="86">
        <v>0</v>
      </c>
      <c r="N2077" s="86" t="s">
        <v>5013</v>
      </c>
      <c r="O2077" s="86" t="s">
        <v>5013</v>
      </c>
      <c r="P2077" s="86" t="s">
        <v>5013</v>
      </c>
      <c r="Q2077" s="86" t="s">
        <v>5013</v>
      </c>
      <c r="R2077" s="86" t="s">
        <v>5013</v>
      </c>
      <c r="S2077" s="86" t="s">
        <v>5013</v>
      </c>
      <c r="T2077" s="86" t="s">
        <v>5013</v>
      </c>
    </row>
    <row r="2078" spans="1:20" x14ac:dyDescent="0.25">
      <c r="A2078" s="50" t="s">
        <v>4682</v>
      </c>
      <c r="B2078" s="50" t="s">
        <v>1914</v>
      </c>
      <c r="C2078" s="50" t="s">
        <v>4766</v>
      </c>
      <c r="D2078" s="80">
        <v>16</v>
      </c>
      <c r="E2078" s="50" t="s">
        <v>8598</v>
      </c>
      <c r="F2078" s="24">
        <f t="shared" si="106"/>
        <v>0</v>
      </c>
      <c r="G2078" s="110">
        <f t="shared" si="107"/>
        <v>0</v>
      </c>
      <c r="H2078" s="17"/>
      <c r="I2078" s="24"/>
      <c r="J2078" s="20">
        <f t="shared" si="108"/>
        <v>0</v>
      </c>
      <c r="K2078" s="17"/>
      <c r="L2078" s="24"/>
      <c r="M2078" s="86" t="s">
        <v>5013</v>
      </c>
      <c r="N2078" s="86" t="s">
        <v>5013</v>
      </c>
      <c r="O2078" s="86" t="s">
        <v>5013</v>
      </c>
      <c r="P2078" s="86" t="s">
        <v>5013</v>
      </c>
      <c r="Q2078" s="86">
        <v>0</v>
      </c>
      <c r="R2078" s="86" t="s">
        <v>5013</v>
      </c>
      <c r="S2078" s="86">
        <v>0</v>
      </c>
      <c r="T2078" s="86" t="s">
        <v>5013</v>
      </c>
    </row>
    <row r="2079" spans="1:20" x14ac:dyDescent="0.25">
      <c r="A2079" s="50" t="s">
        <v>4682</v>
      </c>
      <c r="B2079" s="50" t="s">
        <v>1204</v>
      </c>
      <c r="C2079" s="50" t="s">
        <v>4766</v>
      </c>
      <c r="D2079" s="80">
        <v>16</v>
      </c>
      <c r="E2079" s="50" t="s">
        <v>8602</v>
      </c>
      <c r="F2079" s="24">
        <f t="shared" si="106"/>
        <v>0</v>
      </c>
      <c r="G2079" s="110">
        <f t="shared" si="107"/>
        <v>0</v>
      </c>
      <c r="H2079" s="17"/>
      <c r="I2079" s="24"/>
      <c r="J2079" s="20">
        <f t="shared" si="108"/>
        <v>0</v>
      </c>
      <c r="K2079" s="17"/>
      <c r="L2079" s="24"/>
      <c r="M2079" s="86" t="s">
        <v>5013</v>
      </c>
      <c r="N2079" s="86" t="s">
        <v>5013</v>
      </c>
      <c r="O2079" s="86" t="s">
        <v>5013</v>
      </c>
      <c r="P2079" s="86" t="s">
        <v>5013</v>
      </c>
      <c r="Q2079" s="86" t="s">
        <v>5013</v>
      </c>
      <c r="R2079" s="86" t="s">
        <v>5013</v>
      </c>
      <c r="S2079" s="86">
        <v>0</v>
      </c>
      <c r="T2079" s="86" t="s">
        <v>5013</v>
      </c>
    </row>
    <row r="2080" spans="1:20" x14ac:dyDescent="0.25">
      <c r="A2080" s="50" t="s">
        <v>4682</v>
      </c>
      <c r="B2080" s="50" t="s">
        <v>694</v>
      </c>
      <c r="C2080" s="50" t="s">
        <v>4766</v>
      </c>
      <c r="D2080" s="80">
        <v>16</v>
      </c>
      <c r="E2080" s="50" t="s">
        <v>8604</v>
      </c>
      <c r="F2080" s="24">
        <f t="shared" ref="F2080:F2143" si="109">SUM(R2080:T2080)/3</f>
        <v>0</v>
      </c>
      <c r="G2080" s="110">
        <f t="shared" ref="G2080:G2143" si="110">SUM(M2080:O2080)/3</f>
        <v>0</v>
      </c>
      <c r="H2080" s="17"/>
      <c r="I2080" s="24"/>
      <c r="J2080" s="20">
        <f t="shared" ref="J2080:J2143" si="111">SUM(P2080:T2080)/5</f>
        <v>0</v>
      </c>
      <c r="K2080" s="17"/>
      <c r="L2080" s="24"/>
      <c r="M2080" s="86" t="s">
        <v>5013</v>
      </c>
      <c r="N2080" s="86" t="s">
        <v>5013</v>
      </c>
      <c r="O2080" s="86">
        <v>0</v>
      </c>
      <c r="P2080" s="86" t="s">
        <v>5013</v>
      </c>
      <c r="Q2080" s="86" t="s">
        <v>5013</v>
      </c>
      <c r="R2080" s="86" t="s">
        <v>5013</v>
      </c>
      <c r="S2080" s="86" t="s">
        <v>5013</v>
      </c>
      <c r="T2080" s="86" t="s">
        <v>5013</v>
      </c>
    </row>
    <row r="2081" spans="1:20" x14ac:dyDescent="0.25">
      <c r="A2081" s="50" t="s">
        <v>4682</v>
      </c>
      <c r="B2081" s="50" t="s">
        <v>960</v>
      </c>
      <c r="C2081" s="50" t="s">
        <v>4766</v>
      </c>
      <c r="D2081" s="80">
        <v>16</v>
      </c>
      <c r="E2081" s="50" t="s">
        <v>8606</v>
      </c>
      <c r="F2081" s="24">
        <f t="shared" si="109"/>
        <v>0</v>
      </c>
      <c r="G2081" s="110">
        <f t="shared" si="110"/>
        <v>0</v>
      </c>
      <c r="H2081" s="17"/>
      <c r="I2081" s="24"/>
      <c r="J2081" s="20">
        <f t="shared" si="111"/>
        <v>0</v>
      </c>
      <c r="K2081" s="17"/>
      <c r="L2081" s="24"/>
      <c r="M2081" s="86" t="s">
        <v>5013</v>
      </c>
      <c r="N2081" s="86" t="s">
        <v>5013</v>
      </c>
      <c r="O2081" s="86" t="s">
        <v>5013</v>
      </c>
      <c r="P2081" s="86" t="s">
        <v>5013</v>
      </c>
      <c r="Q2081" s="86">
        <v>0</v>
      </c>
      <c r="R2081" s="86" t="s">
        <v>5013</v>
      </c>
      <c r="S2081" s="86">
        <v>0</v>
      </c>
      <c r="T2081" s="86" t="s">
        <v>5013</v>
      </c>
    </row>
    <row r="2082" spans="1:20" x14ac:dyDescent="0.25">
      <c r="A2082" s="50" t="s">
        <v>4682</v>
      </c>
      <c r="B2082" s="50" t="s">
        <v>1537</v>
      </c>
      <c r="C2082" s="50" t="s">
        <v>4766</v>
      </c>
      <c r="D2082" s="80">
        <v>16</v>
      </c>
      <c r="E2082" s="50" t="s">
        <v>8607</v>
      </c>
      <c r="F2082" s="24">
        <f t="shared" si="109"/>
        <v>0</v>
      </c>
      <c r="G2082" s="110">
        <f t="shared" si="110"/>
        <v>0</v>
      </c>
      <c r="H2082" s="17"/>
      <c r="I2082" s="24"/>
      <c r="J2082" s="20">
        <f t="shared" si="111"/>
        <v>0.46100000000000002</v>
      </c>
      <c r="K2082" s="17"/>
      <c r="L2082" s="24"/>
      <c r="M2082" s="86" t="s">
        <v>5013</v>
      </c>
      <c r="N2082" s="86" t="s">
        <v>5013</v>
      </c>
      <c r="O2082" s="86">
        <v>0</v>
      </c>
      <c r="P2082" s="86">
        <v>2.3050000000000002</v>
      </c>
      <c r="Q2082" s="86">
        <v>0</v>
      </c>
      <c r="R2082" s="86" t="s">
        <v>5013</v>
      </c>
      <c r="S2082" s="86" t="s">
        <v>5013</v>
      </c>
      <c r="T2082" s="86" t="s">
        <v>5013</v>
      </c>
    </row>
    <row r="2083" spans="1:20" x14ac:dyDescent="0.25">
      <c r="A2083" s="50" t="s">
        <v>4682</v>
      </c>
      <c r="B2083" s="50" t="s">
        <v>1317</v>
      </c>
      <c r="C2083" s="50" t="s">
        <v>4766</v>
      </c>
      <c r="D2083" s="80">
        <v>16</v>
      </c>
      <c r="E2083" s="50" t="s">
        <v>8608</v>
      </c>
      <c r="F2083" s="24">
        <f t="shared" si="109"/>
        <v>0</v>
      </c>
      <c r="G2083" s="110">
        <f t="shared" si="110"/>
        <v>0</v>
      </c>
      <c r="H2083" s="17"/>
      <c r="I2083" s="24"/>
      <c r="J2083" s="20">
        <f t="shared" si="111"/>
        <v>0</v>
      </c>
      <c r="K2083" s="17"/>
      <c r="L2083" s="24"/>
      <c r="M2083" s="86" t="s">
        <v>5013</v>
      </c>
      <c r="N2083" s="86">
        <v>0</v>
      </c>
      <c r="O2083" s="86" t="s">
        <v>5013</v>
      </c>
      <c r="P2083" s="86" t="s">
        <v>5013</v>
      </c>
      <c r="Q2083" s="86" t="s">
        <v>5013</v>
      </c>
      <c r="R2083" s="86" t="s">
        <v>5013</v>
      </c>
      <c r="S2083" s="86" t="s">
        <v>5013</v>
      </c>
      <c r="T2083" s="86" t="s">
        <v>5013</v>
      </c>
    </row>
    <row r="2084" spans="1:20" x14ac:dyDescent="0.25">
      <c r="A2084" s="50" t="s">
        <v>4682</v>
      </c>
      <c r="B2084" s="50" t="s">
        <v>1421</v>
      </c>
      <c r="C2084" s="50" t="s">
        <v>4766</v>
      </c>
      <c r="D2084" s="80">
        <v>16</v>
      </c>
      <c r="E2084" s="50" t="s">
        <v>8610</v>
      </c>
      <c r="F2084" s="24">
        <f t="shared" si="109"/>
        <v>0</v>
      </c>
      <c r="G2084" s="110">
        <f t="shared" si="110"/>
        <v>0</v>
      </c>
      <c r="H2084" s="17"/>
      <c r="I2084" s="24"/>
      <c r="J2084" s="20">
        <f t="shared" si="111"/>
        <v>0</v>
      </c>
      <c r="K2084" s="17"/>
      <c r="L2084" s="24"/>
      <c r="M2084" s="86" t="s">
        <v>5013</v>
      </c>
      <c r="N2084" s="86" t="s">
        <v>5013</v>
      </c>
      <c r="O2084" s="86" t="s">
        <v>5013</v>
      </c>
      <c r="P2084" s="86" t="s">
        <v>5013</v>
      </c>
      <c r="Q2084" s="86" t="s">
        <v>5013</v>
      </c>
      <c r="R2084" s="86" t="s">
        <v>5013</v>
      </c>
      <c r="S2084" s="86">
        <v>0</v>
      </c>
      <c r="T2084" s="86" t="s">
        <v>5013</v>
      </c>
    </row>
    <row r="2085" spans="1:20" x14ac:dyDescent="0.25">
      <c r="A2085" s="50" t="s">
        <v>4682</v>
      </c>
      <c r="B2085" s="50" t="s">
        <v>1882</v>
      </c>
      <c r="C2085" s="50" t="s">
        <v>4766</v>
      </c>
      <c r="D2085" s="80">
        <v>16</v>
      </c>
      <c r="E2085" s="50" t="s">
        <v>8614</v>
      </c>
      <c r="F2085" s="24">
        <f t="shared" si="109"/>
        <v>0</v>
      </c>
      <c r="G2085" s="110">
        <f t="shared" si="110"/>
        <v>0</v>
      </c>
      <c r="H2085" s="17"/>
      <c r="I2085" s="24"/>
      <c r="J2085" s="20">
        <f t="shared" si="111"/>
        <v>0</v>
      </c>
      <c r="K2085" s="17"/>
      <c r="L2085" s="24"/>
      <c r="M2085" s="86" t="s">
        <v>5013</v>
      </c>
      <c r="N2085" s="86" t="s">
        <v>5013</v>
      </c>
      <c r="O2085" s="86" t="s">
        <v>5013</v>
      </c>
      <c r="P2085" s="86" t="s">
        <v>5013</v>
      </c>
      <c r="Q2085" s="86" t="s">
        <v>5013</v>
      </c>
      <c r="R2085" s="86" t="s">
        <v>5013</v>
      </c>
      <c r="S2085" s="86">
        <v>0</v>
      </c>
      <c r="T2085" s="86" t="s">
        <v>5013</v>
      </c>
    </row>
    <row r="2086" spans="1:20" x14ac:dyDescent="0.25">
      <c r="A2086" s="50" t="s">
        <v>4682</v>
      </c>
      <c r="B2086" s="50" t="s">
        <v>1332</v>
      </c>
      <c r="C2086" s="50" t="s">
        <v>4766</v>
      </c>
      <c r="D2086" s="80">
        <v>16</v>
      </c>
      <c r="E2086" s="50" t="s">
        <v>8616</v>
      </c>
      <c r="F2086" s="24">
        <f t="shared" si="109"/>
        <v>0</v>
      </c>
      <c r="G2086" s="110">
        <f t="shared" si="110"/>
        <v>0</v>
      </c>
      <c r="H2086" s="17"/>
      <c r="I2086" s="24"/>
      <c r="J2086" s="20">
        <f t="shared" si="111"/>
        <v>0</v>
      </c>
      <c r="K2086" s="17"/>
      <c r="L2086" s="24"/>
      <c r="M2086" s="86">
        <v>0</v>
      </c>
      <c r="N2086" s="86" t="s">
        <v>5013</v>
      </c>
      <c r="O2086" s="86" t="s">
        <v>5013</v>
      </c>
      <c r="P2086" s="86" t="s">
        <v>5013</v>
      </c>
      <c r="Q2086" s="86" t="s">
        <v>5013</v>
      </c>
      <c r="R2086" s="86" t="s">
        <v>5013</v>
      </c>
      <c r="S2086" s="86" t="s">
        <v>5013</v>
      </c>
      <c r="T2086" s="86" t="s">
        <v>5013</v>
      </c>
    </row>
    <row r="2087" spans="1:20" x14ac:dyDescent="0.25">
      <c r="A2087" s="50" t="s">
        <v>4682</v>
      </c>
      <c r="B2087" s="50" t="s">
        <v>589</v>
      </c>
      <c r="C2087" s="50" t="s">
        <v>4766</v>
      </c>
      <c r="D2087" s="80">
        <v>16</v>
      </c>
      <c r="E2087" s="50" t="s">
        <v>8617</v>
      </c>
      <c r="F2087" s="24">
        <f t="shared" si="109"/>
        <v>0</v>
      </c>
      <c r="G2087" s="110">
        <f t="shared" si="110"/>
        <v>0.28266666666666668</v>
      </c>
      <c r="H2087" s="17"/>
      <c r="I2087" s="24"/>
      <c r="J2087" s="20">
        <f t="shared" si="111"/>
        <v>0</v>
      </c>
      <c r="K2087" s="17"/>
      <c r="L2087" s="24"/>
      <c r="M2087" s="86">
        <v>0.84799999999999998</v>
      </c>
      <c r="N2087" s="86" t="s">
        <v>5013</v>
      </c>
      <c r="O2087" s="86" t="s">
        <v>5013</v>
      </c>
      <c r="P2087" s="86">
        <v>0</v>
      </c>
      <c r="Q2087" s="86" t="s">
        <v>5013</v>
      </c>
      <c r="R2087" s="86" t="s">
        <v>5013</v>
      </c>
      <c r="S2087" s="86">
        <v>0</v>
      </c>
      <c r="T2087" s="86" t="s">
        <v>5013</v>
      </c>
    </row>
    <row r="2088" spans="1:20" x14ac:dyDescent="0.25">
      <c r="A2088" s="50" t="s">
        <v>4682</v>
      </c>
      <c r="B2088" s="50" t="s">
        <v>713</v>
      </c>
      <c r="C2088" s="50" t="s">
        <v>4766</v>
      </c>
      <c r="D2088" s="80">
        <v>16</v>
      </c>
      <c r="E2088" s="50" t="s">
        <v>8618</v>
      </c>
      <c r="F2088" s="24">
        <f t="shared" si="109"/>
        <v>0</v>
      </c>
      <c r="G2088" s="110">
        <f t="shared" si="110"/>
        <v>0</v>
      </c>
      <c r="H2088" s="17"/>
      <c r="I2088" s="24"/>
      <c r="J2088" s="20">
        <f t="shared" si="111"/>
        <v>0</v>
      </c>
      <c r="K2088" s="17"/>
      <c r="L2088" s="24"/>
      <c r="M2088" s="86" t="s">
        <v>5013</v>
      </c>
      <c r="N2088" s="86">
        <v>0</v>
      </c>
      <c r="O2088" s="86" t="s">
        <v>5013</v>
      </c>
      <c r="P2088" s="86" t="s">
        <v>5013</v>
      </c>
      <c r="Q2088" s="86">
        <v>0</v>
      </c>
      <c r="R2088" s="86" t="s">
        <v>5013</v>
      </c>
      <c r="S2088" s="86">
        <v>0</v>
      </c>
      <c r="T2088" s="86" t="s">
        <v>5013</v>
      </c>
    </row>
    <row r="2089" spans="1:20" x14ac:dyDescent="0.25">
      <c r="A2089" s="50" t="s">
        <v>4682</v>
      </c>
      <c r="B2089" s="50" t="s">
        <v>472</v>
      </c>
      <c r="C2089" s="50" t="s">
        <v>4766</v>
      </c>
      <c r="D2089" s="80">
        <v>16</v>
      </c>
      <c r="E2089" s="50" t="s">
        <v>8619</v>
      </c>
      <c r="F2089" s="24">
        <f t="shared" si="109"/>
        <v>0</v>
      </c>
      <c r="G2089" s="110">
        <f t="shared" si="110"/>
        <v>0.11733333333333333</v>
      </c>
      <c r="H2089" s="17"/>
      <c r="I2089" s="24"/>
      <c r="J2089" s="20">
        <f t="shared" si="111"/>
        <v>0</v>
      </c>
      <c r="K2089" s="17"/>
      <c r="L2089" s="24"/>
      <c r="M2089" s="86" t="s">
        <v>5013</v>
      </c>
      <c r="N2089" s="86">
        <v>0.35199999999999998</v>
      </c>
      <c r="O2089" s="86" t="s">
        <v>5013</v>
      </c>
      <c r="P2089" s="86" t="s">
        <v>5013</v>
      </c>
      <c r="Q2089" s="86">
        <v>0</v>
      </c>
      <c r="R2089" s="86" t="s">
        <v>5013</v>
      </c>
      <c r="S2089" s="86" t="s">
        <v>5013</v>
      </c>
      <c r="T2089" s="86" t="s">
        <v>5013</v>
      </c>
    </row>
    <row r="2090" spans="1:20" x14ac:dyDescent="0.25">
      <c r="A2090" s="50" t="s">
        <v>4682</v>
      </c>
      <c r="B2090" s="50" t="s">
        <v>2853</v>
      </c>
      <c r="C2090" s="50" t="s">
        <v>4766</v>
      </c>
      <c r="D2090" s="80">
        <v>16</v>
      </c>
      <c r="E2090" s="50" t="s">
        <v>8620</v>
      </c>
      <c r="F2090" s="24">
        <f t="shared" si="109"/>
        <v>0</v>
      </c>
      <c r="G2090" s="110">
        <f t="shared" si="110"/>
        <v>0</v>
      </c>
      <c r="H2090" s="17"/>
      <c r="I2090" s="24"/>
      <c r="J2090" s="20">
        <f t="shared" si="111"/>
        <v>0</v>
      </c>
      <c r="K2090" s="17"/>
      <c r="L2090" s="24"/>
      <c r="M2090" s="86" t="s">
        <v>5013</v>
      </c>
      <c r="N2090" s="86" t="s">
        <v>5013</v>
      </c>
      <c r="O2090" s="86" t="s">
        <v>5013</v>
      </c>
      <c r="P2090" s="86" t="s">
        <v>5013</v>
      </c>
      <c r="Q2090" s="86" t="s">
        <v>5013</v>
      </c>
      <c r="R2090" s="86" t="s">
        <v>5013</v>
      </c>
      <c r="S2090" s="86">
        <v>0</v>
      </c>
      <c r="T2090" s="86" t="s">
        <v>5013</v>
      </c>
    </row>
    <row r="2091" spans="1:20" x14ac:dyDescent="0.25">
      <c r="A2091" s="50" t="s">
        <v>4682</v>
      </c>
      <c r="B2091" s="50" t="s">
        <v>847</v>
      </c>
      <c r="C2091" s="50" t="s">
        <v>4766</v>
      </c>
      <c r="D2091" s="80">
        <v>16</v>
      </c>
      <c r="E2091" s="50" t="s">
        <v>8624</v>
      </c>
      <c r="F2091" s="24">
        <f t="shared" si="109"/>
        <v>0</v>
      </c>
      <c r="G2091" s="110">
        <f t="shared" si="110"/>
        <v>0</v>
      </c>
      <c r="H2091" s="17"/>
      <c r="I2091" s="24"/>
      <c r="J2091" s="20">
        <f t="shared" si="111"/>
        <v>0</v>
      </c>
      <c r="K2091" s="17"/>
      <c r="L2091" s="24"/>
      <c r="M2091" s="86" t="s">
        <v>5013</v>
      </c>
      <c r="N2091" s="86">
        <v>0</v>
      </c>
      <c r="O2091" s="86">
        <v>0</v>
      </c>
      <c r="P2091" s="86" t="s">
        <v>5013</v>
      </c>
      <c r="Q2091" s="86">
        <v>0</v>
      </c>
      <c r="R2091" s="86" t="s">
        <v>5013</v>
      </c>
      <c r="S2091" s="86">
        <v>0</v>
      </c>
      <c r="T2091" s="86" t="s">
        <v>5013</v>
      </c>
    </row>
    <row r="2092" spans="1:20" x14ac:dyDescent="0.25">
      <c r="A2092" s="50" t="s">
        <v>4682</v>
      </c>
      <c r="B2092" s="50" t="s">
        <v>352</v>
      </c>
      <c r="C2092" s="50" t="s">
        <v>4766</v>
      </c>
      <c r="D2092" s="80">
        <v>16</v>
      </c>
      <c r="E2092" s="50" t="s">
        <v>8625</v>
      </c>
      <c r="F2092" s="24">
        <f t="shared" si="109"/>
        <v>0</v>
      </c>
      <c r="G2092" s="110">
        <f t="shared" si="110"/>
        <v>0</v>
      </c>
      <c r="H2092" s="17"/>
      <c r="I2092" s="24"/>
      <c r="J2092" s="20">
        <f t="shared" si="111"/>
        <v>0</v>
      </c>
      <c r="K2092" s="17"/>
      <c r="L2092" s="24"/>
      <c r="M2092" s="86" t="s">
        <v>5013</v>
      </c>
      <c r="N2092" s="86">
        <v>0</v>
      </c>
      <c r="O2092" s="86" t="s">
        <v>5013</v>
      </c>
      <c r="P2092" s="86">
        <v>0</v>
      </c>
      <c r="Q2092" s="86">
        <v>0</v>
      </c>
      <c r="R2092" s="86" t="s">
        <v>5013</v>
      </c>
      <c r="S2092" s="86">
        <v>0</v>
      </c>
      <c r="T2092" s="86" t="s">
        <v>5013</v>
      </c>
    </row>
    <row r="2093" spans="1:20" x14ac:dyDescent="0.25">
      <c r="A2093" s="50" t="s">
        <v>4682</v>
      </c>
      <c r="B2093" s="50" t="s">
        <v>3531</v>
      </c>
      <c r="C2093" s="50" t="s">
        <v>4766</v>
      </c>
      <c r="D2093" s="80">
        <v>16</v>
      </c>
      <c r="E2093" s="50" t="s">
        <v>8627</v>
      </c>
      <c r="F2093" s="24">
        <f t="shared" si="109"/>
        <v>0</v>
      </c>
      <c r="G2093" s="110">
        <f t="shared" si="110"/>
        <v>0</v>
      </c>
      <c r="H2093" s="17"/>
      <c r="I2093" s="24"/>
      <c r="J2093" s="20">
        <f t="shared" si="111"/>
        <v>0</v>
      </c>
      <c r="K2093" s="17"/>
      <c r="L2093" s="24"/>
      <c r="M2093" s="86" t="s">
        <v>5013</v>
      </c>
      <c r="N2093" s="86" t="s">
        <v>5013</v>
      </c>
      <c r="O2093" s="86">
        <v>0</v>
      </c>
      <c r="P2093" s="86" t="s">
        <v>5013</v>
      </c>
      <c r="Q2093" s="86" t="s">
        <v>5013</v>
      </c>
      <c r="R2093" s="86" t="s">
        <v>5013</v>
      </c>
      <c r="S2093" s="86" t="s">
        <v>5013</v>
      </c>
      <c r="T2093" s="86" t="s">
        <v>5013</v>
      </c>
    </row>
    <row r="2094" spans="1:20" x14ac:dyDescent="0.25">
      <c r="A2094" s="50" t="s">
        <v>4682</v>
      </c>
      <c r="B2094" s="50" t="s">
        <v>3410</v>
      </c>
      <c r="C2094" s="50" t="s">
        <v>4766</v>
      </c>
      <c r="D2094" s="80">
        <v>16</v>
      </c>
      <c r="E2094" s="50" t="s">
        <v>8632</v>
      </c>
      <c r="F2094" s="24">
        <f t="shared" si="109"/>
        <v>0</v>
      </c>
      <c r="G2094" s="110">
        <f t="shared" si="110"/>
        <v>0</v>
      </c>
      <c r="H2094" s="17"/>
      <c r="I2094" s="24"/>
      <c r="J2094" s="20">
        <f t="shared" si="111"/>
        <v>0</v>
      </c>
      <c r="K2094" s="17"/>
      <c r="L2094" s="24"/>
      <c r="M2094" s="86" t="s">
        <v>5013</v>
      </c>
      <c r="N2094" s="86" t="s">
        <v>5013</v>
      </c>
      <c r="O2094" s="86" t="s">
        <v>5013</v>
      </c>
      <c r="P2094" s="86">
        <v>0</v>
      </c>
      <c r="Q2094" s="86" t="s">
        <v>5013</v>
      </c>
      <c r="R2094" s="86" t="s">
        <v>5013</v>
      </c>
      <c r="S2094" s="86" t="s">
        <v>5013</v>
      </c>
      <c r="T2094" s="86" t="s">
        <v>5013</v>
      </c>
    </row>
    <row r="2095" spans="1:20" x14ac:dyDescent="0.25">
      <c r="A2095" s="50" t="s">
        <v>4682</v>
      </c>
      <c r="B2095" s="50" t="s">
        <v>3316</v>
      </c>
      <c r="C2095" s="50" t="s">
        <v>4766</v>
      </c>
      <c r="D2095" s="80">
        <v>16</v>
      </c>
      <c r="E2095" s="50" t="s">
        <v>8634</v>
      </c>
      <c r="F2095" s="24">
        <f t="shared" si="109"/>
        <v>0</v>
      </c>
      <c r="G2095" s="110">
        <f t="shared" si="110"/>
        <v>0</v>
      </c>
      <c r="H2095" s="17"/>
      <c r="I2095" s="24"/>
      <c r="J2095" s="20">
        <f t="shared" si="111"/>
        <v>0</v>
      </c>
      <c r="K2095" s="17"/>
      <c r="L2095" s="24"/>
      <c r="M2095" s="86" t="s">
        <v>5013</v>
      </c>
      <c r="N2095" s="86" t="s">
        <v>5013</v>
      </c>
      <c r="O2095" s="86" t="s">
        <v>5013</v>
      </c>
      <c r="P2095" s="86" t="s">
        <v>5013</v>
      </c>
      <c r="Q2095" s="86">
        <v>0</v>
      </c>
      <c r="R2095" s="86" t="s">
        <v>5013</v>
      </c>
      <c r="S2095" s="86" t="s">
        <v>5013</v>
      </c>
      <c r="T2095" s="86" t="s">
        <v>5013</v>
      </c>
    </row>
    <row r="2096" spans="1:20" x14ac:dyDescent="0.25">
      <c r="A2096" s="50" t="s">
        <v>4682</v>
      </c>
      <c r="B2096" s="50" t="s">
        <v>2821</v>
      </c>
      <c r="C2096" s="50" t="s">
        <v>4766</v>
      </c>
      <c r="D2096" s="80">
        <v>16</v>
      </c>
      <c r="E2096" s="50" t="s">
        <v>8635</v>
      </c>
      <c r="F2096" s="24">
        <f t="shared" si="109"/>
        <v>0</v>
      </c>
      <c r="G2096" s="110">
        <f t="shared" si="110"/>
        <v>3.3333333333333335E-3</v>
      </c>
      <c r="H2096" s="17"/>
      <c r="I2096" s="24"/>
      <c r="J2096" s="20">
        <f t="shared" si="111"/>
        <v>0</v>
      </c>
      <c r="K2096" s="17"/>
      <c r="L2096" s="24"/>
      <c r="M2096" s="86" t="s">
        <v>5013</v>
      </c>
      <c r="N2096" s="86" t="s">
        <v>5013</v>
      </c>
      <c r="O2096" s="86">
        <v>0.01</v>
      </c>
      <c r="P2096" s="86" t="s">
        <v>5013</v>
      </c>
      <c r="Q2096" s="86" t="s">
        <v>5013</v>
      </c>
      <c r="R2096" s="86" t="s">
        <v>5013</v>
      </c>
      <c r="S2096" s="86" t="s">
        <v>5013</v>
      </c>
      <c r="T2096" s="86" t="s">
        <v>5013</v>
      </c>
    </row>
    <row r="2097" spans="1:20" x14ac:dyDescent="0.25">
      <c r="A2097" s="50" t="s">
        <v>4682</v>
      </c>
      <c r="B2097" s="50" t="s">
        <v>1185</v>
      </c>
      <c r="C2097" s="50" t="s">
        <v>4766</v>
      </c>
      <c r="D2097" s="80">
        <v>16</v>
      </c>
      <c r="E2097" s="50" t="s">
        <v>8638</v>
      </c>
      <c r="F2097" s="24">
        <f t="shared" si="109"/>
        <v>0</v>
      </c>
      <c r="G2097" s="110">
        <f t="shared" si="110"/>
        <v>0</v>
      </c>
      <c r="H2097" s="17"/>
      <c r="I2097" s="24"/>
      <c r="J2097" s="20">
        <f t="shared" si="111"/>
        <v>0</v>
      </c>
      <c r="K2097" s="17"/>
      <c r="L2097" s="24"/>
      <c r="M2097" s="86" t="s">
        <v>5013</v>
      </c>
      <c r="N2097" s="86" t="s">
        <v>5013</v>
      </c>
      <c r="O2097" s="86">
        <v>0</v>
      </c>
      <c r="P2097" s="86" t="s">
        <v>5013</v>
      </c>
      <c r="Q2097" s="86" t="s">
        <v>5013</v>
      </c>
      <c r="R2097" s="86" t="s">
        <v>5013</v>
      </c>
      <c r="S2097" s="86" t="s">
        <v>5013</v>
      </c>
      <c r="T2097" s="86" t="s">
        <v>5013</v>
      </c>
    </row>
    <row r="2098" spans="1:20" x14ac:dyDescent="0.25">
      <c r="A2098" s="50" t="s">
        <v>4682</v>
      </c>
      <c r="B2098" s="50" t="s">
        <v>4495</v>
      </c>
      <c r="C2098" s="50" t="s">
        <v>4766</v>
      </c>
      <c r="D2098" s="80">
        <v>16</v>
      </c>
      <c r="E2098" s="50" t="s">
        <v>8639</v>
      </c>
      <c r="F2098" s="24">
        <f t="shared" si="109"/>
        <v>0</v>
      </c>
      <c r="G2098" s="110">
        <f t="shared" si="110"/>
        <v>0</v>
      </c>
      <c r="H2098" s="17"/>
      <c r="I2098" s="24"/>
      <c r="J2098" s="20">
        <f t="shared" si="111"/>
        <v>0</v>
      </c>
      <c r="K2098" s="17"/>
      <c r="L2098" s="24"/>
      <c r="M2098" s="86" t="s">
        <v>5013</v>
      </c>
      <c r="N2098" s="86">
        <v>0</v>
      </c>
      <c r="O2098" s="86" t="s">
        <v>5013</v>
      </c>
      <c r="P2098" s="86" t="s">
        <v>5013</v>
      </c>
      <c r="Q2098" s="86" t="s">
        <v>5013</v>
      </c>
      <c r="R2098" s="86" t="s">
        <v>5013</v>
      </c>
      <c r="S2098" s="86" t="s">
        <v>5013</v>
      </c>
      <c r="T2098" s="86" t="s">
        <v>5013</v>
      </c>
    </row>
    <row r="2099" spans="1:20" x14ac:dyDescent="0.25">
      <c r="A2099" s="50" t="s">
        <v>4682</v>
      </c>
      <c r="B2099" s="50" t="s">
        <v>2094</v>
      </c>
      <c r="C2099" s="50" t="s">
        <v>4766</v>
      </c>
      <c r="D2099" s="80">
        <v>16</v>
      </c>
      <c r="E2099" s="50" t="s">
        <v>8641</v>
      </c>
      <c r="F2099" s="24">
        <f t="shared" si="109"/>
        <v>0</v>
      </c>
      <c r="G2099" s="110">
        <f t="shared" si="110"/>
        <v>0</v>
      </c>
      <c r="H2099" s="17"/>
      <c r="I2099" s="24"/>
      <c r="J2099" s="20">
        <f t="shared" si="111"/>
        <v>0</v>
      </c>
      <c r="K2099" s="17"/>
      <c r="L2099" s="24"/>
      <c r="M2099" s="86" t="s">
        <v>5013</v>
      </c>
      <c r="N2099" s="86" t="s">
        <v>5013</v>
      </c>
      <c r="O2099" s="86" t="s">
        <v>5013</v>
      </c>
      <c r="P2099" s="86" t="s">
        <v>5013</v>
      </c>
      <c r="Q2099" s="86" t="s">
        <v>5013</v>
      </c>
      <c r="R2099" s="86">
        <v>0</v>
      </c>
      <c r="S2099" s="86" t="s">
        <v>5013</v>
      </c>
      <c r="T2099" s="86" t="s">
        <v>5013</v>
      </c>
    </row>
    <row r="2100" spans="1:20" x14ac:dyDescent="0.25">
      <c r="A2100" s="50" t="s">
        <v>4682</v>
      </c>
      <c r="B2100" s="50" t="s">
        <v>2362</v>
      </c>
      <c r="C2100" s="50" t="s">
        <v>4766</v>
      </c>
      <c r="D2100" s="80">
        <v>16</v>
      </c>
      <c r="E2100" s="50" t="s">
        <v>8642</v>
      </c>
      <c r="F2100" s="24">
        <f t="shared" si="109"/>
        <v>0</v>
      </c>
      <c r="G2100" s="110">
        <f t="shared" si="110"/>
        <v>0</v>
      </c>
      <c r="H2100" s="17"/>
      <c r="I2100" s="24"/>
      <c r="J2100" s="20">
        <f t="shared" si="111"/>
        <v>0</v>
      </c>
      <c r="K2100" s="17"/>
      <c r="L2100" s="24"/>
      <c r="M2100" s="86" t="s">
        <v>5013</v>
      </c>
      <c r="N2100" s="86">
        <v>0</v>
      </c>
      <c r="O2100" s="86">
        <v>0</v>
      </c>
      <c r="P2100" s="86">
        <v>0</v>
      </c>
      <c r="Q2100" s="86">
        <v>0</v>
      </c>
      <c r="R2100" s="86" t="s">
        <v>5013</v>
      </c>
      <c r="S2100" s="86" t="s">
        <v>5013</v>
      </c>
      <c r="T2100" s="86" t="s">
        <v>5013</v>
      </c>
    </row>
    <row r="2101" spans="1:20" x14ac:dyDescent="0.25">
      <c r="A2101" s="50" t="s">
        <v>4682</v>
      </c>
      <c r="B2101" s="50" t="s">
        <v>1846</v>
      </c>
      <c r="C2101" s="50" t="s">
        <v>4766</v>
      </c>
      <c r="D2101" s="80">
        <v>16</v>
      </c>
      <c r="E2101" s="50" t="s">
        <v>8643</v>
      </c>
      <c r="F2101" s="24">
        <f t="shared" si="109"/>
        <v>0</v>
      </c>
      <c r="G2101" s="110">
        <f t="shared" si="110"/>
        <v>0.8803333333333333</v>
      </c>
      <c r="H2101" s="17"/>
      <c r="I2101" s="24"/>
      <c r="J2101" s="20">
        <f t="shared" si="111"/>
        <v>0</v>
      </c>
      <c r="K2101" s="17"/>
      <c r="L2101" s="24"/>
      <c r="M2101" s="86">
        <v>2.641</v>
      </c>
      <c r="N2101" s="86">
        <v>0</v>
      </c>
      <c r="O2101" s="86">
        <v>0</v>
      </c>
      <c r="P2101" s="86">
        <v>0</v>
      </c>
      <c r="Q2101" s="86">
        <v>0</v>
      </c>
      <c r="R2101" s="86" t="s">
        <v>5013</v>
      </c>
      <c r="S2101" s="86">
        <v>0</v>
      </c>
      <c r="T2101" s="86" t="s">
        <v>5013</v>
      </c>
    </row>
    <row r="2102" spans="1:20" x14ac:dyDescent="0.25">
      <c r="A2102" s="50" t="s">
        <v>4682</v>
      </c>
      <c r="B2102" s="50" t="s">
        <v>2627</v>
      </c>
      <c r="C2102" s="50" t="s">
        <v>4766</v>
      </c>
      <c r="D2102" s="80">
        <v>16</v>
      </c>
      <c r="E2102" s="50" t="s">
        <v>8644</v>
      </c>
      <c r="F2102" s="24">
        <f t="shared" si="109"/>
        <v>0</v>
      </c>
      <c r="G2102" s="110">
        <f t="shared" si="110"/>
        <v>0</v>
      </c>
      <c r="H2102" s="17"/>
      <c r="I2102" s="24"/>
      <c r="J2102" s="20">
        <f t="shared" si="111"/>
        <v>0</v>
      </c>
      <c r="K2102" s="17"/>
      <c r="L2102" s="24"/>
      <c r="M2102" s="86" t="s">
        <v>5013</v>
      </c>
      <c r="N2102" s="86">
        <v>0</v>
      </c>
      <c r="O2102" s="86">
        <v>0</v>
      </c>
      <c r="P2102" s="86">
        <v>0</v>
      </c>
      <c r="Q2102" s="86">
        <v>0</v>
      </c>
      <c r="R2102" s="86">
        <v>0</v>
      </c>
      <c r="S2102" s="86" t="s">
        <v>5013</v>
      </c>
      <c r="T2102" s="86">
        <v>0</v>
      </c>
    </row>
    <row r="2103" spans="1:20" x14ac:dyDescent="0.25">
      <c r="A2103" s="50" t="s">
        <v>4682</v>
      </c>
      <c r="B2103" s="50" t="s">
        <v>3112</v>
      </c>
      <c r="C2103" s="50" t="s">
        <v>4766</v>
      </c>
      <c r="D2103" s="80">
        <v>16</v>
      </c>
      <c r="E2103" s="50" t="s">
        <v>8645</v>
      </c>
      <c r="F2103" s="24">
        <f t="shared" si="109"/>
        <v>0</v>
      </c>
      <c r="G2103" s="110">
        <f t="shared" si="110"/>
        <v>10.351666666666667</v>
      </c>
      <c r="H2103" s="17"/>
      <c r="I2103" s="24"/>
      <c r="J2103" s="20">
        <f t="shared" si="111"/>
        <v>0</v>
      </c>
      <c r="K2103" s="17"/>
      <c r="L2103" s="24"/>
      <c r="M2103" s="86" t="s">
        <v>5013</v>
      </c>
      <c r="N2103" s="86" t="s">
        <v>5013</v>
      </c>
      <c r="O2103" s="86">
        <v>31.055</v>
      </c>
      <c r="P2103" s="86" t="s">
        <v>5013</v>
      </c>
      <c r="Q2103" s="86" t="s">
        <v>5013</v>
      </c>
      <c r="R2103" s="86" t="s">
        <v>5013</v>
      </c>
      <c r="S2103" s="86" t="s">
        <v>5013</v>
      </c>
      <c r="T2103" s="86" t="s">
        <v>5013</v>
      </c>
    </row>
    <row r="2104" spans="1:20" x14ac:dyDescent="0.25">
      <c r="A2104" s="50" t="s">
        <v>4682</v>
      </c>
      <c r="B2104" s="50" t="s">
        <v>502</v>
      </c>
      <c r="C2104" s="50" t="s">
        <v>4766</v>
      </c>
      <c r="D2104" s="80">
        <v>16</v>
      </c>
      <c r="E2104" s="50" t="s">
        <v>8646</v>
      </c>
      <c r="F2104" s="24">
        <f t="shared" si="109"/>
        <v>0</v>
      </c>
      <c r="G2104" s="110">
        <f t="shared" si="110"/>
        <v>0</v>
      </c>
      <c r="H2104" s="17"/>
      <c r="I2104" s="24"/>
      <c r="J2104" s="20">
        <f t="shared" si="111"/>
        <v>0</v>
      </c>
      <c r="K2104" s="17"/>
      <c r="L2104" s="24"/>
      <c r="M2104" s="86" t="s">
        <v>5013</v>
      </c>
      <c r="N2104" s="86" t="s">
        <v>5013</v>
      </c>
      <c r="O2104" s="86" t="s">
        <v>5013</v>
      </c>
      <c r="P2104" s="86" t="s">
        <v>5013</v>
      </c>
      <c r="Q2104" s="86" t="s">
        <v>5013</v>
      </c>
      <c r="R2104" s="86">
        <v>0</v>
      </c>
      <c r="S2104" s="86" t="s">
        <v>5013</v>
      </c>
      <c r="T2104" s="86">
        <v>0</v>
      </c>
    </row>
    <row r="2105" spans="1:20" x14ac:dyDescent="0.25">
      <c r="A2105" s="50" t="s">
        <v>4682</v>
      </c>
      <c r="B2105" s="50" t="s">
        <v>4603</v>
      </c>
      <c r="C2105" s="50" t="s">
        <v>4766</v>
      </c>
      <c r="D2105" s="80">
        <v>16</v>
      </c>
      <c r="E2105" s="50" t="s">
        <v>8649</v>
      </c>
      <c r="F2105" s="24">
        <f t="shared" si="109"/>
        <v>0</v>
      </c>
      <c r="G2105" s="110">
        <f t="shared" si="110"/>
        <v>0</v>
      </c>
      <c r="H2105" s="17"/>
      <c r="I2105" s="24"/>
      <c r="J2105" s="20">
        <f t="shared" si="111"/>
        <v>0</v>
      </c>
      <c r="K2105" s="17"/>
      <c r="L2105" s="24"/>
      <c r="M2105" s="86" t="s">
        <v>5013</v>
      </c>
      <c r="N2105" s="86" t="s">
        <v>5013</v>
      </c>
      <c r="O2105" s="86" t="s">
        <v>5013</v>
      </c>
      <c r="P2105" s="86">
        <v>0</v>
      </c>
      <c r="Q2105" s="86" t="s">
        <v>5013</v>
      </c>
      <c r="R2105" s="86" t="s">
        <v>5013</v>
      </c>
      <c r="S2105" s="86" t="s">
        <v>5013</v>
      </c>
      <c r="T2105" s="86" t="s">
        <v>5013</v>
      </c>
    </row>
    <row r="2106" spans="1:20" x14ac:dyDescent="0.25">
      <c r="A2106" s="50" t="s">
        <v>4682</v>
      </c>
      <c r="B2106" s="50" t="s">
        <v>4105</v>
      </c>
      <c r="C2106" s="50" t="s">
        <v>4766</v>
      </c>
      <c r="D2106" s="80">
        <v>16</v>
      </c>
      <c r="E2106" s="50" t="s">
        <v>8650</v>
      </c>
      <c r="F2106" s="24">
        <f t="shared" si="109"/>
        <v>0</v>
      </c>
      <c r="G2106" s="110">
        <f t="shared" si="110"/>
        <v>0</v>
      </c>
      <c r="H2106" s="17"/>
      <c r="I2106" s="24"/>
      <c r="J2106" s="20">
        <f t="shared" si="111"/>
        <v>0</v>
      </c>
      <c r="K2106" s="17"/>
      <c r="L2106" s="24"/>
      <c r="M2106" s="86" t="s">
        <v>5013</v>
      </c>
      <c r="N2106" s="86" t="s">
        <v>5013</v>
      </c>
      <c r="O2106" s="86">
        <v>0</v>
      </c>
      <c r="P2106" s="86">
        <v>0</v>
      </c>
      <c r="Q2106" s="86" t="s">
        <v>5013</v>
      </c>
      <c r="R2106" s="86" t="s">
        <v>5013</v>
      </c>
      <c r="S2106" s="86" t="s">
        <v>5013</v>
      </c>
      <c r="T2106" s="86" t="s">
        <v>5013</v>
      </c>
    </row>
    <row r="2107" spans="1:20" x14ac:dyDescent="0.25">
      <c r="A2107" s="50" t="s">
        <v>4682</v>
      </c>
      <c r="B2107" s="50" t="s">
        <v>4220</v>
      </c>
      <c r="C2107" s="50" t="s">
        <v>4766</v>
      </c>
      <c r="D2107" s="80">
        <v>16</v>
      </c>
      <c r="E2107" s="50" t="s">
        <v>8652</v>
      </c>
      <c r="F2107" s="24">
        <f t="shared" si="109"/>
        <v>0</v>
      </c>
      <c r="G2107" s="110">
        <f t="shared" si="110"/>
        <v>0</v>
      </c>
      <c r="H2107" s="17"/>
      <c r="I2107" s="24"/>
      <c r="J2107" s="20">
        <f t="shared" si="111"/>
        <v>0</v>
      </c>
      <c r="K2107" s="17"/>
      <c r="L2107" s="24"/>
      <c r="M2107" s="86">
        <v>0</v>
      </c>
      <c r="N2107" s="86">
        <v>0</v>
      </c>
      <c r="O2107" s="86" t="s">
        <v>5013</v>
      </c>
      <c r="P2107" s="86">
        <v>0</v>
      </c>
      <c r="Q2107" s="86">
        <v>0</v>
      </c>
      <c r="R2107" s="86" t="s">
        <v>5013</v>
      </c>
      <c r="S2107" s="86">
        <v>0</v>
      </c>
      <c r="T2107" s="86" t="s">
        <v>5013</v>
      </c>
    </row>
    <row r="2108" spans="1:20" x14ac:dyDescent="0.25">
      <c r="A2108" s="50" t="s">
        <v>4682</v>
      </c>
      <c r="B2108" s="50" t="s">
        <v>4464</v>
      </c>
      <c r="C2108" s="50" t="s">
        <v>4766</v>
      </c>
      <c r="D2108" s="80">
        <v>16</v>
      </c>
      <c r="E2108" s="50" t="s">
        <v>8654</v>
      </c>
      <c r="F2108" s="24">
        <f t="shared" si="109"/>
        <v>0</v>
      </c>
      <c r="G2108" s="110">
        <f t="shared" si="110"/>
        <v>0.26133333333333336</v>
      </c>
      <c r="H2108" s="17"/>
      <c r="I2108" s="24"/>
      <c r="J2108" s="20">
        <f t="shared" si="111"/>
        <v>0.83979999999999999</v>
      </c>
      <c r="K2108" s="17"/>
      <c r="L2108" s="24"/>
      <c r="M2108" s="86">
        <v>0.78400000000000003</v>
      </c>
      <c r="N2108" s="86">
        <v>0</v>
      </c>
      <c r="O2108" s="86">
        <v>0</v>
      </c>
      <c r="P2108" s="86">
        <v>2.6320000000000001</v>
      </c>
      <c r="Q2108" s="86">
        <v>1.5669999999999999</v>
      </c>
      <c r="R2108" s="86">
        <v>0</v>
      </c>
      <c r="S2108" s="86">
        <v>0</v>
      </c>
      <c r="T2108" s="86" t="s">
        <v>5013</v>
      </c>
    </row>
    <row r="2109" spans="1:20" x14ac:dyDescent="0.25">
      <c r="A2109" s="50" t="s">
        <v>4682</v>
      </c>
      <c r="B2109" s="50" t="s">
        <v>2286</v>
      </c>
      <c r="C2109" s="50" t="s">
        <v>4766</v>
      </c>
      <c r="D2109" s="80">
        <v>16</v>
      </c>
      <c r="E2109" s="50" t="s">
        <v>8655</v>
      </c>
      <c r="F2109" s="24">
        <f t="shared" si="109"/>
        <v>0</v>
      </c>
      <c r="G2109" s="110">
        <f t="shared" si="110"/>
        <v>0</v>
      </c>
      <c r="H2109" s="17"/>
      <c r="I2109" s="24"/>
      <c r="J2109" s="20">
        <f t="shared" si="111"/>
        <v>0</v>
      </c>
      <c r="K2109" s="17"/>
      <c r="L2109" s="24"/>
      <c r="M2109" s="86" t="s">
        <v>5013</v>
      </c>
      <c r="N2109" s="86" t="s">
        <v>5013</v>
      </c>
      <c r="O2109" s="86">
        <v>0</v>
      </c>
      <c r="P2109" s="86">
        <v>0</v>
      </c>
      <c r="Q2109" s="86" t="s">
        <v>5013</v>
      </c>
      <c r="R2109" s="86" t="s">
        <v>5013</v>
      </c>
      <c r="S2109" s="86" t="s">
        <v>5013</v>
      </c>
      <c r="T2109" s="86" t="s">
        <v>5013</v>
      </c>
    </row>
    <row r="2110" spans="1:20" x14ac:dyDescent="0.25">
      <c r="A2110" s="50" t="s">
        <v>4682</v>
      </c>
      <c r="B2110" s="50" t="s">
        <v>3576</v>
      </c>
      <c r="C2110" s="50" t="s">
        <v>4766</v>
      </c>
      <c r="D2110" s="80">
        <v>16</v>
      </c>
      <c r="E2110" s="50" t="s">
        <v>8656</v>
      </c>
      <c r="F2110" s="24">
        <f t="shared" si="109"/>
        <v>0</v>
      </c>
      <c r="G2110" s="110">
        <f t="shared" si="110"/>
        <v>0</v>
      </c>
      <c r="H2110" s="17"/>
      <c r="I2110" s="24"/>
      <c r="J2110" s="20">
        <f t="shared" si="111"/>
        <v>0</v>
      </c>
      <c r="K2110" s="17"/>
      <c r="L2110" s="24"/>
      <c r="M2110" s="86" t="s">
        <v>5013</v>
      </c>
      <c r="N2110" s="86" t="s">
        <v>5013</v>
      </c>
      <c r="O2110" s="86">
        <v>0</v>
      </c>
      <c r="P2110" s="86" t="s">
        <v>5013</v>
      </c>
      <c r="Q2110" s="86" t="s">
        <v>5013</v>
      </c>
      <c r="R2110" s="86" t="s">
        <v>5013</v>
      </c>
      <c r="S2110" s="86" t="s">
        <v>5013</v>
      </c>
      <c r="T2110" s="86" t="s">
        <v>5013</v>
      </c>
    </row>
    <row r="2111" spans="1:20" x14ac:dyDescent="0.25">
      <c r="A2111" s="50" t="s">
        <v>4682</v>
      </c>
      <c r="B2111" s="50" t="s">
        <v>3853</v>
      </c>
      <c r="C2111" s="50" t="s">
        <v>4766</v>
      </c>
      <c r="D2111" s="80">
        <v>16</v>
      </c>
      <c r="E2111" s="50" t="s">
        <v>8664</v>
      </c>
      <c r="F2111" s="24">
        <f t="shared" si="109"/>
        <v>0</v>
      </c>
      <c r="G2111" s="110">
        <f t="shared" si="110"/>
        <v>0</v>
      </c>
      <c r="H2111" s="17"/>
      <c r="I2111" s="24"/>
      <c r="J2111" s="20">
        <f t="shared" si="111"/>
        <v>0</v>
      </c>
      <c r="K2111" s="17"/>
      <c r="L2111" s="24"/>
      <c r="M2111" s="86" t="s">
        <v>5013</v>
      </c>
      <c r="N2111" s="86" t="s">
        <v>5013</v>
      </c>
      <c r="O2111" s="86" t="s">
        <v>5013</v>
      </c>
      <c r="P2111" s="86" t="s">
        <v>5013</v>
      </c>
      <c r="Q2111" s="86">
        <v>0</v>
      </c>
      <c r="R2111" s="86" t="s">
        <v>5013</v>
      </c>
      <c r="S2111" s="86" t="s">
        <v>5013</v>
      </c>
      <c r="T2111" s="86" t="s">
        <v>5013</v>
      </c>
    </row>
    <row r="2112" spans="1:20" x14ac:dyDescent="0.25">
      <c r="A2112" s="50" t="s">
        <v>4682</v>
      </c>
      <c r="B2112" s="50" t="s">
        <v>3164</v>
      </c>
      <c r="C2112" s="50" t="s">
        <v>4766</v>
      </c>
      <c r="D2112" s="80">
        <v>16</v>
      </c>
      <c r="E2112" s="50" t="s">
        <v>8666</v>
      </c>
      <c r="F2112" s="24">
        <f t="shared" si="109"/>
        <v>0</v>
      </c>
      <c r="G2112" s="110">
        <f t="shared" si="110"/>
        <v>0</v>
      </c>
      <c r="H2112" s="17"/>
      <c r="I2112" s="24"/>
      <c r="J2112" s="20">
        <f t="shared" si="111"/>
        <v>0</v>
      </c>
      <c r="K2112" s="17"/>
      <c r="L2112" s="24"/>
      <c r="M2112" s="86" t="s">
        <v>5013</v>
      </c>
      <c r="N2112" s="86" t="s">
        <v>5013</v>
      </c>
      <c r="O2112" s="86" t="s">
        <v>5013</v>
      </c>
      <c r="P2112" s="86" t="s">
        <v>5013</v>
      </c>
      <c r="Q2112" s="86" t="s">
        <v>5013</v>
      </c>
      <c r="R2112" s="86" t="s">
        <v>5013</v>
      </c>
      <c r="S2112" s="86">
        <v>0</v>
      </c>
      <c r="T2112" s="86" t="s">
        <v>5013</v>
      </c>
    </row>
    <row r="2113" spans="1:20" x14ac:dyDescent="0.25">
      <c r="A2113" s="50" t="s">
        <v>4682</v>
      </c>
      <c r="B2113" s="50" t="s">
        <v>2182</v>
      </c>
      <c r="C2113" s="50" t="s">
        <v>4766</v>
      </c>
      <c r="D2113" s="80">
        <v>16</v>
      </c>
      <c r="E2113" s="50" t="s">
        <v>8668</v>
      </c>
      <c r="F2113" s="24">
        <f t="shared" si="109"/>
        <v>0</v>
      </c>
      <c r="G2113" s="110">
        <f t="shared" si="110"/>
        <v>0.16766666666666666</v>
      </c>
      <c r="H2113" s="17"/>
      <c r="I2113" s="24"/>
      <c r="J2113" s="20">
        <f t="shared" si="111"/>
        <v>0</v>
      </c>
      <c r="K2113" s="17"/>
      <c r="L2113" s="24"/>
      <c r="M2113" s="86" t="s">
        <v>5013</v>
      </c>
      <c r="N2113" s="86">
        <v>0.503</v>
      </c>
      <c r="O2113" s="86" t="s">
        <v>5013</v>
      </c>
      <c r="P2113" s="86" t="s">
        <v>5013</v>
      </c>
      <c r="Q2113" s="86" t="s">
        <v>5013</v>
      </c>
      <c r="R2113" s="86" t="s">
        <v>5013</v>
      </c>
      <c r="S2113" s="86" t="s">
        <v>5013</v>
      </c>
      <c r="T2113" s="86" t="s">
        <v>5013</v>
      </c>
    </row>
    <row r="2114" spans="1:20" x14ac:dyDescent="0.25">
      <c r="A2114" s="50" t="s">
        <v>4682</v>
      </c>
      <c r="B2114" s="50" t="s">
        <v>2212</v>
      </c>
      <c r="C2114" s="50" t="s">
        <v>4766</v>
      </c>
      <c r="D2114" s="80">
        <v>16</v>
      </c>
      <c r="E2114" s="50" t="s">
        <v>8669</v>
      </c>
      <c r="F2114" s="24">
        <f t="shared" si="109"/>
        <v>0</v>
      </c>
      <c r="G2114" s="110">
        <f t="shared" si="110"/>
        <v>0</v>
      </c>
      <c r="H2114" s="17"/>
      <c r="I2114" s="24"/>
      <c r="J2114" s="20">
        <f t="shared" si="111"/>
        <v>0</v>
      </c>
      <c r="K2114" s="17"/>
      <c r="L2114" s="24"/>
      <c r="M2114" s="86" t="s">
        <v>5013</v>
      </c>
      <c r="N2114" s="86" t="s">
        <v>5013</v>
      </c>
      <c r="O2114" s="86" t="s">
        <v>5013</v>
      </c>
      <c r="P2114" s="86" t="s">
        <v>5013</v>
      </c>
      <c r="Q2114" s="86">
        <v>0</v>
      </c>
      <c r="R2114" s="86" t="s">
        <v>5013</v>
      </c>
      <c r="S2114" s="86" t="s">
        <v>5013</v>
      </c>
      <c r="T2114" s="86" t="s">
        <v>5013</v>
      </c>
    </row>
    <row r="2115" spans="1:20" x14ac:dyDescent="0.25">
      <c r="A2115" s="50" t="s">
        <v>4682</v>
      </c>
      <c r="B2115" s="50" t="s">
        <v>3238</v>
      </c>
      <c r="C2115" s="50" t="s">
        <v>4766</v>
      </c>
      <c r="D2115" s="80">
        <v>16</v>
      </c>
      <c r="E2115" s="50" t="s">
        <v>8671</v>
      </c>
      <c r="F2115" s="24">
        <f t="shared" si="109"/>
        <v>0</v>
      </c>
      <c r="G2115" s="110">
        <f t="shared" si="110"/>
        <v>0</v>
      </c>
      <c r="H2115" s="17"/>
      <c r="I2115" s="24"/>
      <c r="J2115" s="20">
        <f t="shared" si="111"/>
        <v>0</v>
      </c>
      <c r="K2115" s="17"/>
      <c r="L2115" s="24"/>
      <c r="M2115" s="86" t="s">
        <v>5013</v>
      </c>
      <c r="N2115" s="86" t="s">
        <v>5013</v>
      </c>
      <c r="O2115" s="86" t="s">
        <v>5013</v>
      </c>
      <c r="P2115" s="86">
        <v>0</v>
      </c>
      <c r="Q2115" s="86" t="s">
        <v>5013</v>
      </c>
      <c r="R2115" s="86" t="s">
        <v>5013</v>
      </c>
      <c r="S2115" s="86" t="s">
        <v>5013</v>
      </c>
      <c r="T2115" s="86" t="s">
        <v>5013</v>
      </c>
    </row>
    <row r="2116" spans="1:20" x14ac:dyDescent="0.25">
      <c r="A2116" s="50" t="s">
        <v>4682</v>
      </c>
      <c r="B2116" s="50" t="s">
        <v>2582</v>
      </c>
      <c r="C2116" s="50" t="s">
        <v>4766</v>
      </c>
      <c r="D2116" s="80">
        <v>16</v>
      </c>
      <c r="E2116" s="50" t="s">
        <v>8672</v>
      </c>
      <c r="F2116" s="24">
        <f t="shared" si="109"/>
        <v>0</v>
      </c>
      <c r="G2116" s="110">
        <f t="shared" si="110"/>
        <v>0.13266666666666668</v>
      </c>
      <c r="H2116" s="17"/>
      <c r="I2116" s="24"/>
      <c r="J2116" s="20">
        <f t="shared" si="111"/>
        <v>0</v>
      </c>
      <c r="K2116" s="17"/>
      <c r="L2116" s="24"/>
      <c r="M2116" s="86">
        <v>0.39800000000000002</v>
      </c>
      <c r="N2116" s="86" t="s">
        <v>5013</v>
      </c>
      <c r="O2116" s="86" t="s">
        <v>5013</v>
      </c>
      <c r="P2116" s="86" t="s">
        <v>5013</v>
      </c>
      <c r="Q2116" s="86" t="s">
        <v>5013</v>
      </c>
      <c r="R2116" s="86" t="s">
        <v>5013</v>
      </c>
      <c r="S2116" s="86" t="s">
        <v>5013</v>
      </c>
      <c r="T2116" s="86">
        <v>0</v>
      </c>
    </row>
    <row r="2117" spans="1:20" x14ac:dyDescent="0.25">
      <c r="A2117" s="50" t="s">
        <v>4682</v>
      </c>
      <c r="B2117" s="50" t="s">
        <v>2449</v>
      </c>
      <c r="C2117" s="50" t="s">
        <v>4766</v>
      </c>
      <c r="D2117" s="80">
        <v>16</v>
      </c>
      <c r="E2117" s="50" t="s">
        <v>8676</v>
      </c>
      <c r="F2117" s="24">
        <f t="shared" si="109"/>
        <v>0</v>
      </c>
      <c r="G2117" s="110">
        <f t="shared" si="110"/>
        <v>0</v>
      </c>
      <c r="H2117" s="17"/>
      <c r="I2117" s="24"/>
      <c r="J2117" s="20">
        <f t="shared" si="111"/>
        <v>0</v>
      </c>
      <c r="K2117" s="17"/>
      <c r="L2117" s="24"/>
      <c r="M2117" s="86" t="s">
        <v>5013</v>
      </c>
      <c r="N2117" s="86" t="s">
        <v>5013</v>
      </c>
      <c r="O2117" s="86" t="s">
        <v>5013</v>
      </c>
      <c r="P2117" s="86" t="s">
        <v>5013</v>
      </c>
      <c r="Q2117" s="86" t="s">
        <v>5013</v>
      </c>
      <c r="R2117" s="86" t="s">
        <v>5013</v>
      </c>
      <c r="S2117" s="86">
        <v>0</v>
      </c>
      <c r="T2117" s="86" t="s">
        <v>5013</v>
      </c>
    </row>
    <row r="2118" spans="1:20" x14ac:dyDescent="0.25">
      <c r="A2118" s="50" t="s">
        <v>4682</v>
      </c>
      <c r="B2118" s="50" t="s">
        <v>1134</v>
      </c>
      <c r="C2118" s="50" t="s">
        <v>4766</v>
      </c>
      <c r="D2118" s="80">
        <v>16</v>
      </c>
      <c r="E2118" s="50" t="s">
        <v>8683</v>
      </c>
      <c r="F2118" s="24">
        <f t="shared" si="109"/>
        <v>0</v>
      </c>
      <c r="G2118" s="110">
        <f t="shared" si="110"/>
        <v>0</v>
      </c>
      <c r="H2118" s="17"/>
      <c r="I2118" s="24"/>
      <c r="J2118" s="20">
        <f t="shared" si="111"/>
        <v>0</v>
      </c>
      <c r="K2118" s="17"/>
      <c r="L2118" s="24"/>
      <c r="M2118" s="86" t="s">
        <v>5013</v>
      </c>
      <c r="N2118" s="86">
        <v>0</v>
      </c>
      <c r="O2118" s="86" t="s">
        <v>5013</v>
      </c>
      <c r="P2118" s="86">
        <v>0</v>
      </c>
      <c r="Q2118" s="86">
        <v>0</v>
      </c>
      <c r="R2118" s="86" t="s">
        <v>5013</v>
      </c>
      <c r="S2118" s="86">
        <v>0</v>
      </c>
      <c r="T2118" s="86" t="s">
        <v>5013</v>
      </c>
    </row>
    <row r="2119" spans="1:20" x14ac:dyDescent="0.25">
      <c r="A2119" s="50" t="s">
        <v>4682</v>
      </c>
      <c r="B2119" s="50" t="s">
        <v>1792</v>
      </c>
      <c r="C2119" s="50" t="s">
        <v>4766</v>
      </c>
      <c r="D2119" s="80">
        <v>16</v>
      </c>
      <c r="E2119" s="50" t="s">
        <v>8684</v>
      </c>
      <c r="F2119" s="24">
        <f t="shared" si="109"/>
        <v>0</v>
      </c>
      <c r="G2119" s="110">
        <f t="shared" si="110"/>
        <v>0</v>
      </c>
      <c r="H2119" s="17"/>
      <c r="I2119" s="24"/>
      <c r="J2119" s="20">
        <f t="shared" si="111"/>
        <v>0</v>
      </c>
      <c r="K2119" s="17"/>
      <c r="L2119" s="24"/>
      <c r="M2119" s="86">
        <v>0</v>
      </c>
      <c r="N2119" s="86">
        <v>0</v>
      </c>
      <c r="O2119" s="86">
        <v>0</v>
      </c>
      <c r="P2119" s="86">
        <v>0</v>
      </c>
      <c r="Q2119" s="86">
        <v>0</v>
      </c>
      <c r="R2119" s="86" t="s">
        <v>5013</v>
      </c>
      <c r="S2119" s="86" t="s">
        <v>5013</v>
      </c>
      <c r="T2119" s="86" t="s">
        <v>5013</v>
      </c>
    </row>
    <row r="2120" spans="1:20" x14ac:dyDescent="0.25">
      <c r="A2120" s="50" t="s">
        <v>4682</v>
      </c>
      <c r="B2120" s="50" t="s">
        <v>1371</v>
      </c>
      <c r="C2120" s="50" t="s">
        <v>4766</v>
      </c>
      <c r="D2120" s="80">
        <v>16</v>
      </c>
      <c r="E2120" s="50" t="s">
        <v>8685</v>
      </c>
      <c r="F2120" s="24">
        <f t="shared" si="109"/>
        <v>0</v>
      </c>
      <c r="G2120" s="110">
        <f t="shared" si="110"/>
        <v>0</v>
      </c>
      <c r="H2120" s="17"/>
      <c r="I2120" s="24"/>
      <c r="J2120" s="20">
        <f t="shared" si="111"/>
        <v>4.5999999999999999E-3</v>
      </c>
      <c r="K2120" s="17"/>
      <c r="L2120" s="24"/>
      <c r="M2120" s="86" t="s">
        <v>5013</v>
      </c>
      <c r="N2120" s="86" t="s">
        <v>5013</v>
      </c>
      <c r="O2120" s="86" t="s">
        <v>5013</v>
      </c>
      <c r="P2120" s="86">
        <v>0</v>
      </c>
      <c r="Q2120" s="86">
        <v>2.3E-2</v>
      </c>
      <c r="R2120" s="86" t="s">
        <v>5013</v>
      </c>
      <c r="S2120" s="86" t="s">
        <v>5013</v>
      </c>
      <c r="T2120" s="86" t="s">
        <v>5013</v>
      </c>
    </row>
    <row r="2121" spans="1:20" x14ac:dyDescent="0.25">
      <c r="A2121" s="50" t="s">
        <v>4682</v>
      </c>
      <c r="B2121" s="50" t="s">
        <v>1639</v>
      </c>
      <c r="C2121" s="50" t="s">
        <v>4766</v>
      </c>
      <c r="D2121" s="80">
        <v>16</v>
      </c>
      <c r="E2121" s="50" t="s">
        <v>8686</v>
      </c>
      <c r="F2121" s="24">
        <f t="shared" si="109"/>
        <v>0</v>
      </c>
      <c r="G2121" s="110">
        <f t="shared" si="110"/>
        <v>0</v>
      </c>
      <c r="H2121" s="17"/>
      <c r="I2121" s="24"/>
      <c r="J2121" s="20">
        <f t="shared" si="111"/>
        <v>0</v>
      </c>
      <c r="K2121" s="17"/>
      <c r="L2121" s="24"/>
      <c r="M2121" s="86">
        <v>0</v>
      </c>
      <c r="N2121" s="86">
        <v>0</v>
      </c>
      <c r="O2121" s="86" t="s">
        <v>5013</v>
      </c>
      <c r="P2121" s="86">
        <v>0</v>
      </c>
      <c r="Q2121" s="86">
        <v>0</v>
      </c>
      <c r="R2121" s="86" t="s">
        <v>5013</v>
      </c>
      <c r="S2121" s="86" t="s">
        <v>5013</v>
      </c>
      <c r="T2121" s="86" t="s">
        <v>5013</v>
      </c>
    </row>
    <row r="2122" spans="1:20" x14ac:dyDescent="0.25">
      <c r="A2122" s="50" t="s">
        <v>4682</v>
      </c>
      <c r="B2122" s="50" t="s">
        <v>2864</v>
      </c>
      <c r="C2122" s="50" t="s">
        <v>4766</v>
      </c>
      <c r="D2122" s="80">
        <v>16</v>
      </c>
      <c r="E2122" s="50" t="s">
        <v>8687</v>
      </c>
      <c r="F2122" s="24">
        <f t="shared" si="109"/>
        <v>0</v>
      </c>
      <c r="G2122" s="110">
        <f t="shared" si="110"/>
        <v>0</v>
      </c>
      <c r="H2122" s="17"/>
      <c r="I2122" s="24"/>
      <c r="J2122" s="20">
        <f t="shared" si="111"/>
        <v>0</v>
      </c>
      <c r="K2122" s="17"/>
      <c r="L2122" s="24"/>
      <c r="M2122" s="86">
        <v>0</v>
      </c>
      <c r="N2122" s="86" t="s">
        <v>5013</v>
      </c>
      <c r="O2122" s="86" t="s">
        <v>5013</v>
      </c>
      <c r="P2122" s="86" t="s">
        <v>5013</v>
      </c>
      <c r="Q2122" s="86" t="s">
        <v>5013</v>
      </c>
      <c r="R2122" s="86" t="s">
        <v>5013</v>
      </c>
      <c r="S2122" s="86" t="s">
        <v>5013</v>
      </c>
      <c r="T2122" s="86" t="s">
        <v>5013</v>
      </c>
    </row>
    <row r="2123" spans="1:20" x14ac:dyDescent="0.25">
      <c r="A2123" s="50" t="s">
        <v>4682</v>
      </c>
      <c r="B2123" s="50" t="s">
        <v>3010</v>
      </c>
      <c r="C2123" s="50" t="s">
        <v>4766</v>
      </c>
      <c r="D2123" s="80">
        <v>16</v>
      </c>
      <c r="E2123" s="50" t="s">
        <v>8688</v>
      </c>
      <c r="F2123" s="24">
        <f t="shared" si="109"/>
        <v>0</v>
      </c>
      <c r="G2123" s="110">
        <f t="shared" si="110"/>
        <v>0</v>
      </c>
      <c r="H2123" s="17"/>
      <c r="I2123" s="24"/>
      <c r="J2123" s="20">
        <f t="shared" si="111"/>
        <v>0</v>
      </c>
      <c r="K2123" s="17"/>
      <c r="L2123" s="24"/>
      <c r="M2123" s="86" t="s">
        <v>5013</v>
      </c>
      <c r="N2123" s="86" t="s">
        <v>5013</v>
      </c>
      <c r="O2123" s="86" t="s">
        <v>5013</v>
      </c>
      <c r="P2123" s="86">
        <v>0</v>
      </c>
      <c r="Q2123" s="86">
        <v>0</v>
      </c>
      <c r="R2123" s="86" t="s">
        <v>5013</v>
      </c>
      <c r="S2123" s="86" t="s">
        <v>5013</v>
      </c>
      <c r="T2123" s="86" t="s">
        <v>5013</v>
      </c>
    </row>
    <row r="2124" spans="1:20" x14ac:dyDescent="0.25">
      <c r="A2124" s="50" t="s">
        <v>4682</v>
      </c>
      <c r="B2124" s="50" t="s">
        <v>3244</v>
      </c>
      <c r="C2124" s="50" t="s">
        <v>4766</v>
      </c>
      <c r="D2124" s="80">
        <v>16</v>
      </c>
      <c r="E2124" s="50" t="s">
        <v>8690</v>
      </c>
      <c r="F2124" s="24">
        <f t="shared" si="109"/>
        <v>0</v>
      </c>
      <c r="G2124" s="110">
        <f t="shared" si="110"/>
        <v>0</v>
      </c>
      <c r="H2124" s="17"/>
      <c r="I2124" s="24"/>
      <c r="J2124" s="20">
        <f t="shared" si="111"/>
        <v>0</v>
      </c>
      <c r="K2124" s="17"/>
      <c r="L2124" s="24"/>
      <c r="M2124" s="86" t="s">
        <v>5013</v>
      </c>
      <c r="N2124" s="86" t="s">
        <v>5013</v>
      </c>
      <c r="O2124" s="86" t="s">
        <v>5013</v>
      </c>
      <c r="P2124" s="86" t="s">
        <v>5013</v>
      </c>
      <c r="Q2124" s="86" t="s">
        <v>5013</v>
      </c>
      <c r="R2124" s="86" t="s">
        <v>5013</v>
      </c>
      <c r="S2124" s="86">
        <v>0</v>
      </c>
      <c r="T2124" s="86" t="s">
        <v>5013</v>
      </c>
    </row>
    <row r="2125" spans="1:20" x14ac:dyDescent="0.25">
      <c r="A2125" s="50" t="s">
        <v>4682</v>
      </c>
      <c r="B2125" s="50" t="s">
        <v>2513</v>
      </c>
      <c r="C2125" s="50" t="s">
        <v>4766</v>
      </c>
      <c r="D2125" s="80">
        <v>16</v>
      </c>
      <c r="E2125" s="50" t="s">
        <v>8691</v>
      </c>
      <c r="F2125" s="24">
        <f t="shared" si="109"/>
        <v>0</v>
      </c>
      <c r="G2125" s="110">
        <f t="shared" si="110"/>
        <v>0</v>
      </c>
      <c r="H2125" s="17"/>
      <c r="I2125" s="24"/>
      <c r="J2125" s="20">
        <f t="shared" si="111"/>
        <v>0</v>
      </c>
      <c r="K2125" s="17"/>
      <c r="L2125" s="24"/>
      <c r="M2125" s="86">
        <v>0</v>
      </c>
      <c r="N2125" s="86">
        <v>0</v>
      </c>
      <c r="O2125" s="86" t="s">
        <v>5013</v>
      </c>
      <c r="P2125" s="86">
        <v>0</v>
      </c>
      <c r="Q2125" s="86" t="s">
        <v>5013</v>
      </c>
      <c r="R2125" s="86" t="s">
        <v>5013</v>
      </c>
      <c r="S2125" s="86" t="s">
        <v>5013</v>
      </c>
      <c r="T2125" s="86" t="s">
        <v>5013</v>
      </c>
    </row>
    <row r="2126" spans="1:20" x14ac:dyDescent="0.25">
      <c r="A2126" s="50" t="s">
        <v>4682</v>
      </c>
      <c r="B2126" s="50" t="s">
        <v>2472</v>
      </c>
      <c r="C2126" s="50" t="s">
        <v>4766</v>
      </c>
      <c r="D2126" s="80">
        <v>16</v>
      </c>
      <c r="E2126" s="50" t="s">
        <v>8692</v>
      </c>
      <c r="F2126" s="24">
        <f t="shared" si="109"/>
        <v>0</v>
      </c>
      <c r="G2126" s="110">
        <f t="shared" si="110"/>
        <v>0</v>
      </c>
      <c r="H2126" s="17"/>
      <c r="I2126" s="24"/>
      <c r="J2126" s="20">
        <f t="shared" si="111"/>
        <v>0</v>
      </c>
      <c r="K2126" s="17"/>
      <c r="L2126" s="24"/>
      <c r="M2126" s="86">
        <v>0</v>
      </c>
      <c r="N2126" s="86" t="s">
        <v>5013</v>
      </c>
      <c r="O2126" s="86" t="s">
        <v>5013</v>
      </c>
      <c r="P2126" s="86" t="s">
        <v>5013</v>
      </c>
      <c r="Q2126" s="86" t="s">
        <v>5013</v>
      </c>
      <c r="R2126" s="86" t="s">
        <v>5013</v>
      </c>
      <c r="S2126" s="86">
        <v>0</v>
      </c>
      <c r="T2126" s="86" t="s">
        <v>5013</v>
      </c>
    </row>
    <row r="2127" spans="1:20" x14ac:dyDescent="0.25">
      <c r="A2127" s="50" t="s">
        <v>4682</v>
      </c>
      <c r="B2127" s="50" t="s">
        <v>2364</v>
      </c>
      <c r="C2127" s="50" t="s">
        <v>4766</v>
      </c>
      <c r="D2127" s="80">
        <v>16</v>
      </c>
      <c r="E2127" s="50" t="s">
        <v>8695</v>
      </c>
      <c r="F2127" s="24">
        <f t="shared" si="109"/>
        <v>0</v>
      </c>
      <c r="G2127" s="110">
        <f t="shared" si="110"/>
        <v>0</v>
      </c>
      <c r="H2127" s="17"/>
      <c r="I2127" s="24"/>
      <c r="J2127" s="20">
        <f t="shared" si="111"/>
        <v>0</v>
      </c>
      <c r="K2127" s="17"/>
      <c r="L2127" s="24"/>
      <c r="M2127" s="86" t="s">
        <v>5013</v>
      </c>
      <c r="N2127" s="86" t="s">
        <v>5013</v>
      </c>
      <c r="O2127" s="86" t="s">
        <v>5013</v>
      </c>
      <c r="P2127" s="86">
        <v>0</v>
      </c>
      <c r="Q2127" s="86">
        <v>0</v>
      </c>
      <c r="R2127" s="86" t="s">
        <v>5013</v>
      </c>
      <c r="S2127" s="86" t="s">
        <v>5013</v>
      </c>
      <c r="T2127" s="86" t="s">
        <v>5013</v>
      </c>
    </row>
    <row r="2128" spans="1:20" x14ac:dyDescent="0.25">
      <c r="A2128" s="50" t="s">
        <v>4682</v>
      </c>
      <c r="B2128" s="50" t="s">
        <v>1435</v>
      </c>
      <c r="C2128" s="50" t="s">
        <v>4766</v>
      </c>
      <c r="D2128" s="80">
        <v>16</v>
      </c>
      <c r="E2128" s="50" t="s">
        <v>8698</v>
      </c>
      <c r="F2128" s="24">
        <f t="shared" si="109"/>
        <v>0</v>
      </c>
      <c r="G2128" s="110">
        <f t="shared" si="110"/>
        <v>0</v>
      </c>
      <c r="H2128" s="17"/>
      <c r="I2128" s="24"/>
      <c r="J2128" s="20">
        <f t="shared" si="111"/>
        <v>0</v>
      </c>
      <c r="K2128" s="17"/>
      <c r="L2128" s="24"/>
      <c r="M2128" s="86" t="s">
        <v>5013</v>
      </c>
      <c r="N2128" s="86" t="s">
        <v>5013</v>
      </c>
      <c r="O2128" s="86" t="s">
        <v>5013</v>
      </c>
      <c r="P2128" s="86" t="s">
        <v>5013</v>
      </c>
      <c r="Q2128" s="86" t="s">
        <v>5013</v>
      </c>
      <c r="R2128" s="86">
        <v>0</v>
      </c>
      <c r="S2128" s="86" t="s">
        <v>5013</v>
      </c>
      <c r="T2128" s="86" t="s">
        <v>5013</v>
      </c>
    </row>
    <row r="2129" spans="1:20" x14ac:dyDescent="0.25">
      <c r="A2129" s="50" t="s">
        <v>4682</v>
      </c>
      <c r="B2129" s="50" t="s">
        <v>2053</v>
      </c>
      <c r="C2129" s="50" t="s">
        <v>4766</v>
      </c>
      <c r="D2129" s="80">
        <v>16</v>
      </c>
      <c r="E2129" s="50" t="s">
        <v>8701</v>
      </c>
      <c r="F2129" s="24">
        <f t="shared" si="109"/>
        <v>0</v>
      </c>
      <c r="G2129" s="110">
        <f t="shared" si="110"/>
        <v>0</v>
      </c>
      <c r="H2129" s="17"/>
      <c r="I2129" s="24"/>
      <c r="J2129" s="20">
        <f t="shared" si="111"/>
        <v>0</v>
      </c>
      <c r="K2129" s="17"/>
      <c r="L2129" s="24"/>
      <c r="M2129" s="86">
        <v>0</v>
      </c>
      <c r="N2129" s="86" t="s">
        <v>5013</v>
      </c>
      <c r="O2129" s="86">
        <v>0</v>
      </c>
      <c r="P2129" s="86" t="s">
        <v>5013</v>
      </c>
      <c r="Q2129" s="86" t="s">
        <v>5013</v>
      </c>
      <c r="R2129" s="86" t="s">
        <v>5013</v>
      </c>
      <c r="S2129" s="86" t="s">
        <v>5013</v>
      </c>
      <c r="T2129" s="86" t="s">
        <v>5013</v>
      </c>
    </row>
    <row r="2130" spans="1:20" x14ac:dyDescent="0.25">
      <c r="A2130" s="50" t="s">
        <v>4682</v>
      </c>
      <c r="B2130" s="50" t="s">
        <v>2257</v>
      </c>
      <c r="C2130" s="50" t="s">
        <v>4766</v>
      </c>
      <c r="D2130" s="80">
        <v>16</v>
      </c>
      <c r="E2130" s="50" t="s">
        <v>8707</v>
      </c>
      <c r="F2130" s="24">
        <f t="shared" si="109"/>
        <v>0</v>
      </c>
      <c r="G2130" s="110">
        <f t="shared" si="110"/>
        <v>0</v>
      </c>
      <c r="H2130" s="17"/>
      <c r="I2130" s="24"/>
      <c r="J2130" s="20">
        <f t="shared" si="111"/>
        <v>0</v>
      </c>
      <c r="K2130" s="17"/>
      <c r="L2130" s="24"/>
      <c r="M2130" s="86">
        <v>0</v>
      </c>
      <c r="N2130" s="86" t="s">
        <v>5013</v>
      </c>
      <c r="O2130" s="86" t="s">
        <v>5013</v>
      </c>
      <c r="P2130" s="86" t="s">
        <v>5013</v>
      </c>
      <c r="Q2130" s="86" t="s">
        <v>5013</v>
      </c>
      <c r="R2130" s="86" t="s">
        <v>5013</v>
      </c>
      <c r="S2130" s="86" t="s">
        <v>5013</v>
      </c>
      <c r="T2130" s="86" t="s">
        <v>5013</v>
      </c>
    </row>
    <row r="2131" spans="1:20" x14ac:dyDescent="0.25">
      <c r="A2131" s="50" t="s">
        <v>4682</v>
      </c>
      <c r="B2131" s="50" t="s">
        <v>2735</v>
      </c>
      <c r="C2131" s="50" t="s">
        <v>4766</v>
      </c>
      <c r="D2131" s="80">
        <v>16</v>
      </c>
      <c r="E2131" s="50" t="s">
        <v>8709</v>
      </c>
      <c r="F2131" s="24">
        <f t="shared" si="109"/>
        <v>0</v>
      </c>
      <c r="G2131" s="110">
        <f t="shared" si="110"/>
        <v>0</v>
      </c>
      <c r="H2131" s="17"/>
      <c r="I2131" s="24"/>
      <c r="J2131" s="20">
        <f t="shared" si="111"/>
        <v>0</v>
      </c>
      <c r="K2131" s="17"/>
      <c r="L2131" s="24"/>
      <c r="M2131" s="86" t="s">
        <v>5013</v>
      </c>
      <c r="N2131" s="86" t="s">
        <v>5013</v>
      </c>
      <c r="O2131" s="86" t="s">
        <v>5013</v>
      </c>
      <c r="P2131" s="86">
        <v>0</v>
      </c>
      <c r="Q2131" s="86" t="s">
        <v>5013</v>
      </c>
      <c r="R2131" s="86" t="s">
        <v>5013</v>
      </c>
      <c r="S2131" s="86" t="s">
        <v>5013</v>
      </c>
      <c r="T2131" s="86" t="s">
        <v>5013</v>
      </c>
    </row>
    <row r="2132" spans="1:20" x14ac:dyDescent="0.25">
      <c r="A2132" s="50" t="s">
        <v>4682</v>
      </c>
      <c r="B2132" s="50" t="s">
        <v>2479</v>
      </c>
      <c r="C2132" s="50" t="s">
        <v>4766</v>
      </c>
      <c r="D2132" s="80">
        <v>16</v>
      </c>
      <c r="E2132" s="50" t="s">
        <v>8710</v>
      </c>
      <c r="F2132" s="24">
        <f t="shared" si="109"/>
        <v>0</v>
      </c>
      <c r="G2132" s="110">
        <f t="shared" si="110"/>
        <v>0</v>
      </c>
      <c r="H2132" s="17"/>
      <c r="I2132" s="24"/>
      <c r="J2132" s="20">
        <f t="shared" si="111"/>
        <v>0</v>
      </c>
      <c r="K2132" s="17"/>
      <c r="L2132" s="24"/>
      <c r="M2132" s="86" t="s">
        <v>5013</v>
      </c>
      <c r="N2132" s="86" t="s">
        <v>5013</v>
      </c>
      <c r="O2132" s="86" t="s">
        <v>5013</v>
      </c>
      <c r="P2132" s="86" t="s">
        <v>5013</v>
      </c>
      <c r="Q2132" s="86">
        <v>0</v>
      </c>
      <c r="R2132" s="86" t="s">
        <v>5013</v>
      </c>
      <c r="S2132" s="86" t="s">
        <v>5013</v>
      </c>
      <c r="T2132" s="86" t="s">
        <v>5013</v>
      </c>
    </row>
    <row r="2133" spans="1:20" x14ac:dyDescent="0.25">
      <c r="A2133" s="50" t="s">
        <v>4682</v>
      </c>
      <c r="B2133" s="50" t="s">
        <v>1574</v>
      </c>
      <c r="C2133" s="50" t="s">
        <v>4766</v>
      </c>
      <c r="D2133" s="80">
        <v>16</v>
      </c>
      <c r="E2133" s="50" t="s">
        <v>8714</v>
      </c>
      <c r="F2133" s="24">
        <f t="shared" si="109"/>
        <v>0</v>
      </c>
      <c r="G2133" s="110">
        <f t="shared" si="110"/>
        <v>0</v>
      </c>
      <c r="H2133" s="17"/>
      <c r="I2133" s="24"/>
      <c r="J2133" s="20">
        <f t="shared" si="111"/>
        <v>0</v>
      </c>
      <c r="K2133" s="17"/>
      <c r="L2133" s="24"/>
      <c r="M2133" s="86">
        <v>0</v>
      </c>
      <c r="N2133" s="86" t="s">
        <v>5013</v>
      </c>
      <c r="O2133" s="86" t="s">
        <v>5013</v>
      </c>
      <c r="P2133" s="86" t="s">
        <v>5013</v>
      </c>
      <c r="Q2133" s="86" t="s">
        <v>5013</v>
      </c>
      <c r="R2133" s="86" t="s">
        <v>5013</v>
      </c>
      <c r="S2133" s="86" t="s">
        <v>5013</v>
      </c>
      <c r="T2133" s="86" t="s">
        <v>5013</v>
      </c>
    </row>
    <row r="2134" spans="1:20" x14ac:dyDescent="0.25">
      <c r="A2134" s="50" t="s">
        <v>4682</v>
      </c>
      <c r="B2134" s="50" t="s">
        <v>3876</v>
      </c>
      <c r="C2134" s="50" t="s">
        <v>4766</v>
      </c>
      <c r="D2134" s="80">
        <v>16</v>
      </c>
      <c r="E2134" s="50" t="s">
        <v>8716</v>
      </c>
      <c r="F2134" s="24">
        <f t="shared" si="109"/>
        <v>0</v>
      </c>
      <c r="G2134" s="110">
        <f t="shared" si="110"/>
        <v>0</v>
      </c>
      <c r="H2134" s="17"/>
      <c r="I2134" s="24"/>
      <c r="J2134" s="20">
        <f t="shared" si="111"/>
        <v>0</v>
      </c>
      <c r="K2134" s="17"/>
      <c r="L2134" s="24"/>
      <c r="M2134" s="86" t="s">
        <v>5013</v>
      </c>
      <c r="N2134" s="86" t="s">
        <v>5013</v>
      </c>
      <c r="O2134" s="86" t="s">
        <v>5013</v>
      </c>
      <c r="P2134" s="86">
        <v>0</v>
      </c>
      <c r="Q2134" s="86">
        <v>0</v>
      </c>
      <c r="R2134" s="86">
        <v>0</v>
      </c>
      <c r="S2134" s="86" t="s">
        <v>5013</v>
      </c>
      <c r="T2134" s="86" t="s">
        <v>5013</v>
      </c>
    </row>
    <row r="2135" spans="1:20" x14ac:dyDescent="0.25">
      <c r="A2135" s="50" t="s">
        <v>4682</v>
      </c>
      <c r="B2135" s="50" t="s">
        <v>3686</v>
      </c>
      <c r="C2135" s="50" t="s">
        <v>4766</v>
      </c>
      <c r="D2135" s="80">
        <v>16</v>
      </c>
      <c r="E2135" s="50" t="s">
        <v>8717</v>
      </c>
      <c r="F2135" s="24">
        <f t="shared" si="109"/>
        <v>0</v>
      </c>
      <c r="G2135" s="110">
        <f t="shared" si="110"/>
        <v>0</v>
      </c>
      <c r="H2135" s="17"/>
      <c r="I2135" s="24"/>
      <c r="J2135" s="20">
        <f t="shared" si="111"/>
        <v>0</v>
      </c>
      <c r="K2135" s="17"/>
      <c r="L2135" s="24"/>
      <c r="M2135" s="86" t="s">
        <v>5013</v>
      </c>
      <c r="N2135" s="86">
        <v>0</v>
      </c>
      <c r="O2135" s="86" t="s">
        <v>5013</v>
      </c>
      <c r="P2135" s="86" t="s">
        <v>5013</v>
      </c>
      <c r="Q2135" s="86" t="s">
        <v>5013</v>
      </c>
      <c r="R2135" s="86" t="s">
        <v>5013</v>
      </c>
      <c r="S2135" s="86" t="s">
        <v>5013</v>
      </c>
      <c r="T2135" s="86" t="s">
        <v>5013</v>
      </c>
    </row>
    <row r="2136" spans="1:20" x14ac:dyDescent="0.25">
      <c r="A2136" s="50" t="s">
        <v>4682</v>
      </c>
      <c r="B2136" s="50" t="s">
        <v>4496</v>
      </c>
      <c r="C2136" s="50" t="s">
        <v>4766</v>
      </c>
      <c r="D2136" s="80">
        <v>16</v>
      </c>
      <c r="E2136" s="50" t="s">
        <v>8718</v>
      </c>
      <c r="F2136" s="24">
        <f t="shared" si="109"/>
        <v>0</v>
      </c>
      <c r="G2136" s="110">
        <f t="shared" si="110"/>
        <v>0</v>
      </c>
      <c r="H2136" s="17"/>
      <c r="I2136" s="24"/>
      <c r="J2136" s="20">
        <f t="shared" si="111"/>
        <v>0</v>
      </c>
      <c r="K2136" s="17"/>
      <c r="L2136" s="24"/>
      <c r="M2136" s="86">
        <v>0</v>
      </c>
      <c r="N2136" s="86">
        <v>0</v>
      </c>
      <c r="O2136" s="86" t="s">
        <v>5013</v>
      </c>
      <c r="P2136" s="86" t="s">
        <v>5013</v>
      </c>
      <c r="Q2136" s="86" t="s">
        <v>5013</v>
      </c>
      <c r="R2136" s="86">
        <v>0</v>
      </c>
      <c r="S2136" s="86" t="s">
        <v>5013</v>
      </c>
      <c r="T2136" s="86" t="s">
        <v>5013</v>
      </c>
    </row>
    <row r="2137" spans="1:20" x14ac:dyDescent="0.25">
      <c r="A2137" s="50" t="s">
        <v>4682</v>
      </c>
      <c r="B2137" s="50" t="s">
        <v>3353</v>
      </c>
      <c r="C2137" s="50" t="s">
        <v>4766</v>
      </c>
      <c r="D2137" s="80">
        <v>16</v>
      </c>
      <c r="E2137" s="50" t="s">
        <v>8722</v>
      </c>
      <c r="F2137" s="24">
        <f t="shared" si="109"/>
        <v>0</v>
      </c>
      <c r="G2137" s="110">
        <f t="shared" si="110"/>
        <v>0</v>
      </c>
      <c r="H2137" s="17"/>
      <c r="I2137" s="24"/>
      <c r="J2137" s="20">
        <f t="shared" si="111"/>
        <v>0</v>
      </c>
      <c r="K2137" s="17"/>
      <c r="L2137" s="24"/>
      <c r="M2137" s="86" t="s">
        <v>5013</v>
      </c>
      <c r="N2137" s="86" t="s">
        <v>5013</v>
      </c>
      <c r="O2137" s="86">
        <v>0</v>
      </c>
      <c r="P2137" s="86" t="s">
        <v>5013</v>
      </c>
      <c r="Q2137" s="86">
        <v>0</v>
      </c>
      <c r="R2137" s="86" t="s">
        <v>5013</v>
      </c>
      <c r="S2137" s="86" t="s">
        <v>5013</v>
      </c>
      <c r="T2137" s="86" t="s">
        <v>5013</v>
      </c>
    </row>
    <row r="2138" spans="1:20" x14ac:dyDescent="0.25">
      <c r="A2138" s="50" t="s">
        <v>4682</v>
      </c>
      <c r="B2138" s="50" t="s">
        <v>3257</v>
      </c>
      <c r="C2138" s="50" t="s">
        <v>4766</v>
      </c>
      <c r="D2138" s="80">
        <v>16</v>
      </c>
      <c r="E2138" s="50" t="s">
        <v>8723</v>
      </c>
      <c r="F2138" s="24">
        <f t="shared" si="109"/>
        <v>0</v>
      </c>
      <c r="G2138" s="110">
        <f t="shared" si="110"/>
        <v>0</v>
      </c>
      <c r="H2138" s="17"/>
      <c r="I2138" s="24"/>
      <c r="J2138" s="20">
        <f t="shared" si="111"/>
        <v>0</v>
      </c>
      <c r="K2138" s="17"/>
      <c r="L2138" s="24"/>
      <c r="M2138" s="86">
        <v>0</v>
      </c>
      <c r="N2138" s="86" t="s">
        <v>5013</v>
      </c>
      <c r="O2138" s="86">
        <v>0</v>
      </c>
      <c r="P2138" s="86" t="s">
        <v>5013</v>
      </c>
      <c r="Q2138" s="86" t="s">
        <v>5013</v>
      </c>
      <c r="R2138" s="86" t="s">
        <v>5013</v>
      </c>
      <c r="S2138" s="86" t="s">
        <v>5013</v>
      </c>
      <c r="T2138" s="86" t="s">
        <v>5013</v>
      </c>
    </row>
    <row r="2139" spans="1:20" x14ac:dyDescent="0.25">
      <c r="A2139" s="50" t="s">
        <v>4682</v>
      </c>
      <c r="B2139" s="50" t="s">
        <v>2851</v>
      </c>
      <c r="C2139" s="50" t="s">
        <v>4766</v>
      </c>
      <c r="D2139" s="80">
        <v>16</v>
      </c>
      <c r="E2139" s="50" t="s">
        <v>8724</v>
      </c>
      <c r="F2139" s="24">
        <f t="shared" si="109"/>
        <v>0</v>
      </c>
      <c r="G2139" s="110">
        <f t="shared" si="110"/>
        <v>0</v>
      </c>
      <c r="H2139" s="17"/>
      <c r="I2139" s="24"/>
      <c r="J2139" s="20">
        <f t="shared" si="111"/>
        <v>0</v>
      </c>
      <c r="K2139" s="17"/>
      <c r="L2139" s="24"/>
      <c r="M2139" s="86" t="s">
        <v>5013</v>
      </c>
      <c r="N2139" s="86" t="s">
        <v>5013</v>
      </c>
      <c r="O2139" s="86" t="s">
        <v>5013</v>
      </c>
      <c r="P2139" s="86">
        <v>0</v>
      </c>
      <c r="Q2139" s="86" t="s">
        <v>5013</v>
      </c>
      <c r="R2139" s="86" t="s">
        <v>5013</v>
      </c>
      <c r="S2139" s="86" t="s">
        <v>5013</v>
      </c>
      <c r="T2139" s="86" t="s">
        <v>5013</v>
      </c>
    </row>
    <row r="2140" spans="1:20" x14ac:dyDescent="0.25">
      <c r="A2140" s="50" t="s">
        <v>4682</v>
      </c>
      <c r="B2140" s="50" t="s">
        <v>2132</v>
      </c>
      <c r="C2140" s="50" t="s">
        <v>4766</v>
      </c>
      <c r="D2140" s="80">
        <v>16</v>
      </c>
      <c r="E2140" s="50" t="s">
        <v>8725</v>
      </c>
      <c r="F2140" s="24">
        <f t="shared" si="109"/>
        <v>0</v>
      </c>
      <c r="G2140" s="110">
        <f t="shared" si="110"/>
        <v>0</v>
      </c>
      <c r="H2140" s="17"/>
      <c r="I2140" s="24"/>
      <c r="J2140" s="20">
        <f t="shared" si="111"/>
        <v>0</v>
      </c>
      <c r="K2140" s="17"/>
      <c r="L2140" s="24"/>
      <c r="M2140" s="86" t="s">
        <v>5013</v>
      </c>
      <c r="N2140" s="86" t="s">
        <v>5013</v>
      </c>
      <c r="O2140" s="86" t="s">
        <v>5013</v>
      </c>
      <c r="P2140" s="86">
        <v>0</v>
      </c>
      <c r="Q2140" s="86" t="s">
        <v>5013</v>
      </c>
      <c r="R2140" s="86" t="s">
        <v>5013</v>
      </c>
      <c r="S2140" s="86" t="s">
        <v>5013</v>
      </c>
      <c r="T2140" s="86" t="s">
        <v>5013</v>
      </c>
    </row>
    <row r="2141" spans="1:20" x14ac:dyDescent="0.25">
      <c r="A2141" s="50" t="s">
        <v>4682</v>
      </c>
      <c r="B2141" s="50" t="s">
        <v>2391</v>
      </c>
      <c r="C2141" s="50" t="s">
        <v>4766</v>
      </c>
      <c r="D2141" s="80">
        <v>16</v>
      </c>
      <c r="E2141" s="50" t="s">
        <v>8727</v>
      </c>
      <c r="F2141" s="24">
        <f t="shared" si="109"/>
        <v>0</v>
      </c>
      <c r="G2141" s="110">
        <f t="shared" si="110"/>
        <v>0</v>
      </c>
      <c r="H2141" s="17"/>
      <c r="I2141" s="24"/>
      <c r="J2141" s="20">
        <f t="shared" si="111"/>
        <v>0</v>
      </c>
      <c r="K2141" s="17"/>
      <c r="L2141" s="24"/>
      <c r="M2141" s="86" t="s">
        <v>5013</v>
      </c>
      <c r="N2141" s="86" t="s">
        <v>5013</v>
      </c>
      <c r="O2141" s="86" t="s">
        <v>5013</v>
      </c>
      <c r="P2141" s="86">
        <v>0</v>
      </c>
      <c r="Q2141" s="86" t="s">
        <v>5013</v>
      </c>
      <c r="R2141" s="86" t="s">
        <v>5013</v>
      </c>
      <c r="S2141" s="86" t="s">
        <v>5013</v>
      </c>
      <c r="T2141" s="86" t="s">
        <v>5013</v>
      </c>
    </row>
    <row r="2142" spans="1:20" x14ac:dyDescent="0.25">
      <c r="A2142" s="50" t="s">
        <v>4682</v>
      </c>
      <c r="B2142" s="50" t="s">
        <v>3281</v>
      </c>
      <c r="C2142" s="50" t="s">
        <v>4766</v>
      </c>
      <c r="D2142" s="80">
        <v>16</v>
      </c>
      <c r="E2142" s="50" t="s">
        <v>8730</v>
      </c>
      <c r="F2142" s="24">
        <f t="shared" si="109"/>
        <v>0</v>
      </c>
      <c r="G2142" s="110">
        <f t="shared" si="110"/>
        <v>0</v>
      </c>
      <c r="H2142" s="17"/>
      <c r="I2142" s="24"/>
      <c r="J2142" s="20">
        <f t="shared" si="111"/>
        <v>0</v>
      </c>
      <c r="K2142" s="17"/>
      <c r="L2142" s="24"/>
      <c r="M2142" s="86" t="s">
        <v>5013</v>
      </c>
      <c r="N2142" s="86" t="s">
        <v>5013</v>
      </c>
      <c r="O2142" s="86" t="s">
        <v>5013</v>
      </c>
      <c r="P2142" s="86">
        <v>0</v>
      </c>
      <c r="Q2142" s="86" t="s">
        <v>5013</v>
      </c>
      <c r="R2142" s="86" t="s">
        <v>5013</v>
      </c>
      <c r="S2142" s="86" t="s">
        <v>5013</v>
      </c>
      <c r="T2142" s="86" t="s">
        <v>5013</v>
      </c>
    </row>
    <row r="2143" spans="1:20" x14ac:dyDescent="0.25">
      <c r="A2143" s="50" t="s">
        <v>4682</v>
      </c>
      <c r="B2143" s="50" t="s">
        <v>2159</v>
      </c>
      <c r="C2143" s="50" t="s">
        <v>4766</v>
      </c>
      <c r="D2143" s="80">
        <v>16</v>
      </c>
      <c r="E2143" s="50" t="s">
        <v>8731</v>
      </c>
      <c r="F2143" s="24">
        <f t="shared" si="109"/>
        <v>0</v>
      </c>
      <c r="G2143" s="110">
        <f t="shared" si="110"/>
        <v>0</v>
      </c>
      <c r="H2143" s="17"/>
      <c r="I2143" s="24"/>
      <c r="J2143" s="20">
        <f t="shared" si="111"/>
        <v>0</v>
      </c>
      <c r="K2143" s="17"/>
      <c r="L2143" s="24"/>
      <c r="M2143" s="86">
        <v>0</v>
      </c>
      <c r="N2143" s="86" t="s">
        <v>5013</v>
      </c>
      <c r="O2143" s="86" t="s">
        <v>5013</v>
      </c>
      <c r="P2143" s="86" t="s">
        <v>5013</v>
      </c>
      <c r="Q2143" s="86" t="s">
        <v>5013</v>
      </c>
      <c r="R2143" s="86" t="s">
        <v>5013</v>
      </c>
      <c r="S2143" s="86" t="s">
        <v>5013</v>
      </c>
      <c r="T2143" s="86" t="s">
        <v>5013</v>
      </c>
    </row>
    <row r="2144" spans="1:20" x14ac:dyDescent="0.25">
      <c r="A2144" s="50" t="s">
        <v>4682</v>
      </c>
      <c r="B2144" s="50" t="s">
        <v>2143</v>
      </c>
      <c r="C2144" s="50" t="s">
        <v>4766</v>
      </c>
      <c r="D2144" s="80">
        <v>16</v>
      </c>
      <c r="E2144" s="50" t="s">
        <v>8736</v>
      </c>
      <c r="F2144" s="24">
        <f t="shared" ref="F2144:F2207" si="112">SUM(R2144:T2144)/3</f>
        <v>0</v>
      </c>
      <c r="G2144" s="110">
        <f t="shared" ref="G2144:G2207" si="113">SUM(M2144:O2144)/3</f>
        <v>0</v>
      </c>
      <c r="H2144" s="17"/>
      <c r="I2144" s="24"/>
      <c r="J2144" s="20">
        <f t="shared" ref="J2144:J2207" si="114">SUM(P2144:T2144)/5</f>
        <v>0</v>
      </c>
      <c r="K2144" s="17"/>
      <c r="L2144" s="24"/>
      <c r="M2144" s="86" t="s">
        <v>5013</v>
      </c>
      <c r="N2144" s="86" t="s">
        <v>5013</v>
      </c>
      <c r="O2144" s="86">
        <v>0</v>
      </c>
      <c r="P2144" s="86" t="s">
        <v>5013</v>
      </c>
      <c r="Q2144" s="86" t="s">
        <v>5013</v>
      </c>
      <c r="R2144" s="86" t="s">
        <v>5013</v>
      </c>
      <c r="S2144" s="86" t="s">
        <v>5013</v>
      </c>
      <c r="T2144" s="86" t="s">
        <v>5013</v>
      </c>
    </row>
    <row r="2145" spans="1:20" x14ac:dyDescent="0.25">
      <c r="A2145" s="50" t="s">
        <v>4682</v>
      </c>
      <c r="B2145" s="50" t="s">
        <v>2995</v>
      </c>
      <c r="C2145" s="50" t="s">
        <v>4766</v>
      </c>
      <c r="D2145" s="80">
        <v>16</v>
      </c>
      <c r="E2145" s="50" t="s">
        <v>8743</v>
      </c>
      <c r="F2145" s="24">
        <f t="shared" si="112"/>
        <v>0</v>
      </c>
      <c r="G2145" s="110">
        <f t="shared" si="113"/>
        <v>0</v>
      </c>
      <c r="H2145" s="17"/>
      <c r="I2145" s="24"/>
      <c r="J2145" s="20">
        <f t="shared" si="114"/>
        <v>0</v>
      </c>
      <c r="K2145" s="17"/>
      <c r="L2145" s="24"/>
      <c r="M2145" s="86" t="s">
        <v>5013</v>
      </c>
      <c r="N2145" s="86" t="s">
        <v>5013</v>
      </c>
      <c r="O2145" s="86">
        <v>0</v>
      </c>
      <c r="P2145" s="86" t="s">
        <v>5013</v>
      </c>
      <c r="Q2145" s="86" t="s">
        <v>5013</v>
      </c>
      <c r="R2145" s="86" t="s">
        <v>5013</v>
      </c>
      <c r="S2145" s="86" t="s">
        <v>5013</v>
      </c>
      <c r="T2145" s="86" t="s">
        <v>5013</v>
      </c>
    </row>
    <row r="2146" spans="1:20" x14ac:dyDescent="0.25">
      <c r="A2146" s="50" t="s">
        <v>4682</v>
      </c>
      <c r="B2146" s="50" t="s">
        <v>2420</v>
      </c>
      <c r="C2146" s="50" t="s">
        <v>4766</v>
      </c>
      <c r="D2146" s="80">
        <v>16</v>
      </c>
      <c r="E2146" s="50" t="s">
        <v>8744</v>
      </c>
      <c r="F2146" s="24">
        <f t="shared" si="112"/>
        <v>0</v>
      </c>
      <c r="G2146" s="110">
        <f t="shared" si="113"/>
        <v>0</v>
      </c>
      <c r="H2146" s="17"/>
      <c r="I2146" s="24"/>
      <c r="J2146" s="20">
        <f t="shared" si="114"/>
        <v>0</v>
      </c>
      <c r="K2146" s="17"/>
      <c r="L2146" s="24"/>
      <c r="M2146" s="86" t="s">
        <v>5013</v>
      </c>
      <c r="N2146" s="86">
        <v>0</v>
      </c>
      <c r="O2146" s="86">
        <v>0</v>
      </c>
      <c r="P2146" s="86" t="s">
        <v>5013</v>
      </c>
      <c r="Q2146" s="86">
        <v>0</v>
      </c>
      <c r="R2146" s="86" t="s">
        <v>5013</v>
      </c>
      <c r="S2146" s="86" t="s">
        <v>5013</v>
      </c>
      <c r="T2146" s="86" t="s">
        <v>5013</v>
      </c>
    </row>
    <row r="2147" spans="1:20" x14ac:dyDescent="0.25">
      <c r="A2147" s="50" t="s">
        <v>4682</v>
      </c>
      <c r="B2147" s="50" t="s">
        <v>3472</v>
      </c>
      <c r="C2147" s="50" t="s">
        <v>4766</v>
      </c>
      <c r="D2147" s="80">
        <v>16</v>
      </c>
      <c r="E2147" s="50" t="s">
        <v>8745</v>
      </c>
      <c r="F2147" s="24">
        <f t="shared" si="112"/>
        <v>0</v>
      </c>
      <c r="G2147" s="110">
        <f t="shared" si="113"/>
        <v>0</v>
      </c>
      <c r="H2147" s="17"/>
      <c r="I2147" s="24"/>
      <c r="J2147" s="20">
        <f t="shared" si="114"/>
        <v>0</v>
      </c>
      <c r="K2147" s="17"/>
      <c r="L2147" s="24"/>
      <c r="M2147" s="86" t="s">
        <v>5013</v>
      </c>
      <c r="N2147" s="86" t="s">
        <v>5013</v>
      </c>
      <c r="O2147" s="86">
        <v>0</v>
      </c>
      <c r="P2147" s="86">
        <v>0</v>
      </c>
      <c r="Q2147" s="86" t="s">
        <v>5013</v>
      </c>
      <c r="R2147" s="86" t="s">
        <v>5013</v>
      </c>
      <c r="S2147" s="86" t="s">
        <v>5013</v>
      </c>
      <c r="T2147" s="86" t="s">
        <v>5013</v>
      </c>
    </row>
    <row r="2148" spans="1:20" x14ac:dyDescent="0.25">
      <c r="A2148" s="50" t="s">
        <v>4682</v>
      </c>
      <c r="B2148" s="50" t="s">
        <v>3347</v>
      </c>
      <c r="C2148" s="50" t="s">
        <v>4766</v>
      </c>
      <c r="D2148" s="80">
        <v>16</v>
      </c>
      <c r="E2148" s="50" t="s">
        <v>8747</v>
      </c>
      <c r="F2148" s="24">
        <f t="shared" si="112"/>
        <v>0</v>
      </c>
      <c r="G2148" s="110">
        <f t="shared" si="113"/>
        <v>0</v>
      </c>
      <c r="H2148" s="17"/>
      <c r="I2148" s="24"/>
      <c r="J2148" s="20">
        <f t="shared" si="114"/>
        <v>0</v>
      </c>
      <c r="K2148" s="17"/>
      <c r="L2148" s="24"/>
      <c r="M2148" s="86" t="s">
        <v>5013</v>
      </c>
      <c r="N2148" s="86">
        <v>0</v>
      </c>
      <c r="O2148" s="86" t="s">
        <v>5013</v>
      </c>
      <c r="P2148" s="86" t="s">
        <v>5013</v>
      </c>
      <c r="Q2148" s="86" t="s">
        <v>5013</v>
      </c>
      <c r="R2148" s="86" t="s">
        <v>5013</v>
      </c>
      <c r="S2148" s="86" t="s">
        <v>5013</v>
      </c>
      <c r="T2148" s="86" t="s">
        <v>5013</v>
      </c>
    </row>
    <row r="2149" spans="1:20" x14ac:dyDescent="0.25">
      <c r="A2149" s="50" t="s">
        <v>4682</v>
      </c>
      <c r="B2149" s="50" t="s">
        <v>2274</v>
      </c>
      <c r="C2149" s="50" t="s">
        <v>4766</v>
      </c>
      <c r="D2149" s="80">
        <v>16</v>
      </c>
      <c r="E2149" s="50" t="s">
        <v>8749</v>
      </c>
      <c r="F2149" s="24">
        <f t="shared" si="112"/>
        <v>0</v>
      </c>
      <c r="G2149" s="110">
        <f t="shared" si="113"/>
        <v>0</v>
      </c>
      <c r="H2149" s="17"/>
      <c r="I2149" s="24"/>
      <c r="J2149" s="20">
        <f t="shared" si="114"/>
        <v>0</v>
      </c>
      <c r="K2149" s="17"/>
      <c r="L2149" s="24"/>
      <c r="M2149" s="86" t="s">
        <v>5013</v>
      </c>
      <c r="N2149" s="86">
        <v>0</v>
      </c>
      <c r="O2149" s="86" t="s">
        <v>5013</v>
      </c>
      <c r="P2149" s="86" t="s">
        <v>5013</v>
      </c>
      <c r="Q2149" s="86" t="s">
        <v>5013</v>
      </c>
      <c r="R2149" s="86" t="s">
        <v>5013</v>
      </c>
      <c r="S2149" s="86" t="s">
        <v>5013</v>
      </c>
      <c r="T2149" s="86">
        <v>0</v>
      </c>
    </row>
    <row r="2150" spans="1:20" x14ac:dyDescent="0.25">
      <c r="A2150" s="50" t="s">
        <v>4682</v>
      </c>
      <c r="B2150" s="50" t="s">
        <v>1765</v>
      </c>
      <c r="C2150" s="50" t="s">
        <v>4766</v>
      </c>
      <c r="D2150" s="80">
        <v>16</v>
      </c>
      <c r="E2150" s="50" t="s">
        <v>8750</v>
      </c>
      <c r="F2150" s="24">
        <f t="shared" si="112"/>
        <v>0</v>
      </c>
      <c r="G2150" s="110">
        <f t="shared" si="113"/>
        <v>0</v>
      </c>
      <c r="H2150" s="17"/>
      <c r="I2150" s="24"/>
      <c r="J2150" s="20">
        <f t="shared" si="114"/>
        <v>0</v>
      </c>
      <c r="K2150" s="17"/>
      <c r="L2150" s="24"/>
      <c r="M2150" s="86">
        <v>0</v>
      </c>
      <c r="N2150" s="86" t="s">
        <v>5013</v>
      </c>
      <c r="O2150" s="86">
        <v>0</v>
      </c>
      <c r="P2150" s="86" t="s">
        <v>5013</v>
      </c>
      <c r="Q2150" s="86">
        <v>0</v>
      </c>
      <c r="R2150" s="86" t="s">
        <v>5013</v>
      </c>
      <c r="S2150" s="86" t="s">
        <v>5013</v>
      </c>
      <c r="T2150" s="86" t="s">
        <v>5013</v>
      </c>
    </row>
    <row r="2151" spans="1:20" x14ac:dyDescent="0.25">
      <c r="A2151" s="50" t="s">
        <v>4682</v>
      </c>
      <c r="B2151" s="50" t="s">
        <v>2384</v>
      </c>
      <c r="C2151" s="50" t="s">
        <v>4766</v>
      </c>
      <c r="D2151" s="80">
        <v>16</v>
      </c>
      <c r="E2151" s="50" t="s">
        <v>8751</v>
      </c>
      <c r="F2151" s="24">
        <f t="shared" si="112"/>
        <v>0</v>
      </c>
      <c r="G2151" s="110">
        <f t="shared" si="113"/>
        <v>0</v>
      </c>
      <c r="H2151" s="17"/>
      <c r="I2151" s="24"/>
      <c r="J2151" s="20">
        <f t="shared" si="114"/>
        <v>0</v>
      </c>
      <c r="K2151" s="17"/>
      <c r="L2151" s="24"/>
      <c r="M2151" s="86">
        <v>0</v>
      </c>
      <c r="N2151" s="86">
        <v>0</v>
      </c>
      <c r="O2151" s="86">
        <v>0</v>
      </c>
      <c r="P2151" s="86">
        <v>0</v>
      </c>
      <c r="Q2151" s="86" t="s">
        <v>5013</v>
      </c>
      <c r="R2151" s="86">
        <v>0</v>
      </c>
      <c r="S2151" s="86" t="s">
        <v>5013</v>
      </c>
      <c r="T2151" s="86" t="s">
        <v>5013</v>
      </c>
    </row>
    <row r="2152" spans="1:20" x14ac:dyDescent="0.25">
      <c r="A2152" s="50" t="s">
        <v>4682</v>
      </c>
      <c r="B2152" s="50" t="s">
        <v>1268</v>
      </c>
      <c r="C2152" s="50" t="s">
        <v>4766</v>
      </c>
      <c r="D2152" s="80">
        <v>16</v>
      </c>
      <c r="E2152" s="50" t="s">
        <v>8752</v>
      </c>
      <c r="F2152" s="24">
        <f t="shared" si="112"/>
        <v>0</v>
      </c>
      <c r="G2152" s="110">
        <f t="shared" si="113"/>
        <v>0</v>
      </c>
      <c r="H2152" s="17"/>
      <c r="I2152" s="24"/>
      <c r="J2152" s="20">
        <f t="shared" si="114"/>
        <v>0</v>
      </c>
      <c r="K2152" s="17"/>
      <c r="L2152" s="24"/>
      <c r="M2152" s="86">
        <v>0</v>
      </c>
      <c r="N2152" s="86">
        <v>0</v>
      </c>
      <c r="O2152" s="86" t="s">
        <v>5013</v>
      </c>
      <c r="P2152" s="86">
        <v>0</v>
      </c>
      <c r="Q2152" s="86" t="s">
        <v>5013</v>
      </c>
      <c r="R2152" s="86" t="s">
        <v>5013</v>
      </c>
      <c r="S2152" s="86" t="s">
        <v>5013</v>
      </c>
      <c r="T2152" s="86" t="s">
        <v>5013</v>
      </c>
    </row>
    <row r="2153" spans="1:20" x14ac:dyDescent="0.25">
      <c r="A2153" s="50" t="s">
        <v>4682</v>
      </c>
      <c r="B2153" s="50" t="s">
        <v>3129</v>
      </c>
      <c r="C2153" s="50" t="s">
        <v>4766</v>
      </c>
      <c r="D2153" s="80">
        <v>16</v>
      </c>
      <c r="E2153" s="50" t="s">
        <v>8753</v>
      </c>
      <c r="F2153" s="24">
        <f t="shared" si="112"/>
        <v>0</v>
      </c>
      <c r="G2153" s="110">
        <f t="shared" si="113"/>
        <v>0</v>
      </c>
      <c r="H2153" s="17"/>
      <c r="I2153" s="24"/>
      <c r="J2153" s="20">
        <f t="shared" si="114"/>
        <v>0</v>
      </c>
      <c r="K2153" s="17"/>
      <c r="L2153" s="24"/>
      <c r="M2153" s="86" t="s">
        <v>5013</v>
      </c>
      <c r="N2153" s="86">
        <v>0</v>
      </c>
      <c r="O2153" s="86">
        <v>0</v>
      </c>
      <c r="P2153" s="86" t="s">
        <v>5013</v>
      </c>
      <c r="Q2153" s="86" t="s">
        <v>5013</v>
      </c>
      <c r="R2153" s="86" t="s">
        <v>5013</v>
      </c>
      <c r="S2153" s="86" t="s">
        <v>5013</v>
      </c>
      <c r="T2153" s="86" t="s">
        <v>5013</v>
      </c>
    </row>
    <row r="2154" spans="1:20" x14ac:dyDescent="0.25">
      <c r="A2154" s="50" t="s">
        <v>4682</v>
      </c>
      <c r="B2154" s="50" t="s">
        <v>2878</v>
      </c>
      <c r="C2154" s="50" t="s">
        <v>4766</v>
      </c>
      <c r="D2154" s="80">
        <v>16</v>
      </c>
      <c r="E2154" s="50" t="s">
        <v>8754</v>
      </c>
      <c r="F2154" s="24">
        <f t="shared" si="112"/>
        <v>0</v>
      </c>
      <c r="G2154" s="110">
        <f t="shared" si="113"/>
        <v>0</v>
      </c>
      <c r="H2154" s="17"/>
      <c r="I2154" s="24"/>
      <c r="J2154" s="20">
        <f t="shared" si="114"/>
        <v>0</v>
      </c>
      <c r="K2154" s="17"/>
      <c r="L2154" s="24"/>
      <c r="M2154" s="86">
        <v>0</v>
      </c>
      <c r="N2154" s="86" t="s">
        <v>5013</v>
      </c>
      <c r="O2154" s="86">
        <v>0</v>
      </c>
      <c r="P2154" s="86">
        <v>0</v>
      </c>
      <c r="Q2154" s="86">
        <v>0</v>
      </c>
      <c r="R2154" s="86">
        <v>0</v>
      </c>
      <c r="S2154" s="86">
        <v>0</v>
      </c>
      <c r="T2154" s="86" t="s">
        <v>5013</v>
      </c>
    </row>
    <row r="2155" spans="1:20" x14ac:dyDescent="0.25">
      <c r="A2155" s="50" t="s">
        <v>4682</v>
      </c>
      <c r="B2155" s="50" t="s">
        <v>2914</v>
      </c>
      <c r="C2155" s="50" t="s">
        <v>4766</v>
      </c>
      <c r="D2155" s="80">
        <v>16</v>
      </c>
      <c r="E2155" s="50" t="s">
        <v>8755</v>
      </c>
      <c r="F2155" s="24">
        <f t="shared" si="112"/>
        <v>0</v>
      </c>
      <c r="G2155" s="110">
        <f t="shared" si="113"/>
        <v>0</v>
      </c>
      <c r="H2155" s="17"/>
      <c r="I2155" s="24"/>
      <c r="J2155" s="20">
        <f t="shared" si="114"/>
        <v>0</v>
      </c>
      <c r="K2155" s="17"/>
      <c r="L2155" s="24"/>
      <c r="M2155" s="86" t="s">
        <v>5013</v>
      </c>
      <c r="N2155" s="86" t="s">
        <v>5013</v>
      </c>
      <c r="O2155" s="86" t="s">
        <v>5013</v>
      </c>
      <c r="P2155" s="86" t="s">
        <v>5013</v>
      </c>
      <c r="Q2155" s="86">
        <v>0</v>
      </c>
      <c r="R2155" s="86" t="s">
        <v>5013</v>
      </c>
      <c r="S2155" s="86" t="s">
        <v>5013</v>
      </c>
      <c r="T2155" s="86" t="s">
        <v>5013</v>
      </c>
    </row>
    <row r="2156" spans="1:20" x14ac:dyDescent="0.25">
      <c r="A2156" s="50" t="s">
        <v>4682</v>
      </c>
      <c r="B2156" s="50" t="s">
        <v>2924</v>
      </c>
      <c r="C2156" s="50" t="s">
        <v>4766</v>
      </c>
      <c r="D2156" s="80">
        <v>16</v>
      </c>
      <c r="E2156" s="50" t="s">
        <v>8756</v>
      </c>
      <c r="F2156" s="24">
        <f t="shared" si="112"/>
        <v>0</v>
      </c>
      <c r="G2156" s="110">
        <f t="shared" si="113"/>
        <v>0</v>
      </c>
      <c r="H2156" s="17"/>
      <c r="I2156" s="24"/>
      <c r="J2156" s="20">
        <f t="shared" si="114"/>
        <v>0</v>
      </c>
      <c r="K2156" s="17"/>
      <c r="L2156" s="24"/>
      <c r="M2156" s="86" t="s">
        <v>5013</v>
      </c>
      <c r="N2156" s="86" t="s">
        <v>5013</v>
      </c>
      <c r="O2156" s="86" t="s">
        <v>5013</v>
      </c>
      <c r="P2156" s="86" t="s">
        <v>5013</v>
      </c>
      <c r="Q2156" s="86">
        <v>0</v>
      </c>
      <c r="R2156" s="86" t="s">
        <v>5013</v>
      </c>
      <c r="S2156" s="86" t="s">
        <v>5013</v>
      </c>
      <c r="T2156" s="86" t="s">
        <v>5013</v>
      </c>
    </row>
    <row r="2157" spans="1:20" x14ac:dyDescent="0.25">
      <c r="A2157" s="50" t="s">
        <v>4682</v>
      </c>
      <c r="B2157" s="50" t="s">
        <v>2530</v>
      </c>
      <c r="C2157" s="50" t="s">
        <v>4766</v>
      </c>
      <c r="D2157" s="80">
        <v>16</v>
      </c>
      <c r="E2157" s="50" t="s">
        <v>8757</v>
      </c>
      <c r="F2157" s="24">
        <f t="shared" si="112"/>
        <v>0</v>
      </c>
      <c r="G2157" s="110">
        <f t="shared" si="113"/>
        <v>0</v>
      </c>
      <c r="H2157" s="17"/>
      <c r="I2157" s="24"/>
      <c r="J2157" s="20">
        <f t="shared" si="114"/>
        <v>0</v>
      </c>
      <c r="K2157" s="17"/>
      <c r="L2157" s="24"/>
      <c r="M2157" s="86" t="s">
        <v>5013</v>
      </c>
      <c r="N2157" s="86" t="s">
        <v>5013</v>
      </c>
      <c r="O2157" s="86">
        <v>0</v>
      </c>
      <c r="P2157" s="86" t="s">
        <v>5013</v>
      </c>
      <c r="Q2157" s="86" t="s">
        <v>5013</v>
      </c>
      <c r="R2157" s="86" t="s">
        <v>5013</v>
      </c>
      <c r="S2157" s="86" t="s">
        <v>5013</v>
      </c>
      <c r="T2157" s="86" t="s">
        <v>5013</v>
      </c>
    </row>
    <row r="2158" spans="1:20" x14ac:dyDescent="0.25">
      <c r="A2158" s="50" t="s">
        <v>4682</v>
      </c>
      <c r="B2158" s="50" t="s">
        <v>3493</v>
      </c>
      <c r="C2158" s="50" t="s">
        <v>4766</v>
      </c>
      <c r="D2158" s="80">
        <v>16</v>
      </c>
      <c r="E2158" s="50" t="s">
        <v>8759</v>
      </c>
      <c r="F2158" s="24">
        <f t="shared" si="112"/>
        <v>0</v>
      </c>
      <c r="G2158" s="110">
        <f t="shared" si="113"/>
        <v>0</v>
      </c>
      <c r="H2158" s="17"/>
      <c r="I2158" s="24"/>
      <c r="J2158" s="20">
        <f t="shared" si="114"/>
        <v>0</v>
      </c>
      <c r="K2158" s="17"/>
      <c r="L2158" s="24"/>
      <c r="M2158" s="86" t="s">
        <v>5013</v>
      </c>
      <c r="N2158" s="86" t="s">
        <v>5013</v>
      </c>
      <c r="O2158" s="86">
        <v>0</v>
      </c>
      <c r="P2158" s="86" t="s">
        <v>5013</v>
      </c>
      <c r="Q2158" s="86" t="s">
        <v>5013</v>
      </c>
      <c r="R2158" s="86" t="s">
        <v>5013</v>
      </c>
      <c r="S2158" s="86" t="s">
        <v>5013</v>
      </c>
      <c r="T2158" s="86" t="s">
        <v>5013</v>
      </c>
    </row>
    <row r="2159" spans="1:20" x14ac:dyDescent="0.25">
      <c r="A2159" s="50" t="s">
        <v>4682</v>
      </c>
      <c r="B2159" s="50" t="s">
        <v>2662</v>
      </c>
      <c r="C2159" s="50" t="s">
        <v>4766</v>
      </c>
      <c r="D2159" s="80">
        <v>16</v>
      </c>
      <c r="E2159" s="50" t="s">
        <v>8761</v>
      </c>
      <c r="F2159" s="24">
        <f t="shared" si="112"/>
        <v>0</v>
      </c>
      <c r="G2159" s="110">
        <f t="shared" si="113"/>
        <v>0</v>
      </c>
      <c r="H2159" s="17"/>
      <c r="I2159" s="24"/>
      <c r="J2159" s="20">
        <f t="shared" si="114"/>
        <v>0</v>
      </c>
      <c r="K2159" s="17"/>
      <c r="L2159" s="24"/>
      <c r="M2159" s="86" t="s">
        <v>5013</v>
      </c>
      <c r="N2159" s="86" t="s">
        <v>5013</v>
      </c>
      <c r="O2159" s="86" t="s">
        <v>5013</v>
      </c>
      <c r="P2159" s="86">
        <v>0</v>
      </c>
      <c r="Q2159" s="86" t="s">
        <v>5013</v>
      </c>
      <c r="R2159" s="86" t="s">
        <v>5013</v>
      </c>
      <c r="S2159" s="86" t="s">
        <v>5013</v>
      </c>
      <c r="T2159" s="86" t="s">
        <v>5013</v>
      </c>
    </row>
    <row r="2160" spans="1:20" x14ac:dyDescent="0.25">
      <c r="A2160" s="50" t="s">
        <v>4682</v>
      </c>
      <c r="B2160" s="50" t="s">
        <v>2080</v>
      </c>
      <c r="C2160" s="50" t="s">
        <v>4766</v>
      </c>
      <c r="D2160" s="80">
        <v>16</v>
      </c>
      <c r="E2160" s="50" t="s">
        <v>8762</v>
      </c>
      <c r="F2160" s="24">
        <f t="shared" si="112"/>
        <v>0</v>
      </c>
      <c r="G2160" s="110">
        <f t="shared" si="113"/>
        <v>0</v>
      </c>
      <c r="H2160" s="17"/>
      <c r="I2160" s="24"/>
      <c r="J2160" s="20">
        <f t="shared" si="114"/>
        <v>0</v>
      </c>
      <c r="K2160" s="17"/>
      <c r="L2160" s="24"/>
      <c r="M2160" s="86" t="s">
        <v>5013</v>
      </c>
      <c r="N2160" s="86">
        <v>0</v>
      </c>
      <c r="O2160" s="86" t="s">
        <v>5013</v>
      </c>
      <c r="P2160" s="86" t="s">
        <v>5013</v>
      </c>
      <c r="Q2160" s="86" t="s">
        <v>5013</v>
      </c>
      <c r="R2160" s="86" t="s">
        <v>5013</v>
      </c>
      <c r="S2160" s="86" t="s">
        <v>5013</v>
      </c>
      <c r="T2160" s="86" t="s">
        <v>5013</v>
      </c>
    </row>
    <row r="2161" spans="1:20" x14ac:dyDescent="0.25">
      <c r="A2161" s="50" t="s">
        <v>4682</v>
      </c>
      <c r="B2161" s="50" t="s">
        <v>3304</v>
      </c>
      <c r="C2161" s="50" t="s">
        <v>4766</v>
      </c>
      <c r="D2161" s="80">
        <v>16</v>
      </c>
      <c r="E2161" s="50" t="s">
        <v>8763</v>
      </c>
      <c r="F2161" s="24">
        <f t="shared" si="112"/>
        <v>0</v>
      </c>
      <c r="G2161" s="110">
        <f t="shared" si="113"/>
        <v>0</v>
      </c>
      <c r="H2161" s="17"/>
      <c r="I2161" s="24"/>
      <c r="J2161" s="20">
        <f t="shared" si="114"/>
        <v>0</v>
      </c>
      <c r="K2161" s="17"/>
      <c r="L2161" s="24"/>
      <c r="M2161" s="86" t="s">
        <v>5013</v>
      </c>
      <c r="N2161" s="86">
        <v>0</v>
      </c>
      <c r="O2161" s="86">
        <v>0</v>
      </c>
      <c r="P2161" s="86">
        <v>0</v>
      </c>
      <c r="Q2161" s="86" t="s">
        <v>5013</v>
      </c>
      <c r="R2161" s="86" t="s">
        <v>5013</v>
      </c>
      <c r="S2161" s="86" t="s">
        <v>5013</v>
      </c>
      <c r="T2161" s="86" t="s">
        <v>5013</v>
      </c>
    </row>
    <row r="2162" spans="1:20" x14ac:dyDescent="0.25">
      <c r="A2162" s="50" t="s">
        <v>4682</v>
      </c>
      <c r="B2162" s="50" t="s">
        <v>2673</v>
      </c>
      <c r="C2162" s="50" t="s">
        <v>4766</v>
      </c>
      <c r="D2162" s="80">
        <v>16</v>
      </c>
      <c r="E2162" s="50" t="s">
        <v>8764</v>
      </c>
      <c r="F2162" s="24">
        <f t="shared" si="112"/>
        <v>0</v>
      </c>
      <c r="G2162" s="110">
        <f t="shared" si="113"/>
        <v>0</v>
      </c>
      <c r="H2162" s="17"/>
      <c r="I2162" s="24"/>
      <c r="J2162" s="20">
        <f t="shared" si="114"/>
        <v>0</v>
      </c>
      <c r="K2162" s="17"/>
      <c r="L2162" s="24"/>
      <c r="M2162" s="86" t="s">
        <v>5013</v>
      </c>
      <c r="N2162" s="86" t="s">
        <v>5013</v>
      </c>
      <c r="O2162" s="86" t="s">
        <v>5013</v>
      </c>
      <c r="P2162" s="86">
        <v>0</v>
      </c>
      <c r="Q2162" s="86" t="s">
        <v>5013</v>
      </c>
      <c r="R2162" s="86" t="s">
        <v>5013</v>
      </c>
      <c r="S2162" s="86" t="s">
        <v>5013</v>
      </c>
      <c r="T2162" s="86" t="s">
        <v>5013</v>
      </c>
    </row>
    <row r="2163" spans="1:20" x14ac:dyDescent="0.25">
      <c r="A2163" s="50" t="s">
        <v>4682</v>
      </c>
      <c r="B2163" s="50" t="s">
        <v>1993</v>
      </c>
      <c r="C2163" s="50" t="s">
        <v>4766</v>
      </c>
      <c r="D2163" s="80">
        <v>16</v>
      </c>
      <c r="E2163" s="50" t="s">
        <v>8765</v>
      </c>
      <c r="F2163" s="24">
        <f t="shared" si="112"/>
        <v>0</v>
      </c>
      <c r="G2163" s="110">
        <f t="shared" si="113"/>
        <v>0</v>
      </c>
      <c r="H2163" s="17"/>
      <c r="I2163" s="24"/>
      <c r="J2163" s="20">
        <f t="shared" si="114"/>
        <v>0</v>
      </c>
      <c r="K2163" s="17"/>
      <c r="L2163" s="24"/>
      <c r="M2163" s="86">
        <v>0</v>
      </c>
      <c r="N2163" s="86">
        <v>0</v>
      </c>
      <c r="O2163" s="86" t="s">
        <v>5013</v>
      </c>
      <c r="P2163" s="86">
        <v>0</v>
      </c>
      <c r="Q2163" s="86" t="s">
        <v>5013</v>
      </c>
      <c r="R2163" s="86" t="s">
        <v>5013</v>
      </c>
      <c r="S2163" s="86">
        <v>0</v>
      </c>
      <c r="T2163" s="86" t="s">
        <v>5013</v>
      </c>
    </row>
    <row r="2164" spans="1:20" x14ac:dyDescent="0.25">
      <c r="A2164" s="50" t="s">
        <v>4682</v>
      </c>
      <c r="B2164" s="50" t="s">
        <v>3467</v>
      </c>
      <c r="C2164" s="50" t="s">
        <v>4766</v>
      </c>
      <c r="D2164" s="80">
        <v>16</v>
      </c>
      <c r="E2164" s="50" t="s">
        <v>8766</v>
      </c>
      <c r="F2164" s="24">
        <f t="shared" si="112"/>
        <v>0</v>
      </c>
      <c r="G2164" s="110">
        <f t="shared" si="113"/>
        <v>0</v>
      </c>
      <c r="H2164" s="17"/>
      <c r="I2164" s="24"/>
      <c r="J2164" s="20">
        <f t="shared" si="114"/>
        <v>0</v>
      </c>
      <c r="K2164" s="17"/>
      <c r="L2164" s="24"/>
      <c r="M2164" s="86">
        <v>0</v>
      </c>
      <c r="N2164" s="86">
        <v>0</v>
      </c>
      <c r="O2164" s="86">
        <v>0</v>
      </c>
      <c r="P2164" s="86">
        <v>0</v>
      </c>
      <c r="Q2164" s="86" t="s">
        <v>5013</v>
      </c>
      <c r="R2164" s="86">
        <v>0</v>
      </c>
      <c r="S2164" s="86">
        <v>0</v>
      </c>
      <c r="T2164" s="86" t="s">
        <v>5013</v>
      </c>
    </row>
    <row r="2165" spans="1:20" x14ac:dyDescent="0.25">
      <c r="A2165" s="50" t="s">
        <v>4682</v>
      </c>
      <c r="B2165" s="50" t="s">
        <v>1827</v>
      </c>
      <c r="C2165" s="50" t="s">
        <v>4766</v>
      </c>
      <c r="D2165" s="80">
        <v>16</v>
      </c>
      <c r="E2165" s="50" t="s">
        <v>8767</v>
      </c>
      <c r="F2165" s="24">
        <f t="shared" si="112"/>
        <v>0</v>
      </c>
      <c r="G2165" s="110">
        <f t="shared" si="113"/>
        <v>0</v>
      </c>
      <c r="H2165" s="17"/>
      <c r="I2165" s="24"/>
      <c r="J2165" s="20">
        <f t="shared" si="114"/>
        <v>0</v>
      </c>
      <c r="K2165" s="17"/>
      <c r="L2165" s="24"/>
      <c r="M2165" s="86" t="s">
        <v>5013</v>
      </c>
      <c r="N2165" s="86" t="s">
        <v>5013</v>
      </c>
      <c r="O2165" s="86" t="s">
        <v>5013</v>
      </c>
      <c r="P2165" s="86" t="s">
        <v>5013</v>
      </c>
      <c r="Q2165" s="86" t="s">
        <v>5013</v>
      </c>
      <c r="R2165" s="86" t="s">
        <v>5013</v>
      </c>
      <c r="S2165" s="86" t="s">
        <v>5013</v>
      </c>
      <c r="T2165" s="86">
        <v>0</v>
      </c>
    </row>
    <row r="2166" spans="1:20" x14ac:dyDescent="0.25">
      <c r="A2166" s="50" t="s">
        <v>4682</v>
      </c>
      <c r="B2166" s="50" t="s">
        <v>2263</v>
      </c>
      <c r="C2166" s="50" t="s">
        <v>4766</v>
      </c>
      <c r="D2166" s="80">
        <v>16</v>
      </c>
      <c r="E2166" s="50" t="s">
        <v>8768</v>
      </c>
      <c r="F2166" s="24">
        <f t="shared" si="112"/>
        <v>0</v>
      </c>
      <c r="G2166" s="110">
        <f t="shared" si="113"/>
        <v>0</v>
      </c>
      <c r="H2166" s="17"/>
      <c r="I2166" s="24"/>
      <c r="J2166" s="20">
        <f t="shared" si="114"/>
        <v>0</v>
      </c>
      <c r="K2166" s="17"/>
      <c r="L2166" s="24"/>
      <c r="M2166" s="86" t="s">
        <v>5013</v>
      </c>
      <c r="N2166" s="86" t="s">
        <v>5013</v>
      </c>
      <c r="O2166" s="86">
        <v>0</v>
      </c>
      <c r="P2166" s="86" t="s">
        <v>5013</v>
      </c>
      <c r="Q2166" s="86" t="s">
        <v>5013</v>
      </c>
      <c r="R2166" s="86" t="s">
        <v>5013</v>
      </c>
      <c r="S2166" s="86" t="s">
        <v>5013</v>
      </c>
      <c r="T2166" s="86" t="s">
        <v>5013</v>
      </c>
    </row>
    <row r="2167" spans="1:20" x14ac:dyDescent="0.25">
      <c r="A2167" s="50" t="s">
        <v>4682</v>
      </c>
      <c r="B2167" s="50" t="s">
        <v>2011</v>
      </c>
      <c r="C2167" s="50" t="s">
        <v>4766</v>
      </c>
      <c r="D2167" s="80">
        <v>16</v>
      </c>
      <c r="E2167" s="50" t="s">
        <v>8771</v>
      </c>
      <c r="F2167" s="24">
        <f t="shared" si="112"/>
        <v>0</v>
      </c>
      <c r="G2167" s="110">
        <f t="shared" si="113"/>
        <v>0</v>
      </c>
      <c r="H2167" s="17"/>
      <c r="I2167" s="24"/>
      <c r="J2167" s="20">
        <f t="shared" si="114"/>
        <v>0</v>
      </c>
      <c r="K2167" s="17"/>
      <c r="L2167" s="24"/>
      <c r="M2167" s="86" t="s">
        <v>5013</v>
      </c>
      <c r="N2167" s="86" t="s">
        <v>5013</v>
      </c>
      <c r="O2167" s="86">
        <v>0</v>
      </c>
      <c r="P2167" s="86" t="s">
        <v>5013</v>
      </c>
      <c r="Q2167" s="86" t="s">
        <v>5013</v>
      </c>
      <c r="R2167" s="86" t="s">
        <v>5013</v>
      </c>
      <c r="S2167" s="86" t="s">
        <v>5013</v>
      </c>
      <c r="T2167" s="86" t="s">
        <v>5013</v>
      </c>
    </row>
    <row r="2168" spans="1:20" x14ac:dyDescent="0.25">
      <c r="A2168" s="50" t="s">
        <v>4682</v>
      </c>
      <c r="B2168" s="50" t="s">
        <v>3233</v>
      </c>
      <c r="C2168" s="50" t="s">
        <v>4766</v>
      </c>
      <c r="D2168" s="80">
        <v>16</v>
      </c>
      <c r="E2168" s="50" t="s">
        <v>8772</v>
      </c>
      <c r="F2168" s="24">
        <f t="shared" si="112"/>
        <v>0</v>
      </c>
      <c r="G2168" s="110">
        <f t="shared" si="113"/>
        <v>0</v>
      </c>
      <c r="H2168" s="17"/>
      <c r="I2168" s="24"/>
      <c r="J2168" s="20">
        <f t="shared" si="114"/>
        <v>0</v>
      </c>
      <c r="K2168" s="17"/>
      <c r="L2168" s="24"/>
      <c r="M2168" s="86" t="s">
        <v>5013</v>
      </c>
      <c r="N2168" s="86" t="s">
        <v>5013</v>
      </c>
      <c r="O2168" s="86" t="s">
        <v>5013</v>
      </c>
      <c r="P2168" s="86">
        <v>0</v>
      </c>
      <c r="Q2168" s="86">
        <v>0</v>
      </c>
      <c r="R2168" s="86">
        <v>0</v>
      </c>
      <c r="S2168" s="86" t="s">
        <v>5013</v>
      </c>
      <c r="T2168" s="86" t="s">
        <v>5013</v>
      </c>
    </row>
    <row r="2169" spans="1:20" x14ac:dyDescent="0.25">
      <c r="A2169" s="50" t="s">
        <v>4682</v>
      </c>
      <c r="B2169" s="50" t="s">
        <v>1556</v>
      </c>
      <c r="C2169" s="50" t="s">
        <v>4766</v>
      </c>
      <c r="D2169" s="80">
        <v>16</v>
      </c>
      <c r="E2169" s="50" t="s">
        <v>8773</v>
      </c>
      <c r="F2169" s="24">
        <f t="shared" si="112"/>
        <v>0</v>
      </c>
      <c r="G2169" s="110">
        <f t="shared" si="113"/>
        <v>0</v>
      </c>
      <c r="H2169" s="17"/>
      <c r="I2169" s="24"/>
      <c r="J2169" s="20">
        <f t="shared" si="114"/>
        <v>0</v>
      </c>
      <c r="K2169" s="17"/>
      <c r="L2169" s="24"/>
      <c r="M2169" s="86">
        <v>0</v>
      </c>
      <c r="N2169" s="86" t="s">
        <v>5013</v>
      </c>
      <c r="O2169" s="86" t="s">
        <v>5013</v>
      </c>
      <c r="P2169" s="86" t="s">
        <v>5013</v>
      </c>
      <c r="Q2169" s="86" t="s">
        <v>5013</v>
      </c>
      <c r="R2169" s="86" t="s">
        <v>5013</v>
      </c>
      <c r="S2169" s="86" t="s">
        <v>5013</v>
      </c>
      <c r="T2169" s="86" t="s">
        <v>5013</v>
      </c>
    </row>
    <row r="2170" spans="1:20" x14ac:dyDescent="0.25">
      <c r="A2170" s="50" t="s">
        <v>4682</v>
      </c>
      <c r="B2170" s="50" t="s">
        <v>1811</v>
      </c>
      <c r="C2170" s="50" t="s">
        <v>4766</v>
      </c>
      <c r="D2170" s="80">
        <v>16</v>
      </c>
      <c r="E2170" s="50" t="s">
        <v>8775</v>
      </c>
      <c r="F2170" s="24">
        <f t="shared" si="112"/>
        <v>0</v>
      </c>
      <c r="G2170" s="110">
        <f t="shared" si="113"/>
        <v>0.30033333333333334</v>
      </c>
      <c r="H2170" s="17"/>
      <c r="I2170" s="24"/>
      <c r="J2170" s="20">
        <f t="shared" si="114"/>
        <v>0</v>
      </c>
      <c r="K2170" s="17"/>
      <c r="L2170" s="24"/>
      <c r="M2170" s="86" t="s">
        <v>5013</v>
      </c>
      <c r="N2170" s="86">
        <v>0.1</v>
      </c>
      <c r="O2170" s="86">
        <v>0.80100000000000005</v>
      </c>
      <c r="P2170" s="86">
        <v>0</v>
      </c>
      <c r="Q2170" s="86" t="s">
        <v>5013</v>
      </c>
      <c r="R2170" s="86">
        <v>0</v>
      </c>
      <c r="S2170" s="86" t="s">
        <v>5013</v>
      </c>
      <c r="T2170" s="86" t="s">
        <v>5013</v>
      </c>
    </row>
    <row r="2171" spans="1:20" x14ac:dyDescent="0.25">
      <c r="A2171" s="50" t="s">
        <v>4682</v>
      </c>
      <c r="B2171" s="50" t="s">
        <v>2499</v>
      </c>
      <c r="C2171" s="50" t="s">
        <v>4766</v>
      </c>
      <c r="D2171" s="80">
        <v>16</v>
      </c>
      <c r="E2171" s="50" t="s">
        <v>8777</v>
      </c>
      <c r="F2171" s="24">
        <f t="shared" si="112"/>
        <v>0</v>
      </c>
      <c r="G2171" s="110">
        <f t="shared" si="113"/>
        <v>0</v>
      </c>
      <c r="H2171" s="17"/>
      <c r="I2171" s="24"/>
      <c r="J2171" s="20">
        <f t="shared" si="114"/>
        <v>0</v>
      </c>
      <c r="K2171" s="17"/>
      <c r="L2171" s="24"/>
      <c r="M2171" s="86" t="s">
        <v>5013</v>
      </c>
      <c r="N2171" s="86" t="s">
        <v>5013</v>
      </c>
      <c r="O2171" s="86" t="s">
        <v>5013</v>
      </c>
      <c r="P2171" s="86">
        <v>0</v>
      </c>
      <c r="Q2171" s="86" t="s">
        <v>5013</v>
      </c>
      <c r="R2171" s="86" t="s">
        <v>5013</v>
      </c>
      <c r="S2171" s="86">
        <v>0</v>
      </c>
      <c r="T2171" s="86" t="s">
        <v>5013</v>
      </c>
    </row>
    <row r="2172" spans="1:20" x14ac:dyDescent="0.25">
      <c r="A2172" s="50" t="s">
        <v>4682</v>
      </c>
      <c r="B2172" s="50" t="s">
        <v>1516</v>
      </c>
      <c r="C2172" s="50" t="s">
        <v>4766</v>
      </c>
      <c r="D2172" s="80">
        <v>16</v>
      </c>
      <c r="E2172" s="50" t="s">
        <v>8779</v>
      </c>
      <c r="F2172" s="24">
        <f t="shared" si="112"/>
        <v>0</v>
      </c>
      <c r="G2172" s="110">
        <f t="shared" si="113"/>
        <v>0</v>
      </c>
      <c r="H2172" s="17"/>
      <c r="I2172" s="24"/>
      <c r="J2172" s="20">
        <f t="shared" si="114"/>
        <v>0</v>
      </c>
      <c r="K2172" s="17"/>
      <c r="L2172" s="24"/>
      <c r="M2172" s="86" t="s">
        <v>5013</v>
      </c>
      <c r="N2172" s="86" t="s">
        <v>5013</v>
      </c>
      <c r="O2172" s="86" t="s">
        <v>5013</v>
      </c>
      <c r="P2172" s="86" t="s">
        <v>5013</v>
      </c>
      <c r="Q2172" s="86">
        <v>0</v>
      </c>
      <c r="R2172" s="86" t="s">
        <v>5013</v>
      </c>
      <c r="S2172" s="86" t="s">
        <v>5013</v>
      </c>
      <c r="T2172" s="86" t="s">
        <v>5013</v>
      </c>
    </row>
    <row r="2173" spans="1:20" x14ac:dyDescent="0.25">
      <c r="A2173" s="50" t="s">
        <v>4682</v>
      </c>
      <c r="B2173" s="50" t="s">
        <v>1395</v>
      </c>
      <c r="C2173" s="50" t="s">
        <v>4766</v>
      </c>
      <c r="D2173" s="80">
        <v>16</v>
      </c>
      <c r="E2173" s="50" t="s">
        <v>8780</v>
      </c>
      <c r="F2173" s="24">
        <f t="shared" si="112"/>
        <v>0</v>
      </c>
      <c r="G2173" s="110">
        <f t="shared" si="113"/>
        <v>0</v>
      </c>
      <c r="H2173" s="17"/>
      <c r="I2173" s="24"/>
      <c r="J2173" s="20">
        <f t="shared" si="114"/>
        <v>0</v>
      </c>
      <c r="K2173" s="17"/>
      <c r="L2173" s="24"/>
      <c r="M2173" s="86">
        <v>0</v>
      </c>
      <c r="N2173" s="86" t="s">
        <v>5013</v>
      </c>
      <c r="O2173" s="86" t="s">
        <v>5013</v>
      </c>
      <c r="P2173" s="86" t="s">
        <v>5013</v>
      </c>
      <c r="Q2173" s="86">
        <v>0</v>
      </c>
      <c r="R2173" s="86" t="s">
        <v>5013</v>
      </c>
      <c r="S2173" s="86" t="s">
        <v>5013</v>
      </c>
      <c r="T2173" s="86" t="s">
        <v>5013</v>
      </c>
    </row>
    <row r="2174" spans="1:20" x14ac:dyDescent="0.25">
      <c r="A2174" s="50" t="s">
        <v>4682</v>
      </c>
      <c r="B2174" s="50" t="s">
        <v>1683</v>
      </c>
      <c r="C2174" s="50" t="s">
        <v>4766</v>
      </c>
      <c r="D2174" s="80">
        <v>16</v>
      </c>
      <c r="E2174" s="50" t="s">
        <v>8781</v>
      </c>
      <c r="F2174" s="24">
        <f t="shared" si="112"/>
        <v>0</v>
      </c>
      <c r="G2174" s="110">
        <f t="shared" si="113"/>
        <v>0</v>
      </c>
      <c r="H2174" s="17"/>
      <c r="I2174" s="24"/>
      <c r="J2174" s="20">
        <f t="shared" si="114"/>
        <v>0</v>
      </c>
      <c r="K2174" s="17"/>
      <c r="L2174" s="24"/>
      <c r="M2174" s="86" t="s">
        <v>5013</v>
      </c>
      <c r="N2174" s="86" t="s">
        <v>5013</v>
      </c>
      <c r="O2174" s="86" t="s">
        <v>5013</v>
      </c>
      <c r="P2174" s="86">
        <v>0</v>
      </c>
      <c r="Q2174" s="86">
        <v>0</v>
      </c>
      <c r="R2174" s="86">
        <v>0</v>
      </c>
      <c r="S2174" s="86">
        <v>0</v>
      </c>
      <c r="T2174" s="86" t="s">
        <v>5013</v>
      </c>
    </row>
    <row r="2175" spans="1:20" x14ac:dyDescent="0.25">
      <c r="A2175" s="50" t="s">
        <v>4682</v>
      </c>
      <c r="B2175" s="50" t="s">
        <v>1353</v>
      </c>
      <c r="C2175" s="50" t="s">
        <v>4766</v>
      </c>
      <c r="D2175" s="80">
        <v>16</v>
      </c>
      <c r="E2175" s="50" t="s">
        <v>8782</v>
      </c>
      <c r="F2175" s="24">
        <f t="shared" si="112"/>
        <v>0</v>
      </c>
      <c r="G2175" s="110">
        <f t="shared" si="113"/>
        <v>0</v>
      </c>
      <c r="H2175" s="17"/>
      <c r="I2175" s="24"/>
      <c r="J2175" s="20">
        <f t="shared" si="114"/>
        <v>0</v>
      </c>
      <c r="K2175" s="17"/>
      <c r="L2175" s="24"/>
      <c r="M2175" s="86">
        <v>0</v>
      </c>
      <c r="N2175" s="86" t="s">
        <v>5013</v>
      </c>
      <c r="O2175" s="86">
        <v>0</v>
      </c>
      <c r="P2175" s="86" t="s">
        <v>5013</v>
      </c>
      <c r="Q2175" s="86">
        <v>0</v>
      </c>
      <c r="R2175" s="86">
        <v>0</v>
      </c>
      <c r="S2175" s="86" t="s">
        <v>5013</v>
      </c>
      <c r="T2175" s="86" t="s">
        <v>5013</v>
      </c>
    </row>
    <row r="2176" spans="1:20" x14ac:dyDescent="0.25">
      <c r="A2176" s="50" t="s">
        <v>4682</v>
      </c>
      <c r="B2176" s="50" t="s">
        <v>1089</v>
      </c>
      <c r="C2176" s="50" t="s">
        <v>4766</v>
      </c>
      <c r="D2176" s="80">
        <v>16</v>
      </c>
      <c r="E2176" s="50" t="s">
        <v>8783</v>
      </c>
      <c r="F2176" s="24">
        <f t="shared" si="112"/>
        <v>0</v>
      </c>
      <c r="G2176" s="110">
        <f t="shared" si="113"/>
        <v>0</v>
      </c>
      <c r="H2176" s="17"/>
      <c r="I2176" s="24"/>
      <c r="J2176" s="20">
        <f t="shared" si="114"/>
        <v>0</v>
      </c>
      <c r="K2176" s="17"/>
      <c r="L2176" s="24"/>
      <c r="M2176" s="86" t="s">
        <v>5013</v>
      </c>
      <c r="N2176" s="86" t="s">
        <v>5013</v>
      </c>
      <c r="O2176" s="86">
        <v>0</v>
      </c>
      <c r="P2176" s="86">
        <v>0</v>
      </c>
      <c r="Q2176" s="86">
        <v>0</v>
      </c>
      <c r="R2176" s="86" t="s">
        <v>5013</v>
      </c>
      <c r="S2176" s="86">
        <v>0</v>
      </c>
      <c r="T2176" s="86" t="s">
        <v>5013</v>
      </c>
    </row>
    <row r="2177" spans="1:20" x14ac:dyDescent="0.25">
      <c r="A2177" s="50" t="s">
        <v>4682</v>
      </c>
      <c r="B2177" s="50" t="s">
        <v>1729</v>
      </c>
      <c r="C2177" s="50" t="s">
        <v>4766</v>
      </c>
      <c r="D2177" s="80">
        <v>16</v>
      </c>
      <c r="E2177" s="50" t="s">
        <v>8784</v>
      </c>
      <c r="F2177" s="24">
        <f t="shared" si="112"/>
        <v>0</v>
      </c>
      <c r="G2177" s="110">
        <f t="shared" si="113"/>
        <v>0</v>
      </c>
      <c r="H2177" s="17"/>
      <c r="I2177" s="24"/>
      <c r="J2177" s="20">
        <f t="shared" si="114"/>
        <v>0</v>
      </c>
      <c r="K2177" s="17"/>
      <c r="L2177" s="24"/>
      <c r="M2177" s="86">
        <v>0</v>
      </c>
      <c r="N2177" s="86" t="s">
        <v>5013</v>
      </c>
      <c r="O2177" s="86">
        <v>0</v>
      </c>
      <c r="P2177" s="86">
        <v>0</v>
      </c>
      <c r="Q2177" s="86">
        <v>0</v>
      </c>
      <c r="R2177" s="86">
        <v>0</v>
      </c>
      <c r="S2177" s="86">
        <v>0</v>
      </c>
      <c r="T2177" s="86" t="s">
        <v>5013</v>
      </c>
    </row>
    <row r="2178" spans="1:20" x14ac:dyDescent="0.25">
      <c r="A2178" s="50" t="s">
        <v>4682</v>
      </c>
      <c r="B2178" s="50" t="s">
        <v>876</v>
      </c>
      <c r="C2178" s="50" t="s">
        <v>4766</v>
      </c>
      <c r="D2178" s="80">
        <v>16</v>
      </c>
      <c r="E2178" s="50" t="s">
        <v>8785</v>
      </c>
      <c r="F2178" s="24">
        <f t="shared" si="112"/>
        <v>0</v>
      </c>
      <c r="G2178" s="110">
        <f t="shared" si="113"/>
        <v>0</v>
      </c>
      <c r="H2178" s="17"/>
      <c r="I2178" s="24"/>
      <c r="J2178" s="20">
        <f t="shared" si="114"/>
        <v>0</v>
      </c>
      <c r="K2178" s="17"/>
      <c r="L2178" s="24"/>
      <c r="M2178" s="86" t="s">
        <v>5013</v>
      </c>
      <c r="N2178" s="86" t="s">
        <v>5013</v>
      </c>
      <c r="O2178" s="86" t="s">
        <v>5013</v>
      </c>
      <c r="P2178" s="86" t="s">
        <v>5013</v>
      </c>
      <c r="Q2178" s="86">
        <v>0</v>
      </c>
      <c r="R2178" s="86">
        <v>0</v>
      </c>
      <c r="S2178" s="86" t="s">
        <v>5013</v>
      </c>
      <c r="T2178" s="86" t="s">
        <v>5013</v>
      </c>
    </row>
    <row r="2179" spans="1:20" x14ac:dyDescent="0.25">
      <c r="A2179" s="50" t="s">
        <v>4682</v>
      </c>
      <c r="B2179" s="50" t="s">
        <v>723</v>
      </c>
      <c r="C2179" s="50" t="s">
        <v>4766</v>
      </c>
      <c r="D2179" s="80">
        <v>16</v>
      </c>
      <c r="E2179" s="50" t="s">
        <v>8786</v>
      </c>
      <c r="F2179" s="24">
        <f t="shared" si="112"/>
        <v>0</v>
      </c>
      <c r="G2179" s="110">
        <f t="shared" si="113"/>
        <v>0</v>
      </c>
      <c r="H2179" s="17"/>
      <c r="I2179" s="24"/>
      <c r="J2179" s="20">
        <f t="shared" si="114"/>
        <v>0</v>
      </c>
      <c r="K2179" s="17"/>
      <c r="L2179" s="24"/>
      <c r="M2179" s="86" t="s">
        <v>5013</v>
      </c>
      <c r="N2179" s="86">
        <v>0</v>
      </c>
      <c r="O2179" s="86" t="s">
        <v>5013</v>
      </c>
      <c r="P2179" s="86" t="s">
        <v>5013</v>
      </c>
      <c r="Q2179" s="86" t="s">
        <v>5013</v>
      </c>
      <c r="R2179" s="86" t="s">
        <v>5013</v>
      </c>
      <c r="S2179" s="86" t="s">
        <v>5013</v>
      </c>
      <c r="T2179" s="86" t="s">
        <v>5013</v>
      </c>
    </row>
    <row r="2180" spans="1:20" x14ac:dyDescent="0.25">
      <c r="A2180" s="50" t="s">
        <v>4682</v>
      </c>
      <c r="B2180" s="50" t="s">
        <v>1293</v>
      </c>
      <c r="C2180" s="50" t="s">
        <v>4766</v>
      </c>
      <c r="D2180" s="80">
        <v>16</v>
      </c>
      <c r="E2180" s="50" t="s">
        <v>8790</v>
      </c>
      <c r="F2180" s="24">
        <f t="shared" si="112"/>
        <v>0</v>
      </c>
      <c r="G2180" s="110">
        <f t="shared" si="113"/>
        <v>0</v>
      </c>
      <c r="H2180" s="17"/>
      <c r="I2180" s="24"/>
      <c r="J2180" s="20">
        <f t="shared" si="114"/>
        <v>0</v>
      </c>
      <c r="K2180" s="17"/>
      <c r="L2180" s="24"/>
      <c r="M2180" s="86">
        <v>0</v>
      </c>
      <c r="N2180" s="86">
        <v>0</v>
      </c>
      <c r="O2180" s="86" t="s">
        <v>5013</v>
      </c>
      <c r="P2180" s="86" t="s">
        <v>5013</v>
      </c>
      <c r="Q2180" s="86" t="s">
        <v>5013</v>
      </c>
      <c r="R2180" s="86" t="s">
        <v>5013</v>
      </c>
      <c r="S2180" s="86" t="s">
        <v>5013</v>
      </c>
      <c r="T2180" s="86">
        <v>0</v>
      </c>
    </row>
    <row r="2181" spans="1:20" x14ac:dyDescent="0.25">
      <c r="A2181" s="50" t="s">
        <v>4682</v>
      </c>
      <c r="B2181" s="50" t="s">
        <v>2904</v>
      </c>
      <c r="C2181" s="50" t="s">
        <v>4766</v>
      </c>
      <c r="D2181" s="80">
        <v>16</v>
      </c>
      <c r="E2181" s="50" t="s">
        <v>8791</v>
      </c>
      <c r="F2181" s="24">
        <f t="shared" si="112"/>
        <v>0</v>
      </c>
      <c r="G2181" s="110">
        <f t="shared" si="113"/>
        <v>0</v>
      </c>
      <c r="H2181" s="17"/>
      <c r="I2181" s="24"/>
      <c r="J2181" s="20">
        <f t="shared" si="114"/>
        <v>0</v>
      </c>
      <c r="K2181" s="17"/>
      <c r="L2181" s="24"/>
      <c r="M2181" s="86" t="s">
        <v>5013</v>
      </c>
      <c r="N2181" s="86" t="s">
        <v>5013</v>
      </c>
      <c r="O2181" s="86" t="s">
        <v>5013</v>
      </c>
      <c r="P2181" s="86" t="s">
        <v>5013</v>
      </c>
      <c r="Q2181" s="86">
        <v>0</v>
      </c>
      <c r="R2181" s="86">
        <v>0</v>
      </c>
      <c r="S2181" s="86" t="s">
        <v>5013</v>
      </c>
      <c r="T2181" s="86">
        <v>0</v>
      </c>
    </row>
    <row r="2182" spans="1:20" x14ac:dyDescent="0.25">
      <c r="A2182" s="50" t="s">
        <v>4682</v>
      </c>
      <c r="B2182" s="50" t="s">
        <v>2619</v>
      </c>
      <c r="C2182" s="50" t="s">
        <v>4766</v>
      </c>
      <c r="D2182" s="80">
        <v>16</v>
      </c>
      <c r="E2182" s="50" t="s">
        <v>8792</v>
      </c>
      <c r="F2182" s="24">
        <f t="shared" si="112"/>
        <v>0</v>
      </c>
      <c r="G2182" s="110">
        <f t="shared" si="113"/>
        <v>0</v>
      </c>
      <c r="H2182" s="17"/>
      <c r="I2182" s="24"/>
      <c r="J2182" s="20">
        <f t="shared" si="114"/>
        <v>0</v>
      </c>
      <c r="K2182" s="17"/>
      <c r="L2182" s="24"/>
      <c r="M2182" s="86">
        <v>0</v>
      </c>
      <c r="N2182" s="86" t="s">
        <v>5013</v>
      </c>
      <c r="O2182" s="86">
        <v>0</v>
      </c>
      <c r="P2182" s="86">
        <v>0</v>
      </c>
      <c r="Q2182" s="86" t="s">
        <v>5013</v>
      </c>
      <c r="R2182" s="86" t="s">
        <v>5013</v>
      </c>
      <c r="S2182" s="86" t="s">
        <v>5013</v>
      </c>
      <c r="T2182" s="86" t="s">
        <v>5013</v>
      </c>
    </row>
    <row r="2183" spans="1:20" x14ac:dyDescent="0.25">
      <c r="A2183" s="50" t="s">
        <v>4682</v>
      </c>
      <c r="B2183" s="50" t="s">
        <v>1519</v>
      </c>
      <c r="C2183" s="50" t="s">
        <v>4766</v>
      </c>
      <c r="D2183" s="80">
        <v>16</v>
      </c>
      <c r="E2183" s="50" t="s">
        <v>8793</v>
      </c>
      <c r="F2183" s="24">
        <f t="shared" si="112"/>
        <v>0</v>
      </c>
      <c r="G2183" s="110">
        <f t="shared" si="113"/>
        <v>0</v>
      </c>
      <c r="H2183" s="17"/>
      <c r="I2183" s="24"/>
      <c r="J2183" s="20">
        <f t="shared" si="114"/>
        <v>0</v>
      </c>
      <c r="K2183" s="17"/>
      <c r="L2183" s="24"/>
      <c r="M2183" s="86">
        <v>0</v>
      </c>
      <c r="N2183" s="86" t="s">
        <v>5013</v>
      </c>
      <c r="O2183" s="86">
        <v>0</v>
      </c>
      <c r="P2183" s="86">
        <v>0</v>
      </c>
      <c r="Q2183" s="86">
        <v>0</v>
      </c>
      <c r="R2183" s="86">
        <v>0</v>
      </c>
      <c r="S2183" s="86">
        <v>0</v>
      </c>
      <c r="T2183" s="86">
        <v>0</v>
      </c>
    </row>
    <row r="2184" spans="1:20" x14ac:dyDescent="0.25">
      <c r="A2184" s="50" t="s">
        <v>4682</v>
      </c>
      <c r="B2184" s="50" t="s">
        <v>1492</v>
      </c>
      <c r="C2184" s="50" t="s">
        <v>4766</v>
      </c>
      <c r="D2184" s="80">
        <v>16</v>
      </c>
      <c r="E2184" s="50" t="s">
        <v>8794</v>
      </c>
      <c r="F2184" s="24">
        <f t="shared" si="112"/>
        <v>0</v>
      </c>
      <c r="G2184" s="110">
        <f t="shared" si="113"/>
        <v>0</v>
      </c>
      <c r="H2184" s="17"/>
      <c r="I2184" s="24"/>
      <c r="J2184" s="20">
        <f t="shared" si="114"/>
        <v>0</v>
      </c>
      <c r="K2184" s="17"/>
      <c r="L2184" s="24"/>
      <c r="M2184" s="86" t="s">
        <v>5013</v>
      </c>
      <c r="N2184" s="86">
        <v>0</v>
      </c>
      <c r="O2184" s="86">
        <v>0</v>
      </c>
      <c r="P2184" s="86">
        <v>0</v>
      </c>
      <c r="Q2184" s="86" t="s">
        <v>5013</v>
      </c>
      <c r="R2184" s="86">
        <v>0</v>
      </c>
      <c r="S2184" s="86" t="s">
        <v>5013</v>
      </c>
      <c r="T2184" s="86" t="s">
        <v>5013</v>
      </c>
    </row>
    <row r="2185" spans="1:20" x14ac:dyDescent="0.25">
      <c r="A2185" s="50" t="s">
        <v>4682</v>
      </c>
      <c r="B2185" s="50" t="s">
        <v>4156</v>
      </c>
      <c r="C2185" s="50" t="s">
        <v>4766</v>
      </c>
      <c r="D2185" s="80">
        <v>16</v>
      </c>
      <c r="E2185" s="50" t="s">
        <v>8796</v>
      </c>
      <c r="F2185" s="24">
        <f t="shared" si="112"/>
        <v>0</v>
      </c>
      <c r="G2185" s="110">
        <f t="shared" si="113"/>
        <v>0</v>
      </c>
      <c r="H2185" s="17"/>
      <c r="I2185" s="24"/>
      <c r="J2185" s="20">
        <f t="shared" si="114"/>
        <v>0</v>
      </c>
      <c r="K2185" s="17"/>
      <c r="L2185" s="24"/>
      <c r="M2185" s="86" t="s">
        <v>5013</v>
      </c>
      <c r="N2185" s="86">
        <v>0</v>
      </c>
      <c r="O2185" s="86" t="s">
        <v>5013</v>
      </c>
      <c r="P2185" s="86" t="s">
        <v>5013</v>
      </c>
      <c r="Q2185" s="86" t="s">
        <v>5013</v>
      </c>
      <c r="R2185" s="86" t="s">
        <v>5013</v>
      </c>
      <c r="S2185" s="86" t="s">
        <v>5013</v>
      </c>
      <c r="T2185" s="86" t="s">
        <v>5013</v>
      </c>
    </row>
    <row r="2186" spans="1:20" x14ac:dyDescent="0.25">
      <c r="A2186" s="50" t="s">
        <v>4682</v>
      </c>
      <c r="B2186" s="50" t="s">
        <v>2000</v>
      </c>
      <c r="C2186" s="50" t="s">
        <v>4766</v>
      </c>
      <c r="D2186" s="80">
        <v>16</v>
      </c>
      <c r="E2186" s="50" t="s">
        <v>8799</v>
      </c>
      <c r="F2186" s="24">
        <f t="shared" si="112"/>
        <v>0</v>
      </c>
      <c r="G2186" s="110">
        <f t="shared" si="113"/>
        <v>0</v>
      </c>
      <c r="H2186" s="17"/>
      <c r="I2186" s="24"/>
      <c r="J2186" s="20">
        <f t="shared" si="114"/>
        <v>0</v>
      </c>
      <c r="K2186" s="17"/>
      <c r="L2186" s="24"/>
      <c r="M2186" s="86">
        <v>0</v>
      </c>
      <c r="N2186" s="86">
        <v>0</v>
      </c>
      <c r="O2186" s="86" t="s">
        <v>5013</v>
      </c>
      <c r="P2186" s="86">
        <v>0</v>
      </c>
      <c r="Q2186" s="86">
        <v>0</v>
      </c>
      <c r="R2186" s="86" t="s">
        <v>5013</v>
      </c>
      <c r="S2186" s="86" t="s">
        <v>5013</v>
      </c>
      <c r="T2186" s="86" t="s">
        <v>5013</v>
      </c>
    </row>
    <row r="2187" spans="1:20" x14ac:dyDescent="0.25">
      <c r="A2187" s="50" t="s">
        <v>4682</v>
      </c>
      <c r="B2187" s="50" t="s">
        <v>1950</v>
      </c>
      <c r="C2187" s="50" t="s">
        <v>4766</v>
      </c>
      <c r="D2187" s="80">
        <v>16</v>
      </c>
      <c r="E2187" s="50" t="s">
        <v>8804</v>
      </c>
      <c r="F2187" s="24">
        <f t="shared" si="112"/>
        <v>0</v>
      </c>
      <c r="G2187" s="110">
        <f t="shared" si="113"/>
        <v>0</v>
      </c>
      <c r="H2187" s="17"/>
      <c r="I2187" s="24"/>
      <c r="J2187" s="20">
        <f t="shared" si="114"/>
        <v>0</v>
      </c>
      <c r="K2187" s="17"/>
      <c r="L2187" s="24"/>
      <c r="M2187" s="86" t="s">
        <v>5013</v>
      </c>
      <c r="N2187" s="86" t="s">
        <v>5013</v>
      </c>
      <c r="O2187" s="86">
        <v>0</v>
      </c>
      <c r="P2187" s="86">
        <v>0</v>
      </c>
      <c r="Q2187" s="86" t="s">
        <v>5013</v>
      </c>
      <c r="R2187" s="86" t="s">
        <v>5013</v>
      </c>
      <c r="S2187" s="86" t="s">
        <v>5013</v>
      </c>
      <c r="T2187" s="86" t="s">
        <v>5013</v>
      </c>
    </row>
    <row r="2188" spans="1:20" x14ac:dyDescent="0.25">
      <c r="A2188" s="50" t="s">
        <v>4682</v>
      </c>
      <c r="B2188" s="50" t="s">
        <v>4186</v>
      </c>
      <c r="C2188" s="50" t="s">
        <v>4766</v>
      </c>
      <c r="D2188" s="80">
        <v>16</v>
      </c>
      <c r="E2188" s="50" t="s">
        <v>8806</v>
      </c>
      <c r="F2188" s="24">
        <f t="shared" si="112"/>
        <v>0</v>
      </c>
      <c r="G2188" s="110">
        <f t="shared" si="113"/>
        <v>0</v>
      </c>
      <c r="H2188" s="17"/>
      <c r="I2188" s="24"/>
      <c r="J2188" s="20">
        <f t="shared" si="114"/>
        <v>0</v>
      </c>
      <c r="K2188" s="17"/>
      <c r="L2188" s="24"/>
      <c r="M2188" s="86">
        <v>0</v>
      </c>
      <c r="N2188" s="86" t="s">
        <v>5013</v>
      </c>
      <c r="O2188" s="86">
        <v>0</v>
      </c>
      <c r="P2188" s="86" t="s">
        <v>5013</v>
      </c>
      <c r="Q2188" s="86" t="s">
        <v>5013</v>
      </c>
      <c r="R2188" s="86" t="s">
        <v>5013</v>
      </c>
      <c r="S2188" s="86" t="s">
        <v>5013</v>
      </c>
      <c r="T2188" s="86" t="s">
        <v>5013</v>
      </c>
    </row>
    <row r="2189" spans="1:20" x14ac:dyDescent="0.25">
      <c r="A2189" s="50" t="s">
        <v>4682</v>
      </c>
      <c r="B2189" s="50" t="s">
        <v>124</v>
      </c>
      <c r="C2189" s="50" t="s">
        <v>4766</v>
      </c>
      <c r="D2189" s="80">
        <v>16</v>
      </c>
      <c r="E2189" s="50" t="s">
        <v>8807</v>
      </c>
      <c r="F2189" s="24">
        <f t="shared" si="112"/>
        <v>0</v>
      </c>
      <c r="G2189" s="110">
        <f t="shared" si="113"/>
        <v>0</v>
      </c>
      <c r="H2189" s="17"/>
      <c r="I2189" s="24"/>
      <c r="J2189" s="20">
        <f t="shared" si="114"/>
        <v>0</v>
      </c>
      <c r="K2189" s="17"/>
      <c r="L2189" s="24"/>
      <c r="M2189" s="86">
        <v>0</v>
      </c>
      <c r="N2189" s="86">
        <v>0</v>
      </c>
      <c r="O2189" s="86">
        <v>0</v>
      </c>
      <c r="P2189" s="86">
        <v>0</v>
      </c>
      <c r="Q2189" s="86">
        <v>0</v>
      </c>
      <c r="R2189" s="86">
        <v>0</v>
      </c>
      <c r="S2189" s="86">
        <v>0</v>
      </c>
      <c r="T2189" s="86" t="s">
        <v>5013</v>
      </c>
    </row>
    <row r="2190" spans="1:20" x14ac:dyDescent="0.25">
      <c r="A2190" s="50" t="s">
        <v>4682</v>
      </c>
      <c r="B2190" s="50" t="s">
        <v>484</v>
      </c>
      <c r="C2190" s="50" t="s">
        <v>4766</v>
      </c>
      <c r="D2190" s="80">
        <v>16</v>
      </c>
      <c r="E2190" s="50" t="s">
        <v>8808</v>
      </c>
      <c r="F2190" s="24">
        <f t="shared" si="112"/>
        <v>0</v>
      </c>
      <c r="G2190" s="110">
        <f t="shared" si="113"/>
        <v>0</v>
      </c>
      <c r="H2190" s="17"/>
      <c r="I2190" s="24"/>
      <c r="J2190" s="20">
        <f t="shared" si="114"/>
        <v>0</v>
      </c>
      <c r="K2190" s="17"/>
      <c r="L2190" s="24"/>
      <c r="M2190" s="86">
        <v>0</v>
      </c>
      <c r="N2190" s="86" t="s">
        <v>5013</v>
      </c>
      <c r="O2190" s="86">
        <v>0</v>
      </c>
      <c r="P2190" s="86">
        <v>0</v>
      </c>
      <c r="Q2190" s="86">
        <v>0</v>
      </c>
      <c r="R2190" s="86" t="s">
        <v>5013</v>
      </c>
      <c r="S2190" s="86">
        <v>0</v>
      </c>
      <c r="T2190" s="86">
        <v>0</v>
      </c>
    </row>
    <row r="2191" spans="1:20" x14ac:dyDescent="0.25">
      <c r="A2191" s="50" t="s">
        <v>4682</v>
      </c>
      <c r="B2191" s="50" t="s">
        <v>312</v>
      </c>
      <c r="C2191" s="50" t="s">
        <v>4766</v>
      </c>
      <c r="D2191" s="80">
        <v>16</v>
      </c>
      <c r="E2191" s="50" t="s">
        <v>8809</v>
      </c>
      <c r="F2191" s="24">
        <f t="shared" si="112"/>
        <v>0</v>
      </c>
      <c r="G2191" s="110">
        <f t="shared" si="113"/>
        <v>0</v>
      </c>
      <c r="H2191" s="17"/>
      <c r="I2191" s="24"/>
      <c r="J2191" s="20">
        <f t="shared" si="114"/>
        <v>0</v>
      </c>
      <c r="K2191" s="17"/>
      <c r="L2191" s="24"/>
      <c r="M2191" s="86">
        <v>0</v>
      </c>
      <c r="N2191" s="86">
        <v>0</v>
      </c>
      <c r="O2191" s="86">
        <v>0</v>
      </c>
      <c r="P2191" s="86">
        <v>0</v>
      </c>
      <c r="Q2191" s="86">
        <v>0</v>
      </c>
      <c r="R2191" s="86">
        <v>0</v>
      </c>
      <c r="S2191" s="86">
        <v>0</v>
      </c>
      <c r="T2191" s="86" t="s">
        <v>5013</v>
      </c>
    </row>
    <row r="2192" spans="1:20" x14ac:dyDescent="0.25">
      <c r="A2192" s="50" t="s">
        <v>4682</v>
      </c>
      <c r="B2192" s="50" t="s">
        <v>586</v>
      </c>
      <c r="C2192" s="50" t="s">
        <v>4766</v>
      </c>
      <c r="D2192" s="80">
        <v>16</v>
      </c>
      <c r="E2192" s="50" t="s">
        <v>8810</v>
      </c>
      <c r="F2192" s="24">
        <f t="shared" si="112"/>
        <v>0</v>
      </c>
      <c r="G2192" s="110">
        <f t="shared" si="113"/>
        <v>0</v>
      </c>
      <c r="H2192" s="17"/>
      <c r="I2192" s="24"/>
      <c r="J2192" s="20">
        <f t="shared" si="114"/>
        <v>0</v>
      </c>
      <c r="K2192" s="17"/>
      <c r="L2192" s="24"/>
      <c r="M2192" s="86">
        <v>0</v>
      </c>
      <c r="N2192" s="86">
        <v>0</v>
      </c>
      <c r="O2192" s="86">
        <v>0</v>
      </c>
      <c r="P2192" s="86">
        <v>0</v>
      </c>
      <c r="Q2192" s="86">
        <v>0</v>
      </c>
      <c r="R2192" s="86" t="s">
        <v>5013</v>
      </c>
      <c r="S2192" s="86" t="s">
        <v>5013</v>
      </c>
      <c r="T2192" s="86" t="s">
        <v>5013</v>
      </c>
    </row>
    <row r="2193" spans="1:20" x14ac:dyDescent="0.25">
      <c r="A2193" s="50" t="s">
        <v>4682</v>
      </c>
      <c r="B2193" s="50" t="s">
        <v>482</v>
      </c>
      <c r="C2193" s="50" t="s">
        <v>4766</v>
      </c>
      <c r="D2193" s="80">
        <v>16</v>
      </c>
      <c r="E2193" s="50" t="s">
        <v>8812</v>
      </c>
      <c r="F2193" s="24">
        <f t="shared" si="112"/>
        <v>0</v>
      </c>
      <c r="G2193" s="110">
        <f t="shared" si="113"/>
        <v>0</v>
      </c>
      <c r="H2193" s="17"/>
      <c r="I2193" s="24"/>
      <c r="J2193" s="20">
        <f t="shared" si="114"/>
        <v>0</v>
      </c>
      <c r="K2193" s="17"/>
      <c r="L2193" s="24"/>
      <c r="M2193" s="86">
        <v>0</v>
      </c>
      <c r="N2193" s="86" t="s">
        <v>5013</v>
      </c>
      <c r="O2193" s="86" t="s">
        <v>5013</v>
      </c>
      <c r="P2193" s="86">
        <v>0</v>
      </c>
      <c r="Q2193" s="86">
        <v>0</v>
      </c>
      <c r="R2193" s="86">
        <v>0</v>
      </c>
      <c r="S2193" s="86">
        <v>0</v>
      </c>
      <c r="T2193" s="86" t="s">
        <v>5013</v>
      </c>
    </row>
    <row r="2194" spans="1:20" x14ac:dyDescent="0.25">
      <c r="A2194" s="50" t="s">
        <v>4682</v>
      </c>
      <c r="B2194" s="50" t="s">
        <v>416</v>
      </c>
      <c r="C2194" s="50" t="s">
        <v>4766</v>
      </c>
      <c r="D2194" s="80">
        <v>16</v>
      </c>
      <c r="E2194" s="50" t="s">
        <v>8813</v>
      </c>
      <c r="F2194" s="24">
        <f t="shared" si="112"/>
        <v>0</v>
      </c>
      <c r="G2194" s="110">
        <f t="shared" si="113"/>
        <v>0</v>
      </c>
      <c r="H2194" s="17"/>
      <c r="I2194" s="24"/>
      <c r="J2194" s="20">
        <f t="shared" si="114"/>
        <v>0</v>
      </c>
      <c r="K2194" s="17"/>
      <c r="L2194" s="24"/>
      <c r="M2194" s="86" t="s">
        <v>5013</v>
      </c>
      <c r="N2194" s="86" t="s">
        <v>5013</v>
      </c>
      <c r="O2194" s="86">
        <v>0</v>
      </c>
      <c r="P2194" s="86">
        <v>0</v>
      </c>
      <c r="Q2194" s="86">
        <v>0</v>
      </c>
      <c r="R2194" s="86" t="s">
        <v>5013</v>
      </c>
      <c r="S2194" s="86">
        <v>0</v>
      </c>
      <c r="T2194" s="86" t="s">
        <v>5013</v>
      </c>
    </row>
    <row r="2195" spans="1:20" x14ac:dyDescent="0.25">
      <c r="A2195" s="50" t="s">
        <v>4682</v>
      </c>
      <c r="B2195" s="50" t="s">
        <v>198</v>
      </c>
      <c r="C2195" s="50" t="s">
        <v>4766</v>
      </c>
      <c r="D2195" s="80">
        <v>16</v>
      </c>
      <c r="E2195" s="50" t="s">
        <v>8814</v>
      </c>
      <c r="F2195" s="24">
        <f t="shared" si="112"/>
        <v>0</v>
      </c>
      <c r="G2195" s="110">
        <f t="shared" si="113"/>
        <v>0</v>
      </c>
      <c r="H2195" s="17"/>
      <c r="I2195" s="24"/>
      <c r="J2195" s="20">
        <f t="shared" si="114"/>
        <v>0</v>
      </c>
      <c r="K2195" s="17"/>
      <c r="L2195" s="24"/>
      <c r="M2195" s="86">
        <v>0</v>
      </c>
      <c r="N2195" s="86" t="s">
        <v>5013</v>
      </c>
      <c r="O2195" s="86">
        <v>0</v>
      </c>
      <c r="P2195" s="86">
        <v>0</v>
      </c>
      <c r="Q2195" s="86" t="s">
        <v>5013</v>
      </c>
      <c r="R2195" s="86">
        <v>0</v>
      </c>
      <c r="S2195" s="86" t="s">
        <v>5013</v>
      </c>
      <c r="T2195" s="86" t="s">
        <v>5013</v>
      </c>
    </row>
    <row r="2196" spans="1:20" x14ac:dyDescent="0.25">
      <c r="A2196" s="50" t="s">
        <v>4682</v>
      </c>
      <c r="B2196" s="50" t="s">
        <v>2317</v>
      </c>
      <c r="C2196" s="50" t="s">
        <v>4766</v>
      </c>
      <c r="D2196" s="80">
        <v>16</v>
      </c>
      <c r="E2196" s="50" t="s">
        <v>8815</v>
      </c>
      <c r="F2196" s="24">
        <f t="shared" si="112"/>
        <v>0</v>
      </c>
      <c r="G2196" s="110">
        <f t="shared" si="113"/>
        <v>0</v>
      </c>
      <c r="H2196" s="17"/>
      <c r="I2196" s="24"/>
      <c r="J2196" s="20">
        <f t="shared" si="114"/>
        <v>0</v>
      </c>
      <c r="K2196" s="17"/>
      <c r="L2196" s="24"/>
      <c r="M2196" s="86" t="s">
        <v>5013</v>
      </c>
      <c r="N2196" s="86" t="s">
        <v>5013</v>
      </c>
      <c r="O2196" s="86">
        <v>0</v>
      </c>
      <c r="P2196" s="86" t="s">
        <v>5013</v>
      </c>
      <c r="Q2196" s="86" t="s">
        <v>5013</v>
      </c>
      <c r="R2196" s="86" t="s">
        <v>5013</v>
      </c>
      <c r="S2196" s="86" t="s">
        <v>5013</v>
      </c>
      <c r="T2196" s="86" t="s">
        <v>5013</v>
      </c>
    </row>
    <row r="2197" spans="1:20" x14ac:dyDescent="0.25">
      <c r="A2197" s="50" t="s">
        <v>4682</v>
      </c>
      <c r="B2197" s="50" t="s">
        <v>4226</v>
      </c>
      <c r="C2197" s="50" t="s">
        <v>4766</v>
      </c>
      <c r="D2197" s="80">
        <v>16</v>
      </c>
      <c r="E2197" s="50" t="s">
        <v>8816</v>
      </c>
      <c r="F2197" s="24">
        <f t="shared" si="112"/>
        <v>0</v>
      </c>
      <c r="G2197" s="110">
        <f t="shared" si="113"/>
        <v>0</v>
      </c>
      <c r="H2197" s="17"/>
      <c r="I2197" s="24"/>
      <c r="J2197" s="20">
        <f t="shared" si="114"/>
        <v>0</v>
      </c>
      <c r="K2197" s="17"/>
      <c r="L2197" s="24"/>
      <c r="M2197" s="86" t="s">
        <v>5013</v>
      </c>
      <c r="N2197" s="86">
        <v>0</v>
      </c>
      <c r="O2197" s="86" t="s">
        <v>5013</v>
      </c>
      <c r="P2197" s="86" t="s">
        <v>5013</v>
      </c>
      <c r="Q2197" s="86" t="s">
        <v>5013</v>
      </c>
      <c r="R2197" s="86" t="s">
        <v>5013</v>
      </c>
      <c r="S2197" s="86" t="s">
        <v>5013</v>
      </c>
      <c r="T2197" s="86" t="s">
        <v>5013</v>
      </c>
    </row>
    <row r="2198" spans="1:20" x14ac:dyDescent="0.25">
      <c r="A2198" s="50" t="s">
        <v>4682</v>
      </c>
      <c r="B2198" s="50" t="s">
        <v>2964</v>
      </c>
      <c r="C2198" s="50" t="s">
        <v>4766</v>
      </c>
      <c r="D2198" s="80">
        <v>16</v>
      </c>
      <c r="E2198" s="50" t="s">
        <v>8817</v>
      </c>
      <c r="F2198" s="24">
        <f t="shared" si="112"/>
        <v>0</v>
      </c>
      <c r="G2198" s="110">
        <f t="shared" si="113"/>
        <v>0</v>
      </c>
      <c r="H2198" s="17"/>
      <c r="I2198" s="24"/>
      <c r="J2198" s="20">
        <f t="shared" si="114"/>
        <v>0</v>
      </c>
      <c r="K2198" s="17"/>
      <c r="L2198" s="24"/>
      <c r="M2198" s="86" t="s">
        <v>5013</v>
      </c>
      <c r="N2198" s="86">
        <v>0</v>
      </c>
      <c r="O2198" s="86" t="s">
        <v>5013</v>
      </c>
      <c r="P2198" s="86" t="s">
        <v>5013</v>
      </c>
      <c r="Q2198" s="86" t="s">
        <v>5013</v>
      </c>
      <c r="R2198" s="86" t="s">
        <v>5013</v>
      </c>
      <c r="S2198" s="86">
        <v>0</v>
      </c>
      <c r="T2198" s="86" t="s">
        <v>5013</v>
      </c>
    </row>
    <row r="2199" spans="1:20" x14ac:dyDescent="0.25">
      <c r="A2199" s="50" t="s">
        <v>4682</v>
      </c>
      <c r="B2199" s="50" t="s">
        <v>741</v>
      </c>
      <c r="C2199" s="50" t="s">
        <v>4766</v>
      </c>
      <c r="D2199" s="80">
        <v>16</v>
      </c>
      <c r="E2199" s="50" t="s">
        <v>8818</v>
      </c>
      <c r="F2199" s="24">
        <f t="shared" si="112"/>
        <v>0</v>
      </c>
      <c r="G2199" s="110">
        <f t="shared" si="113"/>
        <v>0</v>
      </c>
      <c r="H2199" s="17"/>
      <c r="I2199" s="24"/>
      <c r="J2199" s="20">
        <f t="shared" si="114"/>
        <v>0</v>
      </c>
      <c r="K2199" s="17"/>
      <c r="L2199" s="24"/>
      <c r="M2199" s="86">
        <v>0</v>
      </c>
      <c r="N2199" s="86">
        <v>0</v>
      </c>
      <c r="O2199" s="86" t="s">
        <v>5013</v>
      </c>
      <c r="P2199" s="86">
        <v>0</v>
      </c>
      <c r="Q2199" s="86">
        <v>0</v>
      </c>
      <c r="R2199" s="86" t="s">
        <v>5013</v>
      </c>
      <c r="S2199" s="86">
        <v>0</v>
      </c>
      <c r="T2199" s="86">
        <v>0</v>
      </c>
    </row>
    <row r="2200" spans="1:20" x14ac:dyDescent="0.25">
      <c r="A2200" s="50" t="s">
        <v>4682</v>
      </c>
      <c r="B2200" s="50" t="s">
        <v>1238</v>
      </c>
      <c r="C2200" s="50" t="s">
        <v>4766</v>
      </c>
      <c r="D2200" s="80">
        <v>16</v>
      </c>
      <c r="E2200" s="50" t="s">
        <v>8821</v>
      </c>
      <c r="F2200" s="24">
        <f t="shared" si="112"/>
        <v>0</v>
      </c>
      <c r="G2200" s="110">
        <f t="shared" si="113"/>
        <v>0</v>
      </c>
      <c r="H2200" s="17"/>
      <c r="I2200" s="24"/>
      <c r="J2200" s="20">
        <f t="shared" si="114"/>
        <v>0</v>
      </c>
      <c r="K2200" s="17"/>
      <c r="L2200" s="24"/>
      <c r="M2200" s="86" t="s">
        <v>5013</v>
      </c>
      <c r="N2200" s="86" t="s">
        <v>5013</v>
      </c>
      <c r="O2200" s="86">
        <v>0</v>
      </c>
      <c r="P2200" s="86">
        <v>0</v>
      </c>
      <c r="Q2200" s="86">
        <v>0</v>
      </c>
      <c r="R2200" s="86" t="s">
        <v>5013</v>
      </c>
      <c r="S2200" s="86">
        <v>0</v>
      </c>
      <c r="T2200" s="86" t="s">
        <v>5013</v>
      </c>
    </row>
    <row r="2201" spans="1:20" x14ac:dyDescent="0.25">
      <c r="A2201" s="50" t="s">
        <v>4682</v>
      </c>
      <c r="B2201" s="50" t="s">
        <v>146</v>
      </c>
      <c r="C2201" s="50" t="s">
        <v>4766</v>
      </c>
      <c r="D2201" s="80">
        <v>16</v>
      </c>
      <c r="E2201" s="50" t="s">
        <v>8822</v>
      </c>
      <c r="F2201" s="24">
        <f t="shared" si="112"/>
        <v>0</v>
      </c>
      <c r="G2201" s="110">
        <f t="shared" si="113"/>
        <v>2.7366666666666668</v>
      </c>
      <c r="H2201" s="17"/>
      <c r="I2201" s="24"/>
      <c r="J2201" s="20">
        <f t="shared" si="114"/>
        <v>0</v>
      </c>
      <c r="K2201" s="17"/>
      <c r="L2201" s="24"/>
      <c r="M2201" s="86">
        <v>0</v>
      </c>
      <c r="N2201" s="86">
        <v>0</v>
      </c>
      <c r="O2201" s="86">
        <v>8.2100000000000009</v>
      </c>
      <c r="P2201" s="86">
        <v>0</v>
      </c>
      <c r="Q2201" s="86">
        <v>0</v>
      </c>
      <c r="R2201" s="86">
        <v>0</v>
      </c>
      <c r="S2201" s="86">
        <v>0</v>
      </c>
      <c r="T2201" s="86" t="s">
        <v>5013</v>
      </c>
    </row>
    <row r="2202" spans="1:20" x14ac:dyDescent="0.25">
      <c r="A2202" s="50" t="s">
        <v>4682</v>
      </c>
      <c r="B2202" s="50" t="s">
        <v>1755</v>
      </c>
      <c r="C2202" s="50" t="s">
        <v>4766</v>
      </c>
      <c r="D2202" s="80">
        <v>16</v>
      </c>
      <c r="E2202" s="50" t="s">
        <v>8823</v>
      </c>
      <c r="F2202" s="24">
        <f t="shared" si="112"/>
        <v>0</v>
      </c>
      <c r="G2202" s="110">
        <f t="shared" si="113"/>
        <v>0</v>
      </c>
      <c r="H2202" s="17"/>
      <c r="I2202" s="24"/>
      <c r="J2202" s="20">
        <f t="shared" si="114"/>
        <v>0</v>
      </c>
      <c r="K2202" s="17"/>
      <c r="L2202" s="24"/>
      <c r="M2202" s="86" t="s">
        <v>5013</v>
      </c>
      <c r="N2202" s="86">
        <v>0</v>
      </c>
      <c r="O2202" s="86">
        <v>0</v>
      </c>
      <c r="P2202" s="86">
        <v>0</v>
      </c>
      <c r="Q2202" s="86">
        <v>0</v>
      </c>
      <c r="R2202" s="86">
        <v>0</v>
      </c>
      <c r="S2202" s="86">
        <v>0</v>
      </c>
      <c r="T2202" s="86" t="s">
        <v>5013</v>
      </c>
    </row>
    <row r="2203" spans="1:20" x14ac:dyDescent="0.25">
      <c r="A2203" s="50" t="s">
        <v>4682</v>
      </c>
      <c r="B2203" s="50" t="s">
        <v>137</v>
      </c>
      <c r="C2203" s="50" t="s">
        <v>4766</v>
      </c>
      <c r="D2203" s="80">
        <v>16</v>
      </c>
      <c r="E2203" s="50" t="s">
        <v>8825</v>
      </c>
      <c r="F2203" s="24">
        <f t="shared" si="112"/>
        <v>0</v>
      </c>
      <c r="G2203" s="110">
        <f t="shared" si="113"/>
        <v>0</v>
      </c>
      <c r="H2203" s="17"/>
      <c r="I2203" s="24"/>
      <c r="J2203" s="20">
        <f t="shared" si="114"/>
        <v>0</v>
      </c>
      <c r="K2203" s="17"/>
      <c r="L2203" s="24"/>
      <c r="M2203" s="86" t="s">
        <v>5013</v>
      </c>
      <c r="N2203" s="86">
        <v>0</v>
      </c>
      <c r="O2203" s="86" t="s">
        <v>5013</v>
      </c>
      <c r="P2203" s="86" t="s">
        <v>5013</v>
      </c>
      <c r="Q2203" s="86">
        <v>0</v>
      </c>
      <c r="R2203" s="86">
        <v>0</v>
      </c>
      <c r="S2203" s="86">
        <v>0</v>
      </c>
      <c r="T2203" s="86" t="s">
        <v>5013</v>
      </c>
    </row>
    <row r="2204" spans="1:20" x14ac:dyDescent="0.25">
      <c r="A2204" s="50" t="s">
        <v>4682</v>
      </c>
      <c r="B2204" s="50" t="s">
        <v>110</v>
      </c>
      <c r="C2204" s="50" t="s">
        <v>4766</v>
      </c>
      <c r="D2204" s="80">
        <v>16</v>
      </c>
      <c r="E2204" s="50" t="s">
        <v>8826</v>
      </c>
      <c r="F2204" s="24">
        <f t="shared" si="112"/>
        <v>0</v>
      </c>
      <c r="G2204" s="110">
        <f t="shared" si="113"/>
        <v>0</v>
      </c>
      <c r="H2204" s="17"/>
      <c r="I2204" s="24"/>
      <c r="J2204" s="20">
        <f t="shared" si="114"/>
        <v>0</v>
      </c>
      <c r="K2204" s="17"/>
      <c r="L2204" s="24"/>
      <c r="M2204" s="86">
        <v>0</v>
      </c>
      <c r="N2204" s="86">
        <v>0</v>
      </c>
      <c r="O2204" s="86">
        <v>0</v>
      </c>
      <c r="P2204" s="86" t="s">
        <v>5013</v>
      </c>
      <c r="Q2204" s="86" t="s">
        <v>5013</v>
      </c>
      <c r="R2204" s="86">
        <v>0</v>
      </c>
      <c r="S2204" s="86" t="s">
        <v>5013</v>
      </c>
      <c r="T2204" s="86" t="s">
        <v>5013</v>
      </c>
    </row>
    <row r="2205" spans="1:20" x14ac:dyDescent="0.25">
      <c r="A2205" s="50" t="s">
        <v>4682</v>
      </c>
      <c r="B2205" s="50" t="s">
        <v>797</v>
      </c>
      <c r="C2205" s="50" t="s">
        <v>4766</v>
      </c>
      <c r="D2205" s="80">
        <v>16</v>
      </c>
      <c r="E2205" s="50" t="s">
        <v>8827</v>
      </c>
      <c r="F2205" s="24">
        <f t="shared" si="112"/>
        <v>0</v>
      </c>
      <c r="G2205" s="110">
        <f t="shared" si="113"/>
        <v>0</v>
      </c>
      <c r="H2205" s="17"/>
      <c r="I2205" s="24"/>
      <c r="J2205" s="20">
        <f t="shared" si="114"/>
        <v>0</v>
      </c>
      <c r="K2205" s="17"/>
      <c r="L2205" s="24"/>
      <c r="M2205" s="86">
        <v>0</v>
      </c>
      <c r="N2205" s="86">
        <v>0</v>
      </c>
      <c r="O2205" s="86">
        <v>0</v>
      </c>
      <c r="P2205" s="86">
        <v>0</v>
      </c>
      <c r="Q2205" s="86">
        <v>0</v>
      </c>
      <c r="R2205" s="86">
        <v>0</v>
      </c>
      <c r="S2205" s="86">
        <v>0</v>
      </c>
      <c r="T2205" s="86">
        <v>0</v>
      </c>
    </row>
    <row r="2206" spans="1:20" x14ac:dyDescent="0.25">
      <c r="A2206" s="50" t="s">
        <v>4682</v>
      </c>
      <c r="B2206" s="50" t="s">
        <v>2108</v>
      </c>
      <c r="C2206" s="50" t="s">
        <v>4766</v>
      </c>
      <c r="D2206" s="80">
        <v>16</v>
      </c>
      <c r="E2206" s="50" t="s">
        <v>8828</v>
      </c>
      <c r="F2206" s="24">
        <f t="shared" si="112"/>
        <v>0</v>
      </c>
      <c r="G2206" s="110">
        <f t="shared" si="113"/>
        <v>0</v>
      </c>
      <c r="H2206" s="17"/>
      <c r="I2206" s="24"/>
      <c r="J2206" s="20">
        <f t="shared" si="114"/>
        <v>0</v>
      </c>
      <c r="K2206" s="17"/>
      <c r="L2206" s="24"/>
      <c r="M2206" s="86">
        <v>0</v>
      </c>
      <c r="N2206" s="86">
        <v>0</v>
      </c>
      <c r="O2206" s="86" t="s">
        <v>5013</v>
      </c>
      <c r="P2206" s="86">
        <v>0</v>
      </c>
      <c r="Q2206" s="86" t="s">
        <v>5013</v>
      </c>
      <c r="R2206" s="86" t="s">
        <v>5013</v>
      </c>
      <c r="S2206" s="86" t="s">
        <v>5013</v>
      </c>
      <c r="T2206" s="86" t="s">
        <v>5013</v>
      </c>
    </row>
    <row r="2207" spans="1:20" x14ac:dyDescent="0.25">
      <c r="A2207" s="50" t="s">
        <v>4682</v>
      </c>
      <c r="B2207" s="50" t="s">
        <v>678</v>
      </c>
      <c r="C2207" s="50" t="s">
        <v>4766</v>
      </c>
      <c r="D2207" s="80">
        <v>16</v>
      </c>
      <c r="E2207" s="50" t="s">
        <v>8829</v>
      </c>
      <c r="F2207" s="24">
        <f t="shared" si="112"/>
        <v>0</v>
      </c>
      <c r="G2207" s="110">
        <f t="shared" si="113"/>
        <v>0</v>
      </c>
      <c r="H2207" s="17"/>
      <c r="I2207" s="24"/>
      <c r="J2207" s="20">
        <f t="shared" si="114"/>
        <v>0</v>
      </c>
      <c r="K2207" s="17"/>
      <c r="L2207" s="24"/>
      <c r="M2207" s="86">
        <v>0</v>
      </c>
      <c r="N2207" s="86">
        <v>0</v>
      </c>
      <c r="O2207" s="86" t="s">
        <v>5013</v>
      </c>
      <c r="P2207" s="86" t="s">
        <v>5013</v>
      </c>
      <c r="Q2207" s="86" t="s">
        <v>5013</v>
      </c>
      <c r="R2207" s="86">
        <v>0</v>
      </c>
      <c r="S2207" s="86">
        <v>0</v>
      </c>
      <c r="T2207" s="86" t="s">
        <v>5013</v>
      </c>
    </row>
    <row r="2208" spans="1:20" x14ac:dyDescent="0.25">
      <c r="A2208" s="50" t="s">
        <v>4682</v>
      </c>
      <c r="B2208" s="50" t="s">
        <v>31</v>
      </c>
      <c r="C2208" s="50" t="s">
        <v>4766</v>
      </c>
      <c r="D2208" s="80">
        <v>16</v>
      </c>
      <c r="E2208" s="50" t="s">
        <v>8831</v>
      </c>
      <c r="F2208" s="24">
        <f t="shared" ref="F2208:F2271" si="115">SUM(R2208:T2208)/3</f>
        <v>0</v>
      </c>
      <c r="G2208" s="110">
        <f t="shared" ref="G2208:G2271" si="116">SUM(M2208:O2208)/3</f>
        <v>0</v>
      </c>
      <c r="H2208" s="17"/>
      <c r="I2208" s="24"/>
      <c r="J2208" s="20">
        <f t="shared" ref="J2208:J2271" si="117">SUM(P2208:T2208)/5</f>
        <v>0</v>
      </c>
      <c r="K2208" s="17"/>
      <c r="L2208" s="24"/>
      <c r="M2208" s="86">
        <v>0</v>
      </c>
      <c r="N2208" s="86" t="s">
        <v>5013</v>
      </c>
      <c r="O2208" s="86" t="s">
        <v>5013</v>
      </c>
      <c r="P2208" s="86">
        <v>0</v>
      </c>
      <c r="Q2208" s="86">
        <v>0</v>
      </c>
      <c r="R2208" s="86">
        <v>0</v>
      </c>
      <c r="S2208" s="86" t="s">
        <v>5013</v>
      </c>
      <c r="T2208" s="86">
        <v>0</v>
      </c>
    </row>
    <row r="2209" spans="1:20" x14ac:dyDescent="0.25">
      <c r="A2209" s="50" t="s">
        <v>4682</v>
      </c>
      <c r="B2209" s="50" t="s">
        <v>2863</v>
      </c>
      <c r="C2209" s="50" t="s">
        <v>4766</v>
      </c>
      <c r="D2209" s="80">
        <v>16</v>
      </c>
      <c r="E2209" s="50" t="s">
        <v>8834</v>
      </c>
      <c r="F2209" s="24">
        <f t="shared" si="115"/>
        <v>0</v>
      </c>
      <c r="G2209" s="110">
        <f t="shared" si="116"/>
        <v>0</v>
      </c>
      <c r="H2209" s="17"/>
      <c r="I2209" s="24"/>
      <c r="J2209" s="20">
        <f t="shared" si="117"/>
        <v>0</v>
      </c>
      <c r="K2209" s="17"/>
      <c r="L2209" s="24"/>
      <c r="M2209" s="86" t="s">
        <v>5013</v>
      </c>
      <c r="N2209" s="86" t="s">
        <v>5013</v>
      </c>
      <c r="O2209" s="86" t="s">
        <v>5013</v>
      </c>
      <c r="P2209" s="86" t="s">
        <v>5013</v>
      </c>
      <c r="Q2209" s="86" t="s">
        <v>5013</v>
      </c>
      <c r="R2209" s="86">
        <v>0</v>
      </c>
      <c r="S2209" s="86" t="s">
        <v>5013</v>
      </c>
      <c r="T2209" s="86" t="s">
        <v>5013</v>
      </c>
    </row>
    <row r="2210" spans="1:20" x14ac:dyDescent="0.25">
      <c r="A2210" s="50" t="s">
        <v>4682</v>
      </c>
      <c r="B2210" s="50" t="s">
        <v>1636</v>
      </c>
      <c r="C2210" s="50" t="s">
        <v>4766</v>
      </c>
      <c r="D2210" s="80">
        <v>16</v>
      </c>
      <c r="E2210" s="50" t="s">
        <v>8838</v>
      </c>
      <c r="F2210" s="24">
        <f t="shared" si="115"/>
        <v>0</v>
      </c>
      <c r="G2210" s="110">
        <f t="shared" si="116"/>
        <v>0</v>
      </c>
      <c r="H2210" s="17"/>
      <c r="I2210" s="24"/>
      <c r="J2210" s="20">
        <f t="shared" si="117"/>
        <v>0</v>
      </c>
      <c r="K2210" s="17"/>
      <c r="L2210" s="24"/>
      <c r="M2210" s="86" t="s">
        <v>5013</v>
      </c>
      <c r="N2210" s="86" t="s">
        <v>5013</v>
      </c>
      <c r="O2210" s="86" t="s">
        <v>5013</v>
      </c>
      <c r="P2210" s="86">
        <v>0</v>
      </c>
      <c r="Q2210" s="86" t="s">
        <v>5013</v>
      </c>
      <c r="R2210" s="86" t="s">
        <v>5013</v>
      </c>
      <c r="S2210" s="86" t="s">
        <v>5013</v>
      </c>
      <c r="T2210" s="86" t="s">
        <v>5013</v>
      </c>
    </row>
    <row r="2211" spans="1:20" x14ac:dyDescent="0.25">
      <c r="A2211" s="50" t="s">
        <v>4682</v>
      </c>
      <c r="B2211" s="50" t="s">
        <v>2005</v>
      </c>
      <c r="C2211" s="50" t="s">
        <v>4766</v>
      </c>
      <c r="D2211" s="80">
        <v>16</v>
      </c>
      <c r="E2211" s="50" t="s">
        <v>8840</v>
      </c>
      <c r="F2211" s="24">
        <f t="shared" si="115"/>
        <v>0</v>
      </c>
      <c r="G2211" s="110">
        <f t="shared" si="116"/>
        <v>0</v>
      </c>
      <c r="H2211" s="17"/>
      <c r="I2211" s="24"/>
      <c r="J2211" s="20">
        <f t="shared" si="117"/>
        <v>0.97460000000000002</v>
      </c>
      <c r="K2211" s="17"/>
      <c r="L2211" s="24"/>
      <c r="M2211" s="86">
        <v>0</v>
      </c>
      <c r="N2211" s="86">
        <v>0</v>
      </c>
      <c r="O2211" s="86">
        <v>0</v>
      </c>
      <c r="P2211" s="86" t="s">
        <v>5013</v>
      </c>
      <c r="Q2211" s="86">
        <v>4.8730000000000002</v>
      </c>
      <c r="R2211" s="86">
        <v>0</v>
      </c>
      <c r="S2211" s="86">
        <v>0</v>
      </c>
      <c r="T2211" s="86" t="s">
        <v>5013</v>
      </c>
    </row>
    <row r="2212" spans="1:20" x14ac:dyDescent="0.25">
      <c r="A2212" s="50" t="s">
        <v>4682</v>
      </c>
      <c r="B2212" s="50" t="s">
        <v>2313</v>
      </c>
      <c r="C2212" s="50" t="s">
        <v>4766</v>
      </c>
      <c r="D2212" s="80">
        <v>16</v>
      </c>
      <c r="E2212" s="50" t="s">
        <v>8841</v>
      </c>
      <c r="F2212" s="24">
        <f t="shared" si="115"/>
        <v>0</v>
      </c>
      <c r="G2212" s="110">
        <f t="shared" si="116"/>
        <v>0</v>
      </c>
      <c r="H2212" s="17"/>
      <c r="I2212" s="24"/>
      <c r="J2212" s="20">
        <f t="shared" si="117"/>
        <v>0</v>
      </c>
      <c r="K2212" s="17"/>
      <c r="L2212" s="24"/>
      <c r="M2212" s="86" t="s">
        <v>5013</v>
      </c>
      <c r="N2212" s="86" t="s">
        <v>5013</v>
      </c>
      <c r="O2212" s="86">
        <v>0</v>
      </c>
      <c r="P2212" s="86" t="s">
        <v>5013</v>
      </c>
      <c r="Q2212" s="86">
        <v>0</v>
      </c>
      <c r="R2212" s="86" t="s">
        <v>5013</v>
      </c>
      <c r="S2212" s="86" t="s">
        <v>5013</v>
      </c>
      <c r="T2212" s="86" t="s">
        <v>5013</v>
      </c>
    </row>
    <row r="2213" spans="1:20" x14ac:dyDescent="0.25">
      <c r="A2213" s="50" t="s">
        <v>4682</v>
      </c>
      <c r="B2213" s="50" t="s">
        <v>1766</v>
      </c>
      <c r="C2213" s="50" t="s">
        <v>4766</v>
      </c>
      <c r="D2213" s="80">
        <v>16</v>
      </c>
      <c r="E2213" s="50" t="s">
        <v>8842</v>
      </c>
      <c r="F2213" s="24">
        <f t="shared" si="115"/>
        <v>0</v>
      </c>
      <c r="G2213" s="110">
        <f t="shared" si="116"/>
        <v>0</v>
      </c>
      <c r="H2213" s="17"/>
      <c r="I2213" s="24"/>
      <c r="J2213" s="20">
        <f t="shared" si="117"/>
        <v>0</v>
      </c>
      <c r="K2213" s="17"/>
      <c r="L2213" s="24"/>
      <c r="M2213" s="86" t="s">
        <v>5013</v>
      </c>
      <c r="N2213" s="86" t="s">
        <v>5013</v>
      </c>
      <c r="O2213" s="86" t="s">
        <v>5013</v>
      </c>
      <c r="P2213" s="86">
        <v>0</v>
      </c>
      <c r="Q2213" s="86" t="s">
        <v>5013</v>
      </c>
      <c r="R2213" s="86" t="s">
        <v>5013</v>
      </c>
      <c r="S2213" s="86">
        <v>0</v>
      </c>
      <c r="T2213" s="86" t="s">
        <v>5013</v>
      </c>
    </row>
    <row r="2214" spans="1:20" x14ac:dyDescent="0.25">
      <c r="A2214" s="50" t="s">
        <v>4682</v>
      </c>
      <c r="B2214" s="50" t="s">
        <v>3429</v>
      </c>
      <c r="C2214" s="50" t="s">
        <v>4766</v>
      </c>
      <c r="D2214" s="80">
        <v>16</v>
      </c>
      <c r="E2214" s="50" t="s">
        <v>8844</v>
      </c>
      <c r="F2214" s="24">
        <f t="shared" si="115"/>
        <v>0</v>
      </c>
      <c r="G2214" s="110">
        <f t="shared" si="116"/>
        <v>0</v>
      </c>
      <c r="H2214" s="17"/>
      <c r="I2214" s="24"/>
      <c r="J2214" s="20">
        <f t="shared" si="117"/>
        <v>0</v>
      </c>
      <c r="K2214" s="17"/>
      <c r="L2214" s="24"/>
      <c r="M2214" s="86" t="s">
        <v>5013</v>
      </c>
      <c r="N2214" s="86">
        <v>0</v>
      </c>
      <c r="O2214" s="86" t="s">
        <v>5013</v>
      </c>
      <c r="P2214" s="86">
        <v>0</v>
      </c>
      <c r="Q2214" s="86" t="s">
        <v>5013</v>
      </c>
      <c r="R2214" s="86" t="s">
        <v>5013</v>
      </c>
      <c r="S2214" s="86" t="s">
        <v>5013</v>
      </c>
      <c r="T2214" s="86" t="s">
        <v>5013</v>
      </c>
    </row>
    <row r="2215" spans="1:20" x14ac:dyDescent="0.25">
      <c r="A2215" s="50" t="s">
        <v>4682</v>
      </c>
      <c r="B2215" s="50" t="s">
        <v>2909</v>
      </c>
      <c r="C2215" s="50" t="s">
        <v>4766</v>
      </c>
      <c r="D2215" s="80">
        <v>16</v>
      </c>
      <c r="E2215" s="50" t="s">
        <v>8845</v>
      </c>
      <c r="F2215" s="24">
        <f t="shared" si="115"/>
        <v>0</v>
      </c>
      <c r="G2215" s="110">
        <f t="shared" si="116"/>
        <v>0</v>
      </c>
      <c r="H2215" s="17"/>
      <c r="I2215" s="24"/>
      <c r="J2215" s="20">
        <f t="shared" si="117"/>
        <v>0</v>
      </c>
      <c r="K2215" s="17"/>
      <c r="L2215" s="24"/>
      <c r="M2215" s="86" t="s">
        <v>5013</v>
      </c>
      <c r="N2215" s="86">
        <v>0</v>
      </c>
      <c r="O2215" s="86">
        <v>0</v>
      </c>
      <c r="P2215" s="86" t="s">
        <v>5013</v>
      </c>
      <c r="Q2215" s="86">
        <v>0</v>
      </c>
      <c r="R2215" s="86" t="s">
        <v>5013</v>
      </c>
      <c r="S2215" s="86" t="s">
        <v>5013</v>
      </c>
      <c r="T2215" s="86" t="s">
        <v>5013</v>
      </c>
    </row>
    <row r="2216" spans="1:20" x14ac:dyDescent="0.25">
      <c r="A2216" s="50" t="s">
        <v>4682</v>
      </c>
      <c r="B2216" s="50" t="s">
        <v>882</v>
      </c>
      <c r="C2216" s="50" t="s">
        <v>4766</v>
      </c>
      <c r="D2216" s="80">
        <v>16</v>
      </c>
      <c r="E2216" s="50" t="s">
        <v>8846</v>
      </c>
      <c r="F2216" s="24">
        <f t="shared" si="115"/>
        <v>0</v>
      </c>
      <c r="G2216" s="110">
        <f t="shared" si="116"/>
        <v>0</v>
      </c>
      <c r="H2216" s="17"/>
      <c r="I2216" s="24"/>
      <c r="J2216" s="20">
        <f t="shared" si="117"/>
        <v>0</v>
      </c>
      <c r="K2216" s="17"/>
      <c r="L2216" s="24"/>
      <c r="M2216" s="86" t="s">
        <v>5013</v>
      </c>
      <c r="N2216" s="86" t="s">
        <v>5013</v>
      </c>
      <c r="O2216" s="86" t="s">
        <v>5013</v>
      </c>
      <c r="P2216" s="86">
        <v>0</v>
      </c>
      <c r="Q2216" s="86">
        <v>0</v>
      </c>
      <c r="R2216" s="86">
        <v>0</v>
      </c>
      <c r="S2216" s="86" t="s">
        <v>5013</v>
      </c>
      <c r="T2216" s="86" t="s">
        <v>5013</v>
      </c>
    </row>
    <row r="2217" spans="1:20" x14ac:dyDescent="0.25">
      <c r="A2217" s="50" t="s">
        <v>4682</v>
      </c>
      <c r="B2217" s="50" t="s">
        <v>986</v>
      </c>
      <c r="C2217" s="50" t="s">
        <v>4766</v>
      </c>
      <c r="D2217" s="80">
        <v>16</v>
      </c>
      <c r="E2217" s="50" t="s">
        <v>8847</v>
      </c>
      <c r="F2217" s="24">
        <f t="shared" si="115"/>
        <v>0</v>
      </c>
      <c r="G2217" s="110">
        <f t="shared" si="116"/>
        <v>0</v>
      </c>
      <c r="H2217" s="17"/>
      <c r="I2217" s="24"/>
      <c r="J2217" s="20">
        <f t="shared" si="117"/>
        <v>0</v>
      </c>
      <c r="K2217" s="17"/>
      <c r="L2217" s="24"/>
      <c r="M2217" s="86" t="s">
        <v>5013</v>
      </c>
      <c r="N2217" s="86">
        <v>0</v>
      </c>
      <c r="O2217" s="86" t="s">
        <v>5013</v>
      </c>
      <c r="P2217" s="86">
        <v>0</v>
      </c>
      <c r="Q2217" s="86" t="s">
        <v>5013</v>
      </c>
      <c r="R2217" s="86">
        <v>0</v>
      </c>
      <c r="S2217" s="86">
        <v>0</v>
      </c>
      <c r="T2217" s="86" t="s">
        <v>5013</v>
      </c>
    </row>
    <row r="2218" spans="1:20" x14ac:dyDescent="0.25">
      <c r="A2218" s="50" t="s">
        <v>4682</v>
      </c>
      <c r="B2218" s="50" t="s">
        <v>1600</v>
      </c>
      <c r="C2218" s="50" t="s">
        <v>4766</v>
      </c>
      <c r="D2218" s="80">
        <v>16</v>
      </c>
      <c r="E2218" s="50" t="s">
        <v>8848</v>
      </c>
      <c r="F2218" s="24">
        <f t="shared" si="115"/>
        <v>0</v>
      </c>
      <c r="G2218" s="110">
        <f t="shared" si="116"/>
        <v>0</v>
      </c>
      <c r="H2218" s="17"/>
      <c r="I2218" s="24"/>
      <c r="J2218" s="20">
        <f t="shared" si="117"/>
        <v>0</v>
      </c>
      <c r="K2218" s="17"/>
      <c r="L2218" s="24"/>
      <c r="M2218" s="86" t="s">
        <v>5013</v>
      </c>
      <c r="N2218" s="86" t="s">
        <v>5013</v>
      </c>
      <c r="O2218" s="86" t="s">
        <v>5013</v>
      </c>
      <c r="P2218" s="86" t="s">
        <v>5013</v>
      </c>
      <c r="Q2218" s="86" t="s">
        <v>5013</v>
      </c>
      <c r="R2218" s="86" t="s">
        <v>5013</v>
      </c>
      <c r="S2218" s="86">
        <v>0</v>
      </c>
      <c r="T2218" s="86" t="s">
        <v>5013</v>
      </c>
    </row>
    <row r="2219" spans="1:20" x14ac:dyDescent="0.25">
      <c r="A2219" s="50" t="s">
        <v>4682</v>
      </c>
      <c r="B2219" s="50" t="s">
        <v>2115</v>
      </c>
      <c r="C2219" s="50" t="s">
        <v>4766</v>
      </c>
      <c r="D2219" s="80">
        <v>16</v>
      </c>
      <c r="E2219" s="50" t="s">
        <v>8849</v>
      </c>
      <c r="F2219" s="24">
        <f t="shared" si="115"/>
        <v>0</v>
      </c>
      <c r="G2219" s="110">
        <f t="shared" si="116"/>
        <v>0</v>
      </c>
      <c r="H2219" s="17"/>
      <c r="I2219" s="24"/>
      <c r="J2219" s="20">
        <f t="shared" si="117"/>
        <v>0</v>
      </c>
      <c r="K2219" s="17"/>
      <c r="L2219" s="24"/>
      <c r="M2219" s="86" t="s">
        <v>5013</v>
      </c>
      <c r="N2219" s="86" t="s">
        <v>5013</v>
      </c>
      <c r="O2219" s="86" t="s">
        <v>5013</v>
      </c>
      <c r="P2219" s="86" t="s">
        <v>5013</v>
      </c>
      <c r="Q2219" s="86">
        <v>0</v>
      </c>
      <c r="R2219" s="86" t="s">
        <v>5013</v>
      </c>
      <c r="S2219" s="86" t="s">
        <v>5013</v>
      </c>
      <c r="T2219" s="86" t="s">
        <v>5013</v>
      </c>
    </row>
    <row r="2220" spans="1:20" x14ac:dyDescent="0.25">
      <c r="A2220" s="50" t="s">
        <v>4682</v>
      </c>
      <c r="B2220" s="50" t="s">
        <v>1131</v>
      </c>
      <c r="C2220" s="50" t="s">
        <v>4766</v>
      </c>
      <c r="D2220" s="80">
        <v>16</v>
      </c>
      <c r="E2220" s="50" t="s">
        <v>8850</v>
      </c>
      <c r="F2220" s="24">
        <f t="shared" si="115"/>
        <v>0</v>
      </c>
      <c r="G2220" s="110">
        <f t="shared" si="116"/>
        <v>0</v>
      </c>
      <c r="H2220" s="17"/>
      <c r="I2220" s="24"/>
      <c r="J2220" s="20">
        <f t="shared" si="117"/>
        <v>0</v>
      </c>
      <c r="K2220" s="17"/>
      <c r="L2220" s="24"/>
      <c r="M2220" s="86">
        <v>0</v>
      </c>
      <c r="N2220" s="86">
        <v>0</v>
      </c>
      <c r="O2220" s="86">
        <v>0</v>
      </c>
      <c r="P2220" s="86">
        <v>0</v>
      </c>
      <c r="Q2220" s="86">
        <v>0</v>
      </c>
      <c r="R2220" s="86">
        <v>0</v>
      </c>
      <c r="S2220" s="86" t="s">
        <v>5013</v>
      </c>
      <c r="T2220" s="86">
        <v>0</v>
      </c>
    </row>
    <row r="2221" spans="1:20" x14ac:dyDescent="0.25">
      <c r="A2221" s="50" t="s">
        <v>4682</v>
      </c>
      <c r="B2221" s="50" t="s">
        <v>3294</v>
      </c>
      <c r="C2221" s="50" t="s">
        <v>4766</v>
      </c>
      <c r="D2221" s="80">
        <v>16</v>
      </c>
      <c r="E2221" s="50" t="s">
        <v>8851</v>
      </c>
      <c r="F2221" s="24">
        <f t="shared" si="115"/>
        <v>0</v>
      </c>
      <c r="G2221" s="110">
        <f t="shared" si="116"/>
        <v>0</v>
      </c>
      <c r="H2221" s="17"/>
      <c r="I2221" s="24"/>
      <c r="J2221" s="20">
        <f t="shared" si="117"/>
        <v>0</v>
      </c>
      <c r="K2221" s="17"/>
      <c r="L2221" s="24"/>
      <c r="M2221" s="86" t="s">
        <v>5013</v>
      </c>
      <c r="N2221" s="86">
        <v>0</v>
      </c>
      <c r="O2221" s="86" t="s">
        <v>5013</v>
      </c>
      <c r="P2221" s="86">
        <v>0</v>
      </c>
      <c r="Q2221" s="86" t="s">
        <v>5013</v>
      </c>
      <c r="R2221" s="86" t="s">
        <v>5013</v>
      </c>
      <c r="S2221" s="86" t="s">
        <v>5013</v>
      </c>
      <c r="T2221" s="86" t="s">
        <v>5013</v>
      </c>
    </row>
    <row r="2222" spans="1:20" x14ac:dyDescent="0.25">
      <c r="A2222" s="50" t="s">
        <v>4682</v>
      </c>
      <c r="B2222" s="50" t="s">
        <v>3681</v>
      </c>
      <c r="C2222" s="50" t="s">
        <v>4766</v>
      </c>
      <c r="D2222" s="80">
        <v>16</v>
      </c>
      <c r="E2222" s="50" t="s">
        <v>8853</v>
      </c>
      <c r="F2222" s="24">
        <f t="shared" si="115"/>
        <v>0</v>
      </c>
      <c r="G2222" s="110">
        <f t="shared" si="116"/>
        <v>0</v>
      </c>
      <c r="H2222" s="17"/>
      <c r="I2222" s="24"/>
      <c r="J2222" s="20">
        <f t="shared" si="117"/>
        <v>0</v>
      </c>
      <c r="K2222" s="17"/>
      <c r="L2222" s="24"/>
      <c r="M2222" s="86" t="s">
        <v>5013</v>
      </c>
      <c r="N2222" s="86" t="s">
        <v>5013</v>
      </c>
      <c r="O2222" s="86" t="s">
        <v>5013</v>
      </c>
      <c r="P2222" s="86" t="s">
        <v>5013</v>
      </c>
      <c r="Q2222" s="86">
        <v>0</v>
      </c>
      <c r="R2222" s="86">
        <v>0</v>
      </c>
      <c r="S2222" s="86" t="s">
        <v>5013</v>
      </c>
      <c r="T2222" s="86" t="s">
        <v>5013</v>
      </c>
    </row>
    <row r="2223" spans="1:20" x14ac:dyDescent="0.25">
      <c r="A2223" s="50" t="s">
        <v>4682</v>
      </c>
      <c r="B2223" s="50" t="s">
        <v>2008</v>
      </c>
      <c r="C2223" s="50" t="s">
        <v>4766</v>
      </c>
      <c r="D2223" s="80">
        <v>16</v>
      </c>
      <c r="E2223" s="50" t="s">
        <v>8855</v>
      </c>
      <c r="F2223" s="24">
        <f t="shared" si="115"/>
        <v>0</v>
      </c>
      <c r="G2223" s="110">
        <f t="shared" si="116"/>
        <v>0</v>
      </c>
      <c r="H2223" s="17"/>
      <c r="I2223" s="24"/>
      <c r="J2223" s="20">
        <f t="shared" si="117"/>
        <v>0</v>
      </c>
      <c r="K2223" s="17"/>
      <c r="L2223" s="24"/>
      <c r="M2223" s="86" t="s">
        <v>5013</v>
      </c>
      <c r="N2223" s="86" t="s">
        <v>5013</v>
      </c>
      <c r="O2223" s="86">
        <v>0</v>
      </c>
      <c r="P2223" s="86">
        <v>0</v>
      </c>
      <c r="Q2223" s="86" t="s">
        <v>5013</v>
      </c>
      <c r="R2223" s="86" t="s">
        <v>5013</v>
      </c>
      <c r="S2223" s="86" t="s">
        <v>5013</v>
      </c>
      <c r="T2223" s="86" t="s">
        <v>5013</v>
      </c>
    </row>
    <row r="2224" spans="1:20" x14ac:dyDescent="0.25">
      <c r="A2224" s="50" t="s">
        <v>4682</v>
      </c>
      <c r="B2224" s="50" t="s">
        <v>2925</v>
      </c>
      <c r="C2224" s="50" t="s">
        <v>4766</v>
      </c>
      <c r="D2224" s="80">
        <v>16</v>
      </c>
      <c r="E2224" s="50" t="s">
        <v>8856</v>
      </c>
      <c r="F2224" s="24">
        <f t="shared" si="115"/>
        <v>0</v>
      </c>
      <c r="G2224" s="110">
        <f t="shared" si="116"/>
        <v>0</v>
      </c>
      <c r="H2224" s="17"/>
      <c r="I2224" s="24"/>
      <c r="J2224" s="20">
        <f t="shared" si="117"/>
        <v>0</v>
      </c>
      <c r="K2224" s="17"/>
      <c r="L2224" s="24"/>
      <c r="M2224" s="86" t="s">
        <v>5013</v>
      </c>
      <c r="N2224" s="86">
        <v>0</v>
      </c>
      <c r="O2224" s="86" t="s">
        <v>5013</v>
      </c>
      <c r="P2224" s="86">
        <v>0</v>
      </c>
      <c r="Q2224" s="86">
        <v>0</v>
      </c>
      <c r="R2224" s="86" t="s">
        <v>5013</v>
      </c>
      <c r="S2224" s="86" t="s">
        <v>5013</v>
      </c>
      <c r="T2224" s="86" t="s">
        <v>5013</v>
      </c>
    </row>
    <row r="2225" spans="1:20" x14ac:dyDescent="0.25">
      <c r="A2225" s="50" t="s">
        <v>4682</v>
      </c>
      <c r="B2225" s="50" t="s">
        <v>754</v>
      </c>
      <c r="C2225" s="50" t="s">
        <v>4766</v>
      </c>
      <c r="D2225" s="80">
        <v>16</v>
      </c>
      <c r="E2225" s="50" t="s">
        <v>8857</v>
      </c>
      <c r="F2225" s="24">
        <f t="shared" si="115"/>
        <v>0</v>
      </c>
      <c r="G2225" s="110">
        <f t="shared" si="116"/>
        <v>0</v>
      </c>
      <c r="H2225" s="17"/>
      <c r="I2225" s="24"/>
      <c r="J2225" s="20">
        <f t="shared" si="117"/>
        <v>9.1999999999999998E-3</v>
      </c>
      <c r="K2225" s="17"/>
      <c r="L2225" s="24"/>
      <c r="M2225" s="86">
        <v>0</v>
      </c>
      <c r="N2225" s="86" t="s">
        <v>5013</v>
      </c>
      <c r="O2225" s="86" t="s">
        <v>5013</v>
      </c>
      <c r="P2225" s="86">
        <v>0</v>
      </c>
      <c r="Q2225" s="86">
        <v>4.5999999999999999E-2</v>
      </c>
      <c r="R2225" s="86">
        <v>0</v>
      </c>
      <c r="S2225" s="86" t="s">
        <v>5013</v>
      </c>
      <c r="T2225" s="86" t="s">
        <v>5013</v>
      </c>
    </row>
    <row r="2226" spans="1:20" x14ac:dyDescent="0.25">
      <c r="A2226" s="50" t="s">
        <v>4682</v>
      </c>
      <c r="B2226" s="50" t="s">
        <v>278</v>
      </c>
      <c r="C2226" s="50" t="s">
        <v>4766</v>
      </c>
      <c r="D2226" s="80">
        <v>16</v>
      </c>
      <c r="E2226" s="50" t="s">
        <v>8859</v>
      </c>
      <c r="F2226" s="24">
        <f t="shared" si="115"/>
        <v>0</v>
      </c>
      <c r="G2226" s="110">
        <f t="shared" si="116"/>
        <v>0</v>
      </c>
      <c r="H2226" s="17"/>
      <c r="I2226" s="24"/>
      <c r="J2226" s="20">
        <f t="shared" si="117"/>
        <v>0</v>
      </c>
      <c r="K2226" s="17"/>
      <c r="L2226" s="24"/>
      <c r="M2226" s="86" t="s">
        <v>5013</v>
      </c>
      <c r="N2226" s="86">
        <v>0</v>
      </c>
      <c r="O2226" s="86">
        <v>0</v>
      </c>
      <c r="P2226" s="86" t="s">
        <v>5013</v>
      </c>
      <c r="Q2226" s="86">
        <v>0</v>
      </c>
      <c r="R2226" s="86" t="s">
        <v>5013</v>
      </c>
      <c r="S2226" s="86">
        <v>0</v>
      </c>
      <c r="T2226" s="86" t="s">
        <v>5013</v>
      </c>
    </row>
    <row r="2227" spans="1:20" x14ac:dyDescent="0.25">
      <c r="A2227" s="50" t="s">
        <v>4682</v>
      </c>
      <c r="B2227" s="50" t="s">
        <v>2269</v>
      </c>
      <c r="C2227" s="50" t="s">
        <v>4766</v>
      </c>
      <c r="D2227" s="80">
        <v>16</v>
      </c>
      <c r="E2227" s="50" t="s">
        <v>8865</v>
      </c>
      <c r="F2227" s="24">
        <f t="shared" si="115"/>
        <v>0</v>
      </c>
      <c r="G2227" s="110">
        <f t="shared" si="116"/>
        <v>0</v>
      </c>
      <c r="H2227" s="17"/>
      <c r="I2227" s="24"/>
      <c r="J2227" s="20">
        <f t="shared" si="117"/>
        <v>5.6387999999999998</v>
      </c>
      <c r="K2227" s="17"/>
      <c r="L2227" s="24"/>
      <c r="M2227" s="86" t="s">
        <v>5013</v>
      </c>
      <c r="N2227" s="86">
        <v>0</v>
      </c>
      <c r="O2227" s="86" t="s">
        <v>5013</v>
      </c>
      <c r="P2227" s="86">
        <v>0</v>
      </c>
      <c r="Q2227" s="86">
        <v>28.193999999999999</v>
      </c>
      <c r="R2227" s="86" t="s">
        <v>5013</v>
      </c>
      <c r="S2227" s="86">
        <v>0</v>
      </c>
      <c r="T2227" s="86" t="s">
        <v>5013</v>
      </c>
    </row>
    <row r="2228" spans="1:20" x14ac:dyDescent="0.25">
      <c r="A2228" s="50" t="s">
        <v>4682</v>
      </c>
      <c r="B2228" s="50" t="s">
        <v>625</v>
      </c>
      <c r="C2228" s="50" t="s">
        <v>4766</v>
      </c>
      <c r="D2228" s="80">
        <v>16</v>
      </c>
      <c r="E2228" s="50" t="s">
        <v>8866</v>
      </c>
      <c r="F2228" s="24">
        <f t="shared" si="115"/>
        <v>0</v>
      </c>
      <c r="G2228" s="110">
        <f t="shared" si="116"/>
        <v>0</v>
      </c>
      <c r="H2228" s="17"/>
      <c r="I2228" s="24"/>
      <c r="J2228" s="20">
        <f t="shared" si="117"/>
        <v>0</v>
      </c>
      <c r="K2228" s="17"/>
      <c r="L2228" s="24"/>
      <c r="M2228" s="86" t="s">
        <v>5013</v>
      </c>
      <c r="N2228" s="86" t="s">
        <v>5013</v>
      </c>
      <c r="O2228" s="86" t="s">
        <v>5013</v>
      </c>
      <c r="P2228" s="86">
        <v>0</v>
      </c>
      <c r="Q2228" s="86">
        <v>0</v>
      </c>
      <c r="R2228" s="86" t="s">
        <v>5013</v>
      </c>
      <c r="S2228" s="86">
        <v>0</v>
      </c>
      <c r="T2228" s="86">
        <v>0</v>
      </c>
    </row>
    <row r="2229" spans="1:20" x14ac:dyDescent="0.25">
      <c r="A2229" s="50" t="s">
        <v>4682</v>
      </c>
      <c r="B2229" s="50" t="s">
        <v>1580</v>
      </c>
      <c r="C2229" s="50" t="s">
        <v>4766</v>
      </c>
      <c r="D2229" s="80">
        <v>16</v>
      </c>
      <c r="E2229" s="50" t="s">
        <v>8867</v>
      </c>
      <c r="F2229" s="24">
        <f t="shared" si="115"/>
        <v>0</v>
      </c>
      <c r="G2229" s="110">
        <f t="shared" si="116"/>
        <v>0</v>
      </c>
      <c r="H2229" s="17"/>
      <c r="I2229" s="24"/>
      <c r="J2229" s="20">
        <f t="shared" si="117"/>
        <v>0</v>
      </c>
      <c r="K2229" s="17"/>
      <c r="L2229" s="24"/>
      <c r="M2229" s="86" t="s">
        <v>5013</v>
      </c>
      <c r="N2229" s="86" t="s">
        <v>5013</v>
      </c>
      <c r="O2229" s="86" t="s">
        <v>5013</v>
      </c>
      <c r="P2229" s="86">
        <v>0</v>
      </c>
      <c r="Q2229" s="86" t="s">
        <v>5013</v>
      </c>
      <c r="R2229" s="86" t="s">
        <v>5013</v>
      </c>
      <c r="S2229" s="86">
        <v>0</v>
      </c>
      <c r="T2229" s="86">
        <v>0</v>
      </c>
    </row>
    <row r="2230" spans="1:20" x14ac:dyDescent="0.25">
      <c r="A2230" s="50" t="s">
        <v>4682</v>
      </c>
      <c r="B2230" s="50" t="s">
        <v>514</v>
      </c>
      <c r="C2230" s="50" t="s">
        <v>4766</v>
      </c>
      <c r="D2230" s="80">
        <v>16</v>
      </c>
      <c r="E2230" s="50" t="s">
        <v>8868</v>
      </c>
      <c r="F2230" s="24">
        <f t="shared" si="115"/>
        <v>0</v>
      </c>
      <c r="G2230" s="110">
        <f t="shared" si="116"/>
        <v>0</v>
      </c>
      <c r="H2230" s="17"/>
      <c r="I2230" s="24"/>
      <c r="J2230" s="20">
        <f t="shared" si="117"/>
        <v>0</v>
      </c>
      <c r="K2230" s="17"/>
      <c r="L2230" s="24"/>
      <c r="M2230" s="86">
        <v>0</v>
      </c>
      <c r="N2230" s="86">
        <v>0</v>
      </c>
      <c r="O2230" s="86">
        <v>0</v>
      </c>
      <c r="P2230" s="86">
        <v>0</v>
      </c>
      <c r="Q2230" s="86">
        <v>0</v>
      </c>
      <c r="R2230" s="86">
        <v>0</v>
      </c>
      <c r="S2230" s="86">
        <v>0</v>
      </c>
      <c r="T2230" s="86">
        <v>0</v>
      </c>
    </row>
    <row r="2231" spans="1:20" x14ac:dyDescent="0.25">
      <c r="A2231" s="50" t="s">
        <v>4682</v>
      </c>
      <c r="B2231" s="50" t="s">
        <v>1601</v>
      </c>
      <c r="C2231" s="50" t="s">
        <v>4766</v>
      </c>
      <c r="D2231" s="80">
        <v>16</v>
      </c>
      <c r="E2231" s="50" t="s">
        <v>8869</v>
      </c>
      <c r="F2231" s="24">
        <f t="shared" si="115"/>
        <v>0</v>
      </c>
      <c r="G2231" s="110">
        <f t="shared" si="116"/>
        <v>0</v>
      </c>
      <c r="H2231" s="17"/>
      <c r="I2231" s="24"/>
      <c r="J2231" s="20">
        <f t="shared" si="117"/>
        <v>0</v>
      </c>
      <c r="K2231" s="17"/>
      <c r="L2231" s="24"/>
      <c r="M2231" s="86">
        <v>0</v>
      </c>
      <c r="N2231" s="86">
        <v>0</v>
      </c>
      <c r="O2231" s="86">
        <v>0</v>
      </c>
      <c r="P2231" s="86">
        <v>0</v>
      </c>
      <c r="Q2231" s="86">
        <v>0</v>
      </c>
      <c r="R2231" s="86">
        <v>0</v>
      </c>
      <c r="S2231" s="86">
        <v>0</v>
      </c>
      <c r="T2231" s="86" t="s">
        <v>5013</v>
      </c>
    </row>
    <row r="2232" spans="1:20" x14ac:dyDescent="0.25">
      <c r="A2232" s="50" t="s">
        <v>4682</v>
      </c>
      <c r="B2232" s="50" t="s">
        <v>656</v>
      </c>
      <c r="C2232" s="50" t="s">
        <v>4766</v>
      </c>
      <c r="D2232" s="80">
        <v>16</v>
      </c>
      <c r="E2232" s="50" t="s">
        <v>8870</v>
      </c>
      <c r="F2232" s="24">
        <f t="shared" si="115"/>
        <v>0</v>
      </c>
      <c r="G2232" s="110">
        <f t="shared" si="116"/>
        <v>0</v>
      </c>
      <c r="H2232" s="17"/>
      <c r="I2232" s="24"/>
      <c r="J2232" s="20">
        <f t="shared" si="117"/>
        <v>0</v>
      </c>
      <c r="K2232" s="17"/>
      <c r="L2232" s="24"/>
      <c r="M2232" s="86">
        <v>0</v>
      </c>
      <c r="N2232" s="86" t="s">
        <v>5013</v>
      </c>
      <c r="O2232" s="86">
        <v>0</v>
      </c>
      <c r="P2232" s="86">
        <v>0</v>
      </c>
      <c r="Q2232" s="86">
        <v>0</v>
      </c>
      <c r="R2232" s="86" t="s">
        <v>5013</v>
      </c>
      <c r="S2232" s="86">
        <v>0</v>
      </c>
      <c r="T2232" s="86">
        <v>0</v>
      </c>
    </row>
    <row r="2233" spans="1:20" x14ac:dyDescent="0.25">
      <c r="A2233" s="50" t="s">
        <v>4682</v>
      </c>
      <c r="B2233" s="50" t="s">
        <v>742</v>
      </c>
      <c r="C2233" s="50" t="s">
        <v>4766</v>
      </c>
      <c r="D2233" s="80">
        <v>16</v>
      </c>
      <c r="E2233" s="50" t="s">
        <v>8871</v>
      </c>
      <c r="F2233" s="24">
        <f t="shared" si="115"/>
        <v>0</v>
      </c>
      <c r="G2233" s="110">
        <f t="shared" si="116"/>
        <v>0</v>
      </c>
      <c r="H2233" s="17"/>
      <c r="I2233" s="24"/>
      <c r="J2233" s="20">
        <f t="shared" si="117"/>
        <v>0</v>
      </c>
      <c r="K2233" s="17"/>
      <c r="L2233" s="24"/>
      <c r="M2233" s="86" t="s">
        <v>5013</v>
      </c>
      <c r="N2233" s="86">
        <v>0</v>
      </c>
      <c r="O2233" s="86" t="s">
        <v>5013</v>
      </c>
      <c r="P2233" s="86">
        <v>0</v>
      </c>
      <c r="Q2233" s="86">
        <v>0</v>
      </c>
      <c r="R2233" s="86">
        <v>0</v>
      </c>
      <c r="S2233" s="86">
        <v>0</v>
      </c>
      <c r="T2233" s="86">
        <v>0</v>
      </c>
    </row>
    <row r="2234" spans="1:20" x14ac:dyDescent="0.25">
      <c r="A2234" s="50" t="s">
        <v>4682</v>
      </c>
      <c r="B2234" s="50" t="s">
        <v>69</v>
      </c>
      <c r="C2234" s="50" t="s">
        <v>4766</v>
      </c>
      <c r="D2234" s="80">
        <v>16</v>
      </c>
      <c r="E2234" s="50" t="s">
        <v>8872</v>
      </c>
      <c r="F2234" s="24">
        <f t="shared" si="115"/>
        <v>0</v>
      </c>
      <c r="G2234" s="110">
        <f t="shared" si="116"/>
        <v>0</v>
      </c>
      <c r="H2234" s="17"/>
      <c r="I2234" s="24"/>
      <c r="J2234" s="20">
        <f t="shared" si="117"/>
        <v>0</v>
      </c>
      <c r="K2234" s="17"/>
      <c r="L2234" s="24"/>
      <c r="M2234" s="86" t="s">
        <v>5013</v>
      </c>
      <c r="N2234" s="86" t="s">
        <v>5013</v>
      </c>
      <c r="O2234" s="86">
        <v>0</v>
      </c>
      <c r="P2234" s="86">
        <v>0</v>
      </c>
      <c r="Q2234" s="86" t="s">
        <v>5013</v>
      </c>
      <c r="R2234" s="86">
        <v>0</v>
      </c>
      <c r="S2234" s="86">
        <v>0</v>
      </c>
      <c r="T2234" s="86">
        <v>0</v>
      </c>
    </row>
    <row r="2235" spans="1:20" x14ac:dyDescent="0.25">
      <c r="A2235" s="50" t="s">
        <v>4682</v>
      </c>
      <c r="B2235" s="50" t="s">
        <v>545</v>
      </c>
      <c r="C2235" s="50" t="s">
        <v>4766</v>
      </c>
      <c r="D2235" s="80">
        <v>16</v>
      </c>
      <c r="E2235" s="50" t="s">
        <v>8873</v>
      </c>
      <c r="F2235" s="24">
        <f t="shared" si="115"/>
        <v>0</v>
      </c>
      <c r="G2235" s="110">
        <f t="shared" si="116"/>
        <v>0.02</v>
      </c>
      <c r="H2235" s="17"/>
      <c r="I2235" s="24"/>
      <c r="J2235" s="20">
        <f t="shared" si="117"/>
        <v>0</v>
      </c>
      <c r="K2235" s="17"/>
      <c r="L2235" s="24"/>
      <c r="M2235" s="86">
        <v>0</v>
      </c>
      <c r="N2235" s="86" t="s">
        <v>5013</v>
      </c>
      <c r="O2235" s="86">
        <v>0.06</v>
      </c>
      <c r="P2235" s="86">
        <v>0</v>
      </c>
      <c r="Q2235" s="86">
        <v>0</v>
      </c>
      <c r="R2235" s="86" t="s">
        <v>5013</v>
      </c>
      <c r="S2235" s="86" t="s">
        <v>5013</v>
      </c>
      <c r="T2235" s="86">
        <v>0</v>
      </c>
    </row>
    <row r="2236" spans="1:20" x14ac:dyDescent="0.25">
      <c r="A2236" s="50" t="s">
        <v>4682</v>
      </c>
      <c r="B2236" s="50" t="s">
        <v>602</v>
      </c>
      <c r="C2236" s="50" t="s">
        <v>4766</v>
      </c>
      <c r="D2236" s="80">
        <v>16</v>
      </c>
      <c r="E2236" s="50" t="s">
        <v>8874</v>
      </c>
      <c r="F2236" s="24">
        <f t="shared" si="115"/>
        <v>0</v>
      </c>
      <c r="G2236" s="110">
        <f t="shared" si="116"/>
        <v>0</v>
      </c>
      <c r="H2236" s="17"/>
      <c r="I2236" s="24"/>
      <c r="J2236" s="20">
        <f t="shared" si="117"/>
        <v>0</v>
      </c>
      <c r="K2236" s="17"/>
      <c r="L2236" s="24"/>
      <c r="M2236" s="86">
        <v>0</v>
      </c>
      <c r="N2236" s="86">
        <v>0</v>
      </c>
      <c r="O2236" s="86">
        <v>0</v>
      </c>
      <c r="P2236" s="86">
        <v>0</v>
      </c>
      <c r="Q2236" s="86">
        <v>0</v>
      </c>
      <c r="R2236" s="86">
        <v>0</v>
      </c>
      <c r="S2236" s="86">
        <v>0</v>
      </c>
      <c r="T2236" s="86">
        <v>0</v>
      </c>
    </row>
    <row r="2237" spans="1:20" x14ac:dyDescent="0.25">
      <c r="A2237" s="50" t="s">
        <v>4682</v>
      </c>
      <c r="B2237" s="50" t="s">
        <v>378</v>
      </c>
      <c r="C2237" s="50" t="s">
        <v>4766</v>
      </c>
      <c r="D2237" s="80">
        <v>16</v>
      </c>
      <c r="E2237" s="50" t="s">
        <v>8875</v>
      </c>
      <c r="F2237" s="24">
        <f t="shared" si="115"/>
        <v>0</v>
      </c>
      <c r="G2237" s="110">
        <f t="shared" si="116"/>
        <v>0</v>
      </c>
      <c r="H2237" s="17"/>
      <c r="I2237" s="24"/>
      <c r="J2237" s="20">
        <f t="shared" si="117"/>
        <v>0</v>
      </c>
      <c r="K2237" s="17"/>
      <c r="L2237" s="24"/>
      <c r="M2237" s="86" t="s">
        <v>5013</v>
      </c>
      <c r="N2237" s="86" t="s">
        <v>5013</v>
      </c>
      <c r="O2237" s="86" t="s">
        <v>5013</v>
      </c>
      <c r="P2237" s="86" t="s">
        <v>5013</v>
      </c>
      <c r="Q2237" s="86">
        <v>0</v>
      </c>
      <c r="R2237" s="86" t="s">
        <v>5013</v>
      </c>
      <c r="S2237" s="86">
        <v>0</v>
      </c>
      <c r="T2237" s="86" t="s">
        <v>5013</v>
      </c>
    </row>
    <row r="2238" spans="1:20" x14ac:dyDescent="0.25">
      <c r="A2238" s="50" t="s">
        <v>4682</v>
      </c>
      <c r="B2238" s="50" t="s">
        <v>491</v>
      </c>
      <c r="C2238" s="50" t="s">
        <v>4766</v>
      </c>
      <c r="D2238" s="80">
        <v>16</v>
      </c>
      <c r="E2238" s="50" t="s">
        <v>8879</v>
      </c>
      <c r="F2238" s="24">
        <f t="shared" si="115"/>
        <v>0</v>
      </c>
      <c r="G2238" s="110">
        <f t="shared" si="116"/>
        <v>0</v>
      </c>
      <c r="H2238" s="17"/>
      <c r="I2238" s="24"/>
      <c r="J2238" s="20">
        <f t="shared" si="117"/>
        <v>0</v>
      </c>
      <c r="K2238" s="17"/>
      <c r="L2238" s="24"/>
      <c r="M2238" s="86" t="s">
        <v>5013</v>
      </c>
      <c r="N2238" s="86">
        <v>0</v>
      </c>
      <c r="O2238" s="86" t="s">
        <v>5013</v>
      </c>
      <c r="P2238" s="86" t="s">
        <v>5013</v>
      </c>
      <c r="Q2238" s="86" t="s">
        <v>5013</v>
      </c>
      <c r="R2238" s="86" t="s">
        <v>5013</v>
      </c>
      <c r="S2238" s="86">
        <v>0</v>
      </c>
      <c r="T2238" s="86" t="s">
        <v>5013</v>
      </c>
    </row>
    <row r="2239" spans="1:20" x14ac:dyDescent="0.25">
      <c r="A2239" s="50" t="s">
        <v>4682</v>
      </c>
      <c r="B2239" s="50" t="s">
        <v>901</v>
      </c>
      <c r="C2239" s="50" t="s">
        <v>4766</v>
      </c>
      <c r="D2239" s="80">
        <v>16</v>
      </c>
      <c r="E2239" s="50" t="s">
        <v>8881</v>
      </c>
      <c r="F2239" s="24">
        <f t="shared" si="115"/>
        <v>0</v>
      </c>
      <c r="G2239" s="110">
        <f t="shared" si="116"/>
        <v>0</v>
      </c>
      <c r="H2239" s="17"/>
      <c r="I2239" s="24"/>
      <c r="J2239" s="20">
        <f t="shared" si="117"/>
        <v>0</v>
      </c>
      <c r="K2239" s="17"/>
      <c r="L2239" s="24"/>
      <c r="M2239" s="86" t="s">
        <v>5013</v>
      </c>
      <c r="N2239" s="86" t="s">
        <v>5013</v>
      </c>
      <c r="O2239" s="86" t="s">
        <v>5013</v>
      </c>
      <c r="P2239" s="86">
        <v>0</v>
      </c>
      <c r="Q2239" s="86" t="s">
        <v>5013</v>
      </c>
      <c r="R2239" s="86" t="s">
        <v>5013</v>
      </c>
      <c r="S2239" s="86" t="s">
        <v>5013</v>
      </c>
      <c r="T2239" s="86" t="s">
        <v>5013</v>
      </c>
    </row>
    <row r="2240" spans="1:20" x14ac:dyDescent="0.25">
      <c r="A2240" s="50" t="s">
        <v>4682</v>
      </c>
      <c r="B2240" s="50" t="s">
        <v>177</v>
      </c>
      <c r="C2240" s="50" t="s">
        <v>4766</v>
      </c>
      <c r="D2240" s="80">
        <v>16</v>
      </c>
      <c r="E2240" s="50" t="s">
        <v>8885</v>
      </c>
      <c r="F2240" s="24">
        <f t="shared" si="115"/>
        <v>0</v>
      </c>
      <c r="G2240" s="110">
        <f t="shared" si="116"/>
        <v>0.70500000000000007</v>
      </c>
      <c r="H2240" s="17"/>
      <c r="I2240" s="24"/>
      <c r="J2240" s="20">
        <f t="shared" si="117"/>
        <v>0</v>
      </c>
      <c r="K2240" s="17"/>
      <c r="L2240" s="24"/>
      <c r="M2240" s="86">
        <v>0</v>
      </c>
      <c r="N2240" s="86" t="s">
        <v>5013</v>
      </c>
      <c r="O2240" s="86">
        <v>2.1150000000000002</v>
      </c>
      <c r="P2240" s="86">
        <v>0</v>
      </c>
      <c r="Q2240" s="86" t="s">
        <v>5013</v>
      </c>
      <c r="R2240" s="86" t="s">
        <v>5013</v>
      </c>
      <c r="S2240" s="86" t="s">
        <v>5013</v>
      </c>
      <c r="T2240" s="86" t="s">
        <v>5013</v>
      </c>
    </row>
    <row r="2241" spans="1:20" x14ac:dyDescent="0.25">
      <c r="A2241" s="50" t="s">
        <v>4682</v>
      </c>
      <c r="B2241" s="50" t="s">
        <v>716</v>
      </c>
      <c r="C2241" s="50" t="s">
        <v>4766</v>
      </c>
      <c r="D2241" s="80">
        <v>16</v>
      </c>
      <c r="E2241" s="50" t="s">
        <v>8887</v>
      </c>
      <c r="F2241" s="24">
        <f t="shared" si="115"/>
        <v>0</v>
      </c>
      <c r="G2241" s="110">
        <f t="shared" si="116"/>
        <v>0</v>
      </c>
      <c r="H2241" s="17"/>
      <c r="I2241" s="24"/>
      <c r="J2241" s="20">
        <f t="shared" si="117"/>
        <v>0</v>
      </c>
      <c r="K2241" s="17"/>
      <c r="L2241" s="24"/>
      <c r="M2241" s="86">
        <v>0</v>
      </c>
      <c r="N2241" s="86" t="s">
        <v>5013</v>
      </c>
      <c r="O2241" s="86" t="s">
        <v>5013</v>
      </c>
      <c r="P2241" s="86" t="s">
        <v>5013</v>
      </c>
      <c r="Q2241" s="86" t="s">
        <v>5013</v>
      </c>
      <c r="R2241" s="86" t="s">
        <v>5013</v>
      </c>
      <c r="S2241" s="86" t="s">
        <v>5013</v>
      </c>
      <c r="T2241" s="86" t="s">
        <v>5013</v>
      </c>
    </row>
    <row r="2242" spans="1:20" x14ac:dyDescent="0.25">
      <c r="A2242" s="50" t="s">
        <v>4682</v>
      </c>
      <c r="B2242" s="50" t="s">
        <v>249</v>
      </c>
      <c r="C2242" s="50" t="s">
        <v>4766</v>
      </c>
      <c r="D2242" s="80">
        <v>16</v>
      </c>
      <c r="E2242" s="50" t="s">
        <v>8888</v>
      </c>
      <c r="F2242" s="24">
        <f t="shared" si="115"/>
        <v>0</v>
      </c>
      <c r="G2242" s="110">
        <f t="shared" si="116"/>
        <v>0</v>
      </c>
      <c r="H2242" s="17"/>
      <c r="I2242" s="24"/>
      <c r="J2242" s="20">
        <f t="shared" si="117"/>
        <v>0</v>
      </c>
      <c r="K2242" s="17"/>
      <c r="L2242" s="24"/>
      <c r="M2242" s="86" t="s">
        <v>5013</v>
      </c>
      <c r="N2242" s="86" t="s">
        <v>5013</v>
      </c>
      <c r="O2242" s="86">
        <v>0</v>
      </c>
      <c r="P2242" s="86">
        <v>0</v>
      </c>
      <c r="Q2242" s="86">
        <v>0</v>
      </c>
      <c r="R2242" s="86" t="s">
        <v>5013</v>
      </c>
      <c r="S2242" s="86" t="s">
        <v>5013</v>
      </c>
      <c r="T2242" s="86" t="s">
        <v>5013</v>
      </c>
    </row>
    <row r="2243" spans="1:20" x14ac:dyDescent="0.25">
      <c r="A2243" s="50" t="s">
        <v>4682</v>
      </c>
      <c r="B2243" s="50" t="s">
        <v>595</v>
      </c>
      <c r="C2243" s="50" t="s">
        <v>4766</v>
      </c>
      <c r="D2243" s="80">
        <v>16</v>
      </c>
      <c r="E2243" s="50" t="s">
        <v>8889</v>
      </c>
      <c r="F2243" s="24">
        <f t="shared" si="115"/>
        <v>0</v>
      </c>
      <c r="G2243" s="110">
        <f t="shared" si="116"/>
        <v>0</v>
      </c>
      <c r="H2243" s="17"/>
      <c r="I2243" s="24"/>
      <c r="J2243" s="20">
        <f t="shared" si="117"/>
        <v>0</v>
      </c>
      <c r="K2243" s="17"/>
      <c r="L2243" s="24"/>
      <c r="M2243" s="86">
        <v>0</v>
      </c>
      <c r="N2243" s="86">
        <v>0</v>
      </c>
      <c r="O2243" s="86">
        <v>0</v>
      </c>
      <c r="P2243" s="86">
        <v>0</v>
      </c>
      <c r="Q2243" s="86" t="s">
        <v>5013</v>
      </c>
      <c r="R2243" s="86">
        <v>0</v>
      </c>
      <c r="S2243" s="86">
        <v>0</v>
      </c>
      <c r="T2243" s="86">
        <v>0</v>
      </c>
    </row>
    <row r="2244" spans="1:20" x14ac:dyDescent="0.25">
      <c r="A2244" s="50" t="s">
        <v>4682</v>
      </c>
      <c r="B2244" s="50" t="s">
        <v>451</v>
      </c>
      <c r="C2244" s="50" t="s">
        <v>4766</v>
      </c>
      <c r="D2244" s="80">
        <v>16</v>
      </c>
      <c r="E2244" s="50" t="s">
        <v>8890</v>
      </c>
      <c r="F2244" s="24">
        <f t="shared" si="115"/>
        <v>0</v>
      </c>
      <c r="G2244" s="110">
        <f t="shared" si="116"/>
        <v>0</v>
      </c>
      <c r="H2244" s="17"/>
      <c r="I2244" s="24"/>
      <c r="J2244" s="20">
        <f t="shared" si="117"/>
        <v>0</v>
      </c>
      <c r="K2244" s="17"/>
      <c r="L2244" s="24"/>
      <c r="M2244" s="86" t="s">
        <v>5013</v>
      </c>
      <c r="N2244" s="86">
        <v>0</v>
      </c>
      <c r="O2244" s="86" t="s">
        <v>5013</v>
      </c>
      <c r="P2244" s="86" t="s">
        <v>5013</v>
      </c>
      <c r="Q2244" s="86">
        <v>0</v>
      </c>
      <c r="R2244" s="86" t="s">
        <v>5013</v>
      </c>
      <c r="S2244" s="86" t="s">
        <v>5013</v>
      </c>
      <c r="T2244" s="86" t="s">
        <v>5013</v>
      </c>
    </row>
    <row r="2245" spans="1:20" x14ac:dyDescent="0.25">
      <c r="A2245" s="50" t="s">
        <v>4682</v>
      </c>
      <c r="B2245" s="50" t="s">
        <v>908</v>
      </c>
      <c r="C2245" s="50" t="s">
        <v>4766</v>
      </c>
      <c r="D2245" s="80">
        <v>16</v>
      </c>
      <c r="E2245" s="50" t="s">
        <v>8891</v>
      </c>
      <c r="F2245" s="24">
        <f t="shared" si="115"/>
        <v>0</v>
      </c>
      <c r="G2245" s="110">
        <f t="shared" si="116"/>
        <v>0</v>
      </c>
      <c r="H2245" s="17"/>
      <c r="I2245" s="24"/>
      <c r="J2245" s="20">
        <f t="shared" si="117"/>
        <v>0</v>
      </c>
      <c r="K2245" s="17"/>
      <c r="L2245" s="24"/>
      <c r="M2245" s="86">
        <v>0</v>
      </c>
      <c r="N2245" s="86" t="s">
        <v>5013</v>
      </c>
      <c r="O2245" s="86" t="s">
        <v>5013</v>
      </c>
      <c r="P2245" s="86">
        <v>0</v>
      </c>
      <c r="Q2245" s="86">
        <v>0</v>
      </c>
      <c r="R2245" s="86" t="s">
        <v>5013</v>
      </c>
      <c r="S2245" s="86">
        <v>0</v>
      </c>
      <c r="T2245" s="86" t="s">
        <v>5013</v>
      </c>
    </row>
    <row r="2246" spans="1:20" x14ac:dyDescent="0.25">
      <c r="A2246" s="50" t="s">
        <v>4682</v>
      </c>
      <c r="B2246" s="50" t="s">
        <v>4354</v>
      </c>
      <c r="C2246" s="50" t="s">
        <v>4766</v>
      </c>
      <c r="D2246" s="80">
        <v>16</v>
      </c>
      <c r="E2246" s="50" t="s">
        <v>8893</v>
      </c>
      <c r="F2246" s="24">
        <f t="shared" si="115"/>
        <v>0</v>
      </c>
      <c r="G2246" s="110">
        <f t="shared" si="116"/>
        <v>0</v>
      </c>
      <c r="H2246" s="17"/>
      <c r="I2246" s="24"/>
      <c r="J2246" s="20">
        <f t="shared" si="117"/>
        <v>0</v>
      </c>
      <c r="K2246" s="17"/>
      <c r="L2246" s="24"/>
      <c r="M2246" s="86">
        <v>0</v>
      </c>
      <c r="N2246" s="86">
        <v>0</v>
      </c>
      <c r="O2246" s="86">
        <v>0</v>
      </c>
      <c r="P2246" s="86">
        <v>0</v>
      </c>
      <c r="Q2246" s="86">
        <v>0</v>
      </c>
      <c r="R2246" s="86">
        <v>0</v>
      </c>
      <c r="S2246" s="86">
        <v>0</v>
      </c>
      <c r="T2246" s="86">
        <v>0</v>
      </c>
    </row>
    <row r="2247" spans="1:20" x14ac:dyDescent="0.25">
      <c r="A2247" s="50" t="s">
        <v>4682</v>
      </c>
      <c r="B2247" s="50" t="s">
        <v>607</v>
      </c>
      <c r="C2247" s="50" t="s">
        <v>4767</v>
      </c>
      <c r="D2247" s="80">
        <v>16</v>
      </c>
      <c r="E2247" s="50" t="s">
        <v>8894</v>
      </c>
      <c r="F2247" s="24">
        <f t="shared" si="115"/>
        <v>0</v>
      </c>
      <c r="G2247" s="110">
        <f t="shared" si="116"/>
        <v>0</v>
      </c>
      <c r="H2247" s="17"/>
      <c r="I2247" s="24"/>
      <c r="J2247" s="20">
        <f t="shared" si="117"/>
        <v>0</v>
      </c>
      <c r="K2247" s="17"/>
      <c r="L2247" s="24"/>
      <c r="M2247" s="86">
        <v>0</v>
      </c>
      <c r="N2247" s="86" t="s">
        <v>5013</v>
      </c>
      <c r="O2247" s="86">
        <v>0</v>
      </c>
      <c r="P2247" s="86">
        <v>0</v>
      </c>
      <c r="Q2247" s="86">
        <v>0</v>
      </c>
      <c r="R2247" s="86">
        <v>0</v>
      </c>
      <c r="S2247" s="86">
        <v>0</v>
      </c>
      <c r="T2247" s="86">
        <v>0</v>
      </c>
    </row>
    <row r="2248" spans="1:20" x14ac:dyDescent="0.25">
      <c r="A2248" s="50" t="s">
        <v>4682</v>
      </c>
      <c r="B2248" s="50" t="s">
        <v>1678</v>
      </c>
      <c r="C2248" s="50" t="s">
        <v>4767</v>
      </c>
      <c r="D2248" s="80">
        <v>16</v>
      </c>
      <c r="E2248" s="50" t="s">
        <v>8895</v>
      </c>
      <c r="F2248" s="24">
        <f t="shared" si="115"/>
        <v>0</v>
      </c>
      <c r="G2248" s="110">
        <f t="shared" si="116"/>
        <v>0</v>
      </c>
      <c r="H2248" s="17"/>
      <c r="I2248" s="24"/>
      <c r="J2248" s="20">
        <f t="shared" si="117"/>
        <v>0</v>
      </c>
      <c r="K2248" s="17"/>
      <c r="L2248" s="24"/>
      <c r="M2248" s="86" t="s">
        <v>5013</v>
      </c>
      <c r="N2248" s="86" t="s">
        <v>5013</v>
      </c>
      <c r="O2248" s="86" t="s">
        <v>5013</v>
      </c>
      <c r="P2248" s="86">
        <v>0</v>
      </c>
      <c r="Q2248" s="86">
        <v>0</v>
      </c>
      <c r="R2248" s="86" t="s">
        <v>5013</v>
      </c>
      <c r="S2248" s="86">
        <v>0</v>
      </c>
      <c r="T2248" s="86" t="s">
        <v>5013</v>
      </c>
    </row>
    <row r="2249" spans="1:20" x14ac:dyDescent="0.25">
      <c r="A2249" s="50" t="s">
        <v>4682</v>
      </c>
      <c r="B2249" s="50" t="s">
        <v>1376</v>
      </c>
      <c r="C2249" s="50" t="s">
        <v>4767</v>
      </c>
      <c r="D2249" s="80">
        <v>16</v>
      </c>
      <c r="E2249" s="50" t="s">
        <v>8896</v>
      </c>
      <c r="F2249" s="24">
        <f t="shared" si="115"/>
        <v>0</v>
      </c>
      <c r="G2249" s="110">
        <f t="shared" si="116"/>
        <v>0</v>
      </c>
      <c r="H2249" s="17"/>
      <c r="I2249" s="24"/>
      <c r="J2249" s="20">
        <f t="shared" si="117"/>
        <v>0</v>
      </c>
      <c r="K2249" s="17"/>
      <c r="L2249" s="24"/>
      <c r="M2249" s="86" t="s">
        <v>5013</v>
      </c>
      <c r="N2249" s="86">
        <v>0</v>
      </c>
      <c r="O2249" s="86">
        <v>0</v>
      </c>
      <c r="P2249" s="86">
        <v>0</v>
      </c>
      <c r="Q2249" s="86" t="s">
        <v>5013</v>
      </c>
      <c r="R2249" s="86" t="s">
        <v>5013</v>
      </c>
      <c r="S2249" s="86" t="s">
        <v>5013</v>
      </c>
      <c r="T2249" s="86">
        <v>0</v>
      </c>
    </row>
    <row r="2250" spans="1:20" x14ac:dyDescent="0.25">
      <c r="A2250" s="50" t="s">
        <v>4682</v>
      </c>
      <c r="B2250" s="50" t="s">
        <v>892</v>
      </c>
      <c r="C2250" s="50" t="s">
        <v>4767</v>
      </c>
      <c r="D2250" s="80">
        <v>16</v>
      </c>
      <c r="E2250" s="50" t="s">
        <v>8897</v>
      </c>
      <c r="F2250" s="24">
        <f t="shared" si="115"/>
        <v>0</v>
      </c>
      <c r="G2250" s="110">
        <f t="shared" si="116"/>
        <v>0</v>
      </c>
      <c r="H2250" s="17"/>
      <c r="I2250" s="24"/>
      <c r="J2250" s="20">
        <f t="shared" si="117"/>
        <v>0</v>
      </c>
      <c r="K2250" s="17"/>
      <c r="L2250" s="24"/>
      <c r="M2250" s="86">
        <v>0</v>
      </c>
      <c r="N2250" s="86">
        <v>0</v>
      </c>
      <c r="O2250" s="86">
        <v>0</v>
      </c>
      <c r="P2250" s="86">
        <v>0</v>
      </c>
      <c r="Q2250" s="86">
        <v>0</v>
      </c>
      <c r="R2250" s="86" t="s">
        <v>5013</v>
      </c>
      <c r="S2250" s="86">
        <v>0</v>
      </c>
      <c r="T2250" s="86">
        <v>0</v>
      </c>
    </row>
    <row r="2251" spans="1:20" x14ac:dyDescent="0.25">
      <c r="A2251" s="50" t="s">
        <v>4682</v>
      </c>
      <c r="B2251" s="50" t="s">
        <v>820</v>
      </c>
      <c r="C2251" s="50" t="s">
        <v>4767</v>
      </c>
      <c r="D2251" s="80">
        <v>16</v>
      </c>
      <c r="E2251" s="50" t="s">
        <v>8898</v>
      </c>
      <c r="F2251" s="24">
        <f t="shared" si="115"/>
        <v>0</v>
      </c>
      <c r="G2251" s="110">
        <f t="shared" si="116"/>
        <v>0</v>
      </c>
      <c r="H2251" s="17"/>
      <c r="I2251" s="24"/>
      <c r="J2251" s="20">
        <f t="shared" si="117"/>
        <v>0</v>
      </c>
      <c r="K2251" s="17"/>
      <c r="L2251" s="24"/>
      <c r="M2251" s="86">
        <v>0</v>
      </c>
      <c r="N2251" s="86">
        <v>0</v>
      </c>
      <c r="O2251" s="86">
        <v>0</v>
      </c>
      <c r="P2251" s="86">
        <v>0</v>
      </c>
      <c r="Q2251" s="86">
        <v>0</v>
      </c>
      <c r="R2251" s="86">
        <v>0</v>
      </c>
      <c r="S2251" s="86">
        <v>0</v>
      </c>
      <c r="T2251" s="86">
        <v>0</v>
      </c>
    </row>
    <row r="2252" spans="1:20" x14ac:dyDescent="0.25">
      <c r="A2252" s="50" t="s">
        <v>4682</v>
      </c>
      <c r="B2252" s="50" t="s">
        <v>1393</v>
      </c>
      <c r="C2252" s="50" t="s">
        <v>4767</v>
      </c>
      <c r="D2252" s="80">
        <v>16</v>
      </c>
      <c r="E2252" s="50" t="s">
        <v>8899</v>
      </c>
      <c r="F2252" s="24">
        <f t="shared" si="115"/>
        <v>0</v>
      </c>
      <c r="G2252" s="110">
        <f t="shared" si="116"/>
        <v>0</v>
      </c>
      <c r="H2252" s="17"/>
      <c r="I2252" s="24"/>
      <c r="J2252" s="20">
        <f t="shared" si="117"/>
        <v>0</v>
      </c>
      <c r="K2252" s="17"/>
      <c r="L2252" s="24"/>
      <c r="M2252" s="86">
        <v>0</v>
      </c>
      <c r="N2252" s="86">
        <v>0</v>
      </c>
      <c r="O2252" s="86" t="s">
        <v>5013</v>
      </c>
      <c r="P2252" s="86">
        <v>0</v>
      </c>
      <c r="Q2252" s="86" t="s">
        <v>5013</v>
      </c>
      <c r="R2252" s="86">
        <v>0</v>
      </c>
      <c r="S2252" s="86">
        <v>0</v>
      </c>
      <c r="T2252" s="86">
        <v>0</v>
      </c>
    </row>
    <row r="2253" spans="1:20" x14ac:dyDescent="0.25">
      <c r="A2253" s="50" t="s">
        <v>4682</v>
      </c>
      <c r="B2253" s="50" t="s">
        <v>782</v>
      </c>
      <c r="C2253" s="50" t="s">
        <v>4767</v>
      </c>
      <c r="D2253" s="80">
        <v>16</v>
      </c>
      <c r="E2253" s="50" t="s">
        <v>8900</v>
      </c>
      <c r="F2253" s="24">
        <f t="shared" si="115"/>
        <v>0</v>
      </c>
      <c r="G2253" s="110">
        <f t="shared" si="116"/>
        <v>0</v>
      </c>
      <c r="H2253" s="17"/>
      <c r="I2253" s="24"/>
      <c r="J2253" s="20">
        <f t="shared" si="117"/>
        <v>0</v>
      </c>
      <c r="K2253" s="17"/>
      <c r="L2253" s="24"/>
      <c r="M2253" s="86">
        <v>0</v>
      </c>
      <c r="N2253" s="86" t="s">
        <v>5013</v>
      </c>
      <c r="O2253" s="86">
        <v>0</v>
      </c>
      <c r="P2253" s="86" t="s">
        <v>5013</v>
      </c>
      <c r="Q2253" s="86">
        <v>0</v>
      </c>
      <c r="R2253" s="86" t="s">
        <v>5013</v>
      </c>
      <c r="S2253" s="86">
        <v>0</v>
      </c>
      <c r="T2253" s="86" t="s">
        <v>5013</v>
      </c>
    </row>
    <row r="2254" spans="1:20" x14ac:dyDescent="0.25">
      <c r="A2254" s="50" t="s">
        <v>4682</v>
      </c>
      <c r="B2254" s="50" t="s">
        <v>894</v>
      </c>
      <c r="C2254" s="50" t="s">
        <v>4767</v>
      </c>
      <c r="D2254" s="80">
        <v>16</v>
      </c>
      <c r="E2254" s="50" t="s">
        <v>8901</v>
      </c>
      <c r="F2254" s="24">
        <f t="shared" si="115"/>
        <v>0</v>
      </c>
      <c r="G2254" s="110">
        <f t="shared" si="116"/>
        <v>0</v>
      </c>
      <c r="H2254" s="17"/>
      <c r="I2254" s="24"/>
      <c r="J2254" s="20">
        <f t="shared" si="117"/>
        <v>0</v>
      </c>
      <c r="K2254" s="17"/>
      <c r="L2254" s="24"/>
      <c r="M2254" s="86" t="s">
        <v>5013</v>
      </c>
      <c r="N2254" s="86" t="s">
        <v>5013</v>
      </c>
      <c r="O2254" s="86" t="s">
        <v>5013</v>
      </c>
      <c r="P2254" s="86">
        <v>0</v>
      </c>
      <c r="Q2254" s="86" t="s">
        <v>5013</v>
      </c>
      <c r="R2254" s="86" t="s">
        <v>5013</v>
      </c>
      <c r="S2254" s="86" t="s">
        <v>5013</v>
      </c>
      <c r="T2254" s="86" t="s">
        <v>5013</v>
      </c>
    </row>
    <row r="2255" spans="1:20" x14ac:dyDescent="0.25">
      <c r="A2255" s="50" t="s">
        <v>4682</v>
      </c>
      <c r="B2255" s="50" t="s">
        <v>574</v>
      </c>
      <c r="C2255" s="50" t="s">
        <v>4767</v>
      </c>
      <c r="D2255" s="80">
        <v>16</v>
      </c>
      <c r="E2255" s="50" t="s">
        <v>8902</v>
      </c>
      <c r="F2255" s="24">
        <f t="shared" si="115"/>
        <v>0</v>
      </c>
      <c r="G2255" s="110">
        <f t="shared" si="116"/>
        <v>0</v>
      </c>
      <c r="H2255" s="17"/>
      <c r="I2255" s="24"/>
      <c r="J2255" s="20">
        <f t="shared" si="117"/>
        <v>0</v>
      </c>
      <c r="K2255" s="17"/>
      <c r="L2255" s="24"/>
      <c r="M2255" s="86" t="s">
        <v>5013</v>
      </c>
      <c r="N2255" s="86" t="s">
        <v>5013</v>
      </c>
      <c r="O2255" s="86">
        <v>0</v>
      </c>
      <c r="P2255" s="86" t="s">
        <v>5013</v>
      </c>
      <c r="Q2255" s="86" t="s">
        <v>5013</v>
      </c>
      <c r="R2255" s="86" t="s">
        <v>5013</v>
      </c>
      <c r="S2255" s="86" t="s">
        <v>5013</v>
      </c>
      <c r="T2255" s="86" t="s">
        <v>5013</v>
      </c>
    </row>
    <row r="2256" spans="1:20" x14ac:dyDescent="0.25">
      <c r="A2256" s="50" t="s">
        <v>4682</v>
      </c>
      <c r="B2256" s="50" t="s">
        <v>439</v>
      </c>
      <c r="C2256" s="50" t="s">
        <v>4767</v>
      </c>
      <c r="D2256" s="80">
        <v>16</v>
      </c>
      <c r="E2256" s="50" t="s">
        <v>8903</v>
      </c>
      <c r="F2256" s="24">
        <f t="shared" si="115"/>
        <v>0</v>
      </c>
      <c r="G2256" s="110">
        <f t="shared" si="116"/>
        <v>0</v>
      </c>
      <c r="H2256" s="17"/>
      <c r="I2256" s="24"/>
      <c r="J2256" s="20">
        <f t="shared" si="117"/>
        <v>0</v>
      </c>
      <c r="K2256" s="17"/>
      <c r="L2256" s="24"/>
      <c r="M2256" s="86">
        <v>0</v>
      </c>
      <c r="N2256" s="86" t="s">
        <v>5013</v>
      </c>
      <c r="O2256" s="86">
        <v>0</v>
      </c>
      <c r="P2256" s="86">
        <v>0</v>
      </c>
      <c r="Q2256" s="86">
        <v>0</v>
      </c>
      <c r="R2256" s="86" t="s">
        <v>5013</v>
      </c>
      <c r="S2256" s="86" t="s">
        <v>5013</v>
      </c>
      <c r="T2256" s="86" t="s">
        <v>5013</v>
      </c>
    </row>
    <row r="2257" spans="1:20" x14ac:dyDescent="0.25">
      <c r="A2257" s="50" t="s">
        <v>4682</v>
      </c>
      <c r="B2257" s="50" t="s">
        <v>965</v>
      </c>
      <c r="C2257" s="50" t="s">
        <v>4767</v>
      </c>
      <c r="D2257" s="80">
        <v>16</v>
      </c>
      <c r="E2257" s="50" t="s">
        <v>8904</v>
      </c>
      <c r="F2257" s="24">
        <f t="shared" si="115"/>
        <v>0</v>
      </c>
      <c r="G2257" s="110">
        <f t="shared" si="116"/>
        <v>0</v>
      </c>
      <c r="H2257" s="17"/>
      <c r="I2257" s="24"/>
      <c r="J2257" s="20">
        <f t="shared" si="117"/>
        <v>0</v>
      </c>
      <c r="K2257" s="17"/>
      <c r="L2257" s="24"/>
      <c r="M2257" s="86">
        <v>0</v>
      </c>
      <c r="N2257" s="86">
        <v>0</v>
      </c>
      <c r="O2257" s="86">
        <v>0</v>
      </c>
      <c r="P2257" s="86">
        <v>0</v>
      </c>
      <c r="Q2257" s="86">
        <v>0</v>
      </c>
      <c r="R2257" s="86">
        <v>0</v>
      </c>
      <c r="S2257" s="86">
        <v>0</v>
      </c>
      <c r="T2257" s="86">
        <v>0</v>
      </c>
    </row>
    <row r="2258" spans="1:20" x14ac:dyDescent="0.25">
      <c r="A2258" s="50" t="s">
        <v>4682</v>
      </c>
      <c r="B2258" s="50" t="s">
        <v>1702</v>
      </c>
      <c r="C2258" s="50" t="s">
        <v>4767</v>
      </c>
      <c r="D2258" s="80">
        <v>16</v>
      </c>
      <c r="E2258" s="50" t="s">
        <v>8905</v>
      </c>
      <c r="F2258" s="24">
        <f t="shared" si="115"/>
        <v>0</v>
      </c>
      <c r="G2258" s="110">
        <f t="shared" si="116"/>
        <v>0</v>
      </c>
      <c r="H2258" s="17"/>
      <c r="I2258" s="24"/>
      <c r="J2258" s="20">
        <f t="shared" si="117"/>
        <v>0</v>
      </c>
      <c r="K2258" s="17"/>
      <c r="L2258" s="24"/>
      <c r="M2258" s="86">
        <v>0</v>
      </c>
      <c r="N2258" s="86">
        <v>0</v>
      </c>
      <c r="O2258" s="86">
        <v>0</v>
      </c>
      <c r="P2258" s="86">
        <v>0</v>
      </c>
      <c r="Q2258" s="86">
        <v>0</v>
      </c>
      <c r="R2258" s="86">
        <v>0</v>
      </c>
      <c r="S2258" s="86">
        <v>0</v>
      </c>
      <c r="T2258" s="86">
        <v>0</v>
      </c>
    </row>
    <row r="2259" spans="1:20" x14ac:dyDescent="0.25">
      <c r="A2259" s="50" t="s">
        <v>4682</v>
      </c>
      <c r="B2259" s="50" t="s">
        <v>1649</v>
      </c>
      <c r="C2259" s="50" t="s">
        <v>4767</v>
      </c>
      <c r="D2259" s="80">
        <v>16</v>
      </c>
      <c r="E2259" s="50" t="s">
        <v>8906</v>
      </c>
      <c r="F2259" s="24">
        <f t="shared" si="115"/>
        <v>0</v>
      </c>
      <c r="G2259" s="110">
        <f t="shared" si="116"/>
        <v>0</v>
      </c>
      <c r="H2259" s="17"/>
      <c r="I2259" s="24"/>
      <c r="J2259" s="20">
        <f t="shared" si="117"/>
        <v>0</v>
      </c>
      <c r="K2259" s="17"/>
      <c r="L2259" s="24"/>
      <c r="M2259" s="86">
        <v>0</v>
      </c>
      <c r="N2259" s="86">
        <v>0</v>
      </c>
      <c r="O2259" s="86">
        <v>0</v>
      </c>
      <c r="P2259" s="86">
        <v>0</v>
      </c>
      <c r="Q2259" s="86">
        <v>0</v>
      </c>
      <c r="R2259" s="86">
        <v>0</v>
      </c>
      <c r="S2259" s="86" t="s">
        <v>5013</v>
      </c>
      <c r="T2259" s="86" t="s">
        <v>5013</v>
      </c>
    </row>
    <row r="2260" spans="1:20" x14ac:dyDescent="0.25">
      <c r="A2260" s="50" t="s">
        <v>4682</v>
      </c>
      <c r="B2260" s="50" t="s">
        <v>1266</v>
      </c>
      <c r="C2260" s="50" t="s">
        <v>4767</v>
      </c>
      <c r="D2260" s="80">
        <v>16</v>
      </c>
      <c r="E2260" s="50" t="s">
        <v>8907</v>
      </c>
      <c r="F2260" s="24">
        <f t="shared" si="115"/>
        <v>0</v>
      </c>
      <c r="G2260" s="110">
        <f t="shared" si="116"/>
        <v>0</v>
      </c>
      <c r="H2260" s="17"/>
      <c r="I2260" s="24"/>
      <c r="J2260" s="20">
        <f t="shared" si="117"/>
        <v>0</v>
      </c>
      <c r="K2260" s="17"/>
      <c r="L2260" s="24"/>
      <c r="M2260" s="86">
        <v>0</v>
      </c>
      <c r="N2260" s="86">
        <v>0</v>
      </c>
      <c r="O2260" s="86">
        <v>0</v>
      </c>
      <c r="P2260" s="86">
        <v>0</v>
      </c>
      <c r="Q2260" s="86">
        <v>0</v>
      </c>
      <c r="R2260" s="86">
        <v>0</v>
      </c>
      <c r="S2260" s="86">
        <v>0</v>
      </c>
      <c r="T2260" s="86">
        <v>0</v>
      </c>
    </row>
    <row r="2261" spans="1:20" x14ac:dyDescent="0.25">
      <c r="A2261" s="50" t="s">
        <v>4682</v>
      </c>
      <c r="B2261" s="50" t="s">
        <v>631</v>
      </c>
      <c r="C2261" s="50" t="s">
        <v>4767</v>
      </c>
      <c r="D2261" s="80">
        <v>16</v>
      </c>
      <c r="E2261" s="50" t="s">
        <v>8908</v>
      </c>
      <c r="F2261" s="24">
        <f t="shared" si="115"/>
        <v>0</v>
      </c>
      <c r="G2261" s="110">
        <f t="shared" si="116"/>
        <v>0</v>
      </c>
      <c r="H2261" s="17"/>
      <c r="I2261" s="24"/>
      <c r="J2261" s="20">
        <f t="shared" si="117"/>
        <v>0</v>
      </c>
      <c r="K2261" s="17"/>
      <c r="L2261" s="24"/>
      <c r="M2261" s="86" t="s">
        <v>5013</v>
      </c>
      <c r="N2261" s="86">
        <v>0</v>
      </c>
      <c r="O2261" s="86">
        <v>0</v>
      </c>
      <c r="P2261" s="86">
        <v>0</v>
      </c>
      <c r="Q2261" s="86">
        <v>0</v>
      </c>
      <c r="R2261" s="86">
        <v>0</v>
      </c>
      <c r="S2261" s="86">
        <v>0</v>
      </c>
      <c r="T2261" s="86">
        <v>0</v>
      </c>
    </row>
    <row r="2262" spans="1:20" x14ac:dyDescent="0.25">
      <c r="A2262" s="50" t="s">
        <v>4682</v>
      </c>
      <c r="B2262" s="50" t="s">
        <v>435</v>
      </c>
      <c r="C2262" s="50" t="s">
        <v>4767</v>
      </c>
      <c r="D2262" s="80">
        <v>16</v>
      </c>
      <c r="E2262" s="50" t="s">
        <v>8910</v>
      </c>
      <c r="F2262" s="24">
        <f t="shared" si="115"/>
        <v>0</v>
      </c>
      <c r="G2262" s="110">
        <f t="shared" si="116"/>
        <v>0</v>
      </c>
      <c r="H2262" s="17"/>
      <c r="I2262" s="24"/>
      <c r="J2262" s="20">
        <f t="shared" si="117"/>
        <v>0</v>
      </c>
      <c r="K2262" s="17"/>
      <c r="L2262" s="24"/>
      <c r="M2262" s="86">
        <v>0</v>
      </c>
      <c r="N2262" s="86">
        <v>0</v>
      </c>
      <c r="O2262" s="86">
        <v>0</v>
      </c>
      <c r="P2262" s="86">
        <v>0</v>
      </c>
      <c r="Q2262" s="86">
        <v>0</v>
      </c>
      <c r="R2262" s="86">
        <v>0</v>
      </c>
      <c r="S2262" s="86" t="s">
        <v>5013</v>
      </c>
      <c r="T2262" s="86" t="s">
        <v>5013</v>
      </c>
    </row>
    <row r="2263" spans="1:20" x14ac:dyDescent="0.25">
      <c r="A2263" s="50" t="s">
        <v>4682</v>
      </c>
      <c r="B2263" s="50" t="s">
        <v>1486</v>
      </c>
      <c r="C2263" s="50" t="s">
        <v>4767</v>
      </c>
      <c r="D2263" s="80">
        <v>16</v>
      </c>
      <c r="E2263" s="50" t="s">
        <v>8911</v>
      </c>
      <c r="F2263" s="24">
        <f t="shared" si="115"/>
        <v>0</v>
      </c>
      <c r="G2263" s="110">
        <f t="shared" si="116"/>
        <v>0</v>
      </c>
      <c r="H2263" s="17"/>
      <c r="I2263" s="24"/>
      <c r="J2263" s="20">
        <f t="shared" si="117"/>
        <v>0</v>
      </c>
      <c r="K2263" s="17"/>
      <c r="L2263" s="24"/>
      <c r="M2263" s="86" t="s">
        <v>5013</v>
      </c>
      <c r="N2263" s="86" t="s">
        <v>5013</v>
      </c>
      <c r="O2263" s="86">
        <v>0</v>
      </c>
      <c r="P2263" s="86" t="s">
        <v>5013</v>
      </c>
      <c r="Q2263" s="86">
        <v>0</v>
      </c>
      <c r="R2263" s="86" t="s">
        <v>5013</v>
      </c>
      <c r="S2263" s="86" t="s">
        <v>5013</v>
      </c>
      <c r="T2263" s="86" t="s">
        <v>5013</v>
      </c>
    </row>
    <row r="2264" spans="1:20" x14ac:dyDescent="0.25">
      <c r="A2264" s="50" t="s">
        <v>4682</v>
      </c>
      <c r="B2264" s="50" t="s">
        <v>3521</v>
      </c>
      <c r="C2264" s="50" t="s">
        <v>4767</v>
      </c>
      <c r="D2264" s="80">
        <v>16</v>
      </c>
      <c r="E2264" s="50" t="s">
        <v>8912</v>
      </c>
      <c r="F2264" s="24">
        <f t="shared" si="115"/>
        <v>0</v>
      </c>
      <c r="G2264" s="110">
        <f t="shared" si="116"/>
        <v>0</v>
      </c>
      <c r="H2264" s="17"/>
      <c r="I2264" s="24"/>
      <c r="J2264" s="20">
        <f t="shared" si="117"/>
        <v>0</v>
      </c>
      <c r="K2264" s="17"/>
      <c r="L2264" s="24"/>
      <c r="M2264" s="86">
        <v>0</v>
      </c>
      <c r="N2264" s="86" t="s">
        <v>5013</v>
      </c>
      <c r="O2264" s="86" t="s">
        <v>5013</v>
      </c>
      <c r="P2264" s="86" t="s">
        <v>5013</v>
      </c>
      <c r="Q2264" s="86" t="s">
        <v>5013</v>
      </c>
      <c r="R2264" s="86">
        <v>0</v>
      </c>
      <c r="S2264" s="86" t="s">
        <v>5013</v>
      </c>
      <c r="T2264" s="86" t="s">
        <v>5013</v>
      </c>
    </row>
    <row r="2265" spans="1:20" x14ac:dyDescent="0.25">
      <c r="A2265" s="50" t="s">
        <v>4682</v>
      </c>
      <c r="B2265" s="50" t="s">
        <v>520</v>
      </c>
      <c r="C2265" s="50" t="s">
        <v>4767</v>
      </c>
      <c r="D2265" s="80">
        <v>16</v>
      </c>
      <c r="E2265" s="50" t="s">
        <v>8913</v>
      </c>
      <c r="F2265" s="24">
        <f t="shared" si="115"/>
        <v>0</v>
      </c>
      <c r="G2265" s="110">
        <f t="shared" si="116"/>
        <v>0</v>
      </c>
      <c r="H2265" s="17"/>
      <c r="I2265" s="24"/>
      <c r="J2265" s="20">
        <f t="shared" si="117"/>
        <v>0</v>
      </c>
      <c r="K2265" s="17"/>
      <c r="L2265" s="24"/>
      <c r="M2265" s="86">
        <v>0</v>
      </c>
      <c r="N2265" s="86">
        <v>0</v>
      </c>
      <c r="O2265" s="86">
        <v>0</v>
      </c>
      <c r="P2265" s="86" t="s">
        <v>5013</v>
      </c>
      <c r="Q2265" s="86">
        <v>0</v>
      </c>
      <c r="R2265" s="86" t="s">
        <v>5013</v>
      </c>
      <c r="S2265" s="86" t="s">
        <v>5013</v>
      </c>
      <c r="T2265" s="86" t="s">
        <v>5013</v>
      </c>
    </row>
    <row r="2266" spans="1:20" x14ac:dyDescent="0.25">
      <c r="A2266" s="50" t="s">
        <v>4682</v>
      </c>
      <c r="B2266" s="50" t="s">
        <v>2657</v>
      </c>
      <c r="C2266" s="50" t="s">
        <v>4767</v>
      </c>
      <c r="D2266" s="80">
        <v>16</v>
      </c>
      <c r="E2266" s="50" t="s">
        <v>8914</v>
      </c>
      <c r="F2266" s="24">
        <f t="shared" si="115"/>
        <v>0</v>
      </c>
      <c r="G2266" s="110">
        <f t="shared" si="116"/>
        <v>0</v>
      </c>
      <c r="H2266" s="17"/>
      <c r="I2266" s="24"/>
      <c r="J2266" s="20">
        <f t="shared" si="117"/>
        <v>0</v>
      </c>
      <c r="K2266" s="17"/>
      <c r="L2266" s="24"/>
      <c r="M2266" s="86" t="s">
        <v>5013</v>
      </c>
      <c r="N2266" s="86" t="s">
        <v>5013</v>
      </c>
      <c r="O2266" s="86" t="s">
        <v>5013</v>
      </c>
      <c r="P2266" s="86" t="s">
        <v>5013</v>
      </c>
      <c r="Q2266" s="86">
        <v>0</v>
      </c>
      <c r="R2266" s="86">
        <v>0</v>
      </c>
      <c r="S2266" s="86">
        <v>0</v>
      </c>
      <c r="T2266" s="86">
        <v>0</v>
      </c>
    </row>
    <row r="2267" spans="1:20" x14ac:dyDescent="0.25">
      <c r="A2267" s="50" t="s">
        <v>4682</v>
      </c>
      <c r="B2267" s="50" t="s">
        <v>2057</v>
      </c>
      <c r="C2267" s="50" t="s">
        <v>4767</v>
      </c>
      <c r="D2267" s="80">
        <v>16</v>
      </c>
      <c r="E2267" s="50" t="s">
        <v>8916</v>
      </c>
      <c r="F2267" s="24">
        <f t="shared" si="115"/>
        <v>0</v>
      </c>
      <c r="G2267" s="110">
        <f t="shared" si="116"/>
        <v>0</v>
      </c>
      <c r="H2267" s="17"/>
      <c r="I2267" s="24"/>
      <c r="J2267" s="20">
        <f t="shared" si="117"/>
        <v>0</v>
      </c>
      <c r="K2267" s="17"/>
      <c r="L2267" s="24"/>
      <c r="M2267" s="86" t="s">
        <v>5013</v>
      </c>
      <c r="N2267" s="86" t="s">
        <v>5013</v>
      </c>
      <c r="O2267" s="86">
        <v>0</v>
      </c>
      <c r="P2267" s="86">
        <v>0</v>
      </c>
      <c r="Q2267" s="86" t="s">
        <v>5013</v>
      </c>
      <c r="R2267" s="86" t="s">
        <v>5013</v>
      </c>
      <c r="S2267" s="86" t="s">
        <v>5013</v>
      </c>
      <c r="T2267" s="86">
        <v>0</v>
      </c>
    </row>
    <row r="2268" spans="1:20" x14ac:dyDescent="0.25">
      <c r="A2268" s="50" t="s">
        <v>4682</v>
      </c>
      <c r="B2268" s="50" t="s">
        <v>558</v>
      </c>
      <c r="C2268" s="50" t="s">
        <v>4767</v>
      </c>
      <c r="D2268" s="80">
        <v>16</v>
      </c>
      <c r="E2268" s="50" t="s">
        <v>8917</v>
      </c>
      <c r="F2268" s="24">
        <f t="shared" si="115"/>
        <v>0</v>
      </c>
      <c r="G2268" s="110">
        <f t="shared" si="116"/>
        <v>0</v>
      </c>
      <c r="H2268" s="17"/>
      <c r="I2268" s="24"/>
      <c r="J2268" s="20">
        <f t="shared" si="117"/>
        <v>0</v>
      </c>
      <c r="K2268" s="17"/>
      <c r="L2268" s="24"/>
      <c r="M2268" s="86" t="s">
        <v>5013</v>
      </c>
      <c r="N2268" s="86">
        <v>0</v>
      </c>
      <c r="O2268" s="86">
        <v>0</v>
      </c>
      <c r="P2268" s="86">
        <v>0</v>
      </c>
      <c r="Q2268" s="86">
        <v>0</v>
      </c>
      <c r="R2268" s="86">
        <v>0</v>
      </c>
      <c r="S2268" s="86">
        <v>0</v>
      </c>
      <c r="T2268" s="86">
        <v>0</v>
      </c>
    </row>
    <row r="2269" spans="1:20" x14ac:dyDescent="0.25">
      <c r="A2269" s="50" t="s">
        <v>4682</v>
      </c>
      <c r="B2269" s="50" t="s">
        <v>575</v>
      </c>
      <c r="C2269" s="50" t="s">
        <v>4767</v>
      </c>
      <c r="D2269" s="80">
        <v>16</v>
      </c>
      <c r="E2269" s="50" t="s">
        <v>8918</v>
      </c>
      <c r="F2269" s="24">
        <f t="shared" si="115"/>
        <v>0</v>
      </c>
      <c r="G2269" s="110">
        <f t="shared" si="116"/>
        <v>23.659666666666666</v>
      </c>
      <c r="H2269" s="17"/>
      <c r="I2269" s="24"/>
      <c r="J2269" s="20">
        <f t="shared" si="117"/>
        <v>0</v>
      </c>
      <c r="K2269" s="17"/>
      <c r="L2269" s="24"/>
      <c r="M2269" s="86">
        <v>0</v>
      </c>
      <c r="N2269" s="86">
        <v>0</v>
      </c>
      <c r="O2269" s="86">
        <v>70.978999999999999</v>
      </c>
      <c r="P2269" s="86" t="s">
        <v>5013</v>
      </c>
      <c r="Q2269" s="86">
        <v>0</v>
      </c>
      <c r="R2269" s="86">
        <v>0</v>
      </c>
      <c r="S2269" s="86">
        <v>0</v>
      </c>
      <c r="T2269" s="86" t="s">
        <v>5013</v>
      </c>
    </row>
    <row r="2270" spans="1:20" x14ac:dyDescent="0.25">
      <c r="A2270" s="50" t="s">
        <v>4682</v>
      </c>
      <c r="B2270" s="50" t="s">
        <v>767</v>
      </c>
      <c r="C2270" s="50" t="s">
        <v>4767</v>
      </c>
      <c r="D2270" s="80">
        <v>16</v>
      </c>
      <c r="E2270" s="50" t="s">
        <v>8919</v>
      </c>
      <c r="F2270" s="24">
        <f t="shared" si="115"/>
        <v>0</v>
      </c>
      <c r="G2270" s="110">
        <f t="shared" si="116"/>
        <v>0</v>
      </c>
      <c r="H2270" s="17"/>
      <c r="I2270" s="24"/>
      <c r="J2270" s="20">
        <f t="shared" si="117"/>
        <v>0</v>
      </c>
      <c r="K2270" s="17"/>
      <c r="L2270" s="24"/>
      <c r="M2270" s="86" t="s">
        <v>5013</v>
      </c>
      <c r="N2270" s="86" t="s">
        <v>5013</v>
      </c>
      <c r="O2270" s="86" t="s">
        <v>5013</v>
      </c>
      <c r="P2270" s="86" t="s">
        <v>5013</v>
      </c>
      <c r="Q2270" s="86">
        <v>0</v>
      </c>
      <c r="R2270" s="86">
        <v>0</v>
      </c>
      <c r="S2270" s="86" t="s">
        <v>5013</v>
      </c>
      <c r="T2270" s="86" t="s">
        <v>5013</v>
      </c>
    </row>
    <row r="2271" spans="1:20" x14ac:dyDescent="0.25">
      <c r="A2271" s="50" t="s">
        <v>4682</v>
      </c>
      <c r="B2271" s="50" t="s">
        <v>1862</v>
      </c>
      <c r="C2271" s="50" t="s">
        <v>4767</v>
      </c>
      <c r="D2271" s="80">
        <v>16</v>
      </c>
      <c r="E2271" s="50" t="s">
        <v>8920</v>
      </c>
      <c r="F2271" s="24">
        <f t="shared" si="115"/>
        <v>0</v>
      </c>
      <c r="G2271" s="110">
        <f t="shared" si="116"/>
        <v>0</v>
      </c>
      <c r="H2271" s="17"/>
      <c r="I2271" s="24"/>
      <c r="J2271" s="20">
        <f t="shared" si="117"/>
        <v>0</v>
      </c>
      <c r="K2271" s="17"/>
      <c r="L2271" s="24"/>
      <c r="M2271" s="86" t="s">
        <v>5013</v>
      </c>
      <c r="N2271" s="86" t="s">
        <v>5013</v>
      </c>
      <c r="O2271" s="86">
        <v>0</v>
      </c>
      <c r="P2271" s="86">
        <v>0</v>
      </c>
      <c r="Q2271" s="86" t="s">
        <v>5013</v>
      </c>
      <c r="R2271" s="86">
        <v>0</v>
      </c>
      <c r="S2271" s="86" t="s">
        <v>5013</v>
      </c>
      <c r="T2271" s="86" t="s">
        <v>5013</v>
      </c>
    </row>
    <row r="2272" spans="1:20" x14ac:dyDescent="0.25">
      <c r="A2272" s="50" t="s">
        <v>4682</v>
      </c>
      <c r="B2272" s="50" t="s">
        <v>1054</v>
      </c>
      <c r="C2272" s="50" t="s">
        <v>4767</v>
      </c>
      <c r="D2272" s="80">
        <v>16</v>
      </c>
      <c r="E2272" s="50" t="s">
        <v>8921</v>
      </c>
      <c r="F2272" s="24">
        <f t="shared" ref="F2272:F2335" si="118">SUM(R2272:T2272)/3</f>
        <v>0</v>
      </c>
      <c r="G2272" s="110">
        <f t="shared" ref="G2272:G2335" si="119">SUM(M2272:O2272)/3</f>
        <v>0</v>
      </c>
      <c r="H2272" s="17"/>
      <c r="I2272" s="24"/>
      <c r="J2272" s="20">
        <f t="shared" ref="J2272:J2335" si="120">SUM(P2272:T2272)/5</f>
        <v>0</v>
      </c>
      <c r="K2272" s="17"/>
      <c r="L2272" s="24"/>
      <c r="M2272" s="86">
        <v>0</v>
      </c>
      <c r="N2272" s="86" t="s">
        <v>5013</v>
      </c>
      <c r="O2272" s="86" t="s">
        <v>5013</v>
      </c>
      <c r="P2272" s="86" t="s">
        <v>5013</v>
      </c>
      <c r="Q2272" s="86">
        <v>0</v>
      </c>
      <c r="R2272" s="86">
        <v>0</v>
      </c>
      <c r="S2272" s="86" t="s">
        <v>5013</v>
      </c>
      <c r="T2272" s="86" t="s">
        <v>5013</v>
      </c>
    </row>
    <row r="2273" spans="1:20" x14ac:dyDescent="0.25">
      <c r="A2273" s="50" t="s">
        <v>4682</v>
      </c>
      <c r="B2273" s="50" t="s">
        <v>426</v>
      </c>
      <c r="C2273" s="50" t="s">
        <v>4767</v>
      </c>
      <c r="D2273" s="80">
        <v>16</v>
      </c>
      <c r="E2273" s="50" t="s">
        <v>8922</v>
      </c>
      <c r="F2273" s="24">
        <f t="shared" si="118"/>
        <v>0</v>
      </c>
      <c r="G2273" s="110">
        <f t="shared" si="119"/>
        <v>0</v>
      </c>
      <c r="H2273" s="17"/>
      <c r="I2273" s="24"/>
      <c r="J2273" s="20">
        <f t="shared" si="120"/>
        <v>0</v>
      </c>
      <c r="K2273" s="17"/>
      <c r="L2273" s="24"/>
      <c r="M2273" s="86" t="s">
        <v>5013</v>
      </c>
      <c r="N2273" s="86">
        <v>0</v>
      </c>
      <c r="O2273" s="86">
        <v>0</v>
      </c>
      <c r="P2273" s="86">
        <v>0</v>
      </c>
      <c r="Q2273" s="86">
        <v>0</v>
      </c>
      <c r="R2273" s="86">
        <v>0</v>
      </c>
      <c r="S2273" s="86">
        <v>0</v>
      </c>
      <c r="T2273" s="86" t="s">
        <v>5013</v>
      </c>
    </row>
    <row r="2274" spans="1:20" x14ac:dyDescent="0.25">
      <c r="A2274" s="50" t="s">
        <v>4682</v>
      </c>
      <c r="B2274" s="50" t="s">
        <v>728</v>
      </c>
      <c r="C2274" s="50" t="s">
        <v>4767</v>
      </c>
      <c r="D2274" s="80">
        <v>16</v>
      </c>
      <c r="E2274" s="50" t="s">
        <v>8923</v>
      </c>
      <c r="F2274" s="24">
        <f t="shared" si="118"/>
        <v>0</v>
      </c>
      <c r="G2274" s="110">
        <f t="shared" si="119"/>
        <v>0</v>
      </c>
      <c r="H2274" s="17"/>
      <c r="I2274" s="24"/>
      <c r="J2274" s="20">
        <f t="shared" si="120"/>
        <v>0</v>
      </c>
      <c r="K2274" s="17"/>
      <c r="L2274" s="24"/>
      <c r="M2274" s="86">
        <v>0</v>
      </c>
      <c r="N2274" s="86" t="s">
        <v>5013</v>
      </c>
      <c r="O2274" s="86" t="s">
        <v>5013</v>
      </c>
      <c r="P2274" s="86">
        <v>0</v>
      </c>
      <c r="Q2274" s="86">
        <v>0</v>
      </c>
      <c r="R2274" s="86" t="s">
        <v>5013</v>
      </c>
      <c r="S2274" s="86">
        <v>0</v>
      </c>
      <c r="T2274" s="86">
        <v>0</v>
      </c>
    </row>
    <row r="2275" spans="1:20" x14ac:dyDescent="0.25">
      <c r="A2275" s="50" t="s">
        <v>4682</v>
      </c>
      <c r="B2275" s="50" t="s">
        <v>210</v>
      </c>
      <c r="C2275" s="50" t="s">
        <v>4767</v>
      </c>
      <c r="D2275" s="80">
        <v>16</v>
      </c>
      <c r="E2275" s="50" t="s">
        <v>8924</v>
      </c>
      <c r="F2275" s="24">
        <f t="shared" si="118"/>
        <v>0</v>
      </c>
      <c r="G2275" s="110">
        <f t="shared" si="119"/>
        <v>0</v>
      </c>
      <c r="H2275" s="17"/>
      <c r="I2275" s="24"/>
      <c r="J2275" s="20">
        <f t="shared" si="120"/>
        <v>0</v>
      </c>
      <c r="K2275" s="17"/>
      <c r="L2275" s="24"/>
      <c r="M2275" s="86">
        <v>0</v>
      </c>
      <c r="N2275" s="86" t="s">
        <v>5013</v>
      </c>
      <c r="O2275" s="86">
        <v>0</v>
      </c>
      <c r="P2275" s="86" t="s">
        <v>5013</v>
      </c>
      <c r="Q2275" s="86">
        <v>0</v>
      </c>
      <c r="R2275" s="86">
        <v>0</v>
      </c>
      <c r="S2275" s="86">
        <v>0</v>
      </c>
      <c r="T2275" s="86" t="s">
        <v>5013</v>
      </c>
    </row>
    <row r="2276" spans="1:20" x14ac:dyDescent="0.25">
      <c r="A2276" s="50" t="s">
        <v>4682</v>
      </c>
      <c r="B2276" s="50" t="s">
        <v>834</v>
      </c>
      <c r="C2276" s="50" t="s">
        <v>4767</v>
      </c>
      <c r="D2276" s="80">
        <v>16</v>
      </c>
      <c r="E2276" s="50" t="s">
        <v>8925</v>
      </c>
      <c r="F2276" s="24">
        <f t="shared" si="118"/>
        <v>0</v>
      </c>
      <c r="G2276" s="110">
        <f t="shared" si="119"/>
        <v>0</v>
      </c>
      <c r="H2276" s="17"/>
      <c r="I2276" s="24"/>
      <c r="J2276" s="20">
        <f t="shared" si="120"/>
        <v>0</v>
      </c>
      <c r="K2276" s="17"/>
      <c r="L2276" s="24"/>
      <c r="M2276" s="86">
        <v>0</v>
      </c>
      <c r="N2276" s="86" t="s">
        <v>5013</v>
      </c>
      <c r="O2276" s="86" t="s">
        <v>5013</v>
      </c>
      <c r="P2276" s="86" t="s">
        <v>5013</v>
      </c>
      <c r="Q2276" s="86" t="s">
        <v>5013</v>
      </c>
      <c r="R2276" s="86" t="s">
        <v>5013</v>
      </c>
      <c r="S2276" s="86" t="s">
        <v>5013</v>
      </c>
      <c r="T2276" s="86" t="s">
        <v>5013</v>
      </c>
    </row>
    <row r="2277" spans="1:20" x14ac:dyDescent="0.25">
      <c r="A2277" s="50" t="s">
        <v>4682</v>
      </c>
      <c r="B2277" s="50" t="s">
        <v>758</v>
      </c>
      <c r="C2277" s="50" t="s">
        <v>4767</v>
      </c>
      <c r="D2277" s="80">
        <v>16</v>
      </c>
      <c r="E2277" s="50" t="s">
        <v>8926</v>
      </c>
      <c r="F2277" s="24">
        <f t="shared" si="118"/>
        <v>0</v>
      </c>
      <c r="G2277" s="110">
        <f t="shared" si="119"/>
        <v>0</v>
      </c>
      <c r="H2277" s="17"/>
      <c r="I2277" s="24"/>
      <c r="J2277" s="20">
        <f t="shared" si="120"/>
        <v>0</v>
      </c>
      <c r="K2277" s="17"/>
      <c r="L2277" s="24"/>
      <c r="M2277" s="86" t="s">
        <v>5013</v>
      </c>
      <c r="N2277" s="86" t="s">
        <v>5013</v>
      </c>
      <c r="O2277" s="86">
        <v>0</v>
      </c>
      <c r="P2277" s="86">
        <v>0</v>
      </c>
      <c r="Q2277" s="86">
        <v>0</v>
      </c>
      <c r="R2277" s="86" t="s">
        <v>5013</v>
      </c>
      <c r="S2277" s="86" t="s">
        <v>5013</v>
      </c>
      <c r="T2277" s="86">
        <v>0</v>
      </c>
    </row>
    <row r="2278" spans="1:20" x14ac:dyDescent="0.25">
      <c r="A2278" s="50" t="s">
        <v>4682</v>
      </c>
      <c r="B2278" s="50" t="s">
        <v>2926</v>
      </c>
      <c r="C2278" s="50" t="s">
        <v>4767</v>
      </c>
      <c r="D2278" s="80">
        <v>16</v>
      </c>
      <c r="E2278" s="50" t="s">
        <v>8927</v>
      </c>
      <c r="F2278" s="24">
        <f t="shared" si="118"/>
        <v>0</v>
      </c>
      <c r="G2278" s="110">
        <f t="shared" si="119"/>
        <v>0</v>
      </c>
      <c r="H2278" s="17"/>
      <c r="I2278" s="24"/>
      <c r="J2278" s="20">
        <f t="shared" si="120"/>
        <v>0</v>
      </c>
      <c r="K2278" s="17"/>
      <c r="L2278" s="24"/>
      <c r="M2278" s="86" t="s">
        <v>5013</v>
      </c>
      <c r="N2278" s="86" t="s">
        <v>5013</v>
      </c>
      <c r="O2278" s="86" t="s">
        <v>5013</v>
      </c>
      <c r="P2278" s="86">
        <v>0</v>
      </c>
      <c r="Q2278" s="86">
        <v>0</v>
      </c>
      <c r="R2278" s="86" t="s">
        <v>5013</v>
      </c>
      <c r="S2278" s="86">
        <v>0</v>
      </c>
      <c r="T2278" s="86" t="s">
        <v>5013</v>
      </c>
    </row>
    <row r="2279" spans="1:20" x14ac:dyDescent="0.25">
      <c r="A2279" s="50" t="s">
        <v>4682</v>
      </c>
      <c r="B2279" s="50" t="s">
        <v>1760</v>
      </c>
      <c r="C2279" s="50" t="s">
        <v>4767</v>
      </c>
      <c r="D2279" s="80">
        <v>16</v>
      </c>
      <c r="E2279" s="50" t="s">
        <v>8928</v>
      </c>
      <c r="F2279" s="24">
        <f t="shared" si="118"/>
        <v>0</v>
      </c>
      <c r="G2279" s="110">
        <f t="shared" si="119"/>
        <v>0</v>
      </c>
      <c r="H2279" s="17"/>
      <c r="I2279" s="24"/>
      <c r="J2279" s="20">
        <f t="shared" si="120"/>
        <v>0</v>
      </c>
      <c r="K2279" s="17"/>
      <c r="L2279" s="24"/>
      <c r="M2279" s="86" t="s">
        <v>5013</v>
      </c>
      <c r="N2279" s="86" t="s">
        <v>5013</v>
      </c>
      <c r="O2279" s="86" t="s">
        <v>5013</v>
      </c>
      <c r="P2279" s="86" t="s">
        <v>5013</v>
      </c>
      <c r="Q2279" s="86" t="s">
        <v>5013</v>
      </c>
      <c r="R2279" s="86" t="s">
        <v>5013</v>
      </c>
      <c r="S2279" s="86" t="s">
        <v>5013</v>
      </c>
      <c r="T2279" s="86">
        <v>0</v>
      </c>
    </row>
    <row r="2280" spans="1:20" x14ac:dyDescent="0.25">
      <c r="A2280" s="50" t="s">
        <v>4682</v>
      </c>
      <c r="B2280" s="50" t="s">
        <v>4455</v>
      </c>
      <c r="C2280" s="50" t="s">
        <v>4767</v>
      </c>
      <c r="D2280" s="80">
        <v>16</v>
      </c>
      <c r="E2280" s="50" t="s">
        <v>8930</v>
      </c>
      <c r="F2280" s="24">
        <f t="shared" si="118"/>
        <v>0</v>
      </c>
      <c r="G2280" s="110">
        <f t="shared" si="119"/>
        <v>0</v>
      </c>
      <c r="H2280" s="17"/>
      <c r="I2280" s="24"/>
      <c r="J2280" s="20">
        <f t="shared" si="120"/>
        <v>0</v>
      </c>
      <c r="K2280" s="17"/>
      <c r="L2280" s="24"/>
      <c r="M2280" s="86" t="s">
        <v>5013</v>
      </c>
      <c r="N2280" s="86" t="s">
        <v>5013</v>
      </c>
      <c r="O2280" s="86">
        <v>0</v>
      </c>
      <c r="P2280" s="86" t="s">
        <v>5013</v>
      </c>
      <c r="Q2280" s="86" t="s">
        <v>5013</v>
      </c>
      <c r="R2280" s="86" t="s">
        <v>5013</v>
      </c>
      <c r="S2280" s="86" t="s">
        <v>5013</v>
      </c>
      <c r="T2280" s="86" t="s">
        <v>5013</v>
      </c>
    </row>
    <row r="2281" spans="1:20" x14ac:dyDescent="0.25">
      <c r="A2281" s="50" t="s">
        <v>4682</v>
      </c>
      <c r="B2281" s="50" t="s">
        <v>1947</v>
      </c>
      <c r="C2281" s="50" t="s">
        <v>4767</v>
      </c>
      <c r="D2281" s="80">
        <v>16</v>
      </c>
      <c r="E2281" s="50" t="s">
        <v>8931</v>
      </c>
      <c r="F2281" s="24">
        <f t="shared" si="118"/>
        <v>0</v>
      </c>
      <c r="G2281" s="110">
        <f t="shared" si="119"/>
        <v>0</v>
      </c>
      <c r="H2281" s="17"/>
      <c r="I2281" s="24"/>
      <c r="J2281" s="20">
        <f t="shared" si="120"/>
        <v>0</v>
      </c>
      <c r="K2281" s="17"/>
      <c r="L2281" s="24"/>
      <c r="M2281" s="86" t="s">
        <v>5013</v>
      </c>
      <c r="N2281" s="86" t="s">
        <v>5013</v>
      </c>
      <c r="O2281" s="86" t="s">
        <v>5013</v>
      </c>
      <c r="P2281" s="86">
        <v>0</v>
      </c>
      <c r="Q2281" s="86">
        <v>0</v>
      </c>
      <c r="R2281" s="86" t="s">
        <v>5013</v>
      </c>
      <c r="S2281" s="86">
        <v>0</v>
      </c>
      <c r="T2281" s="86" t="s">
        <v>5013</v>
      </c>
    </row>
    <row r="2282" spans="1:20" x14ac:dyDescent="0.25">
      <c r="A2282" s="50" t="s">
        <v>4682</v>
      </c>
      <c r="B2282" s="50" t="s">
        <v>2693</v>
      </c>
      <c r="C2282" s="50" t="s">
        <v>4767</v>
      </c>
      <c r="D2282" s="80">
        <v>16</v>
      </c>
      <c r="E2282" s="50" t="s">
        <v>8933</v>
      </c>
      <c r="F2282" s="24">
        <f t="shared" si="118"/>
        <v>0</v>
      </c>
      <c r="G2282" s="110">
        <f t="shared" si="119"/>
        <v>2.6396666666666664</v>
      </c>
      <c r="H2282" s="17"/>
      <c r="I2282" s="24"/>
      <c r="J2282" s="20">
        <f t="shared" si="120"/>
        <v>0</v>
      </c>
      <c r="K2282" s="17"/>
      <c r="L2282" s="24"/>
      <c r="M2282" s="86">
        <v>7.0019999999999998</v>
      </c>
      <c r="N2282" s="86">
        <v>0.91700000000000004</v>
      </c>
      <c r="O2282" s="86" t="s">
        <v>5013</v>
      </c>
      <c r="P2282" s="86" t="s">
        <v>5013</v>
      </c>
      <c r="Q2282" s="86" t="s">
        <v>5013</v>
      </c>
      <c r="R2282" s="86" t="s">
        <v>5013</v>
      </c>
      <c r="S2282" s="86" t="s">
        <v>5013</v>
      </c>
      <c r="T2282" s="86" t="s">
        <v>5013</v>
      </c>
    </row>
    <row r="2283" spans="1:20" x14ac:dyDescent="0.25">
      <c r="A2283" s="50" t="s">
        <v>4682</v>
      </c>
      <c r="B2283" s="50" t="s">
        <v>2791</v>
      </c>
      <c r="C2283" s="50" t="s">
        <v>4767</v>
      </c>
      <c r="D2283" s="80">
        <v>16</v>
      </c>
      <c r="E2283" s="50" t="s">
        <v>8934</v>
      </c>
      <c r="F2283" s="24">
        <f t="shared" si="118"/>
        <v>0</v>
      </c>
      <c r="G2283" s="110">
        <f t="shared" si="119"/>
        <v>0</v>
      </c>
      <c r="H2283" s="17"/>
      <c r="I2283" s="24"/>
      <c r="J2283" s="20">
        <f t="shared" si="120"/>
        <v>0</v>
      </c>
      <c r="K2283" s="17"/>
      <c r="L2283" s="24"/>
      <c r="M2283" s="86" t="s">
        <v>5013</v>
      </c>
      <c r="N2283" s="86" t="s">
        <v>5013</v>
      </c>
      <c r="O2283" s="86">
        <v>0</v>
      </c>
      <c r="P2283" s="86" t="s">
        <v>5013</v>
      </c>
      <c r="Q2283" s="86" t="s">
        <v>5013</v>
      </c>
      <c r="R2283" s="86" t="s">
        <v>5013</v>
      </c>
      <c r="S2283" s="86" t="s">
        <v>5013</v>
      </c>
      <c r="T2283" s="86" t="s">
        <v>5013</v>
      </c>
    </row>
    <row r="2284" spans="1:20" x14ac:dyDescent="0.25">
      <c r="A2284" s="50" t="s">
        <v>4682</v>
      </c>
      <c r="B2284" s="50" t="s">
        <v>2176</v>
      </c>
      <c r="C2284" s="50" t="s">
        <v>4767</v>
      </c>
      <c r="D2284" s="80">
        <v>16</v>
      </c>
      <c r="E2284" s="50" t="s">
        <v>8935</v>
      </c>
      <c r="F2284" s="24">
        <f t="shared" si="118"/>
        <v>0</v>
      </c>
      <c r="G2284" s="110">
        <f t="shared" si="119"/>
        <v>0</v>
      </c>
      <c r="H2284" s="17"/>
      <c r="I2284" s="24"/>
      <c r="J2284" s="20">
        <f t="shared" si="120"/>
        <v>0</v>
      </c>
      <c r="K2284" s="17"/>
      <c r="L2284" s="24"/>
      <c r="M2284" s="86">
        <v>0</v>
      </c>
      <c r="N2284" s="86" t="s">
        <v>5013</v>
      </c>
      <c r="O2284" s="86" t="s">
        <v>5013</v>
      </c>
      <c r="P2284" s="86" t="s">
        <v>5013</v>
      </c>
      <c r="Q2284" s="86">
        <v>0</v>
      </c>
      <c r="R2284" s="86" t="s">
        <v>5013</v>
      </c>
      <c r="S2284" s="86">
        <v>0</v>
      </c>
      <c r="T2284" s="86" t="s">
        <v>5013</v>
      </c>
    </row>
    <row r="2285" spans="1:20" x14ac:dyDescent="0.25">
      <c r="A2285" s="50" t="s">
        <v>4682</v>
      </c>
      <c r="B2285" s="50" t="s">
        <v>3218</v>
      </c>
      <c r="C2285" s="50" t="s">
        <v>4767</v>
      </c>
      <c r="D2285" s="80">
        <v>16</v>
      </c>
      <c r="E2285" s="50" t="s">
        <v>8936</v>
      </c>
      <c r="F2285" s="24">
        <f t="shared" si="118"/>
        <v>0</v>
      </c>
      <c r="G2285" s="110">
        <f t="shared" si="119"/>
        <v>0</v>
      </c>
      <c r="H2285" s="17"/>
      <c r="I2285" s="24"/>
      <c r="J2285" s="20">
        <f t="shared" si="120"/>
        <v>0</v>
      </c>
      <c r="K2285" s="17"/>
      <c r="L2285" s="24"/>
      <c r="M2285" s="86" t="s">
        <v>5013</v>
      </c>
      <c r="N2285" s="86" t="s">
        <v>5013</v>
      </c>
      <c r="O2285" s="86" t="s">
        <v>5013</v>
      </c>
      <c r="P2285" s="86" t="s">
        <v>5013</v>
      </c>
      <c r="Q2285" s="86">
        <v>0</v>
      </c>
      <c r="R2285" s="86">
        <v>0</v>
      </c>
      <c r="S2285" s="86" t="s">
        <v>5013</v>
      </c>
      <c r="T2285" s="86" t="s">
        <v>5013</v>
      </c>
    </row>
    <row r="2286" spans="1:20" x14ac:dyDescent="0.25">
      <c r="A2286" s="50" t="s">
        <v>4682</v>
      </c>
      <c r="B2286" s="50" t="s">
        <v>375</v>
      </c>
      <c r="C2286" s="50" t="s">
        <v>4767</v>
      </c>
      <c r="D2286" s="80">
        <v>16</v>
      </c>
      <c r="E2286" s="50" t="s">
        <v>8937</v>
      </c>
      <c r="F2286" s="24">
        <f t="shared" si="118"/>
        <v>0</v>
      </c>
      <c r="G2286" s="110">
        <f t="shared" si="119"/>
        <v>0.71866666666666668</v>
      </c>
      <c r="H2286" s="17"/>
      <c r="I2286" s="24"/>
      <c r="J2286" s="20">
        <f t="shared" si="120"/>
        <v>9.8400000000000001E-2</v>
      </c>
      <c r="K2286" s="17"/>
      <c r="L2286" s="24"/>
      <c r="M2286" s="86">
        <v>6.0999999999999999E-2</v>
      </c>
      <c r="N2286" s="86">
        <v>2.0950000000000002</v>
      </c>
      <c r="O2286" s="86">
        <v>0</v>
      </c>
      <c r="P2286" s="86">
        <v>0.49199999999999999</v>
      </c>
      <c r="Q2286" s="86" t="s">
        <v>5013</v>
      </c>
      <c r="R2286" s="86">
        <v>0</v>
      </c>
      <c r="S2286" s="86">
        <v>0</v>
      </c>
      <c r="T2286" s="86" t="s">
        <v>5013</v>
      </c>
    </row>
    <row r="2287" spans="1:20" x14ac:dyDescent="0.25">
      <c r="A2287" s="50" t="s">
        <v>4682</v>
      </c>
      <c r="B2287" s="50" t="s">
        <v>2308</v>
      </c>
      <c r="C2287" s="50" t="s">
        <v>4767</v>
      </c>
      <c r="D2287" s="80">
        <v>16</v>
      </c>
      <c r="E2287" s="50" t="s">
        <v>8938</v>
      </c>
      <c r="F2287" s="24">
        <f t="shared" si="118"/>
        <v>0</v>
      </c>
      <c r="G2287" s="110">
        <f t="shared" si="119"/>
        <v>0</v>
      </c>
      <c r="H2287" s="17"/>
      <c r="I2287" s="24"/>
      <c r="J2287" s="20">
        <f t="shared" si="120"/>
        <v>0</v>
      </c>
      <c r="K2287" s="17"/>
      <c r="L2287" s="24"/>
      <c r="M2287" s="86" t="s">
        <v>5013</v>
      </c>
      <c r="N2287" s="86" t="s">
        <v>5013</v>
      </c>
      <c r="O2287" s="86" t="s">
        <v>5013</v>
      </c>
      <c r="P2287" s="86" t="s">
        <v>5013</v>
      </c>
      <c r="Q2287" s="86" t="s">
        <v>5013</v>
      </c>
      <c r="R2287" s="86" t="s">
        <v>5013</v>
      </c>
      <c r="S2287" s="86">
        <v>0</v>
      </c>
      <c r="T2287" s="86" t="s">
        <v>5013</v>
      </c>
    </row>
    <row r="2288" spans="1:20" x14ac:dyDescent="0.25">
      <c r="A2288" s="50" t="s">
        <v>4682</v>
      </c>
      <c r="B2288" s="50" t="s">
        <v>311</v>
      </c>
      <c r="C2288" s="50" t="s">
        <v>4767</v>
      </c>
      <c r="D2288" s="80">
        <v>16</v>
      </c>
      <c r="E2288" s="50" t="s">
        <v>8939</v>
      </c>
      <c r="F2288" s="24">
        <f t="shared" si="118"/>
        <v>0</v>
      </c>
      <c r="G2288" s="110">
        <f t="shared" si="119"/>
        <v>2.3293333333333335</v>
      </c>
      <c r="H2288" s="17"/>
      <c r="I2288" s="24"/>
      <c r="J2288" s="20">
        <f t="shared" si="120"/>
        <v>0.16419999999999998</v>
      </c>
      <c r="K2288" s="17"/>
      <c r="L2288" s="24"/>
      <c r="M2288" s="86">
        <v>6.9560000000000004</v>
      </c>
      <c r="N2288" s="86">
        <v>3.2000000000000001E-2</v>
      </c>
      <c r="O2288" s="86" t="s">
        <v>5013</v>
      </c>
      <c r="P2288" s="86">
        <v>0.82099999999999995</v>
      </c>
      <c r="Q2288" s="86">
        <v>0</v>
      </c>
      <c r="R2288" s="86">
        <v>0</v>
      </c>
      <c r="S2288" s="86">
        <v>0</v>
      </c>
      <c r="T2288" s="86" t="s">
        <v>5013</v>
      </c>
    </row>
    <row r="2289" spans="1:20" x14ac:dyDescent="0.25">
      <c r="A2289" s="50" t="s">
        <v>4682</v>
      </c>
      <c r="B2289" s="50" t="s">
        <v>644</v>
      </c>
      <c r="C2289" s="50" t="s">
        <v>4767</v>
      </c>
      <c r="D2289" s="80">
        <v>16</v>
      </c>
      <c r="E2289" s="50" t="s">
        <v>8940</v>
      </c>
      <c r="F2289" s="24">
        <f t="shared" si="118"/>
        <v>0</v>
      </c>
      <c r="G2289" s="110">
        <f t="shared" si="119"/>
        <v>0</v>
      </c>
      <c r="H2289" s="17"/>
      <c r="I2289" s="24"/>
      <c r="J2289" s="20">
        <f t="shared" si="120"/>
        <v>4.3400000000000001E-2</v>
      </c>
      <c r="K2289" s="17"/>
      <c r="L2289" s="24"/>
      <c r="M2289" s="86" t="s">
        <v>5013</v>
      </c>
      <c r="N2289" s="86">
        <v>0</v>
      </c>
      <c r="O2289" s="86">
        <v>0</v>
      </c>
      <c r="P2289" s="86">
        <v>0.217</v>
      </c>
      <c r="Q2289" s="86">
        <v>0</v>
      </c>
      <c r="R2289" s="86" t="s">
        <v>5013</v>
      </c>
      <c r="S2289" s="86">
        <v>0</v>
      </c>
      <c r="T2289" s="86">
        <v>0</v>
      </c>
    </row>
    <row r="2290" spans="1:20" x14ac:dyDescent="0.25">
      <c r="A2290" s="50" t="s">
        <v>4682</v>
      </c>
      <c r="B2290" s="50" t="s">
        <v>3669</v>
      </c>
      <c r="C2290" s="50" t="s">
        <v>4767</v>
      </c>
      <c r="D2290" s="80">
        <v>16</v>
      </c>
      <c r="E2290" s="50" t="s">
        <v>8942</v>
      </c>
      <c r="F2290" s="24">
        <f t="shared" si="118"/>
        <v>0</v>
      </c>
      <c r="G2290" s="110">
        <f t="shared" si="119"/>
        <v>0</v>
      </c>
      <c r="H2290" s="17"/>
      <c r="I2290" s="24"/>
      <c r="J2290" s="20">
        <f t="shared" si="120"/>
        <v>0</v>
      </c>
      <c r="K2290" s="17"/>
      <c r="L2290" s="24"/>
      <c r="M2290" s="86" t="s">
        <v>5013</v>
      </c>
      <c r="N2290" s="86">
        <v>0</v>
      </c>
      <c r="O2290" s="86" t="s">
        <v>5013</v>
      </c>
      <c r="P2290" s="86" t="s">
        <v>5013</v>
      </c>
      <c r="Q2290" s="86" t="s">
        <v>5013</v>
      </c>
      <c r="R2290" s="86" t="s">
        <v>5013</v>
      </c>
      <c r="S2290" s="86" t="s">
        <v>5013</v>
      </c>
      <c r="T2290" s="86" t="s">
        <v>5013</v>
      </c>
    </row>
    <row r="2291" spans="1:20" x14ac:dyDescent="0.25">
      <c r="A2291" s="50" t="s">
        <v>4682</v>
      </c>
      <c r="B2291" s="50" t="s">
        <v>771</v>
      </c>
      <c r="C2291" s="50" t="s">
        <v>4767</v>
      </c>
      <c r="D2291" s="80">
        <v>16</v>
      </c>
      <c r="E2291" s="50" t="s">
        <v>8943</v>
      </c>
      <c r="F2291" s="24">
        <f t="shared" si="118"/>
        <v>0</v>
      </c>
      <c r="G2291" s="110">
        <f t="shared" si="119"/>
        <v>0</v>
      </c>
      <c r="H2291" s="17"/>
      <c r="I2291" s="24"/>
      <c r="J2291" s="20">
        <f t="shared" si="120"/>
        <v>0</v>
      </c>
      <c r="K2291" s="17"/>
      <c r="L2291" s="24"/>
      <c r="M2291" s="86" t="s">
        <v>5013</v>
      </c>
      <c r="N2291" s="86" t="s">
        <v>5013</v>
      </c>
      <c r="O2291" s="86">
        <v>0</v>
      </c>
      <c r="P2291" s="86">
        <v>0</v>
      </c>
      <c r="Q2291" s="86">
        <v>0</v>
      </c>
      <c r="R2291" s="86">
        <v>0</v>
      </c>
      <c r="S2291" s="86">
        <v>0</v>
      </c>
      <c r="T2291" s="86" t="s">
        <v>5013</v>
      </c>
    </row>
    <row r="2292" spans="1:20" x14ac:dyDescent="0.25">
      <c r="A2292" s="50" t="s">
        <v>4682</v>
      </c>
      <c r="B2292" s="50" t="s">
        <v>1908</v>
      </c>
      <c r="C2292" s="50" t="s">
        <v>4767</v>
      </c>
      <c r="D2292" s="80">
        <v>16</v>
      </c>
      <c r="E2292" s="50" t="s">
        <v>8944</v>
      </c>
      <c r="F2292" s="24">
        <f t="shared" si="118"/>
        <v>0</v>
      </c>
      <c r="G2292" s="110">
        <f t="shared" si="119"/>
        <v>0</v>
      </c>
      <c r="H2292" s="17"/>
      <c r="I2292" s="24"/>
      <c r="J2292" s="20">
        <f t="shared" si="120"/>
        <v>0</v>
      </c>
      <c r="K2292" s="17"/>
      <c r="L2292" s="24"/>
      <c r="M2292" s="86">
        <v>0</v>
      </c>
      <c r="N2292" s="86" t="s">
        <v>5013</v>
      </c>
      <c r="O2292" s="86" t="s">
        <v>5013</v>
      </c>
      <c r="P2292" s="86">
        <v>0</v>
      </c>
      <c r="Q2292" s="86">
        <v>0</v>
      </c>
      <c r="R2292" s="86" t="s">
        <v>5013</v>
      </c>
      <c r="S2292" s="86" t="s">
        <v>5013</v>
      </c>
      <c r="T2292" s="86" t="s">
        <v>5013</v>
      </c>
    </row>
    <row r="2293" spans="1:20" x14ac:dyDescent="0.25">
      <c r="A2293" s="50" t="s">
        <v>4682</v>
      </c>
      <c r="B2293" s="50" t="s">
        <v>4417</v>
      </c>
      <c r="C2293" s="50" t="s">
        <v>4767</v>
      </c>
      <c r="D2293" s="80">
        <v>16</v>
      </c>
      <c r="E2293" s="50" t="s">
        <v>8945</v>
      </c>
      <c r="F2293" s="24">
        <f t="shared" si="118"/>
        <v>0</v>
      </c>
      <c r="G2293" s="110">
        <f t="shared" si="119"/>
        <v>0</v>
      </c>
      <c r="H2293" s="17"/>
      <c r="I2293" s="24"/>
      <c r="J2293" s="20">
        <f t="shared" si="120"/>
        <v>0</v>
      </c>
      <c r="K2293" s="17"/>
      <c r="L2293" s="24"/>
      <c r="M2293" s="86">
        <v>0</v>
      </c>
      <c r="N2293" s="86">
        <v>0</v>
      </c>
      <c r="O2293" s="86" t="s">
        <v>5013</v>
      </c>
      <c r="P2293" s="86">
        <v>0</v>
      </c>
      <c r="Q2293" s="86">
        <v>0</v>
      </c>
      <c r="R2293" s="86" t="s">
        <v>5013</v>
      </c>
      <c r="S2293" s="86" t="s">
        <v>5013</v>
      </c>
      <c r="T2293" s="86" t="s">
        <v>5013</v>
      </c>
    </row>
    <row r="2294" spans="1:20" x14ac:dyDescent="0.25">
      <c r="A2294" s="50" t="s">
        <v>4682</v>
      </c>
      <c r="B2294" s="50" t="s">
        <v>1180</v>
      </c>
      <c r="C2294" s="50" t="s">
        <v>4767</v>
      </c>
      <c r="D2294" s="80">
        <v>16</v>
      </c>
      <c r="E2294" s="50" t="s">
        <v>8948</v>
      </c>
      <c r="F2294" s="24">
        <f t="shared" si="118"/>
        <v>0</v>
      </c>
      <c r="G2294" s="110">
        <f t="shared" si="119"/>
        <v>0</v>
      </c>
      <c r="H2294" s="17"/>
      <c r="I2294" s="24"/>
      <c r="J2294" s="20">
        <f t="shared" si="120"/>
        <v>0</v>
      </c>
      <c r="K2294" s="17"/>
      <c r="L2294" s="24"/>
      <c r="M2294" s="86" t="s">
        <v>5013</v>
      </c>
      <c r="N2294" s="86">
        <v>0</v>
      </c>
      <c r="O2294" s="86">
        <v>0</v>
      </c>
      <c r="P2294" s="86">
        <v>0</v>
      </c>
      <c r="Q2294" s="86">
        <v>0</v>
      </c>
      <c r="R2294" s="86">
        <v>0</v>
      </c>
      <c r="S2294" s="86">
        <v>0</v>
      </c>
      <c r="T2294" s="86">
        <v>0</v>
      </c>
    </row>
    <row r="2295" spans="1:20" x14ac:dyDescent="0.25">
      <c r="A2295" s="50" t="s">
        <v>4682</v>
      </c>
      <c r="B2295" s="50" t="s">
        <v>1928</v>
      </c>
      <c r="C2295" s="50" t="s">
        <v>4767</v>
      </c>
      <c r="D2295" s="80">
        <v>16</v>
      </c>
      <c r="E2295" s="50" t="s">
        <v>8949</v>
      </c>
      <c r="F2295" s="24">
        <f t="shared" si="118"/>
        <v>0</v>
      </c>
      <c r="G2295" s="110">
        <f t="shared" si="119"/>
        <v>0</v>
      </c>
      <c r="H2295" s="17"/>
      <c r="I2295" s="24"/>
      <c r="J2295" s="20">
        <f t="shared" si="120"/>
        <v>0.31940000000000002</v>
      </c>
      <c r="K2295" s="17"/>
      <c r="L2295" s="24"/>
      <c r="M2295" s="86">
        <v>0</v>
      </c>
      <c r="N2295" s="86">
        <v>0</v>
      </c>
      <c r="O2295" s="86">
        <v>0</v>
      </c>
      <c r="P2295" s="86">
        <v>0.90100000000000002</v>
      </c>
      <c r="Q2295" s="86">
        <v>0.69599999999999995</v>
      </c>
      <c r="R2295" s="86" t="s">
        <v>5013</v>
      </c>
      <c r="S2295" s="86" t="s">
        <v>5013</v>
      </c>
      <c r="T2295" s="86" t="s">
        <v>5013</v>
      </c>
    </row>
    <row r="2296" spans="1:20" x14ac:dyDescent="0.25">
      <c r="A2296" s="50" t="s">
        <v>4682</v>
      </c>
      <c r="B2296" s="50" t="s">
        <v>2413</v>
      </c>
      <c r="C2296" s="50" t="s">
        <v>4767</v>
      </c>
      <c r="D2296" s="80">
        <v>16</v>
      </c>
      <c r="E2296" s="50" t="s">
        <v>8950</v>
      </c>
      <c r="F2296" s="24">
        <f t="shared" si="118"/>
        <v>0</v>
      </c>
      <c r="G2296" s="110">
        <f t="shared" si="119"/>
        <v>0</v>
      </c>
      <c r="H2296" s="17"/>
      <c r="I2296" s="24"/>
      <c r="J2296" s="20">
        <f t="shared" si="120"/>
        <v>0</v>
      </c>
      <c r="K2296" s="17"/>
      <c r="L2296" s="24"/>
      <c r="M2296" s="86">
        <v>0</v>
      </c>
      <c r="N2296" s="86" t="s">
        <v>5013</v>
      </c>
      <c r="O2296" s="86">
        <v>0</v>
      </c>
      <c r="P2296" s="86" t="s">
        <v>5013</v>
      </c>
      <c r="Q2296" s="86" t="s">
        <v>5013</v>
      </c>
      <c r="R2296" s="86" t="s">
        <v>5013</v>
      </c>
      <c r="S2296" s="86" t="s">
        <v>5013</v>
      </c>
      <c r="T2296" s="86" t="s">
        <v>5013</v>
      </c>
    </row>
    <row r="2297" spans="1:20" x14ac:dyDescent="0.25">
      <c r="A2297" s="50" t="s">
        <v>4682</v>
      </c>
      <c r="B2297" s="50" t="s">
        <v>3386</v>
      </c>
      <c r="C2297" s="50" t="s">
        <v>4767</v>
      </c>
      <c r="D2297" s="80">
        <v>16</v>
      </c>
      <c r="E2297" s="50" t="s">
        <v>8956</v>
      </c>
      <c r="F2297" s="24">
        <f t="shared" si="118"/>
        <v>0</v>
      </c>
      <c r="G2297" s="110">
        <f t="shared" si="119"/>
        <v>0</v>
      </c>
      <c r="H2297" s="17"/>
      <c r="I2297" s="24"/>
      <c r="J2297" s="20">
        <f t="shared" si="120"/>
        <v>0</v>
      </c>
      <c r="K2297" s="17"/>
      <c r="L2297" s="24"/>
      <c r="M2297" s="86" t="s">
        <v>5013</v>
      </c>
      <c r="N2297" s="86" t="s">
        <v>5013</v>
      </c>
      <c r="O2297" s="86" t="s">
        <v>5013</v>
      </c>
      <c r="P2297" s="86" t="s">
        <v>5013</v>
      </c>
      <c r="Q2297" s="86" t="s">
        <v>5013</v>
      </c>
      <c r="R2297" s="86">
        <v>0</v>
      </c>
      <c r="S2297" s="86" t="s">
        <v>5013</v>
      </c>
      <c r="T2297" s="86" t="s">
        <v>5013</v>
      </c>
    </row>
    <row r="2298" spans="1:20" x14ac:dyDescent="0.25">
      <c r="A2298" s="50" t="s">
        <v>4682</v>
      </c>
      <c r="B2298" s="50" t="s">
        <v>722</v>
      </c>
      <c r="C2298" s="50" t="s">
        <v>4767</v>
      </c>
      <c r="D2298" s="80">
        <v>16</v>
      </c>
      <c r="E2298" s="50" t="s">
        <v>8958</v>
      </c>
      <c r="F2298" s="24">
        <f t="shared" si="118"/>
        <v>0</v>
      </c>
      <c r="G2298" s="110">
        <f t="shared" si="119"/>
        <v>0</v>
      </c>
      <c r="H2298" s="17"/>
      <c r="I2298" s="24"/>
      <c r="J2298" s="20">
        <f t="shared" si="120"/>
        <v>0</v>
      </c>
      <c r="K2298" s="17"/>
      <c r="L2298" s="24"/>
      <c r="M2298" s="86">
        <v>0</v>
      </c>
      <c r="N2298" s="86" t="s">
        <v>5013</v>
      </c>
      <c r="O2298" s="86">
        <v>0</v>
      </c>
      <c r="P2298" s="86">
        <v>0</v>
      </c>
      <c r="Q2298" s="86">
        <v>0</v>
      </c>
      <c r="R2298" s="86" t="s">
        <v>5013</v>
      </c>
      <c r="S2298" s="86" t="s">
        <v>5013</v>
      </c>
      <c r="T2298" s="86" t="s">
        <v>5013</v>
      </c>
    </row>
    <row r="2299" spans="1:20" x14ac:dyDescent="0.25">
      <c r="A2299" s="50" t="s">
        <v>4682</v>
      </c>
      <c r="B2299" s="50" t="s">
        <v>643</v>
      </c>
      <c r="C2299" s="50" t="s">
        <v>4767</v>
      </c>
      <c r="D2299" s="80">
        <v>16</v>
      </c>
      <c r="E2299" s="50" t="s">
        <v>8959</v>
      </c>
      <c r="F2299" s="24">
        <f t="shared" si="118"/>
        <v>0</v>
      </c>
      <c r="G2299" s="110">
        <f t="shared" si="119"/>
        <v>0</v>
      </c>
      <c r="H2299" s="17"/>
      <c r="I2299" s="24"/>
      <c r="J2299" s="20">
        <f t="shared" si="120"/>
        <v>0</v>
      </c>
      <c r="K2299" s="17"/>
      <c r="L2299" s="24"/>
      <c r="M2299" s="86" t="s">
        <v>5013</v>
      </c>
      <c r="N2299" s="86" t="s">
        <v>5013</v>
      </c>
      <c r="O2299" s="86">
        <v>0</v>
      </c>
      <c r="P2299" s="86">
        <v>0</v>
      </c>
      <c r="Q2299" s="86">
        <v>0</v>
      </c>
      <c r="R2299" s="86" t="s">
        <v>5013</v>
      </c>
      <c r="S2299" s="86">
        <v>0</v>
      </c>
      <c r="T2299" s="86">
        <v>0</v>
      </c>
    </row>
    <row r="2300" spans="1:20" x14ac:dyDescent="0.25">
      <c r="A2300" s="50" t="s">
        <v>4682</v>
      </c>
      <c r="B2300" s="50" t="s">
        <v>1619</v>
      </c>
      <c r="C2300" s="50" t="s">
        <v>4767</v>
      </c>
      <c r="D2300" s="80">
        <v>16</v>
      </c>
      <c r="E2300" s="50" t="s">
        <v>8960</v>
      </c>
      <c r="F2300" s="24">
        <f t="shared" si="118"/>
        <v>0</v>
      </c>
      <c r="G2300" s="110">
        <f t="shared" si="119"/>
        <v>0</v>
      </c>
      <c r="H2300" s="17"/>
      <c r="I2300" s="24"/>
      <c r="J2300" s="20">
        <f t="shared" si="120"/>
        <v>0</v>
      </c>
      <c r="K2300" s="17"/>
      <c r="L2300" s="24"/>
      <c r="M2300" s="86">
        <v>0</v>
      </c>
      <c r="N2300" s="86" t="s">
        <v>5013</v>
      </c>
      <c r="O2300" s="86" t="s">
        <v>5013</v>
      </c>
      <c r="P2300" s="86" t="s">
        <v>5013</v>
      </c>
      <c r="Q2300" s="86" t="s">
        <v>5013</v>
      </c>
      <c r="R2300" s="86">
        <v>0</v>
      </c>
      <c r="S2300" s="86" t="s">
        <v>5013</v>
      </c>
      <c r="T2300" s="86" t="s">
        <v>5013</v>
      </c>
    </row>
    <row r="2301" spans="1:20" x14ac:dyDescent="0.25">
      <c r="A2301" s="50" t="s">
        <v>4682</v>
      </c>
      <c r="B2301" s="50" t="s">
        <v>1525</v>
      </c>
      <c r="C2301" s="50" t="s">
        <v>4767</v>
      </c>
      <c r="D2301" s="80">
        <v>16</v>
      </c>
      <c r="E2301" s="50" t="s">
        <v>8961</v>
      </c>
      <c r="F2301" s="24">
        <f t="shared" si="118"/>
        <v>0</v>
      </c>
      <c r="G2301" s="110">
        <f t="shared" si="119"/>
        <v>0</v>
      </c>
      <c r="H2301" s="17"/>
      <c r="I2301" s="24"/>
      <c r="J2301" s="20">
        <f t="shared" si="120"/>
        <v>0</v>
      </c>
      <c r="K2301" s="17"/>
      <c r="L2301" s="24"/>
      <c r="M2301" s="86" t="s">
        <v>5013</v>
      </c>
      <c r="N2301" s="86" t="s">
        <v>5013</v>
      </c>
      <c r="O2301" s="86">
        <v>0</v>
      </c>
      <c r="P2301" s="86">
        <v>0</v>
      </c>
      <c r="Q2301" s="86" t="s">
        <v>5013</v>
      </c>
      <c r="R2301" s="86" t="s">
        <v>5013</v>
      </c>
      <c r="S2301" s="86" t="s">
        <v>5013</v>
      </c>
      <c r="T2301" s="86" t="s">
        <v>5013</v>
      </c>
    </row>
    <row r="2302" spans="1:20" x14ac:dyDescent="0.25">
      <c r="A2302" s="50" t="s">
        <v>4682</v>
      </c>
      <c r="B2302" s="50" t="s">
        <v>2129</v>
      </c>
      <c r="C2302" s="50" t="s">
        <v>4767</v>
      </c>
      <c r="D2302" s="80">
        <v>16</v>
      </c>
      <c r="E2302" s="50" t="s">
        <v>8962</v>
      </c>
      <c r="F2302" s="24">
        <f t="shared" si="118"/>
        <v>0</v>
      </c>
      <c r="G2302" s="110">
        <f t="shared" si="119"/>
        <v>0</v>
      </c>
      <c r="H2302" s="17"/>
      <c r="I2302" s="24"/>
      <c r="J2302" s="20">
        <f t="shared" si="120"/>
        <v>0</v>
      </c>
      <c r="K2302" s="17"/>
      <c r="L2302" s="24"/>
      <c r="M2302" s="86" t="s">
        <v>5013</v>
      </c>
      <c r="N2302" s="86" t="s">
        <v>5013</v>
      </c>
      <c r="O2302" s="86" t="s">
        <v>5013</v>
      </c>
      <c r="P2302" s="86">
        <v>0</v>
      </c>
      <c r="Q2302" s="86">
        <v>0</v>
      </c>
      <c r="R2302" s="86" t="s">
        <v>5013</v>
      </c>
      <c r="S2302" s="86" t="s">
        <v>5013</v>
      </c>
      <c r="T2302" s="86" t="s">
        <v>5013</v>
      </c>
    </row>
    <row r="2303" spans="1:20" x14ac:dyDescent="0.25">
      <c r="A2303" s="50" t="s">
        <v>4682</v>
      </c>
      <c r="B2303" s="50" t="s">
        <v>950</v>
      </c>
      <c r="C2303" s="50" t="s">
        <v>4767</v>
      </c>
      <c r="D2303" s="80">
        <v>16</v>
      </c>
      <c r="E2303" s="50" t="s">
        <v>8963</v>
      </c>
      <c r="F2303" s="24">
        <f t="shared" si="118"/>
        <v>0</v>
      </c>
      <c r="G2303" s="110">
        <f t="shared" si="119"/>
        <v>7.4999999999999997E-2</v>
      </c>
      <c r="H2303" s="17"/>
      <c r="I2303" s="24"/>
      <c r="J2303" s="20">
        <f t="shared" si="120"/>
        <v>0</v>
      </c>
      <c r="K2303" s="17"/>
      <c r="L2303" s="24"/>
      <c r="M2303" s="86" t="s">
        <v>5013</v>
      </c>
      <c r="N2303" s="86">
        <v>0.22500000000000001</v>
      </c>
      <c r="O2303" s="86" t="s">
        <v>5013</v>
      </c>
      <c r="P2303" s="86" t="s">
        <v>5013</v>
      </c>
      <c r="Q2303" s="86" t="s">
        <v>5013</v>
      </c>
      <c r="R2303" s="86" t="s">
        <v>5013</v>
      </c>
      <c r="S2303" s="86">
        <v>0</v>
      </c>
      <c r="T2303" s="86">
        <v>0</v>
      </c>
    </row>
    <row r="2304" spans="1:20" x14ac:dyDescent="0.25">
      <c r="A2304" s="50" t="s">
        <v>4682</v>
      </c>
      <c r="B2304" s="50" t="s">
        <v>1017</v>
      </c>
      <c r="C2304" s="50" t="s">
        <v>4767</v>
      </c>
      <c r="D2304" s="80">
        <v>16</v>
      </c>
      <c r="E2304" s="50" t="s">
        <v>8964</v>
      </c>
      <c r="F2304" s="24">
        <f t="shared" si="118"/>
        <v>0</v>
      </c>
      <c r="G2304" s="110">
        <f t="shared" si="119"/>
        <v>0</v>
      </c>
      <c r="H2304" s="17"/>
      <c r="I2304" s="24"/>
      <c r="J2304" s="20">
        <f t="shared" si="120"/>
        <v>0</v>
      </c>
      <c r="K2304" s="17"/>
      <c r="L2304" s="24"/>
      <c r="M2304" s="86" t="s">
        <v>5013</v>
      </c>
      <c r="N2304" s="86">
        <v>0</v>
      </c>
      <c r="O2304" s="86" t="s">
        <v>5013</v>
      </c>
      <c r="P2304" s="86" t="s">
        <v>5013</v>
      </c>
      <c r="Q2304" s="86" t="s">
        <v>5013</v>
      </c>
      <c r="R2304" s="86" t="s">
        <v>5013</v>
      </c>
      <c r="S2304" s="86" t="s">
        <v>5013</v>
      </c>
      <c r="T2304" s="86" t="s">
        <v>5013</v>
      </c>
    </row>
    <row r="2305" spans="1:20" x14ac:dyDescent="0.25">
      <c r="A2305" s="50" t="s">
        <v>4682</v>
      </c>
      <c r="B2305" s="50" t="s">
        <v>1761</v>
      </c>
      <c r="C2305" s="50" t="s">
        <v>4767</v>
      </c>
      <c r="D2305" s="80">
        <v>16</v>
      </c>
      <c r="E2305" s="50" t="s">
        <v>8966</v>
      </c>
      <c r="F2305" s="24">
        <f t="shared" si="118"/>
        <v>0</v>
      </c>
      <c r="G2305" s="110">
        <f t="shared" si="119"/>
        <v>0</v>
      </c>
      <c r="H2305" s="17"/>
      <c r="I2305" s="24"/>
      <c r="J2305" s="20">
        <f t="shared" si="120"/>
        <v>0</v>
      </c>
      <c r="K2305" s="17"/>
      <c r="L2305" s="24"/>
      <c r="M2305" s="86">
        <v>0</v>
      </c>
      <c r="N2305" s="86">
        <v>0</v>
      </c>
      <c r="O2305" s="86" t="s">
        <v>5013</v>
      </c>
      <c r="P2305" s="86" t="s">
        <v>5013</v>
      </c>
      <c r="Q2305" s="86" t="s">
        <v>5013</v>
      </c>
      <c r="R2305" s="86" t="s">
        <v>5013</v>
      </c>
      <c r="S2305" s="86" t="s">
        <v>5013</v>
      </c>
      <c r="T2305" s="86">
        <v>0</v>
      </c>
    </row>
    <row r="2306" spans="1:20" x14ac:dyDescent="0.25">
      <c r="A2306" s="50" t="s">
        <v>4682</v>
      </c>
      <c r="B2306" s="50" t="s">
        <v>1193</v>
      </c>
      <c r="C2306" s="50" t="s">
        <v>4767</v>
      </c>
      <c r="D2306" s="80">
        <v>16</v>
      </c>
      <c r="E2306" s="50" t="s">
        <v>8967</v>
      </c>
      <c r="F2306" s="24">
        <f t="shared" si="118"/>
        <v>0</v>
      </c>
      <c r="G2306" s="110">
        <f t="shared" si="119"/>
        <v>5.7000000000000002E-2</v>
      </c>
      <c r="H2306" s="17"/>
      <c r="I2306" s="24"/>
      <c r="J2306" s="20">
        <f t="shared" si="120"/>
        <v>0</v>
      </c>
      <c r="K2306" s="17"/>
      <c r="L2306" s="24"/>
      <c r="M2306" s="86" t="s">
        <v>5013</v>
      </c>
      <c r="N2306" s="86">
        <v>0.17100000000000001</v>
      </c>
      <c r="O2306" s="86">
        <v>0</v>
      </c>
      <c r="P2306" s="86" t="s">
        <v>5013</v>
      </c>
      <c r="Q2306" s="86">
        <v>0</v>
      </c>
      <c r="R2306" s="86" t="s">
        <v>5013</v>
      </c>
      <c r="S2306" s="86" t="s">
        <v>5013</v>
      </c>
      <c r="T2306" s="86">
        <v>0</v>
      </c>
    </row>
    <row r="2307" spans="1:20" x14ac:dyDescent="0.25">
      <c r="A2307" s="50" t="s">
        <v>4682</v>
      </c>
      <c r="B2307" s="50" t="s">
        <v>2533</v>
      </c>
      <c r="C2307" s="50" t="s">
        <v>4767</v>
      </c>
      <c r="D2307" s="80">
        <v>16</v>
      </c>
      <c r="E2307" s="50" t="s">
        <v>8968</v>
      </c>
      <c r="F2307" s="24">
        <f t="shared" si="118"/>
        <v>0</v>
      </c>
      <c r="G2307" s="110">
        <f t="shared" si="119"/>
        <v>0</v>
      </c>
      <c r="H2307" s="17"/>
      <c r="I2307" s="24"/>
      <c r="J2307" s="20">
        <f t="shared" si="120"/>
        <v>0</v>
      </c>
      <c r="K2307" s="17"/>
      <c r="L2307" s="24"/>
      <c r="M2307" s="86" t="s">
        <v>5013</v>
      </c>
      <c r="N2307" s="86" t="s">
        <v>5013</v>
      </c>
      <c r="O2307" s="86" t="s">
        <v>5013</v>
      </c>
      <c r="P2307" s="86">
        <v>0</v>
      </c>
      <c r="Q2307" s="86" t="s">
        <v>5013</v>
      </c>
      <c r="R2307" s="86" t="s">
        <v>5013</v>
      </c>
      <c r="S2307" s="86" t="s">
        <v>5013</v>
      </c>
      <c r="T2307" s="86" t="s">
        <v>5013</v>
      </c>
    </row>
    <row r="2308" spans="1:20" x14ac:dyDescent="0.25">
      <c r="A2308" s="50" t="s">
        <v>4682</v>
      </c>
      <c r="B2308" s="50" t="s">
        <v>2019</v>
      </c>
      <c r="C2308" s="50" t="s">
        <v>4767</v>
      </c>
      <c r="D2308" s="80">
        <v>16</v>
      </c>
      <c r="E2308" s="50" t="s">
        <v>8969</v>
      </c>
      <c r="F2308" s="24">
        <f t="shared" si="118"/>
        <v>0</v>
      </c>
      <c r="G2308" s="110">
        <f t="shared" si="119"/>
        <v>0</v>
      </c>
      <c r="H2308" s="17"/>
      <c r="I2308" s="24"/>
      <c r="J2308" s="20">
        <f t="shared" si="120"/>
        <v>0</v>
      </c>
      <c r="K2308" s="17"/>
      <c r="L2308" s="24"/>
      <c r="M2308" s="86">
        <v>0</v>
      </c>
      <c r="N2308" s="86" t="s">
        <v>5013</v>
      </c>
      <c r="O2308" s="86" t="s">
        <v>5013</v>
      </c>
      <c r="P2308" s="86" t="s">
        <v>5013</v>
      </c>
      <c r="Q2308" s="86" t="s">
        <v>5013</v>
      </c>
      <c r="R2308" s="86" t="s">
        <v>5013</v>
      </c>
      <c r="S2308" s="86" t="s">
        <v>5013</v>
      </c>
      <c r="T2308" s="86" t="s">
        <v>5013</v>
      </c>
    </row>
    <row r="2309" spans="1:20" x14ac:dyDescent="0.25">
      <c r="A2309" s="50" t="s">
        <v>4682</v>
      </c>
      <c r="B2309" s="50" t="s">
        <v>865</v>
      </c>
      <c r="C2309" s="50" t="s">
        <v>4767</v>
      </c>
      <c r="D2309" s="80">
        <v>16</v>
      </c>
      <c r="E2309" s="50" t="s">
        <v>8971</v>
      </c>
      <c r="F2309" s="24">
        <f t="shared" si="118"/>
        <v>0</v>
      </c>
      <c r="G2309" s="110">
        <f t="shared" si="119"/>
        <v>0</v>
      </c>
      <c r="H2309" s="17"/>
      <c r="I2309" s="24"/>
      <c r="J2309" s="20">
        <f t="shared" si="120"/>
        <v>0</v>
      </c>
      <c r="K2309" s="17"/>
      <c r="L2309" s="24"/>
      <c r="M2309" s="86" t="s">
        <v>5013</v>
      </c>
      <c r="N2309" s="86" t="s">
        <v>5013</v>
      </c>
      <c r="O2309" s="86" t="s">
        <v>5013</v>
      </c>
      <c r="P2309" s="86" t="s">
        <v>5013</v>
      </c>
      <c r="Q2309" s="86">
        <v>0</v>
      </c>
      <c r="R2309" s="86" t="s">
        <v>5013</v>
      </c>
      <c r="S2309" s="86" t="s">
        <v>5013</v>
      </c>
      <c r="T2309" s="86" t="s">
        <v>5013</v>
      </c>
    </row>
    <row r="2310" spans="1:20" x14ac:dyDescent="0.25">
      <c r="A2310" s="50" t="s">
        <v>4682</v>
      </c>
      <c r="B2310" s="50" t="s">
        <v>873</v>
      </c>
      <c r="C2310" s="50" t="s">
        <v>4767</v>
      </c>
      <c r="D2310" s="80">
        <v>16</v>
      </c>
      <c r="E2310" s="50" t="s">
        <v>8973</v>
      </c>
      <c r="F2310" s="24">
        <f t="shared" si="118"/>
        <v>0</v>
      </c>
      <c r="G2310" s="110">
        <f t="shared" si="119"/>
        <v>0</v>
      </c>
      <c r="H2310" s="17"/>
      <c r="I2310" s="24"/>
      <c r="J2310" s="20">
        <f t="shared" si="120"/>
        <v>0</v>
      </c>
      <c r="K2310" s="17"/>
      <c r="L2310" s="24"/>
      <c r="M2310" s="86">
        <v>0</v>
      </c>
      <c r="N2310" s="86" t="s">
        <v>5013</v>
      </c>
      <c r="O2310" s="86" t="s">
        <v>5013</v>
      </c>
      <c r="P2310" s="86" t="s">
        <v>5013</v>
      </c>
      <c r="Q2310" s="86" t="s">
        <v>5013</v>
      </c>
      <c r="R2310" s="86" t="s">
        <v>5013</v>
      </c>
      <c r="S2310" s="86" t="s">
        <v>5013</v>
      </c>
      <c r="T2310" s="86" t="s">
        <v>5013</v>
      </c>
    </row>
    <row r="2311" spans="1:20" x14ac:dyDescent="0.25">
      <c r="A2311" s="50" t="s">
        <v>4682</v>
      </c>
      <c r="B2311" s="50" t="s">
        <v>2918</v>
      </c>
      <c r="C2311" s="50" t="s">
        <v>4767</v>
      </c>
      <c r="D2311" s="80">
        <v>16</v>
      </c>
      <c r="E2311" s="50" t="s">
        <v>8974</v>
      </c>
      <c r="F2311" s="24">
        <f t="shared" si="118"/>
        <v>0</v>
      </c>
      <c r="G2311" s="110">
        <f t="shared" si="119"/>
        <v>0</v>
      </c>
      <c r="H2311" s="17"/>
      <c r="I2311" s="24"/>
      <c r="J2311" s="20">
        <f t="shared" si="120"/>
        <v>0</v>
      </c>
      <c r="K2311" s="17"/>
      <c r="L2311" s="24"/>
      <c r="M2311" s="86" t="s">
        <v>5013</v>
      </c>
      <c r="N2311" s="86" t="s">
        <v>5013</v>
      </c>
      <c r="O2311" s="86">
        <v>0</v>
      </c>
      <c r="P2311" s="86" t="s">
        <v>5013</v>
      </c>
      <c r="Q2311" s="86">
        <v>0</v>
      </c>
      <c r="R2311" s="86" t="s">
        <v>5013</v>
      </c>
      <c r="S2311" s="86">
        <v>0</v>
      </c>
      <c r="T2311" s="86">
        <v>0</v>
      </c>
    </row>
    <row r="2312" spans="1:20" x14ac:dyDescent="0.25">
      <c r="A2312" s="50" t="s">
        <v>4682</v>
      </c>
      <c r="B2312" s="50" t="s">
        <v>1900</v>
      </c>
      <c r="C2312" s="50" t="s">
        <v>4767</v>
      </c>
      <c r="D2312" s="80">
        <v>16</v>
      </c>
      <c r="E2312" s="50" t="s">
        <v>8975</v>
      </c>
      <c r="F2312" s="24">
        <f t="shared" si="118"/>
        <v>0</v>
      </c>
      <c r="G2312" s="110">
        <f t="shared" si="119"/>
        <v>0</v>
      </c>
      <c r="H2312" s="17"/>
      <c r="I2312" s="24"/>
      <c r="J2312" s="20">
        <f t="shared" si="120"/>
        <v>0</v>
      </c>
      <c r="K2312" s="17"/>
      <c r="L2312" s="24"/>
      <c r="M2312" s="86">
        <v>0</v>
      </c>
      <c r="N2312" s="86">
        <v>0</v>
      </c>
      <c r="O2312" s="86">
        <v>0</v>
      </c>
      <c r="P2312" s="86">
        <v>0</v>
      </c>
      <c r="Q2312" s="86" t="s">
        <v>5013</v>
      </c>
      <c r="R2312" s="86">
        <v>0</v>
      </c>
      <c r="S2312" s="86">
        <v>0</v>
      </c>
      <c r="T2312" s="86" t="s">
        <v>5013</v>
      </c>
    </row>
    <row r="2313" spans="1:20" x14ac:dyDescent="0.25">
      <c r="A2313" s="50" t="s">
        <v>4682</v>
      </c>
      <c r="B2313" s="50" t="s">
        <v>1715</v>
      </c>
      <c r="C2313" s="50" t="s">
        <v>4767</v>
      </c>
      <c r="D2313" s="80">
        <v>16</v>
      </c>
      <c r="E2313" s="50" t="s">
        <v>8976</v>
      </c>
      <c r="F2313" s="24">
        <f t="shared" si="118"/>
        <v>0</v>
      </c>
      <c r="G2313" s="110">
        <f t="shared" si="119"/>
        <v>0</v>
      </c>
      <c r="H2313" s="17"/>
      <c r="I2313" s="24"/>
      <c r="J2313" s="20">
        <f t="shared" si="120"/>
        <v>0</v>
      </c>
      <c r="K2313" s="17"/>
      <c r="L2313" s="24"/>
      <c r="M2313" s="86">
        <v>0</v>
      </c>
      <c r="N2313" s="86" t="s">
        <v>5013</v>
      </c>
      <c r="O2313" s="86" t="s">
        <v>5013</v>
      </c>
      <c r="P2313" s="86" t="s">
        <v>5013</v>
      </c>
      <c r="Q2313" s="86" t="s">
        <v>5013</v>
      </c>
      <c r="R2313" s="86">
        <v>0</v>
      </c>
      <c r="S2313" s="86">
        <v>0</v>
      </c>
      <c r="T2313" s="86" t="s">
        <v>5013</v>
      </c>
    </row>
    <row r="2314" spans="1:20" x14ac:dyDescent="0.25">
      <c r="A2314" s="50" t="s">
        <v>4682</v>
      </c>
      <c r="B2314" s="50" t="s">
        <v>1045</v>
      </c>
      <c r="C2314" s="50" t="s">
        <v>4767</v>
      </c>
      <c r="D2314" s="80">
        <v>16</v>
      </c>
      <c r="E2314" s="50" t="s">
        <v>8977</v>
      </c>
      <c r="F2314" s="24">
        <f t="shared" si="118"/>
        <v>0</v>
      </c>
      <c r="G2314" s="110">
        <f t="shared" si="119"/>
        <v>0</v>
      </c>
      <c r="H2314" s="17"/>
      <c r="I2314" s="24"/>
      <c r="J2314" s="20">
        <f t="shared" si="120"/>
        <v>0</v>
      </c>
      <c r="K2314" s="17"/>
      <c r="L2314" s="24"/>
      <c r="M2314" s="86">
        <v>0</v>
      </c>
      <c r="N2314" s="86" t="s">
        <v>5013</v>
      </c>
      <c r="O2314" s="86" t="s">
        <v>5013</v>
      </c>
      <c r="P2314" s="86">
        <v>0</v>
      </c>
      <c r="Q2314" s="86" t="s">
        <v>5013</v>
      </c>
      <c r="R2314" s="86">
        <v>0</v>
      </c>
      <c r="S2314" s="86" t="s">
        <v>5013</v>
      </c>
      <c r="T2314" s="86" t="s">
        <v>5013</v>
      </c>
    </row>
    <row r="2315" spans="1:20" x14ac:dyDescent="0.25">
      <c r="A2315" s="50" t="s">
        <v>4682</v>
      </c>
      <c r="B2315" s="50" t="s">
        <v>2307</v>
      </c>
      <c r="C2315" s="50" t="s">
        <v>4767</v>
      </c>
      <c r="D2315" s="80">
        <v>16</v>
      </c>
      <c r="E2315" s="50" t="s">
        <v>8978</v>
      </c>
      <c r="F2315" s="24">
        <f t="shared" si="118"/>
        <v>0</v>
      </c>
      <c r="G2315" s="110">
        <f t="shared" si="119"/>
        <v>0</v>
      </c>
      <c r="H2315" s="17"/>
      <c r="I2315" s="24"/>
      <c r="J2315" s="20">
        <f t="shared" si="120"/>
        <v>0</v>
      </c>
      <c r="K2315" s="17"/>
      <c r="L2315" s="24"/>
      <c r="M2315" s="86">
        <v>0</v>
      </c>
      <c r="N2315" s="86" t="s">
        <v>5013</v>
      </c>
      <c r="O2315" s="86" t="s">
        <v>5013</v>
      </c>
      <c r="P2315" s="86" t="s">
        <v>5013</v>
      </c>
      <c r="Q2315" s="86">
        <v>0</v>
      </c>
      <c r="R2315" s="86" t="s">
        <v>5013</v>
      </c>
      <c r="S2315" s="86">
        <v>0</v>
      </c>
      <c r="T2315" s="86" t="s">
        <v>5013</v>
      </c>
    </row>
    <row r="2316" spans="1:20" x14ac:dyDescent="0.25">
      <c r="A2316" s="50" t="s">
        <v>4682</v>
      </c>
      <c r="B2316" s="50" t="s">
        <v>1324</v>
      </c>
      <c r="C2316" s="50" t="s">
        <v>4767</v>
      </c>
      <c r="D2316" s="80">
        <v>16</v>
      </c>
      <c r="E2316" s="50" t="s">
        <v>8979</v>
      </c>
      <c r="F2316" s="24">
        <f t="shared" si="118"/>
        <v>0</v>
      </c>
      <c r="G2316" s="110">
        <f t="shared" si="119"/>
        <v>0</v>
      </c>
      <c r="H2316" s="17"/>
      <c r="I2316" s="24"/>
      <c r="J2316" s="20">
        <f t="shared" si="120"/>
        <v>0</v>
      </c>
      <c r="K2316" s="17"/>
      <c r="L2316" s="24"/>
      <c r="M2316" s="86" t="s">
        <v>5013</v>
      </c>
      <c r="N2316" s="86" t="s">
        <v>5013</v>
      </c>
      <c r="O2316" s="86" t="s">
        <v>5013</v>
      </c>
      <c r="P2316" s="86">
        <v>0</v>
      </c>
      <c r="Q2316" s="86" t="s">
        <v>5013</v>
      </c>
      <c r="R2316" s="86" t="s">
        <v>5013</v>
      </c>
      <c r="S2316" s="86" t="s">
        <v>5013</v>
      </c>
      <c r="T2316" s="86" t="s">
        <v>5013</v>
      </c>
    </row>
    <row r="2317" spans="1:20" x14ac:dyDescent="0.25">
      <c r="A2317" s="50" t="s">
        <v>4682</v>
      </c>
      <c r="B2317" s="50" t="s">
        <v>1432</v>
      </c>
      <c r="C2317" s="50" t="s">
        <v>4767</v>
      </c>
      <c r="D2317" s="80">
        <v>16</v>
      </c>
      <c r="E2317" s="50" t="s">
        <v>8980</v>
      </c>
      <c r="F2317" s="24">
        <f t="shared" si="118"/>
        <v>0</v>
      </c>
      <c r="G2317" s="110">
        <f t="shared" si="119"/>
        <v>0</v>
      </c>
      <c r="H2317" s="17"/>
      <c r="I2317" s="24"/>
      <c r="J2317" s="20">
        <f t="shared" si="120"/>
        <v>0</v>
      </c>
      <c r="K2317" s="17"/>
      <c r="L2317" s="24"/>
      <c r="M2317" s="86">
        <v>0</v>
      </c>
      <c r="N2317" s="86" t="s">
        <v>5013</v>
      </c>
      <c r="O2317" s="86" t="s">
        <v>5013</v>
      </c>
      <c r="P2317" s="86">
        <v>0</v>
      </c>
      <c r="Q2317" s="86" t="s">
        <v>5013</v>
      </c>
      <c r="R2317" s="86">
        <v>0</v>
      </c>
      <c r="S2317" s="86">
        <v>0</v>
      </c>
      <c r="T2317" s="86" t="s">
        <v>5013</v>
      </c>
    </row>
    <row r="2318" spans="1:20" x14ac:dyDescent="0.25">
      <c r="A2318" s="50" t="s">
        <v>4682</v>
      </c>
      <c r="B2318" s="50" t="s">
        <v>1178</v>
      </c>
      <c r="C2318" s="50" t="s">
        <v>4767</v>
      </c>
      <c r="D2318" s="80">
        <v>16</v>
      </c>
      <c r="E2318" s="50" t="s">
        <v>8981</v>
      </c>
      <c r="F2318" s="24">
        <f t="shared" si="118"/>
        <v>0</v>
      </c>
      <c r="G2318" s="110">
        <f t="shared" si="119"/>
        <v>0</v>
      </c>
      <c r="H2318" s="17"/>
      <c r="I2318" s="24"/>
      <c r="J2318" s="20">
        <f t="shared" si="120"/>
        <v>0</v>
      </c>
      <c r="K2318" s="17"/>
      <c r="L2318" s="24"/>
      <c r="M2318" s="86">
        <v>0</v>
      </c>
      <c r="N2318" s="86" t="s">
        <v>5013</v>
      </c>
      <c r="O2318" s="86" t="s">
        <v>5013</v>
      </c>
      <c r="P2318" s="86" t="s">
        <v>5013</v>
      </c>
      <c r="Q2318" s="86">
        <v>0</v>
      </c>
      <c r="R2318" s="86">
        <v>0</v>
      </c>
      <c r="S2318" s="86" t="s">
        <v>5013</v>
      </c>
      <c r="T2318" s="86" t="s">
        <v>5013</v>
      </c>
    </row>
    <row r="2319" spans="1:20" x14ac:dyDescent="0.25">
      <c r="A2319" s="50" t="s">
        <v>4682</v>
      </c>
      <c r="B2319" s="50" t="s">
        <v>568</v>
      </c>
      <c r="C2319" s="50" t="s">
        <v>4767</v>
      </c>
      <c r="D2319" s="80">
        <v>16</v>
      </c>
      <c r="E2319" s="50" t="s">
        <v>8982</v>
      </c>
      <c r="F2319" s="24">
        <f t="shared" si="118"/>
        <v>0</v>
      </c>
      <c r="G2319" s="110">
        <f t="shared" si="119"/>
        <v>0</v>
      </c>
      <c r="H2319" s="17"/>
      <c r="I2319" s="24"/>
      <c r="J2319" s="20">
        <f t="shared" si="120"/>
        <v>0</v>
      </c>
      <c r="K2319" s="17"/>
      <c r="L2319" s="24"/>
      <c r="M2319" s="86" t="s">
        <v>5013</v>
      </c>
      <c r="N2319" s="86" t="s">
        <v>5013</v>
      </c>
      <c r="O2319" s="86">
        <v>0</v>
      </c>
      <c r="P2319" s="86" t="s">
        <v>5013</v>
      </c>
      <c r="Q2319" s="86" t="s">
        <v>5013</v>
      </c>
      <c r="R2319" s="86" t="s">
        <v>5013</v>
      </c>
      <c r="S2319" s="86" t="s">
        <v>5013</v>
      </c>
      <c r="T2319" s="86" t="s">
        <v>5013</v>
      </c>
    </row>
    <row r="2320" spans="1:20" x14ac:dyDescent="0.25">
      <c r="A2320" s="50" t="s">
        <v>4682</v>
      </c>
      <c r="B2320" s="50" t="s">
        <v>2160</v>
      </c>
      <c r="C2320" s="50" t="s">
        <v>4767</v>
      </c>
      <c r="D2320" s="80">
        <v>16</v>
      </c>
      <c r="E2320" s="50" t="s">
        <v>8985</v>
      </c>
      <c r="F2320" s="24">
        <f t="shared" si="118"/>
        <v>0</v>
      </c>
      <c r="G2320" s="110">
        <f t="shared" si="119"/>
        <v>0</v>
      </c>
      <c r="H2320" s="17"/>
      <c r="I2320" s="24"/>
      <c r="J2320" s="20">
        <f t="shared" si="120"/>
        <v>0</v>
      </c>
      <c r="K2320" s="17"/>
      <c r="L2320" s="24"/>
      <c r="M2320" s="86" t="s">
        <v>5013</v>
      </c>
      <c r="N2320" s="86" t="s">
        <v>5013</v>
      </c>
      <c r="O2320" s="86" t="s">
        <v>5013</v>
      </c>
      <c r="P2320" s="86" t="s">
        <v>5013</v>
      </c>
      <c r="Q2320" s="86" t="s">
        <v>5013</v>
      </c>
      <c r="R2320" s="86" t="s">
        <v>5013</v>
      </c>
      <c r="S2320" s="86">
        <v>0</v>
      </c>
      <c r="T2320" s="86" t="s">
        <v>5013</v>
      </c>
    </row>
    <row r="2321" spans="1:20" x14ac:dyDescent="0.25">
      <c r="A2321" s="50" t="s">
        <v>4682</v>
      </c>
      <c r="B2321" s="50" t="s">
        <v>1304</v>
      </c>
      <c r="C2321" s="50" t="s">
        <v>4767</v>
      </c>
      <c r="D2321" s="80">
        <v>16</v>
      </c>
      <c r="E2321" s="50" t="s">
        <v>8988</v>
      </c>
      <c r="F2321" s="24">
        <f t="shared" si="118"/>
        <v>0</v>
      </c>
      <c r="G2321" s="110">
        <f t="shared" si="119"/>
        <v>0</v>
      </c>
      <c r="H2321" s="17"/>
      <c r="I2321" s="24"/>
      <c r="J2321" s="20">
        <f t="shared" si="120"/>
        <v>0</v>
      </c>
      <c r="K2321" s="17"/>
      <c r="L2321" s="24"/>
      <c r="M2321" s="86">
        <v>0</v>
      </c>
      <c r="N2321" s="86">
        <v>0</v>
      </c>
      <c r="O2321" s="86" t="s">
        <v>5013</v>
      </c>
      <c r="P2321" s="86" t="s">
        <v>5013</v>
      </c>
      <c r="Q2321" s="86" t="s">
        <v>5013</v>
      </c>
      <c r="R2321" s="86" t="s">
        <v>5013</v>
      </c>
      <c r="S2321" s="86">
        <v>0</v>
      </c>
      <c r="T2321" s="86" t="s">
        <v>5013</v>
      </c>
    </row>
    <row r="2322" spans="1:20" x14ac:dyDescent="0.25">
      <c r="A2322" s="50" t="s">
        <v>4682</v>
      </c>
      <c r="B2322" s="50" t="s">
        <v>783</v>
      </c>
      <c r="C2322" s="50" t="s">
        <v>4767</v>
      </c>
      <c r="D2322" s="80">
        <v>16</v>
      </c>
      <c r="E2322" s="50" t="s">
        <v>8989</v>
      </c>
      <c r="F2322" s="24">
        <f t="shared" si="118"/>
        <v>0</v>
      </c>
      <c r="G2322" s="110">
        <f t="shared" si="119"/>
        <v>0</v>
      </c>
      <c r="H2322" s="17"/>
      <c r="I2322" s="24"/>
      <c r="J2322" s="20">
        <f t="shared" si="120"/>
        <v>0</v>
      </c>
      <c r="K2322" s="17"/>
      <c r="L2322" s="24"/>
      <c r="M2322" s="86" t="s">
        <v>5013</v>
      </c>
      <c r="N2322" s="86" t="s">
        <v>5013</v>
      </c>
      <c r="O2322" s="86" t="s">
        <v>5013</v>
      </c>
      <c r="P2322" s="86">
        <v>0</v>
      </c>
      <c r="Q2322" s="86" t="s">
        <v>5013</v>
      </c>
      <c r="R2322" s="86" t="s">
        <v>5013</v>
      </c>
      <c r="S2322" s="86" t="s">
        <v>5013</v>
      </c>
      <c r="T2322" s="86" t="s">
        <v>5013</v>
      </c>
    </row>
    <row r="2323" spans="1:20" x14ac:dyDescent="0.25">
      <c r="A2323" s="50" t="s">
        <v>4682</v>
      </c>
      <c r="B2323" s="50" t="s">
        <v>317</v>
      </c>
      <c r="C2323" s="50" t="s">
        <v>4767</v>
      </c>
      <c r="D2323" s="80">
        <v>16</v>
      </c>
      <c r="E2323" s="50" t="s">
        <v>8990</v>
      </c>
      <c r="F2323" s="24">
        <f t="shared" si="118"/>
        <v>0</v>
      </c>
      <c r="G2323" s="110">
        <f t="shared" si="119"/>
        <v>7.4333333333333335E-2</v>
      </c>
      <c r="H2323" s="17"/>
      <c r="I2323" s="24"/>
      <c r="J2323" s="20">
        <f t="shared" si="120"/>
        <v>2.7679999999999998</v>
      </c>
      <c r="K2323" s="17"/>
      <c r="L2323" s="24"/>
      <c r="M2323" s="86" t="s">
        <v>5013</v>
      </c>
      <c r="N2323" s="86" t="s">
        <v>5013</v>
      </c>
      <c r="O2323" s="86">
        <v>0.223</v>
      </c>
      <c r="P2323" s="86">
        <v>0</v>
      </c>
      <c r="Q2323" s="86">
        <v>13.84</v>
      </c>
      <c r="R2323" s="86" t="s">
        <v>5013</v>
      </c>
      <c r="S2323" s="86" t="s">
        <v>5013</v>
      </c>
      <c r="T2323" s="86" t="s">
        <v>5013</v>
      </c>
    </row>
    <row r="2324" spans="1:20" x14ac:dyDescent="0.25">
      <c r="A2324" s="50" t="s">
        <v>4682</v>
      </c>
      <c r="B2324" s="50" t="s">
        <v>588</v>
      </c>
      <c r="C2324" s="50" t="s">
        <v>4767</v>
      </c>
      <c r="D2324" s="80">
        <v>16</v>
      </c>
      <c r="E2324" s="50" t="s">
        <v>8993</v>
      </c>
      <c r="F2324" s="24">
        <f t="shared" si="118"/>
        <v>0</v>
      </c>
      <c r="G2324" s="110">
        <f t="shared" si="119"/>
        <v>0.16866666666666666</v>
      </c>
      <c r="H2324" s="17"/>
      <c r="I2324" s="24"/>
      <c r="J2324" s="20">
        <f t="shared" si="120"/>
        <v>0</v>
      </c>
      <c r="K2324" s="17"/>
      <c r="L2324" s="24"/>
      <c r="M2324" s="86" t="s">
        <v>5013</v>
      </c>
      <c r="N2324" s="86">
        <v>0</v>
      </c>
      <c r="O2324" s="86">
        <v>0.50600000000000001</v>
      </c>
      <c r="P2324" s="86" t="s">
        <v>5013</v>
      </c>
      <c r="Q2324" s="86" t="s">
        <v>5013</v>
      </c>
      <c r="R2324" s="86" t="s">
        <v>5013</v>
      </c>
      <c r="S2324" s="86" t="s">
        <v>5013</v>
      </c>
      <c r="T2324" s="86" t="s">
        <v>5013</v>
      </c>
    </row>
    <row r="2325" spans="1:20" x14ac:dyDescent="0.25">
      <c r="A2325" s="50" t="s">
        <v>4682</v>
      </c>
      <c r="B2325" s="50" t="s">
        <v>1800</v>
      </c>
      <c r="C2325" s="50" t="s">
        <v>4767</v>
      </c>
      <c r="D2325" s="80">
        <v>16</v>
      </c>
      <c r="E2325" s="50" t="s">
        <v>8996</v>
      </c>
      <c r="F2325" s="24">
        <f t="shared" si="118"/>
        <v>0</v>
      </c>
      <c r="G2325" s="110">
        <f t="shared" si="119"/>
        <v>0</v>
      </c>
      <c r="H2325" s="17"/>
      <c r="I2325" s="24"/>
      <c r="J2325" s="20">
        <f t="shared" si="120"/>
        <v>0</v>
      </c>
      <c r="K2325" s="17"/>
      <c r="L2325" s="24"/>
      <c r="M2325" s="86">
        <v>0</v>
      </c>
      <c r="N2325" s="86">
        <v>0</v>
      </c>
      <c r="O2325" s="86">
        <v>0</v>
      </c>
      <c r="P2325" s="86">
        <v>0</v>
      </c>
      <c r="Q2325" s="86">
        <v>0</v>
      </c>
      <c r="R2325" s="86">
        <v>0</v>
      </c>
      <c r="S2325" s="86" t="s">
        <v>5013</v>
      </c>
      <c r="T2325" s="86">
        <v>0</v>
      </c>
    </row>
    <row r="2326" spans="1:20" x14ac:dyDescent="0.25">
      <c r="A2326" s="50" t="s">
        <v>4682</v>
      </c>
      <c r="B2326" s="50" t="s">
        <v>4418</v>
      </c>
      <c r="C2326" s="50" t="s">
        <v>4767</v>
      </c>
      <c r="D2326" s="80">
        <v>16</v>
      </c>
      <c r="E2326" s="50" t="s">
        <v>8997</v>
      </c>
      <c r="F2326" s="24">
        <f t="shared" si="118"/>
        <v>0</v>
      </c>
      <c r="G2326" s="110">
        <f t="shared" si="119"/>
        <v>0</v>
      </c>
      <c r="H2326" s="17"/>
      <c r="I2326" s="24"/>
      <c r="J2326" s="20">
        <f t="shared" si="120"/>
        <v>0</v>
      </c>
      <c r="K2326" s="17"/>
      <c r="L2326" s="24"/>
      <c r="M2326" s="86">
        <v>0</v>
      </c>
      <c r="N2326" s="86">
        <v>0</v>
      </c>
      <c r="O2326" s="86">
        <v>0</v>
      </c>
      <c r="P2326" s="86">
        <v>0</v>
      </c>
      <c r="Q2326" s="86">
        <v>0</v>
      </c>
      <c r="R2326" s="86" t="s">
        <v>5013</v>
      </c>
      <c r="S2326" s="86">
        <v>0</v>
      </c>
      <c r="T2326" s="86">
        <v>0</v>
      </c>
    </row>
    <row r="2327" spans="1:20" x14ac:dyDescent="0.25">
      <c r="A2327" s="50" t="s">
        <v>4682</v>
      </c>
      <c r="B2327" s="50" t="s">
        <v>4112</v>
      </c>
      <c r="C2327" s="50" t="s">
        <v>4767</v>
      </c>
      <c r="D2327" s="80">
        <v>16</v>
      </c>
      <c r="E2327" s="50" t="s">
        <v>8998</v>
      </c>
      <c r="F2327" s="24">
        <f t="shared" si="118"/>
        <v>0</v>
      </c>
      <c r="G2327" s="110">
        <f t="shared" si="119"/>
        <v>0</v>
      </c>
      <c r="H2327" s="17"/>
      <c r="I2327" s="24"/>
      <c r="J2327" s="20">
        <f t="shared" si="120"/>
        <v>0</v>
      </c>
      <c r="K2327" s="17"/>
      <c r="L2327" s="24"/>
      <c r="M2327" s="86" t="s">
        <v>5013</v>
      </c>
      <c r="N2327" s="86" t="s">
        <v>5013</v>
      </c>
      <c r="O2327" s="86">
        <v>0</v>
      </c>
      <c r="P2327" s="86" t="s">
        <v>5013</v>
      </c>
      <c r="Q2327" s="86" t="s">
        <v>5013</v>
      </c>
      <c r="R2327" s="86" t="s">
        <v>5013</v>
      </c>
      <c r="S2327" s="86" t="s">
        <v>5013</v>
      </c>
      <c r="T2327" s="86" t="s">
        <v>5013</v>
      </c>
    </row>
    <row r="2328" spans="1:20" x14ac:dyDescent="0.25">
      <c r="A2328" s="50" t="s">
        <v>4682</v>
      </c>
      <c r="B2328" s="50" t="s">
        <v>4541</v>
      </c>
      <c r="C2328" s="50" t="s">
        <v>4767</v>
      </c>
      <c r="D2328" s="80">
        <v>16</v>
      </c>
      <c r="E2328" s="50" t="s">
        <v>8999</v>
      </c>
      <c r="F2328" s="24">
        <f t="shared" si="118"/>
        <v>0</v>
      </c>
      <c r="G2328" s="110">
        <f t="shared" si="119"/>
        <v>0</v>
      </c>
      <c r="H2328" s="17"/>
      <c r="I2328" s="24"/>
      <c r="J2328" s="20">
        <f t="shared" si="120"/>
        <v>0</v>
      </c>
      <c r="K2328" s="17"/>
      <c r="L2328" s="24"/>
      <c r="M2328" s="86">
        <v>0</v>
      </c>
      <c r="N2328" s="86" t="s">
        <v>5013</v>
      </c>
      <c r="O2328" s="86" t="s">
        <v>5013</v>
      </c>
      <c r="P2328" s="86" t="s">
        <v>5013</v>
      </c>
      <c r="Q2328" s="86" t="s">
        <v>5013</v>
      </c>
      <c r="R2328" s="86" t="s">
        <v>5013</v>
      </c>
      <c r="S2328" s="86" t="s">
        <v>5013</v>
      </c>
      <c r="T2328" s="86" t="s">
        <v>5013</v>
      </c>
    </row>
    <row r="2329" spans="1:20" x14ac:dyDescent="0.25">
      <c r="A2329" s="50" t="s">
        <v>4682</v>
      </c>
      <c r="B2329" s="50" t="s">
        <v>4628</v>
      </c>
      <c r="C2329" s="50" t="s">
        <v>4767</v>
      </c>
      <c r="D2329" s="80">
        <v>16</v>
      </c>
      <c r="E2329" s="50" t="s">
        <v>9001</v>
      </c>
      <c r="F2329" s="24">
        <f t="shared" si="118"/>
        <v>0</v>
      </c>
      <c r="G2329" s="110">
        <f t="shared" si="119"/>
        <v>0</v>
      </c>
      <c r="H2329" s="17"/>
      <c r="I2329" s="24"/>
      <c r="J2329" s="20">
        <f t="shared" si="120"/>
        <v>0</v>
      </c>
      <c r="K2329" s="17"/>
      <c r="L2329" s="24"/>
      <c r="M2329" s="86" t="s">
        <v>5013</v>
      </c>
      <c r="N2329" s="86">
        <v>0</v>
      </c>
      <c r="O2329" s="86">
        <v>0</v>
      </c>
      <c r="P2329" s="86" t="s">
        <v>5013</v>
      </c>
      <c r="Q2329" s="86">
        <v>0</v>
      </c>
      <c r="R2329" s="86" t="s">
        <v>5013</v>
      </c>
      <c r="S2329" s="86">
        <v>0</v>
      </c>
      <c r="T2329" s="86">
        <v>0</v>
      </c>
    </row>
    <row r="2330" spans="1:20" x14ac:dyDescent="0.25">
      <c r="A2330" s="50" t="s">
        <v>4682</v>
      </c>
      <c r="B2330" s="50" t="s">
        <v>4573</v>
      </c>
      <c r="C2330" s="50" t="s">
        <v>4767</v>
      </c>
      <c r="D2330" s="80">
        <v>16</v>
      </c>
      <c r="E2330" s="50" t="s">
        <v>9002</v>
      </c>
      <c r="F2330" s="24">
        <f t="shared" si="118"/>
        <v>0</v>
      </c>
      <c r="G2330" s="110">
        <f t="shared" si="119"/>
        <v>0</v>
      </c>
      <c r="H2330" s="17"/>
      <c r="I2330" s="24"/>
      <c r="J2330" s="20">
        <f t="shared" si="120"/>
        <v>0</v>
      </c>
      <c r="K2330" s="17"/>
      <c r="L2330" s="24"/>
      <c r="M2330" s="86">
        <v>0</v>
      </c>
      <c r="N2330" s="86">
        <v>0</v>
      </c>
      <c r="O2330" s="86">
        <v>0</v>
      </c>
      <c r="P2330" s="86">
        <v>0</v>
      </c>
      <c r="Q2330" s="86">
        <v>0</v>
      </c>
      <c r="R2330" s="86">
        <v>0</v>
      </c>
      <c r="S2330" s="86" t="s">
        <v>5013</v>
      </c>
      <c r="T2330" s="86" t="s">
        <v>5013</v>
      </c>
    </row>
    <row r="2331" spans="1:20" x14ac:dyDescent="0.25">
      <c r="A2331" s="50" t="s">
        <v>4682</v>
      </c>
      <c r="B2331" s="50" t="s">
        <v>4353</v>
      </c>
      <c r="C2331" s="50" t="s">
        <v>4767</v>
      </c>
      <c r="D2331" s="80">
        <v>16</v>
      </c>
      <c r="E2331" s="50" t="s">
        <v>9003</v>
      </c>
      <c r="F2331" s="24">
        <f t="shared" si="118"/>
        <v>0</v>
      </c>
      <c r="G2331" s="110">
        <f t="shared" si="119"/>
        <v>0</v>
      </c>
      <c r="H2331" s="17"/>
      <c r="I2331" s="24"/>
      <c r="J2331" s="20">
        <f t="shared" si="120"/>
        <v>0</v>
      </c>
      <c r="K2331" s="17"/>
      <c r="L2331" s="24"/>
      <c r="M2331" s="86">
        <v>0</v>
      </c>
      <c r="N2331" s="86">
        <v>0</v>
      </c>
      <c r="O2331" s="86">
        <v>0</v>
      </c>
      <c r="P2331" s="86">
        <v>0</v>
      </c>
      <c r="Q2331" s="86">
        <v>0</v>
      </c>
      <c r="R2331" s="86">
        <v>0</v>
      </c>
      <c r="S2331" s="86">
        <v>0</v>
      </c>
      <c r="T2331" s="86">
        <v>0</v>
      </c>
    </row>
    <row r="2332" spans="1:20" x14ac:dyDescent="0.25">
      <c r="A2332" s="50" t="s">
        <v>4682</v>
      </c>
      <c r="B2332" s="50" t="s">
        <v>1724</v>
      </c>
      <c r="C2332" s="50" t="s">
        <v>4767</v>
      </c>
      <c r="D2332" s="80">
        <v>16</v>
      </c>
      <c r="E2332" s="50" t="s">
        <v>9004</v>
      </c>
      <c r="F2332" s="24">
        <f t="shared" si="118"/>
        <v>0</v>
      </c>
      <c r="G2332" s="110">
        <f t="shared" si="119"/>
        <v>0</v>
      </c>
      <c r="H2332" s="17"/>
      <c r="I2332" s="24"/>
      <c r="J2332" s="20">
        <f t="shared" si="120"/>
        <v>0</v>
      </c>
      <c r="K2332" s="17"/>
      <c r="L2332" s="24"/>
      <c r="M2332" s="86">
        <v>0</v>
      </c>
      <c r="N2332" s="86">
        <v>0</v>
      </c>
      <c r="O2332" s="86" t="s">
        <v>5013</v>
      </c>
      <c r="P2332" s="86" t="s">
        <v>5013</v>
      </c>
      <c r="Q2332" s="86">
        <v>0</v>
      </c>
      <c r="R2332" s="86" t="s">
        <v>5013</v>
      </c>
      <c r="S2332" s="86" t="s">
        <v>5013</v>
      </c>
      <c r="T2332" s="86" t="s">
        <v>5013</v>
      </c>
    </row>
    <row r="2333" spans="1:20" x14ac:dyDescent="0.25">
      <c r="A2333" s="50" t="s">
        <v>4682</v>
      </c>
      <c r="B2333" s="50" t="s">
        <v>1778</v>
      </c>
      <c r="C2333" s="50" t="s">
        <v>4767</v>
      </c>
      <c r="D2333" s="80">
        <v>16</v>
      </c>
      <c r="E2333" s="50" t="s">
        <v>9005</v>
      </c>
      <c r="F2333" s="24">
        <f t="shared" si="118"/>
        <v>0</v>
      </c>
      <c r="G2333" s="110">
        <f t="shared" si="119"/>
        <v>0</v>
      </c>
      <c r="H2333" s="17"/>
      <c r="I2333" s="24"/>
      <c r="J2333" s="20">
        <f t="shared" si="120"/>
        <v>0</v>
      </c>
      <c r="K2333" s="17"/>
      <c r="L2333" s="24"/>
      <c r="M2333" s="86" t="s">
        <v>5013</v>
      </c>
      <c r="N2333" s="86">
        <v>0</v>
      </c>
      <c r="O2333" s="86" t="s">
        <v>5013</v>
      </c>
      <c r="P2333" s="86" t="s">
        <v>5013</v>
      </c>
      <c r="Q2333" s="86">
        <v>0</v>
      </c>
      <c r="R2333" s="86" t="s">
        <v>5013</v>
      </c>
      <c r="S2333" s="86">
        <v>0</v>
      </c>
      <c r="T2333" s="86" t="s">
        <v>5013</v>
      </c>
    </row>
    <row r="2334" spans="1:20" x14ac:dyDescent="0.25">
      <c r="A2334" s="50" t="s">
        <v>4682</v>
      </c>
      <c r="B2334" s="50" t="s">
        <v>1604</v>
      </c>
      <c r="C2334" s="50" t="s">
        <v>4767</v>
      </c>
      <c r="D2334" s="80">
        <v>16</v>
      </c>
      <c r="E2334" s="50" t="s">
        <v>9006</v>
      </c>
      <c r="F2334" s="24">
        <f t="shared" si="118"/>
        <v>0</v>
      </c>
      <c r="G2334" s="110">
        <f t="shared" si="119"/>
        <v>0</v>
      </c>
      <c r="H2334" s="17"/>
      <c r="I2334" s="24"/>
      <c r="J2334" s="20">
        <f t="shared" si="120"/>
        <v>0</v>
      </c>
      <c r="K2334" s="17"/>
      <c r="L2334" s="24"/>
      <c r="M2334" s="86">
        <v>0</v>
      </c>
      <c r="N2334" s="86" t="s">
        <v>5013</v>
      </c>
      <c r="O2334" s="86">
        <v>0</v>
      </c>
      <c r="P2334" s="86" t="s">
        <v>5013</v>
      </c>
      <c r="Q2334" s="86" t="s">
        <v>5013</v>
      </c>
      <c r="R2334" s="86" t="s">
        <v>5013</v>
      </c>
      <c r="S2334" s="86" t="s">
        <v>5013</v>
      </c>
      <c r="T2334" s="86" t="s">
        <v>5013</v>
      </c>
    </row>
    <row r="2335" spans="1:20" x14ac:dyDescent="0.25">
      <c r="A2335" s="50" t="s">
        <v>4682</v>
      </c>
      <c r="B2335" s="50" t="s">
        <v>945</v>
      </c>
      <c r="C2335" s="50" t="s">
        <v>4767</v>
      </c>
      <c r="D2335" s="80">
        <v>16</v>
      </c>
      <c r="E2335" s="50" t="s">
        <v>9007</v>
      </c>
      <c r="F2335" s="24">
        <f t="shared" si="118"/>
        <v>0</v>
      </c>
      <c r="G2335" s="110">
        <f t="shared" si="119"/>
        <v>0</v>
      </c>
      <c r="H2335" s="17"/>
      <c r="I2335" s="24"/>
      <c r="J2335" s="20">
        <f t="shared" si="120"/>
        <v>0</v>
      </c>
      <c r="K2335" s="17"/>
      <c r="L2335" s="24"/>
      <c r="M2335" s="86">
        <v>0</v>
      </c>
      <c r="N2335" s="86">
        <v>0</v>
      </c>
      <c r="O2335" s="86">
        <v>0</v>
      </c>
      <c r="P2335" s="86">
        <v>0</v>
      </c>
      <c r="Q2335" s="86" t="s">
        <v>5013</v>
      </c>
      <c r="R2335" s="86" t="s">
        <v>5013</v>
      </c>
      <c r="S2335" s="86" t="s">
        <v>5013</v>
      </c>
      <c r="T2335" s="86" t="s">
        <v>5013</v>
      </c>
    </row>
    <row r="2336" spans="1:20" x14ac:dyDescent="0.25">
      <c r="A2336" s="50" t="s">
        <v>4682</v>
      </c>
      <c r="B2336" s="50" t="s">
        <v>1283</v>
      </c>
      <c r="C2336" s="50" t="s">
        <v>4767</v>
      </c>
      <c r="D2336" s="80">
        <v>16</v>
      </c>
      <c r="E2336" s="50" t="s">
        <v>9008</v>
      </c>
      <c r="F2336" s="24">
        <f t="shared" ref="F2336:F2399" si="121">SUM(R2336:T2336)/3</f>
        <v>0</v>
      </c>
      <c r="G2336" s="110">
        <f t="shared" ref="G2336:G2399" si="122">SUM(M2336:O2336)/3</f>
        <v>0</v>
      </c>
      <c r="H2336" s="17"/>
      <c r="I2336" s="24"/>
      <c r="J2336" s="20">
        <f t="shared" ref="J2336:J2399" si="123">SUM(P2336:T2336)/5</f>
        <v>0</v>
      </c>
      <c r="K2336" s="17"/>
      <c r="L2336" s="24"/>
      <c r="M2336" s="86" t="s">
        <v>5013</v>
      </c>
      <c r="N2336" s="86">
        <v>0</v>
      </c>
      <c r="O2336" s="86">
        <v>0</v>
      </c>
      <c r="P2336" s="86" t="s">
        <v>5013</v>
      </c>
      <c r="Q2336" s="86" t="s">
        <v>5013</v>
      </c>
      <c r="R2336" s="86" t="s">
        <v>5013</v>
      </c>
      <c r="S2336" s="86" t="s">
        <v>5013</v>
      </c>
      <c r="T2336" s="86" t="s">
        <v>5013</v>
      </c>
    </row>
    <row r="2337" spans="1:20" x14ac:dyDescent="0.25">
      <c r="A2337" s="50" t="s">
        <v>4682</v>
      </c>
      <c r="B2337" s="50" t="s">
        <v>1495</v>
      </c>
      <c r="C2337" s="50" t="s">
        <v>4767</v>
      </c>
      <c r="D2337" s="80">
        <v>16</v>
      </c>
      <c r="E2337" s="50" t="s">
        <v>9009</v>
      </c>
      <c r="F2337" s="24">
        <f t="shared" si="121"/>
        <v>0</v>
      </c>
      <c r="G2337" s="110">
        <f t="shared" si="122"/>
        <v>0</v>
      </c>
      <c r="H2337" s="17"/>
      <c r="I2337" s="24"/>
      <c r="J2337" s="20">
        <f t="shared" si="123"/>
        <v>0</v>
      </c>
      <c r="K2337" s="17"/>
      <c r="L2337" s="24"/>
      <c r="M2337" s="86" t="s">
        <v>5013</v>
      </c>
      <c r="N2337" s="86" t="s">
        <v>5013</v>
      </c>
      <c r="O2337" s="86" t="s">
        <v>5013</v>
      </c>
      <c r="P2337" s="86">
        <v>0</v>
      </c>
      <c r="Q2337" s="86" t="s">
        <v>5013</v>
      </c>
      <c r="R2337" s="86" t="s">
        <v>5013</v>
      </c>
      <c r="S2337" s="86" t="s">
        <v>5013</v>
      </c>
      <c r="T2337" s="86" t="s">
        <v>5013</v>
      </c>
    </row>
    <row r="2338" spans="1:20" x14ac:dyDescent="0.25">
      <c r="A2338" s="50" t="s">
        <v>4682</v>
      </c>
      <c r="B2338" s="50" t="s">
        <v>1655</v>
      </c>
      <c r="C2338" s="50" t="s">
        <v>4767</v>
      </c>
      <c r="D2338" s="80">
        <v>16</v>
      </c>
      <c r="E2338" s="50" t="s">
        <v>9010</v>
      </c>
      <c r="F2338" s="24">
        <f t="shared" si="121"/>
        <v>0</v>
      </c>
      <c r="G2338" s="110">
        <f t="shared" si="122"/>
        <v>0</v>
      </c>
      <c r="H2338" s="17"/>
      <c r="I2338" s="24"/>
      <c r="J2338" s="20">
        <f t="shared" si="123"/>
        <v>0</v>
      </c>
      <c r="K2338" s="17"/>
      <c r="L2338" s="24"/>
      <c r="M2338" s="86" t="s">
        <v>5013</v>
      </c>
      <c r="N2338" s="86">
        <v>0</v>
      </c>
      <c r="O2338" s="86" t="s">
        <v>5013</v>
      </c>
      <c r="P2338" s="86" t="s">
        <v>5013</v>
      </c>
      <c r="Q2338" s="86" t="s">
        <v>5013</v>
      </c>
      <c r="R2338" s="86" t="s">
        <v>5013</v>
      </c>
      <c r="S2338" s="86" t="s">
        <v>5013</v>
      </c>
      <c r="T2338" s="86" t="s">
        <v>5013</v>
      </c>
    </row>
    <row r="2339" spans="1:20" x14ac:dyDescent="0.25">
      <c r="A2339" s="50" t="s">
        <v>4682</v>
      </c>
      <c r="B2339" s="50" t="s">
        <v>1896</v>
      </c>
      <c r="C2339" s="50" t="s">
        <v>4767</v>
      </c>
      <c r="D2339" s="80">
        <v>16</v>
      </c>
      <c r="E2339" s="50" t="s">
        <v>9011</v>
      </c>
      <c r="F2339" s="24">
        <f t="shared" si="121"/>
        <v>0</v>
      </c>
      <c r="G2339" s="110">
        <f t="shared" si="122"/>
        <v>0</v>
      </c>
      <c r="H2339" s="17"/>
      <c r="I2339" s="24"/>
      <c r="J2339" s="20">
        <f t="shared" si="123"/>
        <v>3.56E-2</v>
      </c>
      <c r="K2339" s="17"/>
      <c r="L2339" s="24"/>
      <c r="M2339" s="86" t="s">
        <v>5013</v>
      </c>
      <c r="N2339" s="86" t="s">
        <v>5013</v>
      </c>
      <c r="O2339" s="86" t="s">
        <v>5013</v>
      </c>
      <c r="P2339" s="86">
        <v>0.17799999999999999</v>
      </c>
      <c r="Q2339" s="86">
        <v>0</v>
      </c>
      <c r="R2339" s="86" t="s">
        <v>5013</v>
      </c>
      <c r="S2339" s="86" t="s">
        <v>5013</v>
      </c>
      <c r="T2339" s="86" t="s">
        <v>5013</v>
      </c>
    </row>
    <row r="2340" spans="1:20" x14ac:dyDescent="0.25">
      <c r="A2340" s="50" t="s">
        <v>4682</v>
      </c>
      <c r="B2340" s="50" t="s">
        <v>4187</v>
      </c>
      <c r="C2340" s="50" t="s">
        <v>4767</v>
      </c>
      <c r="D2340" s="80">
        <v>16</v>
      </c>
      <c r="E2340" s="50" t="s">
        <v>9014</v>
      </c>
      <c r="F2340" s="24">
        <f t="shared" si="121"/>
        <v>0</v>
      </c>
      <c r="G2340" s="110">
        <f t="shared" si="122"/>
        <v>0</v>
      </c>
      <c r="H2340" s="17"/>
      <c r="I2340" s="24"/>
      <c r="J2340" s="20">
        <f t="shared" si="123"/>
        <v>0</v>
      </c>
      <c r="K2340" s="17"/>
      <c r="L2340" s="24"/>
      <c r="M2340" s="86" t="s">
        <v>5013</v>
      </c>
      <c r="N2340" s="86" t="s">
        <v>5013</v>
      </c>
      <c r="O2340" s="86">
        <v>0</v>
      </c>
      <c r="P2340" s="86" t="s">
        <v>5013</v>
      </c>
      <c r="Q2340" s="86" t="s">
        <v>5013</v>
      </c>
      <c r="R2340" s="86" t="s">
        <v>5013</v>
      </c>
      <c r="S2340" s="86" t="s">
        <v>5013</v>
      </c>
      <c r="T2340" s="86" t="s">
        <v>5013</v>
      </c>
    </row>
    <row r="2341" spans="1:20" x14ac:dyDescent="0.25">
      <c r="A2341" s="50" t="s">
        <v>4682</v>
      </c>
      <c r="B2341" s="50" t="s">
        <v>4223</v>
      </c>
      <c r="C2341" s="50" t="s">
        <v>4767</v>
      </c>
      <c r="D2341" s="80">
        <v>16</v>
      </c>
      <c r="E2341" s="50" t="s">
        <v>9016</v>
      </c>
      <c r="F2341" s="24">
        <f t="shared" si="121"/>
        <v>0</v>
      </c>
      <c r="G2341" s="110">
        <f t="shared" si="122"/>
        <v>0</v>
      </c>
      <c r="H2341" s="17"/>
      <c r="I2341" s="24"/>
      <c r="J2341" s="20">
        <f t="shared" si="123"/>
        <v>0</v>
      </c>
      <c r="K2341" s="17"/>
      <c r="L2341" s="24"/>
      <c r="M2341" s="86">
        <v>0</v>
      </c>
      <c r="N2341" s="86" t="s">
        <v>5013</v>
      </c>
      <c r="O2341" s="86" t="s">
        <v>5013</v>
      </c>
      <c r="P2341" s="86" t="s">
        <v>5013</v>
      </c>
      <c r="Q2341" s="86" t="s">
        <v>5013</v>
      </c>
      <c r="R2341" s="86" t="s">
        <v>5013</v>
      </c>
      <c r="S2341" s="86" t="s">
        <v>5013</v>
      </c>
      <c r="T2341" s="86" t="s">
        <v>5013</v>
      </c>
    </row>
    <row r="2342" spans="1:20" x14ac:dyDescent="0.25">
      <c r="A2342" s="50" t="s">
        <v>4682</v>
      </c>
      <c r="B2342" s="50" t="s">
        <v>4497</v>
      </c>
      <c r="C2342" s="50" t="s">
        <v>4767</v>
      </c>
      <c r="D2342" s="80">
        <v>16</v>
      </c>
      <c r="E2342" s="50" t="s">
        <v>9018</v>
      </c>
      <c r="F2342" s="24">
        <f t="shared" si="121"/>
        <v>0</v>
      </c>
      <c r="G2342" s="110">
        <f t="shared" si="122"/>
        <v>0</v>
      </c>
      <c r="H2342" s="17"/>
      <c r="I2342" s="24"/>
      <c r="J2342" s="20">
        <f t="shared" si="123"/>
        <v>0</v>
      </c>
      <c r="K2342" s="17"/>
      <c r="L2342" s="24"/>
      <c r="M2342" s="86" t="s">
        <v>5013</v>
      </c>
      <c r="N2342" s="86" t="s">
        <v>5013</v>
      </c>
      <c r="O2342" s="86" t="s">
        <v>5013</v>
      </c>
      <c r="P2342" s="86" t="s">
        <v>5013</v>
      </c>
      <c r="Q2342" s="86">
        <v>0</v>
      </c>
      <c r="R2342" s="86" t="s">
        <v>5013</v>
      </c>
      <c r="S2342" s="86">
        <v>0</v>
      </c>
      <c r="T2342" s="86">
        <v>0</v>
      </c>
    </row>
    <row r="2343" spans="1:20" x14ac:dyDescent="0.25">
      <c r="A2343" s="50" t="s">
        <v>4682</v>
      </c>
      <c r="B2343" s="50" t="s">
        <v>4499</v>
      </c>
      <c r="C2343" s="50" t="s">
        <v>4767</v>
      </c>
      <c r="D2343" s="80">
        <v>16</v>
      </c>
      <c r="E2343" s="50" t="s">
        <v>9022</v>
      </c>
      <c r="F2343" s="24">
        <f t="shared" si="121"/>
        <v>0</v>
      </c>
      <c r="G2343" s="110">
        <f t="shared" si="122"/>
        <v>0</v>
      </c>
      <c r="H2343" s="17"/>
      <c r="I2343" s="24"/>
      <c r="J2343" s="20">
        <f t="shared" si="123"/>
        <v>0</v>
      </c>
      <c r="K2343" s="17"/>
      <c r="L2343" s="24"/>
      <c r="M2343" s="86">
        <v>0</v>
      </c>
      <c r="N2343" s="86">
        <v>0</v>
      </c>
      <c r="O2343" s="86">
        <v>0</v>
      </c>
      <c r="P2343" s="86" t="s">
        <v>5013</v>
      </c>
      <c r="Q2343" s="86" t="s">
        <v>5013</v>
      </c>
      <c r="R2343" s="86" t="s">
        <v>5013</v>
      </c>
      <c r="S2343" s="86" t="s">
        <v>5013</v>
      </c>
      <c r="T2343" s="86" t="s">
        <v>5013</v>
      </c>
    </row>
    <row r="2344" spans="1:20" x14ac:dyDescent="0.25">
      <c r="A2344" s="50" t="s">
        <v>4682</v>
      </c>
      <c r="B2344" s="50" t="s">
        <v>4539</v>
      </c>
      <c r="C2344" s="50" t="s">
        <v>4767</v>
      </c>
      <c r="D2344" s="80">
        <v>16</v>
      </c>
      <c r="E2344" s="50" t="s">
        <v>9023</v>
      </c>
      <c r="F2344" s="24">
        <f t="shared" si="121"/>
        <v>0</v>
      </c>
      <c r="G2344" s="110">
        <f t="shared" si="122"/>
        <v>0</v>
      </c>
      <c r="H2344" s="17"/>
      <c r="I2344" s="24"/>
      <c r="J2344" s="20">
        <f t="shared" si="123"/>
        <v>0</v>
      </c>
      <c r="K2344" s="17"/>
      <c r="L2344" s="24"/>
      <c r="M2344" s="86" t="s">
        <v>5013</v>
      </c>
      <c r="N2344" s="86" t="s">
        <v>5013</v>
      </c>
      <c r="O2344" s="86">
        <v>0</v>
      </c>
      <c r="P2344" s="86" t="s">
        <v>5013</v>
      </c>
      <c r="Q2344" s="86" t="s">
        <v>5013</v>
      </c>
      <c r="R2344" s="86" t="s">
        <v>5013</v>
      </c>
      <c r="S2344" s="86" t="s">
        <v>5013</v>
      </c>
      <c r="T2344" s="86" t="s">
        <v>5013</v>
      </c>
    </row>
    <row r="2345" spans="1:20" x14ac:dyDescent="0.25">
      <c r="A2345" s="50" t="s">
        <v>4682</v>
      </c>
      <c r="B2345" s="50" t="s">
        <v>4540</v>
      </c>
      <c r="C2345" s="50" t="s">
        <v>4767</v>
      </c>
      <c r="D2345" s="80">
        <v>16</v>
      </c>
      <c r="E2345" s="50" t="s">
        <v>9024</v>
      </c>
      <c r="F2345" s="24">
        <f t="shared" si="121"/>
        <v>0</v>
      </c>
      <c r="G2345" s="110">
        <f t="shared" si="122"/>
        <v>0</v>
      </c>
      <c r="H2345" s="17"/>
      <c r="I2345" s="24"/>
      <c r="J2345" s="20">
        <f t="shared" si="123"/>
        <v>0</v>
      </c>
      <c r="K2345" s="17"/>
      <c r="L2345" s="24"/>
      <c r="M2345" s="86" t="s">
        <v>5013</v>
      </c>
      <c r="N2345" s="86">
        <v>0</v>
      </c>
      <c r="O2345" s="86" t="s">
        <v>5013</v>
      </c>
      <c r="P2345" s="86" t="s">
        <v>5013</v>
      </c>
      <c r="Q2345" s="86" t="s">
        <v>5013</v>
      </c>
      <c r="R2345" s="86" t="s">
        <v>5013</v>
      </c>
      <c r="S2345" s="86" t="s">
        <v>5013</v>
      </c>
      <c r="T2345" s="86" t="s">
        <v>5013</v>
      </c>
    </row>
    <row r="2346" spans="1:20" x14ac:dyDescent="0.25">
      <c r="A2346" s="50" t="s">
        <v>4682</v>
      </c>
      <c r="B2346" s="50" t="s">
        <v>2782</v>
      </c>
      <c r="C2346" s="50" t="s">
        <v>4767</v>
      </c>
      <c r="D2346" s="80">
        <v>16</v>
      </c>
      <c r="E2346" s="50" t="s">
        <v>9025</v>
      </c>
      <c r="F2346" s="24">
        <f t="shared" si="121"/>
        <v>0</v>
      </c>
      <c r="G2346" s="110">
        <f t="shared" si="122"/>
        <v>0</v>
      </c>
      <c r="H2346" s="17"/>
      <c r="I2346" s="24"/>
      <c r="J2346" s="20">
        <f t="shared" si="123"/>
        <v>0</v>
      </c>
      <c r="K2346" s="17"/>
      <c r="L2346" s="24"/>
      <c r="M2346" s="86">
        <v>0</v>
      </c>
      <c r="N2346" s="86" t="s">
        <v>5013</v>
      </c>
      <c r="O2346" s="86" t="s">
        <v>5013</v>
      </c>
      <c r="P2346" s="86">
        <v>0</v>
      </c>
      <c r="Q2346" s="86" t="s">
        <v>5013</v>
      </c>
      <c r="R2346" s="86" t="s">
        <v>5013</v>
      </c>
      <c r="S2346" s="86" t="s">
        <v>5013</v>
      </c>
      <c r="T2346" s="86">
        <v>0</v>
      </c>
    </row>
    <row r="2347" spans="1:20" x14ac:dyDescent="0.25">
      <c r="A2347" s="50" t="s">
        <v>4682</v>
      </c>
      <c r="B2347" s="50" t="s">
        <v>3231</v>
      </c>
      <c r="C2347" s="50" t="s">
        <v>4767</v>
      </c>
      <c r="D2347" s="80">
        <v>16</v>
      </c>
      <c r="E2347" s="50" t="s">
        <v>9027</v>
      </c>
      <c r="F2347" s="24">
        <f t="shared" si="121"/>
        <v>0</v>
      </c>
      <c r="G2347" s="110">
        <f t="shared" si="122"/>
        <v>0</v>
      </c>
      <c r="H2347" s="17"/>
      <c r="I2347" s="24"/>
      <c r="J2347" s="20">
        <f t="shared" si="123"/>
        <v>0</v>
      </c>
      <c r="K2347" s="17"/>
      <c r="L2347" s="24"/>
      <c r="M2347" s="86">
        <v>0</v>
      </c>
      <c r="N2347" s="86" t="s">
        <v>5013</v>
      </c>
      <c r="O2347" s="86">
        <v>0</v>
      </c>
      <c r="P2347" s="86" t="s">
        <v>5013</v>
      </c>
      <c r="Q2347" s="86" t="s">
        <v>5013</v>
      </c>
      <c r="R2347" s="86" t="s">
        <v>5013</v>
      </c>
      <c r="S2347" s="86" t="s">
        <v>5013</v>
      </c>
      <c r="T2347" s="86" t="s">
        <v>5013</v>
      </c>
    </row>
    <row r="2348" spans="1:20" x14ac:dyDescent="0.25">
      <c r="A2348" s="50" t="s">
        <v>4682</v>
      </c>
      <c r="B2348" s="50" t="s">
        <v>4500</v>
      </c>
      <c r="C2348" s="50" t="s">
        <v>4767</v>
      </c>
      <c r="D2348" s="80">
        <v>16</v>
      </c>
      <c r="E2348" s="50" t="s">
        <v>9029</v>
      </c>
      <c r="F2348" s="24">
        <f t="shared" si="121"/>
        <v>0</v>
      </c>
      <c r="G2348" s="110">
        <f t="shared" si="122"/>
        <v>6.1239999999999997</v>
      </c>
      <c r="H2348" s="17"/>
      <c r="I2348" s="24"/>
      <c r="J2348" s="20">
        <f t="shared" si="123"/>
        <v>0</v>
      </c>
      <c r="K2348" s="17"/>
      <c r="L2348" s="24"/>
      <c r="M2348" s="86">
        <v>18.372</v>
      </c>
      <c r="N2348" s="86">
        <v>0</v>
      </c>
      <c r="O2348" s="86">
        <v>0</v>
      </c>
      <c r="P2348" s="86" t="s">
        <v>5013</v>
      </c>
      <c r="Q2348" s="86" t="s">
        <v>5013</v>
      </c>
      <c r="R2348" s="86" t="s">
        <v>5013</v>
      </c>
      <c r="S2348" s="86" t="s">
        <v>5013</v>
      </c>
      <c r="T2348" s="86" t="s">
        <v>5013</v>
      </c>
    </row>
    <row r="2349" spans="1:20" x14ac:dyDescent="0.25">
      <c r="A2349" s="50" t="s">
        <v>4682</v>
      </c>
      <c r="B2349" s="50" t="s">
        <v>4274</v>
      </c>
      <c r="C2349" s="50" t="s">
        <v>4767</v>
      </c>
      <c r="D2349" s="80">
        <v>16</v>
      </c>
      <c r="E2349" s="50" t="s">
        <v>9032</v>
      </c>
      <c r="F2349" s="24">
        <f t="shared" si="121"/>
        <v>0</v>
      </c>
      <c r="G2349" s="110">
        <f t="shared" si="122"/>
        <v>2.1190000000000002</v>
      </c>
      <c r="H2349" s="17"/>
      <c r="I2349" s="24"/>
      <c r="J2349" s="20">
        <f t="shared" si="123"/>
        <v>0</v>
      </c>
      <c r="K2349" s="17"/>
      <c r="L2349" s="24"/>
      <c r="M2349" s="86" t="s">
        <v>5013</v>
      </c>
      <c r="N2349" s="86" t="s">
        <v>5013</v>
      </c>
      <c r="O2349" s="86">
        <v>6.3570000000000002</v>
      </c>
      <c r="P2349" s="86" t="s">
        <v>5013</v>
      </c>
      <c r="Q2349" s="86">
        <v>0</v>
      </c>
      <c r="R2349" s="86" t="s">
        <v>5013</v>
      </c>
      <c r="S2349" s="86" t="s">
        <v>5013</v>
      </c>
      <c r="T2349" s="86" t="s">
        <v>5013</v>
      </c>
    </row>
    <row r="2350" spans="1:20" x14ac:dyDescent="0.25">
      <c r="A2350" s="50" t="s">
        <v>4682</v>
      </c>
      <c r="B2350" s="50" t="s">
        <v>4190</v>
      </c>
      <c r="C2350" s="50" t="s">
        <v>4767</v>
      </c>
      <c r="D2350" s="80">
        <v>16</v>
      </c>
      <c r="E2350" s="50" t="s">
        <v>9033</v>
      </c>
      <c r="F2350" s="24">
        <f t="shared" si="121"/>
        <v>0</v>
      </c>
      <c r="G2350" s="110">
        <f t="shared" si="122"/>
        <v>0</v>
      </c>
      <c r="H2350" s="17"/>
      <c r="I2350" s="24"/>
      <c r="J2350" s="20">
        <f t="shared" si="123"/>
        <v>2.2600000000000002</v>
      </c>
      <c r="K2350" s="17"/>
      <c r="L2350" s="24"/>
      <c r="M2350" s="86" t="s">
        <v>5013</v>
      </c>
      <c r="N2350" s="86" t="s">
        <v>5013</v>
      </c>
      <c r="O2350" s="86" t="s">
        <v>5013</v>
      </c>
      <c r="P2350" s="86">
        <v>0</v>
      </c>
      <c r="Q2350" s="86">
        <v>11.3</v>
      </c>
      <c r="R2350" s="86" t="s">
        <v>5013</v>
      </c>
      <c r="S2350" s="86">
        <v>0</v>
      </c>
      <c r="T2350" s="86">
        <v>0</v>
      </c>
    </row>
    <row r="2351" spans="1:20" x14ac:dyDescent="0.25">
      <c r="A2351" s="50" t="s">
        <v>4682</v>
      </c>
      <c r="B2351" s="50" t="s">
        <v>4624</v>
      </c>
      <c r="C2351" s="50" t="s">
        <v>4767</v>
      </c>
      <c r="D2351" s="80">
        <v>16</v>
      </c>
      <c r="E2351" s="50" t="s">
        <v>9034</v>
      </c>
      <c r="F2351" s="24">
        <f t="shared" si="121"/>
        <v>0</v>
      </c>
      <c r="G2351" s="110">
        <f t="shared" si="122"/>
        <v>0</v>
      </c>
      <c r="H2351" s="17"/>
      <c r="I2351" s="24"/>
      <c r="J2351" s="20">
        <f t="shared" si="123"/>
        <v>1.9184000000000001</v>
      </c>
      <c r="K2351" s="17"/>
      <c r="L2351" s="24"/>
      <c r="M2351" s="86" t="s">
        <v>5013</v>
      </c>
      <c r="N2351" s="86" t="s">
        <v>5013</v>
      </c>
      <c r="O2351" s="86" t="s">
        <v>5013</v>
      </c>
      <c r="P2351" s="86">
        <v>0</v>
      </c>
      <c r="Q2351" s="86">
        <v>9.5920000000000005</v>
      </c>
      <c r="R2351" s="86" t="s">
        <v>5013</v>
      </c>
      <c r="S2351" s="86" t="s">
        <v>5013</v>
      </c>
      <c r="T2351" s="86" t="s">
        <v>5013</v>
      </c>
    </row>
    <row r="2352" spans="1:20" x14ac:dyDescent="0.25">
      <c r="A2352" s="50" t="s">
        <v>4682</v>
      </c>
      <c r="B2352" s="50" t="s">
        <v>4181</v>
      </c>
      <c r="C2352" s="50" t="s">
        <v>4767</v>
      </c>
      <c r="D2352" s="80">
        <v>16</v>
      </c>
      <c r="E2352" s="50" t="s">
        <v>9035</v>
      </c>
      <c r="F2352" s="24">
        <f t="shared" si="121"/>
        <v>0</v>
      </c>
      <c r="G2352" s="110">
        <f t="shared" si="122"/>
        <v>0</v>
      </c>
      <c r="H2352" s="17"/>
      <c r="I2352" s="24"/>
      <c r="J2352" s="20">
        <f t="shared" si="123"/>
        <v>0</v>
      </c>
      <c r="K2352" s="17"/>
      <c r="L2352" s="24"/>
      <c r="M2352" s="86" t="s">
        <v>5013</v>
      </c>
      <c r="N2352" s="86">
        <v>0</v>
      </c>
      <c r="O2352" s="86" t="s">
        <v>5013</v>
      </c>
      <c r="P2352" s="86" t="s">
        <v>5013</v>
      </c>
      <c r="Q2352" s="86" t="s">
        <v>5013</v>
      </c>
      <c r="R2352" s="86" t="s">
        <v>5013</v>
      </c>
      <c r="S2352" s="86" t="s">
        <v>5013</v>
      </c>
      <c r="T2352" s="86" t="s">
        <v>5013</v>
      </c>
    </row>
    <row r="2353" spans="1:20" x14ac:dyDescent="0.25">
      <c r="A2353" s="50" t="s">
        <v>4682</v>
      </c>
      <c r="B2353" s="50" t="s">
        <v>4275</v>
      </c>
      <c r="C2353" s="50" t="s">
        <v>4767</v>
      </c>
      <c r="D2353" s="80">
        <v>16</v>
      </c>
      <c r="E2353" s="50" t="s">
        <v>9040</v>
      </c>
      <c r="F2353" s="24">
        <f t="shared" si="121"/>
        <v>0</v>
      </c>
      <c r="G2353" s="110">
        <f t="shared" si="122"/>
        <v>0</v>
      </c>
      <c r="H2353" s="17"/>
      <c r="I2353" s="24"/>
      <c r="J2353" s="20">
        <f t="shared" si="123"/>
        <v>0</v>
      </c>
      <c r="K2353" s="17"/>
      <c r="L2353" s="24"/>
      <c r="M2353" s="86">
        <v>0</v>
      </c>
      <c r="N2353" s="86">
        <v>0</v>
      </c>
      <c r="O2353" s="86" t="s">
        <v>5013</v>
      </c>
      <c r="P2353" s="86" t="s">
        <v>5013</v>
      </c>
      <c r="Q2353" s="86" t="s">
        <v>5013</v>
      </c>
      <c r="R2353" s="86" t="s">
        <v>5013</v>
      </c>
      <c r="S2353" s="86" t="s">
        <v>5013</v>
      </c>
      <c r="T2353" s="86" t="s">
        <v>5013</v>
      </c>
    </row>
    <row r="2354" spans="1:20" x14ac:dyDescent="0.25">
      <c r="A2354" s="50" t="s">
        <v>4682</v>
      </c>
      <c r="B2354" s="50" t="s">
        <v>4351</v>
      </c>
      <c r="C2354" s="50" t="s">
        <v>4767</v>
      </c>
      <c r="D2354" s="80">
        <v>16</v>
      </c>
      <c r="E2354" s="50" t="s">
        <v>9042</v>
      </c>
      <c r="F2354" s="24">
        <f t="shared" si="121"/>
        <v>0</v>
      </c>
      <c r="G2354" s="110">
        <f t="shared" si="122"/>
        <v>2.8366666666666664</v>
      </c>
      <c r="H2354" s="17"/>
      <c r="I2354" s="24"/>
      <c r="J2354" s="20">
        <f t="shared" si="123"/>
        <v>0</v>
      </c>
      <c r="K2354" s="17"/>
      <c r="L2354" s="24"/>
      <c r="M2354" s="86" t="s">
        <v>5013</v>
      </c>
      <c r="N2354" s="86" t="s">
        <v>5013</v>
      </c>
      <c r="O2354" s="86">
        <v>8.51</v>
      </c>
      <c r="P2354" s="86" t="s">
        <v>5013</v>
      </c>
      <c r="Q2354" s="86" t="s">
        <v>5013</v>
      </c>
      <c r="R2354" s="86" t="s">
        <v>5013</v>
      </c>
      <c r="S2354" s="86" t="s">
        <v>5013</v>
      </c>
      <c r="T2354" s="86" t="s">
        <v>5013</v>
      </c>
    </row>
    <row r="2355" spans="1:20" x14ac:dyDescent="0.25">
      <c r="A2355" s="50" t="s">
        <v>4682</v>
      </c>
      <c r="B2355" s="50" t="s">
        <v>4155</v>
      </c>
      <c r="C2355" s="50" t="s">
        <v>4767</v>
      </c>
      <c r="D2355" s="80">
        <v>16</v>
      </c>
      <c r="E2355" s="50" t="s">
        <v>9043</v>
      </c>
      <c r="F2355" s="24">
        <f t="shared" si="121"/>
        <v>0</v>
      </c>
      <c r="G2355" s="110">
        <f t="shared" si="122"/>
        <v>0</v>
      </c>
      <c r="H2355" s="17"/>
      <c r="I2355" s="24"/>
      <c r="J2355" s="20">
        <f t="shared" si="123"/>
        <v>0</v>
      </c>
      <c r="K2355" s="17"/>
      <c r="L2355" s="24"/>
      <c r="M2355" s="86">
        <v>0</v>
      </c>
      <c r="N2355" s="86" t="s">
        <v>5013</v>
      </c>
      <c r="O2355" s="86">
        <v>0</v>
      </c>
      <c r="P2355" s="86" t="s">
        <v>5013</v>
      </c>
      <c r="Q2355" s="86" t="s">
        <v>5013</v>
      </c>
      <c r="R2355" s="86" t="s">
        <v>5013</v>
      </c>
      <c r="S2355" s="86" t="s">
        <v>5013</v>
      </c>
      <c r="T2355" s="86" t="s">
        <v>5013</v>
      </c>
    </row>
    <row r="2356" spans="1:20" x14ac:dyDescent="0.25">
      <c r="A2356" s="50" t="s">
        <v>4682</v>
      </c>
      <c r="B2356" s="50" t="s">
        <v>4116</v>
      </c>
      <c r="C2356" s="50" t="s">
        <v>4767</v>
      </c>
      <c r="D2356" s="80">
        <v>16</v>
      </c>
      <c r="E2356" s="50" t="s">
        <v>9046</v>
      </c>
      <c r="F2356" s="24">
        <f t="shared" si="121"/>
        <v>0</v>
      </c>
      <c r="G2356" s="110">
        <f t="shared" si="122"/>
        <v>0</v>
      </c>
      <c r="H2356" s="17"/>
      <c r="I2356" s="24"/>
      <c r="J2356" s="20">
        <f t="shared" si="123"/>
        <v>0</v>
      </c>
      <c r="K2356" s="17"/>
      <c r="L2356" s="24"/>
      <c r="M2356" s="86" t="s">
        <v>5013</v>
      </c>
      <c r="N2356" s="86" t="s">
        <v>5013</v>
      </c>
      <c r="O2356" s="86">
        <v>0</v>
      </c>
      <c r="P2356" s="86">
        <v>0</v>
      </c>
      <c r="Q2356" s="86">
        <v>0</v>
      </c>
      <c r="R2356" s="86">
        <v>0</v>
      </c>
      <c r="S2356" s="86">
        <v>0</v>
      </c>
      <c r="T2356" s="86">
        <v>0</v>
      </c>
    </row>
    <row r="2357" spans="1:20" x14ac:dyDescent="0.25">
      <c r="A2357" s="50" t="s">
        <v>4682</v>
      </c>
      <c r="B2357" s="50" t="s">
        <v>4544</v>
      </c>
      <c r="C2357" s="50" t="s">
        <v>4767</v>
      </c>
      <c r="D2357" s="80">
        <v>16</v>
      </c>
      <c r="E2357" s="50" t="s">
        <v>9048</v>
      </c>
      <c r="F2357" s="24">
        <f t="shared" si="121"/>
        <v>0</v>
      </c>
      <c r="G2357" s="110">
        <f t="shared" si="122"/>
        <v>0</v>
      </c>
      <c r="H2357" s="17"/>
      <c r="I2357" s="24"/>
      <c r="J2357" s="20">
        <f t="shared" si="123"/>
        <v>0</v>
      </c>
      <c r="K2357" s="17"/>
      <c r="L2357" s="24"/>
      <c r="M2357" s="86" t="s">
        <v>5013</v>
      </c>
      <c r="N2357" s="86">
        <v>0</v>
      </c>
      <c r="O2357" s="86" t="s">
        <v>5013</v>
      </c>
      <c r="P2357" s="86" t="s">
        <v>5013</v>
      </c>
      <c r="Q2357" s="86" t="s">
        <v>5013</v>
      </c>
      <c r="R2357" s="86" t="s">
        <v>5013</v>
      </c>
      <c r="S2357" s="86" t="s">
        <v>5013</v>
      </c>
      <c r="T2357" s="86" t="s">
        <v>5013</v>
      </c>
    </row>
    <row r="2358" spans="1:20" x14ac:dyDescent="0.25">
      <c r="A2358" s="50" t="s">
        <v>4682</v>
      </c>
      <c r="B2358" s="50" t="s">
        <v>4225</v>
      </c>
      <c r="C2358" s="50" t="s">
        <v>4767</v>
      </c>
      <c r="D2358" s="80">
        <v>16</v>
      </c>
      <c r="E2358" s="50" t="s">
        <v>9049</v>
      </c>
      <c r="F2358" s="24">
        <f t="shared" si="121"/>
        <v>0</v>
      </c>
      <c r="G2358" s="110">
        <f t="shared" si="122"/>
        <v>0</v>
      </c>
      <c r="H2358" s="17"/>
      <c r="I2358" s="24"/>
      <c r="J2358" s="20">
        <f t="shared" si="123"/>
        <v>0</v>
      </c>
      <c r="K2358" s="17"/>
      <c r="L2358" s="24"/>
      <c r="M2358" s="86">
        <v>0</v>
      </c>
      <c r="N2358" s="86">
        <v>0</v>
      </c>
      <c r="O2358" s="86" t="s">
        <v>5013</v>
      </c>
      <c r="P2358" s="86" t="s">
        <v>5013</v>
      </c>
      <c r="Q2358" s="86">
        <v>0</v>
      </c>
      <c r="R2358" s="86">
        <v>0</v>
      </c>
      <c r="S2358" s="86">
        <v>0</v>
      </c>
      <c r="T2358" s="86" t="s">
        <v>5013</v>
      </c>
    </row>
    <row r="2359" spans="1:20" x14ac:dyDescent="0.25">
      <c r="A2359" s="50" t="s">
        <v>4682</v>
      </c>
      <c r="B2359" s="50" t="s">
        <v>601</v>
      </c>
      <c r="C2359" s="50" t="s">
        <v>4767</v>
      </c>
      <c r="D2359" s="80">
        <v>16</v>
      </c>
      <c r="E2359" s="50" t="s">
        <v>9050</v>
      </c>
      <c r="F2359" s="24">
        <f t="shared" si="121"/>
        <v>0</v>
      </c>
      <c r="G2359" s="110">
        <f t="shared" si="122"/>
        <v>0</v>
      </c>
      <c r="H2359" s="17"/>
      <c r="I2359" s="24"/>
      <c r="J2359" s="20">
        <f t="shared" si="123"/>
        <v>0</v>
      </c>
      <c r="K2359" s="17"/>
      <c r="L2359" s="24"/>
      <c r="M2359" s="86">
        <v>0</v>
      </c>
      <c r="N2359" s="86" t="s">
        <v>5013</v>
      </c>
      <c r="O2359" s="86" t="s">
        <v>5013</v>
      </c>
      <c r="P2359" s="86" t="s">
        <v>5013</v>
      </c>
      <c r="Q2359" s="86" t="s">
        <v>5013</v>
      </c>
      <c r="R2359" s="86" t="s">
        <v>5013</v>
      </c>
      <c r="S2359" s="86" t="s">
        <v>5013</v>
      </c>
      <c r="T2359" s="86" t="s">
        <v>5013</v>
      </c>
    </row>
    <row r="2360" spans="1:20" x14ac:dyDescent="0.25">
      <c r="A2360" s="50" t="s">
        <v>4682</v>
      </c>
      <c r="B2360" s="50" t="s">
        <v>326</v>
      </c>
      <c r="C2360" s="50" t="s">
        <v>4767</v>
      </c>
      <c r="D2360" s="80">
        <v>16</v>
      </c>
      <c r="E2360" s="50" t="s">
        <v>9051</v>
      </c>
      <c r="F2360" s="24">
        <f t="shared" si="121"/>
        <v>0</v>
      </c>
      <c r="G2360" s="110">
        <f t="shared" si="122"/>
        <v>0</v>
      </c>
      <c r="H2360" s="17"/>
      <c r="I2360" s="24"/>
      <c r="J2360" s="20">
        <f t="shared" si="123"/>
        <v>0</v>
      </c>
      <c r="K2360" s="17"/>
      <c r="L2360" s="24"/>
      <c r="M2360" s="86" t="s">
        <v>5013</v>
      </c>
      <c r="N2360" s="86" t="s">
        <v>5013</v>
      </c>
      <c r="O2360" s="86">
        <v>0</v>
      </c>
      <c r="P2360" s="86">
        <v>0</v>
      </c>
      <c r="Q2360" s="86">
        <v>0</v>
      </c>
      <c r="R2360" s="86" t="s">
        <v>5013</v>
      </c>
      <c r="S2360" s="86" t="s">
        <v>5013</v>
      </c>
      <c r="T2360" s="86" t="s">
        <v>5013</v>
      </c>
    </row>
    <row r="2361" spans="1:20" x14ac:dyDescent="0.25">
      <c r="A2361" s="50" t="s">
        <v>4682</v>
      </c>
      <c r="B2361" s="50" t="s">
        <v>2882</v>
      </c>
      <c r="C2361" s="50" t="s">
        <v>4767</v>
      </c>
      <c r="D2361" s="80">
        <v>16</v>
      </c>
      <c r="E2361" s="50" t="s">
        <v>9053</v>
      </c>
      <c r="F2361" s="24">
        <f t="shared" si="121"/>
        <v>0</v>
      </c>
      <c r="G2361" s="110">
        <f t="shared" si="122"/>
        <v>2.0190000000000001</v>
      </c>
      <c r="H2361" s="17"/>
      <c r="I2361" s="24"/>
      <c r="J2361" s="20">
        <f t="shared" si="123"/>
        <v>0</v>
      </c>
      <c r="K2361" s="17"/>
      <c r="L2361" s="24"/>
      <c r="M2361" s="86" t="s">
        <v>5013</v>
      </c>
      <c r="N2361" s="86">
        <v>0</v>
      </c>
      <c r="O2361" s="86">
        <v>6.0570000000000004</v>
      </c>
      <c r="P2361" s="86">
        <v>0</v>
      </c>
      <c r="Q2361" s="86" t="s">
        <v>5013</v>
      </c>
      <c r="R2361" s="86" t="s">
        <v>5013</v>
      </c>
      <c r="S2361" s="86" t="s">
        <v>5013</v>
      </c>
      <c r="T2361" s="86" t="s">
        <v>5013</v>
      </c>
    </row>
    <row r="2362" spans="1:20" x14ac:dyDescent="0.25">
      <c r="A2362" s="50" t="s">
        <v>4682</v>
      </c>
      <c r="B2362" s="50" t="s">
        <v>1199</v>
      </c>
      <c r="C2362" s="50" t="s">
        <v>4767</v>
      </c>
      <c r="D2362" s="80">
        <v>16</v>
      </c>
      <c r="E2362" s="50" t="s">
        <v>9054</v>
      </c>
      <c r="F2362" s="24">
        <f t="shared" si="121"/>
        <v>0</v>
      </c>
      <c r="G2362" s="110">
        <f t="shared" si="122"/>
        <v>0</v>
      </c>
      <c r="H2362" s="17"/>
      <c r="I2362" s="24"/>
      <c r="J2362" s="20">
        <f t="shared" si="123"/>
        <v>0</v>
      </c>
      <c r="K2362" s="17"/>
      <c r="L2362" s="24"/>
      <c r="M2362" s="86" t="s">
        <v>5013</v>
      </c>
      <c r="N2362" s="86">
        <v>0</v>
      </c>
      <c r="O2362" s="86" t="s">
        <v>5013</v>
      </c>
      <c r="P2362" s="86">
        <v>0</v>
      </c>
      <c r="Q2362" s="86" t="s">
        <v>5013</v>
      </c>
      <c r="R2362" s="86" t="s">
        <v>5013</v>
      </c>
      <c r="S2362" s="86" t="s">
        <v>5013</v>
      </c>
      <c r="T2362" s="86" t="s">
        <v>5013</v>
      </c>
    </row>
    <row r="2363" spans="1:20" x14ac:dyDescent="0.25">
      <c r="A2363" s="50" t="s">
        <v>4682</v>
      </c>
      <c r="B2363" s="50" t="s">
        <v>1903</v>
      </c>
      <c r="C2363" s="50" t="s">
        <v>4767</v>
      </c>
      <c r="D2363" s="80">
        <v>16</v>
      </c>
      <c r="E2363" s="50" t="s">
        <v>9055</v>
      </c>
      <c r="F2363" s="24">
        <f t="shared" si="121"/>
        <v>0</v>
      </c>
      <c r="G2363" s="110">
        <f t="shared" si="122"/>
        <v>0</v>
      </c>
      <c r="H2363" s="17"/>
      <c r="I2363" s="24"/>
      <c r="J2363" s="20">
        <f t="shared" si="123"/>
        <v>0</v>
      </c>
      <c r="K2363" s="17"/>
      <c r="L2363" s="24"/>
      <c r="M2363" s="86">
        <v>0</v>
      </c>
      <c r="N2363" s="86" t="s">
        <v>5013</v>
      </c>
      <c r="O2363" s="86" t="s">
        <v>5013</v>
      </c>
      <c r="P2363" s="86">
        <v>0</v>
      </c>
      <c r="Q2363" s="86">
        <v>0</v>
      </c>
      <c r="R2363" s="86" t="s">
        <v>5013</v>
      </c>
      <c r="S2363" s="86" t="s">
        <v>5013</v>
      </c>
      <c r="T2363" s="86" t="s">
        <v>5013</v>
      </c>
    </row>
    <row r="2364" spans="1:20" x14ac:dyDescent="0.25">
      <c r="A2364" s="50" t="s">
        <v>4682</v>
      </c>
      <c r="B2364" s="50" t="s">
        <v>2139</v>
      </c>
      <c r="C2364" s="50" t="s">
        <v>4767</v>
      </c>
      <c r="D2364" s="80">
        <v>16</v>
      </c>
      <c r="E2364" s="50" t="s">
        <v>9057</v>
      </c>
      <c r="F2364" s="24">
        <f t="shared" si="121"/>
        <v>0</v>
      </c>
      <c r="G2364" s="110">
        <f t="shared" si="122"/>
        <v>0</v>
      </c>
      <c r="H2364" s="17"/>
      <c r="I2364" s="24"/>
      <c r="J2364" s="20">
        <f t="shared" si="123"/>
        <v>0</v>
      </c>
      <c r="K2364" s="17"/>
      <c r="L2364" s="24"/>
      <c r="M2364" s="86" t="s">
        <v>5013</v>
      </c>
      <c r="N2364" s="86" t="s">
        <v>5013</v>
      </c>
      <c r="O2364" s="86" t="s">
        <v>5013</v>
      </c>
      <c r="P2364" s="86" t="s">
        <v>5013</v>
      </c>
      <c r="Q2364" s="86" t="s">
        <v>5013</v>
      </c>
      <c r="R2364" s="86" t="s">
        <v>5013</v>
      </c>
      <c r="S2364" s="86">
        <v>0</v>
      </c>
      <c r="T2364" s="86" t="s">
        <v>5013</v>
      </c>
    </row>
    <row r="2365" spans="1:20" x14ac:dyDescent="0.25">
      <c r="A2365" s="50" t="s">
        <v>4682</v>
      </c>
      <c r="B2365" s="50" t="s">
        <v>4308</v>
      </c>
      <c r="C2365" s="50" t="s">
        <v>4767</v>
      </c>
      <c r="D2365" s="80">
        <v>16</v>
      </c>
      <c r="E2365" s="50" t="s">
        <v>9060</v>
      </c>
      <c r="F2365" s="24">
        <f t="shared" si="121"/>
        <v>0</v>
      </c>
      <c r="G2365" s="110">
        <f t="shared" si="122"/>
        <v>0</v>
      </c>
      <c r="H2365" s="17"/>
      <c r="I2365" s="24"/>
      <c r="J2365" s="20">
        <f t="shared" si="123"/>
        <v>0</v>
      </c>
      <c r="K2365" s="17"/>
      <c r="L2365" s="24"/>
      <c r="M2365" s="86" t="s">
        <v>5013</v>
      </c>
      <c r="N2365" s="86" t="s">
        <v>5013</v>
      </c>
      <c r="O2365" s="86" t="s">
        <v>5013</v>
      </c>
      <c r="P2365" s="86">
        <v>0</v>
      </c>
      <c r="Q2365" s="86" t="s">
        <v>5013</v>
      </c>
      <c r="R2365" s="86" t="s">
        <v>5013</v>
      </c>
      <c r="S2365" s="86">
        <v>0</v>
      </c>
      <c r="T2365" s="86" t="s">
        <v>5013</v>
      </c>
    </row>
    <row r="2366" spans="1:20" x14ac:dyDescent="0.25">
      <c r="A2366" s="50" t="s">
        <v>4682</v>
      </c>
      <c r="B2366" s="50" t="s">
        <v>4222</v>
      </c>
      <c r="C2366" s="50" t="s">
        <v>4767</v>
      </c>
      <c r="D2366" s="80">
        <v>16</v>
      </c>
      <c r="E2366" s="50" t="s">
        <v>9061</v>
      </c>
      <c r="F2366" s="24">
        <f t="shared" si="121"/>
        <v>0</v>
      </c>
      <c r="G2366" s="110">
        <f t="shared" si="122"/>
        <v>0</v>
      </c>
      <c r="H2366" s="17"/>
      <c r="I2366" s="24"/>
      <c r="J2366" s="20">
        <f t="shared" si="123"/>
        <v>0</v>
      </c>
      <c r="K2366" s="17"/>
      <c r="L2366" s="24"/>
      <c r="M2366" s="86" t="s">
        <v>5013</v>
      </c>
      <c r="N2366" s="86">
        <v>0</v>
      </c>
      <c r="O2366" s="86" t="s">
        <v>5013</v>
      </c>
      <c r="P2366" s="86" t="s">
        <v>5013</v>
      </c>
      <c r="Q2366" s="86" t="s">
        <v>5013</v>
      </c>
      <c r="R2366" s="86" t="s">
        <v>5013</v>
      </c>
      <c r="S2366" s="86" t="s">
        <v>5013</v>
      </c>
      <c r="T2366" s="86" t="s">
        <v>5013</v>
      </c>
    </row>
    <row r="2367" spans="1:20" x14ac:dyDescent="0.25">
      <c r="A2367" s="50" t="s">
        <v>4682</v>
      </c>
      <c r="B2367" s="50" t="s">
        <v>4625</v>
      </c>
      <c r="C2367" s="50" t="s">
        <v>4767</v>
      </c>
      <c r="D2367" s="80">
        <v>16</v>
      </c>
      <c r="E2367" s="50" t="s">
        <v>9062</v>
      </c>
      <c r="F2367" s="24">
        <f t="shared" si="121"/>
        <v>0</v>
      </c>
      <c r="G2367" s="110">
        <f t="shared" si="122"/>
        <v>0</v>
      </c>
      <c r="H2367" s="17"/>
      <c r="I2367" s="24"/>
      <c r="J2367" s="20">
        <f t="shared" si="123"/>
        <v>9.1999999999999998E-3</v>
      </c>
      <c r="K2367" s="17"/>
      <c r="L2367" s="24"/>
      <c r="M2367" s="86">
        <v>0</v>
      </c>
      <c r="N2367" s="86">
        <v>0</v>
      </c>
      <c r="O2367" s="86">
        <v>0</v>
      </c>
      <c r="P2367" s="86" t="s">
        <v>5013</v>
      </c>
      <c r="Q2367" s="86">
        <v>4.5999999999999999E-2</v>
      </c>
      <c r="R2367" s="86" t="s">
        <v>5013</v>
      </c>
      <c r="S2367" s="86">
        <v>0</v>
      </c>
      <c r="T2367" s="86" t="s">
        <v>5013</v>
      </c>
    </row>
    <row r="2368" spans="1:20" x14ac:dyDescent="0.25">
      <c r="A2368" s="50" t="s">
        <v>4682</v>
      </c>
      <c r="B2368" s="50" t="s">
        <v>4502</v>
      </c>
      <c r="C2368" s="50" t="s">
        <v>4767</v>
      </c>
      <c r="D2368" s="80">
        <v>16</v>
      </c>
      <c r="E2368" s="50" t="s">
        <v>9063</v>
      </c>
      <c r="F2368" s="24">
        <f t="shared" si="121"/>
        <v>0</v>
      </c>
      <c r="G2368" s="110">
        <f t="shared" si="122"/>
        <v>0</v>
      </c>
      <c r="H2368" s="17"/>
      <c r="I2368" s="24"/>
      <c r="J2368" s="20">
        <f t="shared" si="123"/>
        <v>0</v>
      </c>
      <c r="K2368" s="17"/>
      <c r="L2368" s="24"/>
      <c r="M2368" s="86">
        <v>0</v>
      </c>
      <c r="N2368" s="86">
        <v>0</v>
      </c>
      <c r="O2368" s="86">
        <v>0</v>
      </c>
      <c r="P2368" s="86">
        <v>0</v>
      </c>
      <c r="Q2368" s="86" t="s">
        <v>5013</v>
      </c>
      <c r="R2368" s="86" t="s">
        <v>5013</v>
      </c>
      <c r="S2368" s="86" t="s">
        <v>5013</v>
      </c>
      <c r="T2368" s="86" t="s">
        <v>5013</v>
      </c>
    </row>
    <row r="2369" spans="1:20" x14ac:dyDescent="0.25">
      <c r="A2369" s="50" t="s">
        <v>4682</v>
      </c>
      <c r="B2369" s="50" t="s">
        <v>4626</v>
      </c>
      <c r="C2369" s="50" t="s">
        <v>4767</v>
      </c>
      <c r="D2369" s="80">
        <v>16</v>
      </c>
      <c r="E2369" s="50" t="s">
        <v>9064</v>
      </c>
      <c r="F2369" s="24">
        <f t="shared" si="121"/>
        <v>0</v>
      </c>
      <c r="G2369" s="110">
        <f t="shared" si="122"/>
        <v>0</v>
      </c>
      <c r="H2369" s="17"/>
      <c r="I2369" s="24"/>
      <c r="J2369" s="20">
        <f t="shared" si="123"/>
        <v>0</v>
      </c>
      <c r="K2369" s="17"/>
      <c r="L2369" s="24"/>
      <c r="M2369" s="86">
        <v>0</v>
      </c>
      <c r="N2369" s="86">
        <v>0</v>
      </c>
      <c r="O2369" s="86" t="s">
        <v>5013</v>
      </c>
      <c r="P2369" s="86" t="s">
        <v>5013</v>
      </c>
      <c r="Q2369" s="86">
        <v>0</v>
      </c>
      <c r="R2369" s="86" t="s">
        <v>5013</v>
      </c>
      <c r="S2369" s="86">
        <v>0</v>
      </c>
      <c r="T2369" s="86">
        <v>0</v>
      </c>
    </row>
    <row r="2370" spans="1:20" x14ac:dyDescent="0.25">
      <c r="A2370" s="50" t="s">
        <v>4682</v>
      </c>
      <c r="B2370" s="50" t="s">
        <v>4148</v>
      </c>
      <c r="C2370" s="50" t="s">
        <v>4767</v>
      </c>
      <c r="D2370" s="80">
        <v>16</v>
      </c>
      <c r="E2370" s="50" t="s">
        <v>9065</v>
      </c>
      <c r="F2370" s="24">
        <f t="shared" si="121"/>
        <v>0</v>
      </c>
      <c r="G2370" s="110">
        <f t="shared" si="122"/>
        <v>0</v>
      </c>
      <c r="H2370" s="17"/>
      <c r="I2370" s="24"/>
      <c r="J2370" s="20">
        <f t="shared" si="123"/>
        <v>0</v>
      </c>
      <c r="K2370" s="17"/>
      <c r="L2370" s="24"/>
      <c r="M2370" s="86">
        <v>0</v>
      </c>
      <c r="N2370" s="86">
        <v>0</v>
      </c>
      <c r="O2370" s="86" t="s">
        <v>5013</v>
      </c>
      <c r="P2370" s="86" t="s">
        <v>5013</v>
      </c>
      <c r="Q2370" s="86" t="s">
        <v>5013</v>
      </c>
      <c r="R2370" s="86" t="s">
        <v>5013</v>
      </c>
      <c r="S2370" s="86" t="s">
        <v>5013</v>
      </c>
      <c r="T2370" s="86" t="s">
        <v>5013</v>
      </c>
    </row>
    <row r="2371" spans="1:20" x14ac:dyDescent="0.25">
      <c r="A2371" s="50" t="s">
        <v>4682</v>
      </c>
      <c r="B2371" s="50" t="s">
        <v>4627</v>
      </c>
      <c r="C2371" s="50" t="s">
        <v>4767</v>
      </c>
      <c r="D2371" s="80">
        <v>16</v>
      </c>
      <c r="E2371" s="50" t="s">
        <v>9066</v>
      </c>
      <c r="F2371" s="24">
        <f t="shared" si="121"/>
        <v>0</v>
      </c>
      <c r="G2371" s="110">
        <f t="shared" si="122"/>
        <v>0</v>
      </c>
      <c r="H2371" s="17"/>
      <c r="I2371" s="24"/>
      <c r="J2371" s="20">
        <f t="shared" si="123"/>
        <v>0</v>
      </c>
      <c r="K2371" s="17"/>
      <c r="L2371" s="24"/>
      <c r="M2371" s="86">
        <v>0</v>
      </c>
      <c r="N2371" s="86">
        <v>0</v>
      </c>
      <c r="O2371" s="86" t="s">
        <v>5013</v>
      </c>
      <c r="P2371" s="86">
        <v>0</v>
      </c>
      <c r="Q2371" s="86">
        <v>0</v>
      </c>
      <c r="R2371" s="86" t="s">
        <v>5013</v>
      </c>
      <c r="S2371" s="86" t="s">
        <v>5013</v>
      </c>
      <c r="T2371" s="86" t="s">
        <v>5013</v>
      </c>
    </row>
    <row r="2372" spans="1:20" x14ac:dyDescent="0.25">
      <c r="A2372" s="50" t="s">
        <v>4682</v>
      </c>
      <c r="B2372" s="50" t="s">
        <v>193</v>
      </c>
      <c r="C2372" s="50" t="s">
        <v>4767</v>
      </c>
      <c r="D2372" s="80">
        <v>16</v>
      </c>
      <c r="E2372" s="50" t="s">
        <v>9067</v>
      </c>
      <c r="F2372" s="24">
        <f t="shared" si="121"/>
        <v>0</v>
      </c>
      <c r="G2372" s="110">
        <f t="shared" si="122"/>
        <v>0.10066666666666667</v>
      </c>
      <c r="H2372" s="17"/>
      <c r="I2372" s="24"/>
      <c r="J2372" s="20">
        <f t="shared" si="123"/>
        <v>0.12239999999999999</v>
      </c>
      <c r="K2372" s="17"/>
      <c r="L2372" s="24"/>
      <c r="M2372" s="86">
        <v>0</v>
      </c>
      <c r="N2372" s="86">
        <v>0.30199999999999999</v>
      </c>
      <c r="O2372" s="86">
        <v>0</v>
      </c>
      <c r="P2372" s="86">
        <v>0</v>
      </c>
      <c r="Q2372" s="86">
        <v>0.61199999999999999</v>
      </c>
      <c r="R2372" s="86" t="s">
        <v>5013</v>
      </c>
      <c r="S2372" s="86" t="s">
        <v>5013</v>
      </c>
      <c r="T2372" s="86" t="s">
        <v>5013</v>
      </c>
    </row>
    <row r="2373" spans="1:20" x14ac:dyDescent="0.25">
      <c r="A2373" s="50" t="s">
        <v>4682</v>
      </c>
      <c r="B2373" s="50" t="s">
        <v>371</v>
      </c>
      <c r="C2373" s="50" t="s">
        <v>4767</v>
      </c>
      <c r="D2373" s="80">
        <v>16</v>
      </c>
      <c r="E2373" s="50" t="s">
        <v>9068</v>
      </c>
      <c r="F2373" s="24">
        <f t="shared" si="121"/>
        <v>0</v>
      </c>
      <c r="G2373" s="110">
        <f t="shared" si="122"/>
        <v>0.10366666666666667</v>
      </c>
      <c r="H2373" s="17"/>
      <c r="I2373" s="24"/>
      <c r="J2373" s="20">
        <f t="shared" si="123"/>
        <v>0</v>
      </c>
      <c r="K2373" s="17"/>
      <c r="L2373" s="24"/>
      <c r="M2373" s="86">
        <v>0</v>
      </c>
      <c r="N2373" s="86">
        <v>0.311</v>
      </c>
      <c r="O2373" s="86" t="s">
        <v>5013</v>
      </c>
      <c r="P2373" s="86" t="s">
        <v>5013</v>
      </c>
      <c r="Q2373" s="86">
        <v>0</v>
      </c>
      <c r="R2373" s="86" t="s">
        <v>5013</v>
      </c>
      <c r="S2373" s="86">
        <v>0</v>
      </c>
      <c r="T2373" s="86" t="s">
        <v>5013</v>
      </c>
    </row>
    <row r="2374" spans="1:20" x14ac:dyDescent="0.25">
      <c r="A2374" s="50" t="s">
        <v>4682</v>
      </c>
      <c r="B2374" s="50" t="s">
        <v>3656</v>
      </c>
      <c r="C2374" s="50" t="s">
        <v>4767</v>
      </c>
      <c r="D2374" s="80">
        <v>16</v>
      </c>
      <c r="E2374" s="50" t="s">
        <v>9069</v>
      </c>
      <c r="F2374" s="24">
        <f t="shared" si="121"/>
        <v>0</v>
      </c>
      <c r="G2374" s="110">
        <f t="shared" si="122"/>
        <v>0</v>
      </c>
      <c r="H2374" s="17"/>
      <c r="I2374" s="24"/>
      <c r="J2374" s="20">
        <f t="shared" si="123"/>
        <v>0</v>
      </c>
      <c r="K2374" s="17"/>
      <c r="L2374" s="24"/>
      <c r="M2374" s="86">
        <v>0</v>
      </c>
      <c r="N2374" s="86">
        <v>0</v>
      </c>
      <c r="O2374" s="86" t="s">
        <v>5013</v>
      </c>
      <c r="P2374" s="86" t="s">
        <v>5013</v>
      </c>
      <c r="Q2374" s="86" t="s">
        <v>5013</v>
      </c>
      <c r="R2374" s="86" t="s">
        <v>5013</v>
      </c>
      <c r="S2374" s="86" t="s">
        <v>5013</v>
      </c>
      <c r="T2374" s="86" t="s">
        <v>5013</v>
      </c>
    </row>
    <row r="2375" spans="1:20" x14ac:dyDescent="0.25">
      <c r="A2375" s="50" t="s">
        <v>4682</v>
      </c>
      <c r="B2375" s="50" t="s">
        <v>1224</v>
      </c>
      <c r="C2375" s="50" t="s">
        <v>4767</v>
      </c>
      <c r="D2375" s="80">
        <v>16</v>
      </c>
      <c r="E2375" s="50" t="s">
        <v>9070</v>
      </c>
      <c r="F2375" s="24">
        <f t="shared" si="121"/>
        <v>0</v>
      </c>
      <c r="G2375" s="110">
        <f t="shared" si="122"/>
        <v>0</v>
      </c>
      <c r="H2375" s="17"/>
      <c r="I2375" s="24"/>
      <c r="J2375" s="20">
        <f t="shared" si="123"/>
        <v>0</v>
      </c>
      <c r="K2375" s="17"/>
      <c r="L2375" s="24"/>
      <c r="M2375" s="86">
        <v>0</v>
      </c>
      <c r="N2375" s="86">
        <v>0</v>
      </c>
      <c r="O2375" s="86" t="s">
        <v>5013</v>
      </c>
      <c r="P2375" s="86">
        <v>0</v>
      </c>
      <c r="Q2375" s="86" t="s">
        <v>5013</v>
      </c>
      <c r="R2375" s="86" t="s">
        <v>5013</v>
      </c>
      <c r="S2375" s="86" t="s">
        <v>5013</v>
      </c>
      <c r="T2375" s="86" t="s">
        <v>5013</v>
      </c>
    </row>
    <row r="2376" spans="1:20" x14ac:dyDescent="0.25">
      <c r="A2376" s="50" t="s">
        <v>4682</v>
      </c>
      <c r="B2376" s="50" t="s">
        <v>994</v>
      </c>
      <c r="C2376" s="50" t="s">
        <v>4767</v>
      </c>
      <c r="D2376" s="80">
        <v>16</v>
      </c>
      <c r="E2376" s="50" t="s">
        <v>9071</v>
      </c>
      <c r="F2376" s="24">
        <f t="shared" si="121"/>
        <v>0</v>
      </c>
      <c r="G2376" s="110">
        <f t="shared" si="122"/>
        <v>0</v>
      </c>
      <c r="H2376" s="17"/>
      <c r="I2376" s="24"/>
      <c r="J2376" s="20">
        <f t="shared" si="123"/>
        <v>0</v>
      </c>
      <c r="K2376" s="17"/>
      <c r="L2376" s="24"/>
      <c r="M2376" s="86" t="s">
        <v>5013</v>
      </c>
      <c r="N2376" s="86" t="s">
        <v>5013</v>
      </c>
      <c r="O2376" s="86">
        <v>0</v>
      </c>
      <c r="P2376" s="86">
        <v>0</v>
      </c>
      <c r="Q2376" s="86" t="s">
        <v>5013</v>
      </c>
      <c r="R2376" s="86" t="s">
        <v>5013</v>
      </c>
      <c r="S2376" s="86" t="s">
        <v>5013</v>
      </c>
      <c r="T2376" s="86">
        <v>0</v>
      </c>
    </row>
    <row r="2377" spans="1:20" x14ac:dyDescent="0.25">
      <c r="A2377" s="50" t="s">
        <v>4682</v>
      </c>
      <c r="B2377" s="50" t="s">
        <v>499</v>
      </c>
      <c r="C2377" s="50" t="s">
        <v>4767</v>
      </c>
      <c r="D2377" s="80">
        <v>16</v>
      </c>
      <c r="E2377" s="50" t="s">
        <v>9072</v>
      </c>
      <c r="F2377" s="24">
        <f t="shared" si="121"/>
        <v>0</v>
      </c>
      <c r="G2377" s="110">
        <f t="shared" si="122"/>
        <v>0</v>
      </c>
      <c r="H2377" s="17"/>
      <c r="I2377" s="24"/>
      <c r="J2377" s="20">
        <f t="shared" si="123"/>
        <v>0</v>
      </c>
      <c r="K2377" s="17"/>
      <c r="L2377" s="24"/>
      <c r="M2377" s="86" t="s">
        <v>5013</v>
      </c>
      <c r="N2377" s="86">
        <v>0</v>
      </c>
      <c r="O2377" s="86" t="s">
        <v>5013</v>
      </c>
      <c r="P2377" s="86" t="s">
        <v>5013</v>
      </c>
      <c r="Q2377" s="86">
        <v>0</v>
      </c>
      <c r="R2377" s="86" t="s">
        <v>5013</v>
      </c>
      <c r="S2377" s="86" t="s">
        <v>5013</v>
      </c>
      <c r="T2377" s="86">
        <v>0</v>
      </c>
    </row>
    <row r="2378" spans="1:20" x14ac:dyDescent="0.25">
      <c r="A2378" s="50" t="s">
        <v>4682</v>
      </c>
      <c r="B2378" s="50" t="s">
        <v>672</v>
      </c>
      <c r="C2378" s="50" t="s">
        <v>4767</v>
      </c>
      <c r="D2378" s="80">
        <v>16</v>
      </c>
      <c r="E2378" s="50" t="s">
        <v>9073</v>
      </c>
      <c r="F2378" s="24">
        <f t="shared" si="121"/>
        <v>0</v>
      </c>
      <c r="G2378" s="110">
        <f t="shared" si="122"/>
        <v>0</v>
      </c>
      <c r="H2378" s="17"/>
      <c r="I2378" s="24"/>
      <c r="J2378" s="20">
        <f t="shared" si="123"/>
        <v>0</v>
      </c>
      <c r="K2378" s="17"/>
      <c r="L2378" s="24"/>
      <c r="M2378" s="86" t="s">
        <v>5013</v>
      </c>
      <c r="N2378" s="86" t="s">
        <v>5013</v>
      </c>
      <c r="O2378" s="86" t="s">
        <v>5013</v>
      </c>
      <c r="P2378" s="86" t="s">
        <v>5013</v>
      </c>
      <c r="Q2378" s="86">
        <v>0</v>
      </c>
      <c r="R2378" s="86" t="s">
        <v>5013</v>
      </c>
      <c r="S2378" s="86" t="s">
        <v>5013</v>
      </c>
      <c r="T2378" s="86" t="s">
        <v>5013</v>
      </c>
    </row>
    <row r="2379" spans="1:20" x14ac:dyDescent="0.25">
      <c r="A2379" s="50" t="s">
        <v>4682</v>
      </c>
      <c r="B2379" s="50" t="s">
        <v>740</v>
      </c>
      <c r="C2379" s="50" t="s">
        <v>4767</v>
      </c>
      <c r="D2379" s="80">
        <v>16</v>
      </c>
      <c r="E2379" s="50" t="s">
        <v>9074</v>
      </c>
      <c r="F2379" s="24">
        <f t="shared" si="121"/>
        <v>0</v>
      </c>
      <c r="G2379" s="110">
        <f t="shared" si="122"/>
        <v>0</v>
      </c>
      <c r="H2379" s="17"/>
      <c r="I2379" s="24"/>
      <c r="J2379" s="20">
        <f t="shared" si="123"/>
        <v>0</v>
      </c>
      <c r="K2379" s="17"/>
      <c r="L2379" s="24"/>
      <c r="M2379" s="86" t="s">
        <v>5013</v>
      </c>
      <c r="N2379" s="86" t="s">
        <v>5013</v>
      </c>
      <c r="O2379" s="86">
        <v>0</v>
      </c>
      <c r="P2379" s="86" t="s">
        <v>5013</v>
      </c>
      <c r="Q2379" s="86">
        <v>0</v>
      </c>
      <c r="R2379" s="86" t="s">
        <v>5013</v>
      </c>
      <c r="S2379" s="86">
        <v>0</v>
      </c>
      <c r="T2379" s="86" t="s">
        <v>5013</v>
      </c>
    </row>
    <row r="2380" spans="1:20" x14ac:dyDescent="0.25">
      <c r="A2380" s="50" t="s">
        <v>4682</v>
      </c>
      <c r="B2380" s="50" t="s">
        <v>382</v>
      </c>
      <c r="C2380" s="50" t="s">
        <v>4767</v>
      </c>
      <c r="D2380" s="80">
        <v>16</v>
      </c>
      <c r="E2380" s="50" t="s">
        <v>9075</v>
      </c>
      <c r="F2380" s="24">
        <f t="shared" si="121"/>
        <v>0</v>
      </c>
      <c r="G2380" s="110">
        <f t="shared" si="122"/>
        <v>0</v>
      </c>
      <c r="H2380" s="17"/>
      <c r="I2380" s="24"/>
      <c r="J2380" s="20">
        <f t="shared" si="123"/>
        <v>0</v>
      </c>
      <c r="K2380" s="17"/>
      <c r="L2380" s="24"/>
      <c r="M2380" s="86" t="s">
        <v>5013</v>
      </c>
      <c r="N2380" s="86" t="s">
        <v>5013</v>
      </c>
      <c r="O2380" s="86" t="s">
        <v>5013</v>
      </c>
      <c r="P2380" s="86">
        <v>0</v>
      </c>
      <c r="Q2380" s="86" t="s">
        <v>5013</v>
      </c>
      <c r="R2380" s="86" t="s">
        <v>5013</v>
      </c>
      <c r="S2380" s="86">
        <v>0</v>
      </c>
      <c r="T2380" s="86" t="s">
        <v>5013</v>
      </c>
    </row>
    <row r="2381" spans="1:20" x14ac:dyDescent="0.25">
      <c r="A2381" s="50" t="s">
        <v>4682</v>
      </c>
      <c r="B2381" s="50" t="s">
        <v>1922</v>
      </c>
      <c r="C2381" s="50" t="s">
        <v>4767</v>
      </c>
      <c r="D2381" s="80">
        <v>16</v>
      </c>
      <c r="E2381" s="50" t="s">
        <v>9076</v>
      </c>
      <c r="F2381" s="24">
        <f t="shared" si="121"/>
        <v>0</v>
      </c>
      <c r="G2381" s="110">
        <f t="shared" si="122"/>
        <v>0</v>
      </c>
      <c r="H2381" s="17"/>
      <c r="I2381" s="24"/>
      <c r="J2381" s="20">
        <f t="shared" si="123"/>
        <v>0</v>
      </c>
      <c r="K2381" s="17"/>
      <c r="L2381" s="24"/>
      <c r="M2381" s="86" t="s">
        <v>5013</v>
      </c>
      <c r="N2381" s="86" t="s">
        <v>5013</v>
      </c>
      <c r="O2381" s="86" t="s">
        <v>5013</v>
      </c>
      <c r="P2381" s="86">
        <v>0</v>
      </c>
      <c r="Q2381" s="86" t="s">
        <v>5013</v>
      </c>
      <c r="R2381" s="86" t="s">
        <v>5013</v>
      </c>
      <c r="S2381" s="86">
        <v>0</v>
      </c>
      <c r="T2381" s="86" t="s">
        <v>5013</v>
      </c>
    </row>
    <row r="2382" spans="1:20" x14ac:dyDescent="0.25">
      <c r="A2382" s="50" t="s">
        <v>4682</v>
      </c>
      <c r="B2382" s="50" t="s">
        <v>2588</v>
      </c>
      <c r="C2382" s="50" t="s">
        <v>4767</v>
      </c>
      <c r="D2382" s="80">
        <v>16</v>
      </c>
      <c r="E2382" s="50" t="s">
        <v>9082</v>
      </c>
      <c r="F2382" s="24">
        <f t="shared" si="121"/>
        <v>0</v>
      </c>
      <c r="G2382" s="110">
        <f t="shared" si="122"/>
        <v>0</v>
      </c>
      <c r="H2382" s="17"/>
      <c r="I2382" s="24"/>
      <c r="J2382" s="20">
        <f t="shared" si="123"/>
        <v>0</v>
      </c>
      <c r="K2382" s="17"/>
      <c r="L2382" s="24"/>
      <c r="M2382" s="86" t="s">
        <v>5013</v>
      </c>
      <c r="N2382" s="86" t="s">
        <v>5013</v>
      </c>
      <c r="O2382" s="86">
        <v>0</v>
      </c>
      <c r="P2382" s="86" t="s">
        <v>5013</v>
      </c>
      <c r="Q2382" s="86" t="s">
        <v>5013</v>
      </c>
      <c r="R2382" s="86">
        <v>0</v>
      </c>
      <c r="S2382" s="86" t="s">
        <v>5013</v>
      </c>
      <c r="T2382" s="86" t="s">
        <v>5013</v>
      </c>
    </row>
    <row r="2383" spans="1:20" x14ac:dyDescent="0.25">
      <c r="A2383" s="50" t="s">
        <v>4682</v>
      </c>
      <c r="B2383" s="50" t="s">
        <v>3118</v>
      </c>
      <c r="C2383" s="50" t="s">
        <v>4767</v>
      </c>
      <c r="D2383" s="80">
        <v>16</v>
      </c>
      <c r="E2383" s="50" t="s">
        <v>9084</v>
      </c>
      <c r="F2383" s="24">
        <f t="shared" si="121"/>
        <v>0</v>
      </c>
      <c r="G2383" s="110">
        <f t="shared" si="122"/>
        <v>0</v>
      </c>
      <c r="H2383" s="17"/>
      <c r="I2383" s="24"/>
      <c r="J2383" s="20">
        <f t="shared" si="123"/>
        <v>0</v>
      </c>
      <c r="K2383" s="17"/>
      <c r="L2383" s="24"/>
      <c r="M2383" s="86" t="s">
        <v>5013</v>
      </c>
      <c r="N2383" s="86" t="s">
        <v>5013</v>
      </c>
      <c r="O2383" s="86" t="s">
        <v>5013</v>
      </c>
      <c r="P2383" s="86" t="s">
        <v>5013</v>
      </c>
      <c r="Q2383" s="86" t="s">
        <v>5013</v>
      </c>
      <c r="R2383" s="86" t="s">
        <v>5013</v>
      </c>
      <c r="S2383" s="86" t="s">
        <v>5013</v>
      </c>
      <c r="T2383" s="86">
        <v>0</v>
      </c>
    </row>
    <row r="2384" spans="1:20" x14ac:dyDescent="0.25">
      <c r="A2384" s="50" t="s">
        <v>4682</v>
      </c>
      <c r="B2384" s="50" t="s">
        <v>3541</v>
      </c>
      <c r="C2384" s="50" t="s">
        <v>4767</v>
      </c>
      <c r="D2384" s="80">
        <v>16</v>
      </c>
      <c r="E2384" s="50" t="s">
        <v>9085</v>
      </c>
      <c r="F2384" s="24">
        <f t="shared" si="121"/>
        <v>0</v>
      </c>
      <c r="G2384" s="110">
        <f t="shared" si="122"/>
        <v>0</v>
      </c>
      <c r="H2384" s="17"/>
      <c r="I2384" s="24"/>
      <c r="J2384" s="20">
        <f t="shared" si="123"/>
        <v>0</v>
      </c>
      <c r="K2384" s="17"/>
      <c r="L2384" s="24"/>
      <c r="M2384" s="86" t="s">
        <v>5013</v>
      </c>
      <c r="N2384" s="86" t="s">
        <v>5013</v>
      </c>
      <c r="O2384" s="86" t="s">
        <v>5013</v>
      </c>
      <c r="P2384" s="86">
        <v>0</v>
      </c>
      <c r="Q2384" s="86" t="s">
        <v>5013</v>
      </c>
      <c r="R2384" s="86" t="s">
        <v>5013</v>
      </c>
      <c r="S2384" s="86" t="s">
        <v>5013</v>
      </c>
      <c r="T2384" s="86" t="s">
        <v>5013</v>
      </c>
    </row>
    <row r="2385" spans="1:20" x14ac:dyDescent="0.25">
      <c r="A2385" s="50" t="s">
        <v>4682</v>
      </c>
      <c r="B2385" s="50" t="s">
        <v>1021</v>
      </c>
      <c r="C2385" s="50" t="s">
        <v>4767</v>
      </c>
      <c r="D2385" s="80">
        <v>16</v>
      </c>
      <c r="E2385" s="50" t="s">
        <v>9092</v>
      </c>
      <c r="F2385" s="24">
        <f t="shared" si="121"/>
        <v>0</v>
      </c>
      <c r="G2385" s="110">
        <f t="shared" si="122"/>
        <v>0</v>
      </c>
      <c r="H2385" s="17"/>
      <c r="I2385" s="24"/>
      <c r="J2385" s="20">
        <f t="shared" si="123"/>
        <v>0</v>
      </c>
      <c r="K2385" s="17"/>
      <c r="L2385" s="24"/>
      <c r="M2385" s="86" t="s">
        <v>5013</v>
      </c>
      <c r="N2385" s="86" t="s">
        <v>5013</v>
      </c>
      <c r="O2385" s="86">
        <v>0</v>
      </c>
      <c r="P2385" s="86" t="s">
        <v>5013</v>
      </c>
      <c r="Q2385" s="86" t="s">
        <v>5013</v>
      </c>
      <c r="R2385" s="86" t="s">
        <v>5013</v>
      </c>
      <c r="S2385" s="86">
        <v>0</v>
      </c>
      <c r="T2385" s="86" t="s">
        <v>5013</v>
      </c>
    </row>
    <row r="2386" spans="1:20" x14ac:dyDescent="0.25">
      <c r="A2386" s="50" t="s">
        <v>4682</v>
      </c>
      <c r="B2386" s="50" t="s">
        <v>1831</v>
      </c>
      <c r="C2386" s="50" t="s">
        <v>4767</v>
      </c>
      <c r="D2386" s="80">
        <v>16</v>
      </c>
      <c r="E2386" s="50" t="s">
        <v>9093</v>
      </c>
      <c r="F2386" s="24">
        <f t="shared" si="121"/>
        <v>0</v>
      </c>
      <c r="G2386" s="110">
        <f t="shared" si="122"/>
        <v>0</v>
      </c>
      <c r="H2386" s="17"/>
      <c r="I2386" s="24"/>
      <c r="J2386" s="20">
        <f t="shared" si="123"/>
        <v>0</v>
      </c>
      <c r="K2386" s="17"/>
      <c r="L2386" s="24"/>
      <c r="M2386" s="86" t="s">
        <v>5013</v>
      </c>
      <c r="N2386" s="86" t="s">
        <v>5013</v>
      </c>
      <c r="O2386" s="86" t="s">
        <v>5013</v>
      </c>
      <c r="P2386" s="86" t="s">
        <v>5013</v>
      </c>
      <c r="Q2386" s="86">
        <v>0</v>
      </c>
      <c r="R2386" s="86" t="s">
        <v>5013</v>
      </c>
      <c r="S2386" s="86" t="s">
        <v>5013</v>
      </c>
      <c r="T2386" s="86">
        <v>0</v>
      </c>
    </row>
    <row r="2387" spans="1:20" x14ac:dyDescent="0.25">
      <c r="A2387" s="50" t="s">
        <v>4682</v>
      </c>
      <c r="B2387" s="50" t="s">
        <v>848</v>
      </c>
      <c r="C2387" s="50" t="s">
        <v>4767</v>
      </c>
      <c r="D2387" s="80">
        <v>16</v>
      </c>
      <c r="E2387" s="50" t="s">
        <v>9094</v>
      </c>
      <c r="F2387" s="24">
        <f t="shared" si="121"/>
        <v>0</v>
      </c>
      <c r="G2387" s="110">
        <f t="shared" si="122"/>
        <v>0</v>
      </c>
      <c r="H2387" s="17"/>
      <c r="I2387" s="24"/>
      <c r="J2387" s="20">
        <f t="shared" si="123"/>
        <v>0</v>
      </c>
      <c r="K2387" s="17"/>
      <c r="L2387" s="24"/>
      <c r="M2387" s="86" t="s">
        <v>5013</v>
      </c>
      <c r="N2387" s="86" t="s">
        <v>5013</v>
      </c>
      <c r="O2387" s="86">
        <v>0</v>
      </c>
      <c r="P2387" s="86" t="s">
        <v>5013</v>
      </c>
      <c r="Q2387" s="86" t="s">
        <v>5013</v>
      </c>
      <c r="R2387" s="86" t="s">
        <v>5013</v>
      </c>
      <c r="S2387" s="86" t="s">
        <v>5013</v>
      </c>
      <c r="T2387" s="86" t="s">
        <v>5013</v>
      </c>
    </row>
    <row r="2388" spans="1:20" x14ac:dyDescent="0.25">
      <c r="A2388" s="50" t="s">
        <v>4682</v>
      </c>
      <c r="B2388" s="50" t="s">
        <v>1256</v>
      </c>
      <c r="C2388" s="50" t="s">
        <v>4767</v>
      </c>
      <c r="D2388" s="80">
        <v>16</v>
      </c>
      <c r="E2388" s="50" t="s">
        <v>9095</v>
      </c>
      <c r="F2388" s="24">
        <f t="shared" si="121"/>
        <v>0</v>
      </c>
      <c r="G2388" s="110">
        <f t="shared" si="122"/>
        <v>0</v>
      </c>
      <c r="H2388" s="17"/>
      <c r="I2388" s="24"/>
      <c r="J2388" s="20">
        <f t="shared" si="123"/>
        <v>0</v>
      </c>
      <c r="K2388" s="17"/>
      <c r="L2388" s="24"/>
      <c r="M2388" s="86">
        <v>0</v>
      </c>
      <c r="N2388" s="86" t="s">
        <v>5013</v>
      </c>
      <c r="O2388" s="86" t="s">
        <v>5013</v>
      </c>
      <c r="P2388" s="86" t="s">
        <v>5013</v>
      </c>
      <c r="Q2388" s="86" t="s">
        <v>5013</v>
      </c>
      <c r="R2388" s="86" t="s">
        <v>5013</v>
      </c>
      <c r="S2388" s="86" t="s">
        <v>5013</v>
      </c>
      <c r="T2388" s="86" t="s">
        <v>5013</v>
      </c>
    </row>
    <row r="2389" spans="1:20" x14ac:dyDescent="0.25">
      <c r="A2389" s="50" t="s">
        <v>4682</v>
      </c>
      <c r="B2389" s="50" t="s">
        <v>675</v>
      </c>
      <c r="C2389" s="50" t="s">
        <v>4767</v>
      </c>
      <c r="D2389" s="80">
        <v>16</v>
      </c>
      <c r="E2389" s="50" t="s">
        <v>9096</v>
      </c>
      <c r="F2389" s="24">
        <f t="shared" si="121"/>
        <v>0</v>
      </c>
      <c r="G2389" s="110">
        <f t="shared" si="122"/>
        <v>0</v>
      </c>
      <c r="H2389" s="17"/>
      <c r="I2389" s="24"/>
      <c r="J2389" s="20">
        <f t="shared" si="123"/>
        <v>0</v>
      </c>
      <c r="K2389" s="17"/>
      <c r="L2389" s="24"/>
      <c r="M2389" s="86" t="s">
        <v>5013</v>
      </c>
      <c r="N2389" s="86">
        <v>0</v>
      </c>
      <c r="O2389" s="86" t="s">
        <v>5013</v>
      </c>
      <c r="P2389" s="86">
        <v>0</v>
      </c>
      <c r="Q2389" s="86">
        <v>0</v>
      </c>
      <c r="R2389" s="86" t="s">
        <v>5013</v>
      </c>
      <c r="S2389" s="86" t="s">
        <v>5013</v>
      </c>
      <c r="T2389" s="86">
        <v>0</v>
      </c>
    </row>
    <row r="2390" spans="1:20" x14ac:dyDescent="0.25">
      <c r="A2390" s="50" t="s">
        <v>4682</v>
      </c>
      <c r="B2390" s="50" t="s">
        <v>1240</v>
      </c>
      <c r="C2390" s="50" t="s">
        <v>4767</v>
      </c>
      <c r="D2390" s="80">
        <v>16</v>
      </c>
      <c r="E2390" s="50" t="s">
        <v>9097</v>
      </c>
      <c r="F2390" s="24">
        <f t="shared" si="121"/>
        <v>0</v>
      </c>
      <c r="G2390" s="110">
        <f t="shared" si="122"/>
        <v>0</v>
      </c>
      <c r="H2390" s="17"/>
      <c r="I2390" s="24"/>
      <c r="J2390" s="20">
        <f t="shared" si="123"/>
        <v>0</v>
      </c>
      <c r="K2390" s="17"/>
      <c r="L2390" s="24"/>
      <c r="M2390" s="86" t="s">
        <v>5013</v>
      </c>
      <c r="N2390" s="86">
        <v>0</v>
      </c>
      <c r="O2390" s="86">
        <v>0</v>
      </c>
      <c r="P2390" s="86" t="s">
        <v>5013</v>
      </c>
      <c r="Q2390" s="86">
        <v>0</v>
      </c>
      <c r="R2390" s="86">
        <v>0</v>
      </c>
      <c r="S2390" s="86">
        <v>0</v>
      </c>
      <c r="T2390" s="86" t="s">
        <v>5013</v>
      </c>
    </row>
    <row r="2391" spans="1:20" x14ac:dyDescent="0.25">
      <c r="A2391" s="50" t="s">
        <v>4682</v>
      </c>
      <c r="B2391" s="50" t="s">
        <v>1656</v>
      </c>
      <c r="C2391" s="50" t="s">
        <v>4767</v>
      </c>
      <c r="D2391" s="80">
        <v>16</v>
      </c>
      <c r="E2391" s="50" t="s">
        <v>9099</v>
      </c>
      <c r="F2391" s="24">
        <f t="shared" si="121"/>
        <v>0</v>
      </c>
      <c r="G2391" s="110">
        <f t="shared" si="122"/>
        <v>0</v>
      </c>
      <c r="H2391" s="17"/>
      <c r="I2391" s="24"/>
      <c r="J2391" s="20">
        <f t="shared" si="123"/>
        <v>0</v>
      </c>
      <c r="K2391" s="17"/>
      <c r="L2391" s="24"/>
      <c r="M2391" s="86">
        <v>0</v>
      </c>
      <c r="N2391" s="86">
        <v>0</v>
      </c>
      <c r="O2391" s="86">
        <v>0</v>
      </c>
      <c r="P2391" s="86">
        <v>0</v>
      </c>
      <c r="Q2391" s="86">
        <v>0</v>
      </c>
      <c r="R2391" s="86">
        <v>0</v>
      </c>
      <c r="S2391" s="86">
        <v>0</v>
      </c>
      <c r="T2391" s="86">
        <v>0</v>
      </c>
    </row>
    <row r="2392" spans="1:20" x14ac:dyDescent="0.25">
      <c r="A2392" s="50" t="s">
        <v>4682</v>
      </c>
      <c r="B2392" s="50" t="s">
        <v>412</v>
      </c>
      <c r="C2392" s="50" t="s">
        <v>4767</v>
      </c>
      <c r="D2392" s="80">
        <v>16</v>
      </c>
      <c r="E2392" s="50" t="s">
        <v>9101</v>
      </c>
      <c r="F2392" s="24">
        <f t="shared" si="121"/>
        <v>0</v>
      </c>
      <c r="G2392" s="110">
        <f t="shared" si="122"/>
        <v>0</v>
      </c>
      <c r="H2392" s="17"/>
      <c r="I2392" s="24"/>
      <c r="J2392" s="20">
        <f t="shared" si="123"/>
        <v>0</v>
      </c>
      <c r="K2392" s="17"/>
      <c r="L2392" s="24"/>
      <c r="M2392" s="86" t="s">
        <v>5013</v>
      </c>
      <c r="N2392" s="86">
        <v>0</v>
      </c>
      <c r="O2392" s="86">
        <v>0</v>
      </c>
      <c r="P2392" s="86">
        <v>0</v>
      </c>
      <c r="Q2392" s="86">
        <v>0</v>
      </c>
      <c r="R2392" s="86" t="s">
        <v>5013</v>
      </c>
      <c r="S2392" s="86" t="s">
        <v>5013</v>
      </c>
      <c r="T2392" s="86" t="s">
        <v>5013</v>
      </c>
    </row>
    <row r="2393" spans="1:20" x14ac:dyDescent="0.25">
      <c r="A2393" s="50" t="s">
        <v>4682</v>
      </c>
      <c r="B2393" s="50" t="s">
        <v>1598</v>
      </c>
      <c r="C2393" s="50" t="s">
        <v>4767</v>
      </c>
      <c r="D2393" s="80">
        <v>16</v>
      </c>
      <c r="E2393" s="50" t="s">
        <v>9102</v>
      </c>
      <c r="F2393" s="24">
        <f t="shared" si="121"/>
        <v>0</v>
      </c>
      <c r="G2393" s="110">
        <f t="shared" si="122"/>
        <v>0</v>
      </c>
      <c r="H2393" s="17"/>
      <c r="I2393" s="24"/>
      <c r="J2393" s="20">
        <f t="shared" si="123"/>
        <v>0</v>
      </c>
      <c r="K2393" s="17"/>
      <c r="L2393" s="24"/>
      <c r="M2393" s="86">
        <v>0</v>
      </c>
      <c r="N2393" s="86" t="s">
        <v>5013</v>
      </c>
      <c r="O2393" s="86" t="s">
        <v>5013</v>
      </c>
      <c r="P2393" s="86">
        <v>0</v>
      </c>
      <c r="Q2393" s="86">
        <v>0</v>
      </c>
      <c r="R2393" s="86" t="s">
        <v>5013</v>
      </c>
      <c r="S2393" s="86" t="s">
        <v>5013</v>
      </c>
      <c r="T2393" s="86" t="s">
        <v>5013</v>
      </c>
    </row>
    <row r="2394" spans="1:20" x14ac:dyDescent="0.25">
      <c r="A2394" s="50" t="s">
        <v>4682</v>
      </c>
      <c r="B2394" s="50" t="s">
        <v>1057</v>
      </c>
      <c r="C2394" s="50" t="s">
        <v>4767</v>
      </c>
      <c r="D2394" s="80">
        <v>16</v>
      </c>
      <c r="E2394" s="50" t="s">
        <v>9103</v>
      </c>
      <c r="F2394" s="24">
        <f t="shared" si="121"/>
        <v>0</v>
      </c>
      <c r="G2394" s="110">
        <f t="shared" si="122"/>
        <v>0</v>
      </c>
      <c r="H2394" s="17"/>
      <c r="I2394" s="24"/>
      <c r="J2394" s="20">
        <f t="shared" si="123"/>
        <v>0</v>
      </c>
      <c r="K2394" s="17"/>
      <c r="L2394" s="24"/>
      <c r="M2394" s="86" t="s">
        <v>5013</v>
      </c>
      <c r="N2394" s="86" t="s">
        <v>5013</v>
      </c>
      <c r="O2394" s="86">
        <v>0</v>
      </c>
      <c r="P2394" s="86">
        <v>0</v>
      </c>
      <c r="Q2394" s="86">
        <v>0</v>
      </c>
      <c r="R2394" s="86" t="s">
        <v>5013</v>
      </c>
      <c r="S2394" s="86" t="s">
        <v>5013</v>
      </c>
      <c r="T2394" s="86" t="s">
        <v>5013</v>
      </c>
    </row>
    <row r="2395" spans="1:20" x14ac:dyDescent="0.25">
      <c r="A2395" s="50" t="s">
        <v>4682</v>
      </c>
      <c r="B2395" s="50" t="s">
        <v>469</v>
      </c>
      <c r="C2395" s="50" t="s">
        <v>4767</v>
      </c>
      <c r="D2395" s="80">
        <v>16</v>
      </c>
      <c r="E2395" s="50" t="s">
        <v>9104</v>
      </c>
      <c r="F2395" s="24">
        <f t="shared" si="121"/>
        <v>0</v>
      </c>
      <c r="G2395" s="110">
        <f t="shared" si="122"/>
        <v>0</v>
      </c>
      <c r="H2395" s="17"/>
      <c r="I2395" s="24"/>
      <c r="J2395" s="20">
        <f t="shared" si="123"/>
        <v>0</v>
      </c>
      <c r="K2395" s="17"/>
      <c r="L2395" s="24"/>
      <c r="M2395" s="86" t="s">
        <v>5013</v>
      </c>
      <c r="N2395" s="86" t="s">
        <v>5013</v>
      </c>
      <c r="O2395" s="86" t="s">
        <v>5013</v>
      </c>
      <c r="P2395" s="86">
        <v>0</v>
      </c>
      <c r="Q2395" s="86">
        <v>0</v>
      </c>
      <c r="R2395" s="86">
        <v>0</v>
      </c>
      <c r="S2395" s="86" t="s">
        <v>5013</v>
      </c>
      <c r="T2395" s="86" t="s">
        <v>5013</v>
      </c>
    </row>
    <row r="2396" spans="1:20" x14ac:dyDescent="0.25">
      <c r="A2396" s="50" t="s">
        <v>4682</v>
      </c>
      <c r="B2396" s="50" t="s">
        <v>998</v>
      </c>
      <c r="C2396" s="50" t="s">
        <v>4767</v>
      </c>
      <c r="D2396" s="80">
        <v>16</v>
      </c>
      <c r="E2396" s="50" t="s">
        <v>9106</v>
      </c>
      <c r="F2396" s="24">
        <f t="shared" si="121"/>
        <v>0</v>
      </c>
      <c r="G2396" s="110">
        <f t="shared" si="122"/>
        <v>5.1333333333333335E-2</v>
      </c>
      <c r="H2396" s="17"/>
      <c r="I2396" s="24"/>
      <c r="J2396" s="20">
        <f t="shared" si="123"/>
        <v>0</v>
      </c>
      <c r="K2396" s="17"/>
      <c r="L2396" s="24"/>
      <c r="M2396" s="86">
        <v>0</v>
      </c>
      <c r="N2396" s="86">
        <v>0.154</v>
      </c>
      <c r="O2396" s="86" t="s">
        <v>5013</v>
      </c>
      <c r="P2396" s="86" t="s">
        <v>5013</v>
      </c>
      <c r="Q2396" s="86">
        <v>0</v>
      </c>
      <c r="R2396" s="86">
        <v>0</v>
      </c>
      <c r="S2396" s="86" t="s">
        <v>5013</v>
      </c>
      <c r="T2396" s="86">
        <v>0</v>
      </c>
    </row>
    <row r="2397" spans="1:20" x14ac:dyDescent="0.25">
      <c r="A2397" s="50" t="s">
        <v>4682</v>
      </c>
      <c r="B2397" s="50" t="s">
        <v>106</v>
      </c>
      <c r="C2397" s="50" t="s">
        <v>4767</v>
      </c>
      <c r="D2397" s="80">
        <v>16</v>
      </c>
      <c r="E2397" s="50" t="s">
        <v>9108</v>
      </c>
      <c r="F2397" s="24">
        <f t="shared" si="121"/>
        <v>0</v>
      </c>
      <c r="G2397" s="110">
        <f t="shared" si="122"/>
        <v>0</v>
      </c>
      <c r="H2397" s="17"/>
      <c r="I2397" s="24"/>
      <c r="J2397" s="20">
        <f t="shared" si="123"/>
        <v>0</v>
      </c>
      <c r="K2397" s="17"/>
      <c r="L2397" s="24"/>
      <c r="M2397" s="86" t="s">
        <v>5013</v>
      </c>
      <c r="N2397" s="86">
        <v>0</v>
      </c>
      <c r="O2397" s="86" t="s">
        <v>5013</v>
      </c>
      <c r="P2397" s="86">
        <v>0</v>
      </c>
      <c r="Q2397" s="86">
        <v>0</v>
      </c>
      <c r="R2397" s="86" t="s">
        <v>5013</v>
      </c>
      <c r="S2397" s="86">
        <v>0</v>
      </c>
      <c r="T2397" s="86" t="s">
        <v>5013</v>
      </c>
    </row>
    <row r="2398" spans="1:20" x14ac:dyDescent="0.25">
      <c r="A2398" s="50" t="s">
        <v>4682</v>
      </c>
      <c r="B2398" s="50" t="s">
        <v>230</v>
      </c>
      <c r="C2398" s="50" t="s">
        <v>4767</v>
      </c>
      <c r="D2398" s="80">
        <v>16</v>
      </c>
      <c r="E2398" s="50" t="s">
        <v>9109</v>
      </c>
      <c r="F2398" s="24">
        <f t="shared" si="121"/>
        <v>0</v>
      </c>
      <c r="G2398" s="110">
        <f t="shared" si="122"/>
        <v>0</v>
      </c>
      <c r="H2398" s="17"/>
      <c r="I2398" s="24"/>
      <c r="J2398" s="20">
        <f t="shared" si="123"/>
        <v>0</v>
      </c>
      <c r="K2398" s="17"/>
      <c r="L2398" s="24"/>
      <c r="M2398" s="86">
        <v>0</v>
      </c>
      <c r="N2398" s="86">
        <v>0</v>
      </c>
      <c r="O2398" s="86">
        <v>0</v>
      </c>
      <c r="P2398" s="86">
        <v>0</v>
      </c>
      <c r="Q2398" s="86">
        <v>0</v>
      </c>
      <c r="R2398" s="86" t="s">
        <v>5013</v>
      </c>
      <c r="S2398" s="86" t="s">
        <v>5013</v>
      </c>
      <c r="T2398" s="86" t="s">
        <v>5013</v>
      </c>
    </row>
    <row r="2399" spans="1:20" x14ac:dyDescent="0.25">
      <c r="A2399" s="50" t="s">
        <v>4682</v>
      </c>
      <c r="B2399" s="50" t="s">
        <v>1020</v>
      </c>
      <c r="C2399" s="50" t="s">
        <v>4767</v>
      </c>
      <c r="D2399" s="80">
        <v>16</v>
      </c>
      <c r="E2399" s="50" t="s">
        <v>9110</v>
      </c>
      <c r="F2399" s="24">
        <f t="shared" si="121"/>
        <v>0</v>
      </c>
      <c r="G2399" s="110">
        <f t="shared" si="122"/>
        <v>0</v>
      </c>
      <c r="H2399" s="17"/>
      <c r="I2399" s="24"/>
      <c r="J2399" s="20">
        <f t="shared" si="123"/>
        <v>0</v>
      </c>
      <c r="K2399" s="17"/>
      <c r="L2399" s="24"/>
      <c r="M2399" s="86">
        <v>0</v>
      </c>
      <c r="N2399" s="86" t="s">
        <v>5013</v>
      </c>
      <c r="O2399" s="86">
        <v>0</v>
      </c>
      <c r="P2399" s="86">
        <v>0</v>
      </c>
      <c r="Q2399" s="86">
        <v>0</v>
      </c>
      <c r="R2399" s="86" t="s">
        <v>5013</v>
      </c>
      <c r="S2399" s="86">
        <v>0</v>
      </c>
      <c r="T2399" s="86">
        <v>0</v>
      </c>
    </row>
    <row r="2400" spans="1:20" x14ac:dyDescent="0.25">
      <c r="A2400" s="50" t="s">
        <v>4682</v>
      </c>
      <c r="B2400" s="50" t="s">
        <v>207</v>
      </c>
      <c r="C2400" s="50" t="s">
        <v>4767</v>
      </c>
      <c r="D2400" s="80">
        <v>16</v>
      </c>
      <c r="E2400" s="50" t="s">
        <v>9111</v>
      </c>
      <c r="F2400" s="24">
        <f t="shared" ref="F2400:F2463" si="124">SUM(R2400:T2400)/3</f>
        <v>0</v>
      </c>
      <c r="G2400" s="110">
        <f t="shared" ref="G2400:G2463" si="125">SUM(M2400:O2400)/3</f>
        <v>0</v>
      </c>
      <c r="H2400" s="17"/>
      <c r="I2400" s="24"/>
      <c r="J2400" s="20">
        <f t="shared" ref="J2400:J2463" si="126">SUM(P2400:T2400)/5</f>
        <v>0</v>
      </c>
      <c r="K2400" s="17"/>
      <c r="L2400" s="24"/>
      <c r="M2400" s="86" t="s">
        <v>5013</v>
      </c>
      <c r="N2400" s="86">
        <v>0</v>
      </c>
      <c r="O2400" s="86">
        <v>0</v>
      </c>
      <c r="P2400" s="86" t="s">
        <v>5013</v>
      </c>
      <c r="Q2400" s="86">
        <v>0</v>
      </c>
      <c r="R2400" s="86">
        <v>0</v>
      </c>
      <c r="S2400" s="86">
        <v>0</v>
      </c>
      <c r="T2400" s="86" t="s">
        <v>5013</v>
      </c>
    </row>
    <row r="2401" spans="1:20" x14ac:dyDescent="0.25">
      <c r="A2401" s="50" t="s">
        <v>4682</v>
      </c>
      <c r="B2401" s="50" t="s">
        <v>1535</v>
      </c>
      <c r="C2401" s="50" t="s">
        <v>4767</v>
      </c>
      <c r="D2401" s="80">
        <v>16</v>
      </c>
      <c r="E2401" s="50" t="s">
        <v>9112</v>
      </c>
      <c r="F2401" s="24">
        <f t="shared" si="124"/>
        <v>0</v>
      </c>
      <c r="G2401" s="110">
        <f t="shared" si="125"/>
        <v>3.3333333333333333E-2</v>
      </c>
      <c r="H2401" s="17"/>
      <c r="I2401" s="24"/>
      <c r="J2401" s="20">
        <f t="shared" si="126"/>
        <v>0</v>
      </c>
      <c r="K2401" s="17"/>
      <c r="L2401" s="24"/>
      <c r="M2401" s="86" t="s">
        <v>5013</v>
      </c>
      <c r="N2401" s="86" t="s">
        <v>5013</v>
      </c>
      <c r="O2401" s="86">
        <v>0.1</v>
      </c>
      <c r="P2401" s="86">
        <v>0</v>
      </c>
      <c r="Q2401" s="86">
        <v>0</v>
      </c>
      <c r="R2401" s="86">
        <v>0</v>
      </c>
      <c r="S2401" s="86">
        <v>0</v>
      </c>
      <c r="T2401" s="86">
        <v>0</v>
      </c>
    </row>
    <row r="2402" spans="1:20" x14ac:dyDescent="0.25">
      <c r="A2402" s="50" t="s">
        <v>4682</v>
      </c>
      <c r="B2402" s="50" t="s">
        <v>1380</v>
      </c>
      <c r="C2402" s="50" t="s">
        <v>4767</v>
      </c>
      <c r="D2402" s="80">
        <v>16</v>
      </c>
      <c r="E2402" s="50" t="s">
        <v>9113</v>
      </c>
      <c r="F2402" s="24">
        <f t="shared" si="124"/>
        <v>0</v>
      </c>
      <c r="G2402" s="110">
        <f t="shared" si="125"/>
        <v>0</v>
      </c>
      <c r="H2402" s="17"/>
      <c r="I2402" s="24"/>
      <c r="J2402" s="20">
        <f t="shared" si="126"/>
        <v>0</v>
      </c>
      <c r="K2402" s="17"/>
      <c r="L2402" s="24"/>
      <c r="M2402" s="86" t="s">
        <v>5013</v>
      </c>
      <c r="N2402" s="86" t="s">
        <v>5013</v>
      </c>
      <c r="O2402" s="86" t="s">
        <v>5013</v>
      </c>
      <c r="P2402" s="86" t="s">
        <v>5013</v>
      </c>
      <c r="Q2402" s="86" t="s">
        <v>5013</v>
      </c>
      <c r="R2402" s="86" t="s">
        <v>5013</v>
      </c>
      <c r="S2402" s="86">
        <v>0</v>
      </c>
      <c r="T2402" s="86" t="s">
        <v>5013</v>
      </c>
    </row>
    <row r="2403" spans="1:20" x14ac:dyDescent="0.25">
      <c r="A2403" s="50" t="s">
        <v>4682</v>
      </c>
      <c r="B2403" s="50" t="s">
        <v>2652</v>
      </c>
      <c r="C2403" s="50" t="s">
        <v>4767</v>
      </c>
      <c r="D2403" s="80">
        <v>16</v>
      </c>
      <c r="E2403" s="50" t="s">
        <v>9117</v>
      </c>
      <c r="F2403" s="24">
        <f t="shared" si="124"/>
        <v>0</v>
      </c>
      <c r="G2403" s="110">
        <f t="shared" si="125"/>
        <v>0</v>
      </c>
      <c r="H2403" s="17"/>
      <c r="I2403" s="24"/>
      <c r="J2403" s="20">
        <f t="shared" si="126"/>
        <v>0</v>
      </c>
      <c r="K2403" s="17"/>
      <c r="L2403" s="24"/>
      <c r="M2403" s="86" t="s">
        <v>5013</v>
      </c>
      <c r="N2403" s="86" t="s">
        <v>5013</v>
      </c>
      <c r="O2403" s="86" t="s">
        <v>5013</v>
      </c>
      <c r="P2403" s="86" t="s">
        <v>5013</v>
      </c>
      <c r="Q2403" s="86" t="s">
        <v>5013</v>
      </c>
      <c r="R2403" s="86" t="s">
        <v>5013</v>
      </c>
      <c r="S2403" s="86">
        <v>0</v>
      </c>
      <c r="T2403" s="86" t="s">
        <v>5013</v>
      </c>
    </row>
    <row r="2404" spans="1:20" x14ac:dyDescent="0.25">
      <c r="A2404" s="50" t="s">
        <v>4682</v>
      </c>
      <c r="B2404" s="50" t="s">
        <v>1564</v>
      </c>
      <c r="C2404" s="50" t="s">
        <v>4767</v>
      </c>
      <c r="D2404" s="80">
        <v>16</v>
      </c>
      <c r="E2404" s="50" t="s">
        <v>9118</v>
      </c>
      <c r="F2404" s="24">
        <f t="shared" si="124"/>
        <v>0</v>
      </c>
      <c r="G2404" s="110">
        <f t="shared" si="125"/>
        <v>0</v>
      </c>
      <c r="H2404" s="17"/>
      <c r="I2404" s="24"/>
      <c r="J2404" s="20">
        <f t="shared" si="126"/>
        <v>0</v>
      </c>
      <c r="K2404" s="17"/>
      <c r="L2404" s="24"/>
      <c r="M2404" s="86" t="s">
        <v>5013</v>
      </c>
      <c r="N2404" s="86" t="s">
        <v>5013</v>
      </c>
      <c r="O2404" s="86">
        <v>0</v>
      </c>
      <c r="P2404" s="86" t="s">
        <v>5013</v>
      </c>
      <c r="Q2404" s="86" t="s">
        <v>5013</v>
      </c>
      <c r="R2404" s="86" t="s">
        <v>5013</v>
      </c>
      <c r="S2404" s="86" t="s">
        <v>5013</v>
      </c>
      <c r="T2404" s="86" t="s">
        <v>5013</v>
      </c>
    </row>
    <row r="2405" spans="1:20" x14ac:dyDescent="0.25">
      <c r="A2405" s="50" t="s">
        <v>4682</v>
      </c>
      <c r="B2405" s="50" t="s">
        <v>3547</v>
      </c>
      <c r="C2405" s="50" t="s">
        <v>4767</v>
      </c>
      <c r="D2405" s="80">
        <v>16</v>
      </c>
      <c r="E2405" s="50" t="s">
        <v>9119</v>
      </c>
      <c r="F2405" s="24">
        <f t="shared" si="124"/>
        <v>0</v>
      </c>
      <c r="G2405" s="110">
        <f t="shared" si="125"/>
        <v>0</v>
      </c>
      <c r="H2405" s="17"/>
      <c r="I2405" s="24"/>
      <c r="J2405" s="20">
        <f t="shared" si="126"/>
        <v>0</v>
      </c>
      <c r="K2405" s="17"/>
      <c r="L2405" s="24"/>
      <c r="M2405" s="86" t="s">
        <v>5013</v>
      </c>
      <c r="N2405" s="86">
        <v>0</v>
      </c>
      <c r="O2405" s="86" t="s">
        <v>5013</v>
      </c>
      <c r="P2405" s="86" t="s">
        <v>5013</v>
      </c>
      <c r="Q2405" s="86">
        <v>0</v>
      </c>
      <c r="R2405" s="86" t="s">
        <v>5013</v>
      </c>
      <c r="S2405" s="86">
        <v>0</v>
      </c>
      <c r="T2405" s="86" t="s">
        <v>5013</v>
      </c>
    </row>
    <row r="2406" spans="1:20" x14ac:dyDescent="0.25">
      <c r="A2406" s="50" t="s">
        <v>4682</v>
      </c>
      <c r="B2406" s="50" t="s">
        <v>2630</v>
      </c>
      <c r="C2406" s="50" t="s">
        <v>4767</v>
      </c>
      <c r="D2406" s="80">
        <v>16</v>
      </c>
      <c r="E2406" s="50" t="s">
        <v>9121</v>
      </c>
      <c r="F2406" s="24">
        <f t="shared" si="124"/>
        <v>0</v>
      </c>
      <c r="G2406" s="110">
        <f t="shared" si="125"/>
        <v>0</v>
      </c>
      <c r="H2406" s="17"/>
      <c r="I2406" s="24"/>
      <c r="J2406" s="20">
        <f t="shared" si="126"/>
        <v>0.2742</v>
      </c>
      <c r="K2406" s="17"/>
      <c r="L2406" s="24"/>
      <c r="M2406" s="86" t="s">
        <v>5013</v>
      </c>
      <c r="N2406" s="86" t="s">
        <v>5013</v>
      </c>
      <c r="O2406" s="86" t="s">
        <v>5013</v>
      </c>
      <c r="P2406" s="86">
        <v>1.371</v>
      </c>
      <c r="Q2406" s="86">
        <v>0</v>
      </c>
      <c r="R2406" s="86" t="s">
        <v>5013</v>
      </c>
      <c r="S2406" s="86" t="s">
        <v>5013</v>
      </c>
      <c r="T2406" s="86" t="s">
        <v>5013</v>
      </c>
    </row>
    <row r="2407" spans="1:20" x14ac:dyDescent="0.25">
      <c r="A2407" s="50" t="s">
        <v>4682</v>
      </c>
      <c r="B2407" s="50" t="s">
        <v>3023</v>
      </c>
      <c r="C2407" s="50" t="s">
        <v>4767</v>
      </c>
      <c r="D2407" s="80">
        <v>16</v>
      </c>
      <c r="E2407" s="50" t="s">
        <v>9122</v>
      </c>
      <c r="F2407" s="24">
        <f t="shared" si="124"/>
        <v>0</v>
      </c>
      <c r="G2407" s="110">
        <f t="shared" si="125"/>
        <v>0</v>
      </c>
      <c r="H2407" s="17"/>
      <c r="I2407" s="24"/>
      <c r="J2407" s="20">
        <f t="shared" si="126"/>
        <v>0</v>
      </c>
      <c r="K2407" s="17"/>
      <c r="L2407" s="24"/>
      <c r="M2407" s="86" t="s">
        <v>5013</v>
      </c>
      <c r="N2407" s="86" t="s">
        <v>5013</v>
      </c>
      <c r="O2407" s="86" t="s">
        <v>5013</v>
      </c>
      <c r="P2407" s="86">
        <v>0</v>
      </c>
      <c r="Q2407" s="86" t="s">
        <v>5013</v>
      </c>
      <c r="R2407" s="86" t="s">
        <v>5013</v>
      </c>
      <c r="S2407" s="86">
        <v>0</v>
      </c>
      <c r="T2407" s="86" t="s">
        <v>5013</v>
      </c>
    </row>
    <row r="2408" spans="1:20" x14ac:dyDescent="0.25">
      <c r="A2408" s="50" t="s">
        <v>4682</v>
      </c>
      <c r="B2408" s="50" t="s">
        <v>3915</v>
      </c>
      <c r="C2408" s="50" t="s">
        <v>4767</v>
      </c>
      <c r="D2408" s="80">
        <v>16</v>
      </c>
      <c r="E2408" s="50" t="s">
        <v>9128</v>
      </c>
      <c r="F2408" s="24">
        <f t="shared" si="124"/>
        <v>0</v>
      </c>
      <c r="G2408" s="110">
        <f t="shared" si="125"/>
        <v>0</v>
      </c>
      <c r="H2408" s="17"/>
      <c r="I2408" s="24"/>
      <c r="J2408" s="20">
        <f t="shared" si="126"/>
        <v>0</v>
      </c>
      <c r="K2408" s="17"/>
      <c r="L2408" s="24"/>
      <c r="M2408" s="86" t="s">
        <v>5013</v>
      </c>
      <c r="N2408" s="86" t="s">
        <v>5013</v>
      </c>
      <c r="O2408" s="86" t="s">
        <v>5013</v>
      </c>
      <c r="P2408" s="86" t="s">
        <v>5013</v>
      </c>
      <c r="Q2408" s="86" t="s">
        <v>5013</v>
      </c>
      <c r="R2408" s="86">
        <v>0</v>
      </c>
      <c r="S2408" s="86" t="s">
        <v>5013</v>
      </c>
      <c r="T2408" s="86" t="s">
        <v>5013</v>
      </c>
    </row>
    <row r="2409" spans="1:20" x14ac:dyDescent="0.25">
      <c r="A2409" s="50" t="s">
        <v>4682</v>
      </c>
      <c r="B2409" s="50" t="s">
        <v>4358</v>
      </c>
      <c r="C2409" s="50" t="s">
        <v>4767</v>
      </c>
      <c r="D2409" s="80">
        <v>16</v>
      </c>
      <c r="E2409" s="50" t="s">
        <v>9129</v>
      </c>
      <c r="F2409" s="24">
        <f t="shared" si="124"/>
        <v>0</v>
      </c>
      <c r="G2409" s="110">
        <f t="shared" si="125"/>
        <v>0</v>
      </c>
      <c r="H2409" s="17"/>
      <c r="I2409" s="24"/>
      <c r="J2409" s="20">
        <f t="shared" si="126"/>
        <v>0</v>
      </c>
      <c r="K2409" s="17"/>
      <c r="L2409" s="24"/>
      <c r="M2409" s="86" t="s">
        <v>5013</v>
      </c>
      <c r="N2409" s="86" t="s">
        <v>5013</v>
      </c>
      <c r="O2409" s="86">
        <v>0</v>
      </c>
      <c r="P2409" s="86" t="s">
        <v>5013</v>
      </c>
      <c r="Q2409" s="86" t="s">
        <v>5013</v>
      </c>
      <c r="R2409" s="86" t="s">
        <v>5013</v>
      </c>
      <c r="S2409" s="86" t="s">
        <v>5013</v>
      </c>
      <c r="T2409" s="86" t="s">
        <v>5013</v>
      </c>
    </row>
    <row r="2410" spans="1:20" x14ac:dyDescent="0.25">
      <c r="A2410" s="50" t="s">
        <v>4682</v>
      </c>
      <c r="B2410" s="50" t="s">
        <v>697</v>
      </c>
      <c r="C2410" s="50" t="s">
        <v>4767</v>
      </c>
      <c r="D2410" s="80">
        <v>16</v>
      </c>
      <c r="E2410" s="50" t="s">
        <v>9139</v>
      </c>
      <c r="F2410" s="24">
        <f t="shared" si="124"/>
        <v>0</v>
      </c>
      <c r="G2410" s="110">
        <f t="shared" si="125"/>
        <v>0</v>
      </c>
      <c r="H2410" s="17"/>
      <c r="I2410" s="24"/>
      <c r="J2410" s="20">
        <f t="shared" si="126"/>
        <v>0</v>
      </c>
      <c r="K2410" s="17"/>
      <c r="L2410" s="24"/>
      <c r="M2410" s="86" t="s">
        <v>5013</v>
      </c>
      <c r="N2410" s="86" t="s">
        <v>5013</v>
      </c>
      <c r="O2410" s="86" t="s">
        <v>5013</v>
      </c>
      <c r="P2410" s="86">
        <v>0</v>
      </c>
      <c r="Q2410" s="86" t="s">
        <v>5013</v>
      </c>
      <c r="R2410" s="86" t="s">
        <v>5013</v>
      </c>
      <c r="S2410" s="86" t="s">
        <v>5013</v>
      </c>
      <c r="T2410" s="86" t="s">
        <v>5013</v>
      </c>
    </row>
    <row r="2411" spans="1:20" x14ac:dyDescent="0.25">
      <c r="A2411" s="50" t="s">
        <v>4682</v>
      </c>
      <c r="B2411" s="50" t="s">
        <v>2155</v>
      </c>
      <c r="C2411" s="50" t="s">
        <v>4767</v>
      </c>
      <c r="D2411" s="80">
        <v>16</v>
      </c>
      <c r="E2411" s="50" t="s">
        <v>9140</v>
      </c>
      <c r="F2411" s="24">
        <f t="shared" si="124"/>
        <v>0</v>
      </c>
      <c r="G2411" s="110">
        <f t="shared" si="125"/>
        <v>0</v>
      </c>
      <c r="H2411" s="17"/>
      <c r="I2411" s="24"/>
      <c r="J2411" s="20">
        <f t="shared" si="126"/>
        <v>0</v>
      </c>
      <c r="K2411" s="17"/>
      <c r="L2411" s="24"/>
      <c r="M2411" s="86" t="s">
        <v>5013</v>
      </c>
      <c r="N2411" s="86" t="s">
        <v>5013</v>
      </c>
      <c r="O2411" s="86">
        <v>0</v>
      </c>
      <c r="P2411" s="86" t="s">
        <v>5013</v>
      </c>
      <c r="Q2411" s="86" t="s">
        <v>5013</v>
      </c>
      <c r="R2411" s="86" t="s">
        <v>5013</v>
      </c>
      <c r="S2411" s="86" t="s">
        <v>5013</v>
      </c>
      <c r="T2411" s="86" t="s">
        <v>5013</v>
      </c>
    </row>
    <row r="2412" spans="1:20" x14ac:dyDescent="0.25">
      <c r="A2412" s="50" t="s">
        <v>4682</v>
      </c>
      <c r="B2412" s="50" t="s">
        <v>4545</v>
      </c>
      <c r="C2412" s="50" t="s">
        <v>4767</v>
      </c>
      <c r="D2412" s="80">
        <v>16</v>
      </c>
      <c r="E2412" s="50" t="s">
        <v>9143</v>
      </c>
      <c r="F2412" s="24">
        <f t="shared" si="124"/>
        <v>0</v>
      </c>
      <c r="G2412" s="110">
        <f t="shared" si="125"/>
        <v>0</v>
      </c>
      <c r="H2412" s="17"/>
      <c r="I2412" s="24"/>
      <c r="J2412" s="20">
        <f t="shared" si="126"/>
        <v>0</v>
      </c>
      <c r="K2412" s="17"/>
      <c r="L2412" s="24"/>
      <c r="M2412" s="86">
        <v>0</v>
      </c>
      <c r="N2412" s="86">
        <v>0</v>
      </c>
      <c r="O2412" s="86">
        <v>0</v>
      </c>
      <c r="P2412" s="86">
        <v>0</v>
      </c>
      <c r="Q2412" s="86">
        <v>0</v>
      </c>
      <c r="R2412" s="86" t="s">
        <v>5013</v>
      </c>
      <c r="S2412" s="86">
        <v>0</v>
      </c>
      <c r="T2412" s="86" t="s">
        <v>5013</v>
      </c>
    </row>
    <row r="2413" spans="1:20" x14ac:dyDescent="0.25">
      <c r="A2413" s="50" t="s">
        <v>4682</v>
      </c>
      <c r="B2413" s="50" t="s">
        <v>4272</v>
      </c>
      <c r="C2413" s="50" t="s">
        <v>4767</v>
      </c>
      <c r="D2413" s="80">
        <v>16</v>
      </c>
      <c r="E2413" s="50" t="s">
        <v>9144</v>
      </c>
      <c r="F2413" s="24">
        <f t="shared" si="124"/>
        <v>0</v>
      </c>
      <c r="G2413" s="110">
        <f t="shared" si="125"/>
        <v>0</v>
      </c>
      <c r="H2413" s="17"/>
      <c r="I2413" s="24"/>
      <c r="J2413" s="20">
        <f t="shared" si="126"/>
        <v>0</v>
      </c>
      <c r="K2413" s="17"/>
      <c r="L2413" s="24"/>
      <c r="M2413" s="86" t="s">
        <v>5013</v>
      </c>
      <c r="N2413" s="86">
        <v>0</v>
      </c>
      <c r="O2413" s="86" t="s">
        <v>5013</v>
      </c>
      <c r="P2413" s="86" t="s">
        <v>5013</v>
      </c>
      <c r="Q2413" s="86" t="s">
        <v>5013</v>
      </c>
      <c r="R2413" s="86" t="s">
        <v>5013</v>
      </c>
      <c r="S2413" s="86">
        <v>0</v>
      </c>
      <c r="T2413" s="86">
        <v>0</v>
      </c>
    </row>
    <row r="2414" spans="1:20" x14ac:dyDescent="0.25">
      <c r="A2414" s="50" t="s">
        <v>4682</v>
      </c>
      <c r="B2414" s="50" t="s">
        <v>4113</v>
      </c>
      <c r="C2414" s="50" t="s">
        <v>4767</v>
      </c>
      <c r="D2414" s="80">
        <v>16</v>
      </c>
      <c r="E2414" s="50" t="s">
        <v>9145</v>
      </c>
      <c r="F2414" s="24">
        <f t="shared" si="124"/>
        <v>0</v>
      </c>
      <c r="G2414" s="110">
        <f t="shared" si="125"/>
        <v>0</v>
      </c>
      <c r="H2414" s="17"/>
      <c r="I2414" s="24"/>
      <c r="J2414" s="20">
        <f t="shared" si="126"/>
        <v>0</v>
      </c>
      <c r="K2414" s="17"/>
      <c r="L2414" s="24"/>
      <c r="M2414" s="86" t="s">
        <v>5013</v>
      </c>
      <c r="N2414" s="86">
        <v>0</v>
      </c>
      <c r="O2414" s="86">
        <v>0</v>
      </c>
      <c r="P2414" s="86">
        <v>0</v>
      </c>
      <c r="Q2414" s="86">
        <v>0</v>
      </c>
      <c r="R2414" s="86">
        <v>0</v>
      </c>
      <c r="S2414" s="86" t="s">
        <v>5013</v>
      </c>
      <c r="T2414" s="86" t="s">
        <v>5013</v>
      </c>
    </row>
    <row r="2415" spans="1:20" x14ac:dyDescent="0.25">
      <c r="A2415" s="50" t="s">
        <v>4682</v>
      </c>
      <c r="B2415" s="50" t="s">
        <v>1565</v>
      </c>
      <c r="C2415" s="50" t="s">
        <v>4767</v>
      </c>
      <c r="D2415" s="80">
        <v>16</v>
      </c>
      <c r="E2415" s="50" t="s">
        <v>9148</v>
      </c>
      <c r="F2415" s="24">
        <f t="shared" si="124"/>
        <v>0</v>
      </c>
      <c r="G2415" s="110">
        <f t="shared" si="125"/>
        <v>0</v>
      </c>
      <c r="H2415" s="17"/>
      <c r="I2415" s="24"/>
      <c r="J2415" s="20">
        <f t="shared" si="126"/>
        <v>0</v>
      </c>
      <c r="K2415" s="17"/>
      <c r="L2415" s="24"/>
      <c r="M2415" s="86" t="s">
        <v>5013</v>
      </c>
      <c r="N2415" s="86">
        <v>0</v>
      </c>
      <c r="O2415" s="86" t="s">
        <v>5013</v>
      </c>
      <c r="P2415" s="86">
        <v>0</v>
      </c>
      <c r="Q2415" s="86" t="s">
        <v>5013</v>
      </c>
      <c r="R2415" s="86">
        <v>0</v>
      </c>
      <c r="S2415" s="86">
        <v>0</v>
      </c>
      <c r="T2415" s="86" t="s">
        <v>5013</v>
      </c>
    </row>
    <row r="2416" spans="1:20" x14ac:dyDescent="0.25">
      <c r="A2416" s="50" t="s">
        <v>4682</v>
      </c>
      <c r="B2416" s="50" t="s">
        <v>4543</v>
      </c>
      <c r="C2416" s="50" t="s">
        <v>4767</v>
      </c>
      <c r="D2416" s="80">
        <v>16</v>
      </c>
      <c r="E2416" s="50" t="s">
        <v>9155</v>
      </c>
      <c r="F2416" s="24">
        <f t="shared" si="124"/>
        <v>0</v>
      </c>
      <c r="G2416" s="110">
        <f t="shared" si="125"/>
        <v>0</v>
      </c>
      <c r="H2416" s="17"/>
      <c r="I2416" s="24"/>
      <c r="J2416" s="20">
        <f t="shared" si="126"/>
        <v>0</v>
      </c>
      <c r="K2416" s="17"/>
      <c r="L2416" s="24"/>
      <c r="M2416" s="86" t="s">
        <v>5013</v>
      </c>
      <c r="N2416" s="86" t="s">
        <v>5013</v>
      </c>
      <c r="O2416" s="86" t="s">
        <v>5013</v>
      </c>
      <c r="P2416" s="86" t="s">
        <v>5013</v>
      </c>
      <c r="Q2416" s="86">
        <v>0</v>
      </c>
      <c r="R2416" s="86" t="s">
        <v>5013</v>
      </c>
      <c r="S2416" s="86">
        <v>0</v>
      </c>
      <c r="T2416" s="86" t="s">
        <v>5013</v>
      </c>
    </row>
    <row r="2417" spans="1:20" x14ac:dyDescent="0.25">
      <c r="A2417" s="50" t="s">
        <v>4682</v>
      </c>
      <c r="B2417" s="50" t="s">
        <v>619</v>
      </c>
      <c r="C2417" s="50" t="s">
        <v>4767</v>
      </c>
      <c r="D2417" s="80">
        <v>16</v>
      </c>
      <c r="E2417" s="50" t="s">
        <v>9156</v>
      </c>
      <c r="F2417" s="24">
        <f t="shared" si="124"/>
        <v>0</v>
      </c>
      <c r="G2417" s="110">
        <f t="shared" si="125"/>
        <v>0</v>
      </c>
      <c r="H2417" s="17"/>
      <c r="I2417" s="24"/>
      <c r="J2417" s="20">
        <f t="shared" si="126"/>
        <v>0</v>
      </c>
      <c r="K2417" s="17"/>
      <c r="L2417" s="24"/>
      <c r="M2417" s="86" t="s">
        <v>5013</v>
      </c>
      <c r="N2417" s="86" t="s">
        <v>5013</v>
      </c>
      <c r="O2417" s="86">
        <v>0</v>
      </c>
      <c r="P2417" s="86" t="s">
        <v>5013</v>
      </c>
      <c r="Q2417" s="86">
        <v>0</v>
      </c>
      <c r="R2417" s="86">
        <v>0</v>
      </c>
      <c r="S2417" s="86" t="s">
        <v>5013</v>
      </c>
      <c r="T2417" s="86">
        <v>0</v>
      </c>
    </row>
    <row r="2418" spans="1:20" x14ac:dyDescent="0.25">
      <c r="A2418" s="50" t="s">
        <v>4682</v>
      </c>
      <c r="B2418" s="50" t="s">
        <v>577</v>
      </c>
      <c r="C2418" s="50" t="s">
        <v>4767</v>
      </c>
      <c r="D2418" s="80">
        <v>16</v>
      </c>
      <c r="E2418" s="50" t="s">
        <v>9160</v>
      </c>
      <c r="F2418" s="24">
        <f t="shared" si="124"/>
        <v>0</v>
      </c>
      <c r="G2418" s="110">
        <f t="shared" si="125"/>
        <v>0</v>
      </c>
      <c r="H2418" s="17"/>
      <c r="I2418" s="24"/>
      <c r="J2418" s="20">
        <f t="shared" si="126"/>
        <v>0</v>
      </c>
      <c r="K2418" s="17"/>
      <c r="L2418" s="24"/>
      <c r="M2418" s="86">
        <v>0</v>
      </c>
      <c r="N2418" s="86" t="s">
        <v>5013</v>
      </c>
      <c r="O2418" s="86" t="s">
        <v>5013</v>
      </c>
      <c r="P2418" s="86">
        <v>0</v>
      </c>
      <c r="Q2418" s="86" t="s">
        <v>5013</v>
      </c>
      <c r="R2418" s="86">
        <v>0</v>
      </c>
      <c r="S2418" s="86" t="s">
        <v>5013</v>
      </c>
      <c r="T2418" s="86" t="s">
        <v>5013</v>
      </c>
    </row>
    <row r="2419" spans="1:20" x14ac:dyDescent="0.25">
      <c r="A2419" s="50" t="s">
        <v>4682</v>
      </c>
      <c r="B2419" s="50" t="s">
        <v>4221</v>
      </c>
      <c r="C2419" s="50" t="s">
        <v>4767</v>
      </c>
      <c r="D2419" s="80">
        <v>16</v>
      </c>
      <c r="E2419" s="50" t="s">
        <v>9161</v>
      </c>
      <c r="F2419" s="24">
        <f t="shared" si="124"/>
        <v>0</v>
      </c>
      <c r="G2419" s="110">
        <f t="shared" si="125"/>
        <v>0</v>
      </c>
      <c r="H2419" s="17"/>
      <c r="I2419" s="24"/>
      <c r="J2419" s="20">
        <f t="shared" si="126"/>
        <v>0</v>
      </c>
      <c r="K2419" s="17"/>
      <c r="L2419" s="24"/>
      <c r="M2419" s="86" t="s">
        <v>5013</v>
      </c>
      <c r="N2419" s="86" t="s">
        <v>5013</v>
      </c>
      <c r="O2419" s="86" t="s">
        <v>5013</v>
      </c>
      <c r="P2419" s="86" t="s">
        <v>5013</v>
      </c>
      <c r="Q2419" s="86">
        <v>0</v>
      </c>
      <c r="R2419" s="86">
        <v>0</v>
      </c>
      <c r="S2419" s="86">
        <v>0</v>
      </c>
      <c r="T2419" s="86">
        <v>0</v>
      </c>
    </row>
    <row r="2420" spans="1:20" x14ac:dyDescent="0.25">
      <c r="A2420" s="50" t="s">
        <v>4682</v>
      </c>
      <c r="B2420" s="50" t="s">
        <v>156</v>
      </c>
      <c r="C2420" s="50" t="s">
        <v>4767</v>
      </c>
      <c r="D2420" s="80">
        <v>16</v>
      </c>
      <c r="E2420" s="50" t="s">
        <v>9162</v>
      </c>
      <c r="F2420" s="24">
        <f t="shared" si="124"/>
        <v>0</v>
      </c>
      <c r="G2420" s="110">
        <f t="shared" si="125"/>
        <v>0</v>
      </c>
      <c r="H2420" s="17"/>
      <c r="I2420" s="24"/>
      <c r="J2420" s="20">
        <f t="shared" si="126"/>
        <v>0</v>
      </c>
      <c r="K2420" s="17"/>
      <c r="L2420" s="24"/>
      <c r="M2420" s="86" t="s">
        <v>5013</v>
      </c>
      <c r="N2420" s="86" t="s">
        <v>5013</v>
      </c>
      <c r="O2420" s="86">
        <v>0</v>
      </c>
      <c r="P2420" s="86" t="s">
        <v>5013</v>
      </c>
      <c r="Q2420" s="86" t="s">
        <v>5013</v>
      </c>
      <c r="R2420" s="86" t="s">
        <v>5013</v>
      </c>
      <c r="S2420" s="86" t="s">
        <v>5013</v>
      </c>
      <c r="T2420" s="86" t="s">
        <v>5013</v>
      </c>
    </row>
    <row r="2421" spans="1:20" x14ac:dyDescent="0.25">
      <c r="A2421" s="50" t="s">
        <v>4682</v>
      </c>
      <c r="B2421" s="50" t="s">
        <v>4622</v>
      </c>
      <c r="C2421" s="50" t="s">
        <v>4767</v>
      </c>
      <c r="D2421" s="80">
        <v>16</v>
      </c>
      <c r="E2421" s="50" t="s">
        <v>9164</v>
      </c>
      <c r="F2421" s="24">
        <f t="shared" si="124"/>
        <v>0</v>
      </c>
      <c r="G2421" s="110">
        <f t="shared" si="125"/>
        <v>1.6130000000000002</v>
      </c>
      <c r="H2421" s="17"/>
      <c r="I2421" s="24"/>
      <c r="J2421" s="20">
        <f t="shared" si="126"/>
        <v>0</v>
      </c>
      <c r="K2421" s="17"/>
      <c r="L2421" s="24"/>
      <c r="M2421" s="86">
        <v>4.5670000000000002</v>
      </c>
      <c r="N2421" s="86">
        <v>0.27200000000000002</v>
      </c>
      <c r="O2421" s="86">
        <v>0</v>
      </c>
      <c r="P2421" s="86" t="s">
        <v>5013</v>
      </c>
      <c r="Q2421" s="86" t="s">
        <v>5013</v>
      </c>
      <c r="R2421" s="86">
        <v>0</v>
      </c>
      <c r="S2421" s="86" t="s">
        <v>5013</v>
      </c>
      <c r="T2421" s="86" t="s">
        <v>5013</v>
      </c>
    </row>
    <row r="2422" spans="1:20" x14ac:dyDescent="0.25">
      <c r="A2422" s="50" t="s">
        <v>4682</v>
      </c>
      <c r="B2422" s="50" t="s">
        <v>315</v>
      </c>
      <c r="C2422" s="50" t="s">
        <v>4767</v>
      </c>
      <c r="D2422" s="80">
        <v>16</v>
      </c>
      <c r="E2422" s="50" t="s">
        <v>9165</v>
      </c>
      <c r="F2422" s="24">
        <f t="shared" si="124"/>
        <v>0</v>
      </c>
      <c r="G2422" s="110">
        <f t="shared" si="125"/>
        <v>0</v>
      </c>
      <c r="H2422" s="17"/>
      <c r="I2422" s="24"/>
      <c r="J2422" s="20">
        <f t="shared" si="126"/>
        <v>0</v>
      </c>
      <c r="K2422" s="17"/>
      <c r="L2422" s="24"/>
      <c r="M2422" s="86" t="s">
        <v>5013</v>
      </c>
      <c r="N2422" s="86" t="s">
        <v>5013</v>
      </c>
      <c r="O2422" s="86" t="s">
        <v>5013</v>
      </c>
      <c r="P2422" s="86">
        <v>0</v>
      </c>
      <c r="Q2422" s="86">
        <v>0</v>
      </c>
      <c r="R2422" s="86">
        <v>0</v>
      </c>
      <c r="S2422" s="86" t="s">
        <v>5013</v>
      </c>
      <c r="T2422" s="86">
        <v>0</v>
      </c>
    </row>
    <row r="2423" spans="1:20" x14ac:dyDescent="0.25">
      <c r="A2423" s="50" t="s">
        <v>4682</v>
      </c>
      <c r="B2423" s="50" t="s">
        <v>526</v>
      </c>
      <c r="C2423" s="50" t="s">
        <v>4767</v>
      </c>
      <c r="D2423" s="80">
        <v>16</v>
      </c>
      <c r="E2423" s="50" t="s">
        <v>9166</v>
      </c>
      <c r="F2423" s="24">
        <f t="shared" si="124"/>
        <v>0</v>
      </c>
      <c r="G2423" s="110">
        <f t="shared" si="125"/>
        <v>0</v>
      </c>
      <c r="H2423" s="17"/>
      <c r="I2423" s="24"/>
      <c r="J2423" s="20">
        <f t="shared" si="126"/>
        <v>0</v>
      </c>
      <c r="K2423" s="17"/>
      <c r="L2423" s="24"/>
      <c r="M2423" s="86" t="s">
        <v>5013</v>
      </c>
      <c r="N2423" s="86" t="s">
        <v>5013</v>
      </c>
      <c r="O2423" s="86" t="s">
        <v>5013</v>
      </c>
      <c r="P2423" s="86" t="s">
        <v>5013</v>
      </c>
      <c r="Q2423" s="86" t="s">
        <v>5013</v>
      </c>
      <c r="R2423" s="86" t="s">
        <v>5013</v>
      </c>
      <c r="S2423" s="86">
        <v>0</v>
      </c>
      <c r="T2423" s="86" t="s">
        <v>5013</v>
      </c>
    </row>
    <row r="2424" spans="1:20" x14ac:dyDescent="0.25">
      <c r="A2424" s="50" t="s">
        <v>4682</v>
      </c>
      <c r="B2424" s="50" t="s">
        <v>308</v>
      </c>
      <c r="C2424" s="50" t="s">
        <v>4767</v>
      </c>
      <c r="D2424" s="80">
        <v>16</v>
      </c>
      <c r="E2424" s="50" t="s">
        <v>9167</v>
      </c>
      <c r="F2424" s="24">
        <f t="shared" si="124"/>
        <v>0</v>
      </c>
      <c r="G2424" s="110">
        <f t="shared" si="125"/>
        <v>0</v>
      </c>
      <c r="H2424" s="17"/>
      <c r="I2424" s="24"/>
      <c r="J2424" s="20">
        <f t="shared" si="126"/>
        <v>0</v>
      </c>
      <c r="K2424" s="17"/>
      <c r="L2424" s="24"/>
      <c r="M2424" s="86" t="s">
        <v>5013</v>
      </c>
      <c r="N2424" s="86" t="s">
        <v>5013</v>
      </c>
      <c r="O2424" s="86">
        <v>0</v>
      </c>
      <c r="P2424" s="86" t="s">
        <v>5013</v>
      </c>
      <c r="Q2424" s="86" t="s">
        <v>5013</v>
      </c>
      <c r="R2424" s="86" t="s">
        <v>5013</v>
      </c>
      <c r="S2424" s="86" t="s">
        <v>5013</v>
      </c>
      <c r="T2424" s="86" t="s">
        <v>5013</v>
      </c>
    </row>
    <row r="2425" spans="1:20" x14ac:dyDescent="0.25">
      <c r="A2425" s="50" t="s">
        <v>4682</v>
      </c>
      <c r="B2425" s="50" t="s">
        <v>2249</v>
      </c>
      <c r="C2425" s="50" t="s">
        <v>4767</v>
      </c>
      <c r="D2425" s="80">
        <v>16</v>
      </c>
      <c r="E2425" s="50" t="s">
        <v>9169</v>
      </c>
      <c r="F2425" s="24">
        <f t="shared" si="124"/>
        <v>0</v>
      </c>
      <c r="G2425" s="110">
        <f t="shared" si="125"/>
        <v>0</v>
      </c>
      <c r="H2425" s="17"/>
      <c r="I2425" s="24"/>
      <c r="J2425" s="20">
        <f t="shared" si="126"/>
        <v>0</v>
      </c>
      <c r="K2425" s="17"/>
      <c r="L2425" s="24"/>
      <c r="M2425" s="86" t="s">
        <v>5013</v>
      </c>
      <c r="N2425" s="86" t="s">
        <v>5013</v>
      </c>
      <c r="O2425" s="86" t="s">
        <v>5013</v>
      </c>
      <c r="P2425" s="86" t="s">
        <v>5013</v>
      </c>
      <c r="Q2425" s="86">
        <v>0</v>
      </c>
      <c r="R2425" s="86" t="s">
        <v>5013</v>
      </c>
      <c r="S2425" s="86" t="s">
        <v>5013</v>
      </c>
      <c r="T2425" s="86" t="s">
        <v>5013</v>
      </c>
    </row>
    <row r="2426" spans="1:20" x14ac:dyDescent="0.25">
      <c r="A2426" s="50" t="s">
        <v>4682</v>
      </c>
      <c r="B2426" s="50" t="s">
        <v>2205</v>
      </c>
      <c r="C2426" s="50" t="s">
        <v>4767</v>
      </c>
      <c r="D2426" s="80">
        <v>16</v>
      </c>
      <c r="E2426" s="50" t="s">
        <v>9175</v>
      </c>
      <c r="F2426" s="24">
        <f t="shared" si="124"/>
        <v>0</v>
      </c>
      <c r="G2426" s="110">
        <f t="shared" si="125"/>
        <v>0</v>
      </c>
      <c r="H2426" s="17"/>
      <c r="I2426" s="24"/>
      <c r="J2426" s="20">
        <f t="shared" si="126"/>
        <v>0</v>
      </c>
      <c r="K2426" s="17"/>
      <c r="L2426" s="24"/>
      <c r="M2426" s="86" t="s">
        <v>5013</v>
      </c>
      <c r="N2426" s="86" t="s">
        <v>5013</v>
      </c>
      <c r="O2426" s="86">
        <v>0</v>
      </c>
      <c r="P2426" s="86">
        <v>0</v>
      </c>
      <c r="Q2426" s="86" t="s">
        <v>5013</v>
      </c>
      <c r="R2426" s="86" t="s">
        <v>5013</v>
      </c>
      <c r="S2426" s="86" t="s">
        <v>5013</v>
      </c>
      <c r="T2426" s="86" t="s">
        <v>5013</v>
      </c>
    </row>
    <row r="2427" spans="1:20" x14ac:dyDescent="0.25">
      <c r="A2427" s="50" t="s">
        <v>4682</v>
      </c>
      <c r="B2427" s="50" t="s">
        <v>746</v>
      </c>
      <c r="C2427" s="50" t="s">
        <v>4767</v>
      </c>
      <c r="D2427" s="80">
        <v>16</v>
      </c>
      <c r="E2427" s="50" t="s">
        <v>9176</v>
      </c>
      <c r="F2427" s="24">
        <f t="shared" si="124"/>
        <v>0</v>
      </c>
      <c r="G2427" s="110">
        <f t="shared" si="125"/>
        <v>0</v>
      </c>
      <c r="H2427" s="17"/>
      <c r="I2427" s="24"/>
      <c r="J2427" s="20">
        <f t="shared" si="126"/>
        <v>0</v>
      </c>
      <c r="K2427" s="17"/>
      <c r="L2427" s="24"/>
      <c r="M2427" s="86" t="s">
        <v>5013</v>
      </c>
      <c r="N2427" s="86" t="s">
        <v>5013</v>
      </c>
      <c r="O2427" s="86" t="s">
        <v>5013</v>
      </c>
      <c r="P2427" s="86" t="s">
        <v>5013</v>
      </c>
      <c r="Q2427" s="86">
        <v>0</v>
      </c>
      <c r="R2427" s="86" t="s">
        <v>5013</v>
      </c>
      <c r="S2427" s="86" t="s">
        <v>5013</v>
      </c>
      <c r="T2427" s="86" t="s">
        <v>5013</v>
      </c>
    </row>
    <row r="2428" spans="1:20" x14ac:dyDescent="0.25">
      <c r="A2428" s="50" t="s">
        <v>4682</v>
      </c>
      <c r="B2428" s="50" t="s">
        <v>1593</v>
      </c>
      <c r="C2428" s="50" t="s">
        <v>4768</v>
      </c>
      <c r="D2428" s="80">
        <v>17</v>
      </c>
      <c r="E2428" s="50" t="s">
        <v>9181</v>
      </c>
      <c r="F2428" s="24">
        <f t="shared" si="124"/>
        <v>0</v>
      </c>
      <c r="G2428" s="110">
        <f t="shared" si="125"/>
        <v>0</v>
      </c>
      <c r="H2428" s="17"/>
      <c r="I2428" s="24"/>
      <c r="J2428" s="20">
        <f t="shared" si="126"/>
        <v>0</v>
      </c>
      <c r="K2428" s="17"/>
      <c r="L2428" s="24"/>
      <c r="M2428" s="86" t="s">
        <v>5013</v>
      </c>
      <c r="N2428" s="86" t="s">
        <v>5013</v>
      </c>
      <c r="O2428" s="86" t="s">
        <v>5013</v>
      </c>
      <c r="P2428" s="86">
        <v>0</v>
      </c>
      <c r="Q2428" s="86" t="s">
        <v>5013</v>
      </c>
      <c r="R2428" s="86">
        <v>0</v>
      </c>
      <c r="S2428" s="86" t="s">
        <v>5013</v>
      </c>
      <c r="T2428" s="86" t="s">
        <v>5013</v>
      </c>
    </row>
    <row r="2429" spans="1:20" x14ac:dyDescent="0.25">
      <c r="A2429" s="50" t="s">
        <v>4682</v>
      </c>
      <c r="B2429" s="50" t="s">
        <v>2990</v>
      </c>
      <c r="C2429" s="50" t="s">
        <v>4768</v>
      </c>
      <c r="D2429" s="80">
        <v>17</v>
      </c>
      <c r="E2429" s="50" t="s">
        <v>9183</v>
      </c>
      <c r="F2429" s="24">
        <f t="shared" si="124"/>
        <v>0</v>
      </c>
      <c r="G2429" s="110">
        <f t="shared" si="125"/>
        <v>58.323333333333331</v>
      </c>
      <c r="H2429" s="17"/>
      <c r="I2429" s="24"/>
      <c r="J2429" s="20">
        <f t="shared" si="126"/>
        <v>0</v>
      </c>
      <c r="K2429" s="17"/>
      <c r="L2429" s="24"/>
      <c r="M2429" s="86" t="s">
        <v>5013</v>
      </c>
      <c r="N2429" s="86">
        <v>0</v>
      </c>
      <c r="O2429" s="86">
        <v>174.97</v>
      </c>
      <c r="P2429" s="86" t="s">
        <v>5013</v>
      </c>
      <c r="Q2429" s="86" t="s">
        <v>5013</v>
      </c>
      <c r="R2429" s="86" t="s">
        <v>5013</v>
      </c>
      <c r="S2429" s="86" t="s">
        <v>5013</v>
      </c>
      <c r="T2429" s="86" t="s">
        <v>5013</v>
      </c>
    </row>
    <row r="2430" spans="1:20" x14ac:dyDescent="0.25">
      <c r="A2430" s="50" t="s">
        <v>4682</v>
      </c>
      <c r="B2430" s="50" t="s">
        <v>1404</v>
      </c>
      <c r="C2430" s="50" t="s">
        <v>4768</v>
      </c>
      <c r="D2430" s="80">
        <v>17</v>
      </c>
      <c r="E2430" s="50" t="s">
        <v>9194</v>
      </c>
      <c r="F2430" s="24">
        <f t="shared" si="124"/>
        <v>0</v>
      </c>
      <c r="G2430" s="110">
        <f t="shared" si="125"/>
        <v>0</v>
      </c>
      <c r="H2430" s="17"/>
      <c r="I2430" s="24"/>
      <c r="J2430" s="20">
        <f t="shared" si="126"/>
        <v>0</v>
      </c>
      <c r="K2430" s="17"/>
      <c r="L2430" s="24"/>
      <c r="M2430" s="86" t="s">
        <v>5013</v>
      </c>
      <c r="N2430" s="86" t="s">
        <v>5013</v>
      </c>
      <c r="O2430" s="86" t="s">
        <v>5013</v>
      </c>
      <c r="P2430" s="86">
        <v>0</v>
      </c>
      <c r="Q2430" s="86" t="s">
        <v>5013</v>
      </c>
      <c r="R2430" s="86" t="s">
        <v>5013</v>
      </c>
      <c r="S2430" s="86" t="s">
        <v>5013</v>
      </c>
      <c r="T2430" s="86" t="s">
        <v>5013</v>
      </c>
    </row>
    <row r="2431" spans="1:20" x14ac:dyDescent="0.25">
      <c r="A2431" s="50" t="s">
        <v>4682</v>
      </c>
      <c r="B2431" s="50" t="s">
        <v>1626</v>
      </c>
      <c r="C2431" s="50" t="s">
        <v>4768</v>
      </c>
      <c r="D2431" s="80">
        <v>17</v>
      </c>
      <c r="E2431" s="50" t="s">
        <v>9195</v>
      </c>
      <c r="F2431" s="24">
        <f t="shared" si="124"/>
        <v>0</v>
      </c>
      <c r="G2431" s="110">
        <f t="shared" si="125"/>
        <v>0</v>
      </c>
      <c r="H2431" s="17"/>
      <c r="I2431" s="24"/>
      <c r="J2431" s="20">
        <f t="shared" si="126"/>
        <v>0</v>
      </c>
      <c r="K2431" s="17"/>
      <c r="L2431" s="24"/>
      <c r="M2431" s="86" t="s">
        <v>5013</v>
      </c>
      <c r="N2431" s="86" t="s">
        <v>5013</v>
      </c>
      <c r="O2431" s="86" t="s">
        <v>5013</v>
      </c>
      <c r="P2431" s="86" t="s">
        <v>5013</v>
      </c>
      <c r="Q2431" s="86" t="s">
        <v>5013</v>
      </c>
      <c r="R2431" s="86">
        <v>0</v>
      </c>
      <c r="S2431" s="86" t="s">
        <v>5013</v>
      </c>
      <c r="T2431" s="86" t="s">
        <v>5013</v>
      </c>
    </row>
    <row r="2432" spans="1:20" x14ac:dyDescent="0.25">
      <c r="A2432" s="50" t="s">
        <v>4682</v>
      </c>
      <c r="B2432" s="50" t="s">
        <v>1467</v>
      </c>
      <c r="C2432" s="50" t="s">
        <v>4769</v>
      </c>
      <c r="D2432" s="80">
        <v>17</v>
      </c>
      <c r="E2432" s="50" t="s">
        <v>9197</v>
      </c>
      <c r="F2432" s="24">
        <f t="shared" si="124"/>
        <v>0</v>
      </c>
      <c r="G2432" s="110">
        <f t="shared" si="125"/>
        <v>0</v>
      </c>
      <c r="H2432" s="17"/>
      <c r="I2432" s="24"/>
      <c r="J2432" s="20">
        <f t="shared" si="126"/>
        <v>0</v>
      </c>
      <c r="K2432" s="17"/>
      <c r="L2432" s="24"/>
      <c r="M2432" s="86">
        <v>0</v>
      </c>
      <c r="N2432" s="86">
        <v>0</v>
      </c>
      <c r="O2432" s="86">
        <v>0</v>
      </c>
      <c r="P2432" s="86">
        <v>0</v>
      </c>
      <c r="Q2432" s="86">
        <v>0</v>
      </c>
      <c r="R2432" s="86">
        <v>0</v>
      </c>
      <c r="S2432" s="86">
        <v>0</v>
      </c>
      <c r="T2432" s="86">
        <v>0</v>
      </c>
    </row>
    <row r="2433" spans="1:20" x14ac:dyDescent="0.25">
      <c r="A2433" s="50" t="s">
        <v>4682</v>
      </c>
      <c r="B2433" s="50" t="s">
        <v>232</v>
      </c>
      <c r="C2433" s="50" t="s">
        <v>4769</v>
      </c>
      <c r="D2433" s="80">
        <v>17</v>
      </c>
      <c r="E2433" s="50" t="s">
        <v>9198</v>
      </c>
      <c r="F2433" s="24">
        <f t="shared" si="124"/>
        <v>0</v>
      </c>
      <c r="G2433" s="110">
        <f t="shared" si="125"/>
        <v>0</v>
      </c>
      <c r="H2433" s="17"/>
      <c r="I2433" s="24"/>
      <c r="J2433" s="20">
        <f t="shared" si="126"/>
        <v>0</v>
      </c>
      <c r="K2433" s="17"/>
      <c r="L2433" s="24"/>
      <c r="M2433" s="86">
        <v>0</v>
      </c>
      <c r="N2433" s="86">
        <v>0</v>
      </c>
      <c r="O2433" s="86">
        <v>0</v>
      </c>
      <c r="P2433" s="86" t="s">
        <v>5013</v>
      </c>
      <c r="Q2433" s="86" t="s">
        <v>5013</v>
      </c>
      <c r="R2433" s="86" t="s">
        <v>5013</v>
      </c>
      <c r="S2433" s="86" t="s">
        <v>5013</v>
      </c>
      <c r="T2433" s="86" t="s">
        <v>5013</v>
      </c>
    </row>
    <row r="2434" spans="1:20" x14ac:dyDescent="0.25">
      <c r="A2434" s="50" t="s">
        <v>4682</v>
      </c>
      <c r="B2434" s="50" t="s">
        <v>1102</v>
      </c>
      <c r="C2434" s="50" t="s">
        <v>4769</v>
      </c>
      <c r="D2434" s="80">
        <v>17</v>
      </c>
      <c r="E2434" s="50" t="s">
        <v>9199</v>
      </c>
      <c r="F2434" s="24">
        <f t="shared" si="124"/>
        <v>0</v>
      </c>
      <c r="G2434" s="110">
        <f t="shared" si="125"/>
        <v>0</v>
      </c>
      <c r="H2434" s="17"/>
      <c r="I2434" s="24"/>
      <c r="J2434" s="20">
        <f t="shared" si="126"/>
        <v>0</v>
      </c>
      <c r="K2434" s="17"/>
      <c r="L2434" s="24"/>
      <c r="M2434" s="86" t="s">
        <v>5013</v>
      </c>
      <c r="N2434" s="86" t="s">
        <v>5013</v>
      </c>
      <c r="O2434" s="86" t="s">
        <v>5013</v>
      </c>
      <c r="P2434" s="86" t="s">
        <v>5013</v>
      </c>
      <c r="Q2434" s="86" t="s">
        <v>5013</v>
      </c>
      <c r="R2434" s="86">
        <v>0</v>
      </c>
      <c r="S2434" s="86" t="s">
        <v>5013</v>
      </c>
      <c r="T2434" s="86" t="s">
        <v>5013</v>
      </c>
    </row>
    <row r="2435" spans="1:20" x14ac:dyDescent="0.25">
      <c r="A2435" s="50" t="s">
        <v>4682</v>
      </c>
      <c r="B2435" s="50" t="s">
        <v>129</v>
      </c>
      <c r="C2435" s="50" t="s">
        <v>4769</v>
      </c>
      <c r="D2435" s="80">
        <v>17</v>
      </c>
      <c r="E2435" s="50" t="s">
        <v>9200</v>
      </c>
      <c r="F2435" s="24">
        <f t="shared" si="124"/>
        <v>0</v>
      </c>
      <c r="G2435" s="110">
        <f t="shared" si="125"/>
        <v>0</v>
      </c>
      <c r="H2435" s="17"/>
      <c r="I2435" s="24"/>
      <c r="J2435" s="20">
        <f t="shared" si="126"/>
        <v>0</v>
      </c>
      <c r="K2435" s="17"/>
      <c r="L2435" s="24"/>
      <c r="M2435" s="86" t="s">
        <v>5013</v>
      </c>
      <c r="N2435" s="86">
        <v>0</v>
      </c>
      <c r="O2435" s="86">
        <v>0</v>
      </c>
      <c r="P2435" s="86">
        <v>0</v>
      </c>
      <c r="Q2435" s="86">
        <v>0</v>
      </c>
      <c r="R2435" s="86" t="s">
        <v>5013</v>
      </c>
      <c r="S2435" s="86" t="s">
        <v>5013</v>
      </c>
      <c r="T2435" s="86" t="s">
        <v>5013</v>
      </c>
    </row>
    <row r="2436" spans="1:20" x14ac:dyDescent="0.25">
      <c r="A2436" s="50" t="s">
        <v>4682</v>
      </c>
      <c r="B2436" s="50" t="s">
        <v>1135</v>
      </c>
      <c r="C2436" s="50" t="s">
        <v>4769</v>
      </c>
      <c r="D2436" s="80">
        <v>17</v>
      </c>
      <c r="E2436" s="50" t="s">
        <v>9203</v>
      </c>
      <c r="F2436" s="24">
        <f t="shared" si="124"/>
        <v>0</v>
      </c>
      <c r="G2436" s="110">
        <f t="shared" si="125"/>
        <v>0</v>
      </c>
      <c r="H2436" s="17"/>
      <c r="I2436" s="24"/>
      <c r="J2436" s="20">
        <f t="shared" si="126"/>
        <v>0</v>
      </c>
      <c r="K2436" s="17"/>
      <c r="L2436" s="24"/>
      <c r="M2436" s="86" t="s">
        <v>5013</v>
      </c>
      <c r="N2436" s="86" t="s">
        <v>5013</v>
      </c>
      <c r="O2436" s="86">
        <v>0</v>
      </c>
      <c r="P2436" s="86" t="s">
        <v>5013</v>
      </c>
      <c r="Q2436" s="86" t="s">
        <v>5013</v>
      </c>
      <c r="R2436" s="86" t="s">
        <v>5013</v>
      </c>
      <c r="S2436" s="86" t="s">
        <v>5013</v>
      </c>
      <c r="T2436" s="86" t="s">
        <v>5013</v>
      </c>
    </row>
    <row r="2437" spans="1:20" x14ac:dyDescent="0.25">
      <c r="A2437" s="50" t="s">
        <v>4682</v>
      </c>
      <c r="B2437" s="50" t="s">
        <v>399</v>
      </c>
      <c r="C2437" s="50" t="s">
        <v>4769</v>
      </c>
      <c r="D2437" s="80">
        <v>17</v>
      </c>
      <c r="E2437" s="50" t="s">
        <v>9204</v>
      </c>
      <c r="F2437" s="24">
        <f t="shared" si="124"/>
        <v>0</v>
      </c>
      <c r="G2437" s="110">
        <f t="shared" si="125"/>
        <v>0</v>
      </c>
      <c r="H2437" s="17"/>
      <c r="I2437" s="24"/>
      <c r="J2437" s="20">
        <f t="shared" si="126"/>
        <v>0</v>
      </c>
      <c r="K2437" s="17"/>
      <c r="L2437" s="24"/>
      <c r="M2437" s="86">
        <v>0</v>
      </c>
      <c r="N2437" s="86">
        <v>0</v>
      </c>
      <c r="O2437" s="86">
        <v>0</v>
      </c>
      <c r="P2437" s="86">
        <v>0</v>
      </c>
      <c r="Q2437" s="86">
        <v>0</v>
      </c>
      <c r="R2437" s="86">
        <v>0</v>
      </c>
      <c r="S2437" s="86">
        <v>0</v>
      </c>
      <c r="T2437" s="86" t="s">
        <v>5013</v>
      </c>
    </row>
    <row r="2438" spans="1:20" x14ac:dyDescent="0.25">
      <c r="A2438" s="50" t="s">
        <v>4682</v>
      </c>
      <c r="B2438" s="50" t="s">
        <v>9</v>
      </c>
      <c r="C2438" s="50" t="s">
        <v>4769</v>
      </c>
      <c r="D2438" s="80">
        <v>17</v>
      </c>
      <c r="E2438" s="50" t="s">
        <v>5032</v>
      </c>
      <c r="F2438" s="24">
        <f t="shared" si="124"/>
        <v>0</v>
      </c>
      <c r="G2438" s="110">
        <f t="shared" si="125"/>
        <v>3.3350000000000004</v>
      </c>
      <c r="H2438" s="17"/>
      <c r="I2438" s="24"/>
      <c r="J2438" s="20">
        <f t="shared" si="126"/>
        <v>16.9908</v>
      </c>
      <c r="K2438" s="17"/>
      <c r="L2438" s="24"/>
      <c r="M2438" s="86">
        <v>0</v>
      </c>
      <c r="N2438" s="86">
        <v>0</v>
      </c>
      <c r="O2438" s="86">
        <v>10.005000000000001</v>
      </c>
      <c r="P2438" s="86">
        <v>0</v>
      </c>
      <c r="Q2438" s="86">
        <v>84.953999999999994</v>
      </c>
      <c r="R2438" s="86">
        <v>0</v>
      </c>
      <c r="S2438" s="86">
        <v>0</v>
      </c>
      <c r="T2438" s="86" t="s">
        <v>5013</v>
      </c>
    </row>
    <row r="2439" spans="1:20" x14ac:dyDescent="0.25">
      <c r="A2439" s="50" t="s">
        <v>4682</v>
      </c>
      <c r="B2439" s="50" t="s">
        <v>171</v>
      </c>
      <c r="C2439" s="50" t="s">
        <v>4769</v>
      </c>
      <c r="D2439" s="80">
        <v>17</v>
      </c>
      <c r="E2439" s="50" t="s">
        <v>9206</v>
      </c>
      <c r="F2439" s="24">
        <f t="shared" si="124"/>
        <v>0</v>
      </c>
      <c r="G2439" s="110">
        <f t="shared" si="125"/>
        <v>0</v>
      </c>
      <c r="H2439" s="17"/>
      <c r="I2439" s="24"/>
      <c r="J2439" s="20">
        <f t="shared" si="126"/>
        <v>0</v>
      </c>
      <c r="K2439" s="17"/>
      <c r="L2439" s="24"/>
      <c r="M2439" s="86">
        <v>0</v>
      </c>
      <c r="N2439" s="86">
        <v>0</v>
      </c>
      <c r="O2439" s="86">
        <v>0</v>
      </c>
      <c r="P2439" s="86">
        <v>0</v>
      </c>
      <c r="Q2439" s="86">
        <v>0</v>
      </c>
      <c r="R2439" s="86">
        <v>0</v>
      </c>
      <c r="S2439" s="86">
        <v>0</v>
      </c>
      <c r="T2439" s="86" t="s">
        <v>5013</v>
      </c>
    </row>
    <row r="2440" spans="1:20" x14ac:dyDescent="0.25">
      <c r="A2440" s="50" t="s">
        <v>4682</v>
      </c>
      <c r="B2440" s="50" t="s">
        <v>139</v>
      </c>
      <c r="C2440" s="50" t="s">
        <v>4769</v>
      </c>
      <c r="D2440" s="80">
        <v>17</v>
      </c>
      <c r="E2440" s="50" t="s">
        <v>9207</v>
      </c>
      <c r="F2440" s="24">
        <f t="shared" si="124"/>
        <v>0</v>
      </c>
      <c r="G2440" s="110">
        <f t="shared" si="125"/>
        <v>0</v>
      </c>
      <c r="H2440" s="17"/>
      <c r="I2440" s="24"/>
      <c r="J2440" s="20">
        <f t="shared" si="126"/>
        <v>0</v>
      </c>
      <c r="K2440" s="17"/>
      <c r="L2440" s="24"/>
      <c r="M2440" s="86">
        <v>0</v>
      </c>
      <c r="N2440" s="86">
        <v>0</v>
      </c>
      <c r="O2440" s="86">
        <v>0</v>
      </c>
      <c r="P2440" s="86">
        <v>0</v>
      </c>
      <c r="Q2440" s="86">
        <v>0</v>
      </c>
      <c r="R2440" s="86">
        <v>0</v>
      </c>
      <c r="S2440" s="86">
        <v>0</v>
      </c>
      <c r="T2440" s="86" t="s">
        <v>5013</v>
      </c>
    </row>
    <row r="2441" spans="1:20" x14ac:dyDescent="0.25">
      <c r="A2441" s="50" t="s">
        <v>4682</v>
      </c>
      <c r="B2441" s="50" t="s">
        <v>39</v>
      </c>
      <c r="C2441" s="50" t="s">
        <v>4769</v>
      </c>
      <c r="D2441" s="80">
        <v>17</v>
      </c>
      <c r="E2441" s="50" t="s">
        <v>9208</v>
      </c>
      <c r="F2441" s="24">
        <f t="shared" si="124"/>
        <v>0</v>
      </c>
      <c r="G2441" s="110">
        <f t="shared" si="125"/>
        <v>0</v>
      </c>
      <c r="H2441" s="17"/>
      <c r="I2441" s="24"/>
      <c r="J2441" s="20">
        <f t="shared" si="126"/>
        <v>0</v>
      </c>
      <c r="K2441" s="17"/>
      <c r="L2441" s="24"/>
      <c r="M2441" s="86">
        <v>0</v>
      </c>
      <c r="N2441" s="86" t="s">
        <v>5013</v>
      </c>
      <c r="O2441" s="86">
        <v>0</v>
      </c>
      <c r="P2441" s="86">
        <v>0</v>
      </c>
      <c r="Q2441" s="86" t="s">
        <v>5013</v>
      </c>
      <c r="R2441" s="86">
        <v>0</v>
      </c>
      <c r="S2441" s="86">
        <v>0</v>
      </c>
      <c r="T2441" s="86" t="s">
        <v>5013</v>
      </c>
    </row>
    <row r="2442" spans="1:20" x14ac:dyDescent="0.25">
      <c r="A2442" s="50" t="s">
        <v>4682</v>
      </c>
      <c r="B2442" s="50" t="s">
        <v>72</v>
      </c>
      <c r="C2442" s="50" t="s">
        <v>4769</v>
      </c>
      <c r="D2442" s="80">
        <v>17</v>
      </c>
      <c r="E2442" s="50" t="s">
        <v>9209</v>
      </c>
      <c r="F2442" s="24">
        <f t="shared" si="124"/>
        <v>0</v>
      </c>
      <c r="G2442" s="110">
        <f t="shared" si="125"/>
        <v>0</v>
      </c>
      <c r="H2442" s="17"/>
      <c r="I2442" s="24"/>
      <c r="J2442" s="20">
        <f t="shared" si="126"/>
        <v>0</v>
      </c>
      <c r="K2442" s="17"/>
      <c r="L2442" s="24"/>
      <c r="M2442" s="86" t="s">
        <v>5013</v>
      </c>
      <c r="N2442" s="86">
        <v>0</v>
      </c>
      <c r="O2442" s="86">
        <v>0</v>
      </c>
      <c r="P2442" s="86">
        <v>0</v>
      </c>
      <c r="Q2442" s="86">
        <v>0</v>
      </c>
      <c r="R2442" s="86">
        <v>0</v>
      </c>
      <c r="S2442" s="86">
        <v>0</v>
      </c>
      <c r="T2442" s="86" t="s">
        <v>5013</v>
      </c>
    </row>
    <row r="2443" spans="1:20" x14ac:dyDescent="0.25">
      <c r="A2443" s="50" t="s">
        <v>4682</v>
      </c>
      <c r="B2443" s="50" t="s">
        <v>41</v>
      </c>
      <c r="C2443" s="50" t="s">
        <v>4769</v>
      </c>
      <c r="D2443" s="80">
        <v>17</v>
      </c>
      <c r="E2443" s="50" t="s">
        <v>9211</v>
      </c>
      <c r="F2443" s="24">
        <f t="shared" si="124"/>
        <v>0</v>
      </c>
      <c r="G2443" s="110">
        <f t="shared" si="125"/>
        <v>0</v>
      </c>
      <c r="H2443" s="17"/>
      <c r="I2443" s="24"/>
      <c r="J2443" s="20">
        <f t="shared" si="126"/>
        <v>0</v>
      </c>
      <c r="K2443" s="17"/>
      <c r="L2443" s="24"/>
      <c r="M2443" s="86">
        <v>0</v>
      </c>
      <c r="N2443" s="86">
        <v>0</v>
      </c>
      <c r="O2443" s="86">
        <v>0</v>
      </c>
      <c r="P2443" s="86">
        <v>0</v>
      </c>
      <c r="Q2443" s="86" t="s">
        <v>5013</v>
      </c>
      <c r="R2443" s="86" t="s">
        <v>5013</v>
      </c>
      <c r="S2443" s="86">
        <v>0</v>
      </c>
      <c r="T2443" s="86" t="s">
        <v>5013</v>
      </c>
    </row>
    <row r="2444" spans="1:20" x14ac:dyDescent="0.25">
      <c r="A2444" s="50" t="s">
        <v>4682</v>
      </c>
      <c r="B2444" s="50" t="s">
        <v>10</v>
      </c>
      <c r="C2444" s="50" t="s">
        <v>4769</v>
      </c>
      <c r="D2444" s="80">
        <v>17</v>
      </c>
      <c r="E2444" s="50" t="s">
        <v>5033</v>
      </c>
      <c r="F2444" s="24">
        <f t="shared" si="124"/>
        <v>0</v>
      </c>
      <c r="G2444" s="110">
        <f t="shared" si="125"/>
        <v>0</v>
      </c>
      <c r="H2444" s="17"/>
      <c r="I2444" s="24"/>
      <c r="J2444" s="20">
        <f t="shared" si="126"/>
        <v>0</v>
      </c>
      <c r="K2444" s="17"/>
      <c r="L2444" s="24"/>
      <c r="M2444" s="86">
        <v>0</v>
      </c>
      <c r="N2444" s="86">
        <v>0</v>
      </c>
      <c r="O2444" s="86">
        <v>0</v>
      </c>
      <c r="P2444" s="86">
        <v>0</v>
      </c>
      <c r="Q2444" s="86">
        <v>0</v>
      </c>
      <c r="R2444" s="86">
        <v>0</v>
      </c>
      <c r="S2444" s="86">
        <v>0</v>
      </c>
      <c r="T2444" s="86">
        <v>0</v>
      </c>
    </row>
    <row r="2445" spans="1:20" x14ac:dyDescent="0.25">
      <c r="A2445" s="50" t="s">
        <v>4682</v>
      </c>
      <c r="B2445" s="50" t="s">
        <v>73</v>
      </c>
      <c r="C2445" s="50" t="s">
        <v>4769</v>
      </c>
      <c r="D2445" s="80">
        <v>17</v>
      </c>
      <c r="E2445" s="50" t="s">
        <v>9212</v>
      </c>
      <c r="F2445" s="24">
        <f t="shared" si="124"/>
        <v>0</v>
      </c>
      <c r="G2445" s="110">
        <f t="shared" si="125"/>
        <v>0</v>
      </c>
      <c r="H2445" s="17"/>
      <c r="I2445" s="24"/>
      <c r="J2445" s="20">
        <f t="shared" si="126"/>
        <v>0</v>
      </c>
      <c r="K2445" s="17"/>
      <c r="L2445" s="24"/>
      <c r="M2445" s="86">
        <v>0</v>
      </c>
      <c r="N2445" s="86">
        <v>0</v>
      </c>
      <c r="O2445" s="86">
        <v>0</v>
      </c>
      <c r="P2445" s="86">
        <v>0</v>
      </c>
      <c r="Q2445" s="86">
        <v>0</v>
      </c>
      <c r="R2445" s="86">
        <v>0</v>
      </c>
      <c r="S2445" s="86">
        <v>0</v>
      </c>
      <c r="T2445" s="86" t="s">
        <v>5013</v>
      </c>
    </row>
    <row r="2446" spans="1:20" x14ac:dyDescent="0.25">
      <c r="A2446" s="50" t="s">
        <v>4682</v>
      </c>
      <c r="B2446" s="50" t="s">
        <v>169</v>
      </c>
      <c r="C2446" s="50" t="s">
        <v>4769</v>
      </c>
      <c r="D2446" s="80">
        <v>17</v>
      </c>
      <c r="E2446" s="50" t="s">
        <v>9213</v>
      </c>
      <c r="F2446" s="24">
        <f t="shared" si="124"/>
        <v>0</v>
      </c>
      <c r="G2446" s="110">
        <f t="shared" si="125"/>
        <v>0</v>
      </c>
      <c r="H2446" s="17"/>
      <c r="I2446" s="24"/>
      <c r="J2446" s="20">
        <f t="shared" si="126"/>
        <v>0</v>
      </c>
      <c r="K2446" s="17"/>
      <c r="L2446" s="24"/>
      <c r="M2446" s="86">
        <v>0</v>
      </c>
      <c r="N2446" s="86">
        <v>0</v>
      </c>
      <c r="O2446" s="86">
        <v>0</v>
      </c>
      <c r="P2446" s="86">
        <v>0</v>
      </c>
      <c r="Q2446" s="86">
        <v>0</v>
      </c>
      <c r="R2446" s="86">
        <v>0</v>
      </c>
      <c r="S2446" s="86">
        <v>0</v>
      </c>
      <c r="T2446" s="86">
        <v>0</v>
      </c>
    </row>
    <row r="2447" spans="1:20" x14ac:dyDescent="0.25">
      <c r="A2447" s="50" t="s">
        <v>4682</v>
      </c>
      <c r="B2447" s="50" t="s">
        <v>36</v>
      </c>
      <c r="C2447" s="50" t="s">
        <v>4769</v>
      </c>
      <c r="D2447" s="80">
        <v>17</v>
      </c>
      <c r="E2447" s="50" t="s">
        <v>9214</v>
      </c>
      <c r="F2447" s="24">
        <f t="shared" si="124"/>
        <v>0</v>
      </c>
      <c r="G2447" s="110">
        <f t="shared" si="125"/>
        <v>0</v>
      </c>
      <c r="H2447" s="17"/>
      <c r="I2447" s="24"/>
      <c r="J2447" s="20">
        <f t="shared" si="126"/>
        <v>0</v>
      </c>
      <c r="K2447" s="17"/>
      <c r="L2447" s="24"/>
      <c r="M2447" s="86">
        <v>0</v>
      </c>
      <c r="N2447" s="86">
        <v>0</v>
      </c>
      <c r="O2447" s="86">
        <v>0</v>
      </c>
      <c r="P2447" s="86">
        <v>0</v>
      </c>
      <c r="Q2447" s="86">
        <v>0</v>
      </c>
      <c r="R2447" s="86" t="s">
        <v>5013</v>
      </c>
      <c r="S2447" s="86">
        <v>0</v>
      </c>
      <c r="T2447" s="86" t="s">
        <v>5013</v>
      </c>
    </row>
    <row r="2448" spans="1:20" x14ac:dyDescent="0.25">
      <c r="A2448" s="50" t="s">
        <v>4682</v>
      </c>
      <c r="B2448" s="50" t="s">
        <v>860</v>
      </c>
      <c r="C2448" s="50" t="s">
        <v>4769</v>
      </c>
      <c r="D2448" s="80">
        <v>17</v>
      </c>
      <c r="E2448" s="50" t="s">
        <v>9215</v>
      </c>
      <c r="F2448" s="24">
        <f t="shared" si="124"/>
        <v>0</v>
      </c>
      <c r="G2448" s="110">
        <f t="shared" si="125"/>
        <v>0</v>
      </c>
      <c r="H2448" s="17"/>
      <c r="I2448" s="24"/>
      <c r="J2448" s="20">
        <f t="shared" si="126"/>
        <v>0</v>
      </c>
      <c r="K2448" s="17"/>
      <c r="L2448" s="24"/>
      <c r="M2448" s="86">
        <v>0</v>
      </c>
      <c r="N2448" s="86">
        <v>0</v>
      </c>
      <c r="O2448" s="86">
        <v>0</v>
      </c>
      <c r="P2448" s="86">
        <v>0</v>
      </c>
      <c r="Q2448" s="86">
        <v>0</v>
      </c>
      <c r="R2448" s="86" t="s">
        <v>5013</v>
      </c>
      <c r="S2448" s="86" t="s">
        <v>5013</v>
      </c>
      <c r="T2448" s="86" t="s">
        <v>5013</v>
      </c>
    </row>
    <row r="2449" spans="1:20" x14ac:dyDescent="0.25">
      <c r="A2449" s="50" t="s">
        <v>4682</v>
      </c>
      <c r="B2449" s="50" t="s">
        <v>305</v>
      </c>
      <c r="C2449" s="50" t="s">
        <v>4769</v>
      </c>
      <c r="D2449" s="80">
        <v>17</v>
      </c>
      <c r="E2449" s="50" t="s">
        <v>9216</v>
      </c>
      <c r="F2449" s="24">
        <f t="shared" si="124"/>
        <v>0</v>
      </c>
      <c r="G2449" s="110">
        <f t="shared" si="125"/>
        <v>0</v>
      </c>
      <c r="H2449" s="17"/>
      <c r="I2449" s="24"/>
      <c r="J2449" s="20">
        <f t="shared" si="126"/>
        <v>0</v>
      </c>
      <c r="K2449" s="17"/>
      <c r="L2449" s="24"/>
      <c r="M2449" s="86">
        <v>0</v>
      </c>
      <c r="N2449" s="86">
        <v>0</v>
      </c>
      <c r="O2449" s="86">
        <v>0</v>
      </c>
      <c r="P2449" s="86">
        <v>0</v>
      </c>
      <c r="Q2449" s="86">
        <v>0</v>
      </c>
      <c r="R2449" s="86" t="s">
        <v>5013</v>
      </c>
      <c r="S2449" s="86" t="s">
        <v>5013</v>
      </c>
      <c r="T2449" s="86" t="s">
        <v>5013</v>
      </c>
    </row>
    <row r="2450" spans="1:20" x14ac:dyDescent="0.25">
      <c r="A2450" s="50" t="s">
        <v>4682</v>
      </c>
      <c r="B2450" s="50" t="s">
        <v>744</v>
      </c>
      <c r="C2450" s="50" t="s">
        <v>4769</v>
      </c>
      <c r="D2450" s="80">
        <v>17</v>
      </c>
      <c r="E2450" s="50" t="s">
        <v>9217</v>
      </c>
      <c r="F2450" s="24">
        <f t="shared" si="124"/>
        <v>0</v>
      </c>
      <c r="G2450" s="110">
        <f t="shared" si="125"/>
        <v>0</v>
      </c>
      <c r="H2450" s="17"/>
      <c r="I2450" s="24"/>
      <c r="J2450" s="20">
        <f t="shared" si="126"/>
        <v>0</v>
      </c>
      <c r="K2450" s="17"/>
      <c r="L2450" s="24"/>
      <c r="M2450" s="86">
        <v>0</v>
      </c>
      <c r="N2450" s="86">
        <v>0</v>
      </c>
      <c r="O2450" s="86">
        <v>0</v>
      </c>
      <c r="P2450" s="86">
        <v>0</v>
      </c>
      <c r="Q2450" s="86">
        <v>0</v>
      </c>
      <c r="R2450" s="86">
        <v>0</v>
      </c>
      <c r="S2450" s="86">
        <v>0</v>
      </c>
      <c r="T2450" s="86" t="s">
        <v>5013</v>
      </c>
    </row>
    <row r="2451" spans="1:20" x14ac:dyDescent="0.25">
      <c r="A2451" s="50" t="s">
        <v>4682</v>
      </c>
      <c r="B2451" s="50" t="s">
        <v>1466</v>
      </c>
      <c r="C2451" s="50" t="s">
        <v>4769</v>
      </c>
      <c r="D2451" s="80">
        <v>17</v>
      </c>
      <c r="E2451" s="50" t="s">
        <v>9219</v>
      </c>
      <c r="F2451" s="24">
        <f t="shared" si="124"/>
        <v>0</v>
      </c>
      <c r="G2451" s="110">
        <f t="shared" si="125"/>
        <v>0</v>
      </c>
      <c r="H2451" s="17"/>
      <c r="I2451" s="24"/>
      <c r="J2451" s="20">
        <f t="shared" si="126"/>
        <v>0</v>
      </c>
      <c r="K2451" s="17"/>
      <c r="L2451" s="24"/>
      <c r="M2451" s="86" t="s">
        <v>5013</v>
      </c>
      <c r="N2451" s="86" t="s">
        <v>5013</v>
      </c>
      <c r="O2451" s="86" t="s">
        <v>5013</v>
      </c>
      <c r="P2451" s="86">
        <v>0</v>
      </c>
      <c r="Q2451" s="86" t="s">
        <v>5013</v>
      </c>
      <c r="R2451" s="86" t="s">
        <v>5013</v>
      </c>
      <c r="S2451" s="86" t="s">
        <v>5013</v>
      </c>
      <c r="T2451" s="86">
        <v>0</v>
      </c>
    </row>
    <row r="2452" spans="1:20" x14ac:dyDescent="0.25">
      <c r="A2452" s="50" t="s">
        <v>4682</v>
      </c>
      <c r="B2452" s="50" t="s">
        <v>823</v>
      </c>
      <c r="C2452" s="50" t="s">
        <v>4769</v>
      </c>
      <c r="D2452" s="80">
        <v>17</v>
      </c>
      <c r="E2452" s="50" t="s">
        <v>9220</v>
      </c>
      <c r="F2452" s="24">
        <f t="shared" si="124"/>
        <v>0</v>
      </c>
      <c r="G2452" s="110">
        <f t="shared" si="125"/>
        <v>0</v>
      </c>
      <c r="H2452" s="17"/>
      <c r="I2452" s="24"/>
      <c r="J2452" s="20">
        <f t="shared" si="126"/>
        <v>0</v>
      </c>
      <c r="K2452" s="17"/>
      <c r="L2452" s="24"/>
      <c r="M2452" s="86">
        <v>0</v>
      </c>
      <c r="N2452" s="86">
        <v>0</v>
      </c>
      <c r="O2452" s="86">
        <v>0</v>
      </c>
      <c r="P2452" s="86">
        <v>0</v>
      </c>
      <c r="Q2452" s="86">
        <v>0</v>
      </c>
      <c r="R2452" s="86">
        <v>0</v>
      </c>
      <c r="S2452" s="86">
        <v>0</v>
      </c>
      <c r="T2452" s="86">
        <v>0</v>
      </c>
    </row>
    <row r="2453" spans="1:20" x14ac:dyDescent="0.25">
      <c r="A2453" s="50" t="s">
        <v>4682</v>
      </c>
      <c r="B2453" s="50" t="s">
        <v>236</v>
      </c>
      <c r="C2453" s="50" t="s">
        <v>4769</v>
      </c>
      <c r="D2453" s="80">
        <v>17</v>
      </c>
      <c r="E2453" s="50" t="s">
        <v>9221</v>
      </c>
      <c r="F2453" s="24">
        <f t="shared" si="124"/>
        <v>0</v>
      </c>
      <c r="G2453" s="110">
        <f t="shared" si="125"/>
        <v>0</v>
      </c>
      <c r="H2453" s="17"/>
      <c r="I2453" s="24"/>
      <c r="J2453" s="20">
        <f t="shared" si="126"/>
        <v>0</v>
      </c>
      <c r="K2453" s="17"/>
      <c r="L2453" s="24"/>
      <c r="M2453" s="86">
        <v>0</v>
      </c>
      <c r="N2453" s="86">
        <v>0</v>
      </c>
      <c r="O2453" s="86">
        <v>0</v>
      </c>
      <c r="P2453" s="86">
        <v>0</v>
      </c>
      <c r="Q2453" s="86">
        <v>0</v>
      </c>
      <c r="R2453" s="86">
        <v>0</v>
      </c>
      <c r="S2453" s="86">
        <v>0</v>
      </c>
      <c r="T2453" s="86" t="s">
        <v>5013</v>
      </c>
    </row>
    <row r="2454" spans="1:20" x14ac:dyDescent="0.25">
      <c r="A2454" s="50" t="s">
        <v>4682</v>
      </c>
      <c r="B2454" s="50" t="s">
        <v>1972</v>
      </c>
      <c r="C2454" s="50" t="s">
        <v>4769</v>
      </c>
      <c r="D2454" s="80">
        <v>17</v>
      </c>
      <c r="E2454" s="50" t="s">
        <v>9222</v>
      </c>
      <c r="F2454" s="24">
        <f t="shared" si="124"/>
        <v>0</v>
      </c>
      <c r="G2454" s="110">
        <f t="shared" si="125"/>
        <v>0</v>
      </c>
      <c r="H2454" s="17"/>
      <c r="I2454" s="24"/>
      <c r="J2454" s="20">
        <f t="shared" si="126"/>
        <v>0</v>
      </c>
      <c r="K2454" s="17"/>
      <c r="L2454" s="24"/>
      <c r="M2454" s="86" t="s">
        <v>5013</v>
      </c>
      <c r="N2454" s="86" t="s">
        <v>5013</v>
      </c>
      <c r="O2454" s="86" t="s">
        <v>5013</v>
      </c>
      <c r="P2454" s="86">
        <v>0</v>
      </c>
      <c r="Q2454" s="86" t="s">
        <v>5013</v>
      </c>
      <c r="R2454" s="86" t="s">
        <v>5013</v>
      </c>
      <c r="S2454" s="86" t="s">
        <v>5013</v>
      </c>
      <c r="T2454" s="86" t="s">
        <v>5013</v>
      </c>
    </row>
    <row r="2455" spans="1:20" x14ac:dyDescent="0.25">
      <c r="A2455" s="50" t="s">
        <v>4682</v>
      </c>
      <c r="B2455" s="50" t="s">
        <v>800</v>
      </c>
      <c r="C2455" s="50" t="s">
        <v>4769</v>
      </c>
      <c r="D2455" s="80">
        <v>17</v>
      </c>
      <c r="E2455" s="50" t="s">
        <v>9223</v>
      </c>
      <c r="F2455" s="24">
        <f t="shared" si="124"/>
        <v>0</v>
      </c>
      <c r="G2455" s="110">
        <f t="shared" si="125"/>
        <v>0</v>
      </c>
      <c r="H2455" s="17"/>
      <c r="I2455" s="24"/>
      <c r="J2455" s="20">
        <f t="shared" si="126"/>
        <v>0</v>
      </c>
      <c r="K2455" s="17"/>
      <c r="L2455" s="24"/>
      <c r="M2455" s="86">
        <v>0</v>
      </c>
      <c r="N2455" s="86" t="s">
        <v>5013</v>
      </c>
      <c r="O2455" s="86">
        <v>0</v>
      </c>
      <c r="P2455" s="86" t="s">
        <v>5013</v>
      </c>
      <c r="Q2455" s="86" t="s">
        <v>5013</v>
      </c>
      <c r="R2455" s="86" t="s">
        <v>5013</v>
      </c>
      <c r="S2455" s="86">
        <v>0</v>
      </c>
      <c r="T2455" s="86" t="s">
        <v>5013</v>
      </c>
    </row>
    <row r="2456" spans="1:20" x14ac:dyDescent="0.25">
      <c r="A2456" s="50" t="s">
        <v>4682</v>
      </c>
      <c r="B2456" s="50" t="s">
        <v>743</v>
      </c>
      <c r="C2456" s="50" t="s">
        <v>4769</v>
      </c>
      <c r="D2456" s="80">
        <v>17</v>
      </c>
      <c r="E2456" s="50" t="s">
        <v>9224</v>
      </c>
      <c r="F2456" s="24">
        <f t="shared" si="124"/>
        <v>0</v>
      </c>
      <c r="G2456" s="110">
        <f t="shared" si="125"/>
        <v>0</v>
      </c>
      <c r="H2456" s="17"/>
      <c r="I2456" s="24"/>
      <c r="J2456" s="20">
        <f t="shared" si="126"/>
        <v>0</v>
      </c>
      <c r="K2456" s="17"/>
      <c r="L2456" s="24"/>
      <c r="M2456" s="86">
        <v>0</v>
      </c>
      <c r="N2456" s="86">
        <v>0</v>
      </c>
      <c r="O2456" s="86" t="s">
        <v>5013</v>
      </c>
      <c r="P2456" s="86" t="s">
        <v>5013</v>
      </c>
      <c r="Q2456" s="86" t="s">
        <v>5013</v>
      </c>
      <c r="R2456" s="86" t="s">
        <v>5013</v>
      </c>
      <c r="S2456" s="86">
        <v>0</v>
      </c>
      <c r="T2456" s="86" t="s">
        <v>5013</v>
      </c>
    </row>
    <row r="2457" spans="1:20" x14ac:dyDescent="0.25">
      <c r="A2457" s="50" t="s">
        <v>4682</v>
      </c>
      <c r="B2457" s="50" t="s">
        <v>646</v>
      </c>
      <c r="C2457" s="50" t="s">
        <v>4769</v>
      </c>
      <c r="D2457" s="80">
        <v>17</v>
      </c>
      <c r="E2457" s="50" t="s">
        <v>9225</v>
      </c>
      <c r="F2457" s="24">
        <f t="shared" si="124"/>
        <v>0</v>
      </c>
      <c r="G2457" s="110">
        <f t="shared" si="125"/>
        <v>0</v>
      </c>
      <c r="H2457" s="17"/>
      <c r="I2457" s="24"/>
      <c r="J2457" s="20">
        <f t="shared" si="126"/>
        <v>0</v>
      </c>
      <c r="K2457" s="17"/>
      <c r="L2457" s="24"/>
      <c r="M2457" s="86" t="s">
        <v>5013</v>
      </c>
      <c r="N2457" s="86">
        <v>0</v>
      </c>
      <c r="O2457" s="86">
        <v>0</v>
      </c>
      <c r="P2457" s="86">
        <v>0</v>
      </c>
      <c r="Q2457" s="86" t="s">
        <v>5013</v>
      </c>
      <c r="R2457" s="86" t="s">
        <v>5013</v>
      </c>
      <c r="S2457" s="86" t="s">
        <v>5013</v>
      </c>
      <c r="T2457" s="86" t="s">
        <v>5013</v>
      </c>
    </row>
    <row r="2458" spans="1:20" x14ac:dyDescent="0.25">
      <c r="A2458" s="50" t="s">
        <v>4682</v>
      </c>
      <c r="B2458" s="50" t="s">
        <v>4569</v>
      </c>
      <c r="C2458" s="50" t="s">
        <v>4769</v>
      </c>
      <c r="D2458" s="80">
        <v>17</v>
      </c>
      <c r="E2458" s="50" t="s">
        <v>9229</v>
      </c>
      <c r="F2458" s="24">
        <f t="shared" si="124"/>
        <v>0</v>
      </c>
      <c r="G2458" s="110">
        <f t="shared" si="125"/>
        <v>0</v>
      </c>
      <c r="H2458" s="17"/>
      <c r="I2458" s="24"/>
      <c r="J2458" s="20">
        <f t="shared" si="126"/>
        <v>0</v>
      </c>
      <c r="K2458" s="17"/>
      <c r="L2458" s="24"/>
      <c r="M2458" s="86" t="s">
        <v>5013</v>
      </c>
      <c r="N2458" s="86" t="s">
        <v>5013</v>
      </c>
      <c r="O2458" s="86">
        <v>0</v>
      </c>
      <c r="P2458" s="86">
        <v>0</v>
      </c>
      <c r="Q2458" s="86" t="s">
        <v>5013</v>
      </c>
      <c r="R2458" s="86" t="s">
        <v>5013</v>
      </c>
      <c r="S2458" s="86" t="s">
        <v>5013</v>
      </c>
      <c r="T2458" s="86" t="s">
        <v>5013</v>
      </c>
    </row>
    <row r="2459" spans="1:20" x14ac:dyDescent="0.25">
      <c r="A2459" s="50" t="s">
        <v>4682</v>
      </c>
      <c r="B2459" s="50" t="s">
        <v>431</v>
      </c>
      <c r="C2459" s="50" t="s">
        <v>4769</v>
      </c>
      <c r="D2459" s="80">
        <v>17</v>
      </c>
      <c r="E2459" s="50" t="s">
        <v>9230</v>
      </c>
      <c r="F2459" s="24">
        <f t="shared" si="124"/>
        <v>0</v>
      </c>
      <c r="G2459" s="110">
        <f t="shared" si="125"/>
        <v>0</v>
      </c>
      <c r="H2459" s="17"/>
      <c r="I2459" s="24"/>
      <c r="J2459" s="20">
        <f t="shared" si="126"/>
        <v>0</v>
      </c>
      <c r="K2459" s="17"/>
      <c r="L2459" s="24"/>
      <c r="M2459" s="86">
        <v>0</v>
      </c>
      <c r="N2459" s="86">
        <v>0</v>
      </c>
      <c r="O2459" s="86">
        <v>0</v>
      </c>
      <c r="P2459" s="86">
        <v>0</v>
      </c>
      <c r="Q2459" s="86">
        <v>0</v>
      </c>
      <c r="R2459" s="86" t="s">
        <v>5013</v>
      </c>
      <c r="S2459" s="86" t="s">
        <v>5013</v>
      </c>
      <c r="T2459" s="86" t="s">
        <v>5013</v>
      </c>
    </row>
    <row r="2460" spans="1:20" x14ac:dyDescent="0.25">
      <c r="A2460" s="50" t="s">
        <v>4682</v>
      </c>
      <c r="B2460" s="50" t="s">
        <v>133</v>
      </c>
      <c r="C2460" s="50" t="s">
        <v>4769</v>
      </c>
      <c r="D2460" s="80">
        <v>17</v>
      </c>
      <c r="E2460" s="50" t="s">
        <v>9231</v>
      </c>
      <c r="F2460" s="24">
        <f t="shared" si="124"/>
        <v>0</v>
      </c>
      <c r="G2460" s="110">
        <f t="shared" si="125"/>
        <v>0</v>
      </c>
      <c r="H2460" s="17"/>
      <c r="I2460" s="24"/>
      <c r="J2460" s="20">
        <f t="shared" si="126"/>
        <v>0</v>
      </c>
      <c r="K2460" s="17"/>
      <c r="L2460" s="24"/>
      <c r="M2460" s="86" t="s">
        <v>5013</v>
      </c>
      <c r="N2460" s="86" t="s">
        <v>5013</v>
      </c>
      <c r="O2460" s="86">
        <v>0</v>
      </c>
      <c r="P2460" s="86">
        <v>0</v>
      </c>
      <c r="Q2460" s="86" t="s">
        <v>5013</v>
      </c>
      <c r="R2460" s="86" t="s">
        <v>5013</v>
      </c>
      <c r="S2460" s="86">
        <v>0</v>
      </c>
      <c r="T2460" s="86" t="s">
        <v>5013</v>
      </c>
    </row>
    <row r="2461" spans="1:20" x14ac:dyDescent="0.25">
      <c r="A2461" s="50" t="s">
        <v>4682</v>
      </c>
      <c r="B2461" s="50" t="s">
        <v>4606</v>
      </c>
      <c r="C2461" s="50" t="s">
        <v>4769</v>
      </c>
      <c r="D2461" s="80">
        <v>17</v>
      </c>
      <c r="E2461" s="50" t="s">
        <v>9232</v>
      </c>
      <c r="F2461" s="24">
        <f t="shared" si="124"/>
        <v>0</v>
      </c>
      <c r="G2461" s="110">
        <f t="shared" si="125"/>
        <v>0</v>
      </c>
      <c r="H2461" s="17"/>
      <c r="I2461" s="24"/>
      <c r="J2461" s="20">
        <f t="shared" si="126"/>
        <v>0</v>
      </c>
      <c r="K2461" s="17"/>
      <c r="L2461" s="24"/>
      <c r="M2461" s="86">
        <v>0</v>
      </c>
      <c r="N2461" s="86" t="s">
        <v>5013</v>
      </c>
      <c r="O2461" s="86" t="s">
        <v>5013</v>
      </c>
      <c r="P2461" s="86" t="s">
        <v>5013</v>
      </c>
      <c r="Q2461" s="86" t="s">
        <v>5013</v>
      </c>
      <c r="R2461" s="86" t="s">
        <v>5013</v>
      </c>
      <c r="S2461" s="86" t="s">
        <v>5013</v>
      </c>
      <c r="T2461" s="86" t="s">
        <v>5013</v>
      </c>
    </row>
    <row r="2462" spans="1:20" x14ac:dyDescent="0.25">
      <c r="A2462" s="50" t="s">
        <v>4682</v>
      </c>
      <c r="B2462" s="50" t="s">
        <v>128</v>
      </c>
      <c r="C2462" s="50" t="s">
        <v>4769</v>
      </c>
      <c r="D2462" s="80">
        <v>17</v>
      </c>
      <c r="E2462" s="50" t="s">
        <v>9234</v>
      </c>
      <c r="F2462" s="24">
        <f t="shared" si="124"/>
        <v>0</v>
      </c>
      <c r="G2462" s="110">
        <f t="shared" si="125"/>
        <v>0</v>
      </c>
      <c r="H2462" s="17"/>
      <c r="I2462" s="24"/>
      <c r="J2462" s="20">
        <f t="shared" si="126"/>
        <v>0</v>
      </c>
      <c r="K2462" s="17"/>
      <c r="L2462" s="24"/>
      <c r="M2462" s="86" t="s">
        <v>5013</v>
      </c>
      <c r="N2462" s="86">
        <v>0</v>
      </c>
      <c r="O2462" s="86" t="s">
        <v>5013</v>
      </c>
      <c r="P2462" s="86" t="s">
        <v>5013</v>
      </c>
      <c r="Q2462" s="86" t="s">
        <v>5013</v>
      </c>
      <c r="R2462" s="86" t="s">
        <v>5013</v>
      </c>
      <c r="S2462" s="86" t="s">
        <v>5013</v>
      </c>
      <c r="T2462" s="86" t="s">
        <v>5013</v>
      </c>
    </row>
    <row r="2463" spans="1:20" x14ac:dyDescent="0.25">
      <c r="A2463" s="50" t="s">
        <v>4682</v>
      </c>
      <c r="B2463" s="50" t="s">
        <v>406</v>
      </c>
      <c r="C2463" s="50" t="s">
        <v>4769</v>
      </c>
      <c r="D2463" s="80">
        <v>17</v>
      </c>
      <c r="E2463" s="50" t="s">
        <v>9235</v>
      </c>
      <c r="F2463" s="24">
        <f t="shared" si="124"/>
        <v>0</v>
      </c>
      <c r="G2463" s="110">
        <f t="shared" si="125"/>
        <v>0</v>
      </c>
      <c r="H2463" s="17"/>
      <c r="I2463" s="24"/>
      <c r="J2463" s="20">
        <f t="shared" si="126"/>
        <v>0</v>
      </c>
      <c r="K2463" s="17"/>
      <c r="L2463" s="24"/>
      <c r="M2463" s="86" t="s">
        <v>5013</v>
      </c>
      <c r="N2463" s="86">
        <v>0</v>
      </c>
      <c r="O2463" s="86">
        <v>0</v>
      </c>
      <c r="P2463" s="86">
        <v>0</v>
      </c>
      <c r="Q2463" s="86" t="s">
        <v>5013</v>
      </c>
      <c r="R2463" s="86" t="s">
        <v>5013</v>
      </c>
      <c r="S2463" s="86">
        <v>0</v>
      </c>
      <c r="T2463" s="86" t="s">
        <v>5013</v>
      </c>
    </row>
    <row r="2464" spans="1:20" x14ac:dyDescent="0.25">
      <c r="A2464" s="50" t="s">
        <v>4682</v>
      </c>
      <c r="B2464" s="50" t="s">
        <v>98</v>
      </c>
      <c r="C2464" s="50" t="s">
        <v>4769</v>
      </c>
      <c r="D2464" s="80">
        <v>17</v>
      </c>
      <c r="E2464" s="50" t="s">
        <v>9236</v>
      </c>
      <c r="F2464" s="24">
        <f t="shared" ref="F2464:F2527" si="127">SUM(R2464:T2464)/3</f>
        <v>0</v>
      </c>
      <c r="G2464" s="110">
        <f t="shared" ref="G2464:G2527" si="128">SUM(M2464:O2464)/3</f>
        <v>0</v>
      </c>
      <c r="H2464" s="17"/>
      <c r="I2464" s="24"/>
      <c r="J2464" s="20">
        <f t="shared" ref="J2464:J2527" si="129">SUM(P2464:T2464)/5</f>
        <v>0</v>
      </c>
      <c r="K2464" s="17"/>
      <c r="L2464" s="24"/>
      <c r="M2464" s="86" t="s">
        <v>5013</v>
      </c>
      <c r="N2464" s="86" t="s">
        <v>5013</v>
      </c>
      <c r="O2464" s="86" t="s">
        <v>5013</v>
      </c>
      <c r="P2464" s="86">
        <v>0</v>
      </c>
      <c r="Q2464" s="86" t="s">
        <v>5013</v>
      </c>
      <c r="R2464" s="86" t="s">
        <v>5013</v>
      </c>
      <c r="S2464" s="86" t="s">
        <v>5013</v>
      </c>
      <c r="T2464" s="86" t="s">
        <v>5013</v>
      </c>
    </row>
    <row r="2465" spans="1:20" x14ac:dyDescent="0.25">
      <c r="A2465" s="50" t="s">
        <v>4682</v>
      </c>
      <c r="B2465" s="50" t="s">
        <v>354</v>
      </c>
      <c r="C2465" s="50" t="s">
        <v>4769</v>
      </c>
      <c r="D2465" s="80">
        <v>17</v>
      </c>
      <c r="E2465" s="50" t="s">
        <v>9238</v>
      </c>
      <c r="F2465" s="24">
        <f t="shared" si="127"/>
        <v>0</v>
      </c>
      <c r="G2465" s="110">
        <f t="shared" si="128"/>
        <v>0</v>
      </c>
      <c r="H2465" s="17"/>
      <c r="I2465" s="24"/>
      <c r="J2465" s="20">
        <f t="shared" si="129"/>
        <v>0</v>
      </c>
      <c r="K2465" s="17"/>
      <c r="L2465" s="24"/>
      <c r="M2465" s="86" t="s">
        <v>5013</v>
      </c>
      <c r="N2465" s="86" t="s">
        <v>5013</v>
      </c>
      <c r="O2465" s="86">
        <v>0</v>
      </c>
      <c r="P2465" s="86" t="s">
        <v>5013</v>
      </c>
      <c r="Q2465" s="86" t="s">
        <v>5013</v>
      </c>
      <c r="R2465" s="86" t="s">
        <v>5013</v>
      </c>
      <c r="S2465" s="86" t="s">
        <v>5013</v>
      </c>
      <c r="T2465" s="86" t="s">
        <v>5013</v>
      </c>
    </row>
    <row r="2466" spans="1:20" x14ac:dyDescent="0.25">
      <c r="A2466" s="50" t="s">
        <v>4682</v>
      </c>
      <c r="B2466" s="50" t="s">
        <v>3543</v>
      </c>
      <c r="C2466" s="50" t="s">
        <v>4769</v>
      </c>
      <c r="D2466" s="80">
        <v>17</v>
      </c>
      <c r="E2466" s="50" t="s">
        <v>9240</v>
      </c>
      <c r="F2466" s="24">
        <f t="shared" si="127"/>
        <v>0</v>
      </c>
      <c r="G2466" s="110">
        <f t="shared" si="128"/>
        <v>0</v>
      </c>
      <c r="H2466" s="17"/>
      <c r="I2466" s="24"/>
      <c r="J2466" s="20">
        <f t="shared" si="129"/>
        <v>0</v>
      </c>
      <c r="K2466" s="17"/>
      <c r="L2466" s="24"/>
      <c r="M2466" s="86">
        <v>0</v>
      </c>
      <c r="N2466" s="86" t="s">
        <v>5013</v>
      </c>
      <c r="O2466" s="86" t="s">
        <v>5013</v>
      </c>
      <c r="P2466" s="86" t="s">
        <v>5013</v>
      </c>
      <c r="Q2466" s="86" t="s">
        <v>5013</v>
      </c>
      <c r="R2466" s="86" t="s">
        <v>5013</v>
      </c>
      <c r="S2466" s="86" t="s">
        <v>5013</v>
      </c>
      <c r="T2466" s="86" t="s">
        <v>5013</v>
      </c>
    </row>
    <row r="2467" spans="1:20" x14ac:dyDescent="0.25">
      <c r="A2467" s="50" t="s">
        <v>4682</v>
      </c>
      <c r="B2467" s="50" t="s">
        <v>1098</v>
      </c>
      <c r="C2467" s="50" t="s">
        <v>4769</v>
      </c>
      <c r="D2467" s="80">
        <v>17</v>
      </c>
      <c r="E2467" s="50" t="s">
        <v>9241</v>
      </c>
      <c r="F2467" s="24">
        <f t="shared" si="127"/>
        <v>0</v>
      </c>
      <c r="G2467" s="110">
        <f t="shared" si="128"/>
        <v>0</v>
      </c>
      <c r="H2467" s="17"/>
      <c r="I2467" s="24"/>
      <c r="J2467" s="20">
        <f t="shared" si="129"/>
        <v>0</v>
      </c>
      <c r="K2467" s="17"/>
      <c r="L2467" s="24"/>
      <c r="M2467" s="86" t="s">
        <v>5013</v>
      </c>
      <c r="N2467" s="86" t="s">
        <v>5013</v>
      </c>
      <c r="O2467" s="86" t="s">
        <v>5013</v>
      </c>
      <c r="P2467" s="86">
        <v>0</v>
      </c>
      <c r="Q2467" s="86" t="s">
        <v>5013</v>
      </c>
      <c r="R2467" s="86" t="s">
        <v>5013</v>
      </c>
      <c r="S2467" s="86" t="s">
        <v>5013</v>
      </c>
      <c r="T2467" s="86" t="s">
        <v>5013</v>
      </c>
    </row>
    <row r="2468" spans="1:20" x14ac:dyDescent="0.25">
      <c r="A2468" s="50" t="s">
        <v>4682</v>
      </c>
      <c r="B2468" s="50" t="s">
        <v>975</v>
      </c>
      <c r="C2468" s="50" t="s">
        <v>4769</v>
      </c>
      <c r="D2468" s="80">
        <v>17</v>
      </c>
      <c r="E2468" s="50" t="s">
        <v>9242</v>
      </c>
      <c r="F2468" s="24">
        <f t="shared" si="127"/>
        <v>0</v>
      </c>
      <c r="G2468" s="110">
        <f t="shared" si="128"/>
        <v>0.20033333333333334</v>
      </c>
      <c r="H2468" s="17"/>
      <c r="I2468" s="24"/>
      <c r="J2468" s="20">
        <f t="shared" si="129"/>
        <v>0</v>
      </c>
      <c r="K2468" s="17"/>
      <c r="L2468" s="24"/>
      <c r="M2468" s="86">
        <v>0</v>
      </c>
      <c r="N2468" s="86">
        <v>0</v>
      </c>
      <c r="O2468" s="86">
        <v>0.60099999999999998</v>
      </c>
      <c r="P2468" s="86">
        <v>0</v>
      </c>
      <c r="Q2468" s="86" t="s">
        <v>5013</v>
      </c>
      <c r="R2468" s="86">
        <v>0</v>
      </c>
      <c r="S2468" s="86">
        <v>0</v>
      </c>
      <c r="T2468" s="86" t="s">
        <v>5013</v>
      </c>
    </row>
    <row r="2469" spans="1:20" x14ac:dyDescent="0.25">
      <c r="A2469" s="50" t="s">
        <v>4682</v>
      </c>
      <c r="B2469" s="50" t="s">
        <v>489</v>
      </c>
      <c r="C2469" s="50" t="s">
        <v>4769</v>
      </c>
      <c r="D2469" s="80">
        <v>17</v>
      </c>
      <c r="E2469" s="50" t="s">
        <v>9245</v>
      </c>
      <c r="F2469" s="24">
        <f t="shared" si="127"/>
        <v>0</v>
      </c>
      <c r="G2469" s="110">
        <f t="shared" si="128"/>
        <v>0</v>
      </c>
      <c r="H2469" s="17"/>
      <c r="I2469" s="24"/>
      <c r="J2469" s="20">
        <f t="shared" si="129"/>
        <v>0</v>
      </c>
      <c r="K2469" s="17"/>
      <c r="L2469" s="24"/>
      <c r="M2469" s="86">
        <v>0</v>
      </c>
      <c r="N2469" s="86" t="s">
        <v>5013</v>
      </c>
      <c r="O2469" s="86" t="s">
        <v>5013</v>
      </c>
      <c r="P2469" s="86">
        <v>0</v>
      </c>
      <c r="Q2469" s="86">
        <v>0</v>
      </c>
      <c r="R2469" s="86">
        <v>0</v>
      </c>
      <c r="S2469" s="86">
        <v>0</v>
      </c>
      <c r="T2469" s="86" t="s">
        <v>5013</v>
      </c>
    </row>
    <row r="2470" spans="1:20" x14ac:dyDescent="0.25">
      <c r="A2470" s="50" t="s">
        <v>4682</v>
      </c>
      <c r="B2470" s="50" t="s">
        <v>1786</v>
      </c>
      <c r="C2470" s="50" t="s">
        <v>4769</v>
      </c>
      <c r="D2470" s="80">
        <v>17</v>
      </c>
      <c r="E2470" s="50" t="s">
        <v>9246</v>
      </c>
      <c r="F2470" s="24">
        <f t="shared" si="127"/>
        <v>0</v>
      </c>
      <c r="G2470" s="110">
        <f t="shared" si="128"/>
        <v>0</v>
      </c>
      <c r="H2470" s="17"/>
      <c r="I2470" s="24"/>
      <c r="J2470" s="20">
        <f t="shared" si="129"/>
        <v>0</v>
      </c>
      <c r="K2470" s="17"/>
      <c r="L2470" s="24"/>
      <c r="M2470" s="86">
        <v>0</v>
      </c>
      <c r="N2470" s="86">
        <v>0</v>
      </c>
      <c r="O2470" s="86" t="s">
        <v>5013</v>
      </c>
      <c r="P2470" s="86" t="s">
        <v>5013</v>
      </c>
      <c r="Q2470" s="86" t="s">
        <v>5013</v>
      </c>
      <c r="R2470" s="86" t="s">
        <v>5013</v>
      </c>
      <c r="S2470" s="86" t="s">
        <v>5013</v>
      </c>
      <c r="T2470" s="86" t="s">
        <v>5013</v>
      </c>
    </row>
    <row r="2471" spans="1:20" x14ac:dyDescent="0.25">
      <c r="A2471" s="50" t="s">
        <v>4682</v>
      </c>
      <c r="B2471" s="50" t="s">
        <v>1672</v>
      </c>
      <c r="C2471" s="50" t="s">
        <v>4769</v>
      </c>
      <c r="D2471" s="80">
        <v>17</v>
      </c>
      <c r="E2471" s="50" t="s">
        <v>9247</v>
      </c>
      <c r="F2471" s="24">
        <f t="shared" si="127"/>
        <v>0</v>
      </c>
      <c r="G2471" s="110">
        <f t="shared" si="128"/>
        <v>0</v>
      </c>
      <c r="H2471" s="17"/>
      <c r="I2471" s="24"/>
      <c r="J2471" s="20">
        <f t="shared" si="129"/>
        <v>0</v>
      </c>
      <c r="K2471" s="17"/>
      <c r="L2471" s="24"/>
      <c r="M2471" s="86" t="s">
        <v>5013</v>
      </c>
      <c r="N2471" s="86" t="s">
        <v>5013</v>
      </c>
      <c r="O2471" s="86" t="s">
        <v>5013</v>
      </c>
      <c r="P2471" s="86" t="s">
        <v>5013</v>
      </c>
      <c r="Q2471" s="86" t="s">
        <v>5013</v>
      </c>
      <c r="R2471" s="86">
        <v>0</v>
      </c>
      <c r="S2471" s="86" t="s">
        <v>5013</v>
      </c>
      <c r="T2471" s="86" t="s">
        <v>5013</v>
      </c>
    </row>
    <row r="2472" spans="1:20" x14ac:dyDescent="0.25">
      <c r="A2472" s="50" t="s">
        <v>4682</v>
      </c>
      <c r="B2472" s="50" t="s">
        <v>1222</v>
      </c>
      <c r="C2472" s="50" t="s">
        <v>4769</v>
      </c>
      <c r="D2472" s="80">
        <v>17</v>
      </c>
      <c r="E2472" s="50" t="s">
        <v>9248</v>
      </c>
      <c r="F2472" s="24">
        <f t="shared" si="127"/>
        <v>0</v>
      </c>
      <c r="G2472" s="110">
        <f t="shared" si="128"/>
        <v>0</v>
      </c>
      <c r="H2472" s="17"/>
      <c r="I2472" s="24"/>
      <c r="J2472" s="20">
        <f t="shared" si="129"/>
        <v>0</v>
      </c>
      <c r="K2472" s="17"/>
      <c r="L2472" s="24"/>
      <c r="M2472" s="86" t="s">
        <v>5013</v>
      </c>
      <c r="N2472" s="86" t="s">
        <v>5013</v>
      </c>
      <c r="O2472" s="86">
        <v>0</v>
      </c>
      <c r="P2472" s="86">
        <v>0</v>
      </c>
      <c r="Q2472" s="86" t="s">
        <v>5013</v>
      </c>
      <c r="R2472" s="86" t="s">
        <v>5013</v>
      </c>
      <c r="S2472" s="86" t="s">
        <v>5013</v>
      </c>
      <c r="T2472" s="86" t="s">
        <v>5013</v>
      </c>
    </row>
    <row r="2473" spans="1:20" x14ac:dyDescent="0.25">
      <c r="A2473" s="50" t="s">
        <v>4682</v>
      </c>
      <c r="B2473" s="50" t="s">
        <v>933</v>
      </c>
      <c r="C2473" s="50" t="s">
        <v>4769</v>
      </c>
      <c r="D2473" s="80">
        <v>17</v>
      </c>
      <c r="E2473" s="50" t="s">
        <v>9249</v>
      </c>
      <c r="F2473" s="24">
        <f t="shared" si="127"/>
        <v>0</v>
      </c>
      <c r="G2473" s="110">
        <f t="shared" si="128"/>
        <v>0</v>
      </c>
      <c r="H2473" s="17"/>
      <c r="I2473" s="24"/>
      <c r="J2473" s="20">
        <f t="shared" si="129"/>
        <v>0</v>
      </c>
      <c r="K2473" s="17"/>
      <c r="L2473" s="24"/>
      <c r="M2473" s="86">
        <v>0</v>
      </c>
      <c r="N2473" s="86">
        <v>0</v>
      </c>
      <c r="O2473" s="86" t="s">
        <v>5013</v>
      </c>
      <c r="P2473" s="86">
        <v>0</v>
      </c>
      <c r="Q2473" s="86">
        <v>0</v>
      </c>
      <c r="R2473" s="86" t="s">
        <v>5013</v>
      </c>
      <c r="S2473" s="86" t="s">
        <v>5013</v>
      </c>
      <c r="T2473" s="86" t="s">
        <v>5013</v>
      </c>
    </row>
    <row r="2474" spans="1:20" x14ac:dyDescent="0.25">
      <c r="A2474" s="50" t="s">
        <v>4682</v>
      </c>
      <c r="B2474" s="50" t="s">
        <v>952</v>
      </c>
      <c r="C2474" s="50" t="s">
        <v>4769</v>
      </c>
      <c r="D2474" s="80">
        <v>17</v>
      </c>
      <c r="E2474" s="50" t="s">
        <v>9250</v>
      </c>
      <c r="F2474" s="24">
        <f t="shared" si="127"/>
        <v>0</v>
      </c>
      <c r="G2474" s="110">
        <f t="shared" si="128"/>
        <v>0</v>
      </c>
      <c r="H2474" s="17"/>
      <c r="I2474" s="24"/>
      <c r="J2474" s="20">
        <f t="shared" si="129"/>
        <v>9.2600000000000002E-2</v>
      </c>
      <c r="K2474" s="17"/>
      <c r="L2474" s="24"/>
      <c r="M2474" s="86">
        <v>0</v>
      </c>
      <c r="N2474" s="86">
        <v>0</v>
      </c>
      <c r="O2474" s="86">
        <v>0</v>
      </c>
      <c r="P2474" s="86">
        <v>0</v>
      </c>
      <c r="Q2474" s="86">
        <v>0.46300000000000002</v>
      </c>
      <c r="R2474" s="86">
        <v>0</v>
      </c>
      <c r="S2474" s="86" t="s">
        <v>5013</v>
      </c>
      <c r="T2474" s="86" t="s">
        <v>5013</v>
      </c>
    </row>
    <row r="2475" spans="1:20" x14ac:dyDescent="0.25">
      <c r="A2475" s="50" t="s">
        <v>4682</v>
      </c>
      <c r="B2475" s="50" t="s">
        <v>2664</v>
      </c>
      <c r="C2475" s="50" t="s">
        <v>4769</v>
      </c>
      <c r="D2475" s="80">
        <v>17</v>
      </c>
      <c r="E2475" s="50" t="s">
        <v>9251</v>
      </c>
      <c r="F2475" s="24">
        <f t="shared" si="127"/>
        <v>0</v>
      </c>
      <c r="G2475" s="110">
        <f t="shared" si="128"/>
        <v>8.3333333333333332E-3</v>
      </c>
      <c r="H2475" s="17"/>
      <c r="I2475" s="24"/>
      <c r="J2475" s="20">
        <f t="shared" si="129"/>
        <v>0</v>
      </c>
      <c r="K2475" s="17"/>
      <c r="L2475" s="24"/>
      <c r="M2475" s="86" t="s">
        <v>5013</v>
      </c>
      <c r="N2475" s="86" t="s">
        <v>5013</v>
      </c>
      <c r="O2475" s="86">
        <v>2.5000000000000001E-2</v>
      </c>
      <c r="P2475" s="86" t="s">
        <v>5013</v>
      </c>
      <c r="Q2475" s="86" t="s">
        <v>5013</v>
      </c>
      <c r="R2475" s="86" t="s">
        <v>5013</v>
      </c>
      <c r="S2475" s="86" t="s">
        <v>5013</v>
      </c>
      <c r="T2475" s="86" t="s">
        <v>5013</v>
      </c>
    </row>
    <row r="2476" spans="1:20" x14ac:dyDescent="0.25">
      <c r="A2476" s="50" t="s">
        <v>4682</v>
      </c>
      <c r="B2476" s="50" t="s">
        <v>4619</v>
      </c>
      <c r="C2476" s="50" t="s">
        <v>4769</v>
      </c>
      <c r="D2476" s="80">
        <v>17</v>
      </c>
      <c r="E2476" s="50" t="s">
        <v>9253</v>
      </c>
      <c r="F2476" s="24">
        <f t="shared" si="127"/>
        <v>0</v>
      </c>
      <c r="G2476" s="110">
        <f t="shared" si="128"/>
        <v>0</v>
      </c>
      <c r="H2476" s="17"/>
      <c r="I2476" s="24"/>
      <c r="J2476" s="20">
        <f t="shared" si="129"/>
        <v>0</v>
      </c>
      <c r="K2476" s="17"/>
      <c r="L2476" s="24"/>
      <c r="M2476" s="86">
        <v>0</v>
      </c>
      <c r="N2476" s="86" t="s">
        <v>5013</v>
      </c>
      <c r="O2476" s="86" t="s">
        <v>5013</v>
      </c>
      <c r="P2476" s="86" t="s">
        <v>5013</v>
      </c>
      <c r="Q2476" s="86" t="s">
        <v>5013</v>
      </c>
      <c r="R2476" s="86" t="s">
        <v>5013</v>
      </c>
      <c r="S2476" s="86" t="s">
        <v>5013</v>
      </c>
      <c r="T2476" s="86" t="s">
        <v>5013</v>
      </c>
    </row>
    <row r="2477" spans="1:20" x14ac:dyDescent="0.25">
      <c r="A2477" s="50" t="s">
        <v>4682</v>
      </c>
      <c r="B2477" s="50" t="s">
        <v>4118</v>
      </c>
      <c r="C2477" s="50" t="s">
        <v>4769</v>
      </c>
      <c r="D2477" s="80">
        <v>17</v>
      </c>
      <c r="E2477" s="50" t="s">
        <v>9254</v>
      </c>
      <c r="F2477" s="24">
        <f t="shared" si="127"/>
        <v>0</v>
      </c>
      <c r="G2477" s="110">
        <f t="shared" si="128"/>
        <v>0</v>
      </c>
      <c r="H2477" s="17"/>
      <c r="I2477" s="24"/>
      <c r="J2477" s="20">
        <f t="shared" si="129"/>
        <v>0</v>
      </c>
      <c r="K2477" s="17"/>
      <c r="L2477" s="24"/>
      <c r="M2477" s="86">
        <v>0</v>
      </c>
      <c r="N2477" s="86">
        <v>0</v>
      </c>
      <c r="O2477" s="86">
        <v>0</v>
      </c>
      <c r="P2477" s="86">
        <v>0</v>
      </c>
      <c r="Q2477" s="86">
        <v>0</v>
      </c>
      <c r="R2477" s="86" t="s">
        <v>5013</v>
      </c>
      <c r="S2477" s="86">
        <v>0</v>
      </c>
      <c r="T2477" s="86" t="s">
        <v>5013</v>
      </c>
    </row>
    <row r="2478" spans="1:20" x14ac:dyDescent="0.25">
      <c r="A2478" s="50" t="s">
        <v>4682</v>
      </c>
      <c r="B2478" s="50" t="s">
        <v>3368</v>
      </c>
      <c r="C2478" s="50" t="s">
        <v>4769</v>
      </c>
      <c r="D2478" s="80">
        <v>17</v>
      </c>
      <c r="E2478" s="50" t="s">
        <v>9255</v>
      </c>
      <c r="F2478" s="24">
        <f t="shared" si="127"/>
        <v>0</v>
      </c>
      <c r="G2478" s="110">
        <f t="shared" si="128"/>
        <v>0</v>
      </c>
      <c r="H2478" s="17"/>
      <c r="I2478" s="24"/>
      <c r="J2478" s="20">
        <f t="shared" si="129"/>
        <v>0</v>
      </c>
      <c r="K2478" s="17"/>
      <c r="L2478" s="24"/>
      <c r="M2478" s="86" t="s">
        <v>5013</v>
      </c>
      <c r="N2478" s="86" t="s">
        <v>5013</v>
      </c>
      <c r="O2478" s="86" t="s">
        <v>5013</v>
      </c>
      <c r="P2478" s="86" t="s">
        <v>5013</v>
      </c>
      <c r="Q2478" s="86">
        <v>0</v>
      </c>
      <c r="R2478" s="86" t="s">
        <v>5013</v>
      </c>
      <c r="S2478" s="86">
        <v>0</v>
      </c>
      <c r="T2478" s="86" t="s">
        <v>5013</v>
      </c>
    </row>
    <row r="2479" spans="1:20" x14ac:dyDescent="0.25">
      <c r="A2479" s="50" t="s">
        <v>4682</v>
      </c>
      <c r="B2479" s="50" t="s">
        <v>2636</v>
      </c>
      <c r="C2479" s="50" t="s">
        <v>4769</v>
      </c>
      <c r="D2479" s="80">
        <v>17</v>
      </c>
      <c r="E2479" s="50" t="s">
        <v>9256</v>
      </c>
      <c r="F2479" s="24">
        <f t="shared" si="127"/>
        <v>0</v>
      </c>
      <c r="G2479" s="110">
        <f t="shared" si="128"/>
        <v>0</v>
      </c>
      <c r="H2479" s="17"/>
      <c r="I2479" s="24"/>
      <c r="J2479" s="20">
        <f t="shared" si="129"/>
        <v>0</v>
      </c>
      <c r="K2479" s="17"/>
      <c r="L2479" s="24"/>
      <c r="M2479" s="86">
        <v>0</v>
      </c>
      <c r="N2479" s="86" t="s">
        <v>5013</v>
      </c>
      <c r="O2479" s="86" t="s">
        <v>5013</v>
      </c>
      <c r="P2479" s="86">
        <v>0</v>
      </c>
      <c r="Q2479" s="86">
        <v>0</v>
      </c>
      <c r="R2479" s="86" t="s">
        <v>5013</v>
      </c>
      <c r="S2479" s="86" t="s">
        <v>5013</v>
      </c>
      <c r="T2479" s="86" t="s">
        <v>5013</v>
      </c>
    </row>
    <row r="2480" spans="1:20" x14ac:dyDescent="0.25">
      <c r="A2480" s="50" t="s">
        <v>4682</v>
      </c>
      <c r="B2480" s="50" t="s">
        <v>2609</v>
      </c>
      <c r="C2480" s="50" t="s">
        <v>4769</v>
      </c>
      <c r="D2480" s="80">
        <v>17</v>
      </c>
      <c r="E2480" s="50" t="s">
        <v>9258</v>
      </c>
      <c r="F2480" s="24">
        <f t="shared" si="127"/>
        <v>0</v>
      </c>
      <c r="G2480" s="110">
        <f t="shared" si="128"/>
        <v>0</v>
      </c>
      <c r="H2480" s="17"/>
      <c r="I2480" s="24"/>
      <c r="J2480" s="20">
        <f t="shared" si="129"/>
        <v>0</v>
      </c>
      <c r="K2480" s="17"/>
      <c r="L2480" s="24"/>
      <c r="M2480" s="86">
        <v>0</v>
      </c>
      <c r="N2480" s="86" t="s">
        <v>5013</v>
      </c>
      <c r="O2480" s="86" t="s">
        <v>5013</v>
      </c>
      <c r="P2480" s="86" t="s">
        <v>5013</v>
      </c>
      <c r="Q2480" s="86" t="s">
        <v>5013</v>
      </c>
      <c r="R2480" s="86" t="s">
        <v>5013</v>
      </c>
      <c r="S2480" s="86" t="s">
        <v>5013</v>
      </c>
      <c r="T2480" s="86" t="s">
        <v>5013</v>
      </c>
    </row>
    <row r="2481" spans="1:20" x14ac:dyDescent="0.25">
      <c r="A2481" s="50" t="s">
        <v>4682</v>
      </c>
      <c r="B2481" s="50" t="s">
        <v>1168</v>
      </c>
      <c r="C2481" s="50" t="s">
        <v>4769</v>
      </c>
      <c r="D2481" s="80">
        <v>17</v>
      </c>
      <c r="E2481" s="50" t="s">
        <v>9262</v>
      </c>
      <c r="F2481" s="24">
        <f t="shared" si="127"/>
        <v>0</v>
      </c>
      <c r="G2481" s="110">
        <f t="shared" si="128"/>
        <v>0</v>
      </c>
      <c r="H2481" s="17"/>
      <c r="I2481" s="24"/>
      <c r="J2481" s="20">
        <f t="shared" si="129"/>
        <v>9.8599999999999993E-2</v>
      </c>
      <c r="K2481" s="17"/>
      <c r="L2481" s="24"/>
      <c r="M2481" s="86">
        <v>0</v>
      </c>
      <c r="N2481" s="86" t="s">
        <v>5013</v>
      </c>
      <c r="O2481" s="86" t="s">
        <v>5013</v>
      </c>
      <c r="P2481" s="86">
        <v>0.49299999999999999</v>
      </c>
      <c r="Q2481" s="86" t="s">
        <v>5013</v>
      </c>
      <c r="R2481" s="86" t="s">
        <v>5013</v>
      </c>
      <c r="S2481" s="86">
        <v>0</v>
      </c>
      <c r="T2481" s="86" t="s">
        <v>5013</v>
      </c>
    </row>
    <row r="2482" spans="1:20" x14ac:dyDescent="0.25">
      <c r="A2482" s="50" t="s">
        <v>4682</v>
      </c>
      <c r="B2482" s="50" t="s">
        <v>762</v>
      </c>
      <c r="C2482" s="50" t="s">
        <v>4769</v>
      </c>
      <c r="D2482" s="80">
        <v>17</v>
      </c>
      <c r="E2482" s="50" t="s">
        <v>9264</v>
      </c>
      <c r="F2482" s="24">
        <f t="shared" si="127"/>
        <v>0</v>
      </c>
      <c r="G2482" s="110">
        <f t="shared" si="128"/>
        <v>0</v>
      </c>
      <c r="H2482" s="17"/>
      <c r="I2482" s="24"/>
      <c r="J2482" s="20">
        <f t="shared" si="129"/>
        <v>0</v>
      </c>
      <c r="K2482" s="17"/>
      <c r="L2482" s="24"/>
      <c r="M2482" s="86">
        <v>0</v>
      </c>
      <c r="N2482" s="86">
        <v>0</v>
      </c>
      <c r="O2482" s="86">
        <v>0</v>
      </c>
      <c r="P2482" s="86">
        <v>0</v>
      </c>
      <c r="Q2482" s="86">
        <v>0</v>
      </c>
      <c r="R2482" s="86">
        <v>0</v>
      </c>
      <c r="S2482" s="86">
        <v>0</v>
      </c>
      <c r="T2482" s="86" t="s">
        <v>5013</v>
      </c>
    </row>
    <row r="2483" spans="1:20" x14ac:dyDescent="0.25">
      <c r="A2483" s="50" t="s">
        <v>4682</v>
      </c>
      <c r="B2483" s="50" t="s">
        <v>194</v>
      </c>
      <c r="C2483" s="50" t="s">
        <v>4769</v>
      </c>
      <c r="D2483" s="80">
        <v>17</v>
      </c>
      <c r="E2483" s="50" t="s">
        <v>9267</v>
      </c>
      <c r="F2483" s="24">
        <f t="shared" si="127"/>
        <v>0</v>
      </c>
      <c r="G2483" s="110">
        <f t="shared" si="128"/>
        <v>0</v>
      </c>
      <c r="H2483" s="17"/>
      <c r="I2483" s="24"/>
      <c r="J2483" s="20">
        <f t="shared" si="129"/>
        <v>0</v>
      </c>
      <c r="K2483" s="17"/>
      <c r="L2483" s="24"/>
      <c r="M2483" s="86">
        <v>0</v>
      </c>
      <c r="N2483" s="86">
        <v>0</v>
      </c>
      <c r="O2483" s="86">
        <v>0</v>
      </c>
      <c r="P2483" s="86">
        <v>0</v>
      </c>
      <c r="Q2483" s="86">
        <v>0</v>
      </c>
      <c r="R2483" s="86">
        <v>0</v>
      </c>
      <c r="S2483" s="86">
        <v>0</v>
      </c>
      <c r="T2483" s="86" t="s">
        <v>5013</v>
      </c>
    </row>
    <row r="2484" spans="1:20" x14ac:dyDescent="0.25">
      <c r="A2484" s="50" t="s">
        <v>4682</v>
      </c>
      <c r="B2484" s="50" t="s">
        <v>336</v>
      </c>
      <c r="C2484" s="50" t="s">
        <v>4769</v>
      </c>
      <c r="D2484" s="80">
        <v>17</v>
      </c>
      <c r="E2484" s="50" t="s">
        <v>9268</v>
      </c>
      <c r="F2484" s="24">
        <f t="shared" si="127"/>
        <v>0</v>
      </c>
      <c r="G2484" s="110">
        <f t="shared" si="128"/>
        <v>0</v>
      </c>
      <c r="H2484" s="17"/>
      <c r="I2484" s="24"/>
      <c r="J2484" s="20">
        <f t="shared" si="129"/>
        <v>0</v>
      </c>
      <c r="K2484" s="17"/>
      <c r="L2484" s="24"/>
      <c r="M2484" s="86">
        <v>0</v>
      </c>
      <c r="N2484" s="86">
        <v>0</v>
      </c>
      <c r="O2484" s="86">
        <v>0</v>
      </c>
      <c r="P2484" s="86">
        <v>0</v>
      </c>
      <c r="Q2484" s="86">
        <v>0</v>
      </c>
      <c r="R2484" s="86">
        <v>0</v>
      </c>
      <c r="S2484" s="86">
        <v>0</v>
      </c>
      <c r="T2484" s="86" t="s">
        <v>5013</v>
      </c>
    </row>
    <row r="2485" spans="1:20" x14ac:dyDescent="0.25">
      <c r="A2485" s="50" t="s">
        <v>4682</v>
      </c>
      <c r="B2485" s="50" t="s">
        <v>510</v>
      </c>
      <c r="C2485" s="50" t="s">
        <v>4769</v>
      </c>
      <c r="D2485" s="80">
        <v>17</v>
      </c>
      <c r="E2485" s="50" t="s">
        <v>9270</v>
      </c>
      <c r="F2485" s="24">
        <f t="shared" si="127"/>
        <v>0</v>
      </c>
      <c r="G2485" s="110">
        <f t="shared" si="128"/>
        <v>0</v>
      </c>
      <c r="H2485" s="17"/>
      <c r="I2485" s="24"/>
      <c r="J2485" s="20">
        <f t="shared" si="129"/>
        <v>0</v>
      </c>
      <c r="K2485" s="17"/>
      <c r="L2485" s="24"/>
      <c r="M2485" s="86" t="s">
        <v>5013</v>
      </c>
      <c r="N2485" s="86">
        <v>0</v>
      </c>
      <c r="O2485" s="86">
        <v>0</v>
      </c>
      <c r="P2485" s="86">
        <v>0</v>
      </c>
      <c r="Q2485" s="86">
        <v>0</v>
      </c>
      <c r="R2485" s="86" t="s">
        <v>5013</v>
      </c>
      <c r="S2485" s="86" t="s">
        <v>5013</v>
      </c>
      <c r="T2485" s="86" t="s">
        <v>5013</v>
      </c>
    </row>
    <row r="2486" spans="1:20" x14ac:dyDescent="0.25">
      <c r="A2486" s="50" t="s">
        <v>4682</v>
      </c>
      <c r="B2486" s="50" t="s">
        <v>4305</v>
      </c>
      <c r="C2486" s="50" t="s">
        <v>4770</v>
      </c>
      <c r="D2486" s="80">
        <v>17</v>
      </c>
      <c r="E2486" s="50" t="s">
        <v>9271</v>
      </c>
      <c r="F2486" s="24">
        <f t="shared" si="127"/>
        <v>0</v>
      </c>
      <c r="G2486" s="110">
        <f t="shared" si="128"/>
        <v>0</v>
      </c>
      <c r="H2486" s="17"/>
      <c r="I2486" s="24"/>
      <c r="J2486" s="20">
        <f t="shared" si="129"/>
        <v>0</v>
      </c>
      <c r="K2486" s="17"/>
      <c r="L2486" s="24"/>
      <c r="M2486" s="86">
        <v>0</v>
      </c>
      <c r="N2486" s="86" t="s">
        <v>5013</v>
      </c>
      <c r="O2486" s="86">
        <v>0</v>
      </c>
      <c r="P2486" s="86" t="s">
        <v>5013</v>
      </c>
      <c r="Q2486" s="86" t="s">
        <v>5013</v>
      </c>
      <c r="R2486" s="86" t="s">
        <v>5013</v>
      </c>
      <c r="S2486" s="86" t="s">
        <v>5013</v>
      </c>
      <c r="T2486" s="86" t="s">
        <v>5013</v>
      </c>
    </row>
    <row r="2487" spans="1:20" x14ac:dyDescent="0.25">
      <c r="A2487" s="50" t="s">
        <v>4682</v>
      </c>
      <c r="B2487" s="50" t="s">
        <v>4605</v>
      </c>
      <c r="C2487" s="50" t="s">
        <v>4770</v>
      </c>
      <c r="D2487" s="80">
        <v>17</v>
      </c>
      <c r="E2487" s="50" t="s">
        <v>9272</v>
      </c>
      <c r="F2487" s="24">
        <f t="shared" si="127"/>
        <v>0</v>
      </c>
      <c r="G2487" s="110">
        <f t="shared" si="128"/>
        <v>0</v>
      </c>
      <c r="H2487" s="17"/>
      <c r="I2487" s="24"/>
      <c r="J2487" s="20">
        <f t="shared" si="129"/>
        <v>0</v>
      </c>
      <c r="K2487" s="17"/>
      <c r="L2487" s="24"/>
      <c r="M2487" s="86" t="s">
        <v>5013</v>
      </c>
      <c r="N2487" s="86" t="s">
        <v>5013</v>
      </c>
      <c r="O2487" s="86" t="s">
        <v>5013</v>
      </c>
      <c r="P2487" s="86" t="s">
        <v>5013</v>
      </c>
      <c r="Q2487" s="86" t="s">
        <v>5013</v>
      </c>
      <c r="R2487" s="86" t="s">
        <v>5013</v>
      </c>
      <c r="S2487" s="86" t="s">
        <v>5013</v>
      </c>
      <c r="T2487" s="86">
        <v>0</v>
      </c>
    </row>
    <row r="2488" spans="1:20" x14ac:dyDescent="0.25">
      <c r="A2488" s="50" t="s">
        <v>4682</v>
      </c>
      <c r="B2488" s="50" t="s">
        <v>247</v>
      </c>
      <c r="C2488" s="50" t="s">
        <v>4770</v>
      </c>
      <c r="D2488" s="80">
        <v>17</v>
      </c>
      <c r="E2488" s="50" t="s">
        <v>9273</v>
      </c>
      <c r="F2488" s="24">
        <f t="shared" si="127"/>
        <v>0</v>
      </c>
      <c r="G2488" s="110">
        <f t="shared" si="128"/>
        <v>0</v>
      </c>
      <c r="H2488" s="17"/>
      <c r="I2488" s="24"/>
      <c r="J2488" s="20">
        <f t="shared" si="129"/>
        <v>0</v>
      </c>
      <c r="K2488" s="17"/>
      <c r="L2488" s="24"/>
      <c r="M2488" s="86">
        <v>0</v>
      </c>
      <c r="N2488" s="86">
        <v>0</v>
      </c>
      <c r="O2488" s="86">
        <v>0</v>
      </c>
      <c r="P2488" s="86" t="s">
        <v>5013</v>
      </c>
      <c r="Q2488" s="86" t="s">
        <v>5013</v>
      </c>
      <c r="R2488" s="86">
        <v>0</v>
      </c>
      <c r="S2488" s="86" t="s">
        <v>5013</v>
      </c>
      <c r="T2488" s="86" t="s">
        <v>5013</v>
      </c>
    </row>
    <row r="2489" spans="1:20" x14ac:dyDescent="0.25">
      <c r="A2489" s="50" t="s">
        <v>4682</v>
      </c>
      <c r="B2489" s="50" t="s">
        <v>174</v>
      </c>
      <c r="C2489" s="50" t="s">
        <v>4770</v>
      </c>
      <c r="D2489" s="80">
        <v>17</v>
      </c>
      <c r="E2489" s="50" t="s">
        <v>9274</v>
      </c>
      <c r="F2489" s="24">
        <f t="shared" si="127"/>
        <v>0</v>
      </c>
      <c r="G2489" s="110">
        <f t="shared" si="128"/>
        <v>0</v>
      </c>
      <c r="H2489" s="17"/>
      <c r="I2489" s="24"/>
      <c r="J2489" s="20">
        <f t="shared" si="129"/>
        <v>0</v>
      </c>
      <c r="K2489" s="17"/>
      <c r="L2489" s="24"/>
      <c r="M2489" s="86">
        <v>0</v>
      </c>
      <c r="N2489" s="86">
        <v>0</v>
      </c>
      <c r="O2489" s="86">
        <v>0</v>
      </c>
      <c r="P2489" s="86">
        <v>0</v>
      </c>
      <c r="Q2489" s="86" t="s">
        <v>5013</v>
      </c>
      <c r="R2489" s="86" t="s">
        <v>5013</v>
      </c>
      <c r="S2489" s="86" t="s">
        <v>5013</v>
      </c>
      <c r="T2489" s="86" t="s">
        <v>5013</v>
      </c>
    </row>
    <row r="2490" spans="1:20" x14ac:dyDescent="0.25">
      <c r="A2490" s="50" t="s">
        <v>4682</v>
      </c>
      <c r="B2490" s="50" t="s">
        <v>154</v>
      </c>
      <c r="C2490" s="50" t="s">
        <v>4770</v>
      </c>
      <c r="D2490" s="80">
        <v>17</v>
      </c>
      <c r="E2490" s="50" t="s">
        <v>9275</v>
      </c>
      <c r="F2490" s="24">
        <f t="shared" si="127"/>
        <v>0</v>
      </c>
      <c r="G2490" s="110">
        <f t="shared" si="128"/>
        <v>0</v>
      </c>
      <c r="H2490" s="17"/>
      <c r="I2490" s="24"/>
      <c r="J2490" s="20">
        <f t="shared" si="129"/>
        <v>0</v>
      </c>
      <c r="K2490" s="17"/>
      <c r="L2490" s="24"/>
      <c r="M2490" s="86">
        <v>0</v>
      </c>
      <c r="N2490" s="86" t="s">
        <v>5013</v>
      </c>
      <c r="O2490" s="86" t="s">
        <v>5013</v>
      </c>
      <c r="P2490" s="86" t="s">
        <v>5013</v>
      </c>
      <c r="Q2490" s="86" t="s">
        <v>5013</v>
      </c>
      <c r="R2490" s="86" t="s">
        <v>5013</v>
      </c>
      <c r="S2490" s="86" t="s">
        <v>5013</v>
      </c>
      <c r="T2490" s="86" t="s">
        <v>5013</v>
      </c>
    </row>
    <row r="2491" spans="1:20" x14ac:dyDescent="0.25">
      <c r="A2491" s="50" t="s">
        <v>4682</v>
      </c>
      <c r="B2491" s="50" t="s">
        <v>806</v>
      </c>
      <c r="C2491" s="50" t="s">
        <v>4770</v>
      </c>
      <c r="D2491" s="80">
        <v>17</v>
      </c>
      <c r="E2491" s="50" t="s">
        <v>9276</v>
      </c>
      <c r="F2491" s="24">
        <f t="shared" si="127"/>
        <v>0</v>
      </c>
      <c r="G2491" s="110">
        <f t="shared" si="128"/>
        <v>0</v>
      </c>
      <c r="H2491" s="17"/>
      <c r="I2491" s="24"/>
      <c r="J2491" s="20">
        <f t="shared" si="129"/>
        <v>0</v>
      </c>
      <c r="K2491" s="17"/>
      <c r="L2491" s="24"/>
      <c r="M2491" s="86" t="s">
        <v>5013</v>
      </c>
      <c r="N2491" s="86">
        <v>0</v>
      </c>
      <c r="O2491" s="86" t="s">
        <v>5013</v>
      </c>
      <c r="P2491" s="86">
        <v>0</v>
      </c>
      <c r="Q2491" s="86" t="s">
        <v>5013</v>
      </c>
      <c r="R2491" s="86" t="s">
        <v>5013</v>
      </c>
      <c r="S2491" s="86" t="s">
        <v>5013</v>
      </c>
      <c r="T2491" s="86" t="s">
        <v>5013</v>
      </c>
    </row>
    <row r="2492" spans="1:20" x14ac:dyDescent="0.25">
      <c r="A2492" s="50" t="s">
        <v>4682</v>
      </c>
      <c r="B2492" s="50" t="s">
        <v>1686</v>
      </c>
      <c r="C2492" s="50" t="s">
        <v>4770</v>
      </c>
      <c r="D2492" s="80">
        <v>17</v>
      </c>
      <c r="E2492" s="50" t="s">
        <v>9277</v>
      </c>
      <c r="F2492" s="24">
        <f t="shared" si="127"/>
        <v>0</v>
      </c>
      <c r="G2492" s="110">
        <f t="shared" si="128"/>
        <v>0</v>
      </c>
      <c r="H2492" s="17"/>
      <c r="I2492" s="24"/>
      <c r="J2492" s="20">
        <f t="shared" si="129"/>
        <v>0</v>
      </c>
      <c r="K2492" s="17"/>
      <c r="L2492" s="24"/>
      <c r="M2492" s="86">
        <v>0</v>
      </c>
      <c r="N2492" s="86">
        <v>0</v>
      </c>
      <c r="O2492" s="86">
        <v>0</v>
      </c>
      <c r="P2492" s="86">
        <v>0</v>
      </c>
      <c r="Q2492" s="86">
        <v>0</v>
      </c>
      <c r="R2492" s="86" t="s">
        <v>5013</v>
      </c>
      <c r="S2492" s="86">
        <v>0</v>
      </c>
      <c r="T2492" s="86" t="s">
        <v>5013</v>
      </c>
    </row>
    <row r="2493" spans="1:20" x14ac:dyDescent="0.25">
      <c r="A2493" s="50" t="s">
        <v>4682</v>
      </c>
      <c r="B2493" s="50" t="s">
        <v>53</v>
      </c>
      <c r="C2493" s="50" t="s">
        <v>4770</v>
      </c>
      <c r="D2493" s="80">
        <v>17</v>
      </c>
      <c r="E2493" s="50" t="s">
        <v>9279</v>
      </c>
      <c r="F2493" s="24">
        <f t="shared" si="127"/>
        <v>0</v>
      </c>
      <c r="G2493" s="110">
        <f t="shared" si="128"/>
        <v>0</v>
      </c>
      <c r="H2493" s="17"/>
      <c r="I2493" s="24"/>
      <c r="J2493" s="20">
        <f t="shared" si="129"/>
        <v>0</v>
      </c>
      <c r="K2493" s="17"/>
      <c r="L2493" s="24"/>
      <c r="M2493" s="86">
        <v>0</v>
      </c>
      <c r="N2493" s="86">
        <v>0</v>
      </c>
      <c r="O2493" s="86">
        <v>0</v>
      </c>
      <c r="P2493" s="86">
        <v>0</v>
      </c>
      <c r="Q2493" s="86">
        <v>0</v>
      </c>
      <c r="R2493" s="86">
        <v>0</v>
      </c>
      <c r="S2493" s="86">
        <v>0</v>
      </c>
      <c r="T2493" s="86">
        <v>0</v>
      </c>
    </row>
    <row r="2494" spans="1:20" x14ac:dyDescent="0.25">
      <c r="A2494" s="50" t="s">
        <v>4682</v>
      </c>
      <c r="B2494" s="50" t="s">
        <v>885</v>
      </c>
      <c r="C2494" s="50" t="s">
        <v>4770</v>
      </c>
      <c r="D2494" s="80">
        <v>17</v>
      </c>
      <c r="E2494" s="50" t="s">
        <v>9280</v>
      </c>
      <c r="F2494" s="24">
        <f t="shared" si="127"/>
        <v>0</v>
      </c>
      <c r="G2494" s="110">
        <f t="shared" si="128"/>
        <v>0</v>
      </c>
      <c r="H2494" s="17"/>
      <c r="I2494" s="24"/>
      <c r="J2494" s="20">
        <f t="shared" si="129"/>
        <v>0</v>
      </c>
      <c r="K2494" s="17"/>
      <c r="L2494" s="24"/>
      <c r="M2494" s="86">
        <v>0</v>
      </c>
      <c r="N2494" s="86">
        <v>0</v>
      </c>
      <c r="O2494" s="86" t="s">
        <v>5013</v>
      </c>
      <c r="P2494" s="86">
        <v>0</v>
      </c>
      <c r="Q2494" s="86">
        <v>0</v>
      </c>
      <c r="R2494" s="86" t="s">
        <v>5013</v>
      </c>
      <c r="S2494" s="86">
        <v>0</v>
      </c>
      <c r="T2494" s="86" t="s">
        <v>5013</v>
      </c>
    </row>
    <row r="2495" spans="1:20" x14ac:dyDescent="0.25">
      <c r="A2495" s="50" t="s">
        <v>4682</v>
      </c>
      <c r="B2495" s="50" t="s">
        <v>2893</v>
      </c>
      <c r="C2495" s="50" t="s">
        <v>4770</v>
      </c>
      <c r="D2495" s="80">
        <v>17</v>
      </c>
      <c r="E2495" s="50" t="s">
        <v>9282</v>
      </c>
      <c r="F2495" s="24">
        <f t="shared" si="127"/>
        <v>0</v>
      </c>
      <c r="G2495" s="110">
        <f t="shared" si="128"/>
        <v>0</v>
      </c>
      <c r="H2495" s="17"/>
      <c r="I2495" s="24"/>
      <c r="J2495" s="20">
        <f t="shared" si="129"/>
        <v>0</v>
      </c>
      <c r="K2495" s="17"/>
      <c r="L2495" s="24"/>
      <c r="M2495" s="86" t="s">
        <v>5013</v>
      </c>
      <c r="N2495" s="86" t="s">
        <v>5013</v>
      </c>
      <c r="O2495" s="86" t="s">
        <v>5013</v>
      </c>
      <c r="P2495" s="86" t="s">
        <v>5013</v>
      </c>
      <c r="Q2495" s="86">
        <v>0</v>
      </c>
      <c r="R2495" s="86" t="s">
        <v>5013</v>
      </c>
      <c r="S2495" s="86" t="s">
        <v>5013</v>
      </c>
      <c r="T2495" s="86" t="s">
        <v>5013</v>
      </c>
    </row>
    <row r="2496" spans="1:20" x14ac:dyDescent="0.25">
      <c r="A2496" s="50" t="s">
        <v>4682</v>
      </c>
      <c r="B2496" s="50" t="s">
        <v>837</v>
      </c>
      <c r="C2496" s="50" t="s">
        <v>4771</v>
      </c>
      <c r="D2496" s="80">
        <v>17</v>
      </c>
      <c r="E2496" s="50" t="s">
        <v>9283</v>
      </c>
      <c r="F2496" s="24">
        <f t="shared" si="127"/>
        <v>0</v>
      </c>
      <c r="G2496" s="110">
        <f t="shared" si="128"/>
        <v>3.7743333333333333</v>
      </c>
      <c r="H2496" s="17"/>
      <c r="I2496" s="24"/>
      <c r="J2496" s="20">
        <f t="shared" si="129"/>
        <v>0</v>
      </c>
      <c r="K2496" s="17"/>
      <c r="L2496" s="24"/>
      <c r="M2496" s="86" t="s">
        <v>5013</v>
      </c>
      <c r="N2496" s="86">
        <v>0</v>
      </c>
      <c r="O2496" s="86">
        <v>11.323</v>
      </c>
      <c r="P2496" s="86" t="s">
        <v>5013</v>
      </c>
      <c r="Q2496" s="86" t="s">
        <v>5013</v>
      </c>
      <c r="R2496" s="86" t="s">
        <v>5013</v>
      </c>
      <c r="S2496" s="86" t="s">
        <v>5013</v>
      </c>
      <c r="T2496" s="86" t="s">
        <v>5013</v>
      </c>
    </row>
    <row r="2497" spans="1:20" x14ac:dyDescent="0.25">
      <c r="A2497" s="50" t="s">
        <v>4682</v>
      </c>
      <c r="B2497" s="50" t="s">
        <v>3159</v>
      </c>
      <c r="C2497" s="50" t="s">
        <v>4771</v>
      </c>
      <c r="D2497" s="80">
        <v>17</v>
      </c>
      <c r="E2497" s="50" t="s">
        <v>9284</v>
      </c>
      <c r="F2497" s="24">
        <f t="shared" si="127"/>
        <v>0</v>
      </c>
      <c r="G2497" s="110">
        <f t="shared" si="128"/>
        <v>0</v>
      </c>
      <c r="H2497" s="17"/>
      <c r="I2497" s="24"/>
      <c r="J2497" s="20">
        <f t="shared" si="129"/>
        <v>0</v>
      </c>
      <c r="K2497" s="17"/>
      <c r="L2497" s="24"/>
      <c r="M2497" s="86" t="s">
        <v>5013</v>
      </c>
      <c r="N2497" s="86">
        <v>0</v>
      </c>
      <c r="O2497" s="86" t="s">
        <v>5013</v>
      </c>
      <c r="P2497" s="86" t="s">
        <v>5013</v>
      </c>
      <c r="Q2497" s="86" t="s">
        <v>5013</v>
      </c>
      <c r="R2497" s="86" t="s">
        <v>5013</v>
      </c>
      <c r="S2497" s="86" t="s">
        <v>5013</v>
      </c>
      <c r="T2497" s="86" t="s">
        <v>5013</v>
      </c>
    </row>
    <row r="2498" spans="1:20" x14ac:dyDescent="0.25">
      <c r="A2498" s="50" t="s">
        <v>4682</v>
      </c>
      <c r="B2498" s="50" t="s">
        <v>2451</v>
      </c>
      <c r="C2498" s="50" t="s">
        <v>4771</v>
      </c>
      <c r="D2498" s="80">
        <v>17</v>
      </c>
      <c r="E2498" s="50" t="s">
        <v>9285</v>
      </c>
      <c r="F2498" s="24">
        <f t="shared" si="127"/>
        <v>0</v>
      </c>
      <c r="G2498" s="110">
        <f t="shared" si="128"/>
        <v>0.64833333333333332</v>
      </c>
      <c r="H2498" s="17"/>
      <c r="I2498" s="24"/>
      <c r="J2498" s="20">
        <f t="shared" si="129"/>
        <v>0</v>
      </c>
      <c r="K2498" s="17"/>
      <c r="L2498" s="24"/>
      <c r="M2498" s="86">
        <v>1.319</v>
      </c>
      <c r="N2498" s="86" t="s">
        <v>5013</v>
      </c>
      <c r="O2498" s="86">
        <v>0.626</v>
      </c>
      <c r="P2498" s="86" t="s">
        <v>5013</v>
      </c>
      <c r="Q2498" s="86" t="s">
        <v>5013</v>
      </c>
      <c r="R2498" s="86" t="s">
        <v>5013</v>
      </c>
      <c r="S2498" s="86" t="s">
        <v>5013</v>
      </c>
      <c r="T2498" s="86" t="s">
        <v>5013</v>
      </c>
    </row>
    <row r="2499" spans="1:20" x14ac:dyDescent="0.25">
      <c r="A2499" s="50" t="s">
        <v>4682</v>
      </c>
      <c r="B2499" s="50" t="s">
        <v>1145</v>
      </c>
      <c r="C2499" s="50" t="s">
        <v>4771</v>
      </c>
      <c r="D2499" s="80">
        <v>17</v>
      </c>
      <c r="E2499" s="50" t="s">
        <v>9286</v>
      </c>
      <c r="F2499" s="24">
        <f t="shared" si="127"/>
        <v>0</v>
      </c>
      <c r="G2499" s="110">
        <f t="shared" si="128"/>
        <v>31.91</v>
      </c>
      <c r="H2499" s="17"/>
      <c r="I2499" s="24"/>
      <c r="J2499" s="20">
        <f t="shared" si="129"/>
        <v>0</v>
      </c>
      <c r="K2499" s="17"/>
      <c r="L2499" s="24"/>
      <c r="M2499" s="86">
        <v>49.195999999999998</v>
      </c>
      <c r="N2499" s="86">
        <v>35.747</v>
      </c>
      <c r="O2499" s="86">
        <v>10.787000000000001</v>
      </c>
      <c r="P2499" s="86" t="s">
        <v>5013</v>
      </c>
      <c r="Q2499" s="86" t="s">
        <v>5013</v>
      </c>
      <c r="R2499" s="86" t="s">
        <v>5013</v>
      </c>
      <c r="S2499" s="86" t="s">
        <v>5013</v>
      </c>
      <c r="T2499" s="86" t="s">
        <v>5013</v>
      </c>
    </row>
    <row r="2500" spans="1:20" x14ac:dyDescent="0.25">
      <c r="A2500" s="50" t="s">
        <v>4682</v>
      </c>
      <c r="B2500" s="50" t="s">
        <v>1352</v>
      </c>
      <c r="C2500" s="50" t="s">
        <v>4771</v>
      </c>
      <c r="D2500" s="80">
        <v>17</v>
      </c>
      <c r="E2500" s="50" t="s">
        <v>9287</v>
      </c>
      <c r="F2500" s="24">
        <f t="shared" si="127"/>
        <v>0</v>
      </c>
      <c r="G2500" s="110">
        <f t="shared" si="128"/>
        <v>0</v>
      </c>
      <c r="H2500" s="17"/>
      <c r="I2500" s="24"/>
      <c r="J2500" s="20">
        <f t="shared" si="129"/>
        <v>0</v>
      </c>
      <c r="K2500" s="17"/>
      <c r="L2500" s="24"/>
      <c r="M2500" s="86" t="s">
        <v>5013</v>
      </c>
      <c r="N2500" s="86">
        <v>0</v>
      </c>
      <c r="O2500" s="86" t="s">
        <v>5013</v>
      </c>
      <c r="P2500" s="86" t="s">
        <v>5013</v>
      </c>
      <c r="Q2500" s="86" t="s">
        <v>5013</v>
      </c>
      <c r="R2500" s="86" t="s">
        <v>5013</v>
      </c>
      <c r="S2500" s="86" t="s">
        <v>5013</v>
      </c>
      <c r="T2500" s="86" t="s">
        <v>5013</v>
      </c>
    </row>
    <row r="2501" spans="1:20" x14ac:dyDescent="0.25">
      <c r="A2501" s="50" t="s">
        <v>4682</v>
      </c>
      <c r="B2501" s="50" t="s">
        <v>114</v>
      </c>
      <c r="C2501" s="50" t="s">
        <v>4771</v>
      </c>
      <c r="D2501" s="80">
        <v>17</v>
      </c>
      <c r="E2501" s="50" t="s">
        <v>9288</v>
      </c>
      <c r="F2501" s="24">
        <f t="shared" si="127"/>
        <v>0</v>
      </c>
      <c r="G2501" s="110">
        <f t="shared" si="128"/>
        <v>0</v>
      </c>
      <c r="H2501" s="17"/>
      <c r="I2501" s="24"/>
      <c r="J2501" s="20">
        <f t="shared" si="129"/>
        <v>0</v>
      </c>
      <c r="K2501" s="17"/>
      <c r="L2501" s="24"/>
      <c r="M2501" s="86">
        <v>0</v>
      </c>
      <c r="N2501" s="86" t="s">
        <v>5013</v>
      </c>
      <c r="O2501" s="86" t="s">
        <v>5013</v>
      </c>
      <c r="P2501" s="86" t="s">
        <v>5013</v>
      </c>
      <c r="Q2501" s="86" t="s">
        <v>5013</v>
      </c>
      <c r="R2501" s="86">
        <v>0</v>
      </c>
      <c r="S2501" s="86" t="s">
        <v>5013</v>
      </c>
      <c r="T2501" s="86" t="s">
        <v>5013</v>
      </c>
    </row>
    <row r="2502" spans="1:20" x14ac:dyDescent="0.25">
      <c r="A2502" s="50" t="s">
        <v>4682</v>
      </c>
      <c r="B2502" s="50" t="s">
        <v>973</v>
      </c>
      <c r="C2502" s="50" t="s">
        <v>4771</v>
      </c>
      <c r="D2502" s="80">
        <v>17</v>
      </c>
      <c r="E2502" s="50" t="s">
        <v>9290</v>
      </c>
      <c r="F2502" s="24">
        <f t="shared" si="127"/>
        <v>0</v>
      </c>
      <c r="G2502" s="110">
        <f t="shared" si="128"/>
        <v>3.3333333333333333E-2</v>
      </c>
      <c r="H2502" s="17"/>
      <c r="I2502" s="24"/>
      <c r="J2502" s="20">
        <f t="shared" si="129"/>
        <v>3.0702000000000003</v>
      </c>
      <c r="K2502" s="17"/>
      <c r="L2502" s="24"/>
      <c r="M2502" s="86">
        <v>0.1</v>
      </c>
      <c r="N2502" s="86">
        <v>0</v>
      </c>
      <c r="O2502" s="86" t="s">
        <v>5013</v>
      </c>
      <c r="P2502" s="86">
        <v>12.073</v>
      </c>
      <c r="Q2502" s="86">
        <v>3.278</v>
      </c>
      <c r="R2502" s="86" t="s">
        <v>5013</v>
      </c>
      <c r="S2502" s="86">
        <v>0</v>
      </c>
      <c r="T2502" s="86" t="s">
        <v>5013</v>
      </c>
    </row>
    <row r="2503" spans="1:20" x14ac:dyDescent="0.25">
      <c r="A2503" s="50" t="s">
        <v>4682</v>
      </c>
      <c r="B2503" s="50" t="s">
        <v>2444</v>
      </c>
      <c r="C2503" s="50" t="s">
        <v>4771</v>
      </c>
      <c r="D2503" s="80">
        <v>17</v>
      </c>
      <c r="E2503" s="50" t="s">
        <v>9291</v>
      </c>
      <c r="F2503" s="24">
        <f t="shared" si="127"/>
        <v>0</v>
      </c>
      <c r="G2503" s="110">
        <f t="shared" si="128"/>
        <v>0</v>
      </c>
      <c r="H2503" s="17"/>
      <c r="I2503" s="24"/>
      <c r="J2503" s="20">
        <f t="shared" si="129"/>
        <v>0</v>
      </c>
      <c r="K2503" s="17"/>
      <c r="L2503" s="24"/>
      <c r="M2503" s="86">
        <v>0</v>
      </c>
      <c r="N2503" s="86">
        <v>0</v>
      </c>
      <c r="O2503" s="86">
        <v>0</v>
      </c>
      <c r="P2503" s="86">
        <v>0</v>
      </c>
      <c r="Q2503" s="86">
        <v>0</v>
      </c>
      <c r="R2503" s="86">
        <v>0</v>
      </c>
      <c r="S2503" s="86">
        <v>0</v>
      </c>
      <c r="T2503" s="86">
        <v>0</v>
      </c>
    </row>
    <row r="2504" spans="1:20" x14ac:dyDescent="0.25">
      <c r="A2504" s="50" t="s">
        <v>4682</v>
      </c>
      <c r="B2504" s="50" t="s">
        <v>1028</v>
      </c>
      <c r="C2504" s="50" t="s">
        <v>4771</v>
      </c>
      <c r="D2504" s="80">
        <v>17</v>
      </c>
      <c r="E2504" s="50" t="s">
        <v>9295</v>
      </c>
      <c r="F2504" s="24">
        <f t="shared" si="127"/>
        <v>0</v>
      </c>
      <c r="G2504" s="110">
        <f t="shared" si="128"/>
        <v>0</v>
      </c>
      <c r="H2504" s="17"/>
      <c r="I2504" s="24"/>
      <c r="J2504" s="20">
        <f t="shared" si="129"/>
        <v>0</v>
      </c>
      <c r="K2504" s="17"/>
      <c r="L2504" s="24"/>
      <c r="M2504" s="86" t="s">
        <v>5013</v>
      </c>
      <c r="N2504" s="86" t="s">
        <v>5013</v>
      </c>
      <c r="O2504" s="86">
        <v>0</v>
      </c>
      <c r="P2504" s="86">
        <v>0</v>
      </c>
      <c r="Q2504" s="86">
        <v>0</v>
      </c>
      <c r="R2504" s="86" t="s">
        <v>5013</v>
      </c>
      <c r="S2504" s="86" t="s">
        <v>5013</v>
      </c>
      <c r="T2504" s="86">
        <v>0</v>
      </c>
    </row>
    <row r="2505" spans="1:20" x14ac:dyDescent="0.25">
      <c r="A2505" s="50" t="s">
        <v>4682</v>
      </c>
      <c r="B2505" s="50" t="s">
        <v>1434</v>
      </c>
      <c r="C2505" s="50" t="s">
        <v>4771</v>
      </c>
      <c r="D2505" s="80">
        <v>17</v>
      </c>
      <c r="E2505" s="50" t="s">
        <v>9297</v>
      </c>
      <c r="F2505" s="24">
        <f t="shared" si="127"/>
        <v>0</v>
      </c>
      <c r="G2505" s="110">
        <f t="shared" si="128"/>
        <v>0</v>
      </c>
      <c r="H2505" s="17"/>
      <c r="I2505" s="24"/>
      <c r="J2505" s="20">
        <f t="shared" si="129"/>
        <v>0</v>
      </c>
      <c r="K2505" s="17"/>
      <c r="L2505" s="24"/>
      <c r="M2505" s="86" t="s">
        <v>5013</v>
      </c>
      <c r="N2505" s="86">
        <v>0</v>
      </c>
      <c r="O2505" s="86" t="s">
        <v>5013</v>
      </c>
      <c r="P2505" s="86" t="s">
        <v>5013</v>
      </c>
      <c r="Q2505" s="86" t="s">
        <v>5013</v>
      </c>
      <c r="R2505" s="86" t="s">
        <v>5013</v>
      </c>
      <c r="S2505" s="86" t="s">
        <v>5013</v>
      </c>
      <c r="T2505" s="86" t="s">
        <v>5013</v>
      </c>
    </row>
    <row r="2506" spans="1:20" x14ac:dyDescent="0.25">
      <c r="A2506" s="50" t="s">
        <v>4682</v>
      </c>
      <c r="B2506" s="50" t="s">
        <v>983</v>
      </c>
      <c r="C2506" s="50" t="s">
        <v>4772</v>
      </c>
      <c r="D2506" s="80">
        <v>18</v>
      </c>
      <c r="E2506" s="50" t="s">
        <v>9299</v>
      </c>
      <c r="F2506" s="24">
        <f t="shared" si="127"/>
        <v>0</v>
      </c>
      <c r="G2506" s="110">
        <f t="shared" si="128"/>
        <v>0</v>
      </c>
      <c r="H2506" s="17"/>
      <c r="I2506" s="24"/>
      <c r="J2506" s="20">
        <f t="shared" si="129"/>
        <v>0</v>
      </c>
      <c r="K2506" s="17"/>
      <c r="L2506" s="24"/>
      <c r="M2506" s="86" t="s">
        <v>5013</v>
      </c>
      <c r="N2506" s="86" t="s">
        <v>5013</v>
      </c>
      <c r="O2506" s="86">
        <v>0</v>
      </c>
      <c r="P2506" s="86">
        <v>0</v>
      </c>
      <c r="Q2506" s="86" t="s">
        <v>5013</v>
      </c>
      <c r="R2506" s="86" t="s">
        <v>5013</v>
      </c>
      <c r="S2506" s="86">
        <v>0</v>
      </c>
      <c r="T2506" s="86" t="s">
        <v>5013</v>
      </c>
    </row>
    <row r="2507" spans="1:20" x14ac:dyDescent="0.25">
      <c r="A2507" s="50" t="s">
        <v>4682</v>
      </c>
      <c r="B2507" s="50" t="s">
        <v>3496</v>
      </c>
      <c r="C2507" s="50" t="s">
        <v>4772</v>
      </c>
      <c r="D2507" s="80">
        <v>18</v>
      </c>
      <c r="E2507" s="50" t="s">
        <v>9300</v>
      </c>
      <c r="F2507" s="24">
        <f t="shared" si="127"/>
        <v>0</v>
      </c>
      <c r="G2507" s="110">
        <f t="shared" si="128"/>
        <v>0</v>
      </c>
      <c r="H2507" s="17"/>
      <c r="I2507" s="24"/>
      <c r="J2507" s="20">
        <f t="shared" si="129"/>
        <v>0</v>
      </c>
      <c r="K2507" s="17"/>
      <c r="L2507" s="24"/>
      <c r="M2507" s="86" t="s">
        <v>5013</v>
      </c>
      <c r="N2507" s="86" t="s">
        <v>5013</v>
      </c>
      <c r="O2507" s="86" t="s">
        <v>5013</v>
      </c>
      <c r="P2507" s="86" t="s">
        <v>5013</v>
      </c>
      <c r="Q2507" s="86" t="s">
        <v>5013</v>
      </c>
      <c r="R2507" s="86">
        <v>0</v>
      </c>
      <c r="S2507" s="86" t="s">
        <v>5013</v>
      </c>
      <c r="T2507" s="86" t="s">
        <v>5013</v>
      </c>
    </row>
    <row r="2508" spans="1:20" x14ac:dyDescent="0.25">
      <c r="A2508" s="50" t="s">
        <v>4682</v>
      </c>
      <c r="B2508" s="50" t="s">
        <v>2152</v>
      </c>
      <c r="C2508" s="50" t="s">
        <v>4772</v>
      </c>
      <c r="D2508" s="80">
        <v>18</v>
      </c>
      <c r="E2508" s="50" t="s">
        <v>9301</v>
      </c>
      <c r="F2508" s="24">
        <f t="shared" si="127"/>
        <v>0</v>
      </c>
      <c r="G2508" s="110">
        <f t="shared" si="128"/>
        <v>0</v>
      </c>
      <c r="H2508" s="17"/>
      <c r="I2508" s="24"/>
      <c r="J2508" s="20">
        <f t="shared" si="129"/>
        <v>0</v>
      </c>
      <c r="K2508" s="17"/>
      <c r="L2508" s="24"/>
      <c r="M2508" s="86" t="s">
        <v>5013</v>
      </c>
      <c r="N2508" s="86" t="s">
        <v>5013</v>
      </c>
      <c r="O2508" s="86" t="s">
        <v>5013</v>
      </c>
      <c r="P2508" s="86" t="s">
        <v>5013</v>
      </c>
      <c r="Q2508" s="86" t="s">
        <v>5013</v>
      </c>
      <c r="R2508" s="86">
        <v>0</v>
      </c>
      <c r="S2508" s="86" t="s">
        <v>5013</v>
      </c>
      <c r="T2508" s="86" t="s">
        <v>5013</v>
      </c>
    </row>
    <row r="2509" spans="1:20" x14ac:dyDescent="0.25">
      <c r="A2509" s="50" t="s">
        <v>4682</v>
      </c>
      <c r="B2509" s="50" t="s">
        <v>2368</v>
      </c>
      <c r="C2509" s="50" t="s">
        <v>4772</v>
      </c>
      <c r="D2509" s="80">
        <v>18</v>
      </c>
      <c r="E2509" s="50" t="s">
        <v>9302</v>
      </c>
      <c r="F2509" s="24">
        <f t="shared" si="127"/>
        <v>0</v>
      </c>
      <c r="G2509" s="110">
        <f t="shared" si="128"/>
        <v>0</v>
      </c>
      <c r="H2509" s="17"/>
      <c r="I2509" s="24"/>
      <c r="J2509" s="20">
        <f t="shared" si="129"/>
        <v>0</v>
      </c>
      <c r="K2509" s="17"/>
      <c r="L2509" s="24"/>
      <c r="M2509" s="86" t="s">
        <v>5013</v>
      </c>
      <c r="N2509" s="86" t="s">
        <v>5013</v>
      </c>
      <c r="O2509" s="86" t="s">
        <v>5013</v>
      </c>
      <c r="P2509" s="86" t="s">
        <v>5013</v>
      </c>
      <c r="Q2509" s="86">
        <v>0</v>
      </c>
      <c r="R2509" s="86" t="s">
        <v>5013</v>
      </c>
      <c r="S2509" s="86" t="s">
        <v>5013</v>
      </c>
      <c r="T2509" s="86" t="s">
        <v>5013</v>
      </c>
    </row>
    <row r="2510" spans="1:20" x14ac:dyDescent="0.25">
      <c r="A2510" s="50" t="s">
        <v>4682</v>
      </c>
      <c r="B2510" s="50" t="s">
        <v>1768</v>
      </c>
      <c r="C2510" s="50" t="s">
        <v>4772</v>
      </c>
      <c r="D2510" s="80">
        <v>18</v>
      </c>
      <c r="E2510" s="50" t="s">
        <v>9303</v>
      </c>
      <c r="F2510" s="24">
        <f t="shared" si="127"/>
        <v>0</v>
      </c>
      <c r="G2510" s="110">
        <f t="shared" si="128"/>
        <v>0</v>
      </c>
      <c r="H2510" s="17"/>
      <c r="I2510" s="24"/>
      <c r="J2510" s="20">
        <f t="shared" si="129"/>
        <v>0</v>
      </c>
      <c r="K2510" s="17"/>
      <c r="L2510" s="24"/>
      <c r="M2510" s="86" t="s">
        <v>5013</v>
      </c>
      <c r="N2510" s="86" t="s">
        <v>5013</v>
      </c>
      <c r="O2510" s="86">
        <v>0</v>
      </c>
      <c r="P2510" s="86" t="s">
        <v>5013</v>
      </c>
      <c r="Q2510" s="86" t="s">
        <v>5013</v>
      </c>
      <c r="R2510" s="86">
        <v>0</v>
      </c>
      <c r="S2510" s="86" t="s">
        <v>5013</v>
      </c>
      <c r="T2510" s="86" t="s">
        <v>5013</v>
      </c>
    </row>
    <row r="2511" spans="1:20" x14ac:dyDescent="0.25">
      <c r="A2511" s="50" t="s">
        <v>4682</v>
      </c>
      <c r="B2511" s="50" t="s">
        <v>1785</v>
      </c>
      <c r="C2511" s="50" t="s">
        <v>4772</v>
      </c>
      <c r="D2511" s="80">
        <v>18</v>
      </c>
      <c r="E2511" s="50" t="s">
        <v>9304</v>
      </c>
      <c r="F2511" s="24">
        <f t="shared" si="127"/>
        <v>0</v>
      </c>
      <c r="G2511" s="110">
        <f t="shared" si="128"/>
        <v>0</v>
      </c>
      <c r="H2511" s="17"/>
      <c r="I2511" s="24"/>
      <c r="J2511" s="20">
        <f t="shared" si="129"/>
        <v>0</v>
      </c>
      <c r="K2511" s="17"/>
      <c r="L2511" s="24"/>
      <c r="M2511" s="86" t="s">
        <v>5013</v>
      </c>
      <c r="N2511" s="86">
        <v>0</v>
      </c>
      <c r="O2511" s="86" t="s">
        <v>5013</v>
      </c>
      <c r="P2511" s="86">
        <v>0</v>
      </c>
      <c r="Q2511" s="86" t="s">
        <v>5013</v>
      </c>
      <c r="R2511" s="86" t="s">
        <v>5013</v>
      </c>
      <c r="S2511" s="86" t="s">
        <v>5013</v>
      </c>
      <c r="T2511" s="86" t="s">
        <v>5013</v>
      </c>
    </row>
    <row r="2512" spans="1:20" x14ac:dyDescent="0.25">
      <c r="A2512" s="50" t="s">
        <v>4682</v>
      </c>
      <c r="B2512" s="50" t="s">
        <v>2526</v>
      </c>
      <c r="C2512" s="50" t="s">
        <v>4772</v>
      </c>
      <c r="D2512" s="80">
        <v>18</v>
      </c>
      <c r="E2512" s="50" t="s">
        <v>9307</v>
      </c>
      <c r="F2512" s="24">
        <f t="shared" si="127"/>
        <v>0</v>
      </c>
      <c r="G2512" s="110">
        <f t="shared" si="128"/>
        <v>0</v>
      </c>
      <c r="H2512" s="17"/>
      <c r="I2512" s="24"/>
      <c r="J2512" s="20">
        <f t="shared" si="129"/>
        <v>3.6420000000000003</v>
      </c>
      <c r="K2512" s="17"/>
      <c r="L2512" s="24"/>
      <c r="M2512" s="86">
        <v>0</v>
      </c>
      <c r="N2512" s="86" t="s">
        <v>5013</v>
      </c>
      <c r="O2512" s="86">
        <v>0</v>
      </c>
      <c r="P2512" s="86" t="s">
        <v>5013</v>
      </c>
      <c r="Q2512" s="86">
        <v>18.21</v>
      </c>
      <c r="R2512" s="86" t="s">
        <v>5013</v>
      </c>
      <c r="S2512" s="86">
        <v>0</v>
      </c>
      <c r="T2512" s="86" t="s">
        <v>5013</v>
      </c>
    </row>
    <row r="2513" spans="1:20" x14ac:dyDescent="0.25">
      <c r="A2513" s="50" t="s">
        <v>4682</v>
      </c>
      <c r="B2513" s="50" t="s">
        <v>1973</v>
      </c>
      <c r="C2513" s="50" t="s">
        <v>4772</v>
      </c>
      <c r="D2513" s="80">
        <v>18</v>
      </c>
      <c r="E2513" s="50" t="s">
        <v>9308</v>
      </c>
      <c r="F2513" s="24">
        <f t="shared" si="127"/>
        <v>0</v>
      </c>
      <c r="G2513" s="110">
        <f t="shared" si="128"/>
        <v>0</v>
      </c>
      <c r="H2513" s="17"/>
      <c r="I2513" s="24"/>
      <c r="J2513" s="20">
        <f t="shared" si="129"/>
        <v>0</v>
      </c>
      <c r="K2513" s="17"/>
      <c r="L2513" s="24"/>
      <c r="M2513" s="86" t="s">
        <v>5013</v>
      </c>
      <c r="N2513" s="86" t="s">
        <v>5013</v>
      </c>
      <c r="O2513" s="86" t="s">
        <v>5013</v>
      </c>
      <c r="P2513" s="86" t="s">
        <v>5013</v>
      </c>
      <c r="Q2513" s="86">
        <v>0</v>
      </c>
      <c r="R2513" s="86" t="s">
        <v>5013</v>
      </c>
      <c r="S2513" s="86" t="s">
        <v>5013</v>
      </c>
      <c r="T2513" s="86" t="s">
        <v>5013</v>
      </c>
    </row>
    <row r="2514" spans="1:20" x14ac:dyDescent="0.25">
      <c r="A2514" s="50" t="s">
        <v>4682</v>
      </c>
      <c r="B2514" s="50" t="s">
        <v>2880</v>
      </c>
      <c r="C2514" s="50" t="s">
        <v>4772</v>
      </c>
      <c r="D2514" s="80">
        <v>18</v>
      </c>
      <c r="E2514" s="50" t="s">
        <v>9309</v>
      </c>
      <c r="F2514" s="24">
        <f t="shared" si="127"/>
        <v>0</v>
      </c>
      <c r="G2514" s="110">
        <f t="shared" si="128"/>
        <v>0</v>
      </c>
      <c r="H2514" s="17"/>
      <c r="I2514" s="24"/>
      <c r="J2514" s="20">
        <f t="shared" si="129"/>
        <v>0</v>
      </c>
      <c r="K2514" s="17"/>
      <c r="L2514" s="24"/>
      <c r="M2514" s="86" t="s">
        <v>5013</v>
      </c>
      <c r="N2514" s="86" t="s">
        <v>5013</v>
      </c>
      <c r="O2514" s="86" t="s">
        <v>5013</v>
      </c>
      <c r="P2514" s="86">
        <v>0</v>
      </c>
      <c r="Q2514" s="86" t="s">
        <v>5013</v>
      </c>
      <c r="R2514" s="86" t="s">
        <v>5013</v>
      </c>
      <c r="S2514" s="86" t="s">
        <v>5013</v>
      </c>
      <c r="T2514" s="86" t="s">
        <v>5013</v>
      </c>
    </row>
    <row r="2515" spans="1:20" x14ac:dyDescent="0.25">
      <c r="A2515" s="50" t="s">
        <v>4682</v>
      </c>
      <c r="B2515" s="50" t="s">
        <v>2539</v>
      </c>
      <c r="C2515" s="50" t="s">
        <v>4772</v>
      </c>
      <c r="D2515" s="80">
        <v>18</v>
      </c>
      <c r="E2515" s="50" t="s">
        <v>9311</v>
      </c>
      <c r="F2515" s="24">
        <f t="shared" si="127"/>
        <v>0</v>
      </c>
      <c r="G2515" s="110">
        <f t="shared" si="128"/>
        <v>0</v>
      </c>
      <c r="H2515" s="17"/>
      <c r="I2515" s="24"/>
      <c r="J2515" s="20">
        <f t="shared" si="129"/>
        <v>0</v>
      </c>
      <c r="K2515" s="17"/>
      <c r="L2515" s="24"/>
      <c r="M2515" s="86" t="s">
        <v>5013</v>
      </c>
      <c r="N2515" s="86" t="s">
        <v>5013</v>
      </c>
      <c r="O2515" s="86" t="s">
        <v>5013</v>
      </c>
      <c r="P2515" s="86" t="s">
        <v>5013</v>
      </c>
      <c r="Q2515" s="86" t="s">
        <v>5013</v>
      </c>
      <c r="R2515" s="86">
        <v>0</v>
      </c>
      <c r="S2515" s="86" t="s">
        <v>5013</v>
      </c>
      <c r="T2515" s="86" t="s">
        <v>5013</v>
      </c>
    </row>
    <row r="2516" spans="1:20" x14ac:dyDescent="0.25">
      <c r="A2516" s="50" t="s">
        <v>4682</v>
      </c>
      <c r="B2516" s="50" t="s">
        <v>1202</v>
      </c>
      <c r="C2516" s="50" t="s">
        <v>4772</v>
      </c>
      <c r="D2516" s="80">
        <v>18</v>
      </c>
      <c r="E2516" s="50" t="s">
        <v>9312</v>
      </c>
      <c r="F2516" s="24">
        <f t="shared" si="127"/>
        <v>0</v>
      </c>
      <c r="G2516" s="110">
        <f t="shared" si="128"/>
        <v>0</v>
      </c>
      <c r="H2516" s="17"/>
      <c r="I2516" s="24"/>
      <c r="J2516" s="20">
        <f t="shared" si="129"/>
        <v>0</v>
      </c>
      <c r="K2516" s="17"/>
      <c r="L2516" s="24"/>
      <c r="M2516" s="86" t="s">
        <v>5013</v>
      </c>
      <c r="N2516" s="86">
        <v>0</v>
      </c>
      <c r="O2516" s="86" t="s">
        <v>5013</v>
      </c>
      <c r="P2516" s="86" t="s">
        <v>5013</v>
      </c>
      <c r="Q2516" s="86" t="s">
        <v>5013</v>
      </c>
      <c r="R2516" s="86">
        <v>0</v>
      </c>
      <c r="S2516" s="86">
        <v>0</v>
      </c>
      <c r="T2516" s="86" t="s">
        <v>5013</v>
      </c>
    </row>
    <row r="2517" spans="1:20" x14ac:dyDescent="0.25">
      <c r="A2517" s="50" t="s">
        <v>4682</v>
      </c>
      <c r="B2517" s="50" t="s">
        <v>1301</v>
      </c>
      <c r="C2517" s="50" t="s">
        <v>4772</v>
      </c>
      <c r="D2517" s="80">
        <v>18</v>
      </c>
      <c r="E2517" s="50" t="s">
        <v>9313</v>
      </c>
      <c r="F2517" s="24">
        <f t="shared" si="127"/>
        <v>0</v>
      </c>
      <c r="G2517" s="110">
        <f t="shared" si="128"/>
        <v>0</v>
      </c>
      <c r="H2517" s="17"/>
      <c r="I2517" s="24"/>
      <c r="J2517" s="20">
        <f t="shared" si="129"/>
        <v>0</v>
      </c>
      <c r="K2517" s="17"/>
      <c r="L2517" s="24"/>
      <c r="M2517" s="86" t="s">
        <v>5013</v>
      </c>
      <c r="N2517" s="86" t="s">
        <v>5013</v>
      </c>
      <c r="O2517" s="86" t="s">
        <v>5013</v>
      </c>
      <c r="P2517" s="86" t="s">
        <v>5013</v>
      </c>
      <c r="Q2517" s="86" t="s">
        <v>5013</v>
      </c>
      <c r="R2517" s="86">
        <v>0</v>
      </c>
      <c r="S2517" s="86" t="s">
        <v>5013</v>
      </c>
      <c r="T2517" s="86" t="s">
        <v>5013</v>
      </c>
    </row>
    <row r="2518" spans="1:20" x14ac:dyDescent="0.25">
      <c r="A2518" s="50" t="s">
        <v>4682</v>
      </c>
      <c r="B2518" s="50" t="s">
        <v>2836</v>
      </c>
      <c r="C2518" s="50" t="s">
        <v>4772</v>
      </c>
      <c r="D2518" s="80">
        <v>18</v>
      </c>
      <c r="E2518" s="50" t="s">
        <v>9314</v>
      </c>
      <c r="F2518" s="24">
        <f t="shared" si="127"/>
        <v>0</v>
      </c>
      <c r="G2518" s="110">
        <f t="shared" si="128"/>
        <v>0</v>
      </c>
      <c r="H2518" s="17"/>
      <c r="I2518" s="24"/>
      <c r="J2518" s="20">
        <f t="shared" si="129"/>
        <v>0</v>
      </c>
      <c r="K2518" s="17"/>
      <c r="L2518" s="24"/>
      <c r="M2518" s="86" t="s">
        <v>5013</v>
      </c>
      <c r="N2518" s="86" t="s">
        <v>5013</v>
      </c>
      <c r="O2518" s="86">
        <v>0</v>
      </c>
      <c r="P2518" s="86">
        <v>0</v>
      </c>
      <c r="Q2518" s="86" t="s">
        <v>5013</v>
      </c>
      <c r="R2518" s="86" t="s">
        <v>5013</v>
      </c>
      <c r="S2518" s="86">
        <v>0</v>
      </c>
      <c r="T2518" s="86" t="s">
        <v>5013</v>
      </c>
    </row>
    <row r="2519" spans="1:20" x14ac:dyDescent="0.25">
      <c r="A2519" s="50" t="s">
        <v>4682</v>
      </c>
      <c r="B2519" s="50" t="s">
        <v>3408</v>
      </c>
      <c r="C2519" s="50" t="s">
        <v>4772</v>
      </c>
      <c r="D2519" s="80">
        <v>18</v>
      </c>
      <c r="E2519" s="50" t="s">
        <v>9317</v>
      </c>
      <c r="F2519" s="24">
        <f t="shared" si="127"/>
        <v>0</v>
      </c>
      <c r="G2519" s="110">
        <f t="shared" si="128"/>
        <v>0</v>
      </c>
      <c r="H2519" s="17"/>
      <c r="I2519" s="24"/>
      <c r="J2519" s="20">
        <f t="shared" si="129"/>
        <v>0</v>
      </c>
      <c r="K2519" s="17"/>
      <c r="L2519" s="24"/>
      <c r="M2519" s="86">
        <v>0</v>
      </c>
      <c r="N2519" s="86" t="s">
        <v>5013</v>
      </c>
      <c r="O2519" s="86" t="s">
        <v>5013</v>
      </c>
      <c r="P2519" s="86">
        <v>0</v>
      </c>
      <c r="Q2519" s="86">
        <v>0</v>
      </c>
      <c r="R2519" s="86" t="s">
        <v>5013</v>
      </c>
      <c r="S2519" s="86" t="s">
        <v>5013</v>
      </c>
      <c r="T2519" s="86" t="s">
        <v>5013</v>
      </c>
    </row>
    <row r="2520" spans="1:20" x14ac:dyDescent="0.25">
      <c r="A2520" s="50" t="s">
        <v>4682</v>
      </c>
      <c r="B2520" s="50" t="s">
        <v>4570</v>
      </c>
      <c r="C2520" s="50" t="s">
        <v>4772</v>
      </c>
      <c r="D2520" s="80">
        <v>18</v>
      </c>
      <c r="E2520" s="50" t="s">
        <v>9318</v>
      </c>
      <c r="F2520" s="24">
        <f t="shared" si="127"/>
        <v>0</v>
      </c>
      <c r="G2520" s="110">
        <f t="shared" si="128"/>
        <v>0</v>
      </c>
      <c r="H2520" s="17"/>
      <c r="I2520" s="24"/>
      <c r="J2520" s="20">
        <f t="shared" si="129"/>
        <v>0</v>
      </c>
      <c r="K2520" s="17"/>
      <c r="L2520" s="24"/>
      <c r="M2520" s="86" t="s">
        <v>5013</v>
      </c>
      <c r="N2520" s="86">
        <v>0</v>
      </c>
      <c r="O2520" s="86">
        <v>0</v>
      </c>
      <c r="P2520" s="86" t="s">
        <v>5013</v>
      </c>
      <c r="Q2520" s="86" t="s">
        <v>5013</v>
      </c>
      <c r="R2520" s="86" t="s">
        <v>5013</v>
      </c>
      <c r="S2520" s="86" t="s">
        <v>5013</v>
      </c>
      <c r="T2520" s="86" t="s">
        <v>5013</v>
      </c>
    </row>
    <row r="2521" spans="1:20" x14ac:dyDescent="0.25">
      <c r="A2521" s="50" t="s">
        <v>4682</v>
      </c>
      <c r="B2521" s="50" t="s">
        <v>2564</v>
      </c>
      <c r="C2521" s="50" t="s">
        <v>4772</v>
      </c>
      <c r="D2521" s="80">
        <v>18</v>
      </c>
      <c r="E2521" s="50" t="s">
        <v>9319</v>
      </c>
      <c r="F2521" s="24">
        <f t="shared" si="127"/>
        <v>0</v>
      </c>
      <c r="G2521" s="110">
        <f t="shared" si="128"/>
        <v>0</v>
      </c>
      <c r="H2521" s="17"/>
      <c r="I2521" s="24"/>
      <c r="J2521" s="20">
        <f t="shared" si="129"/>
        <v>0</v>
      </c>
      <c r="K2521" s="17"/>
      <c r="L2521" s="24"/>
      <c r="M2521" s="86" t="s">
        <v>5013</v>
      </c>
      <c r="N2521" s="86">
        <v>0</v>
      </c>
      <c r="O2521" s="86" t="s">
        <v>5013</v>
      </c>
      <c r="P2521" s="86" t="s">
        <v>5013</v>
      </c>
      <c r="Q2521" s="86" t="s">
        <v>5013</v>
      </c>
      <c r="R2521" s="86" t="s">
        <v>5013</v>
      </c>
      <c r="S2521" s="86" t="s">
        <v>5013</v>
      </c>
      <c r="T2521" s="86" t="s">
        <v>5013</v>
      </c>
    </row>
    <row r="2522" spans="1:20" x14ac:dyDescent="0.25">
      <c r="A2522" s="50" t="s">
        <v>4682</v>
      </c>
      <c r="B2522" s="50" t="s">
        <v>3635</v>
      </c>
      <c r="C2522" s="50" t="s">
        <v>4772</v>
      </c>
      <c r="D2522" s="80">
        <v>18</v>
      </c>
      <c r="E2522" s="50" t="s">
        <v>9320</v>
      </c>
      <c r="F2522" s="24">
        <f t="shared" si="127"/>
        <v>0</v>
      </c>
      <c r="G2522" s="110">
        <f t="shared" si="128"/>
        <v>0</v>
      </c>
      <c r="H2522" s="17"/>
      <c r="I2522" s="24"/>
      <c r="J2522" s="20">
        <f t="shared" si="129"/>
        <v>0</v>
      </c>
      <c r="K2522" s="17"/>
      <c r="L2522" s="24"/>
      <c r="M2522" s="86" t="s">
        <v>5013</v>
      </c>
      <c r="N2522" s="86">
        <v>0</v>
      </c>
      <c r="O2522" s="86" t="s">
        <v>5013</v>
      </c>
      <c r="P2522" s="86" t="s">
        <v>5013</v>
      </c>
      <c r="Q2522" s="86">
        <v>0</v>
      </c>
      <c r="R2522" s="86" t="s">
        <v>5013</v>
      </c>
      <c r="S2522" s="86" t="s">
        <v>5013</v>
      </c>
      <c r="T2522" s="86">
        <v>0</v>
      </c>
    </row>
    <row r="2523" spans="1:20" x14ac:dyDescent="0.25">
      <c r="A2523" s="50" t="s">
        <v>4682</v>
      </c>
      <c r="B2523" s="50" t="s">
        <v>3536</v>
      </c>
      <c r="C2523" s="50" t="s">
        <v>4772</v>
      </c>
      <c r="D2523" s="80">
        <v>18</v>
      </c>
      <c r="E2523" s="50" t="s">
        <v>9322</v>
      </c>
      <c r="F2523" s="24">
        <f t="shared" si="127"/>
        <v>0</v>
      </c>
      <c r="G2523" s="110">
        <f t="shared" si="128"/>
        <v>0</v>
      </c>
      <c r="H2523" s="17"/>
      <c r="I2523" s="24"/>
      <c r="J2523" s="20">
        <f t="shared" si="129"/>
        <v>0</v>
      </c>
      <c r="K2523" s="17"/>
      <c r="L2523" s="24"/>
      <c r="M2523" s="86" t="s">
        <v>5013</v>
      </c>
      <c r="N2523" s="86">
        <v>0</v>
      </c>
      <c r="O2523" s="86" t="s">
        <v>5013</v>
      </c>
      <c r="P2523" s="86" t="s">
        <v>5013</v>
      </c>
      <c r="Q2523" s="86" t="s">
        <v>5013</v>
      </c>
      <c r="R2523" s="86" t="s">
        <v>5013</v>
      </c>
      <c r="S2523" s="86" t="s">
        <v>5013</v>
      </c>
      <c r="T2523" s="86" t="s">
        <v>5013</v>
      </c>
    </row>
    <row r="2524" spans="1:20" x14ac:dyDescent="0.25">
      <c r="A2524" s="50" t="s">
        <v>4682</v>
      </c>
      <c r="B2524" s="50" t="s">
        <v>3224</v>
      </c>
      <c r="C2524" s="50" t="s">
        <v>4772</v>
      </c>
      <c r="D2524" s="80">
        <v>18</v>
      </c>
      <c r="E2524" s="50" t="s">
        <v>9323</v>
      </c>
      <c r="F2524" s="24">
        <f t="shared" si="127"/>
        <v>0</v>
      </c>
      <c r="G2524" s="110">
        <f t="shared" si="128"/>
        <v>0</v>
      </c>
      <c r="H2524" s="17"/>
      <c r="I2524" s="24"/>
      <c r="J2524" s="20">
        <f t="shared" si="129"/>
        <v>0</v>
      </c>
      <c r="K2524" s="17"/>
      <c r="L2524" s="24"/>
      <c r="M2524" s="86" t="s">
        <v>5013</v>
      </c>
      <c r="N2524" s="86">
        <v>0</v>
      </c>
      <c r="O2524" s="86" t="s">
        <v>5013</v>
      </c>
      <c r="P2524" s="86" t="s">
        <v>5013</v>
      </c>
      <c r="Q2524" s="86">
        <v>0</v>
      </c>
      <c r="R2524" s="86" t="s">
        <v>5013</v>
      </c>
      <c r="S2524" s="86" t="s">
        <v>5013</v>
      </c>
      <c r="T2524" s="86" t="s">
        <v>5013</v>
      </c>
    </row>
    <row r="2525" spans="1:20" x14ac:dyDescent="0.25">
      <c r="A2525" s="50" t="s">
        <v>4682</v>
      </c>
      <c r="B2525" s="50" t="s">
        <v>1407</v>
      </c>
      <c r="C2525" s="50" t="s">
        <v>4772</v>
      </c>
      <c r="D2525" s="80">
        <v>18</v>
      </c>
      <c r="E2525" s="50" t="s">
        <v>9324</v>
      </c>
      <c r="F2525" s="24">
        <f t="shared" si="127"/>
        <v>0</v>
      </c>
      <c r="G2525" s="110">
        <f t="shared" si="128"/>
        <v>0</v>
      </c>
      <c r="H2525" s="17"/>
      <c r="I2525" s="24"/>
      <c r="J2525" s="20">
        <f t="shared" si="129"/>
        <v>0</v>
      </c>
      <c r="K2525" s="17"/>
      <c r="L2525" s="24"/>
      <c r="M2525" s="86" t="s">
        <v>5013</v>
      </c>
      <c r="N2525" s="86" t="s">
        <v>5013</v>
      </c>
      <c r="O2525" s="86" t="s">
        <v>5013</v>
      </c>
      <c r="P2525" s="86" t="s">
        <v>5013</v>
      </c>
      <c r="Q2525" s="86">
        <v>0</v>
      </c>
      <c r="R2525" s="86">
        <v>0</v>
      </c>
      <c r="S2525" s="86">
        <v>0</v>
      </c>
      <c r="T2525" s="86" t="s">
        <v>5013</v>
      </c>
    </row>
    <row r="2526" spans="1:20" x14ac:dyDescent="0.25">
      <c r="A2526" s="50" t="s">
        <v>4682</v>
      </c>
      <c r="B2526" s="50" t="s">
        <v>3190</v>
      </c>
      <c r="C2526" s="50" t="s">
        <v>4772</v>
      </c>
      <c r="D2526" s="80">
        <v>18</v>
      </c>
      <c r="E2526" s="50" t="s">
        <v>9327</v>
      </c>
      <c r="F2526" s="24">
        <f t="shared" si="127"/>
        <v>0</v>
      </c>
      <c r="G2526" s="110">
        <f t="shared" si="128"/>
        <v>0</v>
      </c>
      <c r="H2526" s="17"/>
      <c r="I2526" s="24"/>
      <c r="J2526" s="20">
        <f t="shared" si="129"/>
        <v>0</v>
      </c>
      <c r="K2526" s="17"/>
      <c r="L2526" s="24"/>
      <c r="M2526" s="86" t="s">
        <v>5013</v>
      </c>
      <c r="N2526" s="86">
        <v>0</v>
      </c>
      <c r="O2526" s="86" t="s">
        <v>5013</v>
      </c>
      <c r="P2526" s="86" t="s">
        <v>5013</v>
      </c>
      <c r="Q2526" s="86" t="s">
        <v>5013</v>
      </c>
      <c r="R2526" s="86" t="s">
        <v>5013</v>
      </c>
      <c r="S2526" s="86" t="s">
        <v>5013</v>
      </c>
      <c r="T2526" s="86" t="s">
        <v>5013</v>
      </c>
    </row>
    <row r="2527" spans="1:20" x14ac:dyDescent="0.25">
      <c r="A2527" s="50" t="s">
        <v>4682</v>
      </c>
      <c r="B2527" s="50" t="s">
        <v>2628</v>
      </c>
      <c r="C2527" s="50" t="s">
        <v>4772</v>
      </c>
      <c r="D2527" s="80">
        <v>18</v>
      </c>
      <c r="E2527" s="50" t="s">
        <v>9328</v>
      </c>
      <c r="F2527" s="24">
        <f t="shared" si="127"/>
        <v>0</v>
      </c>
      <c r="G2527" s="110">
        <f t="shared" si="128"/>
        <v>0</v>
      </c>
      <c r="H2527" s="17"/>
      <c r="I2527" s="24"/>
      <c r="J2527" s="20">
        <f t="shared" si="129"/>
        <v>0</v>
      </c>
      <c r="K2527" s="17"/>
      <c r="L2527" s="24"/>
      <c r="M2527" s="86" t="s">
        <v>5013</v>
      </c>
      <c r="N2527" s="86" t="s">
        <v>5013</v>
      </c>
      <c r="O2527" s="86">
        <v>0</v>
      </c>
      <c r="P2527" s="86">
        <v>0</v>
      </c>
      <c r="Q2527" s="86" t="s">
        <v>5013</v>
      </c>
      <c r="R2527" s="86" t="s">
        <v>5013</v>
      </c>
      <c r="S2527" s="86" t="s">
        <v>5013</v>
      </c>
      <c r="T2527" s="86" t="s">
        <v>5013</v>
      </c>
    </row>
    <row r="2528" spans="1:20" x14ac:dyDescent="0.25">
      <c r="A2528" s="50" t="s">
        <v>4682</v>
      </c>
      <c r="B2528" s="50" t="s">
        <v>2512</v>
      </c>
      <c r="C2528" s="50" t="s">
        <v>4772</v>
      </c>
      <c r="D2528" s="80">
        <v>18</v>
      </c>
      <c r="E2528" s="50" t="s">
        <v>9329</v>
      </c>
      <c r="F2528" s="24">
        <f t="shared" ref="F2528:F2591" si="130">SUM(R2528:T2528)/3</f>
        <v>0</v>
      </c>
      <c r="G2528" s="110">
        <f t="shared" ref="G2528:G2591" si="131">SUM(M2528:O2528)/3</f>
        <v>0</v>
      </c>
      <c r="H2528" s="17"/>
      <c r="I2528" s="24"/>
      <c r="J2528" s="20">
        <f t="shared" ref="J2528:J2591" si="132">SUM(P2528:T2528)/5</f>
        <v>0</v>
      </c>
      <c r="K2528" s="17"/>
      <c r="L2528" s="24"/>
      <c r="M2528" s="86" t="s">
        <v>5013</v>
      </c>
      <c r="N2528" s="86" t="s">
        <v>5013</v>
      </c>
      <c r="O2528" s="86">
        <v>0</v>
      </c>
      <c r="P2528" s="86" t="s">
        <v>5013</v>
      </c>
      <c r="Q2528" s="86" t="s">
        <v>5013</v>
      </c>
      <c r="R2528" s="86" t="s">
        <v>5013</v>
      </c>
      <c r="S2528" s="86" t="s">
        <v>5013</v>
      </c>
      <c r="T2528" s="86" t="s">
        <v>5013</v>
      </c>
    </row>
    <row r="2529" spans="1:20" x14ac:dyDescent="0.25">
      <c r="A2529" s="50" t="s">
        <v>4682</v>
      </c>
      <c r="B2529" s="50" t="s">
        <v>4179</v>
      </c>
      <c r="C2529" s="50" t="s">
        <v>4772</v>
      </c>
      <c r="D2529" s="80">
        <v>18</v>
      </c>
      <c r="E2529" s="50" t="s">
        <v>9330</v>
      </c>
      <c r="F2529" s="24">
        <f t="shared" si="130"/>
        <v>0</v>
      </c>
      <c r="G2529" s="110">
        <f t="shared" si="131"/>
        <v>0</v>
      </c>
      <c r="H2529" s="17"/>
      <c r="I2529" s="24"/>
      <c r="J2529" s="20">
        <f t="shared" si="132"/>
        <v>0</v>
      </c>
      <c r="K2529" s="17"/>
      <c r="L2529" s="24"/>
      <c r="M2529" s="86" t="s">
        <v>5013</v>
      </c>
      <c r="N2529" s="86" t="s">
        <v>5013</v>
      </c>
      <c r="O2529" s="86">
        <v>0</v>
      </c>
      <c r="P2529" s="86">
        <v>0</v>
      </c>
      <c r="Q2529" s="86" t="s">
        <v>5013</v>
      </c>
      <c r="R2529" s="86">
        <v>0</v>
      </c>
      <c r="S2529" s="86" t="s">
        <v>5013</v>
      </c>
      <c r="T2529" s="86" t="s">
        <v>5013</v>
      </c>
    </row>
    <row r="2530" spans="1:20" x14ac:dyDescent="0.25">
      <c r="A2530" s="50" t="s">
        <v>4682</v>
      </c>
      <c r="B2530" s="50" t="s">
        <v>4618</v>
      </c>
      <c r="C2530" s="50" t="s">
        <v>4772</v>
      </c>
      <c r="D2530" s="80">
        <v>18</v>
      </c>
      <c r="E2530" s="50" t="s">
        <v>9331</v>
      </c>
      <c r="F2530" s="24">
        <f t="shared" si="130"/>
        <v>0</v>
      </c>
      <c r="G2530" s="110">
        <f t="shared" si="131"/>
        <v>0</v>
      </c>
      <c r="H2530" s="17"/>
      <c r="I2530" s="24"/>
      <c r="J2530" s="20">
        <f t="shared" si="132"/>
        <v>0</v>
      </c>
      <c r="K2530" s="17"/>
      <c r="L2530" s="24"/>
      <c r="M2530" s="86">
        <v>0</v>
      </c>
      <c r="N2530" s="86" t="s">
        <v>5013</v>
      </c>
      <c r="O2530" s="86" t="s">
        <v>5013</v>
      </c>
      <c r="P2530" s="86" t="s">
        <v>5013</v>
      </c>
      <c r="Q2530" s="86" t="s">
        <v>5013</v>
      </c>
      <c r="R2530" s="86">
        <v>0</v>
      </c>
      <c r="S2530" s="86" t="s">
        <v>5013</v>
      </c>
      <c r="T2530" s="86" t="s">
        <v>5013</v>
      </c>
    </row>
    <row r="2531" spans="1:20" x14ac:dyDescent="0.25">
      <c r="A2531" s="50" t="s">
        <v>4682</v>
      </c>
      <c r="B2531" s="50" t="s">
        <v>2510</v>
      </c>
      <c r="C2531" s="50" t="s">
        <v>4772</v>
      </c>
      <c r="D2531" s="80">
        <v>18</v>
      </c>
      <c r="E2531" s="50" t="s">
        <v>9332</v>
      </c>
      <c r="F2531" s="24">
        <f t="shared" si="130"/>
        <v>0</v>
      </c>
      <c r="G2531" s="110">
        <f t="shared" si="131"/>
        <v>0</v>
      </c>
      <c r="H2531" s="17"/>
      <c r="I2531" s="24"/>
      <c r="J2531" s="20">
        <f t="shared" si="132"/>
        <v>0</v>
      </c>
      <c r="K2531" s="17"/>
      <c r="L2531" s="24"/>
      <c r="M2531" s="86" t="s">
        <v>5013</v>
      </c>
      <c r="N2531" s="86" t="s">
        <v>5013</v>
      </c>
      <c r="O2531" s="86" t="s">
        <v>5013</v>
      </c>
      <c r="P2531" s="86" t="s">
        <v>5013</v>
      </c>
      <c r="Q2531" s="86">
        <v>0</v>
      </c>
      <c r="R2531" s="86" t="s">
        <v>5013</v>
      </c>
      <c r="S2531" s="86" t="s">
        <v>5013</v>
      </c>
      <c r="T2531" s="86" t="s">
        <v>5013</v>
      </c>
    </row>
    <row r="2532" spans="1:20" x14ac:dyDescent="0.25">
      <c r="A2532" s="50" t="s">
        <v>4682</v>
      </c>
      <c r="B2532" s="50" t="s">
        <v>2542</v>
      </c>
      <c r="C2532" s="50" t="s">
        <v>4772</v>
      </c>
      <c r="D2532" s="80">
        <v>18</v>
      </c>
      <c r="E2532" s="50" t="s">
        <v>9333</v>
      </c>
      <c r="F2532" s="24">
        <f t="shared" si="130"/>
        <v>0</v>
      </c>
      <c r="G2532" s="110">
        <f t="shared" si="131"/>
        <v>0</v>
      </c>
      <c r="H2532" s="17"/>
      <c r="I2532" s="24"/>
      <c r="J2532" s="20">
        <f t="shared" si="132"/>
        <v>0</v>
      </c>
      <c r="K2532" s="17"/>
      <c r="L2532" s="24"/>
      <c r="M2532" s="86" t="s">
        <v>5013</v>
      </c>
      <c r="N2532" s="86" t="s">
        <v>5013</v>
      </c>
      <c r="O2532" s="86">
        <v>0</v>
      </c>
      <c r="P2532" s="86" t="s">
        <v>5013</v>
      </c>
      <c r="Q2532" s="86" t="s">
        <v>5013</v>
      </c>
      <c r="R2532" s="86" t="s">
        <v>5013</v>
      </c>
      <c r="S2532" s="86" t="s">
        <v>5013</v>
      </c>
      <c r="T2532" s="86" t="s">
        <v>5013</v>
      </c>
    </row>
    <row r="2533" spans="1:20" x14ac:dyDescent="0.25">
      <c r="A2533" s="50" t="s">
        <v>4682</v>
      </c>
      <c r="B2533" s="50" t="s">
        <v>4356</v>
      </c>
      <c r="C2533" s="50" t="s">
        <v>4772</v>
      </c>
      <c r="D2533" s="80">
        <v>18</v>
      </c>
      <c r="E2533" s="50" t="s">
        <v>9337</v>
      </c>
      <c r="F2533" s="24">
        <f t="shared" si="130"/>
        <v>0</v>
      </c>
      <c r="G2533" s="110">
        <f t="shared" si="131"/>
        <v>0</v>
      </c>
      <c r="H2533" s="17"/>
      <c r="I2533" s="24"/>
      <c r="J2533" s="20">
        <f t="shared" si="132"/>
        <v>0</v>
      </c>
      <c r="K2533" s="17"/>
      <c r="L2533" s="24"/>
      <c r="M2533" s="86">
        <v>0</v>
      </c>
      <c r="N2533" s="86" t="s">
        <v>5013</v>
      </c>
      <c r="O2533" s="86" t="s">
        <v>5013</v>
      </c>
      <c r="P2533" s="86" t="s">
        <v>5013</v>
      </c>
      <c r="Q2533" s="86" t="s">
        <v>5013</v>
      </c>
      <c r="R2533" s="86" t="s">
        <v>5013</v>
      </c>
      <c r="S2533" s="86" t="s">
        <v>5013</v>
      </c>
      <c r="T2533" s="86" t="s">
        <v>5013</v>
      </c>
    </row>
    <row r="2534" spans="1:20" x14ac:dyDescent="0.25">
      <c r="A2534" s="50" t="s">
        <v>4682</v>
      </c>
      <c r="B2534" s="50" t="s">
        <v>4357</v>
      </c>
      <c r="C2534" s="50" t="s">
        <v>4772</v>
      </c>
      <c r="D2534" s="80">
        <v>18</v>
      </c>
      <c r="E2534" s="50" t="s">
        <v>9338</v>
      </c>
      <c r="F2534" s="24">
        <f t="shared" si="130"/>
        <v>0</v>
      </c>
      <c r="G2534" s="110">
        <f t="shared" si="131"/>
        <v>0</v>
      </c>
      <c r="H2534" s="17"/>
      <c r="I2534" s="24"/>
      <c r="J2534" s="20">
        <f t="shared" si="132"/>
        <v>0</v>
      </c>
      <c r="K2534" s="17"/>
      <c r="L2534" s="24"/>
      <c r="M2534" s="86" t="s">
        <v>5013</v>
      </c>
      <c r="N2534" s="86" t="s">
        <v>5013</v>
      </c>
      <c r="O2534" s="86">
        <v>0</v>
      </c>
      <c r="P2534" s="86" t="s">
        <v>5013</v>
      </c>
      <c r="Q2534" s="86" t="s">
        <v>5013</v>
      </c>
      <c r="R2534" s="86" t="s">
        <v>5013</v>
      </c>
      <c r="S2534" s="86" t="s">
        <v>5013</v>
      </c>
      <c r="T2534" s="86" t="s">
        <v>5013</v>
      </c>
    </row>
    <row r="2535" spans="1:20" x14ac:dyDescent="0.25">
      <c r="A2535" s="50" t="s">
        <v>4682</v>
      </c>
      <c r="B2535" s="50" t="s">
        <v>4458</v>
      </c>
      <c r="C2535" s="50" t="s">
        <v>4772</v>
      </c>
      <c r="D2535" s="80">
        <v>18</v>
      </c>
      <c r="E2535" s="50" t="s">
        <v>9341</v>
      </c>
      <c r="F2535" s="24">
        <f t="shared" si="130"/>
        <v>0</v>
      </c>
      <c r="G2535" s="110">
        <f t="shared" si="131"/>
        <v>0</v>
      </c>
      <c r="H2535" s="17"/>
      <c r="I2535" s="24"/>
      <c r="J2535" s="20">
        <f t="shared" si="132"/>
        <v>0</v>
      </c>
      <c r="K2535" s="17"/>
      <c r="L2535" s="24"/>
      <c r="M2535" s="86" t="s">
        <v>5013</v>
      </c>
      <c r="N2535" s="86">
        <v>0</v>
      </c>
      <c r="O2535" s="86" t="s">
        <v>5013</v>
      </c>
      <c r="P2535" s="86" t="s">
        <v>5013</v>
      </c>
      <c r="Q2535" s="86" t="s">
        <v>5013</v>
      </c>
      <c r="R2535" s="86" t="s">
        <v>5013</v>
      </c>
      <c r="S2535" s="86" t="s">
        <v>5013</v>
      </c>
      <c r="T2535" s="86" t="s">
        <v>5013</v>
      </c>
    </row>
    <row r="2536" spans="1:20" x14ac:dyDescent="0.25">
      <c r="A2536" s="50" t="s">
        <v>4682</v>
      </c>
      <c r="B2536" s="50" t="s">
        <v>1541</v>
      </c>
      <c r="C2536" s="50" t="s">
        <v>4772</v>
      </c>
      <c r="D2536" s="80">
        <v>18</v>
      </c>
      <c r="E2536" s="50" t="s">
        <v>9349</v>
      </c>
      <c r="F2536" s="24">
        <f t="shared" si="130"/>
        <v>0</v>
      </c>
      <c r="G2536" s="110">
        <f t="shared" si="131"/>
        <v>0</v>
      </c>
      <c r="H2536" s="17"/>
      <c r="I2536" s="24"/>
      <c r="J2536" s="20">
        <f t="shared" si="132"/>
        <v>0</v>
      </c>
      <c r="K2536" s="17"/>
      <c r="L2536" s="24"/>
      <c r="M2536" s="86" t="s">
        <v>5013</v>
      </c>
      <c r="N2536" s="86" t="s">
        <v>5013</v>
      </c>
      <c r="O2536" s="86" t="s">
        <v>5013</v>
      </c>
      <c r="P2536" s="86">
        <v>0</v>
      </c>
      <c r="Q2536" s="86">
        <v>0</v>
      </c>
      <c r="R2536" s="86" t="s">
        <v>5013</v>
      </c>
      <c r="S2536" s="86">
        <v>0</v>
      </c>
      <c r="T2536" s="86">
        <v>0</v>
      </c>
    </row>
    <row r="2537" spans="1:20" x14ac:dyDescent="0.25">
      <c r="A2537" s="50" t="s">
        <v>4682</v>
      </c>
      <c r="B2537" s="50" t="s">
        <v>2723</v>
      </c>
      <c r="C2537" s="50" t="s">
        <v>4772</v>
      </c>
      <c r="D2537" s="80">
        <v>18</v>
      </c>
      <c r="E2537" s="50" t="s">
        <v>9352</v>
      </c>
      <c r="F2537" s="24">
        <f t="shared" si="130"/>
        <v>0</v>
      </c>
      <c r="G2537" s="110">
        <f t="shared" si="131"/>
        <v>0</v>
      </c>
      <c r="H2537" s="17"/>
      <c r="I2537" s="24"/>
      <c r="J2537" s="20">
        <f t="shared" si="132"/>
        <v>0</v>
      </c>
      <c r="K2537" s="17"/>
      <c r="L2537" s="24"/>
      <c r="M2537" s="86" t="s">
        <v>5013</v>
      </c>
      <c r="N2537" s="86">
        <v>0</v>
      </c>
      <c r="O2537" s="86" t="s">
        <v>5013</v>
      </c>
      <c r="P2537" s="86">
        <v>0</v>
      </c>
      <c r="Q2537" s="86" t="s">
        <v>5013</v>
      </c>
      <c r="R2537" s="86">
        <v>0</v>
      </c>
      <c r="S2537" s="86" t="s">
        <v>5013</v>
      </c>
      <c r="T2537" s="86" t="s">
        <v>5013</v>
      </c>
    </row>
    <row r="2538" spans="1:20" x14ac:dyDescent="0.25">
      <c r="A2538" s="50" t="s">
        <v>4682</v>
      </c>
      <c r="B2538" s="50" t="s">
        <v>3803</v>
      </c>
      <c r="C2538" s="50" t="s">
        <v>4772</v>
      </c>
      <c r="D2538" s="80">
        <v>18</v>
      </c>
      <c r="E2538" s="50" t="s">
        <v>9354</v>
      </c>
      <c r="F2538" s="24">
        <f t="shared" si="130"/>
        <v>0</v>
      </c>
      <c r="G2538" s="110">
        <f t="shared" si="131"/>
        <v>0</v>
      </c>
      <c r="H2538" s="17"/>
      <c r="I2538" s="24"/>
      <c r="J2538" s="20">
        <f t="shared" si="132"/>
        <v>0</v>
      </c>
      <c r="K2538" s="17"/>
      <c r="L2538" s="24"/>
      <c r="M2538" s="86" t="s">
        <v>5013</v>
      </c>
      <c r="N2538" s="86" t="s">
        <v>5013</v>
      </c>
      <c r="O2538" s="86" t="s">
        <v>5013</v>
      </c>
      <c r="P2538" s="86">
        <v>0</v>
      </c>
      <c r="Q2538" s="86" t="s">
        <v>5013</v>
      </c>
      <c r="R2538" s="86" t="s">
        <v>5013</v>
      </c>
      <c r="S2538" s="86" t="s">
        <v>5013</v>
      </c>
      <c r="T2538" s="86" t="s">
        <v>5013</v>
      </c>
    </row>
    <row r="2539" spans="1:20" x14ac:dyDescent="0.25">
      <c r="A2539" s="50" t="s">
        <v>4682</v>
      </c>
      <c r="B2539" s="50" t="s">
        <v>2294</v>
      </c>
      <c r="C2539" s="50" t="s">
        <v>4772</v>
      </c>
      <c r="D2539" s="80">
        <v>18</v>
      </c>
      <c r="E2539" s="50" t="s">
        <v>9356</v>
      </c>
      <c r="F2539" s="24">
        <f t="shared" si="130"/>
        <v>0</v>
      </c>
      <c r="G2539" s="110">
        <f t="shared" si="131"/>
        <v>0</v>
      </c>
      <c r="H2539" s="17"/>
      <c r="I2539" s="24"/>
      <c r="J2539" s="20">
        <f t="shared" si="132"/>
        <v>0</v>
      </c>
      <c r="K2539" s="17"/>
      <c r="L2539" s="24"/>
      <c r="M2539" s="86">
        <v>0</v>
      </c>
      <c r="N2539" s="86" t="s">
        <v>5013</v>
      </c>
      <c r="O2539" s="86" t="s">
        <v>5013</v>
      </c>
      <c r="P2539" s="86">
        <v>0</v>
      </c>
      <c r="Q2539" s="86" t="s">
        <v>5013</v>
      </c>
      <c r="R2539" s="86" t="s">
        <v>5013</v>
      </c>
      <c r="S2539" s="86" t="s">
        <v>5013</v>
      </c>
      <c r="T2539" s="86" t="s">
        <v>5013</v>
      </c>
    </row>
    <row r="2540" spans="1:20" x14ac:dyDescent="0.25">
      <c r="A2540" s="50" t="s">
        <v>4682</v>
      </c>
      <c r="B2540" s="50" t="s">
        <v>3154</v>
      </c>
      <c r="C2540" s="50" t="s">
        <v>4772</v>
      </c>
      <c r="D2540" s="80">
        <v>18</v>
      </c>
      <c r="E2540" s="50" t="s">
        <v>9357</v>
      </c>
      <c r="F2540" s="24">
        <f t="shared" si="130"/>
        <v>0</v>
      </c>
      <c r="G2540" s="110">
        <f t="shared" si="131"/>
        <v>0</v>
      </c>
      <c r="H2540" s="17"/>
      <c r="I2540" s="24"/>
      <c r="J2540" s="20">
        <f t="shared" si="132"/>
        <v>0</v>
      </c>
      <c r="K2540" s="17"/>
      <c r="L2540" s="24"/>
      <c r="M2540" s="86" t="s">
        <v>5013</v>
      </c>
      <c r="N2540" s="86" t="s">
        <v>5013</v>
      </c>
      <c r="O2540" s="86" t="s">
        <v>5013</v>
      </c>
      <c r="P2540" s="86" t="s">
        <v>5013</v>
      </c>
      <c r="Q2540" s="86" t="s">
        <v>5013</v>
      </c>
      <c r="R2540" s="86">
        <v>0</v>
      </c>
      <c r="S2540" s="86">
        <v>0</v>
      </c>
      <c r="T2540" s="86" t="s">
        <v>5013</v>
      </c>
    </row>
    <row r="2541" spans="1:20" x14ac:dyDescent="0.25">
      <c r="A2541" s="50" t="s">
        <v>4682</v>
      </c>
      <c r="B2541" s="50" t="s">
        <v>2246</v>
      </c>
      <c r="C2541" s="50" t="s">
        <v>4772</v>
      </c>
      <c r="D2541" s="80">
        <v>18</v>
      </c>
      <c r="E2541" s="50" t="s">
        <v>9361</v>
      </c>
      <c r="F2541" s="24">
        <f t="shared" si="130"/>
        <v>0</v>
      </c>
      <c r="G2541" s="110">
        <f t="shared" si="131"/>
        <v>0</v>
      </c>
      <c r="H2541" s="17"/>
      <c r="I2541" s="24"/>
      <c r="J2541" s="20">
        <f t="shared" si="132"/>
        <v>0</v>
      </c>
      <c r="K2541" s="17"/>
      <c r="L2541" s="24"/>
      <c r="M2541" s="86" t="s">
        <v>5013</v>
      </c>
      <c r="N2541" s="86">
        <v>0</v>
      </c>
      <c r="O2541" s="86">
        <v>0</v>
      </c>
      <c r="P2541" s="86">
        <v>0</v>
      </c>
      <c r="Q2541" s="86" t="s">
        <v>5013</v>
      </c>
      <c r="R2541" s="86" t="s">
        <v>5013</v>
      </c>
      <c r="S2541" s="86" t="s">
        <v>5013</v>
      </c>
      <c r="T2541" s="86" t="s">
        <v>5013</v>
      </c>
    </row>
    <row r="2542" spans="1:20" x14ac:dyDescent="0.25">
      <c r="A2542" s="50" t="s">
        <v>4682</v>
      </c>
      <c r="B2542" s="50" t="s">
        <v>1725</v>
      </c>
      <c r="C2542" s="50" t="s">
        <v>4772</v>
      </c>
      <c r="D2542" s="80">
        <v>18</v>
      </c>
      <c r="E2542" s="50" t="s">
        <v>9362</v>
      </c>
      <c r="F2542" s="24">
        <f t="shared" si="130"/>
        <v>0</v>
      </c>
      <c r="G2542" s="110">
        <f t="shared" si="131"/>
        <v>0</v>
      </c>
      <c r="H2542" s="17"/>
      <c r="I2542" s="24"/>
      <c r="J2542" s="20">
        <f t="shared" si="132"/>
        <v>0</v>
      </c>
      <c r="K2542" s="17"/>
      <c r="L2542" s="24"/>
      <c r="M2542" s="86" t="s">
        <v>5013</v>
      </c>
      <c r="N2542" s="86" t="s">
        <v>5013</v>
      </c>
      <c r="O2542" s="86">
        <v>0</v>
      </c>
      <c r="P2542" s="86" t="s">
        <v>5013</v>
      </c>
      <c r="Q2542" s="86" t="s">
        <v>5013</v>
      </c>
      <c r="R2542" s="86" t="s">
        <v>5013</v>
      </c>
      <c r="S2542" s="86">
        <v>0</v>
      </c>
      <c r="T2542" s="86" t="s">
        <v>5013</v>
      </c>
    </row>
    <row r="2543" spans="1:20" x14ac:dyDescent="0.25">
      <c r="A2543" s="50" t="s">
        <v>4682</v>
      </c>
      <c r="B2543" s="50" t="s">
        <v>2502</v>
      </c>
      <c r="C2543" s="50" t="s">
        <v>4772</v>
      </c>
      <c r="D2543" s="80">
        <v>18</v>
      </c>
      <c r="E2543" s="50" t="s">
        <v>9364</v>
      </c>
      <c r="F2543" s="24">
        <f t="shared" si="130"/>
        <v>0</v>
      </c>
      <c r="G2543" s="110">
        <f t="shared" si="131"/>
        <v>0</v>
      </c>
      <c r="H2543" s="17"/>
      <c r="I2543" s="24"/>
      <c r="J2543" s="20">
        <f t="shared" si="132"/>
        <v>0</v>
      </c>
      <c r="K2543" s="17"/>
      <c r="L2543" s="24"/>
      <c r="M2543" s="86" t="s">
        <v>5013</v>
      </c>
      <c r="N2543" s="86" t="s">
        <v>5013</v>
      </c>
      <c r="O2543" s="86" t="s">
        <v>5013</v>
      </c>
      <c r="P2543" s="86" t="s">
        <v>5013</v>
      </c>
      <c r="Q2543" s="86" t="s">
        <v>5013</v>
      </c>
      <c r="R2543" s="86" t="s">
        <v>5013</v>
      </c>
      <c r="S2543" s="86">
        <v>0</v>
      </c>
      <c r="T2543" s="86" t="s">
        <v>5013</v>
      </c>
    </row>
    <row r="2544" spans="1:20" x14ac:dyDescent="0.25">
      <c r="A2544" s="50" t="s">
        <v>4682</v>
      </c>
      <c r="B2544" s="50" t="s">
        <v>350</v>
      </c>
      <c r="C2544" s="50" t="s">
        <v>4772</v>
      </c>
      <c r="D2544" s="80">
        <v>18</v>
      </c>
      <c r="E2544" s="50" t="s">
        <v>9365</v>
      </c>
      <c r="F2544" s="24">
        <f t="shared" si="130"/>
        <v>0</v>
      </c>
      <c r="G2544" s="110">
        <f t="shared" si="131"/>
        <v>0</v>
      </c>
      <c r="H2544" s="17"/>
      <c r="I2544" s="24"/>
      <c r="J2544" s="20">
        <f t="shared" si="132"/>
        <v>0</v>
      </c>
      <c r="K2544" s="17"/>
      <c r="L2544" s="24"/>
      <c r="M2544" s="86" t="s">
        <v>5013</v>
      </c>
      <c r="N2544" s="86" t="s">
        <v>5013</v>
      </c>
      <c r="O2544" s="86" t="s">
        <v>5013</v>
      </c>
      <c r="P2544" s="86" t="s">
        <v>5013</v>
      </c>
      <c r="Q2544" s="86" t="s">
        <v>5013</v>
      </c>
      <c r="R2544" s="86" t="s">
        <v>5013</v>
      </c>
      <c r="S2544" s="86">
        <v>0</v>
      </c>
      <c r="T2544" s="86" t="s">
        <v>5013</v>
      </c>
    </row>
    <row r="2545" spans="1:20" x14ac:dyDescent="0.25">
      <c r="A2545" s="50" t="s">
        <v>4682</v>
      </c>
      <c r="B2545" s="50" t="s">
        <v>1110</v>
      </c>
      <c r="C2545" s="50" t="s">
        <v>4772</v>
      </c>
      <c r="D2545" s="80">
        <v>18</v>
      </c>
      <c r="E2545" s="50" t="s">
        <v>9366</v>
      </c>
      <c r="F2545" s="24">
        <f t="shared" si="130"/>
        <v>0</v>
      </c>
      <c r="G2545" s="110">
        <f t="shared" si="131"/>
        <v>0</v>
      </c>
      <c r="H2545" s="17"/>
      <c r="I2545" s="24"/>
      <c r="J2545" s="20">
        <f t="shared" si="132"/>
        <v>0</v>
      </c>
      <c r="K2545" s="17"/>
      <c r="L2545" s="24"/>
      <c r="M2545" s="86" t="s">
        <v>5013</v>
      </c>
      <c r="N2545" s="86">
        <v>0</v>
      </c>
      <c r="O2545" s="86" t="s">
        <v>5013</v>
      </c>
      <c r="P2545" s="86" t="s">
        <v>5013</v>
      </c>
      <c r="Q2545" s="86" t="s">
        <v>5013</v>
      </c>
      <c r="R2545" s="86" t="s">
        <v>5013</v>
      </c>
      <c r="S2545" s="86">
        <v>0</v>
      </c>
      <c r="T2545" s="86" t="s">
        <v>5013</v>
      </c>
    </row>
    <row r="2546" spans="1:20" x14ac:dyDescent="0.25">
      <c r="A2546" s="50" t="s">
        <v>4682</v>
      </c>
      <c r="B2546" s="50" t="s">
        <v>813</v>
      </c>
      <c r="C2546" s="50" t="s">
        <v>4772</v>
      </c>
      <c r="D2546" s="80">
        <v>18</v>
      </c>
      <c r="E2546" s="50" t="s">
        <v>9367</v>
      </c>
      <c r="F2546" s="24">
        <f t="shared" si="130"/>
        <v>0</v>
      </c>
      <c r="G2546" s="110">
        <f t="shared" si="131"/>
        <v>0</v>
      </c>
      <c r="H2546" s="17"/>
      <c r="I2546" s="24"/>
      <c r="J2546" s="20">
        <f t="shared" si="132"/>
        <v>0</v>
      </c>
      <c r="K2546" s="17"/>
      <c r="L2546" s="24"/>
      <c r="M2546" s="86">
        <v>0</v>
      </c>
      <c r="N2546" s="86">
        <v>0</v>
      </c>
      <c r="O2546" s="86" t="s">
        <v>5013</v>
      </c>
      <c r="P2546" s="86" t="s">
        <v>5013</v>
      </c>
      <c r="Q2546" s="86" t="s">
        <v>5013</v>
      </c>
      <c r="R2546" s="86" t="s">
        <v>5013</v>
      </c>
      <c r="S2546" s="86" t="s">
        <v>5013</v>
      </c>
      <c r="T2546" s="86" t="s">
        <v>5013</v>
      </c>
    </row>
    <row r="2547" spans="1:20" x14ac:dyDescent="0.25">
      <c r="A2547" s="50" t="s">
        <v>4682</v>
      </c>
      <c r="B2547" s="50" t="s">
        <v>1055</v>
      </c>
      <c r="C2547" s="50" t="s">
        <v>4772</v>
      </c>
      <c r="D2547" s="80">
        <v>18</v>
      </c>
      <c r="E2547" s="50" t="s">
        <v>9368</v>
      </c>
      <c r="F2547" s="24">
        <f t="shared" si="130"/>
        <v>0</v>
      </c>
      <c r="G2547" s="110">
        <f t="shared" si="131"/>
        <v>0</v>
      </c>
      <c r="H2547" s="17"/>
      <c r="I2547" s="24"/>
      <c r="J2547" s="20">
        <f t="shared" si="132"/>
        <v>0</v>
      </c>
      <c r="K2547" s="17"/>
      <c r="L2547" s="24"/>
      <c r="M2547" s="86">
        <v>0</v>
      </c>
      <c r="N2547" s="86">
        <v>0</v>
      </c>
      <c r="O2547" s="86">
        <v>0</v>
      </c>
      <c r="P2547" s="86">
        <v>0</v>
      </c>
      <c r="Q2547" s="86">
        <v>0</v>
      </c>
      <c r="R2547" s="86">
        <v>0</v>
      </c>
      <c r="S2547" s="86">
        <v>0</v>
      </c>
      <c r="T2547" s="86" t="s">
        <v>5013</v>
      </c>
    </row>
    <row r="2548" spans="1:20" x14ac:dyDescent="0.25">
      <c r="A2548" s="50" t="s">
        <v>4682</v>
      </c>
      <c r="B2548" s="50" t="s">
        <v>2921</v>
      </c>
      <c r="C2548" s="50" t="s">
        <v>4772</v>
      </c>
      <c r="D2548" s="80">
        <v>18</v>
      </c>
      <c r="E2548" s="50" t="s">
        <v>9369</v>
      </c>
      <c r="F2548" s="24">
        <f t="shared" si="130"/>
        <v>0</v>
      </c>
      <c r="G2548" s="110">
        <f t="shared" si="131"/>
        <v>0</v>
      </c>
      <c r="H2548" s="17"/>
      <c r="I2548" s="24"/>
      <c r="J2548" s="20">
        <f t="shared" si="132"/>
        <v>0</v>
      </c>
      <c r="K2548" s="17"/>
      <c r="L2548" s="24"/>
      <c r="M2548" s="86" t="s">
        <v>5013</v>
      </c>
      <c r="N2548" s="86" t="s">
        <v>5013</v>
      </c>
      <c r="O2548" s="86" t="s">
        <v>5013</v>
      </c>
      <c r="P2548" s="86" t="s">
        <v>5013</v>
      </c>
      <c r="Q2548" s="86" t="s">
        <v>5013</v>
      </c>
      <c r="R2548" s="86" t="s">
        <v>5013</v>
      </c>
      <c r="S2548" s="86" t="s">
        <v>5013</v>
      </c>
      <c r="T2548" s="86">
        <v>0</v>
      </c>
    </row>
    <row r="2549" spans="1:20" x14ac:dyDescent="0.25">
      <c r="A2549" s="50" t="s">
        <v>4682</v>
      </c>
      <c r="B2549" s="50" t="s">
        <v>2556</v>
      </c>
      <c r="C2549" s="50" t="s">
        <v>4772</v>
      </c>
      <c r="D2549" s="80">
        <v>18</v>
      </c>
      <c r="E2549" s="50" t="s">
        <v>9370</v>
      </c>
      <c r="F2549" s="24">
        <f t="shared" si="130"/>
        <v>0</v>
      </c>
      <c r="G2549" s="110">
        <f t="shared" si="131"/>
        <v>0</v>
      </c>
      <c r="H2549" s="17"/>
      <c r="I2549" s="24"/>
      <c r="J2549" s="20">
        <f t="shared" si="132"/>
        <v>0</v>
      </c>
      <c r="K2549" s="17"/>
      <c r="L2549" s="24"/>
      <c r="M2549" s="86">
        <v>0</v>
      </c>
      <c r="N2549" s="86">
        <v>0</v>
      </c>
      <c r="O2549" s="86">
        <v>0</v>
      </c>
      <c r="P2549" s="86">
        <v>0</v>
      </c>
      <c r="Q2549" s="86">
        <v>0</v>
      </c>
      <c r="R2549" s="86">
        <v>0</v>
      </c>
      <c r="S2549" s="86">
        <v>0</v>
      </c>
      <c r="T2549" s="86" t="s">
        <v>5013</v>
      </c>
    </row>
    <row r="2550" spans="1:20" x14ac:dyDescent="0.25">
      <c r="A2550" s="50" t="s">
        <v>4682</v>
      </c>
      <c r="B2550" s="50" t="s">
        <v>1295</v>
      </c>
      <c r="C2550" s="50" t="s">
        <v>4772</v>
      </c>
      <c r="D2550" s="80">
        <v>18</v>
      </c>
      <c r="E2550" s="50" t="s">
        <v>9371</v>
      </c>
      <c r="F2550" s="24">
        <f t="shared" si="130"/>
        <v>0</v>
      </c>
      <c r="G2550" s="110">
        <f t="shared" si="131"/>
        <v>0</v>
      </c>
      <c r="H2550" s="17"/>
      <c r="I2550" s="24"/>
      <c r="J2550" s="20">
        <f t="shared" si="132"/>
        <v>0</v>
      </c>
      <c r="K2550" s="17"/>
      <c r="L2550" s="24"/>
      <c r="M2550" s="86">
        <v>0</v>
      </c>
      <c r="N2550" s="86" t="s">
        <v>5013</v>
      </c>
      <c r="O2550" s="86">
        <v>0</v>
      </c>
      <c r="P2550" s="86">
        <v>0</v>
      </c>
      <c r="Q2550" s="86">
        <v>0</v>
      </c>
      <c r="R2550" s="86" t="s">
        <v>5013</v>
      </c>
      <c r="S2550" s="86">
        <v>0</v>
      </c>
      <c r="T2550" s="86" t="s">
        <v>5013</v>
      </c>
    </row>
    <row r="2551" spans="1:20" x14ac:dyDescent="0.25">
      <c r="A2551" s="50" t="s">
        <v>4682</v>
      </c>
      <c r="B2551" s="50" t="s">
        <v>408</v>
      </c>
      <c r="C2551" s="50" t="s">
        <v>4772</v>
      </c>
      <c r="D2551" s="80">
        <v>18</v>
      </c>
      <c r="E2551" s="50" t="s">
        <v>9372</v>
      </c>
      <c r="F2551" s="24">
        <f t="shared" si="130"/>
        <v>0</v>
      </c>
      <c r="G2551" s="110">
        <f t="shared" si="131"/>
        <v>0</v>
      </c>
      <c r="H2551" s="17"/>
      <c r="I2551" s="24"/>
      <c r="J2551" s="20">
        <f t="shared" si="132"/>
        <v>0</v>
      </c>
      <c r="K2551" s="17"/>
      <c r="L2551" s="24"/>
      <c r="M2551" s="86">
        <v>0</v>
      </c>
      <c r="N2551" s="86">
        <v>0</v>
      </c>
      <c r="O2551" s="86">
        <v>0</v>
      </c>
      <c r="P2551" s="86">
        <v>0</v>
      </c>
      <c r="Q2551" s="86">
        <v>0</v>
      </c>
      <c r="R2551" s="86">
        <v>0</v>
      </c>
      <c r="S2551" s="86">
        <v>0</v>
      </c>
      <c r="T2551" s="86">
        <v>0</v>
      </c>
    </row>
    <row r="2552" spans="1:20" x14ac:dyDescent="0.25">
      <c r="A2552" s="50" t="s">
        <v>4682</v>
      </c>
      <c r="B2552" s="50" t="s">
        <v>535</v>
      </c>
      <c r="C2552" s="50" t="s">
        <v>4772</v>
      </c>
      <c r="D2552" s="80">
        <v>18</v>
      </c>
      <c r="E2552" s="50" t="s">
        <v>9373</v>
      </c>
      <c r="F2552" s="24">
        <f t="shared" si="130"/>
        <v>0</v>
      </c>
      <c r="G2552" s="110">
        <f t="shared" si="131"/>
        <v>0</v>
      </c>
      <c r="H2552" s="17"/>
      <c r="I2552" s="24"/>
      <c r="J2552" s="20">
        <f t="shared" si="132"/>
        <v>0</v>
      </c>
      <c r="K2552" s="17"/>
      <c r="L2552" s="24"/>
      <c r="M2552" s="86">
        <v>0</v>
      </c>
      <c r="N2552" s="86">
        <v>0</v>
      </c>
      <c r="O2552" s="86">
        <v>0</v>
      </c>
      <c r="P2552" s="86">
        <v>0</v>
      </c>
      <c r="Q2552" s="86">
        <v>0</v>
      </c>
      <c r="R2552" s="86">
        <v>0</v>
      </c>
      <c r="S2552" s="86">
        <v>0</v>
      </c>
      <c r="T2552" s="86">
        <v>0</v>
      </c>
    </row>
    <row r="2553" spans="1:20" x14ac:dyDescent="0.25">
      <c r="A2553" s="50" t="s">
        <v>4682</v>
      </c>
      <c r="B2553" s="50" t="s">
        <v>2809</v>
      </c>
      <c r="C2553" s="50" t="s">
        <v>4772</v>
      </c>
      <c r="D2553" s="80">
        <v>18</v>
      </c>
      <c r="E2553" s="50" t="s">
        <v>9374</v>
      </c>
      <c r="F2553" s="24">
        <f t="shared" si="130"/>
        <v>0</v>
      </c>
      <c r="G2553" s="110">
        <f t="shared" si="131"/>
        <v>0</v>
      </c>
      <c r="H2553" s="17"/>
      <c r="I2553" s="24"/>
      <c r="J2553" s="20">
        <f t="shared" si="132"/>
        <v>0</v>
      </c>
      <c r="K2553" s="17"/>
      <c r="L2553" s="24"/>
      <c r="M2553" s="86">
        <v>0</v>
      </c>
      <c r="N2553" s="86" t="s">
        <v>5013</v>
      </c>
      <c r="O2553" s="86" t="s">
        <v>5013</v>
      </c>
      <c r="P2553" s="86">
        <v>0</v>
      </c>
      <c r="Q2553" s="86">
        <v>0</v>
      </c>
      <c r="R2553" s="86" t="s">
        <v>5013</v>
      </c>
      <c r="S2553" s="86" t="s">
        <v>5013</v>
      </c>
      <c r="T2553" s="86" t="s">
        <v>5013</v>
      </c>
    </row>
    <row r="2554" spans="1:20" x14ac:dyDescent="0.25">
      <c r="A2554" s="50" t="s">
        <v>4682</v>
      </c>
      <c r="B2554" s="50" t="s">
        <v>3125</v>
      </c>
      <c r="C2554" s="50" t="s">
        <v>4772</v>
      </c>
      <c r="D2554" s="80">
        <v>18</v>
      </c>
      <c r="E2554" s="50" t="s">
        <v>9375</v>
      </c>
      <c r="F2554" s="24">
        <f t="shared" si="130"/>
        <v>0</v>
      </c>
      <c r="G2554" s="110">
        <f t="shared" si="131"/>
        <v>0</v>
      </c>
      <c r="H2554" s="17"/>
      <c r="I2554" s="24"/>
      <c r="J2554" s="20">
        <f t="shared" si="132"/>
        <v>2.7400000000000001E-2</v>
      </c>
      <c r="K2554" s="17"/>
      <c r="L2554" s="24"/>
      <c r="M2554" s="86" t="s">
        <v>5013</v>
      </c>
      <c r="N2554" s="86" t="s">
        <v>5013</v>
      </c>
      <c r="O2554" s="86" t="s">
        <v>5013</v>
      </c>
      <c r="P2554" s="86" t="s">
        <v>5013</v>
      </c>
      <c r="Q2554" s="86">
        <v>0.13700000000000001</v>
      </c>
      <c r="R2554" s="86" t="s">
        <v>5013</v>
      </c>
      <c r="S2554" s="86" t="s">
        <v>5013</v>
      </c>
      <c r="T2554" s="86" t="s">
        <v>5013</v>
      </c>
    </row>
    <row r="2555" spans="1:20" x14ac:dyDescent="0.25">
      <c r="A2555" s="50" t="s">
        <v>4682</v>
      </c>
      <c r="B2555" s="50" t="s">
        <v>2332</v>
      </c>
      <c r="C2555" s="50" t="s">
        <v>4772</v>
      </c>
      <c r="D2555" s="80">
        <v>18</v>
      </c>
      <c r="E2555" s="50" t="s">
        <v>9376</v>
      </c>
      <c r="F2555" s="24">
        <f t="shared" si="130"/>
        <v>0</v>
      </c>
      <c r="G2555" s="110">
        <f t="shared" si="131"/>
        <v>0</v>
      </c>
      <c r="H2555" s="17"/>
      <c r="I2555" s="24"/>
      <c r="J2555" s="20">
        <f t="shared" si="132"/>
        <v>0</v>
      </c>
      <c r="K2555" s="17"/>
      <c r="L2555" s="24"/>
      <c r="M2555" s="86">
        <v>0</v>
      </c>
      <c r="N2555" s="86">
        <v>0</v>
      </c>
      <c r="O2555" s="86" t="s">
        <v>5013</v>
      </c>
      <c r="P2555" s="86" t="s">
        <v>5013</v>
      </c>
      <c r="Q2555" s="86" t="s">
        <v>5013</v>
      </c>
      <c r="R2555" s="86" t="s">
        <v>5013</v>
      </c>
      <c r="S2555" s="86">
        <v>0</v>
      </c>
      <c r="T2555" s="86" t="s">
        <v>5013</v>
      </c>
    </row>
    <row r="2556" spans="1:20" x14ac:dyDescent="0.25">
      <c r="A2556" s="50" t="s">
        <v>4682</v>
      </c>
      <c r="B2556" s="50" t="s">
        <v>2252</v>
      </c>
      <c r="C2556" s="50" t="s">
        <v>4772</v>
      </c>
      <c r="D2556" s="80">
        <v>18</v>
      </c>
      <c r="E2556" s="50" t="s">
        <v>9377</v>
      </c>
      <c r="F2556" s="24">
        <f t="shared" si="130"/>
        <v>0</v>
      </c>
      <c r="G2556" s="110">
        <f t="shared" si="131"/>
        <v>0</v>
      </c>
      <c r="H2556" s="17"/>
      <c r="I2556" s="24"/>
      <c r="J2556" s="20">
        <f t="shared" si="132"/>
        <v>0</v>
      </c>
      <c r="K2556" s="17"/>
      <c r="L2556" s="24"/>
      <c r="M2556" s="86">
        <v>0</v>
      </c>
      <c r="N2556" s="86">
        <v>0</v>
      </c>
      <c r="O2556" s="86">
        <v>0</v>
      </c>
      <c r="P2556" s="86">
        <v>0</v>
      </c>
      <c r="Q2556" s="86" t="s">
        <v>5013</v>
      </c>
      <c r="R2556" s="86">
        <v>0</v>
      </c>
      <c r="S2556" s="86" t="s">
        <v>5013</v>
      </c>
      <c r="T2556" s="86" t="s">
        <v>5013</v>
      </c>
    </row>
    <row r="2557" spans="1:20" x14ac:dyDescent="0.25">
      <c r="A2557" s="50" t="s">
        <v>4682</v>
      </c>
      <c r="B2557" s="50" t="s">
        <v>2801</v>
      </c>
      <c r="C2557" s="50" t="s">
        <v>4772</v>
      </c>
      <c r="D2557" s="80">
        <v>18</v>
      </c>
      <c r="E2557" s="50" t="s">
        <v>9379</v>
      </c>
      <c r="F2557" s="24">
        <f t="shared" si="130"/>
        <v>0</v>
      </c>
      <c r="G2557" s="110">
        <f t="shared" si="131"/>
        <v>0</v>
      </c>
      <c r="H2557" s="17"/>
      <c r="I2557" s="24"/>
      <c r="J2557" s="20">
        <f t="shared" si="132"/>
        <v>0</v>
      </c>
      <c r="K2557" s="17"/>
      <c r="L2557" s="24"/>
      <c r="M2557" s="86" t="s">
        <v>5013</v>
      </c>
      <c r="N2557" s="86" t="s">
        <v>5013</v>
      </c>
      <c r="O2557" s="86" t="s">
        <v>5013</v>
      </c>
      <c r="P2557" s="86" t="s">
        <v>5013</v>
      </c>
      <c r="Q2557" s="86">
        <v>0</v>
      </c>
      <c r="R2557" s="86" t="s">
        <v>5013</v>
      </c>
      <c r="S2557" s="86">
        <v>0</v>
      </c>
      <c r="T2557" s="86" t="s">
        <v>5013</v>
      </c>
    </row>
    <row r="2558" spans="1:20" x14ac:dyDescent="0.25">
      <c r="A2558" s="50" t="s">
        <v>4682</v>
      </c>
      <c r="B2558" s="50" t="s">
        <v>1345</v>
      </c>
      <c r="C2558" s="50" t="s">
        <v>4772</v>
      </c>
      <c r="D2558" s="80">
        <v>18</v>
      </c>
      <c r="E2558" s="50" t="s">
        <v>9380</v>
      </c>
      <c r="F2558" s="24">
        <f t="shared" si="130"/>
        <v>0</v>
      </c>
      <c r="G2558" s="110">
        <f t="shared" si="131"/>
        <v>0</v>
      </c>
      <c r="H2558" s="17"/>
      <c r="I2558" s="24"/>
      <c r="J2558" s="20">
        <f t="shared" si="132"/>
        <v>0</v>
      </c>
      <c r="K2558" s="17"/>
      <c r="L2558" s="24"/>
      <c r="M2558" s="86">
        <v>0</v>
      </c>
      <c r="N2558" s="86">
        <v>0</v>
      </c>
      <c r="O2558" s="86">
        <v>0</v>
      </c>
      <c r="P2558" s="86">
        <v>0</v>
      </c>
      <c r="Q2558" s="86">
        <v>0</v>
      </c>
      <c r="R2558" s="86" t="s">
        <v>5013</v>
      </c>
      <c r="S2558" s="86" t="s">
        <v>5013</v>
      </c>
      <c r="T2558" s="86" t="s">
        <v>5013</v>
      </c>
    </row>
    <row r="2559" spans="1:20" x14ac:dyDescent="0.25">
      <c r="A2559" s="50" t="s">
        <v>4682</v>
      </c>
      <c r="B2559" s="50" t="s">
        <v>1838</v>
      </c>
      <c r="C2559" s="50" t="s">
        <v>4772</v>
      </c>
      <c r="D2559" s="80">
        <v>18</v>
      </c>
      <c r="E2559" s="50" t="s">
        <v>9381</v>
      </c>
      <c r="F2559" s="24">
        <f t="shared" si="130"/>
        <v>0</v>
      </c>
      <c r="G2559" s="110">
        <f t="shared" si="131"/>
        <v>0</v>
      </c>
      <c r="H2559" s="17"/>
      <c r="I2559" s="24"/>
      <c r="J2559" s="20">
        <f t="shared" si="132"/>
        <v>0</v>
      </c>
      <c r="K2559" s="17"/>
      <c r="L2559" s="24"/>
      <c r="M2559" s="86" t="s">
        <v>5013</v>
      </c>
      <c r="N2559" s="86" t="s">
        <v>5013</v>
      </c>
      <c r="O2559" s="86" t="s">
        <v>5013</v>
      </c>
      <c r="P2559" s="86" t="s">
        <v>5013</v>
      </c>
      <c r="Q2559" s="86">
        <v>0</v>
      </c>
      <c r="R2559" s="86" t="s">
        <v>5013</v>
      </c>
      <c r="S2559" s="86">
        <v>0</v>
      </c>
      <c r="T2559" s="86" t="s">
        <v>5013</v>
      </c>
    </row>
    <row r="2560" spans="1:20" x14ac:dyDescent="0.25">
      <c r="A2560" s="50" t="s">
        <v>4682</v>
      </c>
      <c r="B2560" s="50" t="s">
        <v>2566</v>
      </c>
      <c r="C2560" s="50" t="s">
        <v>4772</v>
      </c>
      <c r="D2560" s="80">
        <v>18</v>
      </c>
      <c r="E2560" s="50" t="s">
        <v>9382</v>
      </c>
      <c r="F2560" s="24">
        <f t="shared" si="130"/>
        <v>0</v>
      </c>
      <c r="G2560" s="110">
        <f t="shared" si="131"/>
        <v>0</v>
      </c>
      <c r="H2560" s="17"/>
      <c r="I2560" s="24"/>
      <c r="J2560" s="20">
        <f t="shared" si="132"/>
        <v>0</v>
      </c>
      <c r="K2560" s="17"/>
      <c r="L2560" s="24"/>
      <c r="M2560" s="86">
        <v>0</v>
      </c>
      <c r="N2560" s="86" t="s">
        <v>5013</v>
      </c>
      <c r="O2560" s="86" t="s">
        <v>5013</v>
      </c>
      <c r="P2560" s="86">
        <v>0</v>
      </c>
      <c r="Q2560" s="86">
        <v>0</v>
      </c>
      <c r="R2560" s="86" t="s">
        <v>5013</v>
      </c>
      <c r="S2560" s="86" t="s">
        <v>5013</v>
      </c>
      <c r="T2560" s="86" t="s">
        <v>5013</v>
      </c>
    </row>
    <row r="2561" spans="1:20" x14ac:dyDescent="0.25">
      <c r="A2561" s="50" t="s">
        <v>4682</v>
      </c>
      <c r="B2561" s="50" t="s">
        <v>3095</v>
      </c>
      <c r="C2561" s="50" t="s">
        <v>4772</v>
      </c>
      <c r="D2561" s="80">
        <v>18</v>
      </c>
      <c r="E2561" s="50" t="s">
        <v>9383</v>
      </c>
      <c r="F2561" s="24">
        <f t="shared" si="130"/>
        <v>0</v>
      </c>
      <c r="G2561" s="110">
        <f t="shared" si="131"/>
        <v>0</v>
      </c>
      <c r="H2561" s="17"/>
      <c r="I2561" s="24"/>
      <c r="J2561" s="20">
        <f t="shared" si="132"/>
        <v>0</v>
      </c>
      <c r="K2561" s="17"/>
      <c r="L2561" s="24"/>
      <c r="M2561" s="86" t="s">
        <v>5013</v>
      </c>
      <c r="N2561" s="86" t="s">
        <v>5013</v>
      </c>
      <c r="O2561" s="86">
        <v>0</v>
      </c>
      <c r="P2561" s="86" t="s">
        <v>5013</v>
      </c>
      <c r="Q2561" s="86" t="s">
        <v>5013</v>
      </c>
      <c r="R2561" s="86">
        <v>0</v>
      </c>
      <c r="S2561" s="86" t="s">
        <v>5013</v>
      </c>
      <c r="T2561" s="86" t="s">
        <v>5013</v>
      </c>
    </row>
    <row r="2562" spans="1:20" x14ac:dyDescent="0.25">
      <c r="A2562" s="50" t="s">
        <v>4682</v>
      </c>
      <c r="B2562" s="50" t="s">
        <v>2920</v>
      </c>
      <c r="C2562" s="50" t="s">
        <v>4772</v>
      </c>
      <c r="D2562" s="80">
        <v>18</v>
      </c>
      <c r="E2562" s="50" t="s">
        <v>9385</v>
      </c>
      <c r="F2562" s="24">
        <f t="shared" si="130"/>
        <v>0</v>
      </c>
      <c r="G2562" s="110">
        <f t="shared" si="131"/>
        <v>0</v>
      </c>
      <c r="H2562" s="17"/>
      <c r="I2562" s="24"/>
      <c r="J2562" s="20">
        <f t="shared" si="132"/>
        <v>0</v>
      </c>
      <c r="K2562" s="17"/>
      <c r="L2562" s="24"/>
      <c r="M2562" s="86">
        <v>0</v>
      </c>
      <c r="N2562" s="86">
        <v>0</v>
      </c>
      <c r="O2562" s="86">
        <v>0</v>
      </c>
      <c r="P2562" s="86">
        <v>0</v>
      </c>
      <c r="Q2562" s="86" t="s">
        <v>5013</v>
      </c>
      <c r="R2562" s="86" t="s">
        <v>5013</v>
      </c>
      <c r="S2562" s="86" t="s">
        <v>5013</v>
      </c>
      <c r="T2562" s="86" t="s">
        <v>5013</v>
      </c>
    </row>
    <row r="2563" spans="1:20" x14ac:dyDescent="0.25">
      <c r="A2563" s="50" t="s">
        <v>4682</v>
      </c>
      <c r="B2563" s="50" t="s">
        <v>1303</v>
      </c>
      <c r="C2563" s="50" t="s">
        <v>4772</v>
      </c>
      <c r="D2563" s="80">
        <v>18</v>
      </c>
      <c r="E2563" s="50" t="s">
        <v>9386</v>
      </c>
      <c r="F2563" s="24">
        <f t="shared" si="130"/>
        <v>0</v>
      </c>
      <c r="G2563" s="110">
        <f t="shared" si="131"/>
        <v>0</v>
      </c>
      <c r="H2563" s="17"/>
      <c r="I2563" s="24"/>
      <c r="J2563" s="20">
        <f t="shared" si="132"/>
        <v>0</v>
      </c>
      <c r="K2563" s="17"/>
      <c r="L2563" s="24"/>
      <c r="M2563" s="86" t="s">
        <v>5013</v>
      </c>
      <c r="N2563" s="86" t="s">
        <v>5013</v>
      </c>
      <c r="O2563" s="86" t="s">
        <v>5013</v>
      </c>
      <c r="P2563" s="86" t="s">
        <v>5013</v>
      </c>
      <c r="Q2563" s="86" t="s">
        <v>5013</v>
      </c>
      <c r="R2563" s="86" t="s">
        <v>5013</v>
      </c>
      <c r="S2563" s="86" t="s">
        <v>5013</v>
      </c>
      <c r="T2563" s="86">
        <v>0</v>
      </c>
    </row>
    <row r="2564" spans="1:20" x14ac:dyDescent="0.25">
      <c r="A2564" s="50" t="s">
        <v>4682</v>
      </c>
      <c r="B2564" s="50" t="s">
        <v>1312</v>
      </c>
      <c r="C2564" s="50" t="s">
        <v>4772</v>
      </c>
      <c r="D2564" s="80">
        <v>18</v>
      </c>
      <c r="E2564" s="50" t="s">
        <v>9387</v>
      </c>
      <c r="F2564" s="24">
        <f t="shared" si="130"/>
        <v>0</v>
      </c>
      <c r="G2564" s="110">
        <f t="shared" si="131"/>
        <v>0</v>
      </c>
      <c r="H2564" s="17"/>
      <c r="I2564" s="24"/>
      <c r="J2564" s="20">
        <f t="shared" si="132"/>
        <v>0</v>
      </c>
      <c r="K2564" s="17"/>
      <c r="L2564" s="24"/>
      <c r="M2564" s="86" t="s">
        <v>5013</v>
      </c>
      <c r="N2564" s="86" t="s">
        <v>5013</v>
      </c>
      <c r="O2564" s="86">
        <v>0</v>
      </c>
      <c r="P2564" s="86">
        <v>0</v>
      </c>
      <c r="Q2564" s="86" t="s">
        <v>5013</v>
      </c>
      <c r="R2564" s="86" t="s">
        <v>5013</v>
      </c>
      <c r="S2564" s="86" t="s">
        <v>5013</v>
      </c>
      <c r="T2564" s="86" t="s">
        <v>5013</v>
      </c>
    </row>
    <row r="2565" spans="1:20" x14ac:dyDescent="0.25">
      <c r="A2565" s="50" t="s">
        <v>4682</v>
      </c>
      <c r="B2565" s="50" t="s">
        <v>1484</v>
      </c>
      <c r="C2565" s="50" t="s">
        <v>4772</v>
      </c>
      <c r="D2565" s="80">
        <v>18</v>
      </c>
      <c r="E2565" s="50" t="s">
        <v>9388</v>
      </c>
      <c r="F2565" s="24">
        <f t="shared" si="130"/>
        <v>0</v>
      </c>
      <c r="G2565" s="110">
        <f t="shared" si="131"/>
        <v>0</v>
      </c>
      <c r="H2565" s="17"/>
      <c r="I2565" s="24"/>
      <c r="J2565" s="20">
        <f t="shared" si="132"/>
        <v>0</v>
      </c>
      <c r="K2565" s="17"/>
      <c r="L2565" s="24"/>
      <c r="M2565" s="86">
        <v>0</v>
      </c>
      <c r="N2565" s="86">
        <v>0</v>
      </c>
      <c r="O2565" s="86" t="s">
        <v>5013</v>
      </c>
      <c r="P2565" s="86" t="s">
        <v>5013</v>
      </c>
      <c r="Q2565" s="86" t="s">
        <v>5013</v>
      </c>
      <c r="R2565" s="86">
        <v>0</v>
      </c>
      <c r="S2565" s="86" t="s">
        <v>5013</v>
      </c>
      <c r="T2565" s="86" t="s">
        <v>5013</v>
      </c>
    </row>
    <row r="2566" spans="1:20" x14ac:dyDescent="0.25">
      <c r="A2566" s="50" t="s">
        <v>4682</v>
      </c>
      <c r="B2566" s="50" t="s">
        <v>1566</v>
      </c>
      <c r="C2566" s="50" t="s">
        <v>4772</v>
      </c>
      <c r="D2566" s="80">
        <v>18</v>
      </c>
      <c r="E2566" s="50" t="s">
        <v>9390</v>
      </c>
      <c r="F2566" s="24">
        <f t="shared" si="130"/>
        <v>0</v>
      </c>
      <c r="G2566" s="110">
        <f t="shared" si="131"/>
        <v>0</v>
      </c>
      <c r="H2566" s="17"/>
      <c r="I2566" s="24"/>
      <c r="J2566" s="20">
        <f t="shared" si="132"/>
        <v>0</v>
      </c>
      <c r="K2566" s="17"/>
      <c r="L2566" s="24"/>
      <c r="M2566" s="86">
        <v>0</v>
      </c>
      <c r="N2566" s="86" t="s">
        <v>5013</v>
      </c>
      <c r="O2566" s="86" t="s">
        <v>5013</v>
      </c>
      <c r="P2566" s="86">
        <v>0</v>
      </c>
      <c r="Q2566" s="86" t="s">
        <v>5013</v>
      </c>
      <c r="R2566" s="86" t="s">
        <v>5013</v>
      </c>
      <c r="S2566" s="86">
        <v>0</v>
      </c>
      <c r="T2566" s="86" t="s">
        <v>5013</v>
      </c>
    </row>
    <row r="2567" spans="1:20" x14ac:dyDescent="0.25">
      <c r="A2567" s="50" t="s">
        <v>4682</v>
      </c>
      <c r="B2567" s="50" t="s">
        <v>1930</v>
      </c>
      <c r="C2567" s="50" t="s">
        <v>4772</v>
      </c>
      <c r="D2567" s="80">
        <v>18</v>
      </c>
      <c r="E2567" s="50" t="s">
        <v>9391</v>
      </c>
      <c r="F2567" s="24">
        <f t="shared" si="130"/>
        <v>0</v>
      </c>
      <c r="G2567" s="110">
        <f t="shared" si="131"/>
        <v>0</v>
      </c>
      <c r="H2567" s="17"/>
      <c r="I2567" s="24"/>
      <c r="J2567" s="20">
        <f t="shared" si="132"/>
        <v>0</v>
      </c>
      <c r="K2567" s="17"/>
      <c r="L2567" s="24"/>
      <c r="M2567" s="86" t="s">
        <v>5013</v>
      </c>
      <c r="N2567" s="86">
        <v>0</v>
      </c>
      <c r="O2567" s="86" t="s">
        <v>5013</v>
      </c>
      <c r="P2567" s="86" t="s">
        <v>5013</v>
      </c>
      <c r="Q2567" s="86">
        <v>0</v>
      </c>
      <c r="R2567" s="86">
        <v>0</v>
      </c>
      <c r="S2567" s="86" t="s">
        <v>5013</v>
      </c>
      <c r="T2567" s="86" t="s">
        <v>5013</v>
      </c>
    </row>
    <row r="2568" spans="1:20" x14ac:dyDescent="0.25">
      <c r="A2568" s="50" t="s">
        <v>4682</v>
      </c>
      <c r="B2568" s="50" t="s">
        <v>1548</v>
      </c>
      <c r="C2568" s="50" t="s">
        <v>4772</v>
      </c>
      <c r="D2568" s="80">
        <v>18</v>
      </c>
      <c r="E2568" s="50" t="s">
        <v>9394</v>
      </c>
      <c r="F2568" s="24">
        <f t="shared" si="130"/>
        <v>0</v>
      </c>
      <c r="G2568" s="110">
        <f t="shared" si="131"/>
        <v>0</v>
      </c>
      <c r="H2568" s="17"/>
      <c r="I2568" s="24"/>
      <c r="J2568" s="20">
        <f t="shared" si="132"/>
        <v>2.2800000000000001E-2</v>
      </c>
      <c r="K2568" s="17"/>
      <c r="L2568" s="24"/>
      <c r="M2568" s="86" t="s">
        <v>5013</v>
      </c>
      <c r="N2568" s="86" t="s">
        <v>5013</v>
      </c>
      <c r="O2568" s="86" t="s">
        <v>5013</v>
      </c>
      <c r="P2568" s="86" t="s">
        <v>5013</v>
      </c>
      <c r="Q2568" s="86">
        <v>0.114</v>
      </c>
      <c r="R2568" s="86" t="s">
        <v>5013</v>
      </c>
      <c r="S2568" s="86" t="s">
        <v>5013</v>
      </c>
      <c r="T2568" s="86">
        <v>0</v>
      </c>
    </row>
    <row r="2569" spans="1:20" x14ac:dyDescent="0.25">
      <c r="A2569" s="50" t="s">
        <v>4682</v>
      </c>
      <c r="B2569" s="50" t="s">
        <v>559</v>
      </c>
      <c r="C2569" s="50" t="s">
        <v>4772</v>
      </c>
      <c r="D2569" s="80">
        <v>18</v>
      </c>
      <c r="E2569" s="50" t="s">
        <v>9395</v>
      </c>
      <c r="F2569" s="24">
        <f t="shared" si="130"/>
        <v>0</v>
      </c>
      <c r="G2569" s="110">
        <f t="shared" si="131"/>
        <v>0</v>
      </c>
      <c r="H2569" s="17"/>
      <c r="I2569" s="24"/>
      <c r="J2569" s="20">
        <f t="shared" si="132"/>
        <v>0</v>
      </c>
      <c r="K2569" s="17"/>
      <c r="L2569" s="24"/>
      <c r="M2569" s="86">
        <v>0</v>
      </c>
      <c r="N2569" s="86" t="s">
        <v>5013</v>
      </c>
      <c r="O2569" s="86">
        <v>0</v>
      </c>
      <c r="P2569" s="86" t="s">
        <v>5013</v>
      </c>
      <c r="Q2569" s="86" t="s">
        <v>5013</v>
      </c>
      <c r="R2569" s="86" t="s">
        <v>5013</v>
      </c>
      <c r="S2569" s="86">
        <v>0</v>
      </c>
      <c r="T2569" s="86" t="s">
        <v>5013</v>
      </c>
    </row>
    <row r="2570" spans="1:20" x14ac:dyDescent="0.25">
      <c r="A2570" s="50" t="s">
        <v>4682</v>
      </c>
      <c r="B2570" s="50" t="s">
        <v>1698</v>
      </c>
      <c r="C2570" s="50" t="s">
        <v>4772</v>
      </c>
      <c r="D2570" s="80">
        <v>18</v>
      </c>
      <c r="E2570" s="50" t="s">
        <v>9398</v>
      </c>
      <c r="F2570" s="24">
        <f t="shared" si="130"/>
        <v>0</v>
      </c>
      <c r="G2570" s="110">
        <f t="shared" si="131"/>
        <v>0</v>
      </c>
      <c r="H2570" s="17"/>
      <c r="I2570" s="24"/>
      <c r="J2570" s="20">
        <f t="shared" si="132"/>
        <v>0</v>
      </c>
      <c r="K2570" s="17"/>
      <c r="L2570" s="24"/>
      <c r="M2570" s="86" t="s">
        <v>5013</v>
      </c>
      <c r="N2570" s="86" t="s">
        <v>5013</v>
      </c>
      <c r="O2570" s="86">
        <v>0</v>
      </c>
      <c r="P2570" s="86" t="s">
        <v>5013</v>
      </c>
      <c r="Q2570" s="86" t="s">
        <v>5013</v>
      </c>
      <c r="R2570" s="86" t="s">
        <v>5013</v>
      </c>
      <c r="S2570" s="86" t="s">
        <v>5013</v>
      </c>
      <c r="T2570" s="86" t="s">
        <v>5013</v>
      </c>
    </row>
    <row r="2571" spans="1:20" x14ac:dyDescent="0.25">
      <c r="A2571" s="50" t="s">
        <v>4682</v>
      </c>
      <c r="B2571" s="50" t="s">
        <v>974</v>
      </c>
      <c r="C2571" s="50" t="s">
        <v>4772</v>
      </c>
      <c r="D2571" s="80">
        <v>18</v>
      </c>
      <c r="E2571" s="50" t="s">
        <v>9403</v>
      </c>
      <c r="F2571" s="24">
        <f t="shared" si="130"/>
        <v>0</v>
      </c>
      <c r="G2571" s="110">
        <f t="shared" si="131"/>
        <v>0</v>
      </c>
      <c r="H2571" s="17"/>
      <c r="I2571" s="24"/>
      <c r="J2571" s="20">
        <f t="shared" si="132"/>
        <v>0</v>
      </c>
      <c r="K2571" s="17"/>
      <c r="L2571" s="24"/>
      <c r="M2571" s="86">
        <v>0</v>
      </c>
      <c r="N2571" s="86" t="s">
        <v>5013</v>
      </c>
      <c r="O2571" s="86" t="s">
        <v>5013</v>
      </c>
      <c r="P2571" s="86">
        <v>0</v>
      </c>
      <c r="Q2571" s="86">
        <v>0</v>
      </c>
      <c r="R2571" s="86" t="s">
        <v>5013</v>
      </c>
      <c r="S2571" s="86">
        <v>0</v>
      </c>
      <c r="T2571" s="86" t="s">
        <v>5013</v>
      </c>
    </row>
    <row r="2572" spans="1:20" x14ac:dyDescent="0.25">
      <c r="A2572" s="50" t="s">
        <v>4682</v>
      </c>
      <c r="B2572" s="50" t="s">
        <v>2099</v>
      </c>
      <c r="C2572" s="50" t="s">
        <v>4772</v>
      </c>
      <c r="D2572" s="80">
        <v>18</v>
      </c>
      <c r="E2572" s="50" t="s">
        <v>9404</v>
      </c>
      <c r="F2572" s="24">
        <f t="shared" si="130"/>
        <v>0</v>
      </c>
      <c r="G2572" s="110">
        <f t="shared" si="131"/>
        <v>0</v>
      </c>
      <c r="H2572" s="17"/>
      <c r="I2572" s="24"/>
      <c r="J2572" s="20">
        <f t="shared" si="132"/>
        <v>0</v>
      </c>
      <c r="K2572" s="17"/>
      <c r="L2572" s="24"/>
      <c r="M2572" s="86" t="s">
        <v>5013</v>
      </c>
      <c r="N2572" s="86" t="s">
        <v>5013</v>
      </c>
      <c r="O2572" s="86" t="s">
        <v>5013</v>
      </c>
      <c r="P2572" s="86">
        <v>0</v>
      </c>
      <c r="Q2572" s="86" t="s">
        <v>5013</v>
      </c>
      <c r="R2572" s="86" t="s">
        <v>5013</v>
      </c>
      <c r="S2572" s="86" t="s">
        <v>5013</v>
      </c>
      <c r="T2572" s="86" t="s">
        <v>5013</v>
      </c>
    </row>
    <row r="2573" spans="1:20" x14ac:dyDescent="0.25">
      <c r="A2573" s="50" t="s">
        <v>4682</v>
      </c>
      <c r="B2573" s="50" t="s">
        <v>1299</v>
      </c>
      <c r="C2573" s="50" t="s">
        <v>4772</v>
      </c>
      <c r="D2573" s="80">
        <v>18</v>
      </c>
      <c r="E2573" s="50" t="s">
        <v>9406</v>
      </c>
      <c r="F2573" s="24">
        <f t="shared" si="130"/>
        <v>0</v>
      </c>
      <c r="G2573" s="110">
        <f t="shared" si="131"/>
        <v>0</v>
      </c>
      <c r="H2573" s="17"/>
      <c r="I2573" s="24"/>
      <c r="J2573" s="20">
        <f t="shared" si="132"/>
        <v>0</v>
      </c>
      <c r="K2573" s="17"/>
      <c r="L2573" s="24"/>
      <c r="M2573" s="86" t="s">
        <v>5013</v>
      </c>
      <c r="N2573" s="86" t="s">
        <v>5013</v>
      </c>
      <c r="O2573" s="86" t="s">
        <v>5013</v>
      </c>
      <c r="P2573" s="86">
        <v>0</v>
      </c>
      <c r="Q2573" s="86" t="s">
        <v>5013</v>
      </c>
      <c r="R2573" s="86" t="s">
        <v>5013</v>
      </c>
      <c r="S2573" s="86">
        <v>0</v>
      </c>
      <c r="T2573" s="86" t="s">
        <v>5013</v>
      </c>
    </row>
    <row r="2574" spans="1:20" x14ac:dyDescent="0.25">
      <c r="A2574" s="50" t="s">
        <v>4682</v>
      </c>
      <c r="B2574" s="50" t="s">
        <v>1181</v>
      </c>
      <c r="C2574" s="50" t="s">
        <v>4772</v>
      </c>
      <c r="D2574" s="80">
        <v>18</v>
      </c>
      <c r="E2574" s="50" t="s">
        <v>9407</v>
      </c>
      <c r="F2574" s="24">
        <f t="shared" si="130"/>
        <v>0</v>
      </c>
      <c r="G2574" s="110">
        <f t="shared" si="131"/>
        <v>0</v>
      </c>
      <c r="H2574" s="17"/>
      <c r="I2574" s="24"/>
      <c r="J2574" s="20">
        <f t="shared" si="132"/>
        <v>5.4600000000000003E-2</v>
      </c>
      <c r="K2574" s="17"/>
      <c r="L2574" s="24"/>
      <c r="M2574" s="86" t="s">
        <v>5013</v>
      </c>
      <c r="N2574" s="86" t="s">
        <v>5013</v>
      </c>
      <c r="O2574" s="86" t="s">
        <v>5013</v>
      </c>
      <c r="P2574" s="86">
        <v>0</v>
      </c>
      <c r="Q2574" s="86">
        <v>0.27300000000000002</v>
      </c>
      <c r="R2574" s="86" t="s">
        <v>5013</v>
      </c>
      <c r="S2574" s="86" t="s">
        <v>5013</v>
      </c>
      <c r="T2574" s="86" t="s">
        <v>5013</v>
      </c>
    </row>
    <row r="2575" spans="1:20" x14ac:dyDescent="0.25">
      <c r="A2575" s="50" t="s">
        <v>4682</v>
      </c>
      <c r="B2575" s="50" t="s">
        <v>3156</v>
      </c>
      <c r="C2575" s="50" t="s">
        <v>4772</v>
      </c>
      <c r="D2575" s="80">
        <v>18</v>
      </c>
      <c r="E2575" s="50" t="s">
        <v>9408</v>
      </c>
      <c r="F2575" s="24">
        <f t="shared" si="130"/>
        <v>0</v>
      </c>
      <c r="G2575" s="110">
        <f t="shared" si="131"/>
        <v>0</v>
      </c>
      <c r="H2575" s="17"/>
      <c r="I2575" s="24"/>
      <c r="J2575" s="20">
        <f t="shared" si="132"/>
        <v>0</v>
      </c>
      <c r="K2575" s="17"/>
      <c r="L2575" s="24"/>
      <c r="M2575" s="86" t="s">
        <v>5013</v>
      </c>
      <c r="N2575" s="86" t="s">
        <v>5013</v>
      </c>
      <c r="O2575" s="86">
        <v>0</v>
      </c>
      <c r="P2575" s="86">
        <v>0</v>
      </c>
      <c r="Q2575" s="86" t="s">
        <v>5013</v>
      </c>
      <c r="R2575" s="86">
        <v>0</v>
      </c>
      <c r="S2575" s="86">
        <v>0</v>
      </c>
      <c r="T2575" s="86" t="s">
        <v>5013</v>
      </c>
    </row>
    <row r="2576" spans="1:20" x14ac:dyDescent="0.25">
      <c r="A2576" s="50" t="s">
        <v>4682</v>
      </c>
      <c r="B2576" s="50" t="s">
        <v>1990</v>
      </c>
      <c r="C2576" s="50" t="s">
        <v>4772</v>
      </c>
      <c r="D2576" s="80">
        <v>18</v>
      </c>
      <c r="E2576" s="50" t="s">
        <v>9409</v>
      </c>
      <c r="F2576" s="24">
        <f t="shared" si="130"/>
        <v>0</v>
      </c>
      <c r="G2576" s="110">
        <f t="shared" si="131"/>
        <v>0</v>
      </c>
      <c r="H2576" s="17"/>
      <c r="I2576" s="24"/>
      <c r="J2576" s="20">
        <f t="shared" si="132"/>
        <v>0</v>
      </c>
      <c r="K2576" s="17"/>
      <c r="L2576" s="24"/>
      <c r="M2576" s="86" t="s">
        <v>5013</v>
      </c>
      <c r="N2576" s="86">
        <v>0</v>
      </c>
      <c r="O2576" s="86">
        <v>0</v>
      </c>
      <c r="P2576" s="86">
        <v>0</v>
      </c>
      <c r="Q2576" s="86" t="s">
        <v>5013</v>
      </c>
      <c r="R2576" s="86" t="s">
        <v>5013</v>
      </c>
      <c r="S2576" s="86">
        <v>0</v>
      </c>
      <c r="T2576" s="86" t="s">
        <v>5013</v>
      </c>
    </row>
    <row r="2577" spans="1:20" x14ac:dyDescent="0.25">
      <c r="A2577" s="50" t="s">
        <v>4682</v>
      </c>
      <c r="B2577" s="50" t="s">
        <v>1797</v>
      </c>
      <c r="C2577" s="50" t="s">
        <v>4772</v>
      </c>
      <c r="D2577" s="80">
        <v>18</v>
      </c>
      <c r="E2577" s="50" t="s">
        <v>9410</v>
      </c>
      <c r="F2577" s="24">
        <f t="shared" si="130"/>
        <v>0</v>
      </c>
      <c r="G2577" s="110">
        <f t="shared" si="131"/>
        <v>0</v>
      </c>
      <c r="H2577" s="17"/>
      <c r="I2577" s="24"/>
      <c r="J2577" s="20">
        <f t="shared" si="132"/>
        <v>0</v>
      </c>
      <c r="K2577" s="17"/>
      <c r="L2577" s="24"/>
      <c r="M2577" s="86">
        <v>0</v>
      </c>
      <c r="N2577" s="86" t="s">
        <v>5013</v>
      </c>
      <c r="O2577" s="86" t="s">
        <v>5013</v>
      </c>
      <c r="P2577" s="86">
        <v>0</v>
      </c>
      <c r="Q2577" s="86" t="s">
        <v>5013</v>
      </c>
      <c r="R2577" s="86" t="s">
        <v>5013</v>
      </c>
      <c r="S2577" s="86">
        <v>0</v>
      </c>
      <c r="T2577" s="86" t="s">
        <v>5013</v>
      </c>
    </row>
    <row r="2578" spans="1:20" x14ac:dyDescent="0.25">
      <c r="A2578" s="50" t="s">
        <v>4682</v>
      </c>
      <c r="B2578" s="50" t="s">
        <v>842</v>
      </c>
      <c r="C2578" s="50" t="s">
        <v>4772</v>
      </c>
      <c r="D2578" s="80">
        <v>18</v>
      </c>
      <c r="E2578" s="50" t="s">
        <v>9411</v>
      </c>
      <c r="F2578" s="24">
        <f t="shared" si="130"/>
        <v>0</v>
      </c>
      <c r="G2578" s="110">
        <f t="shared" si="131"/>
        <v>0</v>
      </c>
      <c r="H2578" s="17"/>
      <c r="I2578" s="24"/>
      <c r="J2578" s="20">
        <f t="shared" si="132"/>
        <v>0</v>
      </c>
      <c r="K2578" s="17"/>
      <c r="L2578" s="24"/>
      <c r="M2578" s="86" t="s">
        <v>5013</v>
      </c>
      <c r="N2578" s="86" t="s">
        <v>5013</v>
      </c>
      <c r="O2578" s="86">
        <v>0</v>
      </c>
      <c r="P2578" s="86" t="s">
        <v>5013</v>
      </c>
      <c r="Q2578" s="86">
        <v>0</v>
      </c>
      <c r="R2578" s="86" t="s">
        <v>5013</v>
      </c>
      <c r="S2578" s="86">
        <v>0</v>
      </c>
      <c r="T2578" s="86">
        <v>0</v>
      </c>
    </row>
    <row r="2579" spans="1:20" x14ac:dyDescent="0.25">
      <c r="A2579" s="50" t="s">
        <v>4682</v>
      </c>
      <c r="B2579" s="50" t="s">
        <v>2984</v>
      </c>
      <c r="C2579" s="50" t="s">
        <v>4772</v>
      </c>
      <c r="D2579" s="80">
        <v>18</v>
      </c>
      <c r="E2579" s="50" t="s">
        <v>9413</v>
      </c>
      <c r="F2579" s="24">
        <f t="shared" si="130"/>
        <v>0</v>
      </c>
      <c r="G2579" s="110">
        <f t="shared" si="131"/>
        <v>0</v>
      </c>
      <c r="H2579" s="17"/>
      <c r="I2579" s="24"/>
      <c r="J2579" s="20">
        <f t="shared" si="132"/>
        <v>0</v>
      </c>
      <c r="K2579" s="17"/>
      <c r="L2579" s="24"/>
      <c r="M2579" s="86" t="s">
        <v>5013</v>
      </c>
      <c r="N2579" s="86">
        <v>0</v>
      </c>
      <c r="O2579" s="86">
        <v>0</v>
      </c>
      <c r="P2579" s="86" t="s">
        <v>5013</v>
      </c>
      <c r="Q2579" s="86" t="s">
        <v>5013</v>
      </c>
      <c r="R2579" s="86" t="s">
        <v>5013</v>
      </c>
      <c r="S2579" s="86">
        <v>0</v>
      </c>
      <c r="T2579" s="86" t="s">
        <v>5013</v>
      </c>
    </row>
    <row r="2580" spans="1:20" x14ac:dyDescent="0.25">
      <c r="A2580" s="50" t="s">
        <v>4682</v>
      </c>
      <c r="B2580" s="50" t="s">
        <v>1804</v>
      </c>
      <c r="C2580" s="50" t="s">
        <v>4772</v>
      </c>
      <c r="D2580" s="80">
        <v>18</v>
      </c>
      <c r="E2580" s="50" t="s">
        <v>9414</v>
      </c>
      <c r="F2580" s="24">
        <f t="shared" si="130"/>
        <v>0</v>
      </c>
      <c r="G2580" s="110">
        <f t="shared" si="131"/>
        <v>0</v>
      </c>
      <c r="H2580" s="17"/>
      <c r="I2580" s="24"/>
      <c r="J2580" s="20">
        <f t="shared" si="132"/>
        <v>0</v>
      </c>
      <c r="K2580" s="17"/>
      <c r="L2580" s="24"/>
      <c r="M2580" s="86" t="s">
        <v>5013</v>
      </c>
      <c r="N2580" s="86">
        <v>0</v>
      </c>
      <c r="O2580" s="86">
        <v>0</v>
      </c>
      <c r="P2580" s="86">
        <v>0</v>
      </c>
      <c r="Q2580" s="86">
        <v>0</v>
      </c>
      <c r="R2580" s="86" t="s">
        <v>5013</v>
      </c>
      <c r="S2580" s="86">
        <v>0</v>
      </c>
      <c r="T2580" s="86" t="s">
        <v>5013</v>
      </c>
    </row>
    <row r="2581" spans="1:20" x14ac:dyDescent="0.25">
      <c r="A2581" s="50" t="s">
        <v>4682</v>
      </c>
      <c r="B2581" s="50" t="s">
        <v>2089</v>
      </c>
      <c r="C2581" s="50" t="s">
        <v>4772</v>
      </c>
      <c r="D2581" s="80">
        <v>18</v>
      </c>
      <c r="E2581" s="50" t="s">
        <v>9415</v>
      </c>
      <c r="F2581" s="24">
        <f t="shared" si="130"/>
        <v>0</v>
      </c>
      <c r="G2581" s="110">
        <f t="shared" si="131"/>
        <v>0</v>
      </c>
      <c r="H2581" s="17"/>
      <c r="I2581" s="24"/>
      <c r="J2581" s="20">
        <f t="shared" si="132"/>
        <v>0</v>
      </c>
      <c r="K2581" s="17"/>
      <c r="L2581" s="24"/>
      <c r="M2581" s="86" t="s">
        <v>5013</v>
      </c>
      <c r="N2581" s="86" t="s">
        <v>5013</v>
      </c>
      <c r="O2581" s="86" t="s">
        <v>5013</v>
      </c>
      <c r="P2581" s="86" t="s">
        <v>5013</v>
      </c>
      <c r="Q2581" s="86">
        <v>0</v>
      </c>
      <c r="R2581" s="86" t="s">
        <v>5013</v>
      </c>
      <c r="S2581" s="86" t="s">
        <v>5013</v>
      </c>
      <c r="T2581" s="86" t="s">
        <v>5013</v>
      </c>
    </row>
    <row r="2582" spans="1:20" x14ac:dyDescent="0.25">
      <c r="A2582" s="50" t="s">
        <v>4682</v>
      </c>
      <c r="B2582" s="50" t="s">
        <v>3263</v>
      </c>
      <c r="C2582" s="50" t="s">
        <v>4772</v>
      </c>
      <c r="D2582" s="80">
        <v>18</v>
      </c>
      <c r="E2582" s="50" t="s">
        <v>9416</v>
      </c>
      <c r="F2582" s="24">
        <f t="shared" si="130"/>
        <v>0</v>
      </c>
      <c r="G2582" s="110">
        <f t="shared" si="131"/>
        <v>0</v>
      </c>
      <c r="H2582" s="17"/>
      <c r="I2582" s="24"/>
      <c r="J2582" s="20">
        <f t="shared" si="132"/>
        <v>0</v>
      </c>
      <c r="K2582" s="17"/>
      <c r="L2582" s="24"/>
      <c r="M2582" s="86" t="s">
        <v>5013</v>
      </c>
      <c r="N2582" s="86" t="s">
        <v>5013</v>
      </c>
      <c r="O2582" s="86">
        <v>0</v>
      </c>
      <c r="P2582" s="86" t="s">
        <v>5013</v>
      </c>
      <c r="Q2582" s="86">
        <v>0</v>
      </c>
      <c r="R2582" s="86" t="s">
        <v>5013</v>
      </c>
      <c r="S2582" s="86" t="s">
        <v>5013</v>
      </c>
      <c r="T2582" s="86" t="s">
        <v>5013</v>
      </c>
    </row>
    <row r="2583" spans="1:20" x14ac:dyDescent="0.25">
      <c r="A2583" s="50" t="s">
        <v>4682</v>
      </c>
      <c r="B2583" s="50" t="s">
        <v>1924</v>
      </c>
      <c r="C2583" s="50" t="s">
        <v>4772</v>
      </c>
      <c r="D2583" s="80">
        <v>18</v>
      </c>
      <c r="E2583" s="50" t="s">
        <v>9417</v>
      </c>
      <c r="F2583" s="24">
        <f t="shared" si="130"/>
        <v>0</v>
      </c>
      <c r="G2583" s="110">
        <f t="shared" si="131"/>
        <v>0</v>
      </c>
      <c r="H2583" s="17"/>
      <c r="I2583" s="24"/>
      <c r="J2583" s="20">
        <f t="shared" si="132"/>
        <v>0</v>
      </c>
      <c r="K2583" s="17"/>
      <c r="L2583" s="24"/>
      <c r="M2583" s="86" t="s">
        <v>5013</v>
      </c>
      <c r="N2583" s="86" t="s">
        <v>5013</v>
      </c>
      <c r="O2583" s="86" t="s">
        <v>5013</v>
      </c>
      <c r="P2583" s="86">
        <v>0</v>
      </c>
      <c r="Q2583" s="86" t="s">
        <v>5013</v>
      </c>
      <c r="R2583" s="86" t="s">
        <v>5013</v>
      </c>
      <c r="S2583" s="86" t="s">
        <v>5013</v>
      </c>
      <c r="T2583" s="86" t="s">
        <v>5013</v>
      </c>
    </row>
    <row r="2584" spans="1:20" x14ac:dyDescent="0.25">
      <c r="A2584" s="50" t="s">
        <v>4682</v>
      </c>
      <c r="B2584" s="50" t="s">
        <v>1799</v>
      </c>
      <c r="C2584" s="50" t="s">
        <v>4772</v>
      </c>
      <c r="D2584" s="80">
        <v>18</v>
      </c>
      <c r="E2584" s="50" t="s">
        <v>9418</v>
      </c>
      <c r="F2584" s="24">
        <f t="shared" si="130"/>
        <v>0</v>
      </c>
      <c r="G2584" s="110">
        <f t="shared" si="131"/>
        <v>0</v>
      </c>
      <c r="H2584" s="17"/>
      <c r="I2584" s="24"/>
      <c r="J2584" s="20">
        <f t="shared" si="132"/>
        <v>0</v>
      </c>
      <c r="K2584" s="17"/>
      <c r="L2584" s="24"/>
      <c r="M2584" s="86">
        <v>0</v>
      </c>
      <c r="N2584" s="86">
        <v>0</v>
      </c>
      <c r="O2584" s="86">
        <v>0</v>
      </c>
      <c r="P2584" s="86">
        <v>0</v>
      </c>
      <c r="Q2584" s="86">
        <v>0</v>
      </c>
      <c r="R2584" s="86" t="s">
        <v>5013</v>
      </c>
      <c r="S2584" s="86">
        <v>0</v>
      </c>
      <c r="T2584" s="86">
        <v>0</v>
      </c>
    </row>
    <row r="2585" spans="1:20" x14ac:dyDescent="0.25">
      <c r="A2585" s="50" t="s">
        <v>4682</v>
      </c>
      <c r="B2585" s="50" t="s">
        <v>2437</v>
      </c>
      <c r="C2585" s="50" t="s">
        <v>4772</v>
      </c>
      <c r="D2585" s="80">
        <v>18</v>
      </c>
      <c r="E2585" s="50" t="s">
        <v>9419</v>
      </c>
      <c r="F2585" s="24">
        <f t="shared" si="130"/>
        <v>0</v>
      </c>
      <c r="G2585" s="110">
        <f t="shared" si="131"/>
        <v>0</v>
      </c>
      <c r="H2585" s="17"/>
      <c r="I2585" s="24"/>
      <c r="J2585" s="20">
        <f t="shared" si="132"/>
        <v>0</v>
      </c>
      <c r="K2585" s="17"/>
      <c r="L2585" s="24"/>
      <c r="M2585" s="86" t="s">
        <v>5013</v>
      </c>
      <c r="N2585" s="86" t="s">
        <v>5013</v>
      </c>
      <c r="O2585" s="86">
        <v>0</v>
      </c>
      <c r="P2585" s="86">
        <v>0</v>
      </c>
      <c r="Q2585" s="86">
        <v>0</v>
      </c>
      <c r="R2585" s="86" t="s">
        <v>5013</v>
      </c>
      <c r="S2585" s="86">
        <v>0</v>
      </c>
      <c r="T2585" s="86" t="s">
        <v>5013</v>
      </c>
    </row>
    <row r="2586" spans="1:20" x14ac:dyDescent="0.25">
      <c r="A2586" s="50" t="s">
        <v>4682</v>
      </c>
      <c r="B2586" s="50" t="s">
        <v>857</v>
      </c>
      <c r="C2586" s="50" t="s">
        <v>4772</v>
      </c>
      <c r="D2586" s="80">
        <v>18</v>
      </c>
      <c r="E2586" s="50" t="s">
        <v>9421</v>
      </c>
      <c r="F2586" s="24">
        <f t="shared" si="130"/>
        <v>0</v>
      </c>
      <c r="G2586" s="110">
        <f t="shared" si="131"/>
        <v>0</v>
      </c>
      <c r="H2586" s="17"/>
      <c r="I2586" s="24"/>
      <c r="J2586" s="20">
        <f t="shared" si="132"/>
        <v>0</v>
      </c>
      <c r="K2586" s="17"/>
      <c r="L2586" s="24"/>
      <c r="M2586" s="86">
        <v>0</v>
      </c>
      <c r="N2586" s="86">
        <v>0</v>
      </c>
      <c r="O2586" s="86">
        <v>0</v>
      </c>
      <c r="P2586" s="86">
        <v>0</v>
      </c>
      <c r="Q2586" s="86">
        <v>0</v>
      </c>
      <c r="R2586" s="86">
        <v>0</v>
      </c>
      <c r="S2586" s="86">
        <v>0</v>
      </c>
      <c r="T2586" s="86">
        <v>0</v>
      </c>
    </row>
    <row r="2587" spans="1:20" x14ac:dyDescent="0.25">
      <c r="A2587" s="50" t="s">
        <v>4682</v>
      </c>
      <c r="B2587" s="50" t="s">
        <v>560</v>
      </c>
      <c r="C2587" s="50" t="s">
        <v>4772</v>
      </c>
      <c r="D2587" s="80">
        <v>18</v>
      </c>
      <c r="E2587" s="50" t="s">
        <v>9422</v>
      </c>
      <c r="F2587" s="24">
        <f t="shared" si="130"/>
        <v>0</v>
      </c>
      <c r="G2587" s="110">
        <f t="shared" si="131"/>
        <v>0</v>
      </c>
      <c r="H2587" s="17"/>
      <c r="I2587" s="24"/>
      <c r="J2587" s="20">
        <f t="shared" si="132"/>
        <v>0</v>
      </c>
      <c r="K2587" s="17"/>
      <c r="L2587" s="24"/>
      <c r="M2587" s="86">
        <v>0</v>
      </c>
      <c r="N2587" s="86">
        <v>0</v>
      </c>
      <c r="O2587" s="86">
        <v>0</v>
      </c>
      <c r="P2587" s="86">
        <v>0</v>
      </c>
      <c r="Q2587" s="86">
        <v>0</v>
      </c>
      <c r="R2587" s="86">
        <v>0</v>
      </c>
      <c r="S2587" s="86">
        <v>0</v>
      </c>
      <c r="T2587" s="86" t="s">
        <v>5013</v>
      </c>
    </row>
    <row r="2588" spans="1:20" x14ac:dyDescent="0.25">
      <c r="A2588" s="50" t="s">
        <v>4682</v>
      </c>
      <c r="B2588" s="50" t="s">
        <v>1450</v>
      </c>
      <c r="C2588" s="50" t="s">
        <v>4772</v>
      </c>
      <c r="D2588" s="80">
        <v>18</v>
      </c>
      <c r="E2588" s="50" t="s">
        <v>9424</v>
      </c>
      <c r="F2588" s="24">
        <f t="shared" si="130"/>
        <v>0</v>
      </c>
      <c r="G2588" s="110">
        <f t="shared" si="131"/>
        <v>0</v>
      </c>
      <c r="H2588" s="17"/>
      <c r="I2588" s="24"/>
      <c r="J2588" s="20">
        <f t="shared" si="132"/>
        <v>0</v>
      </c>
      <c r="K2588" s="17"/>
      <c r="L2588" s="24"/>
      <c r="M2588" s="86">
        <v>0</v>
      </c>
      <c r="N2588" s="86">
        <v>0</v>
      </c>
      <c r="O2588" s="86">
        <v>0</v>
      </c>
      <c r="P2588" s="86">
        <v>0</v>
      </c>
      <c r="Q2588" s="86">
        <v>0</v>
      </c>
      <c r="R2588" s="86">
        <v>0</v>
      </c>
      <c r="S2588" s="86">
        <v>0</v>
      </c>
      <c r="T2588" s="86">
        <v>0</v>
      </c>
    </row>
    <row r="2589" spans="1:20" x14ac:dyDescent="0.25">
      <c r="A2589" s="50" t="s">
        <v>4682</v>
      </c>
      <c r="B2589" s="50" t="s">
        <v>2404</v>
      </c>
      <c r="C2589" s="50" t="s">
        <v>4772</v>
      </c>
      <c r="D2589" s="80">
        <v>18</v>
      </c>
      <c r="E2589" s="50" t="s">
        <v>9425</v>
      </c>
      <c r="F2589" s="24">
        <f t="shared" si="130"/>
        <v>0</v>
      </c>
      <c r="G2589" s="110">
        <f t="shared" si="131"/>
        <v>0</v>
      </c>
      <c r="H2589" s="17"/>
      <c r="I2589" s="24"/>
      <c r="J2589" s="20">
        <f t="shared" si="132"/>
        <v>0</v>
      </c>
      <c r="K2589" s="17"/>
      <c r="L2589" s="24"/>
      <c r="M2589" s="86" t="s">
        <v>5013</v>
      </c>
      <c r="N2589" s="86" t="s">
        <v>5013</v>
      </c>
      <c r="O2589" s="86" t="s">
        <v>5013</v>
      </c>
      <c r="P2589" s="86" t="s">
        <v>5013</v>
      </c>
      <c r="Q2589" s="86">
        <v>0</v>
      </c>
      <c r="R2589" s="86" t="s">
        <v>5013</v>
      </c>
      <c r="S2589" s="86">
        <v>0</v>
      </c>
      <c r="T2589" s="86" t="s">
        <v>5013</v>
      </c>
    </row>
    <row r="2590" spans="1:20" x14ac:dyDescent="0.25">
      <c r="A2590" s="50" t="s">
        <v>4682</v>
      </c>
      <c r="B2590" s="50" t="s">
        <v>1189</v>
      </c>
      <c r="C2590" s="50" t="s">
        <v>4772</v>
      </c>
      <c r="D2590" s="80">
        <v>18</v>
      </c>
      <c r="E2590" s="50" t="s">
        <v>9426</v>
      </c>
      <c r="F2590" s="24">
        <f t="shared" si="130"/>
        <v>0</v>
      </c>
      <c r="G2590" s="110">
        <f t="shared" si="131"/>
        <v>0</v>
      </c>
      <c r="H2590" s="17"/>
      <c r="I2590" s="24"/>
      <c r="J2590" s="20">
        <f t="shared" si="132"/>
        <v>0</v>
      </c>
      <c r="K2590" s="17"/>
      <c r="L2590" s="24"/>
      <c r="M2590" s="86">
        <v>0</v>
      </c>
      <c r="N2590" s="86">
        <v>0</v>
      </c>
      <c r="O2590" s="86">
        <v>0</v>
      </c>
      <c r="P2590" s="86">
        <v>0</v>
      </c>
      <c r="Q2590" s="86" t="s">
        <v>5013</v>
      </c>
      <c r="R2590" s="86" t="s">
        <v>5013</v>
      </c>
      <c r="S2590" s="86">
        <v>0</v>
      </c>
      <c r="T2590" s="86" t="s">
        <v>5013</v>
      </c>
    </row>
    <row r="2591" spans="1:20" x14ac:dyDescent="0.25">
      <c r="A2591" s="50" t="s">
        <v>4682</v>
      </c>
      <c r="B2591" s="50" t="s">
        <v>4355</v>
      </c>
      <c r="C2591" s="50" t="s">
        <v>4772</v>
      </c>
      <c r="D2591" s="80">
        <v>18</v>
      </c>
      <c r="E2591" s="50" t="s">
        <v>9427</v>
      </c>
      <c r="F2591" s="24">
        <f t="shared" si="130"/>
        <v>0</v>
      </c>
      <c r="G2591" s="110">
        <f t="shared" si="131"/>
        <v>0</v>
      </c>
      <c r="H2591" s="17"/>
      <c r="I2591" s="24"/>
      <c r="J2591" s="20">
        <f t="shared" si="132"/>
        <v>0</v>
      </c>
      <c r="K2591" s="17"/>
      <c r="L2591" s="24"/>
      <c r="M2591" s="86" t="s">
        <v>5013</v>
      </c>
      <c r="N2591" s="86">
        <v>0</v>
      </c>
      <c r="O2591" s="86" t="s">
        <v>5013</v>
      </c>
      <c r="P2591" s="86" t="s">
        <v>5013</v>
      </c>
      <c r="Q2591" s="86" t="s">
        <v>5013</v>
      </c>
      <c r="R2591" s="86" t="s">
        <v>5013</v>
      </c>
      <c r="S2591" s="86" t="s">
        <v>5013</v>
      </c>
      <c r="T2591" s="86" t="s">
        <v>5013</v>
      </c>
    </row>
    <row r="2592" spans="1:20" x14ac:dyDescent="0.25">
      <c r="A2592" s="50" t="s">
        <v>4682</v>
      </c>
      <c r="B2592" s="50" t="s">
        <v>937</v>
      </c>
      <c r="C2592" s="50" t="s">
        <v>4772</v>
      </c>
      <c r="D2592" s="80">
        <v>18</v>
      </c>
      <c r="E2592" s="50" t="s">
        <v>9428</v>
      </c>
      <c r="F2592" s="24">
        <f t="shared" ref="F2592:F2655" si="133">SUM(R2592:T2592)/3</f>
        <v>0</v>
      </c>
      <c r="G2592" s="110">
        <f t="shared" ref="G2592:G2655" si="134">SUM(M2592:O2592)/3</f>
        <v>0</v>
      </c>
      <c r="H2592" s="17"/>
      <c r="I2592" s="24"/>
      <c r="J2592" s="20">
        <f t="shared" ref="J2592:J2655" si="135">SUM(P2592:T2592)/5</f>
        <v>0</v>
      </c>
      <c r="K2592" s="17"/>
      <c r="L2592" s="24"/>
      <c r="M2592" s="86">
        <v>0</v>
      </c>
      <c r="N2592" s="86">
        <v>0</v>
      </c>
      <c r="O2592" s="86" t="s">
        <v>5013</v>
      </c>
      <c r="P2592" s="86" t="s">
        <v>5013</v>
      </c>
      <c r="Q2592" s="86">
        <v>0</v>
      </c>
      <c r="R2592" s="86" t="s">
        <v>5013</v>
      </c>
      <c r="S2592" s="86" t="s">
        <v>5013</v>
      </c>
      <c r="T2592" s="86">
        <v>0</v>
      </c>
    </row>
    <row r="2593" spans="1:20" x14ac:dyDescent="0.25">
      <c r="A2593" s="50" t="s">
        <v>4682</v>
      </c>
      <c r="B2593" s="50" t="s">
        <v>448</v>
      </c>
      <c r="C2593" s="50" t="s">
        <v>4772</v>
      </c>
      <c r="D2593" s="80">
        <v>18</v>
      </c>
      <c r="E2593" s="50" t="s">
        <v>9429</v>
      </c>
      <c r="F2593" s="24">
        <f t="shared" si="133"/>
        <v>0</v>
      </c>
      <c r="G2593" s="110">
        <f t="shared" si="134"/>
        <v>0</v>
      </c>
      <c r="H2593" s="17"/>
      <c r="I2593" s="24"/>
      <c r="J2593" s="20">
        <f t="shared" si="135"/>
        <v>0</v>
      </c>
      <c r="K2593" s="17"/>
      <c r="L2593" s="24"/>
      <c r="M2593" s="86">
        <v>0</v>
      </c>
      <c r="N2593" s="86">
        <v>0</v>
      </c>
      <c r="O2593" s="86">
        <v>0</v>
      </c>
      <c r="P2593" s="86">
        <v>0</v>
      </c>
      <c r="Q2593" s="86">
        <v>0</v>
      </c>
      <c r="R2593" s="86">
        <v>0</v>
      </c>
      <c r="S2593" s="86">
        <v>0</v>
      </c>
      <c r="T2593" s="86">
        <v>0</v>
      </c>
    </row>
    <row r="2594" spans="1:20" x14ac:dyDescent="0.25">
      <c r="A2594" s="50" t="s">
        <v>4682</v>
      </c>
      <c r="B2594" s="50" t="s">
        <v>1012</v>
      </c>
      <c r="C2594" s="50" t="s">
        <v>4772</v>
      </c>
      <c r="D2594" s="80">
        <v>18</v>
      </c>
      <c r="E2594" s="50" t="s">
        <v>9430</v>
      </c>
      <c r="F2594" s="24">
        <f t="shared" si="133"/>
        <v>0</v>
      </c>
      <c r="G2594" s="110">
        <f t="shared" si="134"/>
        <v>0</v>
      </c>
      <c r="H2594" s="17"/>
      <c r="I2594" s="24"/>
      <c r="J2594" s="20">
        <f t="shared" si="135"/>
        <v>0</v>
      </c>
      <c r="K2594" s="17"/>
      <c r="L2594" s="24"/>
      <c r="M2594" s="86">
        <v>0</v>
      </c>
      <c r="N2594" s="86">
        <v>0</v>
      </c>
      <c r="O2594" s="86">
        <v>0</v>
      </c>
      <c r="P2594" s="86">
        <v>0</v>
      </c>
      <c r="Q2594" s="86" t="s">
        <v>5013</v>
      </c>
      <c r="R2594" s="86">
        <v>0</v>
      </c>
      <c r="S2594" s="86">
        <v>0</v>
      </c>
      <c r="T2594" s="86" t="s">
        <v>5013</v>
      </c>
    </row>
    <row r="2595" spans="1:20" x14ac:dyDescent="0.25">
      <c r="A2595" s="50" t="s">
        <v>4682</v>
      </c>
      <c r="B2595" s="50" t="s">
        <v>245</v>
      </c>
      <c r="C2595" s="50" t="s">
        <v>4772</v>
      </c>
      <c r="D2595" s="80">
        <v>18</v>
      </c>
      <c r="E2595" s="50" t="s">
        <v>9433</v>
      </c>
      <c r="F2595" s="24">
        <f t="shared" si="133"/>
        <v>0</v>
      </c>
      <c r="G2595" s="110">
        <f t="shared" si="134"/>
        <v>0</v>
      </c>
      <c r="H2595" s="17"/>
      <c r="I2595" s="24"/>
      <c r="J2595" s="20">
        <f t="shared" si="135"/>
        <v>0</v>
      </c>
      <c r="K2595" s="17"/>
      <c r="L2595" s="24"/>
      <c r="M2595" s="86">
        <v>0</v>
      </c>
      <c r="N2595" s="86" t="s">
        <v>5013</v>
      </c>
      <c r="O2595" s="86">
        <v>0</v>
      </c>
      <c r="P2595" s="86">
        <v>0</v>
      </c>
      <c r="Q2595" s="86" t="s">
        <v>5013</v>
      </c>
      <c r="R2595" s="86" t="s">
        <v>5013</v>
      </c>
      <c r="S2595" s="86" t="s">
        <v>5013</v>
      </c>
      <c r="T2595" s="86" t="s">
        <v>5013</v>
      </c>
    </row>
    <row r="2596" spans="1:20" x14ac:dyDescent="0.25">
      <c r="A2596" s="50" t="s">
        <v>4682</v>
      </c>
      <c r="B2596" s="50" t="s">
        <v>1233</v>
      </c>
      <c r="C2596" s="50" t="s">
        <v>4772</v>
      </c>
      <c r="D2596" s="80">
        <v>18</v>
      </c>
      <c r="E2596" s="50" t="s">
        <v>9434</v>
      </c>
      <c r="F2596" s="24">
        <f t="shared" si="133"/>
        <v>0</v>
      </c>
      <c r="G2596" s="110">
        <f t="shared" si="134"/>
        <v>0</v>
      </c>
      <c r="H2596" s="17"/>
      <c r="I2596" s="24"/>
      <c r="J2596" s="20">
        <f t="shared" si="135"/>
        <v>0</v>
      </c>
      <c r="K2596" s="17"/>
      <c r="L2596" s="24"/>
      <c r="M2596" s="86">
        <v>0</v>
      </c>
      <c r="N2596" s="86" t="s">
        <v>5013</v>
      </c>
      <c r="O2596" s="86">
        <v>0</v>
      </c>
      <c r="P2596" s="86">
        <v>0</v>
      </c>
      <c r="Q2596" s="86">
        <v>0</v>
      </c>
      <c r="R2596" s="86" t="s">
        <v>5013</v>
      </c>
      <c r="S2596" s="86">
        <v>0</v>
      </c>
      <c r="T2596" s="86" t="s">
        <v>5013</v>
      </c>
    </row>
    <row r="2597" spans="1:20" x14ac:dyDescent="0.25">
      <c r="A2597" s="50" t="s">
        <v>4682</v>
      </c>
      <c r="B2597" s="50" t="s">
        <v>2740</v>
      </c>
      <c r="C2597" s="50" t="s">
        <v>4772</v>
      </c>
      <c r="D2597" s="80">
        <v>18</v>
      </c>
      <c r="E2597" s="50" t="s">
        <v>9435</v>
      </c>
      <c r="F2597" s="24">
        <f t="shared" si="133"/>
        <v>0</v>
      </c>
      <c r="G2597" s="110">
        <f t="shared" si="134"/>
        <v>0</v>
      </c>
      <c r="H2597" s="17"/>
      <c r="I2597" s="24"/>
      <c r="J2597" s="20">
        <f t="shared" si="135"/>
        <v>0</v>
      </c>
      <c r="K2597" s="17"/>
      <c r="L2597" s="24"/>
      <c r="M2597" s="86">
        <v>0</v>
      </c>
      <c r="N2597" s="86" t="s">
        <v>5013</v>
      </c>
      <c r="O2597" s="86">
        <v>0</v>
      </c>
      <c r="P2597" s="86" t="s">
        <v>5013</v>
      </c>
      <c r="Q2597" s="86">
        <v>0</v>
      </c>
      <c r="R2597" s="86" t="s">
        <v>5013</v>
      </c>
      <c r="S2597" s="86">
        <v>0</v>
      </c>
      <c r="T2597" s="86" t="s">
        <v>5013</v>
      </c>
    </row>
    <row r="2598" spans="1:20" x14ac:dyDescent="0.25">
      <c r="A2598" s="50" t="s">
        <v>4682</v>
      </c>
      <c r="B2598" s="50" t="s">
        <v>679</v>
      </c>
      <c r="C2598" s="50" t="s">
        <v>4772</v>
      </c>
      <c r="D2598" s="80">
        <v>18</v>
      </c>
      <c r="E2598" s="50" t="s">
        <v>9436</v>
      </c>
      <c r="F2598" s="24">
        <f t="shared" si="133"/>
        <v>0</v>
      </c>
      <c r="G2598" s="110">
        <f t="shared" si="134"/>
        <v>0</v>
      </c>
      <c r="H2598" s="17"/>
      <c r="I2598" s="24"/>
      <c r="J2598" s="20">
        <f t="shared" si="135"/>
        <v>0</v>
      </c>
      <c r="K2598" s="17"/>
      <c r="L2598" s="24"/>
      <c r="M2598" s="86">
        <v>0</v>
      </c>
      <c r="N2598" s="86" t="s">
        <v>5013</v>
      </c>
      <c r="O2598" s="86">
        <v>0</v>
      </c>
      <c r="P2598" s="86" t="s">
        <v>5013</v>
      </c>
      <c r="Q2598" s="86">
        <v>0</v>
      </c>
      <c r="R2598" s="86" t="s">
        <v>5013</v>
      </c>
      <c r="S2598" s="86" t="s">
        <v>5013</v>
      </c>
      <c r="T2598" s="86" t="s">
        <v>5013</v>
      </c>
    </row>
    <row r="2599" spans="1:20" x14ac:dyDescent="0.25">
      <c r="A2599" s="50" t="s">
        <v>4682</v>
      </c>
      <c r="B2599" s="50" t="s">
        <v>1763</v>
      </c>
      <c r="C2599" s="50" t="s">
        <v>4772</v>
      </c>
      <c r="D2599" s="80">
        <v>18</v>
      </c>
      <c r="E2599" s="50" t="s">
        <v>9437</v>
      </c>
      <c r="F2599" s="24">
        <f t="shared" si="133"/>
        <v>0</v>
      </c>
      <c r="G2599" s="110">
        <f t="shared" si="134"/>
        <v>0</v>
      </c>
      <c r="H2599" s="17"/>
      <c r="I2599" s="24"/>
      <c r="J2599" s="20">
        <f t="shared" si="135"/>
        <v>0</v>
      </c>
      <c r="K2599" s="17"/>
      <c r="L2599" s="24"/>
      <c r="M2599" s="86" t="s">
        <v>5013</v>
      </c>
      <c r="N2599" s="86" t="s">
        <v>5013</v>
      </c>
      <c r="O2599" s="86" t="s">
        <v>5013</v>
      </c>
      <c r="P2599" s="86">
        <v>0</v>
      </c>
      <c r="Q2599" s="86" t="s">
        <v>5013</v>
      </c>
      <c r="R2599" s="86">
        <v>0</v>
      </c>
      <c r="S2599" s="86" t="s">
        <v>5013</v>
      </c>
      <c r="T2599" s="86" t="s">
        <v>5013</v>
      </c>
    </row>
    <row r="2600" spans="1:20" x14ac:dyDescent="0.25">
      <c r="A2600" s="50" t="s">
        <v>4682</v>
      </c>
      <c r="B2600" s="50" t="s">
        <v>1374</v>
      </c>
      <c r="C2600" s="50" t="s">
        <v>4772</v>
      </c>
      <c r="D2600" s="80">
        <v>18</v>
      </c>
      <c r="E2600" s="50" t="s">
        <v>9438</v>
      </c>
      <c r="F2600" s="24">
        <f t="shared" si="133"/>
        <v>0</v>
      </c>
      <c r="G2600" s="110">
        <f t="shared" si="134"/>
        <v>0</v>
      </c>
      <c r="H2600" s="17"/>
      <c r="I2600" s="24"/>
      <c r="J2600" s="20">
        <f t="shared" si="135"/>
        <v>0</v>
      </c>
      <c r="K2600" s="17"/>
      <c r="L2600" s="24"/>
      <c r="M2600" s="86" t="s">
        <v>5013</v>
      </c>
      <c r="N2600" s="86" t="s">
        <v>5013</v>
      </c>
      <c r="O2600" s="86" t="s">
        <v>5013</v>
      </c>
      <c r="P2600" s="86">
        <v>0</v>
      </c>
      <c r="Q2600" s="86">
        <v>0</v>
      </c>
      <c r="R2600" s="86">
        <v>0</v>
      </c>
      <c r="S2600" s="86">
        <v>0</v>
      </c>
      <c r="T2600" s="86">
        <v>0</v>
      </c>
    </row>
    <row r="2601" spans="1:20" x14ac:dyDescent="0.25">
      <c r="A2601" s="50" t="s">
        <v>4682</v>
      </c>
      <c r="B2601" s="50" t="s">
        <v>2774</v>
      </c>
      <c r="C2601" s="50" t="s">
        <v>4772</v>
      </c>
      <c r="D2601" s="80">
        <v>18</v>
      </c>
      <c r="E2601" s="50" t="s">
        <v>9439</v>
      </c>
      <c r="F2601" s="24">
        <f t="shared" si="133"/>
        <v>0</v>
      </c>
      <c r="G2601" s="110">
        <f t="shared" si="134"/>
        <v>0</v>
      </c>
      <c r="H2601" s="17"/>
      <c r="I2601" s="24"/>
      <c r="J2601" s="20">
        <f t="shared" si="135"/>
        <v>0</v>
      </c>
      <c r="K2601" s="17"/>
      <c r="L2601" s="24"/>
      <c r="M2601" s="86">
        <v>0</v>
      </c>
      <c r="N2601" s="86">
        <v>0</v>
      </c>
      <c r="O2601" s="86">
        <v>0</v>
      </c>
      <c r="P2601" s="86">
        <v>0</v>
      </c>
      <c r="Q2601" s="86" t="s">
        <v>5013</v>
      </c>
      <c r="R2601" s="86" t="s">
        <v>5013</v>
      </c>
      <c r="S2601" s="86">
        <v>0</v>
      </c>
      <c r="T2601" s="86" t="s">
        <v>5013</v>
      </c>
    </row>
    <row r="2602" spans="1:20" x14ac:dyDescent="0.25">
      <c r="A2602" s="50" t="s">
        <v>4682</v>
      </c>
      <c r="B2602" s="50" t="s">
        <v>2225</v>
      </c>
      <c r="C2602" s="50" t="s">
        <v>4772</v>
      </c>
      <c r="D2602" s="80">
        <v>18</v>
      </c>
      <c r="E2602" s="50" t="s">
        <v>9440</v>
      </c>
      <c r="F2602" s="24">
        <f t="shared" si="133"/>
        <v>0</v>
      </c>
      <c r="G2602" s="110">
        <f t="shared" si="134"/>
        <v>0</v>
      </c>
      <c r="H2602" s="17"/>
      <c r="I2602" s="24"/>
      <c r="J2602" s="20">
        <f t="shared" si="135"/>
        <v>0</v>
      </c>
      <c r="K2602" s="17"/>
      <c r="L2602" s="24"/>
      <c r="M2602" s="86">
        <v>0</v>
      </c>
      <c r="N2602" s="86" t="s">
        <v>5013</v>
      </c>
      <c r="O2602" s="86" t="s">
        <v>5013</v>
      </c>
      <c r="P2602" s="86">
        <v>0</v>
      </c>
      <c r="Q2602" s="86" t="s">
        <v>5013</v>
      </c>
      <c r="R2602" s="86" t="s">
        <v>5013</v>
      </c>
      <c r="S2602" s="86">
        <v>0</v>
      </c>
      <c r="T2602" s="86" t="s">
        <v>5013</v>
      </c>
    </row>
    <row r="2603" spans="1:20" x14ac:dyDescent="0.25">
      <c r="A2603" s="50" t="s">
        <v>4682</v>
      </c>
      <c r="B2603" s="50" t="s">
        <v>1638</v>
      </c>
      <c r="C2603" s="50" t="s">
        <v>4772</v>
      </c>
      <c r="D2603" s="80">
        <v>18</v>
      </c>
      <c r="E2603" s="50" t="s">
        <v>9441</v>
      </c>
      <c r="F2603" s="24">
        <f t="shared" si="133"/>
        <v>0</v>
      </c>
      <c r="G2603" s="110">
        <f t="shared" si="134"/>
        <v>0</v>
      </c>
      <c r="H2603" s="17"/>
      <c r="I2603" s="24"/>
      <c r="J2603" s="20">
        <f t="shared" si="135"/>
        <v>0</v>
      </c>
      <c r="K2603" s="17"/>
      <c r="L2603" s="24"/>
      <c r="M2603" s="86">
        <v>0</v>
      </c>
      <c r="N2603" s="86">
        <v>0</v>
      </c>
      <c r="O2603" s="86">
        <v>0</v>
      </c>
      <c r="P2603" s="86" t="s">
        <v>5013</v>
      </c>
      <c r="Q2603" s="86" t="s">
        <v>5013</v>
      </c>
      <c r="R2603" s="86">
        <v>0</v>
      </c>
      <c r="S2603" s="86" t="s">
        <v>5013</v>
      </c>
      <c r="T2603" s="86">
        <v>0</v>
      </c>
    </row>
    <row r="2604" spans="1:20" x14ac:dyDescent="0.25">
      <c r="A2604" s="50" t="s">
        <v>4682</v>
      </c>
      <c r="B2604" s="50" t="s">
        <v>1040</v>
      </c>
      <c r="C2604" s="50" t="s">
        <v>4772</v>
      </c>
      <c r="D2604" s="80">
        <v>18</v>
      </c>
      <c r="E2604" s="50" t="s">
        <v>9442</v>
      </c>
      <c r="F2604" s="24">
        <f t="shared" si="133"/>
        <v>0</v>
      </c>
      <c r="G2604" s="110">
        <f t="shared" si="134"/>
        <v>0</v>
      </c>
      <c r="H2604" s="17"/>
      <c r="I2604" s="24"/>
      <c r="J2604" s="20">
        <f t="shared" si="135"/>
        <v>0</v>
      </c>
      <c r="K2604" s="17"/>
      <c r="L2604" s="24"/>
      <c r="M2604" s="86">
        <v>0</v>
      </c>
      <c r="N2604" s="86" t="s">
        <v>5013</v>
      </c>
      <c r="O2604" s="86">
        <v>0</v>
      </c>
      <c r="P2604" s="86">
        <v>0</v>
      </c>
      <c r="Q2604" s="86" t="s">
        <v>5013</v>
      </c>
      <c r="R2604" s="86" t="s">
        <v>5013</v>
      </c>
      <c r="S2604" s="86" t="s">
        <v>5013</v>
      </c>
      <c r="T2604" s="86" t="s">
        <v>5013</v>
      </c>
    </row>
    <row r="2605" spans="1:20" x14ac:dyDescent="0.25">
      <c r="A2605" s="50" t="s">
        <v>4682</v>
      </c>
      <c r="B2605" s="50" t="s">
        <v>3348</v>
      </c>
      <c r="C2605" s="50" t="s">
        <v>4772</v>
      </c>
      <c r="D2605" s="80">
        <v>18</v>
      </c>
      <c r="E2605" s="50" t="s">
        <v>9443</v>
      </c>
      <c r="F2605" s="24">
        <f t="shared" si="133"/>
        <v>0</v>
      </c>
      <c r="G2605" s="110">
        <f t="shared" si="134"/>
        <v>0</v>
      </c>
      <c r="H2605" s="17"/>
      <c r="I2605" s="24"/>
      <c r="J2605" s="20">
        <f t="shared" si="135"/>
        <v>0</v>
      </c>
      <c r="K2605" s="17"/>
      <c r="L2605" s="24"/>
      <c r="M2605" s="86" t="s">
        <v>5013</v>
      </c>
      <c r="N2605" s="86">
        <v>0</v>
      </c>
      <c r="O2605" s="86">
        <v>0</v>
      </c>
      <c r="P2605" s="86">
        <v>0</v>
      </c>
      <c r="Q2605" s="86">
        <v>0</v>
      </c>
      <c r="R2605" s="86">
        <v>0</v>
      </c>
      <c r="S2605" s="86">
        <v>0</v>
      </c>
      <c r="T2605" s="86">
        <v>0</v>
      </c>
    </row>
    <row r="2606" spans="1:20" x14ac:dyDescent="0.25">
      <c r="A2606" s="50" t="s">
        <v>4682</v>
      </c>
      <c r="B2606" s="50" t="s">
        <v>4228</v>
      </c>
      <c r="C2606" s="50" t="s">
        <v>4772</v>
      </c>
      <c r="D2606" s="80">
        <v>18</v>
      </c>
      <c r="E2606" s="50" t="s">
        <v>9444</v>
      </c>
      <c r="F2606" s="24">
        <f t="shared" si="133"/>
        <v>0</v>
      </c>
      <c r="G2606" s="110">
        <f t="shared" si="134"/>
        <v>0</v>
      </c>
      <c r="H2606" s="17"/>
      <c r="I2606" s="24"/>
      <c r="J2606" s="20">
        <f t="shared" si="135"/>
        <v>0</v>
      </c>
      <c r="K2606" s="17"/>
      <c r="L2606" s="24"/>
      <c r="M2606" s="86" t="s">
        <v>5013</v>
      </c>
      <c r="N2606" s="86">
        <v>0</v>
      </c>
      <c r="O2606" s="86">
        <v>0</v>
      </c>
      <c r="P2606" s="86">
        <v>0</v>
      </c>
      <c r="Q2606" s="86">
        <v>0</v>
      </c>
      <c r="R2606" s="86">
        <v>0</v>
      </c>
      <c r="S2606" s="86">
        <v>0</v>
      </c>
      <c r="T2606" s="86">
        <v>0</v>
      </c>
    </row>
    <row r="2607" spans="1:20" x14ac:dyDescent="0.25">
      <c r="A2607" s="50" t="s">
        <v>4682</v>
      </c>
      <c r="B2607" s="50" t="s">
        <v>1063</v>
      </c>
      <c r="C2607" s="50" t="s">
        <v>4772</v>
      </c>
      <c r="D2607" s="80">
        <v>18</v>
      </c>
      <c r="E2607" s="50" t="s">
        <v>9445</v>
      </c>
      <c r="F2607" s="24">
        <f t="shared" si="133"/>
        <v>0</v>
      </c>
      <c r="G2607" s="110">
        <f t="shared" si="134"/>
        <v>0</v>
      </c>
      <c r="H2607" s="17"/>
      <c r="I2607" s="24"/>
      <c r="J2607" s="20">
        <f t="shared" si="135"/>
        <v>0</v>
      </c>
      <c r="K2607" s="17"/>
      <c r="L2607" s="24"/>
      <c r="M2607" s="86" t="s">
        <v>5013</v>
      </c>
      <c r="N2607" s="86">
        <v>0</v>
      </c>
      <c r="O2607" s="86">
        <v>0</v>
      </c>
      <c r="P2607" s="86">
        <v>0</v>
      </c>
      <c r="Q2607" s="86">
        <v>0</v>
      </c>
      <c r="R2607" s="86">
        <v>0</v>
      </c>
      <c r="S2607" s="86">
        <v>0</v>
      </c>
      <c r="T2607" s="86" t="s">
        <v>5013</v>
      </c>
    </row>
    <row r="2608" spans="1:20" x14ac:dyDescent="0.25">
      <c r="A2608" s="50" t="s">
        <v>4682</v>
      </c>
      <c r="B2608" s="50" t="s">
        <v>636</v>
      </c>
      <c r="C2608" s="50" t="s">
        <v>4772</v>
      </c>
      <c r="D2608" s="80">
        <v>18</v>
      </c>
      <c r="E2608" s="50" t="s">
        <v>9446</v>
      </c>
      <c r="F2608" s="24">
        <f t="shared" si="133"/>
        <v>0</v>
      </c>
      <c r="G2608" s="110">
        <f t="shared" si="134"/>
        <v>0</v>
      </c>
      <c r="H2608" s="17"/>
      <c r="I2608" s="24"/>
      <c r="J2608" s="20">
        <f t="shared" si="135"/>
        <v>0</v>
      </c>
      <c r="K2608" s="17"/>
      <c r="L2608" s="24"/>
      <c r="M2608" s="86" t="s">
        <v>5013</v>
      </c>
      <c r="N2608" s="86" t="s">
        <v>5013</v>
      </c>
      <c r="O2608" s="86">
        <v>0</v>
      </c>
      <c r="P2608" s="86">
        <v>0</v>
      </c>
      <c r="Q2608" s="86" t="s">
        <v>5013</v>
      </c>
      <c r="R2608" s="86" t="s">
        <v>5013</v>
      </c>
      <c r="S2608" s="86" t="s">
        <v>5013</v>
      </c>
      <c r="T2608" s="86" t="s">
        <v>5013</v>
      </c>
    </row>
    <row r="2609" spans="1:20" x14ac:dyDescent="0.25">
      <c r="A2609" s="50" t="s">
        <v>4682</v>
      </c>
      <c r="B2609" s="50" t="s">
        <v>2118</v>
      </c>
      <c r="C2609" s="50" t="s">
        <v>4772</v>
      </c>
      <c r="D2609" s="80">
        <v>18</v>
      </c>
      <c r="E2609" s="50" t="s">
        <v>9447</v>
      </c>
      <c r="F2609" s="24">
        <f t="shared" si="133"/>
        <v>0</v>
      </c>
      <c r="G2609" s="110">
        <f t="shared" si="134"/>
        <v>0</v>
      </c>
      <c r="H2609" s="17"/>
      <c r="I2609" s="24"/>
      <c r="J2609" s="20">
        <f t="shared" si="135"/>
        <v>0</v>
      </c>
      <c r="K2609" s="17"/>
      <c r="L2609" s="24"/>
      <c r="M2609" s="86" t="s">
        <v>5013</v>
      </c>
      <c r="N2609" s="86" t="s">
        <v>5013</v>
      </c>
      <c r="O2609" s="86" t="s">
        <v>5013</v>
      </c>
      <c r="P2609" s="86" t="s">
        <v>5013</v>
      </c>
      <c r="Q2609" s="86">
        <v>0</v>
      </c>
      <c r="R2609" s="86" t="s">
        <v>5013</v>
      </c>
      <c r="S2609" s="86" t="s">
        <v>5013</v>
      </c>
      <c r="T2609" s="86" t="s">
        <v>5013</v>
      </c>
    </row>
    <row r="2610" spans="1:20" x14ac:dyDescent="0.25">
      <c r="A2610" s="50" t="s">
        <v>4682</v>
      </c>
      <c r="B2610" s="50" t="s">
        <v>2217</v>
      </c>
      <c r="C2610" s="50" t="s">
        <v>4772</v>
      </c>
      <c r="D2610" s="80">
        <v>18</v>
      </c>
      <c r="E2610" s="50" t="s">
        <v>9448</v>
      </c>
      <c r="F2610" s="24">
        <f t="shared" si="133"/>
        <v>0</v>
      </c>
      <c r="G2610" s="110">
        <f t="shared" si="134"/>
        <v>0</v>
      </c>
      <c r="H2610" s="17"/>
      <c r="I2610" s="24"/>
      <c r="J2610" s="20">
        <f t="shared" si="135"/>
        <v>0</v>
      </c>
      <c r="K2610" s="17"/>
      <c r="L2610" s="24"/>
      <c r="M2610" s="86" t="s">
        <v>5013</v>
      </c>
      <c r="N2610" s="86" t="s">
        <v>5013</v>
      </c>
      <c r="O2610" s="86" t="s">
        <v>5013</v>
      </c>
      <c r="P2610" s="86">
        <v>0</v>
      </c>
      <c r="Q2610" s="86" t="s">
        <v>5013</v>
      </c>
      <c r="R2610" s="86">
        <v>0</v>
      </c>
      <c r="S2610" s="86" t="s">
        <v>5013</v>
      </c>
      <c r="T2610" s="86" t="s">
        <v>5013</v>
      </c>
    </row>
    <row r="2611" spans="1:20" x14ac:dyDescent="0.25">
      <c r="A2611" s="50" t="s">
        <v>4682</v>
      </c>
      <c r="B2611" s="50" t="s">
        <v>3506</v>
      </c>
      <c r="C2611" s="50" t="s">
        <v>4772</v>
      </c>
      <c r="D2611" s="80">
        <v>18</v>
      </c>
      <c r="E2611" s="50" t="s">
        <v>9450</v>
      </c>
      <c r="F2611" s="24">
        <f t="shared" si="133"/>
        <v>0</v>
      </c>
      <c r="G2611" s="110">
        <f t="shared" si="134"/>
        <v>0</v>
      </c>
      <c r="H2611" s="17"/>
      <c r="I2611" s="24"/>
      <c r="J2611" s="20">
        <f t="shared" si="135"/>
        <v>0</v>
      </c>
      <c r="K2611" s="17"/>
      <c r="L2611" s="24"/>
      <c r="M2611" s="86" t="s">
        <v>5013</v>
      </c>
      <c r="N2611" s="86" t="s">
        <v>5013</v>
      </c>
      <c r="O2611" s="86" t="s">
        <v>5013</v>
      </c>
      <c r="P2611" s="86" t="s">
        <v>5013</v>
      </c>
      <c r="Q2611" s="86" t="s">
        <v>5013</v>
      </c>
      <c r="R2611" s="86" t="s">
        <v>5013</v>
      </c>
      <c r="S2611" s="86">
        <v>0</v>
      </c>
      <c r="T2611" s="86" t="s">
        <v>5013</v>
      </c>
    </row>
    <row r="2612" spans="1:20" x14ac:dyDescent="0.25">
      <c r="A2612" s="50" t="s">
        <v>4682</v>
      </c>
      <c r="B2612" s="50" t="s">
        <v>1334</v>
      </c>
      <c r="C2612" s="50" t="s">
        <v>4772</v>
      </c>
      <c r="D2612" s="80">
        <v>18</v>
      </c>
      <c r="E2612" s="50" t="s">
        <v>9451</v>
      </c>
      <c r="F2612" s="24">
        <f t="shared" si="133"/>
        <v>0</v>
      </c>
      <c r="G2612" s="110">
        <f t="shared" si="134"/>
        <v>0</v>
      </c>
      <c r="H2612" s="17"/>
      <c r="I2612" s="24"/>
      <c r="J2612" s="20">
        <f t="shared" si="135"/>
        <v>0</v>
      </c>
      <c r="K2612" s="17"/>
      <c r="L2612" s="24"/>
      <c r="M2612" s="86">
        <v>0</v>
      </c>
      <c r="N2612" s="86" t="s">
        <v>5013</v>
      </c>
      <c r="O2612" s="86">
        <v>0</v>
      </c>
      <c r="P2612" s="86">
        <v>0</v>
      </c>
      <c r="Q2612" s="86">
        <v>0</v>
      </c>
      <c r="R2612" s="86">
        <v>0</v>
      </c>
      <c r="S2612" s="86" t="s">
        <v>5013</v>
      </c>
      <c r="T2612" s="86" t="s">
        <v>5013</v>
      </c>
    </row>
    <row r="2613" spans="1:20" x14ac:dyDescent="0.25">
      <c r="A2613" s="50" t="s">
        <v>4682</v>
      </c>
      <c r="B2613" s="50" t="s">
        <v>268</v>
      </c>
      <c r="C2613" s="50" t="s">
        <v>4772</v>
      </c>
      <c r="D2613" s="80">
        <v>18</v>
      </c>
      <c r="E2613" s="50" t="s">
        <v>9452</v>
      </c>
      <c r="F2613" s="24">
        <f t="shared" si="133"/>
        <v>0</v>
      </c>
      <c r="G2613" s="110">
        <f t="shared" si="134"/>
        <v>0</v>
      </c>
      <c r="H2613" s="17"/>
      <c r="I2613" s="24"/>
      <c r="J2613" s="20">
        <f t="shared" si="135"/>
        <v>0</v>
      </c>
      <c r="K2613" s="17"/>
      <c r="L2613" s="24"/>
      <c r="M2613" s="86">
        <v>0</v>
      </c>
      <c r="N2613" s="86">
        <v>0</v>
      </c>
      <c r="O2613" s="86">
        <v>0</v>
      </c>
      <c r="P2613" s="86">
        <v>0</v>
      </c>
      <c r="Q2613" s="86">
        <v>0</v>
      </c>
      <c r="R2613" s="86">
        <v>0</v>
      </c>
      <c r="S2613" s="86">
        <v>0</v>
      </c>
      <c r="T2613" s="86">
        <v>0</v>
      </c>
    </row>
    <row r="2614" spans="1:20" x14ac:dyDescent="0.25">
      <c r="A2614" s="50" t="s">
        <v>4682</v>
      </c>
      <c r="B2614" s="50" t="s">
        <v>1253</v>
      </c>
      <c r="C2614" s="50" t="s">
        <v>4772</v>
      </c>
      <c r="D2614" s="80">
        <v>18</v>
      </c>
      <c r="E2614" s="50" t="s">
        <v>9453</v>
      </c>
      <c r="F2614" s="24">
        <f t="shared" si="133"/>
        <v>0</v>
      </c>
      <c r="G2614" s="110">
        <f t="shared" si="134"/>
        <v>0</v>
      </c>
      <c r="H2614" s="17"/>
      <c r="I2614" s="24"/>
      <c r="J2614" s="20">
        <f t="shared" si="135"/>
        <v>0</v>
      </c>
      <c r="K2614" s="17"/>
      <c r="L2614" s="24"/>
      <c r="M2614" s="86">
        <v>0</v>
      </c>
      <c r="N2614" s="86">
        <v>0</v>
      </c>
      <c r="O2614" s="86" t="s">
        <v>5013</v>
      </c>
      <c r="P2614" s="86">
        <v>0</v>
      </c>
      <c r="Q2614" s="86" t="s">
        <v>5013</v>
      </c>
      <c r="R2614" s="86" t="s">
        <v>5013</v>
      </c>
      <c r="S2614" s="86">
        <v>0</v>
      </c>
      <c r="T2614" s="86">
        <v>0</v>
      </c>
    </row>
    <row r="2615" spans="1:20" x14ac:dyDescent="0.25">
      <c r="A2615" s="50" t="s">
        <v>4682</v>
      </c>
      <c r="B2615" s="50" t="s">
        <v>1674</v>
      </c>
      <c r="C2615" s="50" t="s">
        <v>4772</v>
      </c>
      <c r="D2615" s="80">
        <v>18</v>
      </c>
      <c r="E2615" s="50" t="s">
        <v>9454</v>
      </c>
      <c r="F2615" s="24">
        <f t="shared" si="133"/>
        <v>0</v>
      </c>
      <c r="G2615" s="110">
        <f t="shared" si="134"/>
        <v>0</v>
      </c>
      <c r="H2615" s="17"/>
      <c r="I2615" s="24"/>
      <c r="J2615" s="20">
        <f t="shared" si="135"/>
        <v>0</v>
      </c>
      <c r="K2615" s="17"/>
      <c r="L2615" s="24"/>
      <c r="M2615" s="86" t="s">
        <v>5013</v>
      </c>
      <c r="N2615" s="86" t="s">
        <v>5013</v>
      </c>
      <c r="O2615" s="86" t="s">
        <v>5013</v>
      </c>
      <c r="P2615" s="86">
        <v>0</v>
      </c>
      <c r="Q2615" s="86" t="s">
        <v>5013</v>
      </c>
      <c r="R2615" s="86">
        <v>0</v>
      </c>
      <c r="S2615" s="86">
        <v>0</v>
      </c>
      <c r="T2615" s="86">
        <v>0</v>
      </c>
    </row>
    <row r="2616" spans="1:20" x14ac:dyDescent="0.25">
      <c r="A2616" s="50" t="s">
        <v>4682</v>
      </c>
      <c r="B2616" s="50" t="s">
        <v>3642</v>
      </c>
      <c r="C2616" s="50" t="s">
        <v>4772</v>
      </c>
      <c r="D2616" s="80">
        <v>18</v>
      </c>
      <c r="E2616" s="50" t="s">
        <v>9455</v>
      </c>
      <c r="F2616" s="24">
        <f t="shared" si="133"/>
        <v>0</v>
      </c>
      <c r="G2616" s="110">
        <f t="shared" si="134"/>
        <v>0</v>
      </c>
      <c r="H2616" s="17"/>
      <c r="I2616" s="24"/>
      <c r="J2616" s="20">
        <f t="shared" si="135"/>
        <v>0</v>
      </c>
      <c r="K2616" s="17"/>
      <c r="L2616" s="24"/>
      <c r="M2616" s="86">
        <v>0</v>
      </c>
      <c r="N2616" s="86">
        <v>0</v>
      </c>
      <c r="O2616" s="86" t="s">
        <v>5013</v>
      </c>
      <c r="P2616" s="86">
        <v>0</v>
      </c>
      <c r="Q2616" s="86">
        <v>0</v>
      </c>
      <c r="R2616" s="86" t="s">
        <v>5013</v>
      </c>
      <c r="S2616" s="86" t="s">
        <v>5013</v>
      </c>
      <c r="T2616" s="86" t="s">
        <v>5013</v>
      </c>
    </row>
    <row r="2617" spans="1:20" x14ac:dyDescent="0.25">
      <c r="A2617" s="50" t="s">
        <v>4682</v>
      </c>
      <c r="B2617" s="50" t="s">
        <v>2271</v>
      </c>
      <c r="C2617" s="50" t="s">
        <v>4772</v>
      </c>
      <c r="D2617" s="80">
        <v>18</v>
      </c>
      <c r="E2617" s="50" t="s">
        <v>9456</v>
      </c>
      <c r="F2617" s="24">
        <f t="shared" si="133"/>
        <v>0</v>
      </c>
      <c r="G2617" s="110">
        <f t="shared" si="134"/>
        <v>0</v>
      </c>
      <c r="H2617" s="17"/>
      <c r="I2617" s="24"/>
      <c r="J2617" s="20">
        <f t="shared" si="135"/>
        <v>0</v>
      </c>
      <c r="K2617" s="17"/>
      <c r="L2617" s="24"/>
      <c r="M2617" s="86">
        <v>0</v>
      </c>
      <c r="N2617" s="86" t="s">
        <v>5013</v>
      </c>
      <c r="O2617" s="86">
        <v>0</v>
      </c>
      <c r="P2617" s="86" t="s">
        <v>5013</v>
      </c>
      <c r="Q2617" s="86">
        <v>0</v>
      </c>
      <c r="R2617" s="86">
        <v>0</v>
      </c>
      <c r="S2617" s="86">
        <v>0</v>
      </c>
      <c r="T2617" s="86" t="s">
        <v>5013</v>
      </c>
    </row>
    <row r="2618" spans="1:20" x14ac:dyDescent="0.25">
      <c r="A2618" s="50" t="s">
        <v>4682</v>
      </c>
      <c r="B2618" s="50" t="s">
        <v>347</v>
      </c>
      <c r="C2618" s="50" t="s">
        <v>4772</v>
      </c>
      <c r="D2618" s="80">
        <v>18</v>
      </c>
      <c r="E2618" s="50" t="s">
        <v>9457</v>
      </c>
      <c r="F2618" s="24">
        <f t="shared" si="133"/>
        <v>0</v>
      </c>
      <c r="G2618" s="110">
        <f t="shared" si="134"/>
        <v>0</v>
      </c>
      <c r="H2618" s="17"/>
      <c r="I2618" s="24"/>
      <c r="J2618" s="20">
        <f t="shared" si="135"/>
        <v>0</v>
      </c>
      <c r="K2618" s="17"/>
      <c r="L2618" s="24"/>
      <c r="M2618" s="86">
        <v>0</v>
      </c>
      <c r="N2618" s="86">
        <v>0</v>
      </c>
      <c r="O2618" s="86">
        <v>0</v>
      </c>
      <c r="P2618" s="86">
        <v>0</v>
      </c>
      <c r="Q2618" s="86">
        <v>0</v>
      </c>
      <c r="R2618" s="86">
        <v>0</v>
      </c>
      <c r="S2618" s="86">
        <v>0</v>
      </c>
      <c r="T2618" s="86">
        <v>0</v>
      </c>
    </row>
    <row r="2619" spans="1:20" x14ac:dyDescent="0.25">
      <c r="A2619" s="50" t="s">
        <v>4682</v>
      </c>
      <c r="B2619" s="50" t="s">
        <v>1381</v>
      </c>
      <c r="C2619" s="50" t="s">
        <v>4772</v>
      </c>
      <c r="D2619" s="80">
        <v>18</v>
      </c>
      <c r="E2619" s="50" t="s">
        <v>9458</v>
      </c>
      <c r="F2619" s="24">
        <f t="shared" si="133"/>
        <v>0</v>
      </c>
      <c r="G2619" s="110">
        <f t="shared" si="134"/>
        <v>0</v>
      </c>
      <c r="H2619" s="17"/>
      <c r="I2619" s="24"/>
      <c r="J2619" s="20">
        <f t="shared" si="135"/>
        <v>0</v>
      </c>
      <c r="K2619" s="17"/>
      <c r="L2619" s="24"/>
      <c r="M2619" s="86">
        <v>0</v>
      </c>
      <c r="N2619" s="86" t="s">
        <v>5013</v>
      </c>
      <c r="O2619" s="86" t="s">
        <v>5013</v>
      </c>
      <c r="P2619" s="86" t="s">
        <v>5013</v>
      </c>
      <c r="Q2619" s="86">
        <v>0</v>
      </c>
      <c r="R2619" s="86">
        <v>0</v>
      </c>
      <c r="S2619" s="86" t="s">
        <v>5013</v>
      </c>
      <c r="T2619" s="86" t="s">
        <v>5013</v>
      </c>
    </row>
    <row r="2620" spans="1:20" x14ac:dyDescent="0.25">
      <c r="A2620" s="50" t="s">
        <v>4682</v>
      </c>
      <c r="B2620" s="50" t="s">
        <v>1657</v>
      </c>
      <c r="C2620" s="50" t="s">
        <v>4772</v>
      </c>
      <c r="D2620" s="80">
        <v>18</v>
      </c>
      <c r="E2620" s="50" t="s">
        <v>9459</v>
      </c>
      <c r="F2620" s="24">
        <f t="shared" si="133"/>
        <v>0</v>
      </c>
      <c r="G2620" s="110">
        <f t="shared" si="134"/>
        <v>0</v>
      </c>
      <c r="H2620" s="17"/>
      <c r="I2620" s="24"/>
      <c r="J2620" s="20">
        <f t="shared" si="135"/>
        <v>0</v>
      </c>
      <c r="K2620" s="17"/>
      <c r="L2620" s="24"/>
      <c r="M2620" s="86">
        <v>0</v>
      </c>
      <c r="N2620" s="86">
        <v>0</v>
      </c>
      <c r="O2620" s="86" t="s">
        <v>5013</v>
      </c>
      <c r="P2620" s="86">
        <v>0</v>
      </c>
      <c r="Q2620" s="86">
        <v>0</v>
      </c>
      <c r="R2620" s="86" t="s">
        <v>5013</v>
      </c>
      <c r="S2620" s="86">
        <v>0</v>
      </c>
      <c r="T2620" s="86">
        <v>0</v>
      </c>
    </row>
    <row r="2621" spans="1:20" x14ac:dyDescent="0.25">
      <c r="A2621" s="50" t="s">
        <v>4682</v>
      </c>
      <c r="B2621" s="50" t="s">
        <v>1260</v>
      </c>
      <c r="C2621" s="50" t="s">
        <v>4773</v>
      </c>
      <c r="D2621" s="80">
        <v>18</v>
      </c>
      <c r="E2621" s="50" t="s">
        <v>9460</v>
      </c>
      <c r="F2621" s="24">
        <f t="shared" si="133"/>
        <v>0</v>
      </c>
      <c r="G2621" s="110">
        <f t="shared" si="134"/>
        <v>0</v>
      </c>
      <c r="H2621" s="17"/>
      <c r="I2621" s="24"/>
      <c r="J2621" s="20">
        <f t="shared" si="135"/>
        <v>0</v>
      </c>
      <c r="K2621" s="17"/>
      <c r="L2621" s="24"/>
      <c r="M2621" s="86" t="s">
        <v>5013</v>
      </c>
      <c r="N2621" s="86">
        <v>0</v>
      </c>
      <c r="O2621" s="86" t="s">
        <v>5013</v>
      </c>
      <c r="P2621" s="86">
        <v>0</v>
      </c>
      <c r="Q2621" s="86">
        <v>0</v>
      </c>
      <c r="R2621" s="86" t="s">
        <v>5013</v>
      </c>
      <c r="S2621" s="86">
        <v>0</v>
      </c>
      <c r="T2621" s="86" t="s">
        <v>5013</v>
      </c>
    </row>
    <row r="2622" spans="1:20" x14ac:dyDescent="0.25">
      <c r="A2622" s="50" t="s">
        <v>4682</v>
      </c>
      <c r="B2622" s="50" t="s">
        <v>1938</v>
      </c>
      <c r="C2622" s="50" t="s">
        <v>4773</v>
      </c>
      <c r="D2622" s="80">
        <v>18</v>
      </c>
      <c r="E2622" s="50" t="s">
        <v>9462</v>
      </c>
      <c r="F2622" s="24">
        <f t="shared" si="133"/>
        <v>0</v>
      </c>
      <c r="G2622" s="110">
        <f t="shared" si="134"/>
        <v>0</v>
      </c>
      <c r="H2622" s="17"/>
      <c r="I2622" s="24"/>
      <c r="J2622" s="20">
        <f t="shared" si="135"/>
        <v>0</v>
      </c>
      <c r="K2622" s="17"/>
      <c r="L2622" s="24"/>
      <c r="M2622" s="86" t="s">
        <v>5013</v>
      </c>
      <c r="N2622" s="86">
        <v>0</v>
      </c>
      <c r="O2622" s="86">
        <v>0</v>
      </c>
      <c r="P2622" s="86" t="s">
        <v>5013</v>
      </c>
      <c r="Q2622" s="86">
        <v>0</v>
      </c>
      <c r="R2622" s="86" t="s">
        <v>5013</v>
      </c>
      <c r="S2622" s="86" t="s">
        <v>5013</v>
      </c>
      <c r="T2622" s="86" t="s">
        <v>5013</v>
      </c>
    </row>
    <row r="2623" spans="1:20" x14ac:dyDescent="0.25">
      <c r="A2623" s="50" t="s">
        <v>4682</v>
      </c>
      <c r="B2623" s="50" t="s">
        <v>2707</v>
      </c>
      <c r="C2623" s="50" t="s">
        <v>4773</v>
      </c>
      <c r="D2623" s="80">
        <v>18</v>
      </c>
      <c r="E2623" s="50" t="s">
        <v>9463</v>
      </c>
      <c r="F2623" s="24">
        <f t="shared" si="133"/>
        <v>0</v>
      </c>
      <c r="G2623" s="110">
        <f t="shared" si="134"/>
        <v>0</v>
      </c>
      <c r="H2623" s="17"/>
      <c r="I2623" s="24"/>
      <c r="J2623" s="20">
        <f t="shared" si="135"/>
        <v>0</v>
      </c>
      <c r="K2623" s="17"/>
      <c r="L2623" s="24"/>
      <c r="M2623" s="86">
        <v>0</v>
      </c>
      <c r="N2623" s="86">
        <v>0</v>
      </c>
      <c r="O2623" s="86" t="s">
        <v>5013</v>
      </c>
      <c r="P2623" s="86" t="s">
        <v>5013</v>
      </c>
      <c r="Q2623" s="86">
        <v>0</v>
      </c>
      <c r="R2623" s="86" t="s">
        <v>5013</v>
      </c>
      <c r="S2623" s="86" t="s">
        <v>5013</v>
      </c>
      <c r="T2623" s="86" t="s">
        <v>5013</v>
      </c>
    </row>
    <row r="2624" spans="1:20" x14ac:dyDescent="0.25">
      <c r="A2624" s="50" t="s">
        <v>4682</v>
      </c>
      <c r="B2624" s="50" t="s">
        <v>2468</v>
      </c>
      <c r="C2624" s="50" t="s">
        <v>4773</v>
      </c>
      <c r="D2624" s="80">
        <v>18</v>
      </c>
      <c r="E2624" s="50" t="s">
        <v>9464</v>
      </c>
      <c r="F2624" s="24">
        <f t="shared" si="133"/>
        <v>0</v>
      </c>
      <c r="G2624" s="110">
        <f t="shared" si="134"/>
        <v>0</v>
      </c>
      <c r="H2624" s="17"/>
      <c r="I2624" s="24"/>
      <c r="J2624" s="20">
        <f t="shared" si="135"/>
        <v>0</v>
      </c>
      <c r="K2624" s="17"/>
      <c r="L2624" s="24"/>
      <c r="M2624" s="86" t="s">
        <v>5013</v>
      </c>
      <c r="N2624" s="86">
        <v>0</v>
      </c>
      <c r="O2624" s="86">
        <v>0</v>
      </c>
      <c r="P2624" s="86">
        <v>0</v>
      </c>
      <c r="Q2624" s="86" t="s">
        <v>5013</v>
      </c>
      <c r="R2624" s="86" t="s">
        <v>5013</v>
      </c>
      <c r="S2624" s="86" t="s">
        <v>5013</v>
      </c>
      <c r="T2624" s="86" t="s">
        <v>5013</v>
      </c>
    </row>
    <row r="2625" spans="1:20" x14ac:dyDescent="0.25">
      <c r="A2625" s="50" t="s">
        <v>4682</v>
      </c>
      <c r="B2625" s="50" t="s">
        <v>1731</v>
      </c>
      <c r="C2625" s="50" t="s">
        <v>4773</v>
      </c>
      <c r="D2625" s="80">
        <v>18</v>
      </c>
      <c r="E2625" s="50" t="s">
        <v>9467</v>
      </c>
      <c r="F2625" s="24">
        <f t="shared" si="133"/>
        <v>0</v>
      </c>
      <c r="G2625" s="110">
        <f t="shared" si="134"/>
        <v>0</v>
      </c>
      <c r="H2625" s="17"/>
      <c r="I2625" s="24"/>
      <c r="J2625" s="20">
        <f t="shared" si="135"/>
        <v>0</v>
      </c>
      <c r="K2625" s="17"/>
      <c r="L2625" s="24"/>
      <c r="M2625" s="86">
        <v>0</v>
      </c>
      <c r="N2625" s="86">
        <v>0</v>
      </c>
      <c r="O2625" s="86" t="s">
        <v>5013</v>
      </c>
      <c r="P2625" s="86" t="s">
        <v>5013</v>
      </c>
      <c r="Q2625" s="86" t="s">
        <v>5013</v>
      </c>
      <c r="R2625" s="86" t="s">
        <v>5013</v>
      </c>
      <c r="S2625" s="86">
        <v>0</v>
      </c>
      <c r="T2625" s="86" t="s">
        <v>5013</v>
      </c>
    </row>
    <row r="2626" spans="1:20" x14ac:dyDescent="0.25">
      <c r="A2626" s="50" t="s">
        <v>4682</v>
      </c>
      <c r="B2626" s="50" t="s">
        <v>3584</v>
      </c>
      <c r="C2626" s="50" t="s">
        <v>4773</v>
      </c>
      <c r="D2626" s="80">
        <v>18</v>
      </c>
      <c r="E2626" s="50" t="s">
        <v>9468</v>
      </c>
      <c r="F2626" s="24">
        <f t="shared" si="133"/>
        <v>0</v>
      </c>
      <c r="G2626" s="110">
        <f t="shared" si="134"/>
        <v>0</v>
      </c>
      <c r="H2626" s="17"/>
      <c r="I2626" s="24"/>
      <c r="J2626" s="20">
        <f t="shared" si="135"/>
        <v>0</v>
      </c>
      <c r="K2626" s="17"/>
      <c r="L2626" s="24"/>
      <c r="M2626" s="86" t="s">
        <v>5013</v>
      </c>
      <c r="N2626" s="86" t="s">
        <v>5013</v>
      </c>
      <c r="O2626" s="86">
        <v>0</v>
      </c>
      <c r="P2626" s="86" t="s">
        <v>5013</v>
      </c>
      <c r="Q2626" s="86" t="s">
        <v>5013</v>
      </c>
      <c r="R2626" s="86" t="s">
        <v>5013</v>
      </c>
      <c r="S2626" s="86">
        <v>0</v>
      </c>
      <c r="T2626" s="86" t="s">
        <v>5013</v>
      </c>
    </row>
    <row r="2627" spans="1:20" x14ac:dyDescent="0.25">
      <c r="A2627" s="50" t="s">
        <v>4682</v>
      </c>
      <c r="B2627" s="50" t="s">
        <v>2083</v>
      </c>
      <c r="C2627" s="50" t="s">
        <v>4773</v>
      </c>
      <c r="D2627" s="80">
        <v>18</v>
      </c>
      <c r="E2627" s="50" t="s">
        <v>9469</v>
      </c>
      <c r="F2627" s="24">
        <f t="shared" si="133"/>
        <v>0</v>
      </c>
      <c r="G2627" s="110">
        <f t="shared" si="134"/>
        <v>0</v>
      </c>
      <c r="H2627" s="17"/>
      <c r="I2627" s="24"/>
      <c r="J2627" s="20">
        <f t="shared" si="135"/>
        <v>0</v>
      </c>
      <c r="K2627" s="17"/>
      <c r="L2627" s="24"/>
      <c r="M2627" s="86" t="s">
        <v>5013</v>
      </c>
      <c r="N2627" s="86">
        <v>0</v>
      </c>
      <c r="O2627" s="86" t="s">
        <v>5013</v>
      </c>
      <c r="P2627" s="86" t="s">
        <v>5013</v>
      </c>
      <c r="Q2627" s="86" t="s">
        <v>5013</v>
      </c>
      <c r="R2627" s="86" t="s">
        <v>5013</v>
      </c>
      <c r="S2627" s="86" t="s">
        <v>5013</v>
      </c>
      <c r="T2627" s="86" t="s">
        <v>5013</v>
      </c>
    </row>
    <row r="2628" spans="1:20" x14ac:dyDescent="0.25">
      <c r="A2628" s="50" t="s">
        <v>4682</v>
      </c>
      <c r="B2628" s="50" t="s">
        <v>3124</v>
      </c>
      <c r="C2628" s="50" t="s">
        <v>4773</v>
      </c>
      <c r="D2628" s="80">
        <v>18</v>
      </c>
      <c r="E2628" s="50" t="s">
        <v>9470</v>
      </c>
      <c r="F2628" s="24">
        <f t="shared" si="133"/>
        <v>0</v>
      </c>
      <c r="G2628" s="110">
        <f t="shared" si="134"/>
        <v>0</v>
      </c>
      <c r="H2628" s="17"/>
      <c r="I2628" s="24"/>
      <c r="J2628" s="20">
        <f t="shared" si="135"/>
        <v>0</v>
      </c>
      <c r="K2628" s="17"/>
      <c r="L2628" s="24"/>
      <c r="M2628" s="86">
        <v>0</v>
      </c>
      <c r="N2628" s="86" t="s">
        <v>5013</v>
      </c>
      <c r="O2628" s="86">
        <v>0</v>
      </c>
      <c r="P2628" s="86" t="s">
        <v>5013</v>
      </c>
      <c r="Q2628" s="86" t="s">
        <v>5013</v>
      </c>
      <c r="R2628" s="86" t="s">
        <v>5013</v>
      </c>
      <c r="S2628" s="86" t="s">
        <v>5013</v>
      </c>
      <c r="T2628" s="86" t="s">
        <v>5013</v>
      </c>
    </row>
    <row r="2629" spans="1:20" x14ac:dyDescent="0.25">
      <c r="A2629" s="50" t="s">
        <v>4682</v>
      </c>
      <c r="B2629" s="50" t="s">
        <v>1637</v>
      </c>
      <c r="C2629" s="50" t="s">
        <v>4773</v>
      </c>
      <c r="D2629" s="80">
        <v>18</v>
      </c>
      <c r="E2629" s="50" t="s">
        <v>9471</v>
      </c>
      <c r="F2629" s="24">
        <f t="shared" si="133"/>
        <v>0</v>
      </c>
      <c r="G2629" s="110">
        <f t="shared" si="134"/>
        <v>0</v>
      </c>
      <c r="H2629" s="17"/>
      <c r="I2629" s="24"/>
      <c r="J2629" s="20">
        <f t="shared" si="135"/>
        <v>0</v>
      </c>
      <c r="K2629" s="17"/>
      <c r="L2629" s="24"/>
      <c r="M2629" s="86">
        <v>0</v>
      </c>
      <c r="N2629" s="86">
        <v>0</v>
      </c>
      <c r="O2629" s="86">
        <v>0</v>
      </c>
      <c r="P2629" s="86">
        <v>0</v>
      </c>
      <c r="Q2629" s="86">
        <v>0</v>
      </c>
      <c r="R2629" s="86">
        <v>0</v>
      </c>
      <c r="S2629" s="86">
        <v>0</v>
      </c>
      <c r="T2629" s="86" t="s">
        <v>5013</v>
      </c>
    </row>
    <row r="2630" spans="1:20" x14ac:dyDescent="0.25">
      <c r="A2630" s="50" t="s">
        <v>4682</v>
      </c>
      <c r="B2630" s="50" t="s">
        <v>3292</v>
      </c>
      <c r="C2630" s="50" t="s">
        <v>4773</v>
      </c>
      <c r="D2630" s="80">
        <v>18</v>
      </c>
      <c r="E2630" s="50" t="s">
        <v>9475</v>
      </c>
      <c r="F2630" s="24">
        <f t="shared" si="133"/>
        <v>0</v>
      </c>
      <c r="G2630" s="110">
        <f t="shared" si="134"/>
        <v>0</v>
      </c>
      <c r="H2630" s="17"/>
      <c r="I2630" s="24"/>
      <c r="J2630" s="20">
        <f t="shared" si="135"/>
        <v>0</v>
      </c>
      <c r="K2630" s="17"/>
      <c r="L2630" s="24"/>
      <c r="M2630" s="86" t="s">
        <v>5013</v>
      </c>
      <c r="N2630" s="86" t="s">
        <v>5013</v>
      </c>
      <c r="O2630" s="86" t="s">
        <v>5013</v>
      </c>
      <c r="P2630" s="86" t="s">
        <v>5013</v>
      </c>
      <c r="Q2630" s="86" t="s">
        <v>5013</v>
      </c>
      <c r="R2630" s="86" t="s">
        <v>5013</v>
      </c>
      <c r="S2630" s="86">
        <v>0</v>
      </c>
      <c r="T2630" s="86" t="s">
        <v>5013</v>
      </c>
    </row>
    <row r="2631" spans="1:20" x14ac:dyDescent="0.25">
      <c r="A2631" s="50" t="s">
        <v>4682</v>
      </c>
      <c r="B2631" s="50" t="s">
        <v>3252</v>
      </c>
      <c r="C2631" s="50" t="s">
        <v>4773</v>
      </c>
      <c r="D2631" s="80">
        <v>18</v>
      </c>
      <c r="E2631" s="50" t="s">
        <v>9479</v>
      </c>
      <c r="F2631" s="24">
        <f t="shared" si="133"/>
        <v>0</v>
      </c>
      <c r="G2631" s="110">
        <f t="shared" si="134"/>
        <v>0</v>
      </c>
      <c r="H2631" s="17"/>
      <c r="I2631" s="24"/>
      <c r="J2631" s="20">
        <f t="shared" si="135"/>
        <v>0</v>
      </c>
      <c r="K2631" s="17"/>
      <c r="L2631" s="24"/>
      <c r="M2631" s="86">
        <v>0</v>
      </c>
      <c r="N2631" s="86" t="s">
        <v>5013</v>
      </c>
      <c r="O2631" s="86" t="s">
        <v>5013</v>
      </c>
      <c r="P2631" s="86" t="s">
        <v>5013</v>
      </c>
      <c r="Q2631" s="86" t="s">
        <v>5013</v>
      </c>
      <c r="R2631" s="86" t="s">
        <v>5013</v>
      </c>
      <c r="S2631" s="86">
        <v>0</v>
      </c>
      <c r="T2631" s="86" t="s">
        <v>5013</v>
      </c>
    </row>
    <row r="2632" spans="1:20" x14ac:dyDescent="0.25">
      <c r="A2632" s="50" t="s">
        <v>4682</v>
      </c>
      <c r="B2632" s="50" t="s">
        <v>3076</v>
      </c>
      <c r="C2632" s="50" t="s">
        <v>4773</v>
      </c>
      <c r="D2632" s="80">
        <v>18</v>
      </c>
      <c r="E2632" s="50" t="s">
        <v>9480</v>
      </c>
      <c r="F2632" s="24">
        <f t="shared" si="133"/>
        <v>0</v>
      </c>
      <c r="G2632" s="110">
        <f t="shared" si="134"/>
        <v>0</v>
      </c>
      <c r="H2632" s="17"/>
      <c r="I2632" s="24"/>
      <c r="J2632" s="20">
        <f t="shared" si="135"/>
        <v>0</v>
      </c>
      <c r="K2632" s="17"/>
      <c r="L2632" s="24"/>
      <c r="M2632" s="86" t="s">
        <v>5013</v>
      </c>
      <c r="N2632" s="86" t="s">
        <v>5013</v>
      </c>
      <c r="O2632" s="86" t="s">
        <v>5013</v>
      </c>
      <c r="P2632" s="86">
        <v>0</v>
      </c>
      <c r="Q2632" s="86" t="s">
        <v>5013</v>
      </c>
      <c r="R2632" s="86" t="s">
        <v>5013</v>
      </c>
      <c r="S2632" s="86">
        <v>0</v>
      </c>
      <c r="T2632" s="86" t="s">
        <v>5013</v>
      </c>
    </row>
    <row r="2633" spans="1:20" x14ac:dyDescent="0.25">
      <c r="A2633" s="50" t="s">
        <v>4682</v>
      </c>
      <c r="B2633" s="50" t="s">
        <v>3624</v>
      </c>
      <c r="C2633" s="50" t="s">
        <v>4773</v>
      </c>
      <c r="D2633" s="80">
        <v>18</v>
      </c>
      <c r="E2633" s="50" t="s">
        <v>9481</v>
      </c>
      <c r="F2633" s="24">
        <f t="shared" si="133"/>
        <v>0</v>
      </c>
      <c r="G2633" s="110">
        <f t="shared" si="134"/>
        <v>0</v>
      </c>
      <c r="H2633" s="17"/>
      <c r="I2633" s="24"/>
      <c r="J2633" s="20">
        <f t="shared" si="135"/>
        <v>0</v>
      </c>
      <c r="K2633" s="17"/>
      <c r="L2633" s="24"/>
      <c r="M2633" s="86" t="s">
        <v>5013</v>
      </c>
      <c r="N2633" s="86" t="s">
        <v>5013</v>
      </c>
      <c r="O2633" s="86" t="s">
        <v>5013</v>
      </c>
      <c r="P2633" s="86" t="s">
        <v>5013</v>
      </c>
      <c r="Q2633" s="86">
        <v>0</v>
      </c>
      <c r="R2633" s="86" t="s">
        <v>5013</v>
      </c>
      <c r="S2633" s="86" t="s">
        <v>5013</v>
      </c>
      <c r="T2633" s="86" t="s">
        <v>5013</v>
      </c>
    </row>
    <row r="2634" spans="1:20" x14ac:dyDescent="0.25">
      <c r="A2634" s="50" t="s">
        <v>4682</v>
      </c>
      <c r="B2634" s="50" t="s">
        <v>3107</v>
      </c>
      <c r="C2634" s="50" t="s">
        <v>4773</v>
      </c>
      <c r="D2634" s="80">
        <v>18</v>
      </c>
      <c r="E2634" s="50" t="s">
        <v>9482</v>
      </c>
      <c r="F2634" s="24">
        <f t="shared" si="133"/>
        <v>0</v>
      </c>
      <c r="G2634" s="110">
        <f t="shared" si="134"/>
        <v>0</v>
      </c>
      <c r="H2634" s="17"/>
      <c r="I2634" s="24"/>
      <c r="J2634" s="20">
        <f t="shared" si="135"/>
        <v>0</v>
      </c>
      <c r="K2634" s="17"/>
      <c r="L2634" s="24"/>
      <c r="M2634" s="86" t="s">
        <v>5013</v>
      </c>
      <c r="N2634" s="86">
        <v>0</v>
      </c>
      <c r="O2634" s="86" t="s">
        <v>5013</v>
      </c>
      <c r="P2634" s="86" t="s">
        <v>5013</v>
      </c>
      <c r="Q2634" s="86" t="s">
        <v>5013</v>
      </c>
      <c r="R2634" s="86" t="s">
        <v>5013</v>
      </c>
      <c r="S2634" s="86" t="s">
        <v>5013</v>
      </c>
      <c r="T2634" s="86" t="s">
        <v>5013</v>
      </c>
    </row>
    <row r="2635" spans="1:20" x14ac:dyDescent="0.25">
      <c r="A2635" s="50" t="s">
        <v>4682</v>
      </c>
      <c r="B2635" s="50" t="s">
        <v>3040</v>
      </c>
      <c r="C2635" s="50" t="s">
        <v>4773</v>
      </c>
      <c r="D2635" s="80">
        <v>18</v>
      </c>
      <c r="E2635" s="50" t="s">
        <v>9485</v>
      </c>
      <c r="F2635" s="24">
        <f t="shared" si="133"/>
        <v>0</v>
      </c>
      <c r="G2635" s="110">
        <f t="shared" si="134"/>
        <v>0</v>
      </c>
      <c r="H2635" s="17"/>
      <c r="I2635" s="24"/>
      <c r="J2635" s="20">
        <f t="shared" si="135"/>
        <v>0</v>
      </c>
      <c r="K2635" s="17"/>
      <c r="L2635" s="24"/>
      <c r="M2635" s="86" t="s">
        <v>5013</v>
      </c>
      <c r="N2635" s="86" t="s">
        <v>5013</v>
      </c>
      <c r="O2635" s="86" t="s">
        <v>5013</v>
      </c>
      <c r="P2635" s="86">
        <v>0</v>
      </c>
      <c r="Q2635" s="86" t="s">
        <v>5013</v>
      </c>
      <c r="R2635" s="86" t="s">
        <v>5013</v>
      </c>
      <c r="S2635" s="86" t="s">
        <v>5013</v>
      </c>
      <c r="T2635" s="86" t="s">
        <v>5013</v>
      </c>
    </row>
    <row r="2636" spans="1:20" x14ac:dyDescent="0.25">
      <c r="A2636" s="50" t="s">
        <v>4682</v>
      </c>
      <c r="B2636" s="50" t="s">
        <v>3670</v>
      </c>
      <c r="C2636" s="50" t="s">
        <v>4773</v>
      </c>
      <c r="D2636" s="80">
        <v>18</v>
      </c>
      <c r="E2636" s="50" t="s">
        <v>9492</v>
      </c>
      <c r="F2636" s="24">
        <f t="shared" si="133"/>
        <v>0</v>
      </c>
      <c r="G2636" s="110">
        <f t="shared" si="134"/>
        <v>1.3333333333333334E-2</v>
      </c>
      <c r="H2636" s="17"/>
      <c r="I2636" s="24"/>
      <c r="J2636" s="20">
        <f t="shared" si="135"/>
        <v>0</v>
      </c>
      <c r="K2636" s="17"/>
      <c r="L2636" s="24"/>
      <c r="M2636" s="86" t="s">
        <v>5013</v>
      </c>
      <c r="N2636" s="86">
        <v>0.04</v>
      </c>
      <c r="O2636" s="86" t="s">
        <v>5013</v>
      </c>
      <c r="P2636" s="86" t="s">
        <v>5013</v>
      </c>
      <c r="Q2636" s="86" t="s">
        <v>5013</v>
      </c>
      <c r="R2636" s="86" t="s">
        <v>5013</v>
      </c>
      <c r="S2636" s="86" t="s">
        <v>5013</v>
      </c>
      <c r="T2636" s="86" t="s">
        <v>5013</v>
      </c>
    </row>
    <row r="2637" spans="1:20" x14ac:dyDescent="0.25">
      <c r="A2637" s="50" t="s">
        <v>4682</v>
      </c>
      <c r="B2637" s="50" t="s">
        <v>3122</v>
      </c>
      <c r="C2637" s="50" t="s">
        <v>4774</v>
      </c>
      <c r="D2637" s="80">
        <v>18</v>
      </c>
      <c r="E2637" s="50" t="s">
        <v>9513</v>
      </c>
      <c r="F2637" s="24">
        <f t="shared" si="133"/>
        <v>0</v>
      </c>
      <c r="G2637" s="110">
        <f t="shared" si="134"/>
        <v>0</v>
      </c>
      <c r="H2637" s="17"/>
      <c r="I2637" s="24"/>
      <c r="J2637" s="20">
        <f t="shared" si="135"/>
        <v>0</v>
      </c>
      <c r="K2637" s="17"/>
      <c r="L2637" s="24"/>
      <c r="M2637" s="86" t="s">
        <v>5013</v>
      </c>
      <c r="N2637" s="86" t="s">
        <v>5013</v>
      </c>
      <c r="O2637" s="86">
        <v>0</v>
      </c>
      <c r="P2637" s="86" t="s">
        <v>5013</v>
      </c>
      <c r="Q2637" s="86" t="s">
        <v>5013</v>
      </c>
      <c r="R2637" s="86" t="s">
        <v>5013</v>
      </c>
      <c r="S2637" s="86">
        <v>0</v>
      </c>
      <c r="T2637" s="86" t="s">
        <v>5013</v>
      </c>
    </row>
    <row r="2638" spans="1:20" x14ac:dyDescent="0.25">
      <c r="A2638" s="50" t="s">
        <v>4682</v>
      </c>
      <c r="B2638" s="50" t="s">
        <v>2885</v>
      </c>
      <c r="C2638" s="50" t="s">
        <v>4774</v>
      </c>
      <c r="D2638" s="80">
        <v>18</v>
      </c>
      <c r="E2638" s="50" t="s">
        <v>9515</v>
      </c>
      <c r="F2638" s="24">
        <f t="shared" si="133"/>
        <v>0</v>
      </c>
      <c r="G2638" s="110">
        <f t="shared" si="134"/>
        <v>0</v>
      </c>
      <c r="H2638" s="17"/>
      <c r="I2638" s="24"/>
      <c r="J2638" s="20">
        <f t="shared" si="135"/>
        <v>0</v>
      </c>
      <c r="K2638" s="17"/>
      <c r="L2638" s="24"/>
      <c r="M2638" s="86" t="s">
        <v>5013</v>
      </c>
      <c r="N2638" s="86">
        <v>0</v>
      </c>
      <c r="O2638" s="86">
        <v>0</v>
      </c>
      <c r="P2638" s="86" t="s">
        <v>5013</v>
      </c>
      <c r="Q2638" s="86" t="s">
        <v>5013</v>
      </c>
      <c r="R2638" s="86" t="s">
        <v>5013</v>
      </c>
      <c r="S2638" s="86" t="s">
        <v>5013</v>
      </c>
      <c r="T2638" s="86" t="s">
        <v>5013</v>
      </c>
    </row>
    <row r="2639" spans="1:20" x14ac:dyDescent="0.25">
      <c r="A2639" s="50" t="s">
        <v>4682</v>
      </c>
      <c r="B2639" s="50" t="s">
        <v>2312</v>
      </c>
      <c r="C2639" s="50" t="s">
        <v>4774</v>
      </c>
      <c r="D2639" s="80">
        <v>18</v>
      </c>
      <c r="E2639" s="50" t="s">
        <v>9522</v>
      </c>
      <c r="F2639" s="24">
        <f t="shared" si="133"/>
        <v>0</v>
      </c>
      <c r="G2639" s="110">
        <f t="shared" si="134"/>
        <v>0</v>
      </c>
      <c r="H2639" s="17"/>
      <c r="I2639" s="24"/>
      <c r="J2639" s="20">
        <f t="shared" si="135"/>
        <v>0</v>
      </c>
      <c r="K2639" s="17"/>
      <c r="L2639" s="24"/>
      <c r="M2639" s="86" t="s">
        <v>5013</v>
      </c>
      <c r="N2639" s="86">
        <v>0</v>
      </c>
      <c r="O2639" s="86" t="s">
        <v>5013</v>
      </c>
      <c r="P2639" s="86" t="s">
        <v>5013</v>
      </c>
      <c r="Q2639" s="86">
        <v>0</v>
      </c>
      <c r="R2639" s="86">
        <v>0</v>
      </c>
      <c r="S2639" s="86" t="s">
        <v>5013</v>
      </c>
      <c r="T2639" s="86" t="s">
        <v>5013</v>
      </c>
    </row>
    <row r="2640" spans="1:20" x14ac:dyDescent="0.25">
      <c r="A2640" s="50" t="s">
        <v>4682</v>
      </c>
      <c r="B2640" s="50" t="s">
        <v>3652</v>
      </c>
      <c r="C2640" s="50" t="s">
        <v>4774</v>
      </c>
      <c r="D2640" s="80">
        <v>18</v>
      </c>
      <c r="E2640" s="50" t="s">
        <v>9527</v>
      </c>
      <c r="F2640" s="24">
        <f t="shared" si="133"/>
        <v>0</v>
      </c>
      <c r="G2640" s="110">
        <f t="shared" si="134"/>
        <v>0</v>
      </c>
      <c r="H2640" s="17"/>
      <c r="I2640" s="24"/>
      <c r="J2640" s="20">
        <f t="shared" si="135"/>
        <v>0</v>
      </c>
      <c r="K2640" s="17"/>
      <c r="L2640" s="24"/>
      <c r="M2640" s="86" t="s">
        <v>5013</v>
      </c>
      <c r="N2640" s="86" t="s">
        <v>5013</v>
      </c>
      <c r="O2640" s="86" t="s">
        <v>5013</v>
      </c>
      <c r="P2640" s="86">
        <v>0</v>
      </c>
      <c r="Q2640" s="86" t="s">
        <v>5013</v>
      </c>
      <c r="R2640" s="86" t="s">
        <v>5013</v>
      </c>
      <c r="S2640" s="86" t="s">
        <v>5013</v>
      </c>
      <c r="T2640" s="86" t="s">
        <v>5013</v>
      </c>
    </row>
    <row r="2641" spans="1:20" x14ac:dyDescent="0.25">
      <c r="A2641" s="50" t="s">
        <v>4682</v>
      </c>
      <c r="B2641" s="50" t="s">
        <v>2849</v>
      </c>
      <c r="C2641" s="50" t="s">
        <v>4774</v>
      </c>
      <c r="D2641" s="80">
        <v>18</v>
      </c>
      <c r="E2641" s="50" t="s">
        <v>9528</v>
      </c>
      <c r="F2641" s="24">
        <f t="shared" si="133"/>
        <v>0</v>
      </c>
      <c r="G2641" s="110">
        <f t="shared" si="134"/>
        <v>0</v>
      </c>
      <c r="H2641" s="17"/>
      <c r="I2641" s="24"/>
      <c r="J2641" s="20">
        <f t="shared" si="135"/>
        <v>0</v>
      </c>
      <c r="K2641" s="17"/>
      <c r="L2641" s="24"/>
      <c r="M2641" s="86" t="s">
        <v>5013</v>
      </c>
      <c r="N2641" s="86" t="s">
        <v>5013</v>
      </c>
      <c r="O2641" s="86" t="s">
        <v>5013</v>
      </c>
      <c r="P2641" s="86">
        <v>0</v>
      </c>
      <c r="Q2641" s="86" t="s">
        <v>5013</v>
      </c>
      <c r="R2641" s="86" t="s">
        <v>5013</v>
      </c>
      <c r="S2641" s="86" t="s">
        <v>5013</v>
      </c>
      <c r="T2641" s="86" t="s">
        <v>5013</v>
      </c>
    </row>
    <row r="2642" spans="1:20" x14ac:dyDescent="0.25">
      <c r="A2642" s="50" t="s">
        <v>4682</v>
      </c>
      <c r="B2642" s="50" t="s">
        <v>5002</v>
      </c>
      <c r="C2642" s="50" t="s">
        <v>5012</v>
      </c>
      <c r="D2642" s="80">
        <v>19</v>
      </c>
      <c r="E2642" s="50" t="s">
        <v>9531</v>
      </c>
      <c r="F2642" s="24">
        <f t="shared" si="133"/>
        <v>0</v>
      </c>
      <c r="G2642" s="110">
        <f t="shared" si="134"/>
        <v>0</v>
      </c>
      <c r="H2642" s="17"/>
      <c r="I2642" s="24"/>
      <c r="J2642" s="20">
        <f t="shared" si="135"/>
        <v>0</v>
      </c>
      <c r="K2642" s="17"/>
      <c r="L2642" s="24"/>
      <c r="M2642" s="86" t="s">
        <v>5013</v>
      </c>
      <c r="N2642" s="86" t="s">
        <v>5013</v>
      </c>
      <c r="O2642" s="86" t="s">
        <v>5013</v>
      </c>
      <c r="P2642" s="86">
        <v>0</v>
      </c>
      <c r="Q2642" s="86" t="s">
        <v>5013</v>
      </c>
      <c r="R2642" s="86" t="s">
        <v>5013</v>
      </c>
      <c r="S2642" s="86" t="s">
        <v>5013</v>
      </c>
      <c r="T2642" s="86" t="s">
        <v>5013</v>
      </c>
    </row>
    <row r="2643" spans="1:20" x14ac:dyDescent="0.25">
      <c r="A2643" s="50" t="s">
        <v>4682</v>
      </c>
      <c r="B2643" s="50" t="s">
        <v>5017</v>
      </c>
      <c r="C2643" s="50" t="s">
        <v>5012</v>
      </c>
      <c r="D2643" s="80">
        <v>19</v>
      </c>
      <c r="E2643" s="50" t="s">
        <v>9532</v>
      </c>
      <c r="F2643" s="24">
        <f t="shared" si="133"/>
        <v>0</v>
      </c>
      <c r="G2643" s="110">
        <f t="shared" si="134"/>
        <v>0</v>
      </c>
      <c r="H2643" s="17"/>
      <c r="I2643" s="24"/>
      <c r="J2643" s="20">
        <f t="shared" si="135"/>
        <v>0.61660000000000004</v>
      </c>
      <c r="K2643" s="17"/>
      <c r="L2643" s="24"/>
      <c r="M2643" s="86" t="s">
        <v>5013</v>
      </c>
      <c r="N2643" s="86" t="s">
        <v>5013</v>
      </c>
      <c r="O2643" s="86" t="s">
        <v>5013</v>
      </c>
      <c r="P2643" s="86">
        <v>0</v>
      </c>
      <c r="Q2643" s="86">
        <v>3.0830000000000002</v>
      </c>
      <c r="R2643" s="86" t="s">
        <v>5013</v>
      </c>
      <c r="S2643" s="86" t="s">
        <v>5013</v>
      </c>
      <c r="T2643" s="86" t="s">
        <v>5013</v>
      </c>
    </row>
    <row r="2644" spans="1:20" x14ac:dyDescent="0.25">
      <c r="A2644" s="50" t="s">
        <v>4682</v>
      </c>
      <c r="B2644" s="50" t="s">
        <v>5004</v>
      </c>
      <c r="C2644" s="50" t="s">
        <v>5012</v>
      </c>
      <c r="D2644" s="80">
        <v>19</v>
      </c>
      <c r="E2644" s="50" t="s">
        <v>9534</v>
      </c>
      <c r="F2644" s="24">
        <f t="shared" si="133"/>
        <v>0</v>
      </c>
      <c r="G2644" s="110">
        <f t="shared" si="134"/>
        <v>0</v>
      </c>
      <c r="H2644" s="17"/>
      <c r="I2644" s="24"/>
      <c r="J2644" s="20">
        <f t="shared" si="135"/>
        <v>0</v>
      </c>
      <c r="K2644" s="17"/>
      <c r="L2644" s="24"/>
      <c r="M2644" s="86" t="s">
        <v>5013</v>
      </c>
      <c r="N2644" s="86">
        <v>0</v>
      </c>
      <c r="O2644" s="86" t="s">
        <v>5013</v>
      </c>
      <c r="P2644" s="86" t="s">
        <v>5013</v>
      </c>
      <c r="Q2644" s="86" t="s">
        <v>5013</v>
      </c>
      <c r="R2644" s="86" t="s">
        <v>5013</v>
      </c>
      <c r="S2644" s="86" t="s">
        <v>5013</v>
      </c>
      <c r="T2644" s="86" t="s">
        <v>5013</v>
      </c>
    </row>
    <row r="2645" spans="1:20" x14ac:dyDescent="0.25">
      <c r="A2645" s="50" t="s">
        <v>4682</v>
      </c>
      <c r="B2645" s="50" t="s">
        <v>5005</v>
      </c>
      <c r="C2645" s="50" t="s">
        <v>5012</v>
      </c>
      <c r="D2645" s="80">
        <v>19</v>
      </c>
      <c r="E2645" s="50" t="s">
        <v>9535</v>
      </c>
      <c r="F2645" s="24">
        <f t="shared" si="133"/>
        <v>0</v>
      </c>
      <c r="G2645" s="110">
        <f t="shared" si="134"/>
        <v>1.6999999999999998E-2</v>
      </c>
      <c r="H2645" s="17"/>
      <c r="I2645" s="24"/>
      <c r="J2645" s="20">
        <f t="shared" si="135"/>
        <v>0</v>
      </c>
      <c r="K2645" s="17"/>
      <c r="L2645" s="24"/>
      <c r="M2645" s="86">
        <v>5.0999999999999997E-2</v>
      </c>
      <c r="N2645" s="86" t="s">
        <v>5013</v>
      </c>
      <c r="O2645" s="86">
        <v>0</v>
      </c>
      <c r="P2645" s="86" t="s">
        <v>5013</v>
      </c>
      <c r="Q2645" s="86" t="s">
        <v>5013</v>
      </c>
      <c r="R2645" s="86" t="s">
        <v>5013</v>
      </c>
      <c r="S2645" s="86" t="s">
        <v>5013</v>
      </c>
      <c r="T2645" s="86" t="s">
        <v>5013</v>
      </c>
    </row>
    <row r="2646" spans="1:20" x14ac:dyDescent="0.25">
      <c r="A2646" s="50" t="s">
        <v>4682</v>
      </c>
      <c r="B2646" s="50" t="s">
        <v>5018</v>
      </c>
      <c r="C2646" s="50" t="s">
        <v>5012</v>
      </c>
      <c r="D2646" s="80">
        <v>19</v>
      </c>
      <c r="E2646" s="50" t="s">
        <v>9537</v>
      </c>
      <c r="F2646" s="24">
        <f t="shared" si="133"/>
        <v>0</v>
      </c>
      <c r="G2646" s="110">
        <f t="shared" si="134"/>
        <v>0</v>
      </c>
      <c r="H2646" s="17"/>
      <c r="I2646" s="24"/>
      <c r="J2646" s="20">
        <f t="shared" si="135"/>
        <v>0</v>
      </c>
      <c r="K2646" s="17"/>
      <c r="L2646" s="24"/>
      <c r="M2646" s="86" t="s">
        <v>5013</v>
      </c>
      <c r="N2646" s="86" t="s">
        <v>5013</v>
      </c>
      <c r="O2646" s="86" t="s">
        <v>5013</v>
      </c>
      <c r="P2646" s="86">
        <v>0</v>
      </c>
      <c r="Q2646" s="86" t="s">
        <v>5013</v>
      </c>
      <c r="R2646" s="86" t="s">
        <v>5013</v>
      </c>
      <c r="S2646" s="86" t="s">
        <v>5013</v>
      </c>
      <c r="T2646" s="86" t="s">
        <v>5013</v>
      </c>
    </row>
    <row r="2647" spans="1:20" x14ac:dyDescent="0.25">
      <c r="A2647" s="50" t="s">
        <v>4682</v>
      </c>
      <c r="B2647" s="50" t="s">
        <v>5011</v>
      </c>
      <c r="C2647" s="50" t="s">
        <v>5012</v>
      </c>
      <c r="D2647" s="80">
        <v>19</v>
      </c>
      <c r="E2647" s="50" t="s">
        <v>9542</v>
      </c>
      <c r="F2647" s="24">
        <f t="shared" si="133"/>
        <v>0</v>
      </c>
      <c r="G2647" s="110">
        <f t="shared" si="134"/>
        <v>10.518333333333333</v>
      </c>
      <c r="H2647" s="17"/>
      <c r="I2647" s="24"/>
      <c r="J2647" s="20">
        <f t="shared" si="135"/>
        <v>2.3362000000000003</v>
      </c>
      <c r="K2647" s="17"/>
      <c r="L2647" s="24"/>
      <c r="M2647" s="86">
        <v>1.593</v>
      </c>
      <c r="N2647" s="86" t="s">
        <v>5013</v>
      </c>
      <c r="O2647" s="86">
        <v>29.962</v>
      </c>
      <c r="P2647" s="86">
        <v>6.2510000000000003</v>
      </c>
      <c r="Q2647" s="86">
        <v>5.43</v>
      </c>
      <c r="R2647" s="86" t="s">
        <v>5013</v>
      </c>
      <c r="S2647" s="86" t="s">
        <v>5013</v>
      </c>
      <c r="T2647" s="86" t="s">
        <v>5013</v>
      </c>
    </row>
    <row r="2648" spans="1:20" x14ac:dyDescent="0.25">
      <c r="A2648" s="50" t="s">
        <v>4682</v>
      </c>
      <c r="B2648" s="50" t="s">
        <v>1904</v>
      </c>
      <c r="C2648" s="50" t="s">
        <v>4775</v>
      </c>
      <c r="D2648" s="80">
        <v>20</v>
      </c>
      <c r="E2648" s="50" t="s">
        <v>9544</v>
      </c>
      <c r="F2648" s="24">
        <f t="shared" si="133"/>
        <v>0</v>
      </c>
      <c r="G2648" s="110">
        <f t="shared" si="134"/>
        <v>0.66500000000000004</v>
      </c>
      <c r="H2648" s="17"/>
      <c r="I2648" s="24"/>
      <c r="J2648" s="20">
        <f t="shared" si="135"/>
        <v>0</v>
      </c>
      <c r="K2648" s="17"/>
      <c r="L2648" s="24"/>
      <c r="M2648" s="86" t="s">
        <v>5013</v>
      </c>
      <c r="N2648" s="86" t="s">
        <v>5013</v>
      </c>
      <c r="O2648" s="86">
        <v>1.9950000000000001</v>
      </c>
      <c r="P2648" s="86" t="s">
        <v>5013</v>
      </c>
      <c r="Q2648" s="86" t="s">
        <v>5013</v>
      </c>
      <c r="R2648" s="86" t="s">
        <v>5013</v>
      </c>
      <c r="S2648" s="86">
        <v>0</v>
      </c>
      <c r="T2648" s="86" t="s">
        <v>5013</v>
      </c>
    </row>
    <row r="2649" spans="1:20" x14ac:dyDescent="0.25">
      <c r="A2649" s="50" t="s">
        <v>4682</v>
      </c>
      <c r="B2649" s="50" t="s">
        <v>1416</v>
      </c>
      <c r="C2649" s="50" t="s">
        <v>4775</v>
      </c>
      <c r="D2649" s="80">
        <v>20</v>
      </c>
      <c r="E2649" s="50" t="s">
        <v>9545</v>
      </c>
      <c r="F2649" s="24">
        <f t="shared" si="133"/>
        <v>0</v>
      </c>
      <c r="G2649" s="110">
        <f t="shared" si="134"/>
        <v>0</v>
      </c>
      <c r="H2649" s="17"/>
      <c r="I2649" s="24"/>
      <c r="J2649" s="20">
        <f t="shared" si="135"/>
        <v>0</v>
      </c>
      <c r="K2649" s="17"/>
      <c r="L2649" s="24"/>
      <c r="M2649" s="86" t="s">
        <v>5013</v>
      </c>
      <c r="N2649" s="86" t="s">
        <v>5013</v>
      </c>
      <c r="O2649" s="86" t="s">
        <v>5013</v>
      </c>
      <c r="P2649" s="86" t="s">
        <v>5013</v>
      </c>
      <c r="Q2649" s="86" t="s">
        <v>5013</v>
      </c>
      <c r="R2649" s="86" t="s">
        <v>5013</v>
      </c>
      <c r="S2649" s="86">
        <v>0</v>
      </c>
      <c r="T2649" s="86" t="s">
        <v>5013</v>
      </c>
    </row>
    <row r="2650" spans="1:20" x14ac:dyDescent="0.25">
      <c r="A2650" s="50" t="s">
        <v>4682</v>
      </c>
      <c r="B2650" s="50" t="s">
        <v>2146</v>
      </c>
      <c r="C2650" s="50" t="s">
        <v>4775</v>
      </c>
      <c r="D2650" s="80">
        <v>20</v>
      </c>
      <c r="E2650" s="50" t="s">
        <v>9546</v>
      </c>
      <c r="F2650" s="24">
        <f t="shared" si="133"/>
        <v>0</v>
      </c>
      <c r="G2650" s="110">
        <f t="shared" si="134"/>
        <v>0</v>
      </c>
      <c r="H2650" s="17"/>
      <c r="I2650" s="24"/>
      <c r="J2650" s="20">
        <f t="shared" si="135"/>
        <v>1.9800000000000002E-2</v>
      </c>
      <c r="K2650" s="17"/>
      <c r="L2650" s="24"/>
      <c r="M2650" s="86" t="s">
        <v>5013</v>
      </c>
      <c r="N2650" s="86" t="s">
        <v>5013</v>
      </c>
      <c r="O2650" s="86" t="s">
        <v>5013</v>
      </c>
      <c r="P2650" s="86">
        <v>9.9000000000000005E-2</v>
      </c>
      <c r="Q2650" s="86" t="s">
        <v>5013</v>
      </c>
      <c r="R2650" s="86" t="s">
        <v>5013</v>
      </c>
      <c r="S2650" s="86" t="s">
        <v>5013</v>
      </c>
      <c r="T2650" s="86" t="s">
        <v>5013</v>
      </c>
    </row>
    <row r="2651" spans="1:20" x14ac:dyDescent="0.25">
      <c r="A2651" s="50" t="s">
        <v>4682</v>
      </c>
      <c r="B2651" s="50" t="s">
        <v>4456</v>
      </c>
      <c r="C2651" s="50" t="s">
        <v>4775</v>
      </c>
      <c r="D2651" s="80">
        <v>20</v>
      </c>
      <c r="E2651" s="50" t="s">
        <v>9547</v>
      </c>
      <c r="F2651" s="24">
        <f t="shared" si="133"/>
        <v>0</v>
      </c>
      <c r="G2651" s="110">
        <f t="shared" si="134"/>
        <v>0</v>
      </c>
      <c r="H2651" s="17"/>
      <c r="I2651" s="24"/>
      <c r="J2651" s="20">
        <f t="shared" si="135"/>
        <v>0</v>
      </c>
      <c r="K2651" s="17"/>
      <c r="L2651" s="24"/>
      <c r="M2651" s="86" t="s">
        <v>5013</v>
      </c>
      <c r="N2651" s="86" t="s">
        <v>5013</v>
      </c>
      <c r="O2651" s="86">
        <v>0</v>
      </c>
      <c r="P2651" s="86" t="s">
        <v>5013</v>
      </c>
      <c r="Q2651" s="86" t="s">
        <v>5013</v>
      </c>
      <c r="R2651" s="86" t="s">
        <v>5013</v>
      </c>
      <c r="S2651" s="86" t="s">
        <v>5013</v>
      </c>
      <c r="T2651" s="86" t="s">
        <v>5013</v>
      </c>
    </row>
    <row r="2652" spans="1:20" x14ac:dyDescent="0.25">
      <c r="A2652" s="50" t="s">
        <v>4682</v>
      </c>
      <c r="B2652" s="50" t="s">
        <v>458</v>
      </c>
      <c r="C2652" s="50" t="s">
        <v>4775</v>
      </c>
      <c r="D2652" s="80">
        <v>20</v>
      </c>
      <c r="E2652" s="50" t="s">
        <v>9548</v>
      </c>
      <c r="F2652" s="24">
        <f t="shared" si="133"/>
        <v>0</v>
      </c>
      <c r="G2652" s="110">
        <f t="shared" si="134"/>
        <v>1.8320000000000001</v>
      </c>
      <c r="H2652" s="17"/>
      <c r="I2652" s="24"/>
      <c r="J2652" s="20">
        <f t="shared" si="135"/>
        <v>2.58E-2</v>
      </c>
      <c r="K2652" s="17"/>
      <c r="L2652" s="24"/>
      <c r="M2652" s="86" t="s">
        <v>5013</v>
      </c>
      <c r="N2652" s="86">
        <v>5.3460000000000001</v>
      </c>
      <c r="O2652" s="86">
        <v>0.15</v>
      </c>
      <c r="P2652" s="86">
        <v>0</v>
      </c>
      <c r="Q2652" s="86">
        <v>0.129</v>
      </c>
      <c r="R2652" s="86" t="s">
        <v>5013</v>
      </c>
      <c r="S2652" s="86" t="s">
        <v>5013</v>
      </c>
      <c r="T2652" s="86" t="s">
        <v>5013</v>
      </c>
    </row>
    <row r="2653" spans="1:20" x14ac:dyDescent="0.25">
      <c r="A2653" s="50" t="s">
        <v>4682</v>
      </c>
      <c r="B2653" s="50" t="s">
        <v>961</v>
      </c>
      <c r="C2653" s="50" t="s">
        <v>4775</v>
      </c>
      <c r="D2653" s="80">
        <v>20</v>
      </c>
      <c r="E2653" s="50" t="s">
        <v>9549</v>
      </c>
      <c r="F2653" s="24">
        <f t="shared" si="133"/>
        <v>0</v>
      </c>
      <c r="G2653" s="110">
        <f t="shared" si="134"/>
        <v>0.79866666666666664</v>
      </c>
      <c r="H2653" s="17"/>
      <c r="I2653" s="24"/>
      <c r="J2653" s="20">
        <f t="shared" si="135"/>
        <v>0.3004</v>
      </c>
      <c r="K2653" s="17"/>
      <c r="L2653" s="24"/>
      <c r="M2653" s="86">
        <v>1.395</v>
      </c>
      <c r="N2653" s="86" t="s">
        <v>5013</v>
      </c>
      <c r="O2653" s="86">
        <v>1.0009999999999999</v>
      </c>
      <c r="P2653" s="86">
        <v>1.502</v>
      </c>
      <c r="Q2653" s="86">
        <v>0</v>
      </c>
      <c r="R2653" s="86" t="s">
        <v>5013</v>
      </c>
      <c r="S2653" s="86" t="s">
        <v>5013</v>
      </c>
      <c r="T2653" s="86" t="s">
        <v>5013</v>
      </c>
    </row>
    <row r="2654" spans="1:20" x14ac:dyDescent="0.25">
      <c r="A2654" s="50" t="s">
        <v>4682</v>
      </c>
      <c r="B2654" s="50" t="s">
        <v>1149</v>
      </c>
      <c r="C2654" s="50" t="s">
        <v>4775</v>
      </c>
      <c r="D2654" s="80">
        <v>20</v>
      </c>
      <c r="E2654" s="50" t="s">
        <v>9550</v>
      </c>
      <c r="F2654" s="24">
        <f t="shared" si="133"/>
        <v>0</v>
      </c>
      <c r="G2654" s="110">
        <f t="shared" si="134"/>
        <v>0.01</v>
      </c>
      <c r="H2654" s="17"/>
      <c r="I2654" s="24"/>
      <c r="J2654" s="20">
        <f t="shared" si="135"/>
        <v>0</v>
      </c>
      <c r="K2654" s="17"/>
      <c r="L2654" s="24"/>
      <c r="M2654" s="86" t="s">
        <v>5013</v>
      </c>
      <c r="N2654" s="86">
        <v>0</v>
      </c>
      <c r="O2654" s="86">
        <v>0.03</v>
      </c>
      <c r="P2654" s="86" t="s">
        <v>5013</v>
      </c>
      <c r="Q2654" s="86" t="s">
        <v>5013</v>
      </c>
      <c r="R2654" s="86" t="s">
        <v>5013</v>
      </c>
      <c r="S2654" s="86" t="s">
        <v>5013</v>
      </c>
      <c r="T2654" s="86" t="s">
        <v>5013</v>
      </c>
    </row>
    <row r="2655" spans="1:20" x14ac:dyDescent="0.25">
      <c r="A2655" s="50" t="s">
        <v>4682</v>
      </c>
      <c r="B2655" s="50" t="s">
        <v>1285</v>
      </c>
      <c r="C2655" s="50" t="s">
        <v>4775</v>
      </c>
      <c r="D2655" s="80">
        <v>20</v>
      </c>
      <c r="E2655" s="50" t="s">
        <v>9551</v>
      </c>
      <c r="F2655" s="24">
        <f t="shared" si="133"/>
        <v>0</v>
      </c>
      <c r="G2655" s="110">
        <f t="shared" si="134"/>
        <v>0</v>
      </c>
      <c r="H2655" s="17"/>
      <c r="I2655" s="24"/>
      <c r="J2655" s="20">
        <f t="shared" si="135"/>
        <v>0</v>
      </c>
      <c r="K2655" s="17"/>
      <c r="L2655" s="24"/>
      <c r="M2655" s="86" t="s">
        <v>5013</v>
      </c>
      <c r="N2655" s="86" t="s">
        <v>5013</v>
      </c>
      <c r="O2655" s="86">
        <v>0</v>
      </c>
      <c r="P2655" s="86" t="s">
        <v>5013</v>
      </c>
      <c r="Q2655" s="86" t="s">
        <v>5013</v>
      </c>
      <c r="R2655" s="86" t="s">
        <v>5013</v>
      </c>
      <c r="S2655" s="86" t="s">
        <v>5013</v>
      </c>
      <c r="T2655" s="86" t="s">
        <v>5013</v>
      </c>
    </row>
    <row r="2656" spans="1:20" x14ac:dyDescent="0.25">
      <c r="A2656" s="50" t="s">
        <v>4682</v>
      </c>
      <c r="B2656" s="50" t="s">
        <v>47</v>
      </c>
      <c r="C2656" s="50" t="s">
        <v>4775</v>
      </c>
      <c r="D2656" s="80">
        <v>20</v>
      </c>
      <c r="E2656" s="50" t="s">
        <v>9553</v>
      </c>
      <c r="F2656" s="24">
        <f t="shared" ref="F2656:F2717" si="136">SUM(R2656:T2656)/3</f>
        <v>0</v>
      </c>
      <c r="G2656" s="110">
        <f t="shared" ref="G2656:G2717" si="137">SUM(M2656:O2656)/3</f>
        <v>1.1046666666666667</v>
      </c>
      <c r="H2656" s="17"/>
      <c r="I2656" s="24"/>
      <c r="J2656" s="20">
        <f t="shared" ref="J2656:J2717" si="138">SUM(P2656:T2656)/5</f>
        <v>0.20679999999999996</v>
      </c>
      <c r="K2656" s="17"/>
      <c r="L2656" s="24"/>
      <c r="M2656" s="86" t="s">
        <v>5013</v>
      </c>
      <c r="N2656" s="86" t="s">
        <v>5013</v>
      </c>
      <c r="O2656" s="86">
        <v>3.3140000000000001</v>
      </c>
      <c r="P2656" s="86">
        <v>0.34499999999999997</v>
      </c>
      <c r="Q2656" s="86">
        <v>0.68899999999999995</v>
      </c>
      <c r="R2656" s="86" t="s">
        <v>5013</v>
      </c>
      <c r="S2656" s="86" t="s">
        <v>5013</v>
      </c>
      <c r="T2656" s="86" t="s">
        <v>5013</v>
      </c>
    </row>
    <row r="2657" spans="1:20" x14ac:dyDescent="0.25">
      <c r="A2657" s="50" t="s">
        <v>4682</v>
      </c>
      <c r="B2657" s="50" t="s">
        <v>1026</v>
      </c>
      <c r="C2657" s="50" t="s">
        <v>4775</v>
      </c>
      <c r="D2657" s="80">
        <v>20</v>
      </c>
      <c r="E2657" s="50" t="s">
        <v>9555</v>
      </c>
      <c r="F2657" s="24">
        <f t="shared" si="136"/>
        <v>0</v>
      </c>
      <c r="G2657" s="110">
        <f t="shared" si="137"/>
        <v>0</v>
      </c>
      <c r="H2657" s="17"/>
      <c r="I2657" s="24"/>
      <c r="J2657" s="20">
        <f t="shared" si="138"/>
        <v>0</v>
      </c>
      <c r="K2657" s="17"/>
      <c r="L2657" s="24"/>
      <c r="M2657" s="86">
        <v>0</v>
      </c>
      <c r="N2657" s="86">
        <v>0</v>
      </c>
      <c r="O2657" s="86" t="s">
        <v>5013</v>
      </c>
      <c r="P2657" s="86">
        <v>0</v>
      </c>
      <c r="Q2657" s="86" t="s">
        <v>5013</v>
      </c>
      <c r="R2657" s="86" t="s">
        <v>5013</v>
      </c>
      <c r="S2657" s="86" t="s">
        <v>5013</v>
      </c>
      <c r="T2657" s="86" t="s">
        <v>5013</v>
      </c>
    </row>
    <row r="2658" spans="1:20" x14ac:dyDescent="0.25">
      <c r="A2658" s="50" t="s">
        <v>4682</v>
      </c>
      <c r="B2658" s="50" t="s">
        <v>1047</v>
      </c>
      <c r="C2658" s="50" t="s">
        <v>4775</v>
      </c>
      <c r="D2658" s="80">
        <v>20</v>
      </c>
      <c r="E2658" s="50" t="s">
        <v>9556</v>
      </c>
      <c r="F2658" s="24">
        <f t="shared" si="136"/>
        <v>0</v>
      </c>
      <c r="G2658" s="110">
        <f t="shared" si="137"/>
        <v>0</v>
      </c>
      <c r="H2658" s="17"/>
      <c r="I2658" s="24"/>
      <c r="J2658" s="20">
        <f t="shared" si="138"/>
        <v>0</v>
      </c>
      <c r="K2658" s="17"/>
      <c r="L2658" s="24"/>
      <c r="M2658" s="86">
        <v>0</v>
      </c>
      <c r="N2658" s="86">
        <v>0</v>
      </c>
      <c r="O2658" s="86">
        <v>0</v>
      </c>
      <c r="P2658" s="86">
        <v>0</v>
      </c>
      <c r="Q2658" s="86" t="s">
        <v>5013</v>
      </c>
      <c r="R2658" s="86">
        <v>0</v>
      </c>
      <c r="S2658" s="86" t="s">
        <v>5013</v>
      </c>
      <c r="T2658" s="86" t="s">
        <v>5013</v>
      </c>
    </row>
    <row r="2659" spans="1:20" x14ac:dyDescent="0.25">
      <c r="A2659" s="50" t="s">
        <v>4682</v>
      </c>
      <c r="B2659" s="50" t="s">
        <v>393</v>
      </c>
      <c r="C2659" s="50" t="s">
        <v>4775</v>
      </c>
      <c r="D2659" s="80">
        <v>20</v>
      </c>
      <c r="E2659" s="50" t="s">
        <v>9557</v>
      </c>
      <c r="F2659" s="24">
        <f t="shared" si="136"/>
        <v>0</v>
      </c>
      <c r="G2659" s="110">
        <f t="shared" si="137"/>
        <v>0.41899999999999998</v>
      </c>
      <c r="H2659" s="17"/>
      <c r="I2659" s="24"/>
      <c r="J2659" s="20">
        <f t="shared" si="138"/>
        <v>3.9400000000000004E-2</v>
      </c>
      <c r="K2659" s="17"/>
      <c r="L2659" s="24"/>
      <c r="M2659" s="86">
        <v>0</v>
      </c>
      <c r="N2659" s="86">
        <v>1.2569999999999999</v>
      </c>
      <c r="O2659" s="86">
        <v>0</v>
      </c>
      <c r="P2659" s="86">
        <v>0.19700000000000001</v>
      </c>
      <c r="Q2659" s="86">
        <v>0</v>
      </c>
      <c r="R2659" s="86" t="s">
        <v>5013</v>
      </c>
      <c r="S2659" s="86" t="s">
        <v>5013</v>
      </c>
      <c r="T2659" s="86" t="s">
        <v>5013</v>
      </c>
    </row>
    <row r="2660" spans="1:20" x14ac:dyDescent="0.25">
      <c r="A2660" s="50" t="s">
        <v>4682</v>
      </c>
      <c r="B2660" s="50" t="s">
        <v>913</v>
      </c>
      <c r="C2660" s="50" t="s">
        <v>4775</v>
      </c>
      <c r="D2660" s="80">
        <v>20</v>
      </c>
      <c r="E2660" s="50" t="s">
        <v>9559</v>
      </c>
      <c r="F2660" s="24">
        <f t="shared" si="136"/>
        <v>0</v>
      </c>
      <c r="G2660" s="110">
        <f t="shared" si="137"/>
        <v>0</v>
      </c>
      <c r="H2660" s="17"/>
      <c r="I2660" s="24"/>
      <c r="J2660" s="20">
        <f t="shared" si="138"/>
        <v>7.5999999999999998E-2</v>
      </c>
      <c r="K2660" s="17"/>
      <c r="L2660" s="24"/>
      <c r="M2660" s="86">
        <v>0</v>
      </c>
      <c r="N2660" s="86" t="s">
        <v>5013</v>
      </c>
      <c r="O2660" s="86" t="s">
        <v>5013</v>
      </c>
      <c r="P2660" s="86" t="s">
        <v>5013</v>
      </c>
      <c r="Q2660" s="86">
        <v>0.38</v>
      </c>
      <c r="R2660" s="86" t="s">
        <v>5013</v>
      </c>
      <c r="S2660" s="86" t="s">
        <v>5013</v>
      </c>
      <c r="T2660" s="86" t="s">
        <v>5013</v>
      </c>
    </row>
    <row r="2661" spans="1:20" x14ac:dyDescent="0.25">
      <c r="A2661" s="50" t="s">
        <v>4682</v>
      </c>
      <c r="B2661" s="50" t="s">
        <v>576</v>
      </c>
      <c r="C2661" s="50" t="s">
        <v>4775</v>
      </c>
      <c r="D2661" s="80">
        <v>20</v>
      </c>
      <c r="E2661" s="50" t="s">
        <v>9567</v>
      </c>
      <c r="F2661" s="24">
        <f t="shared" si="136"/>
        <v>0</v>
      </c>
      <c r="G2661" s="110">
        <f t="shared" si="137"/>
        <v>4.4606666666666666</v>
      </c>
      <c r="H2661" s="17"/>
      <c r="I2661" s="24"/>
      <c r="J2661" s="20">
        <f t="shared" si="138"/>
        <v>1.6155999999999999</v>
      </c>
      <c r="K2661" s="17"/>
      <c r="L2661" s="24"/>
      <c r="M2661" s="86">
        <v>7.867</v>
      </c>
      <c r="N2661" s="86">
        <v>3.2719999999999998</v>
      </c>
      <c r="O2661" s="86">
        <v>2.2429999999999999</v>
      </c>
      <c r="P2661" s="86">
        <v>4.4640000000000004</v>
      </c>
      <c r="Q2661" s="86">
        <v>3.6139999999999999</v>
      </c>
      <c r="R2661" s="86" t="s">
        <v>5013</v>
      </c>
      <c r="S2661" s="86" t="s">
        <v>5013</v>
      </c>
      <c r="T2661" s="86" t="s">
        <v>5013</v>
      </c>
    </row>
    <row r="2662" spans="1:20" x14ac:dyDescent="0.25">
      <c r="A2662" s="50" t="s">
        <v>4682</v>
      </c>
      <c r="B2662" s="50" t="s">
        <v>2623</v>
      </c>
      <c r="C2662" s="50" t="s">
        <v>4775</v>
      </c>
      <c r="D2662" s="80">
        <v>20</v>
      </c>
      <c r="E2662" s="50" t="s">
        <v>9568</v>
      </c>
      <c r="F2662" s="24">
        <f t="shared" si="136"/>
        <v>0</v>
      </c>
      <c r="G2662" s="110">
        <f t="shared" si="137"/>
        <v>0.32066666666666666</v>
      </c>
      <c r="H2662" s="17"/>
      <c r="I2662" s="24"/>
      <c r="J2662" s="20">
        <f t="shared" si="138"/>
        <v>0</v>
      </c>
      <c r="K2662" s="17"/>
      <c r="L2662" s="24"/>
      <c r="M2662" s="86" t="s">
        <v>5013</v>
      </c>
      <c r="N2662" s="86">
        <v>0.96199999999999997</v>
      </c>
      <c r="O2662" s="86" t="s">
        <v>5013</v>
      </c>
      <c r="P2662" s="86" t="s">
        <v>5013</v>
      </c>
      <c r="Q2662" s="86" t="s">
        <v>5013</v>
      </c>
      <c r="R2662" s="86" t="s">
        <v>5013</v>
      </c>
      <c r="S2662" s="86" t="s">
        <v>5013</v>
      </c>
      <c r="T2662" s="86" t="s">
        <v>5013</v>
      </c>
    </row>
    <row r="2663" spans="1:20" x14ac:dyDescent="0.25">
      <c r="A2663" s="50" t="s">
        <v>4682</v>
      </c>
      <c r="B2663" s="50" t="s">
        <v>369</v>
      </c>
      <c r="C2663" s="50" t="s">
        <v>4775</v>
      </c>
      <c r="D2663" s="80">
        <v>20</v>
      </c>
      <c r="E2663" s="50" t="s">
        <v>9569</v>
      </c>
      <c r="F2663" s="24">
        <f t="shared" si="136"/>
        <v>0</v>
      </c>
      <c r="G2663" s="110">
        <f t="shared" si="137"/>
        <v>1.5993333333333331</v>
      </c>
      <c r="H2663" s="17"/>
      <c r="I2663" s="24"/>
      <c r="J2663" s="20">
        <f t="shared" si="138"/>
        <v>0.91820000000000002</v>
      </c>
      <c r="K2663" s="17"/>
      <c r="L2663" s="24"/>
      <c r="M2663" s="86">
        <v>0.40600000000000003</v>
      </c>
      <c r="N2663" s="86">
        <v>4.2069999999999999</v>
      </c>
      <c r="O2663" s="86">
        <v>0.185</v>
      </c>
      <c r="P2663" s="86">
        <v>0.123</v>
      </c>
      <c r="Q2663" s="86">
        <v>4.468</v>
      </c>
      <c r="R2663" s="86">
        <v>0</v>
      </c>
      <c r="S2663" s="86" t="s">
        <v>5013</v>
      </c>
      <c r="T2663" s="86" t="s">
        <v>5013</v>
      </c>
    </row>
    <row r="2664" spans="1:20" x14ac:dyDescent="0.25">
      <c r="A2664" s="50" t="s">
        <v>4682</v>
      </c>
      <c r="B2664" s="50" t="s">
        <v>706</v>
      </c>
      <c r="C2664" s="50" t="s">
        <v>4775</v>
      </c>
      <c r="D2664" s="80">
        <v>20</v>
      </c>
      <c r="E2664" s="50" t="s">
        <v>9570</v>
      </c>
      <c r="F2664" s="24">
        <f t="shared" si="136"/>
        <v>0</v>
      </c>
      <c r="G2664" s="110">
        <f t="shared" si="137"/>
        <v>6.7666666666666667E-2</v>
      </c>
      <c r="H2664" s="17"/>
      <c r="I2664" s="24"/>
      <c r="J2664" s="20">
        <f t="shared" si="138"/>
        <v>0</v>
      </c>
      <c r="K2664" s="17"/>
      <c r="L2664" s="24"/>
      <c r="M2664" s="86">
        <v>0.20300000000000001</v>
      </c>
      <c r="N2664" s="86">
        <v>0</v>
      </c>
      <c r="O2664" s="86" t="s">
        <v>5013</v>
      </c>
      <c r="P2664" s="86" t="s">
        <v>5013</v>
      </c>
      <c r="Q2664" s="86" t="s">
        <v>5013</v>
      </c>
      <c r="R2664" s="86">
        <v>0</v>
      </c>
      <c r="S2664" s="86" t="s">
        <v>5013</v>
      </c>
      <c r="T2664" s="86" t="s">
        <v>5013</v>
      </c>
    </row>
    <row r="2665" spans="1:20" x14ac:dyDescent="0.25">
      <c r="A2665" s="50" t="s">
        <v>4682</v>
      </c>
      <c r="B2665" s="50" t="s">
        <v>2816</v>
      </c>
      <c r="C2665" s="50" t="s">
        <v>4775</v>
      </c>
      <c r="D2665" s="80">
        <v>20</v>
      </c>
      <c r="E2665" s="50" t="s">
        <v>9572</v>
      </c>
      <c r="F2665" s="24">
        <f t="shared" si="136"/>
        <v>0</v>
      </c>
      <c r="G2665" s="110">
        <f t="shared" si="137"/>
        <v>0.11933333333333333</v>
      </c>
      <c r="H2665" s="17"/>
      <c r="I2665" s="24"/>
      <c r="J2665" s="20">
        <f t="shared" si="138"/>
        <v>0</v>
      </c>
      <c r="K2665" s="17"/>
      <c r="L2665" s="24"/>
      <c r="M2665" s="86" t="s">
        <v>5013</v>
      </c>
      <c r="N2665" s="86">
        <v>0.35799999999999998</v>
      </c>
      <c r="O2665" s="86" t="s">
        <v>5013</v>
      </c>
      <c r="P2665" s="86" t="s">
        <v>5013</v>
      </c>
      <c r="Q2665" s="86" t="s">
        <v>5013</v>
      </c>
      <c r="R2665" s="86" t="s">
        <v>5013</v>
      </c>
      <c r="S2665" s="86" t="s">
        <v>5013</v>
      </c>
      <c r="T2665" s="86" t="s">
        <v>5013</v>
      </c>
    </row>
    <row r="2666" spans="1:20" x14ac:dyDescent="0.25">
      <c r="A2666" s="50" t="s">
        <v>4682</v>
      </c>
      <c r="B2666" s="50" t="s">
        <v>248</v>
      </c>
      <c r="C2666" s="50" t="s">
        <v>4775</v>
      </c>
      <c r="D2666" s="80">
        <v>20</v>
      </c>
      <c r="E2666" s="50" t="s">
        <v>9573</v>
      </c>
      <c r="F2666" s="24">
        <f t="shared" si="136"/>
        <v>0</v>
      </c>
      <c r="G2666" s="110">
        <f t="shared" si="137"/>
        <v>0</v>
      </c>
      <c r="H2666" s="17"/>
      <c r="I2666" s="24"/>
      <c r="J2666" s="20">
        <f t="shared" si="138"/>
        <v>0</v>
      </c>
      <c r="K2666" s="17"/>
      <c r="L2666" s="24"/>
      <c r="M2666" s="86">
        <v>0</v>
      </c>
      <c r="N2666" s="86">
        <v>0</v>
      </c>
      <c r="O2666" s="86" t="s">
        <v>5013</v>
      </c>
      <c r="P2666" s="86">
        <v>0</v>
      </c>
      <c r="Q2666" s="86">
        <v>0</v>
      </c>
      <c r="R2666" s="86" t="s">
        <v>5013</v>
      </c>
      <c r="S2666" s="86" t="s">
        <v>5013</v>
      </c>
      <c r="T2666" s="86" t="s">
        <v>5013</v>
      </c>
    </row>
    <row r="2667" spans="1:20" x14ac:dyDescent="0.25">
      <c r="A2667" s="50" t="s">
        <v>4682</v>
      </c>
      <c r="B2667" s="50" t="s">
        <v>1554</v>
      </c>
      <c r="C2667" s="50" t="s">
        <v>4775</v>
      </c>
      <c r="D2667" s="80">
        <v>20</v>
      </c>
      <c r="E2667" s="50" t="s">
        <v>9574</v>
      </c>
      <c r="F2667" s="24">
        <f t="shared" si="136"/>
        <v>0</v>
      </c>
      <c r="G2667" s="110">
        <f t="shared" si="137"/>
        <v>4.5000000000000005E-2</v>
      </c>
      <c r="H2667" s="17"/>
      <c r="I2667" s="24"/>
      <c r="J2667" s="20">
        <f t="shared" si="138"/>
        <v>0</v>
      </c>
      <c r="K2667" s="17"/>
      <c r="L2667" s="24"/>
      <c r="M2667" s="86" t="s">
        <v>5013</v>
      </c>
      <c r="N2667" s="86">
        <v>0</v>
      </c>
      <c r="O2667" s="86">
        <v>0.13500000000000001</v>
      </c>
      <c r="P2667" s="86">
        <v>0</v>
      </c>
      <c r="Q2667" s="86">
        <v>0</v>
      </c>
      <c r="R2667" s="86">
        <v>0</v>
      </c>
      <c r="S2667" s="86" t="s">
        <v>5013</v>
      </c>
      <c r="T2667" s="86">
        <v>0</v>
      </c>
    </row>
    <row r="2668" spans="1:20" x14ac:dyDescent="0.25">
      <c r="A2668" s="50" t="s">
        <v>4682</v>
      </c>
      <c r="B2668" s="50" t="s">
        <v>884</v>
      </c>
      <c r="C2668" s="50" t="s">
        <v>4775</v>
      </c>
      <c r="D2668" s="80">
        <v>20</v>
      </c>
      <c r="E2668" s="50" t="s">
        <v>9575</v>
      </c>
      <c r="F2668" s="24">
        <f t="shared" si="136"/>
        <v>0</v>
      </c>
      <c r="G2668" s="110">
        <f t="shared" si="137"/>
        <v>0</v>
      </c>
      <c r="H2668" s="17"/>
      <c r="I2668" s="24"/>
      <c r="J2668" s="20">
        <f t="shared" si="138"/>
        <v>2.9422000000000001</v>
      </c>
      <c r="K2668" s="17"/>
      <c r="L2668" s="24"/>
      <c r="M2668" s="86">
        <v>0</v>
      </c>
      <c r="N2668" s="86">
        <v>0</v>
      </c>
      <c r="O2668" s="86">
        <v>0</v>
      </c>
      <c r="P2668" s="86" t="s">
        <v>5013</v>
      </c>
      <c r="Q2668" s="86">
        <v>14.711</v>
      </c>
      <c r="R2668" s="86" t="s">
        <v>5013</v>
      </c>
      <c r="S2668" s="86" t="s">
        <v>5013</v>
      </c>
      <c r="T2668" s="86" t="s">
        <v>5013</v>
      </c>
    </row>
    <row r="2669" spans="1:20" x14ac:dyDescent="0.25">
      <c r="A2669" s="50" t="s">
        <v>4682</v>
      </c>
      <c r="B2669" s="50" t="s">
        <v>4504</v>
      </c>
      <c r="C2669" s="50" t="s">
        <v>4776</v>
      </c>
      <c r="D2669" s="80">
        <v>20</v>
      </c>
      <c r="E2669" s="50" t="s">
        <v>9580</v>
      </c>
      <c r="F2669" s="24">
        <f t="shared" si="136"/>
        <v>0</v>
      </c>
      <c r="G2669" s="110">
        <f t="shared" si="137"/>
        <v>0.26766666666666666</v>
      </c>
      <c r="H2669" s="17"/>
      <c r="I2669" s="24"/>
      <c r="J2669" s="20">
        <f t="shared" si="138"/>
        <v>0</v>
      </c>
      <c r="K2669" s="17"/>
      <c r="L2669" s="24"/>
      <c r="M2669" s="86">
        <v>0.80300000000000005</v>
      </c>
      <c r="N2669" s="86">
        <v>0</v>
      </c>
      <c r="O2669" s="86" t="s">
        <v>5013</v>
      </c>
      <c r="P2669" s="86" t="s">
        <v>5013</v>
      </c>
      <c r="Q2669" s="86" t="s">
        <v>5013</v>
      </c>
      <c r="R2669" s="86" t="s">
        <v>5013</v>
      </c>
      <c r="S2669" s="86" t="s">
        <v>5013</v>
      </c>
      <c r="T2669" s="86" t="s">
        <v>5013</v>
      </c>
    </row>
    <row r="2670" spans="1:20" x14ac:dyDescent="0.25">
      <c r="A2670" s="50" t="s">
        <v>4682</v>
      </c>
      <c r="B2670" s="50" t="s">
        <v>4363</v>
      </c>
      <c r="C2670" s="50" t="s">
        <v>4776</v>
      </c>
      <c r="D2670" s="80">
        <v>20</v>
      </c>
      <c r="E2670" s="50" t="s">
        <v>9581</v>
      </c>
      <c r="F2670" s="24">
        <f t="shared" si="136"/>
        <v>0</v>
      </c>
      <c r="G2670" s="110">
        <f t="shared" si="137"/>
        <v>0.63400000000000001</v>
      </c>
      <c r="H2670" s="17"/>
      <c r="I2670" s="24"/>
      <c r="J2670" s="20">
        <f t="shared" si="138"/>
        <v>0</v>
      </c>
      <c r="K2670" s="17"/>
      <c r="L2670" s="24"/>
      <c r="M2670" s="86" t="s">
        <v>5013</v>
      </c>
      <c r="N2670" s="86">
        <v>0.40200000000000002</v>
      </c>
      <c r="O2670" s="86">
        <v>1.5</v>
      </c>
      <c r="P2670" s="86" t="s">
        <v>5013</v>
      </c>
      <c r="Q2670" s="86" t="s">
        <v>5013</v>
      </c>
      <c r="R2670" s="86" t="s">
        <v>5013</v>
      </c>
      <c r="S2670" s="86" t="s">
        <v>5013</v>
      </c>
      <c r="T2670" s="86" t="s">
        <v>5013</v>
      </c>
    </row>
    <row r="2671" spans="1:20" x14ac:dyDescent="0.25">
      <c r="A2671" s="50" t="s">
        <v>4682</v>
      </c>
      <c r="B2671" s="50" t="s">
        <v>4107</v>
      </c>
      <c r="C2671" s="50" t="s">
        <v>4776</v>
      </c>
      <c r="D2671" s="80">
        <v>20</v>
      </c>
      <c r="E2671" s="50" t="s">
        <v>9582</v>
      </c>
      <c r="F2671" s="24">
        <f t="shared" si="136"/>
        <v>0</v>
      </c>
      <c r="G2671" s="110">
        <f t="shared" si="137"/>
        <v>6.5869999999999997</v>
      </c>
      <c r="H2671" s="17"/>
      <c r="I2671" s="24"/>
      <c r="J2671" s="20">
        <f t="shared" si="138"/>
        <v>0</v>
      </c>
      <c r="K2671" s="17"/>
      <c r="L2671" s="24"/>
      <c r="M2671" s="86" t="s">
        <v>5013</v>
      </c>
      <c r="N2671" s="86" t="s">
        <v>5013</v>
      </c>
      <c r="O2671" s="86">
        <v>19.760999999999999</v>
      </c>
      <c r="P2671" s="86" t="s">
        <v>5013</v>
      </c>
      <c r="Q2671" s="86" t="s">
        <v>5013</v>
      </c>
      <c r="R2671" s="86" t="s">
        <v>5013</v>
      </c>
      <c r="S2671" s="86" t="s">
        <v>5013</v>
      </c>
      <c r="T2671" s="86" t="s">
        <v>5013</v>
      </c>
    </row>
    <row r="2672" spans="1:20" x14ac:dyDescent="0.25">
      <c r="A2672" s="50" t="s">
        <v>4682</v>
      </c>
      <c r="B2672" s="50" t="s">
        <v>4608</v>
      </c>
      <c r="C2672" s="50" t="s">
        <v>4776</v>
      </c>
      <c r="D2672" s="80">
        <v>20</v>
      </c>
      <c r="E2672" s="50" t="s">
        <v>9586</v>
      </c>
      <c r="F2672" s="24">
        <f t="shared" si="136"/>
        <v>0</v>
      </c>
      <c r="G2672" s="110">
        <f t="shared" si="137"/>
        <v>0</v>
      </c>
      <c r="H2672" s="17"/>
      <c r="I2672" s="24"/>
      <c r="J2672" s="20">
        <f t="shared" si="138"/>
        <v>0</v>
      </c>
      <c r="K2672" s="17"/>
      <c r="L2672" s="24"/>
      <c r="M2672" s="86">
        <v>0</v>
      </c>
      <c r="N2672" s="86" t="s">
        <v>5013</v>
      </c>
      <c r="O2672" s="86" t="s">
        <v>5013</v>
      </c>
      <c r="P2672" s="86" t="s">
        <v>5013</v>
      </c>
      <c r="Q2672" s="86" t="s">
        <v>5013</v>
      </c>
      <c r="R2672" s="86" t="s">
        <v>5013</v>
      </c>
      <c r="S2672" s="86" t="s">
        <v>5013</v>
      </c>
      <c r="T2672" s="86" t="s">
        <v>5013</v>
      </c>
    </row>
    <row r="2673" spans="1:20" x14ac:dyDescent="0.25">
      <c r="A2673" s="50" t="s">
        <v>4682</v>
      </c>
      <c r="B2673" s="50" t="s">
        <v>4184</v>
      </c>
      <c r="C2673" s="50" t="s">
        <v>4776</v>
      </c>
      <c r="D2673" s="80">
        <v>20</v>
      </c>
      <c r="E2673" s="50" t="s">
        <v>9587</v>
      </c>
      <c r="F2673" s="24">
        <f t="shared" si="136"/>
        <v>0</v>
      </c>
      <c r="G2673" s="110">
        <f t="shared" si="137"/>
        <v>0</v>
      </c>
      <c r="H2673" s="17"/>
      <c r="I2673" s="24"/>
      <c r="J2673" s="20">
        <f t="shared" si="138"/>
        <v>0</v>
      </c>
      <c r="K2673" s="17"/>
      <c r="L2673" s="24"/>
      <c r="M2673" s="86" t="s">
        <v>5013</v>
      </c>
      <c r="N2673" s="86" t="s">
        <v>5013</v>
      </c>
      <c r="O2673" s="86">
        <v>0</v>
      </c>
      <c r="P2673" s="86" t="s">
        <v>5013</v>
      </c>
      <c r="Q2673" s="86" t="s">
        <v>5013</v>
      </c>
      <c r="R2673" s="86" t="s">
        <v>5013</v>
      </c>
      <c r="S2673" s="86" t="s">
        <v>5013</v>
      </c>
      <c r="T2673" s="86" t="s">
        <v>5013</v>
      </c>
    </row>
    <row r="2674" spans="1:20" x14ac:dyDescent="0.25">
      <c r="A2674" s="50" t="s">
        <v>4682</v>
      </c>
      <c r="B2674" s="50" t="s">
        <v>4426</v>
      </c>
      <c r="C2674" s="50" t="s">
        <v>4776</v>
      </c>
      <c r="D2674" s="80">
        <v>20</v>
      </c>
      <c r="E2674" s="50" t="s">
        <v>9592</v>
      </c>
      <c r="F2674" s="24">
        <f t="shared" si="136"/>
        <v>0</v>
      </c>
      <c r="G2674" s="110">
        <f t="shared" si="137"/>
        <v>2.0666666666666669</v>
      </c>
      <c r="H2674" s="17"/>
      <c r="I2674" s="24"/>
      <c r="J2674" s="20">
        <f t="shared" si="138"/>
        <v>0</v>
      </c>
      <c r="K2674" s="17"/>
      <c r="L2674" s="24"/>
      <c r="M2674" s="86">
        <v>0.14199999999999999</v>
      </c>
      <c r="N2674" s="86">
        <v>5.7080000000000002</v>
      </c>
      <c r="O2674" s="86">
        <v>0.35</v>
      </c>
      <c r="P2674" s="86">
        <v>0</v>
      </c>
      <c r="Q2674" s="86">
        <v>0</v>
      </c>
      <c r="R2674" s="86" t="s">
        <v>5013</v>
      </c>
      <c r="S2674" s="86" t="s">
        <v>5013</v>
      </c>
      <c r="T2674" s="86" t="s">
        <v>5013</v>
      </c>
    </row>
    <row r="2675" spans="1:20" x14ac:dyDescent="0.25">
      <c r="A2675" s="50" t="s">
        <v>4682</v>
      </c>
      <c r="B2675" s="50" t="s">
        <v>2175</v>
      </c>
      <c r="C2675" s="50" t="s">
        <v>4776</v>
      </c>
      <c r="D2675" s="80">
        <v>20</v>
      </c>
      <c r="E2675" s="50" t="s">
        <v>9594</v>
      </c>
      <c r="F2675" s="24">
        <f t="shared" si="136"/>
        <v>0</v>
      </c>
      <c r="G2675" s="110">
        <f t="shared" si="137"/>
        <v>0</v>
      </c>
      <c r="H2675" s="17"/>
      <c r="I2675" s="24"/>
      <c r="J2675" s="20">
        <f t="shared" si="138"/>
        <v>0</v>
      </c>
      <c r="K2675" s="17"/>
      <c r="L2675" s="24"/>
      <c r="M2675" s="86">
        <v>0</v>
      </c>
      <c r="N2675" s="86" t="s">
        <v>5013</v>
      </c>
      <c r="O2675" s="86" t="s">
        <v>5013</v>
      </c>
      <c r="P2675" s="86" t="s">
        <v>5013</v>
      </c>
      <c r="Q2675" s="86" t="s">
        <v>5013</v>
      </c>
      <c r="R2675" s="86" t="s">
        <v>5013</v>
      </c>
      <c r="S2675" s="86" t="s">
        <v>5013</v>
      </c>
      <c r="T2675" s="86" t="s">
        <v>5013</v>
      </c>
    </row>
    <row r="2676" spans="1:20" x14ac:dyDescent="0.25">
      <c r="A2676" s="50" t="s">
        <v>4682</v>
      </c>
      <c r="B2676" s="50" t="s">
        <v>1101</v>
      </c>
      <c r="C2676" s="50" t="s">
        <v>4776</v>
      </c>
      <c r="D2676" s="80">
        <v>20</v>
      </c>
      <c r="E2676" s="50" t="s">
        <v>9595</v>
      </c>
      <c r="F2676" s="24">
        <f t="shared" si="136"/>
        <v>0</v>
      </c>
      <c r="G2676" s="110">
        <f t="shared" si="137"/>
        <v>0</v>
      </c>
      <c r="H2676" s="17"/>
      <c r="I2676" s="24"/>
      <c r="J2676" s="20">
        <f t="shared" si="138"/>
        <v>0</v>
      </c>
      <c r="K2676" s="17"/>
      <c r="L2676" s="24"/>
      <c r="M2676" s="86">
        <v>0</v>
      </c>
      <c r="N2676" s="86" t="s">
        <v>5013</v>
      </c>
      <c r="O2676" s="86" t="s">
        <v>5013</v>
      </c>
      <c r="P2676" s="86" t="s">
        <v>5013</v>
      </c>
      <c r="Q2676" s="86" t="s">
        <v>5013</v>
      </c>
      <c r="R2676" s="86" t="s">
        <v>5013</v>
      </c>
      <c r="S2676" s="86" t="s">
        <v>5013</v>
      </c>
      <c r="T2676" s="86" t="s">
        <v>5013</v>
      </c>
    </row>
    <row r="2677" spans="1:20" x14ac:dyDescent="0.25">
      <c r="A2677" s="50" t="s">
        <v>4682</v>
      </c>
      <c r="B2677" s="50" t="s">
        <v>2992</v>
      </c>
      <c r="C2677" s="50" t="s">
        <v>4776</v>
      </c>
      <c r="D2677" s="80">
        <v>20</v>
      </c>
      <c r="E2677" s="50" t="s">
        <v>9596</v>
      </c>
      <c r="F2677" s="24">
        <f t="shared" si="136"/>
        <v>0</v>
      </c>
      <c r="G2677" s="110">
        <f t="shared" si="137"/>
        <v>0</v>
      </c>
      <c r="H2677" s="17"/>
      <c r="I2677" s="24"/>
      <c r="J2677" s="20">
        <f t="shared" si="138"/>
        <v>0</v>
      </c>
      <c r="K2677" s="17"/>
      <c r="L2677" s="24"/>
      <c r="M2677" s="86" t="s">
        <v>5013</v>
      </c>
      <c r="N2677" s="86" t="s">
        <v>5013</v>
      </c>
      <c r="O2677" s="86" t="s">
        <v>5013</v>
      </c>
      <c r="P2677" s="86" t="s">
        <v>5013</v>
      </c>
      <c r="Q2677" s="86">
        <v>0</v>
      </c>
      <c r="R2677" s="86" t="s">
        <v>5013</v>
      </c>
      <c r="S2677" s="86" t="s">
        <v>5013</v>
      </c>
      <c r="T2677" s="86" t="s">
        <v>5013</v>
      </c>
    </row>
    <row r="2678" spans="1:20" x14ac:dyDescent="0.25">
      <c r="A2678" s="50" t="s">
        <v>4682</v>
      </c>
      <c r="B2678" s="50" t="s">
        <v>1975</v>
      </c>
      <c r="C2678" s="50" t="s">
        <v>4776</v>
      </c>
      <c r="D2678" s="80">
        <v>20</v>
      </c>
      <c r="E2678" s="50" t="s">
        <v>9598</v>
      </c>
      <c r="F2678" s="24">
        <f t="shared" si="136"/>
        <v>0</v>
      </c>
      <c r="G2678" s="110">
        <f t="shared" si="137"/>
        <v>0</v>
      </c>
      <c r="H2678" s="17"/>
      <c r="I2678" s="24"/>
      <c r="J2678" s="20">
        <f t="shared" si="138"/>
        <v>0</v>
      </c>
      <c r="K2678" s="17"/>
      <c r="L2678" s="24"/>
      <c r="M2678" s="86">
        <v>0</v>
      </c>
      <c r="N2678" s="86" t="s">
        <v>5013</v>
      </c>
      <c r="O2678" s="86" t="s">
        <v>5013</v>
      </c>
      <c r="P2678" s="86" t="s">
        <v>5013</v>
      </c>
      <c r="Q2678" s="86" t="s">
        <v>5013</v>
      </c>
      <c r="R2678" s="86" t="s">
        <v>5013</v>
      </c>
      <c r="S2678" s="86" t="s">
        <v>5013</v>
      </c>
      <c r="T2678" s="86" t="s">
        <v>5013</v>
      </c>
    </row>
    <row r="2679" spans="1:20" x14ac:dyDescent="0.25">
      <c r="A2679" s="50" t="s">
        <v>4682</v>
      </c>
      <c r="B2679" s="50" t="s">
        <v>2158</v>
      </c>
      <c r="C2679" s="50" t="s">
        <v>4776</v>
      </c>
      <c r="D2679" s="80">
        <v>20</v>
      </c>
      <c r="E2679" s="50" t="s">
        <v>9599</v>
      </c>
      <c r="F2679" s="24">
        <f t="shared" si="136"/>
        <v>0</v>
      </c>
      <c r="G2679" s="110">
        <f t="shared" si="137"/>
        <v>0</v>
      </c>
      <c r="H2679" s="17"/>
      <c r="I2679" s="24"/>
      <c r="J2679" s="20">
        <f t="shared" si="138"/>
        <v>3.55</v>
      </c>
      <c r="K2679" s="17"/>
      <c r="L2679" s="24"/>
      <c r="M2679" s="86" t="s">
        <v>5013</v>
      </c>
      <c r="N2679" s="86">
        <v>0</v>
      </c>
      <c r="O2679" s="86" t="s">
        <v>5013</v>
      </c>
      <c r="P2679" s="86">
        <v>17.75</v>
      </c>
      <c r="Q2679" s="86" t="s">
        <v>5013</v>
      </c>
      <c r="R2679" s="86" t="s">
        <v>5013</v>
      </c>
      <c r="S2679" s="86" t="s">
        <v>5013</v>
      </c>
      <c r="T2679" s="86" t="s">
        <v>5013</v>
      </c>
    </row>
    <row r="2680" spans="1:20" x14ac:dyDescent="0.25">
      <c r="A2680" s="50" t="s">
        <v>4682</v>
      </c>
      <c r="B2680" s="50" t="s">
        <v>3586</v>
      </c>
      <c r="C2680" s="50" t="s">
        <v>4776</v>
      </c>
      <c r="D2680" s="80">
        <v>20</v>
      </c>
      <c r="E2680" s="50" t="s">
        <v>9603</v>
      </c>
      <c r="F2680" s="24">
        <f t="shared" si="136"/>
        <v>0</v>
      </c>
      <c r="G2680" s="110">
        <f t="shared" si="137"/>
        <v>0</v>
      </c>
      <c r="H2680" s="17"/>
      <c r="I2680" s="24"/>
      <c r="J2680" s="20">
        <f t="shared" si="138"/>
        <v>0</v>
      </c>
      <c r="K2680" s="17"/>
      <c r="L2680" s="24"/>
      <c r="M2680" s="86">
        <v>0</v>
      </c>
      <c r="N2680" s="86" t="s">
        <v>5013</v>
      </c>
      <c r="O2680" s="86" t="s">
        <v>5013</v>
      </c>
      <c r="P2680" s="86" t="s">
        <v>5013</v>
      </c>
      <c r="Q2680" s="86" t="s">
        <v>5013</v>
      </c>
      <c r="R2680" s="86" t="s">
        <v>5013</v>
      </c>
      <c r="S2680" s="86" t="s">
        <v>5013</v>
      </c>
      <c r="T2680" s="86" t="s">
        <v>5013</v>
      </c>
    </row>
    <row r="2681" spans="1:20" x14ac:dyDescent="0.25">
      <c r="A2681" s="50" t="s">
        <v>4682</v>
      </c>
      <c r="B2681" s="50" t="s">
        <v>1032</v>
      </c>
      <c r="C2681" s="50" t="s">
        <v>4776</v>
      </c>
      <c r="D2681" s="80">
        <v>20</v>
      </c>
      <c r="E2681" s="50" t="s">
        <v>9604</v>
      </c>
      <c r="F2681" s="24">
        <f t="shared" si="136"/>
        <v>0</v>
      </c>
      <c r="G2681" s="110">
        <f t="shared" si="137"/>
        <v>0</v>
      </c>
      <c r="H2681" s="17"/>
      <c r="I2681" s="24"/>
      <c r="J2681" s="20">
        <f t="shared" si="138"/>
        <v>0</v>
      </c>
      <c r="K2681" s="17"/>
      <c r="L2681" s="24"/>
      <c r="M2681" s="86" t="s">
        <v>5013</v>
      </c>
      <c r="N2681" s="86">
        <v>0</v>
      </c>
      <c r="O2681" s="86" t="s">
        <v>5013</v>
      </c>
      <c r="P2681" s="86" t="s">
        <v>5013</v>
      </c>
      <c r="Q2681" s="86" t="s">
        <v>5013</v>
      </c>
      <c r="R2681" s="86" t="s">
        <v>5013</v>
      </c>
      <c r="S2681" s="86" t="s">
        <v>5013</v>
      </c>
      <c r="T2681" s="86" t="s">
        <v>5013</v>
      </c>
    </row>
    <row r="2682" spans="1:20" x14ac:dyDescent="0.25">
      <c r="A2682" s="50" t="s">
        <v>4682</v>
      </c>
      <c r="B2682" s="50" t="s">
        <v>780</v>
      </c>
      <c r="C2682" s="50" t="s">
        <v>4776</v>
      </c>
      <c r="D2682" s="80">
        <v>20</v>
      </c>
      <c r="E2682" s="50" t="s">
        <v>9614</v>
      </c>
      <c r="F2682" s="24">
        <f t="shared" si="136"/>
        <v>0</v>
      </c>
      <c r="G2682" s="110">
        <f t="shared" si="137"/>
        <v>0</v>
      </c>
      <c r="H2682" s="17"/>
      <c r="I2682" s="24"/>
      <c r="J2682" s="20">
        <f t="shared" si="138"/>
        <v>0</v>
      </c>
      <c r="K2682" s="17"/>
      <c r="L2682" s="24"/>
      <c r="M2682" s="86" t="s">
        <v>5013</v>
      </c>
      <c r="N2682" s="86" t="s">
        <v>5013</v>
      </c>
      <c r="O2682" s="86">
        <v>0</v>
      </c>
      <c r="P2682" s="86">
        <v>0</v>
      </c>
      <c r="Q2682" s="86">
        <v>0</v>
      </c>
      <c r="R2682" s="86">
        <v>0</v>
      </c>
      <c r="S2682" s="86" t="s">
        <v>5013</v>
      </c>
      <c r="T2682" s="86" t="s">
        <v>5013</v>
      </c>
    </row>
    <row r="2683" spans="1:20" x14ac:dyDescent="0.25">
      <c r="A2683" s="50" t="s">
        <v>4682</v>
      </c>
      <c r="B2683" s="50" t="s">
        <v>944</v>
      </c>
      <c r="C2683" s="50" t="s">
        <v>4776</v>
      </c>
      <c r="D2683" s="80">
        <v>20</v>
      </c>
      <c r="E2683" s="50" t="s">
        <v>9615</v>
      </c>
      <c r="F2683" s="24">
        <f t="shared" si="136"/>
        <v>0</v>
      </c>
      <c r="G2683" s="110">
        <f t="shared" si="137"/>
        <v>0</v>
      </c>
      <c r="H2683" s="17"/>
      <c r="I2683" s="24"/>
      <c r="J2683" s="20">
        <f t="shared" si="138"/>
        <v>0</v>
      </c>
      <c r="K2683" s="17"/>
      <c r="L2683" s="24"/>
      <c r="M2683" s="86" t="s">
        <v>5013</v>
      </c>
      <c r="N2683" s="86" t="s">
        <v>5013</v>
      </c>
      <c r="O2683" s="86" t="s">
        <v>5013</v>
      </c>
      <c r="P2683" s="86" t="s">
        <v>5013</v>
      </c>
      <c r="Q2683" s="86" t="s">
        <v>5013</v>
      </c>
      <c r="R2683" s="86">
        <v>0</v>
      </c>
      <c r="S2683" s="86" t="s">
        <v>5013</v>
      </c>
      <c r="T2683" s="86" t="s">
        <v>5013</v>
      </c>
    </row>
    <row r="2684" spans="1:20" x14ac:dyDescent="0.25">
      <c r="A2684" s="50" t="s">
        <v>4682</v>
      </c>
      <c r="B2684" s="50" t="s">
        <v>3051</v>
      </c>
      <c r="C2684" s="50" t="s">
        <v>4776</v>
      </c>
      <c r="D2684" s="80">
        <v>20</v>
      </c>
      <c r="E2684" s="50" t="s">
        <v>9617</v>
      </c>
      <c r="F2684" s="24">
        <f t="shared" si="136"/>
        <v>0</v>
      </c>
      <c r="G2684" s="110">
        <f t="shared" si="137"/>
        <v>0</v>
      </c>
      <c r="H2684" s="17"/>
      <c r="I2684" s="24"/>
      <c r="J2684" s="20">
        <f t="shared" si="138"/>
        <v>0.15699999999999997</v>
      </c>
      <c r="K2684" s="17"/>
      <c r="L2684" s="24"/>
      <c r="M2684" s="86" t="s">
        <v>5013</v>
      </c>
      <c r="N2684" s="86" t="s">
        <v>5013</v>
      </c>
      <c r="O2684" s="86" t="s">
        <v>5013</v>
      </c>
      <c r="P2684" s="86">
        <v>0.57999999999999996</v>
      </c>
      <c r="Q2684" s="86">
        <v>0.20499999999999999</v>
      </c>
      <c r="R2684" s="86" t="s">
        <v>5013</v>
      </c>
      <c r="S2684" s="86" t="s">
        <v>5013</v>
      </c>
      <c r="T2684" s="86" t="s">
        <v>5013</v>
      </c>
    </row>
    <row r="2685" spans="1:20" x14ac:dyDescent="0.25">
      <c r="A2685" s="50" t="s">
        <v>4682</v>
      </c>
      <c r="B2685" s="50" t="s">
        <v>2297</v>
      </c>
      <c r="C2685" s="50" t="s">
        <v>4776</v>
      </c>
      <c r="D2685" s="80">
        <v>20</v>
      </c>
      <c r="E2685" s="50" t="s">
        <v>9618</v>
      </c>
      <c r="F2685" s="24">
        <f t="shared" si="136"/>
        <v>0</v>
      </c>
      <c r="G2685" s="110">
        <f t="shared" si="137"/>
        <v>0</v>
      </c>
      <c r="H2685" s="17"/>
      <c r="I2685" s="24"/>
      <c r="J2685" s="20">
        <f t="shared" si="138"/>
        <v>0</v>
      </c>
      <c r="K2685" s="17"/>
      <c r="L2685" s="24"/>
      <c r="M2685" s="86" t="s">
        <v>5013</v>
      </c>
      <c r="N2685" s="86" t="s">
        <v>5013</v>
      </c>
      <c r="O2685" s="86" t="s">
        <v>5013</v>
      </c>
      <c r="P2685" s="86" t="s">
        <v>5013</v>
      </c>
      <c r="Q2685" s="86">
        <v>0</v>
      </c>
      <c r="R2685" s="86" t="s">
        <v>5013</v>
      </c>
      <c r="S2685" s="86" t="s">
        <v>5013</v>
      </c>
      <c r="T2685" s="86" t="s">
        <v>5013</v>
      </c>
    </row>
    <row r="2686" spans="1:20" x14ac:dyDescent="0.25">
      <c r="A2686" s="50" t="s">
        <v>4682</v>
      </c>
      <c r="B2686" s="50" t="s">
        <v>1524</v>
      </c>
      <c r="C2686" s="50" t="s">
        <v>4776</v>
      </c>
      <c r="D2686" s="80">
        <v>20</v>
      </c>
      <c r="E2686" s="50" t="s">
        <v>9619</v>
      </c>
      <c r="F2686" s="24">
        <f t="shared" si="136"/>
        <v>0</v>
      </c>
      <c r="G2686" s="110">
        <f t="shared" si="137"/>
        <v>0.19366666666666665</v>
      </c>
      <c r="H2686" s="17"/>
      <c r="I2686" s="24"/>
      <c r="J2686" s="20">
        <f t="shared" si="138"/>
        <v>8.6E-3</v>
      </c>
      <c r="K2686" s="17"/>
      <c r="L2686" s="24"/>
      <c r="M2686" s="86">
        <v>0.38100000000000001</v>
      </c>
      <c r="N2686" s="86">
        <v>0</v>
      </c>
      <c r="O2686" s="86">
        <v>0.2</v>
      </c>
      <c r="P2686" s="86" t="s">
        <v>5013</v>
      </c>
      <c r="Q2686" s="86">
        <v>4.2999999999999997E-2</v>
      </c>
      <c r="R2686" s="86" t="s">
        <v>5013</v>
      </c>
      <c r="S2686" s="86" t="s">
        <v>5013</v>
      </c>
      <c r="T2686" s="86" t="s">
        <v>5013</v>
      </c>
    </row>
    <row r="2687" spans="1:20" x14ac:dyDescent="0.25">
      <c r="A2687" s="50" t="s">
        <v>4682</v>
      </c>
      <c r="B2687" s="50" t="s">
        <v>2061</v>
      </c>
      <c r="C2687" s="50" t="s">
        <v>4776</v>
      </c>
      <c r="D2687" s="80">
        <v>20</v>
      </c>
      <c r="E2687" s="50" t="s">
        <v>9621</v>
      </c>
      <c r="F2687" s="24">
        <f t="shared" si="136"/>
        <v>0</v>
      </c>
      <c r="G2687" s="110">
        <f t="shared" si="137"/>
        <v>0</v>
      </c>
      <c r="H2687" s="17"/>
      <c r="I2687" s="24"/>
      <c r="J2687" s="20">
        <f t="shared" si="138"/>
        <v>0</v>
      </c>
      <c r="K2687" s="17"/>
      <c r="L2687" s="24"/>
      <c r="M2687" s="86" t="s">
        <v>5013</v>
      </c>
      <c r="N2687" s="86">
        <v>0</v>
      </c>
      <c r="O2687" s="86" t="s">
        <v>5013</v>
      </c>
      <c r="P2687" s="86">
        <v>0</v>
      </c>
      <c r="Q2687" s="86" t="s">
        <v>5013</v>
      </c>
      <c r="R2687" s="86" t="s">
        <v>5013</v>
      </c>
      <c r="S2687" s="86" t="s">
        <v>5013</v>
      </c>
      <c r="T2687" s="86" t="s">
        <v>5013</v>
      </c>
    </row>
    <row r="2688" spans="1:20" x14ac:dyDescent="0.25">
      <c r="A2688" s="50" t="s">
        <v>4682</v>
      </c>
      <c r="B2688" s="50" t="s">
        <v>2161</v>
      </c>
      <c r="C2688" s="50" t="s">
        <v>4777</v>
      </c>
      <c r="D2688" s="80">
        <v>20</v>
      </c>
      <c r="E2688" s="50" t="s">
        <v>9623</v>
      </c>
      <c r="F2688" s="24">
        <f t="shared" si="136"/>
        <v>0</v>
      </c>
      <c r="G2688" s="110">
        <f t="shared" si="137"/>
        <v>0.33366666666666661</v>
      </c>
      <c r="H2688" s="17"/>
      <c r="I2688" s="24"/>
      <c r="J2688" s="20">
        <f t="shared" si="138"/>
        <v>0</v>
      </c>
      <c r="K2688" s="17"/>
      <c r="L2688" s="24"/>
      <c r="M2688" s="86" t="s">
        <v>5013</v>
      </c>
      <c r="N2688" s="86" t="s">
        <v>5013</v>
      </c>
      <c r="O2688" s="86">
        <v>1.0009999999999999</v>
      </c>
      <c r="P2688" s="86">
        <v>0</v>
      </c>
      <c r="Q2688" s="86" t="s">
        <v>5013</v>
      </c>
      <c r="R2688" s="86" t="s">
        <v>5013</v>
      </c>
      <c r="S2688" s="86" t="s">
        <v>5013</v>
      </c>
      <c r="T2688" s="86" t="s">
        <v>5013</v>
      </c>
    </row>
    <row r="2689" spans="1:20" x14ac:dyDescent="0.25">
      <c r="A2689" s="50" t="s">
        <v>4682</v>
      </c>
      <c r="B2689" s="50" t="s">
        <v>1015</v>
      </c>
      <c r="C2689" s="50" t="s">
        <v>4777</v>
      </c>
      <c r="D2689" s="80">
        <v>20</v>
      </c>
      <c r="E2689" s="50" t="s">
        <v>9626</v>
      </c>
      <c r="F2689" s="24">
        <f t="shared" si="136"/>
        <v>0</v>
      </c>
      <c r="G2689" s="110">
        <f t="shared" si="137"/>
        <v>0</v>
      </c>
      <c r="H2689" s="17"/>
      <c r="I2689" s="24"/>
      <c r="J2689" s="20">
        <f t="shared" si="138"/>
        <v>0</v>
      </c>
      <c r="K2689" s="17"/>
      <c r="L2689" s="24"/>
      <c r="M2689" s="86" t="s">
        <v>5013</v>
      </c>
      <c r="N2689" s="86">
        <v>0</v>
      </c>
      <c r="O2689" s="86" t="s">
        <v>5013</v>
      </c>
      <c r="P2689" s="86" t="s">
        <v>5013</v>
      </c>
      <c r="Q2689" s="86" t="s">
        <v>5013</v>
      </c>
      <c r="R2689" s="86">
        <v>0</v>
      </c>
      <c r="S2689" s="86" t="s">
        <v>5013</v>
      </c>
      <c r="T2689" s="86" t="s">
        <v>5013</v>
      </c>
    </row>
    <row r="2690" spans="1:20" x14ac:dyDescent="0.25">
      <c r="A2690" s="50" t="s">
        <v>4682</v>
      </c>
      <c r="B2690" s="50" t="s">
        <v>1703</v>
      </c>
      <c r="C2690" s="50" t="s">
        <v>4777</v>
      </c>
      <c r="D2690" s="80">
        <v>20</v>
      </c>
      <c r="E2690" s="50" t="s">
        <v>9629</v>
      </c>
      <c r="F2690" s="24">
        <f t="shared" si="136"/>
        <v>0</v>
      </c>
      <c r="G2690" s="110">
        <f t="shared" si="137"/>
        <v>0</v>
      </c>
      <c r="H2690" s="17"/>
      <c r="I2690" s="24"/>
      <c r="J2690" s="20">
        <f t="shared" si="138"/>
        <v>6.8200000000000011E-2</v>
      </c>
      <c r="K2690" s="17"/>
      <c r="L2690" s="24"/>
      <c r="M2690" s="86" t="s">
        <v>5013</v>
      </c>
      <c r="N2690" s="86">
        <v>0</v>
      </c>
      <c r="O2690" s="86" t="s">
        <v>5013</v>
      </c>
      <c r="P2690" s="86" t="s">
        <v>5013</v>
      </c>
      <c r="Q2690" s="86">
        <v>0.34100000000000003</v>
      </c>
      <c r="R2690" s="86" t="s">
        <v>5013</v>
      </c>
      <c r="S2690" s="86" t="s">
        <v>5013</v>
      </c>
      <c r="T2690" s="86" t="s">
        <v>5013</v>
      </c>
    </row>
    <row r="2691" spans="1:20" x14ac:dyDescent="0.25">
      <c r="A2691" s="50" t="s">
        <v>4682</v>
      </c>
      <c r="B2691" s="50" t="s">
        <v>2077</v>
      </c>
      <c r="C2691" s="50" t="s">
        <v>4777</v>
      </c>
      <c r="D2691" s="80">
        <v>20</v>
      </c>
      <c r="E2691" s="50" t="s">
        <v>9630</v>
      </c>
      <c r="F2691" s="24">
        <f t="shared" si="136"/>
        <v>0</v>
      </c>
      <c r="G2691" s="110">
        <f t="shared" si="137"/>
        <v>0</v>
      </c>
      <c r="H2691" s="17"/>
      <c r="I2691" s="24"/>
      <c r="J2691" s="20">
        <f t="shared" si="138"/>
        <v>7.7999999999999996E-3</v>
      </c>
      <c r="K2691" s="17"/>
      <c r="L2691" s="24"/>
      <c r="M2691" s="86" t="s">
        <v>5013</v>
      </c>
      <c r="N2691" s="86" t="s">
        <v>5013</v>
      </c>
      <c r="O2691" s="86">
        <v>0</v>
      </c>
      <c r="P2691" s="86">
        <v>3.9E-2</v>
      </c>
      <c r="Q2691" s="86" t="s">
        <v>5013</v>
      </c>
      <c r="R2691" s="86" t="s">
        <v>5013</v>
      </c>
      <c r="S2691" s="86" t="s">
        <v>5013</v>
      </c>
      <c r="T2691" s="86" t="s">
        <v>5013</v>
      </c>
    </row>
    <row r="2692" spans="1:20" x14ac:dyDescent="0.25">
      <c r="A2692" s="50" t="s">
        <v>4682</v>
      </c>
      <c r="B2692" s="50" t="s">
        <v>776</v>
      </c>
      <c r="C2692" s="50" t="s">
        <v>4777</v>
      </c>
      <c r="D2692" s="80">
        <v>20</v>
      </c>
      <c r="E2692" s="50" t="s">
        <v>9631</v>
      </c>
      <c r="F2692" s="24">
        <f t="shared" si="136"/>
        <v>0</v>
      </c>
      <c r="G2692" s="110">
        <f t="shared" si="137"/>
        <v>0.25366666666666665</v>
      </c>
      <c r="H2692" s="17"/>
      <c r="I2692" s="24"/>
      <c r="J2692" s="20">
        <f t="shared" si="138"/>
        <v>0</v>
      </c>
      <c r="K2692" s="17"/>
      <c r="L2692" s="24"/>
      <c r="M2692" s="86" t="s">
        <v>5013</v>
      </c>
      <c r="N2692" s="86">
        <v>0.76100000000000001</v>
      </c>
      <c r="O2692" s="86" t="s">
        <v>5013</v>
      </c>
      <c r="P2692" s="86" t="s">
        <v>5013</v>
      </c>
      <c r="Q2692" s="86" t="s">
        <v>5013</v>
      </c>
      <c r="R2692" s="86" t="s">
        <v>5013</v>
      </c>
      <c r="S2692" s="86" t="s">
        <v>5013</v>
      </c>
      <c r="T2692" s="86" t="s">
        <v>5013</v>
      </c>
    </row>
    <row r="2693" spans="1:20" x14ac:dyDescent="0.25">
      <c r="A2693" s="50" t="s">
        <v>4682</v>
      </c>
      <c r="B2693" s="50" t="s">
        <v>2787</v>
      </c>
      <c r="C2693" s="50" t="s">
        <v>4777</v>
      </c>
      <c r="D2693" s="80">
        <v>20</v>
      </c>
      <c r="E2693" s="50" t="s">
        <v>9632</v>
      </c>
      <c r="F2693" s="24">
        <f t="shared" si="136"/>
        <v>0</v>
      </c>
      <c r="G2693" s="110">
        <f t="shared" si="137"/>
        <v>0.34</v>
      </c>
      <c r="H2693" s="17"/>
      <c r="I2693" s="24"/>
      <c r="J2693" s="20">
        <f t="shared" si="138"/>
        <v>0</v>
      </c>
      <c r="K2693" s="17"/>
      <c r="L2693" s="24"/>
      <c r="M2693" s="86" t="s">
        <v>5013</v>
      </c>
      <c r="N2693" s="86" t="s">
        <v>5013</v>
      </c>
      <c r="O2693" s="86">
        <v>1.02</v>
      </c>
      <c r="P2693" s="86" t="s">
        <v>5013</v>
      </c>
      <c r="Q2693" s="86" t="s">
        <v>5013</v>
      </c>
      <c r="R2693" s="86" t="s">
        <v>5013</v>
      </c>
      <c r="S2693" s="86" t="s">
        <v>5013</v>
      </c>
      <c r="T2693" s="86" t="s">
        <v>5013</v>
      </c>
    </row>
    <row r="2694" spans="1:20" x14ac:dyDescent="0.25">
      <c r="A2694" s="50" t="s">
        <v>4682</v>
      </c>
      <c r="B2694" s="50" t="s">
        <v>2219</v>
      </c>
      <c r="C2694" s="50" t="s">
        <v>4777</v>
      </c>
      <c r="D2694" s="80">
        <v>20</v>
      </c>
      <c r="E2694" s="50" t="s">
        <v>9640</v>
      </c>
      <c r="F2694" s="24">
        <f t="shared" si="136"/>
        <v>0</v>
      </c>
      <c r="G2694" s="110">
        <f t="shared" si="137"/>
        <v>1.1666666666666667E-2</v>
      </c>
      <c r="H2694" s="17"/>
      <c r="I2694" s="24"/>
      <c r="J2694" s="20">
        <f t="shared" si="138"/>
        <v>0</v>
      </c>
      <c r="K2694" s="17"/>
      <c r="L2694" s="24"/>
      <c r="M2694" s="86" t="s">
        <v>5013</v>
      </c>
      <c r="N2694" s="86">
        <v>3.5000000000000003E-2</v>
      </c>
      <c r="O2694" s="86" t="s">
        <v>5013</v>
      </c>
      <c r="P2694" s="86" t="s">
        <v>5013</v>
      </c>
      <c r="Q2694" s="86" t="s">
        <v>5013</v>
      </c>
      <c r="R2694" s="86" t="s">
        <v>5013</v>
      </c>
      <c r="S2694" s="86" t="s">
        <v>5013</v>
      </c>
      <c r="T2694" s="86" t="s">
        <v>5013</v>
      </c>
    </row>
    <row r="2695" spans="1:20" x14ac:dyDescent="0.25">
      <c r="A2695" s="50" t="s">
        <v>4682</v>
      </c>
      <c r="B2695" s="50" t="s">
        <v>993</v>
      </c>
      <c r="C2695" s="50" t="s">
        <v>4777</v>
      </c>
      <c r="D2695" s="80">
        <v>20</v>
      </c>
      <c r="E2695" s="50" t="s">
        <v>9643</v>
      </c>
      <c r="F2695" s="24">
        <f t="shared" si="136"/>
        <v>0</v>
      </c>
      <c r="G2695" s="110">
        <f t="shared" si="137"/>
        <v>0</v>
      </c>
      <c r="H2695" s="17"/>
      <c r="I2695" s="24"/>
      <c r="J2695" s="20">
        <f t="shared" si="138"/>
        <v>0</v>
      </c>
      <c r="K2695" s="17"/>
      <c r="L2695" s="24"/>
      <c r="M2695" s="86" t="s">
        <v>5013</v>
      </c>
      <c r="N2695" s="86" t="s">
        <v>5013</v>
      </c>
      <c r="O2695" s="86" t="s">
        <v>5013</v>
      </c>
      <c r="P2695" s="86">
        <v>0</v>
      </c>
      <c r="Q2695" s="86">
        <v>0</v>
      </c>
      <c r="R2695" s="86" t="s">
        <v>5013</v>
      </c>
      <c r="S2695" s="86" t="s">
        <v>5013</v>
      </c>
      <c r="T2695" s="86" t="s">
        <v>5013</v>
      </c>
    </row>
    <row r="2696" spans="1:20" x14ac:dyDescent="0.25">
      <c r="A2696" s="50" t="s">
        <v>4682</v>
      </c>
      <c r="B2696" s="50" t="s">
        <v>4505</v>
      </c>
      <c r="C2696" s="50" t="s">
        <v>4777</v>
      </c>
      <c r="D2696" s="80">
        <v>20</v>
      </c>
      <c r="E2696" s="50" t="s">
        <v>9644</v>
      </c>
      <c r="F2696" s="24">
        <f t="shared" si="136"/>
        <v>0</v>
      </c>
      <c r="G2696" s="110">
        <f t="shared" si="137"/>
        <v>0</v>
      </c>
      <c r="H2696" s="17"/>
      <c r="I2696" s="24"/>
      <c r="J2696" s="20">
        <f t="shared" si="138"/>
        <v>0</v>
      </c>
      <c r="K2696" s="17"/>
      <c r="L2696" s="24"/>
      <c r="M2696" s="86" t="s">
        <v>5013</v>
      </c>
      <c r="N2696" s="86" t="s">
        <v>5013</v>
      </c>
      <c r="O2696" s="86">
        <v>0</v>
      </c>
      <c r="P2696" s="86" t="s">
        <v>5013</v>
      </c>
      <c r="Q2696" s="86" t="s">
        <v>5013</v>
      </c>
      <c r="R2696" s="86" t="s">
        <v>5013</v>
      </c>
      <c r="S2696" s="86" t="s">
        <v>5013</v>
      </c>
      <c r="T2696" s="86" t="s">
        <v>5013</v>
      </c>
    </row>
    <row r="2697" spans="1:20" x14ac:dyDescent="0.25">
      <c r="A2697" s="50" t="s">
        <v>4682</v>
      </c>
      <c r="B2697" s="50" t="s">
        <v>4572</v>
      </c>
      <c r="C2697" s="50" t="s">
        <v>4777</v>
      </c>
      <c r="D2697" s="80">
        <v>20</v>
      </c>
      <c r="E2697" s="50" t="s">
        <v>9645</v>
      </c>
      <c r="F2697" s="24">
        <f t="shared" si="136"/>
        <v>0</v>
      </c>
      <c r="G2697" s="110">
        <f t="shared" si="137"/>
        <v>0</v>
      </c>
      <c r="H2697" s="17"/>
      <c r="I2697" s="24"/>
      <c r="J2697" s="20">
        <f t="shared" si="138"/>
        <v>0</v>
      </c>
      <c r="K2697" s="17"/>
      <c r="L2697" s="24"/>
      <c r="M2697" s="86" t="s">
        <v>5013</v>
      </c>
      <c r="N2697" s="86" t="s">
        <v>5013</v>
      </c>
      <c r="O2697" s="86" t="s">
        <v>5013</v>
      </c>
      <c r="P2697" s="86" t="s">
        <v>5013</v>
      </c>
      <c r="Q2697" s="86">
        <v>0</v>
      </c>
      <c r="R2697" s="86" t="s">
        <v>5013</v>
      </c>
      <c r="S2697" s="86" t="s">
        <v>5013</v>
      </c>
      <c r="T2697" s="86" t="s">
        <v>5013</v>
      </c>
    </row>
    <row r="2698" spans="1:20" x14ac:dyDescent="0.25">
      <c r="A2698" s="50" t="s">
        <v>4682</v>
      </c>
      <c r="B2698" s="50" t="s">
        <v>3525</v>
      </c>
      <c r="C2698" s="50" t="s">
        <v>4777</v>
      </c>
      <c r="D2698" s="80">
        <v>20</v>
      </c>
      <c r="E2698" s="50" t="s">
        <v>9648</v>
      </c>
      <c r="F2698" s="24">
        <f t="shared" si="136"/>
        <v>0</v>
      </c>
      <c r="G2698" s="110">
        <f t="shared" si="137"/>
        <v>0</v>
      </c>
      <c r="H2698" s="17"/>
      <c r="I2698" s="24"/>
      <c r="J2698" s="20">
        <f t="shared" si="138"/>
        <v>1.9800000000000002E-2</v>
      </c>
      <c r="K2698" s="17"/>
      <c r="L2698" s="24"/>
      <c r="M2698" s="86">
        <v>0</v>
      </c>
      <c r="N2698" s="86" t="s">
        <v>5013</v>
      </c>
      <c r="O2698" s="86" t="s">
        <v>5013</v>
      </c>
      <c r="P2698" s="86">
        <v>9.9000000000000005E-2</v>
      </c>
      <c r="Q2698" s="86" t="s">
        <v>5013</v>
      </c>
      <c r="R2698" s="86" t="s">
        <v>5013</v>
      </c>
      <c r="S2698" s="86" t="s">
        <v>5013</v>
      </c>
      <c r="T2698" s="86" t="s">
        <v>5013</v>
      </c>
    </row>
    <row r="2699" spans="1:20" x14ac:dyDescent="0.25">
      <c r="A2699" s="50" t="s">
        <v>4682</v>
      </c>
      <c r="B2699" s="50" t="s">
        <v>1864</v>
      </c>
      <c r="C2699" s="50" t="s">
        <v>4777</v>
      </c>
      <c r="D2699" s="80">
        <v>20</v>
      </c>
      <c r="E2699" s="50" t="s">
        <v>9651</v>
      </c>
      <c r="F2699" s="24">
        <f t="shared" si="136"/>
        <v>0</v>
      </c>
      <c r="G2699" s="110">
        <f t="shared" si="137"/>
        <v>0</v>
      </c>
      <c r="H2699" s="17"/>
      <c r="I2699" s="24"/>
      <c r="J2699" s="20">
        <f t="shared" si="138"/>
        <v>0</v>
      </c>
      <c r="K2699" s="17"/>
      <c r="L2699" s="24"/>
      <c r="M2699" s="86">
        <v>0</v>
      </c>
      <c r="N2699" s="86" t="s">
        <v>5013</v>
      </c>
      <c r="O2699" s="86" t="s">
        <v>5013</v>
      </c>
      <c r="P2699" s="86" t="s">
        <v>5013</v>
      </c>
      <c r="Q2699" s="86" t="s">
        <v>5013</v>
      </c>
      <c r="R2699" s="86" t="s">
        <v>5013</v>
      </c>
      <c r="S2699" s="86" t="s">
        <v>5013</v>
      </c>
      <c r="T2699" s="86" t="s">
        <v>5013</v>
      </c>
    </row>
    <row r="2700" spans="1:20" x14ac:dyDescent="0.25">
      <c r="A2700" s="50" t="s">
        <v>4682</v>
      </c>
      <c r="B2700" s="50" t="s">
        <v>2209</v>
      </c>
      <c r="C2700" s="50" t="s">
        <v>4777</v>
      </c>
      <c r="D2700" s="80">
        <v>20</v>
      </c>
      <c r="E2700" s="50" t="s">
        <v>9653</v>
      </c>
      <c r="F2700" s="24">
        <f t="shared" si="136"/>
        <v>0</v>
      </c>
      <c r="G2700" s="110">
        <f t="shared" si="137"/>
        <v>5.6000000000000001E-2</v>
      </c>
      <c r="H2700" s="17"/>
      <c r="I2700" s="24"/>
      <c r="J2700" s="20">
        <f t="shared" si="138"/>
        <v>0</v>
      </c>
      <c r="K2700" s="17"/>
      <c r="L2700" s="24"/>
      <c r="M2700" s="86" t="s">
        <v>5013</v>
      </c>
      <c r="N2700" s="86">
        <v>0.16800000000000001</v>
      </c>
      <c r="O2700" s="86" t="s">
        <v>5013</v>
      </c>
      <c r="P2700" s="86" t="s">
        <v>5013</v>
      </c>
      <c r="Q2700" s="86" t="s">
        <v>5013</v>
      </c>
      <c r="R2700" s="86" t="s">
        <v>5013</v>
      </c>
      <c r="S2700" s="86" t="s">
        <v>5013</v>
      </c>
      <c r="T2700" s="86" t="s">
        <v>5013</v>
      </c>
    </row>
    <row r="2701" spans="1:20" x14ac:dyDescent="0.25">
      <c r="A2701" s="50" t="s">
        <v>4682</v>
      </c>
      <c r="B2701" s="50" t="s">
        <v>1721</v>
      </c>
      <c r="C2701" s="50" t="s">
        <v>4777</v>
      </c>
      <c r="D2701" s="80">
        <v>20</v>
      </c>
      <c r="E2701" s="50" t="s">
        <v>9654</v>
      </c>
      <c r="F2701" s="24">
        <f t="shared" si="136"/>
        <v>0</v>
      </c>
      <c r="G2701" s="110">
        <f t="shared" si="137"/>
        <v>0</v>
      </c>
      <c r="H2701" s="17"/>
      <c r="I2701" s="24"/>
      <c r="J2701" s="20">
        <f t="shared" si="138"/>
        <v>0</v>
      </c>
      <c r="K2701" s="17"/>
      <c r="L2701" s="24"/>
      <c r="M2701" s="86" t="s">
        <v>5013</v>
      </c>
      <c r="N2701" s="86" t="s">
        <v>5013</v>
      </c>
      <c r="O2701" s="86" t="s">
        <v>5013</v>
      </c>
      <c r="P2701" s="86" t="s">
        <v>5013</v>
      </c>
      <c r="Q2701" s="86">
        <v>0</v>
      </c>
      <c r="R2701" s="86" t="s">
        <v>5013</v>
      </c>
      <c r="S2701" s="86" t="s">
        <v>5013</v>
      </c>
      <c r="T2701" s="86" t="s">
        <v>5013</v>
      </c>
    </row>
    <row r="2702" spans="1:20" x14ac:dyDescent="0.25">
      <c r="A2702" s="50" t="s">
        <v>4682</v>
      </c>
      <c r="B2702" s="50" t="s">
        <v>2284</v>
      </c>
      <c r="C2702" s="50" t="s">
        <v>4777</v>
      </c>
      <c r="D2702" s="80">
        <v>20</v>
      </c>
      <c r="E2702" s="50" t="s">
        <v>9655</v>
      </c>
      <c r="F2702" s="24">
        <f t="shared" si="136"/>
        <v>0</v>
      </c>
      <c r="G2702" s="110">
        <f t="shared" si="137"/>
        <v>0</v>
      </c>
      <c r="H2702" s="17"/>
      <c r="I2702" s="24"/>
      <c r="J2702" s="20">
        <f t="shared" si="138"/>
        <v>0</v>
      </c>
      <c r="K2702" s="17"/>
      <c r="L2702" s="24"/>
      <c r="M2702" s="86" t="s">
        <v>5013</v>
      </c>
      <c r="N2702" s="86" t="s">
        <v>5013</v>
      </c>
      <c r="O2702" s="86" t="s">
        <v>5013</v>
      </c>
      <c r="P2702" s="86" t="s">
        <v>5013</v>
      </c>
      <c r="Q2702" s="86">
        <v>0</v>
      </c>
      <c r="R2702" s="86" t="s">
        <v>5013</v>
      </c>
      <c r="S2702" s="86" t="s">
        <v>5013</v>
      </c>
      <c r="T2702" s="86" t="s">
        <v>5013</v>
      </c>
    </row>
    <row r="2703" spans="1:20" x14ac:dyDescent="0.25">
      <c r="A2703" s="50" t="s">
        <v>4682</v>
      </c>
      <c r="B2703" s="50" t="s">
        <v>1463</v>
      </c>
      <c r="C2703" s="50" t="s">
        <v>4777</v>
      </c>
      <c r="D2703" s="80">
        <v>20</v>
      </c>
      <c r="E2703" s="50" t="s">
        <v>9656</v>
      </c>
      <c r="F2703" s="24">
        <f t="shared" si="136"/>
        <v>0</v>
      </c>
      <c r="G2703" s="110">
        <f t="shared" si="137"/>
        <v>0</v>
      </c>
      <c r="H2703" s="17"/>
      <c r="I2703" s="24"/>
      <c r="J2703" s="20">
        <f t="shared" si="138"/>
        <v>0</v>
      </c>
      <c r="K2703" s="17"/>
      <c r="L2703" s="24"/>
      <c r="M2703" s="86" t="s">
        <v>5013</v>
      </c>
      <c r="N2703" s="86" t="s">
        <v>5013</v>
      </c>
      <c r="O2703" s="86" t="s">
        <v>5013</v>
      </c>
      <c r="P2703" s="86" t="s">
        <v>5013</v>
      </c>
      <c r="Q2703" s="86" t="s">
        <v>5013</v>
      </c>
      <c r="R2703" s="86">
        <v>0</v>
      </c>
      <c r="S2703" s="86" t="s">
        <v>5013</v>
      </c>
      <c r="T2703" s="86" t="s">
        <v>5013</v>
      </c>
    </row>
    <row r="2704" spans="1:20" x14ac:dyDescent="0.25">
      <c r="A2704" s="50" t="s">
        <v>4682</v>
      </c>
      <c r="B2704" s="50" t="s">
        <v>2614</v>
      </c>
      <c r="C2704" s="50" t="s">
        <v>4777</v>
      </c>
      <c r="D2704" s="80">
        <v>20</v>
      </c>
      <c r="E2704" s="50" t="s">
        <v>9658</v>
      </c>
      <c r="F2704" s="24">
        <f t="shared" si="136"/>
        <v>0</v>
      </c>
      <c r="G2704" s="110">
        <f t="shared" si="137"/>
        <v>6.6666666666666671E-3</v>
      </c>
      <c r="H2704" s="17"/>
      <c r="I2704" s="24"/>
      <c r="J2704" s="20">
        <f t="shared" si="138"/>
        <v>0</v>
      </c>
      <c r="K2704" s="17"/>
      <c r="L2704" s="24"/>
      <c r="M2704" s="86" t="s">
        <v>5013</v>
      </c>
      <c r="N2704" s="86">
        <v>0.02</v>
      </c>
      <c r="O2704" s="86">
        <v>0</v>
      </c>
      <c r="P2704" s="86">
        <v>0</v>
      </c>
      <c r="Q2704" s="86">
        <v>0</v>
      </c>
      <c r="R2704" s="86" t="s">
        <v>5013</v>
      </c>
      <c r="S2704" s="86" t="s">
        <v>5013</v>
      </c>
      <c r="T2704" s="86" t="s">
        <v>5013</v>
      </c>
    </row>
    <row r="2705" spans="1:20" x14ac:dyDescent="0.25">
      <c r="A2705" s="50" t="s">
        <v>4682</v>
      </c>
      <c r="B2705" s="50" t="s">
        <v>3387</v>
      </c>
      <c r="C2705" s="50" t="s">
        <v>4777</v>
      </c>
      <c r="D2705" s="80">
        <v>20</v>
      </c>
      <c r="E2705" s="50" t="s">
        <v>9659</v>
      </c>
      <c r="F2705" s="24">
        <f t="shared" si="136"/>
        <v>0</v>
      </c>
      <c r="G2705" s="110">
        <f t="shared" si="137"/>
        <v>2.1666666666666667E-2</v>
      </c>
      <c r="H2705" s="17"/>
      <c r="I2705" s="24"/>
      <c r="J2705" s="20">
        <f t="shared" si="138"/>
        <v>0</v>
      </c>
      <c r="K2705" s="17"/>
      <c r="L2705" s="24"/>
      <c r="M2705" s="86">
        <v>0</v>
      </c>
      <c r="N2705" s="86">
        <v>6.5000000000000002E-2</v>
      </c>
      <c r="O2705" s="86">
        <v>0</v>
      </c>
      <c r="P2705" s="86">
        <v>0</v>
      </c>
      <c r="Q2705" s="86">
        <v>0</v>
      </c>
      <c r="R2705" s="86" t="s">
        <v>5013</v>
      </c>
      <c r="S2705" s="86" t="s">
        <v>5013</v>
      </c>
      <c r="T2705" s="86" t="s">
        <v>5013</v>
      </c>
    </row>
    <row r="2706" spans="1:20" x14ac:dyDescent="0.25">
      <c r="A2706" s="50" t="s">
        <v>4682</v>
      </c>
      <c r="B2706" s="50" t="s">
        <v>4427</v>
      </c>
      <c r="C2706" s="50" t="s">
        <v>4777</v>
      </c>
      <c r="D2706" s="80">
        <v>20</v>
      </c>
      <c r="E2706" s="50" t="s">
        <v>9663</v>
      </c>
      <c r="F2706" s="24">
        <f t="shared" si="136"/>
        <v>0</v>
      </c>
      <c r="G2706" s="110">
        <f t="shared" si="137"/>
        <v>4.1989999999999998</v>
      </c>
      <c r="H2706" s="17"/>
      <c r="I2706" s="24"/>
      <c r="J2706" s="20">
        <f t="shared" si="138"/>
        <v>0</v>
      </c>
      <c r="K2706" s="17"/>
      <c r="L2706" s="24"/>
      <c r="M2706" s="86">
        <v>1.2549999999999999</v>
      </c>
      <c r="N2706" s="86">
        <v>6.6369999999999996</v>
      </c>
      <c r="O2706" s="86">
        <v>4.7050000000000001</v>
      </c>
      <c r="P2706" s="86" t="s">
        <v>5013</v>
      </c>
      <c r="Q2706" s="86" t="s">
        <v>5013</v>
      </c>
      <c r="R2706" s="86" t="s">
        <v>5013</v>
      </c>
      <c r="S2706" s="86" t="s">
        <v>5013</v>
      </c>
      <c r="T2706" s="86" t="s">
        <v>5013</v>
      </c>
    </row>
    <row r="2707" spans="1:20" x14ac:dyDescent="0.25">
      <c r="A2707" s="50" t="s">
        <v>4682</v>
      </c>
      <c r="B2707" s="50" t="s">
        <v>2940</v>
      </c>
      <c r="C2707" s="50" t="s">
        <v>4777</v>
      </c>
      <c r="D2707" s="80">
        <v>20</v>
      </c>
      <c r="E2707" s="50" t="s">
        <v>9664</v>
      </c>
      <c r="F2707" s="24">
        <f t="shared" si="136"/>
        <v>0</v>
      </c>
      <c r="G2707" s="110">
        <f t="shared" si="137"/>
        <v>4.0000000000000001E-3</v>
      </c>
      <c r="H2707" s="17"/>
      <c r="I2707" s="24"/>
      <c r="J2707" s="20">
        <f t="shared" si="138"/>
        <v>9.7999999999999997E-3</v>
      </c>
      <c r="K2707" s="17"/>
      <c r="L2707" s="24"/>
      <c r="M2707" s="86" t="s">
        <v>5013</v>
      </c>
      <c r="N2707" s="86">
        <v>1.2E-2</v>
      </c>
      <c r="O2707" s="86" t="s">
        <v>5013</v>
      </c>
      <c r="P2707" s="86">
        <v>4.9000000000000002E-2</v>
      </c>
      <c r="Q2707" s="86" t="s">
        <v>5013</v>
      </c>
      <c r="R2707" s="86" t="s">
        <v>5013</v>
      </c>
      <c r="S2707" s="86" t="s">
        <v>5013</v>
      </c>
      <c r="T2707" s="86" t="s">
        <v>5013</v>
      </c>
    </row>
    <row r="2708" spans="1:20" x14ac:dyDescent="0.25">
      <c r="A2708" s="50" t="s">
        <v>4682</v>
      </c>
      <c r="B2708" s="50" t="s">
        <v>2536</v>
      </c>
      <c r="C2708" s="50" t="s">
        <v>4777</v>
      </c>
      <c r="D2708" s="80">
        <v>20</v>
      </c>
      <c r="E2708" s="50" t="s">
        <v>9665</v>
      </c>
      <c r="F2708" s="24">
        <f t="shared" si="136"/>
        <v>0</v>
      </c>
      <c r="G2708" s="110">
        <f t="shared" si="137"/>
        <v>0</v>
      </c>
      <c r="H2708" s="17"/>
      <c r="I2708" s="24"/>
      <c r="J2708" s="20">
        <f t="shared" si="138"/>
        <v>0</v>
      </c>
      <c r="K2708" s="17"/>
      <c r="L2708" s="24"/>
      <c r="M2708" s="86" t="s">
        <v>5013</v>
      </c>
      <c r="N2708" s="86" t="s">
        <v>5013</v>
      </c>
      <c r="O2708" s="86" t="s">
        <v>5013</v>
      </c>
      <c r="P2708" s="86">
        <v>0</v>
      </c>
      <c r="Q2708" s="86" t="s">
        <v>5013</v>
      </c>
      <c r="R2708" s="86" t="s">
        <v>5013</v>
      </c>
      <c r="S2708" s="86" t="s">
        <v>5013</v>
      </c>
      <c r="T2708" s="86" t="s">
        <v>5013</v>
      </c>
    </row>
    <row r="2709" spans="1:20" x14ac:dyDescent="0.25">
      <c r="A2709" s="50" t="s">
        <v>4682</v>
      </c>
      <c r="B2709" s="50" t="s">
        <v>2316</v>
      </c>
      <c r="C2709" s="50" t="s">
        <v>4777</v>
      </c>
      <c r="D2709" s="80">
        <v>20</v>
      </c>
      <c r="E2709" s="50" t="s">
        <v>9666</v>
      </c>
      <c r="F2709" s="24">
        <f t="shared" si="136"/>
        <v>0</v>
      </c>
      <c r="G2709" s="110">
        <f t="shared" si="137"/>
        <v>0</v>
      </c>
      <c r="H2709" s="17"/>
      <c r="I2709" s="24"/>
      <c r="J2709" s="20">
        <f t="shared" si="138"/>
        <v>0</v>
      </c>
      <c r="K2709" s="17"/>
      <c r="L2709" s="24"/>
      <c r="M2709" s="86" t="s">
        <v>5013</v>
      </c>
      <c r="N2709" s="86" t="s">
        <v>5013</v>
      </c>
      <c r="O2709" s="86" t="s">
        <v>5013</v>
      </c>
      <c r="P2709" s="86">
        <v>0</v>
      </c>
      <c r="Q2709" s="86" t="s">
        <v>5013</v>
      </c>
      <c r="R2709" s="86" t="s">
        <v>5013</v>
      </c>
      <c r="S2709" s="86" t="s">
        <v>5013</v>
      </c>
      <c r="T2709" s="86" t="s">
        <v>5013</v>
      </c>
    </row>
    <row r="2710" spans="1:20" x14ac:dyDescent="0.25">
      <c r="A2710" s="50" t="s">
        <v>4682</v>
      </c>
      <c r="B2710" s="50" t="s">
        <v>1469</v>
      </c>
      <c r="C2710" s="50" t="s">
        <v>4777</v>
      </c>
      <c r="D2710" s="80">
        <v>20</v>
      </c>
      <c r="E2710" s="50" t="s">
        <v>9667</v>
      </c>
      <c r="F2710" s="24">
        <f t="shared" si="136"/>
        <v>0</v>
      </c>
      <c r="G2710" s="110">
        <f t="shared" si="137"/>
        <v>0</v>
      </c>
      <c r="H2710" s="17"/>
      <c r="I2710" s="24"/>
      <c r="J2710" s="20">
        <f t="shared" si="138"/>
        <v>7.6200000000000004E-2</v>
      </c>
      <c r="K2710" s="17"/>
      <c r="L2710" s="24"/>
      <c r="M2710" s="86" t="s">
        <v>5013</v>
      </c>
      <c r="N2710" s="86" t="s">
        <v>5013</v>
      </c>
      <c r="O2710" s="86" t="s">
        <v>5013</v>
      </c>
      <c r="P2710" s="86">
        <v>0.38100000000000001</v>
      </c>
      <c r="Q2710" s="86" t="s">
        <v>5013</v>
      </c>
      <c r="R2710" s="86" t="s">
        <v>5013</v>
      </c>
      <c r="S2710" s="86" t="s">
        <v>5013</v>
      </c>
      <c r="T2710" s="86" t="s">
        <v>5013</v>
      </c>
    </row>
    <row r="2711" spans="1:20" x14ac:dyDescent="0.25">
      <c r="A2711" s="50" t="s">
        <v>4682</v>
      </c>
      <c r="B2711" s="50" t="s">
        <v>1983</v>
      </c>
      <c r="C2711" s="50" t="s">
        <v>4777</v>
      </c>
      <c r="D2711" s="80">
        <v>20</v>
      </c>
      <c r="E2711" s="50" t="s">
        <v>9670</v>
      </c>
      <c r="F2711" s="24">
        <f t="shared" si="136"/>
        <v>0</v>
      </c>
      <c r="G2711" s="110">
        <f t="shared" si="137"/>
        <v>1.0333333333333333E-2</v>
      </c>
      <c r="H2711" s="17"/>
      <c r="I2711" s="24"/>
      <c r="J2711" s="20">
        <f t="shared" si="138"/>
        <v>0.2732</v>
      </c>
      <c r="K2711" s="17"/>
      <c r="L2711" s="24"/>
      <c r="M2711" s="86" t="s">
        <v>5013</v>
      </c>
      <c r="N2711" s="86">
        <v>3.1E-2</v>
      </c>
      <c r="O2711" s="86" t="s">
        <v>5013</v>
      </c>
      <c r="P2711" s="86" t="s">
        <v>5013</v>
      </c>
      <c r="Q2711" s="86">
        <v>1.3660000000000001</v>
      </c>
      <c r="R2711" s="86">
        <v>0</v>
      </c>
      <c r="S2711" s="86" t="s">
        <v>5013</v>
      </c>
      <c r="T2711" s="86" t="s">
        <v>5013</v>
      </c>
    </row>
    <row r="2712" spans="1:20" x14ac:dyDescent="0.25">
      <c r="A2712" s="50" t="s">
        <v>4682</v>
      </c>
      <c r="B2712" s="50" t="s">
        <v>351</v>
      </c>
      <c r="C2712" s="50" t="s">
        <v>4778</v>
      </c>
      <c r="D2712" s="80">
        <v>21</v>
      </c>
      <c r="E2712" s="50" t="s">
        <v>9671</v>
      </c>
      <c r="F2712" s="24">
        <f t="shared" si="136"/>
        <v>0</v>
      </c>
      <c r="G2712" s="110">
        <f t="shared" si="137"/>
        <v>0</v>
      </c>
      <c r="H2712" s="17"/>
      <c r="I2712" s="24"/>
      <c r="J2712" s="20">
        <f t="shared" si="138"/>
        <v>1.9800000000000002E-2</v>
      </c>
      <c r="K2712" s="17"/>
      <c r="L2712" s="24"/>
      <c r="M2712" s="86" t="s">
        <v>5013</v>
      </c>
      <c r="N2712" s="86" t="s">
        <v>5013</v>
      </c>
      <c r="O2712" s="86">
        <v>0</v>
      </c>
      <c r="P2712" s="86">
        <v>9.9000000000000005E-2</v>
      </c>
      <c r="Q2712" s="86" t="s">
        <v>5013</v>
      </c>
      <c r="R2712" s="86" t="s">
        <v>5013</v>
      </c>
      <c r="S2712" s="86" t="s">
        <v>5013</v>
      </c>
      <c r="T2712" s="86">
        <v>0</v>
      </c>
    </row>
    <row r="2713" spans="1:20" x14ac:dyDescent="0.25">
      <c r="A2713" s="50" t="s">
        <v>4682</v>
      </c>
      <c r="B2713" s="50" t="s">
        <v>284</v>
      </c>
      <c r="C2713" s="50" t="s">
        <v>4778</v>
      </c>
      <c r="D2713" s="80">
        <v>21</v>
      </c>
      <c r="E2713" s="50" t="s">
        <v>9672</v>
      </c>
      <c r="F2713" s="24">
        <f t="shared" si="136"/>
        <v>0</v>
      </c>
      <c r="G2713" s="110">
        <f t="shared" si="137"/>
        <v>1.2333333333333334</v>
      </c>
      <c r="H2713" s="17"/>
      <c r="I2713" s="24"/>
      <c r="J2713" s="20">
        <f t="shared" si="138"/>
        <v>0</v>
      </c>
      <c r="K2713" s="17"/>
      <c r="L2713" s="24"/>
      <c r="M2713" s="86">
        <v>0.498</v>
      </c>
      <c r="N2713" s="86" t="s">
        <v>5013</v>
      </c>
      <c r="O2713" s="86">
        <v>3.202</v>
      </c>
      <c r="P2713" s="86">
        <v>0</v>
      </c>
      <c r="Q2713" s="86">
        <v>0</v>
      </c>
      <c r="R2713" s="86" t="s">
        <v>5013</v>
      </c>
      <c r="S2713" s="86" t="s">
        <v>5013</v>
      </c>
      <c r="T2713" s="86">
        <v>0</v>
      </c>
    </row>
    <row r="2714" spans="1:20" x14ac:dyDescent="0.25">
      <c r="A2714" s="50" t="s">
        <v>4682</v>
      </c>
      <c r="B2714" s="50" t="s">
        <v>2779</v>
      </c>
      <c r="C2714" s="50" t="s">
        <v>4778</v>
      </c>
      <c r="D2714" s="80">
        <v>21</v>
      </c>
      <c r="E2714" s="50" t="s">
        <v>9673</v>
      </c>
      <c r="F2714" s="24">
        <f t="shared" si="136"/>
        <v>0</v>
      </c>
      <c r="G2714" s="110">
        <f t="shared" si="137"/>
        <v>2.6403333333333334</v>
      </c>
      <c r="H2714" s="17"/>
      <c r="I2714" s="24"/>
      <c r="J2714" s="20">
        <f t="shared" si="138"/>
        <v>0.28399999999999997</v>
      </c>
      <c r="K2714" s="17"/>
      <c r="L2714" s="24"/>
      <c r="M2714" s="86">
        <v>7.9210000000000003</v>
      </c>
      <c r="N2714" s="86" t="s">
        <v>5013</v>
      </c>
      <c r="O2714" s="86" t="s">
        <v>5013</v>
      </c>
      <c r="P2714" s="86" t="s">
        <v>5013</v>
      </c>
      <c r="Q2714" s="86">
        <v>1.42</v>
      </c>
      <c r="R2714" s="86" t="s">
        <v>5013</v>
      </c>
      <c r="S2714" s="86" t="s">
        <v>5013</v>
      </c>
      <c r="T2714" s="86" t="s">
        <v>5013</v>
      </c>
    </row>
    <row r="2715" spans="1:20" x14ac:dyDescent="0.25">
      <c r="A2715" s="50" t="s">
        <v>4682</v>
      </c>
      <c r="B2715" s="50" t="s">
        <v>1084</v>
      </c>
      <c r="C2715" s="50" t="s">
        <v>4778</v>
      </c>
      <c r="D2715" s="80">
        <v>21</v>
      </c>
      <c r="E2715" s="50" t="s">
        <v>9674</v>
      </c>
      <c r="F2715" s="24">
        <f t="shared" si="136"/>
        <v>0</v>
      </c>
      <c r="G2715" s="110">
        <f t="shared" si="137"/>
        <v>1.6963333333333335</v>
      </c>
      <c r="H2715" s="17"/>
      <c r="I2715" s="24"/>
      <c r="J2715" s="20">
        <f t="shared" si="138"/>
        <v>3.9355999999999995</v>
      </c>
      <c r="K2715" s="17"/>
      <c r="L2715" s="24"/>
      <c r="M2715" s="86" t="s">
        <v>5013</v>
      </c>
      <c r="N2715" s="86">
        <v>1.675</v>
      </c>
      <c r="O2715" s="86">
        <v>3.4140000000000001</v>
      </c>
      <c r="P2715" s="86">
        <v>13.010999999999999</v>
      </c>
      <c r="Q2715" s="86">
        <v>6.6669999999999998</v>
      </c>
      <c r="R2715" s="86" t="s">
        <v>5013</v>
      </c>
      <c r="S2715" s="86" t="s">
        <v>5013</v>
      </c>
      <c r="T2715" s="86" t="s">
        <v>5013</v>
      </c>
    </row>
    <row r="2716" spans="1:20" x14ac:dyDescent="0.25">
      <c r="A2716" s="50" t="s">
        <v>4682</v>
      </c>
      <c r="B2716" s="50" t="s">
        <v>485</v>
      </c>
      <c r="C2716" s="50" t="s">
        <v>4778</v>
      </c>
      <c r="D2716" s="80">
        <v>21</v>
      </c>
      <c r="E2716" s="50" t="s">
        <v>9676</v>
      </c>
      <c r="F2716" s="24">
        <f t="shared" si="136"/>
        <v>0</v>
      </c>
      <c r="G2716" s="110">
        <f t="shared" si="137"/>
        <v>0.14233333333333334</v>
      </c>
      <c r="H2716" s="17"/>
      <c r="I2716" s="24"/>
      <c r="J2716" s="20">
        <f t="shared" si="138"/>
        <v>0</v>
      </c>
      <c r="K2716" s="17"/>
      <c r="L2716" s="24"/>
      <c r="M2716" s="86" t="s">
        <v>5013</v>
      </c>
      <c r="N2716" s="86">
        <v>0.42699999999999999</v>
      </c>
      <c r="O2716" s="86" t="s">
        <v>5013</v>
      </c>
      <c r="P2716" s="86" t="s">
        <v>5013</v>
      </c>
      <c r="Q2716" s="86" t="s">
        <v>5013</v>
      </c>
      <c r="R2716" s="86" t="s">
        <v>5013</v>
      </c>
      <c r="S2716" s="86" t="s">
        <v>5013</v>
      </c>
      <c r="T2716" s="86" t="s">
        <v>5013</v>
      </c>
    </row>
    <row r="2717" spans="1:20" x14ac:dyDescent="0.25">
      <c r="A2717" s="50" t="s">
        <v>4682</v>
      </c>
      <c r="B2717" s="50" t="s">
        <v>2600</v>
      </c>
      <c r="C2717" s="50" t="s">
        <v>4778</v>
      </c>
      <c r="D2717" s="80">
        <v>21</v>
      </c>
      <c r="E2717" s="50" t="s">
        <v>9677</v>
      </c>
      <c r="F2717" s="24">
        <f t="shared" si="136"/>
        <v>0</v>
      </c>
      <c r="G2717" s="110">
        <f t="shared" si="137"/>
        <v>7.1000000000000008E-2</v>
      </c>
      <c r="H2717" s="17"/>
      <c r="I2717" s="24"/>
      <c r="J2717" s="20">
        <f t="shared" si="138"/>
        <v>1.9800000000000002E-2</v>
      </c>
      <c r="K2717" s="17"/>
      <c r="L2717" s="24"/>
      <c r="M2717" s="86" t="s">
        <v>5013</v>
      </c>
      <c r="N2717" s="86">
        <v>0.113</v>
      </c>
      <c r="O2717" s="86">
        <v>0.1</v>
      </c>
      <c r="P2717" s="86">
        <v>9.9000000000000005E-2</v>
      </c>
      <c r="Q2717" s="86" t="s">
        <v>5013</v>
      </c>
      <c r="R2717" s="86" t="s">
        <v>5013</v>
      </c>
      <c r="S2717" s="86" t="s">
        <v>5013</v>
      </c>
      <c r="T2717" s="86" t="s">
        <v>5013</v>
      </c>
    </row>
  </sheetData>
  <autoFilter ref="B31:U2717">
    <sortState ref="B31:U2716">
      <sortCondition descending="1" ref="F30"/>
    </sortState>
  </autoFilter>
  <sortState ref="A30:T5203">
    <sortCondition ref="B30:B5203"/>
  </sortState>
  <mergeCells count="17">
    <mergeCell ref="A4:A5"/>
    <mergeCell ref="P4:P5"/>
    <mergeCell ref="Q4:Q5"/>
    <mergeCell ref="R4:R5"/>
    <mergeCell ref="S4:S5"/>
    <mergeCell ref="B3:L3"/>
    <mergeCell ref="T4:T5"/>
    <mergeCell ref="B4:B5"/>
    <mergeCell ref="C4:C5"/>
    <mergeCell ref="D4:D5"/>
    <mergeCell ref="E4:E5"/>
    <mergeCell ref="G4:I4"/>
    <mergeCell ref="J4:L4"/>
    <mergeCell ref="M4:M5"/>
    <mergeCell ref="N4:N5"/>
    <mergeCell ref="O4:O5"/>
    <mergeCell ref="F4:F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71"/>
  <sheetViews>
    <sheetView workbookViewId="0"/>
  </sheetViews>
  <sheetFormatPr defaultColWidth="9.28515625" defaultRowHeight="12" x14ac:dyDescent="0.25"/>
  <cols>
    <col min="1" max="2" width="9.28515625" style="1"/>
    <col min="3" max="3" width="14" style="1" customWidth="1"/>
    <col min="4" max="4" width="6.7109375" style="1" customWidth="1"/>
    <col min="5" max="5" width="12.42578125" style="1" customWidth="1"/>
    <col min="6" max="6" width="11.42578125" style="11" bestFit="1" customWidth="1"/>
    <col min="7" max="14" width="11.42578125" style="1" bestFit="1" customWidth="1"/>
    <col min="15" max="16384" width="9.28515625" style="1"/>
  </cols>
  <sheetData>
    <row r="1" spans="1:14" ht="15" x14ac:dyDescent="0.2">
      <c r="A1" s="3" t="s">
        <v>9833</v>
      </c>
    </row>
    <row r="2" spans="1:14" s="37" customFormat="1" x14ac:dyDescent="0.2">
      <c r="A2" s="37" t="s">
        <v>4988</v>
      </c>
      <c r="B2" s="79" t="s">
        <v>9685</v>
      </c>
      <c r="F2" s="38"/>
    </row>
    <row r="3" spans="1:14" s="2" customFormat="1" ht="24" x14ac:dyDescent="0.2">
      <c r="A3" s="10" t="s">
        <v>4788</v>
      </c>
      <c r="B3" s="10" t="s">
        <v>4789</v>
      </c>
      <c r="C3" s="10" t="s">
        <v>4790</v>
      </c>
      <c r="D3" s="43"/>
      <c r="E3" s="10" t="s">
        <v>4791</v>
      </c>
      <c r="F3" s="64" t="s">
        <v>5001</v>
      </c>
      <c r="G3" s="113" t="s">
        <v>4792</v>
      </c>
      <c r="H3" s="10" t="s">
        <v>4793</v>
      </c>
      <c r="I3" s="10" t="s">
        <v>4794</v>
      </c>
      <c r="J3" s="10" t="s">
        <v>4795</v>
      </c>
      <c r="K3" s="10" t="s">
        <v>4796</v>
      </c>
      <c r="L3" s="10" t="s">
        <v>4797</v>
      </c>
      <c r="M3" s="10" t="s">
        <v>4798</v>
      </c>
      <c r="N3" s="10" t="s">
        <v>4799</v>
      </c>
    </row>
    <row r="4" spans="1:14" s="2" customFormat="1" x14ac:dyDescent="0.2">
      <c r="A4" s="4"/>
      <c r="B4" s="4"/>
      <c r="C4" s="4"/>
      <c r="D4" s="44"/>
      <c r="E4" s="4"/>
      <c r="F4" s="126">
        <f>SUM(F6:F145)</f>
        <v>6879689.9170000013</v>
      </c>
      <c r="G4" s="26">
        <f>(COUNTIF(G6:G9642,"&gt;0")-1)</f>
        <v>79</v>
      </c>
      <c r="H4" s="26">
        <f t="shared" ref="H4:N4" si="0">(COUNTIF(H6:H9642,"&gt;0")-1)</f>
        <v>84</v>
      </c>
      <c r="I4" s="26">
        <f t="shared" si="0"/>
        <v>109</v>
      </c>
      <c r="J4" s="26">
        <f t="shared" si="0"/>
        <v>97</v>
      </c>
      <c r="K4" s="26">
        <f t="shared" si="0"/>
        <v>114</v>
      </c>
      <c r="L4" s="26">
        <f t="shared" si="0"/>
        <v>88</v>
      </c>
      <c r="M4" s="26">
        <f t="shared" si="0"/>
        <v>98</v>
      </c>
      <c r="N4" s="26">
        <f t="shared" si="0"/>
        <v>90</v>
      </c>
    </row>
    <row r="5" spans="1:14" s="2" customFormat="1" x14ac:dyDescent="0.2">
      <c r="A5" s="34"/>
      <c r="B5" s="34"/>
      <c r="C5" s="34"/>
      <c r="D5" s="34"/>
      <c r="E5" s="34"/>
      <c r="F5" s="35"/>
      <c r="G5" s="34"/>
      <c r="H5" s="34"/>
      <c r="I5" s="34"/>
      <c r="J5" s="34"/>
      <c r="K5" s="34"/>
      <c r="L5" s="34"/>
      <c r="M5" s="34"/>
      <c r="N5" s="34"/>
    </row>
    <row r="6" spans="1:14" x14ac:dyDescent="0.2">
      <c r="A6" s="28" t="s">
        <v>4682</v>
      </c>
      <c r="B6" s="28" t="s">
        <v>5014</v>
      </c>
      <c r="C6" s="50" t="s">
        <v>4835</v>
      </c>
      <c r="D6" s="50"/>
      <c r="E6" s="50" t="s">
        <v>4801</v>
      </c>
      <c r="F6" s="24">
        <f t="shared" ref="F6:F37" si="1">SUM(L6:N6)/3</f>
        <v>2274888.6073333337</v>
      </c>
      <c r="G6" s="86">
        <v>1503925.65</v>
      </c>
      <c r="H6" s="86">
        <v>1313227.942</v>
      </c>
      <c r="I6" s="86">
        <v>2361843.4720000001</v>
      </c>
      <c r="J6" s="86">
        <v>1567346.298</v>
      </c>
      <c r="K6" s="86">
        <v>1422095.8149999999</v>
      </c>
      <c r="L6" s="86">
        <v>2238269.7250000001</v>
      </c>
      <c r="M6" s="86">
        <v>2888832.2540000002</v>
      </c>
      <c r="N6" s="86">
        <v>1697563.8430000001</v>
      </c>
    </row>
    <row r="7" spans="1:14" x14ac:dyDescent="0.2">
      <c r="A7" s="28" t="s">
        <v>4682</v>
      </c>
      <c r="B7" s="28" t="s">
        <v>5014</v>
      </c>
      <c r="C7" s="50" t="s">
        <v>4965</v>
      </c>
      <c r="D7" s="50"/>
      <c r="E7" s="50" t="s">
        <v>4801</v>
      </c>
      <c r="F7" s="24">
        <f t="shared" si="1"/>
        <v>1334322.4140000001</v>
      </c>
      <c r="G7" s="86">
        <v>964475.61100000003</v>
      </c>
      <c r="H7" s="86">
        <v>1233339.4909999999</v>
      </c>
      <c r="I7" s="86">
        <v>1808207.7819999999</v>
      </c>
      <c r="J7" s="86">
        <v>1141939.8419999999</v>
      </c>
      <c r="K7" s="86">
        <v>230957.973</v>
      </c>
      <c r="L7" s="86">
        <v>1267761.378</v>
      </c>
      <c r="M7" s="86">
        <v>1356853.3559999999</v>
      </c>
      <c r="N7" s="86">
        <v>1378352.5079999999</v>
      </c>
    </row>
    <row r="8" spans="1:14" x14ac:dyDescent="0.2">
      <c r="A8" s="28" t="s">
        <v>4682</v>
      </c>
      <c r="B8" s="28" t="s">
        <v>5014</v>
      </c>
      <c r="C8" s="50" t="s">
        <v>4878</v>
      </c>
      <c r="D8" s="50"/>
      <c r="E8" s="50" t="s">
        <v>4801</v>
      </c>
      <c r="F8" s="24">
        <f t="shared" si="1"/>
        <v>762232.80166666675</v>
      </c>
      <c r="G8" s="86">
        <v>1598669.459</v>
      </c>
      <c r="H8" s="86">
        <v>1013538.875</v>
      </c>
      <c r="I8" s="86">
        <v>600542.554</v>
      </c>
      <c r="J8" s="86">
        <v>1258333.4779999999</v>
      </c>
      <c r="K8" s="86">
        <v>2162155.264</v>
      </c>
      <c r="L8" s="86">
        <v>945227.80900000001</v>
      </c>
      <c r="M8" s="86">
        <v>800160.06400000001</v>
      </c>
      <c r="N8" s="86">
        <v>541310.53200000001</v>
      </c>
    </row>
    <row r="9" spans="1:14" x14ac:dyDescent="0.2">
      <c r="A9" s="28" t="s">
        <v>4682</v>
      </c>
      <c r="B9" s="28" t="s">
        <v>5014</v>
      </c>
      <c r="C9" s="50" t="s">
        <v>4891</v>
      </c>
      <c r="D9" s="50"/>
      <c r="E9" s="50" t="s">
        <v>4801</v>
      </c>
      <c r="F9" s="24">
        <f t="shared" si="1"/>
        <v>587001.28299999994</v>
      </c>
      <c r="G9" s="86">
        <v>171763.20499999999</v>
      </c>
      <c r="H9" s="86">
        <v>224215.44699999999</v>
      </c>
      <c r="I9" s="86">
        <v>475976.315</v>
      </c>
      <c r="J9" s="86">
        <v>31983.564999999999</v>
      </c>
      <c r="K9" s="86">
        <v>273039.42200000002</v>
      </c>
      <c r="L9" s="86">
        <v>557885.19900000002</v>
      </c>
      <c r="M9" s="86">
        <v>310559.43400000001</v>
      </c>
      <c r="N9" s="86">
        <v>892559.21600000001</v>
      </c>
    </row>
    <row r="10" spans="1:14" x14ac:dyDescent="0.2">
      <c r="A10" s="28" t="s">
        <v>4682</v>
      </c>
      <c r="B10" s="28" t="s">
        <v>5014</v>
      </c>
      <c r="C10" s="50" t="s">
        <v>4942</v>
      </c>
      <c r="D10" s="50"/>
      <c r="E10" s="50" t="s">
        <v>4801</v>
      </c>
      <c r="F10" s="24">
        <f t="shared" si="1"/>
        <v>270226.14133333333</v>
      </c>
      <c r="G10" s="86">
        <v>100249.37699999999</v>
      </c>
      <c r="H10" s="86">
        <v>102699.52800000001</v>
      </c>
      <c r="I10" s="86">
        <v>136582.071</v>
      </c>
      <c r="J10" s="86">
        <v>159935.31</v>
      </c>
      <c r="K10" s="86">
        <v>203263.58199999999</v>
      </c>
      <c r="L10" s="86">
        <v>346164.89199999999</v>
      </c>
      <c r="M10" s="86">
        <v>246279.61</v>
      </c>
      <c r="N10" s="86">
        <v>218233.92199999999</v>
      </c>
    </row>
    <row r="11" spans="1:14" x14ac:dyDescent="0.2">
      <c r="A11" s="28" t="s">
        <v>4682</v>
      </c>
      <c r="B11" s="28" t="s">
        <v>5014</v>
      </c>
      <c r="C11" s="50" t="s">
        <v>4808</v>
      </c>
      <c r="D11" s="50"/>
      <c r="E11" s="50" t="s">
        <v>4801</v>
      </c>
      <c r="F11" s="24">
        <f t="shared" si="1"/>
        <v>187641.04266666668</v>
      </c>
      <c r="G11" s="86">
        <v>239384.74900000001</v>
      </c>
      <c r="H11" s="86">
        <v>371899.05200000003</v>
      </c>
      <c r="I11" s="86">
        <v>567837.55599999998</v>
      </c>
      <c r="J11" s="86">
        <v>357156.64899999998</v>
      </c>
      <c r="K11" s="86">
        <v>327074.92599999998</v>
      </c>
      <c r="L11" s="86">
        <v>191680.23</v>
      </c>
      <c r="M11" s="86">
        <v>51329.612999999998</v>
      </c>
      <c r="N11" s="86">
        <v>319913.28499999997</v>
      </c>
    </row>
    <row r="12" spans="1:14" x14ac:dyDescent="0.2">
      <c r="A12" s="12" t="s">
        <v>4682</v>
      </c>
      <c r="B12" s="12" t="s">
        <v>5014</v>
      </c>
      <c r="C12" s="12" t="s">
        <v>4997</v>
      </c>
      <c r="D12" s="12"/>
      <c r="E12" s="12" t="s">
        <v>4801</v>
      </c>
      <c r="F12" s="24">
        <f t="shared" si="1"/>
        <v>169625.61566666668</v>
      </c>
      <c r="G12" s="63">
        <v>464936.55599999992</v>
      </c>
      <c r="H12" s="63">
        <v>100447.91600000001</v>
      </c>
      <c r="I12" s="63">
        <v>78902.48000000001</v>
      </c>
      <c r="J12" s="63">
        <v>72861.133000000002</v>
      </c>
      <c r="K12" s="63">
        <v>264969.18600000005</v>
      </c>
      <c r="L12" s="63">
        <v>373884.19799999997</v>
      </c>
      <c r="M12" s="63">
        <v>72954.921000000017</v>
      </c>
      <c r="N12" s="63">
        <v>62037.727999999996</v>
      </c>
    </row>
    <row r="13" spans="1:14" x14ac:dyDescent="0.2">
      <c r="A13" s="28" t="s">
        <v>4682</v>
      </c>
      <c r="B13" s="28" t="s">
        <v>5014</v>
      </c>
      <c r="C13" s="50" t="s">
        <v>4946</v>
      </c>
      <c r="D13" s="50"/>
      <c r="E13" s="50" t="s">
        <v>4801</v>
      </c>
      <c r="F13" s="24">
        <f t="shared" si="1"/>
        <v>141550.51233333335</v>
      </c>
      <c r="G13" s="86">
        <v>39095.123</v>
      </c>
      <c r="H13" s="86">
        <v>66985.870999999999</v>
      </c>
      <c r="I13" s="86">
        <v>94528.813999999998</v>
      </c>
      <c r="J13" s="86">
        <v>417494.83500000002</v>
      </c>
      <c r="K13" s="86">
        <v>640487.95900000003</v>
      </c>
      <c r="L13" s="86">
        <v>26494.526999999998</v>
      </c>
      <c r="M13" s="86">
        <v>184568.726</v>
      </c>
      <c r="N13" s="86">
        <v>213588.28400000001</v>
      </c>
    </row>
    <row r="14" spans="1:14" x14ac:dyDescent="0.2">
      <c r="A14" s="28" t="s">
        <v>4682</v>
      </c>
      <c r="B14" s="28" t="s">
        <v>5014</v>
      </c>
      <c r="C14" s="50" t="s">
        <v>4886</v>
      </c>
      <c r="D14" s="50"/>
      <c r="E14" s="50" t="s">
        <v>4801</v>
      </c>
      <c r="F14" s="24">
        <f t="shared" si="1"/>
        <v>137617.51966666666</v>
      </c>
      <c r="G14" s="86">
        <v>112402.946</v>
      </c>
      <c r="H14" s="86">
        <v>368394.30699999997</v>
      </c>
      <c r="I14" s="86">
        <v>1672.2650000000001</v>
      </c>
      <c r="J14" s="86">
        <v>296826.72399999999</v>
      </c>
      <c r="K14" s="86">
        <v>42746.603000000003</v>
      </c>
      <c r="L14" s="86">
        <v>75439.343999999997</v>
      </c>
      <c r="M14" s="86">
        <v>96856.69</v>
      </c>
      <c r="N14" s="86">
        <v>240556.52499999999</v>
      </c>
    </row>
    <row r="15" spans="1:14" x14ac:dyDescent="0.2">
      <c r="A15" s="28" t="s">
        <v>4682</v>
      </c>
      <c r="B15" s="28" t="s">
        <v>5014</v>
      </c>
      <c r="C15" s="50" t="s">
        <v>4822</v>
      </c>
      <c r="D15" s="50"/>
      <c r="E15" s="50" t="s">
        <v>4801</v>
      </c>
      <c r="F15" s="24">
        <f t="shared" si="1"/>
        <v>117926.18433333334</v>
      </c>
      <c r="G15" s="86">
        <v>5712.3680000000004</v>
      </c>
      <c r="H15" s="86">
        <v>170.30099999999999</v>
      </c>
      <c r="I15" s="86">
        <v>496.74299999999999</v>
      </c>
      <c r="J15" s="86">
        <v>366.42700000000002</v>
      </c>
      <c r="K15" s="86">
        <v>594.68200000000002</v>
      </c>
      <c r="L15" s="86">
        <v>248.68700000000001</v>
      </c>
      <c r="M15" s="86">
        <v>607.27800000000002</v>
      </c>
      <c r="N15" s="86">
        <v>352922.58799999999</v>
      </c>
    </row>
    <row r="16" spans="1:14" x14ac:dyDescent="0.2">
      <c r="A16" s="28" t="s">
        <v>4682</v>
      </c>
      <c r="B16" s="28" t="s">
        <v>5014</v>
      </c>
      <c r="C16" s="50" t="s">
        <v>4976</v>
      </c>
      <c r="D16" s="50"/>
      <c r="E16" s="50" t="s">
        <v>4801</v>
      </c>
      <c r="F16" s="24">
        <f t="shared" si="1"/>
        <v>112401.042</v>
      </c>
      <c r="G16" s="86">
        <v>375804.25599999999</v>
      </c>
      <c r="H16" s="86">
        <v>192902.709</v>
      </c>
      <c r="I16" s="86">
        <v>4169.8040000000001</v>
      </c>
      <c r="J16" s="86">
        <v>2645.8690000000001</v>
      </c>
      <c r="K16" s="86">
        <v>121308.255</v>
      </c>
      <c r="L16" s="86">
        <v>275118.446</v>
      </c>
      <c r="M16" s="86">
        <v>15760.308999999999</v>
      </c>
      <c r="N16" s="86">
        <v>46324.370999999999</v>
      </c>
    </row>
    <row r="17" spans="1:14" x14ac:dyDescent="0.2">
      <c r="A17" s="28" t="s">
        <v>4682</v>
      </c>
      <c r="B17" s="28" t="s">
        <v>5014</v>
      </c>
      <c r="C17" s="50" t="s">
        <v>4916</v>
      </c>
      <c r="D17" s="50"/>
      <c r="E17" s="50" t="s">
        <v>4801</v>
      </c>
      <c r="F17" s="24">
        <f t="shared" si="1"/>
        <v>90534.95166666666</v>
      </c>
      <c r="G17" s="86">
        <v>6721.5649999999996</v>
      </c>
      <c r="H17" s="86">
        <v>38819.957999999999</v>
      </c>
      <c r="I17" s="86">
        <v>107361.204</v>
      </c>
      <c r="J17" s="86">
        <v>4321.8819999999996</v>
      </c>
      <c r="K17" s="86">
        <v>159256.06099999999</v>
      </c>
      <c r="L17" s="86">
        <v>3336.2510000000002</v>
      </c>
      <c r="M17" s="86">
        <v>126383.442</v>
      </c>
      <c r="N17" s="86">
        <v>141885.16200000001</v>
      </c>
    </row>
    <row r="18" spans="1:14" x14ac:dyDescent="0.2">
      <c r="A18" s="28" t="s">
        <v>4682</v>
      </c>
      <c r="B18" s="28" t="s">
        <v>5014</v>
      </c>
      <c r="C18" s="50" t="s">
        <v>4952</v>
      </c>
      <c r="D18" s="50"/>
      <c r="E18" s="50" t="s">
        <v>4801</v>
      </c>
      <c r="F18" s="24">
        <f t="shared" si="1"/>
        <v>63602.592000000004</v>
      </c>
      <c r="G18" s="86">
        <v>24140.16</v>
      </c>
      <c r="H18" s="86">
        <v>35531.436000000002</v>
      </c>
      <c r="I18" s="86">
        <v>42445.097000000002</v>
      </c>
      <c r="J18" s="86">
        <v>41583.411</v>
      </c>
      <c r="K18" s="86">
        <v>52957.995999999999</v>
      </c>
      <c r="L18" s="86">
        <v>76475.02</v>
      </c>
      <c r="M18" s="86">
        <v>56621.08</v>
      </c>
      <c r="N18" s="86">
        <v>57711.675999999999</v>
      </c>
    </row>
    <row r="19" spans="1:14" x14ac:dyDescent="0.2">
      <c r="A19" s="28" t="s">
        <v>4682</v>
      </c>
      <c r="B19" s="28" t="s">
        <v>5014</v>
      </c>
      <c r="C19" s="50" t="s">
        <v>4834</v>
      </c>
      <c r="D19" s="50"/>
      <c r="E19" s="50" t="s">
        <v>4801</v>
      </c>
      <c r="F19" s="24">
        <f t="shared" si="1"/>
        <v>57669.757000000005</v>
      </c>
      <c r="G19" s="86" t="s">
        <v>5013</v>
      </c>
      <c r="H19" s="86" t="s">
        <v>5013</v>
      </c>
      <c r="I19" s="86" t="s">
        <v>5013</v>
      </c>
      <c r="J19" s="86" t="s">
        <v>5013</v>
      </c>
      <c r="K19" s="86">
        <v>34456.180999999997</v>
      </c>
      <c r="L19" s="86">
        <v>29310.112000000001</v>
      </c>
      <c r="M19" s="86">
        <v>48111.444000000003</v>
      </c>
      <c r="N19" s="86">
        <v>95587.714999999997</v>
      </c>
    </row>
    <row r="20" spans="1:14" x14ac:dyDescent="0.2">
      <c r="A20" s="28" t="s">
        <v>4682</v>
      </c>
      <c r="B20" s="28" t="s">
        <v>5014</v>
      </c>
      <c r="C20" s="50" t="s">
        <v>4833</v>
      </c>
      <c r="D20" s="50"/>
      <c r="E20" s="50" t="s">
        <v>4801</v>
      </c>
      <c r="F20" s="24">
        <f t="shared" si="1"/>
        <v>54665.192333333332</v>
      </c>
      <c r="G20" s="86">
        <v>237945.34299999999</v>
      </c>
      <c r="H20" s="86">
        <v>433686.87099999998</v>
      </c>
      <c r="I20" s="86">
        <v>185018.55</v>
      </c>
      <c r="J20" s="86">
        <v>17673.973999999998</v>
      </c>
      <c r="K20" s="86">
        <v>319.62</v>
      </c>
      <c r="L20" s="86">
        <v>26546.848000000002</v>
      </c>
      <c r="M20" s="86">
        <v>95960.576000000001</v>
      </c>
      <c r="N20" s="86">
        <v>41488.152999999998</v>
      </c>
    </row>
    <row r="21" spans="1:14" x14ac:dyDescent="0.2">
      <c r="A21" s="28" t="s">
        <v>4682</v>
      </c>
      <c r="B21" s="28" t="s">
        <v>5014</v>
      </c>
      <c r="C21" s="50" t="s">
        <v>4990</v>
      </c>
      <c r="D21" s="50"/>
      <c r="E21" s="50" t="s">
        <v>4801</v>
      </c>
      <c r="F21" s="24">
        <f t="shared" si="1"/>
        <v>54461.887999999999</v>
      </c>
      <c r="G21" s="86">
        <v>41185.343999999997</v>
      </c>
      <c r="H21" s="86">
        <v>260264.53899999999</v>
      </c>
      <c r="I21" s="86">
        <v>207774.38</v>
      </c>
      <c r="J21" s="86">
        <v>393614.56699999998</v>
      </c>
      <c r="K21" s="86">
        <v>485.32100000000003</v>
      </c>
      <c r="L21" s="86">
        <v>228.92599999999999</v>
      </c>
      <c r="M21" s="86">
        <v>111242.488</v>
      </c>
      <c r="N21" s="86">
        <v>51914.25</v>
      </c>
    </row>
    <row r="22" spans="1:14" x14ac:dyDescent="0.2">
      <c r="A22" s="28" t="s">
        <v>4682</v>
      </c>
      <c r="B22" s="28" t="s">
        <v>5014</v>
      </c>
      <c r="C22" s="50" t="s">
        <v>4927</v>
      </c>
      <c r="D22" s="50"/>
      <c r="E22" s="50" t="s">
        <v>4801</v>
      </c>
      <c r="F22" s="24">
        <f t="shared" si="1"/>
        <v>52200.508999999998</v>
      </c>
      <c r="G22" s="86">
        <v>25054.486000000001</v>
      </c>
      <c r="H22" s="86">
        <v>0</v>
      </c>
      <c r="I22" s="86">
        <v>0.1</v>
      </c>
      <c r="J22" s="86">
        <v>2.4620000000000002</v>
      </c>
      <c r="K22" s="86">
        <v>4.62</v>
      </c>
      <c r="L22" s="86">
        <v>0</v>
      </c>
      <c r="M22" s="86">
        <v>156594.08900000001</v>
      </c>
      <c r="N22" s="86">
        <v>7.4379999999999997</v>
      </c>
    </row>
    <row r="23" spans="1:14" x14ac:dyDescent="0.2">
      <c r="A23" s="28" t="s">
        <v>4682</v>
      </c>
      <c r="B23" s="28" t="s">
        <v>5014</v>
      </c>
      <c r="C23" s="50" t="s">
        <v>4892</v>
      </c>
      <c r="D23" s="50"/>
      <c r="E23" s="50" t="s">
        <v>4801</v>
      </c>
      <c r="F23" s="24">
        <f t="shared" si="1"/>
        <v>48531.496000000006</v>
      </c>
      <c r="G23" s="86">
        <v>159974.79999999999</v>
      </c>
      <c r="H23" s="86">
        <v>127508.57399999999</v>
      </c>
      <c r="I23" s="86">
        <v>188236.965</v>
      </c>
      <c r="J23" s="86">
        <v>96055.048999999999</v>
      </c>
      <c r="K23" s="86">
        <v>70468.036999999997</v>
      </c>
      <c r="L23" s="86">
        <v>19351.242999999999</v>
      </c>
      <c r="M23" s="86">
        <v>1556.491</v>
      </c>
      <c r="N23" s="86">
        <v>124686.754</v>
      </c>
    </row>
    <row r="24" spans="1:14" x14ac:dyDescent="0.2">
      <c r="A24" s="28" t="s">
        <v>4682</v>
      </c>
      <c r="B24" s="28" t="s">
        <v>5014</v>
      </c>
      <c r="C24" s="50" t="s">
        <v>4854</v>
      </c>
      <c r="D24" s="50"/>
      <c r="E24" s="50" t="s">
        <v>4801</v>
      </c>
      <c r="F24" s="24">
        <f t="shared" si="1"/>
        <v>46574.170000000006</v>
      </c>
      <c r="G24" s="86">
        <v>28113.355</v>
      </c>
      <c r="H24" s="86">
        <v>48052.133999999998</v>
      </c>
      <c r="I24" s="86">
        <v>23289.938999999998</v>
      </c>
      <c r="J24" s="86">
        <v>21638.874</v>
      </c>
      <c r="K24" s="86">
        <v>36323.362999999998</v>
      </c>
      <c r="L24" s="86">
        <v>54226.775999999998</v>
      </c>
      <c r="M24" s="86">
        <v>44398.124000000003</v>
      </c>
      <c r="N24" s="86">
        <v>41097.61</v>
      </c>
    </row>
    <row r="25" spans="1:14" x14ac:dyDescent="0.2">
      <c r="A25" s="28" t="s">
        <v>4682</v>
      </c>
      <c r="B25" s="28" t="s">
        <v>5014</v>
      </c>
      <c r="C25" s="50" t="s">
        <v>4982</v>
      </c>
      <c r="D25" s="50"/>
      <c r="E25" s="50" t="s">
        <v>4801</v>
      </c>
      <c r="F25" s="24">
        <f t="shared" si="1"/>
        <v>43514.716999999997</v>
      </c>
      <c r="G25" s="86">
        <v>0.60299999999999998</v>
      </c>
      <c r="H25" s="86">
        <v>1880.3140000000001</v>
      </c>
      <c r="I25" s="86">
        <v>19020.054</v>
      </c>
      <c r="J25" s="86">
        <v>26254.072</v>
      </c>
      <c r="K25" s="86">
        <v>27256.742999999999</v>
      </c>
      <c r="L25" s="86">
        <v>56687.152999999998</v>
      </c>
      <c r="M25" s="86">
        <v>39639.883000000002</v>
      </c>
      <c r="N25" s="86">
        <v>34217.114999999998</v>
      </c>
    </row>
    <row r="26" spans="1:14" x14ac:dyDescent="0.2">
      <c r="A26" s="28" t="s">
        <v>4682</v>
      </c>
      <c r="B26" s="28" t="s">
        <v>5014</v>
      </c>
      <c r="C26" s="50" t="s">
        <v>4933</v>
      </c>
      <c r="D26" s="50"/>
      <c r="E26" s="50" t="s">
        <v>4801</v>
      </c>
      <c r="F26" s="24">
        <f t="shared" si="1"/>
        <v>39954.875333333337</v>
      </c>
      <c r="G26" s="86">
        <v>0</v>
      </c>
      <c r="H26" s="86">
        <v>33.658999999999999</v>
      </c>
      <c r="I26" s="86">
        <v>0</v>
      </c>
      <c r="J26" s="86">
        <v>2E-3</v>
      </c>
      <c r="K26" s="86">
        <v>60.305</v>
      </c>
      <c r="L26" s="86">
        <v>0.8</v>
      </c>
      <c r="M26" s="86">
        <v>19.625</v>
      </c>
      <c r="N26" s="86">
        <v>119844.201</v>
      </c>
    </row>
    <row r="27" spans="1:14" x14ac:dyDescent="0.2">
      <c r="A27" s="28" t="s">
        <v>4682</v>
      </c>
      <c r="B27" s="28" t="s">
        <v>5014</v>
      </c>
      <c r="C27" s="50" t="s">
        <v>4975</v>
      </c>
      <c r="D27" s="50"/>
      <c r="E27" s="50" t="s">
        <v>4801</v>
      </c>
      <c r="F27" s="24">
        <f t="shared" si="1"/>
        <v>34059.685666666664</v>
      </c>
      <c r="G27" s="86" t="s">
        <v>5013</v>
      </c>
      <c r="H27" s="86" t="s">
        <v>5013</v>
      </c>
      <c r="I27" s="86" t="s">
        <v>5013</v>
      </c>
      <c r="J27" s="86" t="s">
        <v>5013</v>
      </c>
      <c r="K27" s="86" t="s">
        <v>5013</v>
      </c>
      <c r="L27" s="86" t="s">
        <v>5013</v>
      </c>
      <c r="M27" s="86" t="s">
        <v>5013</v>
      </c>
      <c r="N27" s="86">
        <v>102179.057</v>
      </c>
    </row>
    <row r="28" spans="1:14" x14ac:dyDescent="0.2">
      <c r="A28" s="28" t="s">
        <v>4682</v>
      </c>
      <c r="B28" s="28" t="s">
        <v>5014</v>
      </c>
      <c r="C28" s="50" t="s">
        <v>4885</v>
      </c>
      <c r="D28" s="50"/>
      <c r="E28" s="50" t="s">
        <v>4801</v>
      </c>
      <c r="F28" s="24">
        <f t="shared" si="1"/>
        <v>29101.253999999997</v>
      </c>
      <c r="G28" s="86">
        <v>1887.2260000000001</v>
      </c>
      <c r="H28" s="86">
        <v>5853.7830000000004</v>
      </c>
      <c r="I28" s="86">
        <v>13364.547</v>
      </c>
      <c r="J28" s="86">
        <v>8791.74</v>
      </c>
      <c r="K28" s="86">
        <v>7696.7650000000003</v>
      </c>
      <c r="L28" s="86">
        <v>13322.819</v>
      </c>
      <c r="M28" s="86">
        <v>23280.699000000001</v>
      </c>
      <c r="N28" s="86">
        <v>50700.243999999999</v>
      </c>
    </row>
    <row r="29" spans="1:14" x14ac:dyDescent="0.25">
      <c r="A29" s="28" t="s">
        <v>4682</v>
      </c>
      <c r="B29" s="28" t="s">
        <v>5014</v>
      </c>
      <c r="C29" s="50" t="s">
        <v>4928</v>
      </c>
      <c r="D29" s="50"/>
      <c r="E29" s="50" t="s">
        <v>4801</v>
      </c>
      <c r="F29" s="24">
        <f t="shared" si="1"/>
        <v>26429.012333333332</v>
      </c>
      <c r="G29" s="86">
        <v>251.70400000000001</v>
      </c>
      <c r="H29" s="86">
        <v>267.81400000000002</v>
      </c>
      <c r="I29" s="86">
        <v>1547.6210000000001</v>
      </c>
      <c r="J29" s="86">
        <v>1063.2819999999999</v>
      </c>
      <c r="K29" s="86">
        <v>2228.864</v>
      </c>
      <c r="L29" s="86">
        <v>42908.296000000002</v>
      </c>
      <c r="M29" s="86">
        <v>3688.99</v>
      </c>
      <c r="N29" s="86">
        <v>32689.751</v>
      </c>
    </row>
    <row r="30" spans="1:14" x14ac:dyDescent="0.25">
      <c r="A30" s="28" t="s">
        <v>4682</v>
      </c>
      <c r="B30" s="28" t="s">
        <v>5014</v>
      </c>
      <c r="C30" s="50" t="s">
        <v>4848</v>
      </c>
      <c r="D30" s="50"/>
      <c r="E30" s="50" t="s">
        <v>4801</v>
      </c>
      <c r="F30" s="24">
        <f t="shared" si="1"/>
        <v>17133.513333333332</v>
      </c>
      <c r="G30" s="86">
        <v>9968.6640000000007</v>
      </c>
      <c r="H30" s="86">
        <v>22782.441999999999</v>
      </c>
      <c r="I30" s="86">
        <v>16375.172</v>
      </c>
      <c r="J30" s="86">
        <v>13752.870999999999</v>
      </c>
      <c r="K30" s="86">
        <v>10806.851000000001</v>
      </c>
      <c r="L30" s="86">
        <v>12710.903</v>
      </c>
      <c r="M30" s="86">
        <v>12509.91</v>
      </c>
      <c r="N30" s="86">
        <v>26179.726999999999</v>
      </c>
    </row>
    <row r="31" spans="1:14" x14ac:dyDescent="0.25">
      <c r="A31" s="28" t="s">
        <v>4682</v>
      </c>
      <c r="B31" s="28" t="s">
        <v>5014</v>
      </c>
      <c r="C31" s="50" t="s">
        <v>4906</v>
      </c>
      <c r="D31" s="50"/>
      <c r="E31" s="50" t="s">
        <v>4801</v>
      </c>
      <c r="F31" s="24">
        <f t="shared" si="1"/>
        <v>17052.554666666667</v>
      </c>
      <c r="G31" s="86" t="s">
        <v>5013</v>
      </c>
      <c r="H31" s="86" t="s">
        <v>5013</v>
      </c>
      <c r="I31" s="86">
        <v>0</v>
      </c>
      <c r="J31" s="86">
        <v>11595.034</v>
      </c>
      <c r="K31" s="86">
        <v>6667.5039999999999</v>
      </c>
      <c r="L31" s="86">
        <v>14563.027</v>
      </c>
      <c r="M31" s="86">
        <v>3980.0929999999998</v>
      </c>
      <c r="N31" s="86">
        <v>32614.544000000002</v>
      </c>
    </row>
    <row r="32" spans="1:14" x14ac:dyDescent="0.25">
      <c r="A32" s="28" t="s">
        <v>4682</v>
      </c>
      <c r="B32" s="28" t="s">
        <v>5014</v>
      </c>
      <c r="C32" s="50" t="s">
        <v>4929</v>
      </c>
      <c r="D32" s="50"/>
      <c r="E32" s="50" t="s">
        <v>4801</v>
      </c>
      <c r="F32" s="24">
        <f t="shared" si="1"/>
        <v>14653.682999999999</v>
      </c>
      <c r="G32" s="86">
        <v>3141.5720000000001</v>
      </c>
      <c r="H32" s="86">
        <v>3534.6350000000002</v>
      </c>
      <c r="I32" s="86">
        <v>10607.825000000001</v>
      </c>
      <c r="J32" s="86">
        <v>10740.23</v>
      </c>
      <c r="K32" s="86">
        <v>9926.2029999999995</v>
      </c>
      <c r="L32" s="86">
        <v>20017.088</v>
      </c>
      <c r="M32" s="86">
        <v>11755.034</v>
      </c>
      <c r="N32" s="86">
        <v>12188.927</v>
      </c>
    </row>
    <row r="33" spans="1:14" x14ac:dyDescent="0.25">
      <c r="A33" s="28" t="s">
        <v>4682</v>
      </c>
      <c r="B33" s="28" t="s">
        <v>5014</v>
      </c>
      <c r="C33" s="50" t="s">
        <v>4895</v>
      </c>
      <c r="D33" s="50"/>
      <c r="E33" s="50" t="s">
        <v>4801</v>
      </c>
      <c r="F33" s="24">
        <f t="shared" si="1"/>
        <v>10050.806666666667</v>
      </c>
      <c r="G33" s="86">
        <v>16.521999999999998</v>
      </c>
      <c r="H33" s="86">
        <v>51.064999999999998</v>
      </c>
      <c r="I33" s="86">
        <v>173.69399999999999</v>
      </c>
      <c r="J33" s="86">
        <v>150.124</v>
      </c>
      <c r="K33" s="86">
        <v>123.04300000000001</v>
      </c>
      <c r="L33" s="86">
        <v>160.928</v>
      </c>
      <c r="M33" s="86">
        <v>29946.488000000001</v>
      </c>
      <c r="N33" s="86">
        <v>45.003999999999998</v>
      </c>
    </row>
    <row r="34" spans="1:14" x14ac:dyDescent="0.25">
      <c r="A34" s="28" t="s">
        <v>4682</v>
      </c>
      <c r="B34" s="28" t="s">
        <v>5014</v>
      </c>
      <c r="C34" s="50" t="s">
        <v>4858</v>
      </c>
      <c r="D34" s="50"/>
      <c r="E34" s="50" t="s">
        <v>4801</v>
      </c>
      <c r="F34" s="24">
        <f t="shared" si="1"/>
        <v>9449.1766666666681</v>
      </c>
      <c r="G34" s="86">
        <v>11484.575000000001</v>
      </c>
      <c r="H34" s="86">
        <v>11216.196</v>
      </c>
      <c r="I34" s="86">
        <v>10924.315000000001</v>
      </c>
      <c r="J34" s="86">
        <v>9568.3209999999999</v>
      </c>
      <c r="K34" s="86">
        <v>8550.4269999999997</v>
      </c>
      <c r="L34" s="86">
        <v>10486.395</v>
      </c>
      <c r="M34" s="86">
        <v>8860.4390000000003</v>
      </c>
      <c r="N34" s="86">
        <v>9000.6959999999999</v>
      </c>
    </row>
    <row r="35" spans="1:14" x14ac:dyDescent="0.25">
      <c r="A35" s="28" t="s">
        <v>4682</v>
      </c>
      <c r="B35" s="28" t="s">
        <v>5014</v>
      </c>
      <c r="C35" s="50" t="s">
        <v>4970</v>
      </c>
      <c r="D35" s="50"/>
      <c r="E35" s="50" t="s">
        <v>4801</v>
      </c>
      <c r="F35" s="24">
        <f t="shared" si="1"/>
        <v>8901.1650000000009</v>
      </c>
      <c r="G35" s="86">
        <v>331.697</v>
      </c>
      <c r="H35" s="86">
        <v>379.45400000000001</v>
      </c>
      <c r="I35" s="86">
        <v>318.09699999999998</v>
      </c>
      <c r="J35" s="86">
        <v>277.32499999999999</v>
      </c>
      <c r="K35" s="86">
        <v>520.553</v>
      </c>
      <c r="L35" s="86">
        <v>150</v>
      </c>
      <c r="M35" s="86">
        <v>169.25800000000001</v>
      </c>
      <c r="N35" s="86">
        <v>26384.237000000001</v>
      </c>
    </row>
    <row r="36" spans="1:14" x14ac:dyDescent="0.25">
      <c r="A36" s="28" t="s">
        <v>4682</v>
      </c>
      <c r="B36" s="28" t="s">
        <v>5014</v>
      </c>
      <c r="C36" s="50" t="s">
        <v>9839</v>
      </c>
      <c r="D36" s="50"/>
      <c r="E36" s="50" t="s">
        <v>4801</v>
      </c>
      <c r="F36" s="24">
        <f t="shared" si="1"/>
        <v>7296.6926666666668</v>
      </c>
      <c r="G36" s="86">
        <v>21678.894</v>
      </c>
      <c r="H36" s="86">
        <v>30281.965</v>
      </c>
      <c r="I36" s="86">
        <v>37548.338000000003</v>
      </c>
      <c r="J36" s="86">
        <v>18964.387999999999</v>
      </c>
      <c r="K36" s="86">
        <v>13958.272000000001</v>
      </c>
      <c r="L36" s="86">
        <v>5325.3509999999997</v>
      </c>
      <c r="M36" s="86">
        <v>8385.7939999999999</v>
      </c>
      <c r="N36" s="86">
        <v>8178.933</v>
      </c>
    </row>
    <row r="37" spans="1:14" x14ac:dyDescent="0.25">
      <c r="A37" s="28" t="s">
        <v>4682</v>
      </c>
      <c r="B37" s="28" t="s">
        <v>5014</v>
      </c>
      <c r="C37" s="50" t="s">
        <v>4881</v>
      </c>
      <c r="D37" s="50"/>
      <c r="E37" s="50" t="s">
        <v>4801</v>
      </c>
      <c r="F37" s="24">
        <f t="shared" si="1"/>
        <v>7212.0073333333339</v>
      </c>
      <c r="G37" s="86">
        <v>24569.384999999998</v>
      </c>
      <c r="H37" s="86">
        <v>24124.696</v>
      </c>
      <c r="I37" s="86">
        <v>18210.217000000001</v>
      </c>
      <c r="J37" s="86">
        <v>13212.828</v>
      </c>
      <c r="K37" s="86">
        <v>15580.762000000001</v>
      </c>
      <c r="L37" s="86">
        <v>10551.596</v>
      </c>
      <c r="M37" s="86">
        <v>5738.6369999999997</v>
      </c>
      <c r="N37" s="86">
        <v>5345.7889999999998</v>
      </c>
    </row>
    <row r="38" spans="1:14" x14ac:dyDescent="0.25">
      <c r="A38" s="28" t="s">
        <v>4682</v>
      </c>
      <c r="B38" s="28" t="s">
        <v>5014</v>
      </c>
      <c r="C38" s="50" t="s">
        <v>4954</v>
      </c>
      <c r="D38" s="50"/>
      <c r="E38" s="50" t="s">
        <v>4801</v>
      </c>
      <c r="F38" s="24">
        <f t="shared" ref="F38:F69" si="2">SUM(L38:N38)/3</f>
        <v>5572.77</v>
      </c>
      <c r="G38" s="86" t="s">
        <v>5013</v>
      </c>
      <c r="H38" s="86" t="s">
        <v>5013</v>
      </c>
      <c r="I38" s="86" t="s">
        <v>5013</v>
      </c>
      <c r="J38" s="86" t="s">
        <v>5013</v>
      </c>
      <c r="K38" s="86" t="s">
        <v>5013</v>
      </c>
      <c r="L38" s="86" t="s">
        <v>5013</v>
      </c>
      <c r="M38" s="86">
        <v>15006.99</v>
      </c>
      <c r="N38" s="86">
        <v>1711.32</v>
      </c>
    </row>
    <row r="39" spans="1:14" x14ac:dyDescent="0.25">
      <c r="A39" s="28" t="s">
        <v>4682</v>
      </c>
      <c r="B39" s="28" t="s">
        <v>5014</v>
      </c>
      <c r="C39" s="50" t="s">
        <v>4939</v>
      </c>
      <c r="D39" s="50"/>
      <c r="E39" s="50" t="s">
        <v>4801</v>
      </c>
      <c r="F39" s="24">
        <f t="shared" si="2"/>
        <v>4747.8916666666664</v>
      </c>
      <c r="G39" s="86">
        <v>1197.498</v>
      </c>
      <c r="H39" s="86">
        <v>861.36599999999999</v>
      </c>
      <c r="I39" s="86">
        <v>1824.62</v>
      </c>
      <c r="J39" s="86">
        <v>1567.6179999999999</v>
      </c>
      <c r="K39" s="86">
        <v>1500.954</v>
      </c>
      <c r="L39" s="86">
        <v>886.2</v>
      </c>
      <c r="M39" s="86">
        <v>3649.9490000000001</v>
      </c>
      <c r="N39" s="86">
        <v>9707.5259999999998</v>
      </c>
    </row>
    <row r="40" spans="1:14" x14ac:dyDescent="0.25">
      <c r="A40" s="28" t="s">
        <v>4682</v>
      </c>
      <c r="B40" s="28" t="s">
        <v>5014</v>
      </c>
      <c r="C40" s="50" t="s">
        <v>4897</v>
      </c>
      <c r="D40" s="50"/>
      <c r="E40" s="50" t="s">
        <v>4801</v>
      </c>
      <c r="F40" s="24">
        <f t="shared" si="2"/>
        <v>4319.9976666666671</v>
      </c>
      <c r="G40" s="86">
        <v>592.327</v>
      </c>
      <c r="H40" s="86">
        <v>2056.35</v>
      </c>
      <c r="I40" s="86">
        <v>2619.384</v>
      </c>
      <c r="J40" s="86">
        <v>4236.6210000000001</v>
      </c>
      <c r="K40" s="86">
        <v>5719.2489999999998</v>
      </c>
      <c r="L40" s="86">
        <v>3851.6370000000002</v>
      </c>
      <c r="M40" s="86">
        <v>4718.0879999999997</v>
      </c>
      <c r="N40" s="86">
        <v>4390.268</v>
      </c>
    </row>
    <row r="41" spans="1:14" x14ac:dyDescent="0.25">
      <c r="A41" s="28" t="s">
        <v>4682</v>
      </c>
      <c r="B41" s="28" t="s">
        <v>5014</v>
      </c>
      <c r="C41" s="50" t="s">
        <v>4961</v>
      </c>
      <c r="D41" s="50"/>
      <c r="E41" s="50" t="s">
        <v>4801</v>
      </c>
      <c r="F41" s="24">
        <f t="shared" si="2"/>
        <v>3888</v>
      </c>
      <c r="G41" s="86">
        <v>3624.9850000000001</v>
      </c>
      <c r="H41" s="86">
        <v>5475.2659999999996</v>
      </c>
      <c r="I41" s="86">
        <v>5399.692</v>
      </c>
      <c r="J41" s="86">
        <v>6192.8220000000001</v>
      </c>
      <c r="K41" s="86">
        <v>6614.2139999999999</v>
      </c>
      <c r="L41" s="86">
        <v>7135.3729999999996</v>
      </c>
      <c r="M41" s="86">
        <v>2507.2849999999999</v>
      </c>
      <c r="N41" s="86">
        <v>2021.3420000000001</v>
      </c>
    </row>
    <row r="42" spans="1:14" x14ac:dyDescent="0.25">
      <c r="A42" s="28" t="s">
        <v>4682</v>
      </c>
      <c r="B42" s="28" t="s">
        <v>5014</v>
      </c>
      <c r="C42" s="50" t="s">
        <v>4855</v>
      </c>
      <c r="D42" s="50"/>
      <c r="E42" s="50" t="s">
        <v>4801</v>
      </c>
      <c r="F42" s="24">
        <f t="shared" si="2"/>
        <v>3752.7890000000002</v>
      </c>
      <c r="G42" s="86">
        <v>2715.9169999999999</v>
      </c>
      <c r="H42" s="86">
        <v>2378.5859999999998</v>
      </c>
      <c r="I42" s="86">
        <v>1872.0709999999999</v>
      </c>
      <c r="J42" s="86">
        <v>2584.9259999999999</v>
      </c>
      <c r="K42" s="86">
        <v>2057.4369999999999</v>
      </c>
      <c r="L42" s="86">
        <v>3261.1190000000001</v>
      </c>
      <c r="M42" s="86">
        <v>3806.6489999999999</v>
      </c>
      <c r="N42" s="86">
        <v>4190.5990000000002</v>
      </c>
    </row>
    <row r="43" spans="1:14" x14ac:dyDescent="0.25">
      <c r="A43" s="28" t="s">
        <v>4682</v>
      </c>
      <c r="B43" s="28" t="s">
        <v>5014</v>
      </c>
      <c r="C43" s="50" t="s">
        <v>4971</v>
      </c>
      <c r="D43" s="50"/>
      <c r="E43" s="50" t="s">
        <v>4801</v>
      </c>
      <c r="F43" s="24">
        <f t="shared" si="2"/>
        <v>3492.8783333333336</v>
      </c>
      <c r="G43" s="86">
        <v>677.73</v>
      </c>
      <c r="H43" s="86">
        <v>2007.4359999999999</v>
      </c>
      <c r="I43" s="86">
        <v>3878.5830000000001</v>
      </c>
      <c r="J43" s="86">
        <v>3482.6669999999999</v>
      </c>
      <c r="K43" s="86">
        <v>4001.924</v>
      </c>
      <c r="L43" s="86">
        <v>3319.0250000000001</v>
      </c>
      <c r="M43" s="86">
        <v>3074.4769999999999</v>
      </c>
      <c r="N43" s="86">
        <v>4085.1329999999998</v>
      </c>
    </row>
    <row r="44" spans="1:14" x14ac:dyDescent="0.25">
      <c r="A44" s="28" t="s">
        <v>4682</v>
      </c>
      <c r="B44" s="28" t="s">
        <v>5014</v>
      </c>
      <c r="C44" s="50" t="s">
        <v>4896</v>
      </c>
      <c r="D44" s="50"/>
      <c r="E44" s="50" t="s">
        <v>4801</v>
      </c>
      <c r="F44" s="24">
        <f t="shared" si="2"/>
        <v>3370.3490000000002</v>
      </c>
      <c r="G44" s="86">
        <v>740.82899999999995</v>
      </c>
      <c r="H44" s="86">
        <v>1537.0440000000001</v>
      </c>
      <c r="I44" s="86">
        <v>1913.4179999999999</v>
      </c>
      <c r="J44" s="86">
        <v>948.92100000000005</v>
      </c>
      <c r="K44" s="86">
        <v>1585.222</v>
      </c>
      <c r="L44" s="86">
        <v>6219.2280000000001</v>
      </c>
      <c r="M44" s="86">
        <v>3398.1660000000002</v>
      </c>
      <c r="N44" s="86">
        <v>493.65300000000002</v>
      </c>
    </row>
    <row r="45" spans="1:14" x14ac:dyDescent="0.25">
      <c r="A45" s="28" t="s">
        <v>4682</v>
      </c>
      <c r="B45" s="28" t="s">
        <v>5014</v>
      </c>
      <c r="C45" s="50" t="s">
        <v>4943</v>
      </c>
      <c r="D45" s="50"/>
      <c r="E45" s="50" t="s">
        <v>4801</v>
      </c>
      <c r="F45" s="24">
        <f t="shared" si="2"/>
        <v>3348.6986666666667</v>
      </c>
      <c r="G45" s="86">
        <v>1013.6420000000001</v>
      </c>
      <c r="H45" s="86">
        <v>3406.598</v>
      </c>
      <c r="I45" s="86">
        <v>1545.473</v>
      </c>
      <c r="J45" s="86">
        <v>7184.7060000000001</v>
      </c>
      <c r="K45" s="86">
        <v>7285.9660000000003</v>
      </c>
      <c r="L45" s="86">
        <v>10046.096</v>
      </c>
      <c r="M45" s="86" t="s">
        <v>5013</v>
      </c>
      <c r="N45" s="86" t="s">
        <v>5013</v>
      </c>
    </row>
    <row r="46" spans="1:14" x14ac:dyDescent="0.25">
      <c r="A46" s="28" t="s">
        <v>4682</v>
      </c>
      <c r="B46" s="28" t="s">
        <v>5014</v>
      </c>
      <c r="C46" s="50" t="s">
        <v>4872</v>
      </c>
      <c r="D46" s="50"/>
      <c r="E46" s="50" t="s">
        <v>4801</v>
      </c>
      <c r="F46" s="24">
        <f t="shared" si="2"/>
        <v>2688.1089999999999</v>
      </c>
      <c r="G46" s="86">
        <v>3047.2350000000001</v>
      </c>
      <c r="H46" s="86">
        <v>3037.5949999999998</v>
      </c>
      <c r="I46" s="86">
        <v>4200.0230000000001</v>
      </c>
      <c r="J46" s="86">
        <v>4228.6260000000002</v>
      </c>
      <c r="K46" s="86">
        <v>8216.6810000000005</v>
      </c>
      <c r="L46" s="86">
        <v>3689.04</v>
      </c>
      <c r="M46" s="86">
        <v>2066.8620000000001</v>
      </c>
      <c r="N46" s="86">
        <v>2308.4250000000002</v>
      </c>
    </row>
    <row r="47" spans="1:14" x14ac:dyDescent="0.25">
      <c r="A47" s="28" t="s">
        <v>4682</v>
      </c>
      <c r="B47" s="28" t="s">
        <v>5014</v>
      </c>
      <c r="C47" s="50" t="s">
        <v>4888</v>
      </c>
      <c r="D47" s="50"/>
      <c r="E47" s="50" t="s">
        <v>4801</v>
      </c>
      <c r="F47" s="24">
        <f t="shared" si="2"/>
        <v>1882.7076666666665</v>
      </c>
      <c r="G47" s="86">
        <v>1897.2149999999999</v>
      </c>
      <c r="H47" s="86">
        <v>757.35500000000002</v>
      </c>
      <c r="I47" s="86">
        <v>628.93399999999997</v>
      </c>
      <c r="J47" s="86">
        <v>572.34199999999998</v>
      </c>
      <c r="K47" s="86">
        <v>242.471</v>
      </c>
      <c r="L47" s="86">
        <v>2884.6559999999999</v>
      </c>
      <c r="M47" s="86">
        <v>1104.3019999999999</v>
      </c>
      <c r="N47" s="86">
        <v>1659.165</v>
      </c>
    </row>
    <row r="48" spans="1:14" x14ac:dyDescent="0.25">
      <c r="A48" s="28" t="s">
        <v>4682</v>
      </c>
      <c r="B48" s="28" t="s">
        <v>5014</v>
      </c>
      <c r="C48" s="50" t="s">
        <v>4894</v>
      </c>
      <c r="D48" s="50"/>
      <c r="E48" s="50" t="s">
        <v>4801</v>
      </c>
      <c r="F48" s="24">
        <f t="shared" si="2"/>
        <v>1759.9636666666668</v>
      </c>
      <c r="G48" s="86">
        <v>820.19299999999998</v>
      </c>
      <c r="H48" s="86">
        <v>1122.7449999999999</v>
      </c>
      <c r="I48" s="86">
        <v>1480.8820000000001</v>
      </c>
      <c r="J48" s="86">
        <v>2172.585</v>
      </c>
      <c r="K48" s="86">
        <v>1461.48</v>
      </c>
      <c r="L48" s="86">
        <v>1841.145</v>
      </c>
      <c r="M48" s="86">
        <v>1751.8030000000001</v>
      </c>
      <c r="N48" s="86">
        <v>1686.943</v>
      </c>
    </row>
    <row r="49" spans="1:14" x14ac:dyDescent="0.25">
      <c r="A49" s="28" t="s">
        <v>4682</v>
      </c>
      <c r="B49" s="28" t="s">
        <v>5014</v>
      </c>
      <c r="C49" s="50" t="s">
        <v>4930</v>
      </c>
      <c r="D49" s="50"/>
      <c r="E49" s="50" t="s">
        <v>4801</v>
      </c>
      <c r="F49" s="24">
        <f t="shared" si="2"/>
        <v>1706.5816666666669</v>
      </c>
      <c r="G49" s="86">
        <v>1673.1220000000001</v>
      </c>
      <c r="H49" s="86">
        <v>3338.9580000000001</v>
      </c>
      <c r="I49" s="86">
        <v>1744.2909999999999</v>
      </c>
      <c r="J49" s="86">
        <v>615.33799999999997</v>
      </c>
      <c r="K49" s="86">
        <v>1135.393</v>
      </c>
      <c r="L49" s="86">
        <v>1613.864</v>
      </c>
      <c r="M49" s="86">
        <v>1191.0170000000001</v>
      </c>
      <c r="N49" s="86">
        <v>2314.864</v>
      </c>
    </row>
    <row r="50" spans="1:14" x14ac:dyDescent="0.25">
      <c r="A50" s="28" t="s">
        <v>4682</v>
      </c>
      <c r="B50" s="28" t="s">
        <v>5014</v>
      </c>
      <c r="C50" s="50" t="s">
        <v>4837</v>
      </c>
      <c r="D50" s="50"/>
      <c r="E50" s="50" t="s">
        <v>4801</v>
      </c>
      <c r="F50" s="24">
        <f t="shared" si="2"/>
        <v>1539.8486666666665</v>
      </c>
      <c r="G50" s="86" t="s">
        <v>5013</v>
      </c>
      <c r="H50" s="86">
        <v>126.652</v>
      </c>
      <c r="I50" s="86">
        <v>945.47</v>
      </c>
      <c r="J50" s="86">
        <v>834.13300000000004</v>
      </c>
      <c r="K50" s="86">
        <v>2672.7550000000001</v>
      </c>
      <c r="L50" s="86">
        <v>1954.8889999999999</v>
      </c>
      <c r="M50" s="86">
        <v>2078.5639999999999</v>
      </c>
      <c r="N50" s="86">
        <v>586.09299999999996</v>
      </c>
    </row>
    <row r="51" spans="1:14" x14ac:dyDescent="0.25">
      <c r="A51" s="28" t="s">
        <v>4682</v>
      </c>
      <c r="B51" s="28" t="s">
        <v>5014</v>
      </c>
      <c r="C51" s="50" t="s">
        <v>4877</v>
      </c>
      <c r="D51" s="50"/>
      <c r="E51" s="50" t="s">
        <v>4801</v>
      </c>
      <c r="F51" s="24">
        <f t="shared" si="2"/>
        <v>1310.5840000000001</v>
      </c>
      <c r="G51" s="86">
        <v>121.89</v>
      </c>
      <c r="H51" s="86">
        <v>577.61800000000005</v>
      </c>
      <c r="I51" s="86">
        <v>1774.319</v>
      </c>
      <c r="J51" s="86">
        <v>563.33699999999999</v>
      </c>
      <c r="K51" s="86">
        <v>997.78300000000002</v>
      </c>
      <c r="L51" s="86">
        <v>2191.665</v>
      </c>
      <c r="M51" s="86">
        <v>742.678</v>
      </c>
      <c r="N51" s="86">
        <v>997.40899999999999</v>
      </c>
    </row>
    <row r="52" spans="1:14" x14ac:dyDescent="0.25">
      <c r="A52" s="28" t="s">
        <v>4682</v>
      </c>
      <c r="B52" s="28" t="s">
        <v>5014</v>
      </c>
      <c r="C52" s="50" t="s">
        <v>4865</v>
      </c>
      <c r="D52" s="50"/>
      <c r="E52" s="50" t="s">
        <v>4801</v>
      </c>
      <c r="F52" s="24">
        <f t="shared" si="2"/>
        <v>1224.8720000000001</v>
      </c>
      <c r="G52" s="86">
        <v>405.94799999999998</v>
      </c>
      <c r="H52" s="86">
        <v>545.92100000000005</v>
      </c>
      <c r="I52" s="86">
        <v>1231.962</v>
      </c>
      <c r="J52" s="86">
        <v>726.32100000000003</v>
      </c>
      <c r="K52" s="86">
        <v>1104.117</v>
      </c>
      <c r="L52" s="86">
        <v>1643.088</v>
      </c>
      <c r="M52" s="86">
        <v>1123.136</v>
      </c>
      <c r="N52" s="86">
        <v>908.39200000000005</v>
      </c>
    </row>
    <row r="53" spans="1:14" x14ac:dyDescent="0.25">
      <c r="A53" s="28" t="s">
        <v>4682</v>
      </c>
      <c r="B53" s="28" t="s">
        <v>5014</v>
      </c>
      <c r="C53" s="50" t="s">
        <v>4820</v>
      </c>
      <c r="D53" s="50"/>
      <c r="E53" s="50" t="s">
        <v>4801</v>
      </c>
      <c r="F53" s="24">
        <f t="shared" si="2"/>
        <v>1171.3266666666668</v>
      </c>
      <c r="G53" s="86">
        <v>317.67700000000002</v>
      </c>
      <c r="H53" s="86" t="s">
        <v>5013</v>
      </c>
      <c r="I53" s="86">
        <v>192.125</v>
      </c>
      <c r="J53" s="86">
        <v>222.64699999999999</v>
      </c>
      <c r="K53" s="86">
        <v>500.10599999999999</v>
      </c>
      <c r="L53" s="86">
        <v>68.010000000000005</v>
      </c>
      <c r="M53" s="86">
        <v>588.58500000000004</v>
      </c>
      <c r="N53" s="86">
        <v>2857.3850000000002</v>
      </c>
    </row>
    <row r="54" spans="1:14" x14ac:dyDescent="0.25">
      <c r="A54" s="28" t="s">
        <v>4682</v>
      </c>
      <c r="B54" s="28" t="s">
        <v>5014</v>
      </c>
      <c r="C54" s="50" t="s">
        <v>4909</v>
      </c>
      <c r="D54" s="50"/>
      <c r="E54" s="50" t="s">
        <v>4801</v>
      </c>
      <c r="F54" s="24">
        <f t="shared" si="2"/>
        <v>782.09533333333331</v>
      </c>
      <c r="G54" s="86" t="s">
        <v>5013</v>
      </c>
      <c r="H54" s="86" t="s">
        <v>5013</v>
      </c>
      <c r="I54" s="86" t="s">
        <v>5013</v>
      </c>
      <c r="J54" s="86" t="s">
        <v>5013</v>
      </c>
      <c r="K54" s="86" t="s">
        <v>5013</v>
      </c>
      <c r="L54" s="86" t="s">
        <v>5013</v>
      </c>
      <c r="M54" s="86">
        <v>1367.9459999999999</v>
      </c>
      <c r="N54" s="86">
        <v>978.34</v>
      </c>
    </row>
    <row r="55" spans="1:14" x14ac:dyDescent="0.25">
      <c r="A55" s="28" t="s">
        <v>4682</v>
      </c>
      <c r="B55" s="28" t="s">
        <v>5014</v>
      </c>
      <c r="C55" s="50" t="s">
        <v>4969</v>
      </c>
      <c r="D55" s="50"/>
      <c r="E55" s="50" t="s">
        <v>4801</v>
      </c>
      <c r="F55" s="24">
        <f t="shared" si="2"/>
        <v>773.32066666666663</v>
      </c>
      <c r="G55" s="86">
        <v>634.18799999999999</v>
      </c>
      <c r="H55" s="86">
        <v>1211.317</v>
      </c>
      <c r="I55" s="86">
        <v>2802.1260000000002</v>
      </c>
      <c r="J55" s="86">
        <v>2609.9059999999999</v>
      </c>
      <c r="K55" s="86">
        <v>1534.49</v>
      </c>
      <c r="L55" s="86">
        <v>1237.5429999999999</v>
      </c>
      <c r="M55" s="86">
        <v>519.5</v>
      </c>
      <c r="N55" s="86">
        <v>562.91899999999998</v>
      </c>
    </row>
    <row r="56" spans="1:14" x14ac:dyDescent="0.25">
      <c r="A56" s="28" t="s">
        <v>4682</v>
      </c>
      <c r="B56" s="28" t="s">
        <v>5014</v>
      </c>
      <c r="C56" s="50" t="s">
        <v>4944</v>
      </c>
      <c r="D56" s="50"/>
      <c r="E56" s="50" t="s">
        <v>4801</v>
      </c>
      <c r="F56" s="24">
        <f t="shared" si="2"/>
        <v>449.82966666666658</v>
      </c>
      <c r="G56" s="86" t="s">
        <v>5013</v>
      </c>
      <c r="H56" s="86">
        <v>42.000999999999998</v>
      </c>
      <c r="I56" s="86">
        <v>109.681</v>
      </c>
      <c r="J56" s="86" t="s">
        <v>5013</v>
      </c>
      <c r="K56" s="86">
        <v>76.563000000000002</v>
      </c>
      <c r="L56" s="86">
        <v>1348.7059999999999</v>
      </c>
      <c r="M56" s="86">
        <v>0.78300000000000003</v>
      </c>
      <c r="N56" s="86" t="s">
        <v>5013</v>
      </c>
    </row>
    <row r="57" spans="1:14" x14ac:dyDescent="0.25">
      <c r="A57" s="28" t="s">
        <v>4682</v>
      </c>
      <c r="B57" s="28" t="s">
        <v>5014</v>
      </c>
      <c r="C57" s="50" t="s">
        <v>4974</v>
      </c>
      <c r="D57" s="50"/>
      <c r="E57" s="50" t="s">
        <v>4801</v>
      </c>
      <c r="F57" s="24">
        <f t="shared" si="2"/>
        <v>435.71499999999997</v>
      </c>
      <c r="G57" s="86">
        <v>341.02</v>
      </c>
      <c r="H57" s="86">
        <v>1102.635</v>
      </c>
      <c r="I57" s="86">
        <v>128030.713</v>
      </c>
      <c r="J57" s="86">
        <v>3623.087</v>
      </c>
      <c r="K57" s="86">
        <v>2314.48</v>
      </c>
      <c r="L57" s="86">
        <v>1165.549</v>
      </c>
      <c r="M57" s="86">
        <v>40.72</v>
      </c>
      <c r="N57" s="86">
        <v>100.876</v>
      </c>
    </row>
    <row r="58" spans="1:14" x14ac:dyDescent="0.25">
      <c r="A58" s="28" t="s">
        <v>4682</v>
      </c>
      <c r="B58" s="28" t="s">
        <v>5014</v>
      </c>
      <c r="C58" s="50" t="s">
        <v>4913</v>
      </c>
      <c r="D58" s="50"/>
      <c r="E58" s="50" t="s">
        <v>4801</v>
      </c>
      <c r="F58" s="24">
        <f t="shared" si="2"/>
        <v>408.61066666666665</v>
      </c>
      <c r="G58" s="86">
        <v>116.20699999999999</v>
      </c>
      <c r="H58" s="86">
        <v>192.60599999999999</v>
      </c>
      <c r="I58" s="86">
        <v>424.86500000000001</v>
      </c>
      <c r="J58" s="86">
        <v>287.75099999999998</v>
      </c>
      <c r="K58" s="86">
        <v>297.17500000000001</v>
      </c>
      <c r="L58" s="86">
        <v>616.84500000000003</v>
      </c>
      <c r="M58" s="86">
        <v>189.958</v>
      </c>
      <c r="N58" s="86">
        <v>419.029</v>
      </c>
    </row>
    <row r="59" spans="1:14" x14ac:dyDescent="0.25">
      <c r="A59" s="28" t="s">
        <v>4682</v>
      </c>
      <c r="B59" s="28" t="s">
        <v>5014</v>
      </c>
      <c r="C59" s="50" t="s">
        <v>4907</v>
      </c>
      <c r="D59" s="50"/>
      <c r="E59" s="50" t="s">
        <v>4801</v>
      </c>
      <c r="F59" s="24">
        <f t="shared" si="2"/>
        <v>338.50033333333334</v>
      </c>
      <c r="G59" s="86">
        <v>49.262</v>
      </c>
      <c r="H59" s="86">
        <v>48.875</v>
      </c>
      <c r="I59" s="86" t="s">
        <v>5013</v>
      </c>
      <c r="J59" s="86" t="s">
        <v>5013</v>
      </c>
      <c r="K59" s="86">
        <v>149.54</v>
      </c>
      <c r="L59" s="86" t="s">
        <v>5013</v>
      </c>
      <c r="M59" s="86">
        <v>626.42100000000005</v>
      </c>
      <c r="N59" s="86">
        <v>389.08</v>
      </c>
    </row>
    <row r="60" spans="1:14" x14ac:dyDescent="0.25">
      <c r="A60" s="28" t="s">
        <v>4682</v>
      </c>
      <c r="B60" s="28" t="s">
        <v>5014</v>
      </c>
      <c r="C60" s="50" t="s">
        <v>4912</v>
      </c>
      <c r="D60" s="50"/>
      <c r="E60" s="50" t="s">
        <v>4801</v>
      </c>
      <c r="F60" s="24">
        <f t="shared" si="2"/>
        <v>232.583</v>
      </c>
      <c r="G60" s="86" t="s">
        <v>5013</v>
      </c>
      <c r="H60" s="86">
        <v>10.016999999999999</v>
      </c>
      <c r="I60" s="86">
        <v>174.98699999999999</v>
      </c>
      <c r="J60" s="86" t="s">
        <v>5013</v>
      </c>
      <c r="K60" s="86">
        <v>17.626000000000001</v>
      </c>
      <c r="L60" s="86" t="s">
        <v>5013</v>
      </c>
      <c r="M60" s="86" t="s">
        <v>5013</v>
      </c>
      <c r="N60" s="86">
        <v>697.74900000000002</v>
      </c>
    </row>
    <row r="61" spans="1:14" x14ac:dyDescent="0.25">
      <c r="A61" s="28" t="s">
        <v>4682</v>
      </c>
      <c r="B61" s="28" t="s">
        <v>5014</v>
      </c>
      <c r="C61" s="50" t="s">
        <v>4852</v>
      </c>
      <c r="D61" s="50"/>
      <c r="E61" s="50" t="s">
        <v>4801</v>
      </c>
      <c r="F61" s="24">
        <f t="shared" si="2"/>
        <v>194.50599999999997</v>
      </c>
      <c r="G61" s="86">
        <v>98.061000000000007</v>
      </c>
      <c r="H61" s="86">
        <v>71.435000000000002</v>
      </c>
      <c r="I61" s="86">
        <v>371.53199999999998</v>
      </c>
      <c r="J61" s="86">
        <v>348.34899999999999</v>
      </c>
      <c r="K61" s="86">
        <v>107.345</v>
      </c>
      <c r="L61" s="86">
        <v>296.95499999999998</v>
      </c>
      <c r="M61" s="86">
        <v>152.672</v>
      </c>
      <c r="N61" s="86">
        <v>133.89099999999999</v>
      </c>
    </row>
    <row r="62" spans="1:14" x14ac:dyDescent="0.25">
      <c r="A62" s="28" t="s">
        <v>4682</v>
      </c>
      <c r="B62" s="28" t="s">
        <v>5014</v>
      </c>
      <c r="C62" s="50" t="s">
        <v>4963</v>
      </c>
      <c r="D62" s="50"/>
      <c r="E62" s="50" t="s">
        <v>4801</v>
      </c>
      <c r="F62" s="24">
        <f t="shared" si="2"/>
        <v>192.78766666666669</v>
      </c>
      <c r="G62" s="86" t="s">
        <v>5013</v>
      </c>
      <c r="H62" s="86" t="s">
        <v>5013</v>
      </c>
      <c r="I62" s="86">
        <v>8.1940000000000008</v>
      </c>
      <c r="J62" s="86">
        <v>20.786999999999999</v>
      </c>
      <c r="K62" s="86">
        <v>251.62</v>
      </c>
      <c r="L62" s="86">
        <v>224.834</v>
      </c>
      <c r="M62" s="86">
        <v>97.284999999999997</v>
      </c>
      <c r="N62" s="86">
        <v>256.24400000000003</v>
      </c>
    </row>
    <row r="63" spans="1:14" x14ac:dyDescent="0.25">
      <c r="A63" s="28" t="s">
        <v>4682</v>
      </c>
      <c r="B63" s="28" t="s">
        <v>5014</v>
      </c>
      <c r="C63" s="50" t="s">
        <v>4836</v>
      </c>
      <c r="D63" s="50"/>
      <c r="E63" s="50" t="s">
        <v>4801</v>
      </c>
      <c r="F63" s="24">
        <f t="shared" si="2"/>
        <v>163.55966666666669</v>
      </c>
      <c r="G63" s="86" t="s">
        <v>5013</v>
      </c>
      <c r="H63" s="86">
        <v>30.018000000000001</v>
      </c>
      <c r="I63" s="86">
        <v>40.274999999999999</v>
      </c>
      <c r="J63" s="86" t="s">
        <v>5013</v>
      </c>
      <c r="K63" s="86">
        <v>276.89499999999998</v>
      </c>
      <c r="L63" s="86">
        <v>246.506</v>
      </c>
      <c r="M63" s="86">
        <v>59.856000000000002</v>
      </c>
      <c r="N63" s="86">
        <v>184.31700000000001</v>
      </c>
    </row>
    <row r="64" spans="1:14" x14ac:dyDescent="0.25">
      <c r="A64" s="28" t="s">
        <v>4682</v>
      </c>
      <c r="B64" s="28" t="s">
        <v>5014</v>
      </c>
      <c r="C64" s="50" t="s">
        <v>4803</v>
      </c>
      <c r="D64" s="50"/>
      <c r="E64" s="50" t="s">
        <v>4801</v>
      </c>
      <c r="F64" s="24">
        <f t="shared" si="2"/>
        <v>140.96</v>
      </c>
      <c r="G64" s="86" t="s">
        <v>5013</v>
      </c>
      <c r="H64" s="86" t="s">
        <v>5013</v>
      </c>
      <c r="I64" s="86" t="s">
        <v>5013</v>
      </c>
      <c r="J64" s="86" t="s">
        <v>5013</v>
      </c>
      <c r="K64" s="86">
        <v>44.878999999999998</v>
      </c>
      <c r="L64" s="86">
        <v>213.75200000000001</v>
      </c>
      <c r="M64" s="86">
        <v>159.898</v>
      </c>
      <c r="N64" s="86">
        <v>49.23</v>
      </c>
    </row>
    <row r="65" spans="1:14" x14ac:dyDescent="0.25">
      <c r="A65" s="28" t="s">
        <v>4682</v>
      </c>
      <c r="B65" s="28" t="s">
        <v>5014</v>
      </c>
      <c r="C65" s="50" t="s">
        <v>4902</v>
      </c>
      <c r="D65" s="50"/>
      <c r="E65" s="50" t="s">
        <v>4801</v>
      </c>
      <c r="F65" s="24">
        <f t="shared" si="2"/>
        <v>139.92566666666667</v>
      </c>
      <c r="G65" s="86">
        <v>24.911000000000001</v>
      </c>
      <c r="H65" s="86">
        <v>0</v>
      </c>
      <c r="I65" s="86">
        <v>49.304000000000002</v>
      </c>
      <c r="J65" s="86">
        <v>29.108000000000001</v>
      </c>
      <c r="K65" s="86">
        <v>62.95</v>
      </c>
      <c r="L65" s="86">
        <v>28.585999999999999</v>
      </c>
      <c r="M65" s="86">
        <v>216.17500000000001</v>
      </c>
      <c r="N65" s="86">
        <v>175.01599999999999</v>
      </c>
    </row>
    <row r="66" spans="1:14" x14ac:dyDescent="0.25">
      <c r="A66" s="28" t="s">
        <v>4682</v>
      </c>
      <c r="B66" s="28" t="s">
        <v>5014</v>
      </c>
      <c r="C66" s="50" t="s">
        <v>4920</v>
      </c>
      <c r="D66" s="50"/>
      <c r="E66" s="50" t="s">
        <v>4801</v>
      </c>
      <c r="F66" s="24">
        <f t="shared" si="2"/>
        <v>113.67466666666667</v>
      </c>
      <c r="G66" s="86" t="s">
        <v>5013</v>
      </c>
      <c r="H66" s="86" t="s">
        <v>5013</v>
      </c>
      <c r="I66" s="86">
        <v>55.935000000000002</v>
      </c>
      <c r="J66" s="86">
        <v>19.954999999999998</v>
      </c>
      <c r="K66" s="86">
        <v>83.328999999999994</v>
      </c>
      <c r="L66" s="86">
        <v>255.251</v>
      </c>
      <c r="M66" s="86">
        <v>0</v>
      </c>
      <c r="N66" s="86">
        <v>85.772999999999996</v>
      </c>
    </row>
    <row r="67" spans="1:14" x14ac:dyDescent="0.25">
      <c r="A67" s="28" t="s">
        <v>4682</v>
      </c>
      <c r="B67" s="28" t="s">
        <v>5014</v>
      </c>
      <c r="C67" s="50" t="s">
        <v>4815</v>
      </c>
      <c r="D67" s="50"/>
      <c r="E67" s="50" t="s">
        <v>4801</v>
      </c>
      <c r="F67" s="24">
        <f t="shared" si="2"/>
        <v>98.186999999999998</v>
      </c>
      <c r="G67" s="86" t="s">
        <v>5013</v>
      </c>
      <c r="H67" s="86" t="s">
        <v>5013</v>
      </c>
      <c r="I67" s="86">
        <v>43.75</v>
      </c>
      <c r="J67" s="86">
        <v>26.626999999999999</v>
      </c>
      <c r="K67" s="86" t="s">
        <v>5013</v>
      </c>
      <c r="L67" s="86" t="s">
        <v>5013</v>
      </c>
      <c r="M67" s="86">
        <v>22.286000000000001</v>
      </c>
      <c r="N67" s="86">
        <v>272.27499999999998</v>
      </c>
    </row>
    <row r="68" spans="1:14" x14ac:dyDescent="0.25">
      <c r="A68" s="28" t="s">
        <v>4682</v>
      </c>
      <c r="B68" s="28" t="s">
        <v>5014</v>
      </c>
      <c r="C68" s="50" t="s">
        <v>4818</v>
      </c>
      <c r="D68" s="50"/>
      <c r="E68" s="50" t="s">
        <v>4801</v>
      </c>
      <c r="F68" s="24">
        <f t="shared" si="2"/>
        <v>88.120666666666679</v>
      </c>
      <c r="G68" s="86" t="s">
        <v>5013</v>
      </c>
      <c r="H68" s="86" t="s">
        <v>5013</v>
      </c>
      <c r="I68" s="86" t="s">
        <v>5013</v>
      </c>
      <c r="J68" s="86" t="s">
        <v>5013</v>
      </c>
      <c r="K68" s="86">
        <v>193.58600000000001</v>
      </c>
      <c r="L68" s="86">
        <v>204.72900000000001</v>
      </c>
      <c r="M68" s="86">
        <v>24.74</v>
      </c>
      <c r="N68" s="86">
        <v>34.893000000000001</v>
      </c>
    </row>
    <row r="69" spans="1:14" x14ac:dyDescent="0.25">
      <c r="A69" s="28" t="s">
        <v>4682</v>
      </c>
      <c r="B69" s="28" t="s">
        <v>5014</v>
      </c>
      <c r="C69" s="50" t="s">
        <v>4831</v>
      </c>
      <c r="D69" s="50"/>
      <c r="E69" s="50" t="s">
        <v>4801</v>
      </c>
      <c r="F69" s="24">
        <f t="shared" si="2"/>
        <v>79.283000000000001</v>
      </c>
      <c r="G69" s="86" t="s">
        <v>5013</v>
      </c>
      <c r="H69" s="86">
        <v>3.5329999999999999</v>
      </c>
      <c r="I69" s="86">
        <v>6.25</v>
      </c>
      <c r="J69" s="86">
        <v>0.621</v>
      </c>
      <c r="K69" s="86" t="s">
        <v>5013</v>
      </c>
      <c r="L69" s="86">
        <v>58.215000000000003</v>
      </c>
      <c r="M69" s="86">
        <v>179.63399999999999</v>
      </c>
      <c r="N69" s="86" t="s">
        <v>5013</v>
      </c>
    </row>
    <row r="70" spans="1:14" x14ac:dyDescent="0.25">
      <c r="A70" s="28" t="s">
        <v>4682</v>
      </c>
      <c r="B70" s="28" t="s">
        <v>5014</v>
      </c>
      <c r="C70" s="50" t="s">
        <v>4925</v>
      </c>
      <c r="D70" s="50"/>
      <c r="E70" s="50" t="s">
        <v>4801</v>
      </c>
      <c r="F70" s="24">
        <f t="shared" ref="F70:F101" si="3">SUM(L70:N70)/3</f>
        <v>79.198999999999998</v>
      </c>
      <c r="G70" s="86" t="s">
        <v>5013</v>
      </c>
      <c r="H70" s="86" t="s">
        <v>5013</v>
      </c>
      <c r="I70" s="86" t="s">
        <v>5013</v>
      </c>
      <c r="J70" s="86" t="s">
        <v>5013</v>
      </c>
      <c r="K70" s="86">
        <v>187.268</v>
      </c>
      <c r="L70" s="86" t="s">
        <v>5013</v>
      </c>
      <c r="M70" s="86" t="s">
        <v>5013</v>
      </c>
      <c r="N70" s="86">
        <v>237.59700000000001</v>
      </c>
    </row>
    <row r="71" spans="1:14" x14ac:dyDescent="0.25">
      <c r="A71" s="28" t="s">
        <v>4682</v>
      </c>
      <c r="B71" s="28" t="s">
        <v>5014</v>
      </c>
      <c r="C71" s="50" t="s">
        <v>4960</v>
      </c>
      <c r="D71" s="50"/>
      <c r="E71" s="50" t="s">
        <v>4801</v>
      </c>
      <c r="F71" s="24">
        <f t="shared" si="3"/>
        <v>71.413333333333341</v>
      </c>
      <c r="G71" s="86" t="s">
        <v>5013</v>
      </c>
      <c r="H71" s="86" t="s">
        <v>5013</v>
      </c>
      <c r="I71" s="86">
        <v>302.10199999999998</v>
      </c>
      <c r="J71" s="86">
        <v>86.301000000000002</v>
      </c>
      <c r="K71" s="86">
        <v>165.22200000000001</v>
      </c>
      <c r="L71" s="86" t="s">
        <v>5013</v>
      </c>
      <c r="M71" s="86">
        <v>175.036</v>
      </c>
      <c r="N71" s="86">
        <v>39.204000000000001</v>
      </c>
    </row>
    <row r="72" spans="1:14" x14ac:dyDescent="0.25">
      <c r="A72" s="28" t="s">
        <v>4682</v>
      </c>
      <c r="B72" s="28" t="s">
        <v>5014</v>
      </c>
      <c r="C72" s="50" t="s">
        <v>4964</v>
      </c>
      <c r="D72" s="50"/>
      <c r="E72" s="50" t="s">
        <v>4801</v>
      </c>
      <c r="F72" s="24">
        <f t="shared" si="3"/>
        <v>69.86333333333333</v>
      </c>
      <c r="G72" s="86" t="s">
        <v>5013</v>
      </c>
      <c r="H72" s="86" t="s">
        <v>5013</v>
      </c>
      <c r="I72" s="86" t="s">
        <v>5013</v>
      </c>
      <c r="J72" s="86" t="s">
        <v>5013</v>
      </c>
      <c r="K72" s="86">
        <v>184.71</v>
      </c>
      <c r="L72" s="86">
        <v>209.59</v>
      </c>
      <c r="M72" s="86" t="s">
        <v>5013</v>
      </c>
      <c r="N72" s="86" t="s">
        <v>5013</v>
      </c>
    </row>
    <row r="73" spans="1:14" x14ac:dyDescent="0.25">
      <c r="A73" s="28" t="s">
        <v>4682</v>
      </c>
      <c r="B73" s="28" t="s">
        <v>5014</v>
      </c>
      <c r="C73" s="50" t="s">
        <v>4809</v>
      </c>
      <c r="D73" s="50"/>
      <c r="E73" s="50" t="s">
        <v>4801</v>
      </c>
      <c r="F73" s="24">
        <f t="shared" si="3"/>
        <v>48.011333333333333</v>
      </c>
      <c r="G73" s="86">
        <v>0</v>
      </c>
      <c r="H73" s="86" t="s">
        <v>5013</v>
      </c>
      <c r="I73" s="86">
        <v>0</v>
      </c>
      <c r="J73" s="86">
        <v>0</v>
      </c>
      <c r="K73" s="86">
        <v>0</v>
      </c>
      <c r="L73" s="86">
        <v>144.03399999999999</v>
      </c>
      <c r="M73" s="86" t="s">
        <v>5013</v>
      </c>
      <c r="N73" s="86" t="s">
        <v>5013</v>
      </c>
    </row>
    <row r="74" spans="1:14" x14ac:dyDescent="0.25">
      <c r="A74" s="28" t="s">
        <v>4682</v>
      </c>
      <c r="B74" s="28" t="s">
        <v>5014</v>
      </c>
      <c r="C74" s="50" t="s">
        <v>4866</v>
      </c>
      <c r="D74" s="50"/>
      <c r="E74" s="50" t="s">
        <v>4801</v>
      </c>
      <c r="F74" s="24">
        <f t="shared" si="3"/>
        <v>47.592666666666666</v>
      </c>
      <c r="G74" s="86">
        <v>16.585999999999999</v>
      </c>
      <c r="H74" s="86" t="s">
        <v>5013</v>
      </c>
      <c r="I74" s="86" t="s">
        <v>5013</v>
      </c>
      <c r="J74" s="86">
        <v>54.555999999999997</v>
      </c>
      <c r="K74" s="86">
        <v>41.646000000000001</v>
      </c>
      <c r="L74" s="86">
        <v>126.404</v>
      </c>
      <c r="M74" s="86">
        <v>16.373999999999999</v>
      </c>
      <c r="N74" s="86" t="s">
        <v>5013</v>
      </c>
    </row>
    <row r="75" spans="1:14" x14ac:dyDescent="0.25">
      <c r="A75" s="28" t="s">
        <v>4682</v>
      </c>
      <c r="B75" s="28" t="s">
        <v>5014</v>
      </c>
      <c r="C75" s="50" t="s">
        <v>4915</v>
      </c>
      <c r="D75" s="50"/>
      <c r="E75" s="50" t="s">
        <v>4801</v>
      </c>
      <c r="F75" s="24">
        <f t="shared" si="3"/>
        <v>43.767666666666663</v>
      </c>
      <c r="G75" s="86">
        <v>29.829000000000001</v>
      </c>
      <c r="H75" s="86">
        <v>339.67099999999999</v>
      </c>
      <c r="I75" s="86">
        <v>667.73299999999995</v>
      </c>
      <c r="J75" s="86">
        <v>281.20299999999997</v>
      </c>
      <c r="K75" s="86">
        <v>108.029</v>
      </c>
      <c r="L75" s="86">
        <v>101.724</v>
      </c>
      <c r="M75" s="86">
        <v>9.7289999999999992</v>
      </c>
      <c r="N75" s="86">
        <v>19.850000000000001</v>
      </c>
    </row>
    <row r="76" spans="1:14" x14ac:dyDescent="0.25">
      <c r="A76" s="28" t="s">
        <v>4682</v>
      </c>
      <c r="B76" s="28" t="s">
        <v>5014</v>
      </c>
      <c r="C76" s="50" t="s">
        <v>4813</v>
      </c>
      <c r="D76" s="50"/>
      <c r="E76" s="50" t="s">
        <v>4801</v>
      </c>
      <c r="F76" s="24">
        <f t="shared" si="3"/>
        <v>43.203333333333326</v>
      </c>
      <c r="G76" s="86">
        <v>38288.226000000002</v>
      </c>
      <c r="H76" s="86">
        <v>0.1</v>
      </c>
      <c r="I76" s="86">
        <v>5.7229999999999999</v>
      </c>
      <c r="J76" s="86">
        <v>6.2030000000000003</v>
      </c>
      <c r="K76" s="86">
        <v>83.891999999999996</v>
      </c>
      <c r="L76" s="86">
        <v>21.663</v>
      </c>
      <c r="M76" s="86">
        <v>64.814999999999998</v>
      </c>
      <c r="N76" s="86">
        <v>43.131999999999998</v>
      </c>
    </row>
    <row r="77" spans="1:14" x14ac:dyDescent="0.25">
      <c r="A77" s="28" t="s">
        <v>4682</v>
      </c>
      <c r="B77" s="28" t="s">
        <v>5014</v>
      </c>
      <c r="C77" s="50" t="s">
        <v>4941</v>
      </c>
      <c r="D77" s="50"/>
      <c r="E77" s="50" t="s">
        <v>4801</v>
      </c>
      <c r="F77" s="24">
        <f t="shared" si="3"/>
        <v>42.139333333333333</v>
      </c>
      <c r="G77" s="86">
        <v>23.75</v>
      </c>
      <c r="H77" s="86">
        <v>16.427</v>
      </c>
      <c r="I77" s="86">
        <v>0.121</v>
      </c>
      <c r="J77" s="86">
        <v>58.686999999999998</v>
      </c>
      <c r="K77" s="86">
        <v>26.565999999999999</v>
      </c>
      <c r="L77" s="86">
        <v>3.3359999999999999</v>
      </c>
      <c r="M77" s="86">
        <v>6.2709999999999999</v>
      </c>
      <c r="N77" s="86">
        <v>116.81100000000001</v>
      </c>
    </row>
    <row r="78" spans="1:14" x14ac:dyDescent="0.25">
      <c r="A78" s="28" t="s">
        <v>4682</v>
      </c>
      <c r="B78" s="28" t="s">
        <v>5014</v>
      </c>
      <c r="C78" s="50" t="s">
        <v>4949</v>
      </c>
      <c r="D78" s="50"/>
      <c r="E78" s="50" t="s">
        <v>4801</v>
      </c>
      <c r="F78" s="24">
        <f t="shared" si="3"/>
        <v>39.404333333333334</v>
      </c>
      <c r="G78" s="86">
        <v>130.24700000000001</v>
      </c>
      <c r="H78" s="86">
        <v>122.063</v>
      </c>
      <c r="I78" s="86">
        <v>65.86</v>
      </c>
      <c r="J78" s="86">
        <v>17.009</v>
      </c>
      <c r="K78" s="86">
        <v>9.8000000000000004E-2</v>
      </c>
      <c r="L78" s="86">
        <v>0.64</v>
      </c>
      <c r="M78" s="86">
        <v>72.906000000000006</v>
      </c>
      <c r="N78" s="86">
        <v>44.667000000000002</v>
      </c>
    </row>
    <row r="79" spans="1:14" x14ac:dyDescent="0.25">
      <c r="A79" s="28" t="s">
        <v>4682</v>
      </c>
      <c r="B79" s="28" t="s">
        <v>5014</v>
      </c>
      <c r="C79" s="50" t="s">
        <v>4838</v>
      </c>
      <c r="D79" s="50"/>
      <c r="E79" s="50" t="s">
        <v>4801</v>
      </c>
      <c r="F79" s="24">
        <f t="shared" si="3"/>
        <v>31.457000000000004</v>
      </c>
      <c r="G79" s="86" t="s">
        <v>5013</v>
      </c>
      <c r="H79" s="86" t="s">
        <v>5013</v>
      </c>
      <c r="I79" s="86" t="s">
        <v>5013</v>
      </c>
      <c r="J79" s="86">
        <v>6.5140000000000002</v>
      </c>
      <c r="K79" s="86">
        <v>88.83</v>
      </c>
      <c r="L79" s="86">
        <v>64.995000000000005</v>
      </c>
      <c r="M79" s="86" t="s">
        <v>5013</v>
      </c>
      <c r="N79" s="86">
        <v>29.376000000000001</v>
      </c>
    </row>
    <row r="80" spans="1:14" x14ac:dyDescent="0.25">
      <c r="A80" s="28" t="s">
        <v>4682</v>
      </c>
      <c r="B80" s="28" t="s">
        <v>5014</v>
      </c>
      <c r="C80" s="50" t="s">
        <v>4806</v>
      </c>
      <c r="D80" s="50"/>
      <c r="E80" s="50" t="s">
        <v>4801</v>
      </c>
      <c r="F80" s="24">
        <f t="shared" si="3"/>
        <v>28.305666666666667</v>
      </c>
      <c r="G80" s="86">
        <v>32.439</v>
      </c>
      <c r="H80" s="86">
        <v>108.574</v>
      </c>
      <c r="I80" s="86">
        <v>88.409000000000006</v>
      </c>
      <c r="J80" s="86">
        <v>3.1619999999999999</v>
      </c>
      <c r="K80" s="86">
        <v>74.094999999999999</v>
      </c>
      <c r="L80" s="86">
        <v>25.780999999999999</v>
      </c>
      <c r="M80" s="86">
        <v>31.074999999999999</v>
      </c>
      <c r="N80" s="86">
        <v>28.061</v>
      </c>
    </row>
    <row r="81" spans="1:14" x14ac:dyDescent="0.25">
      <c r="A81" s="28" t="s">
        <v>4682</v>
      </c>
      <c r="B81" s="28" t="s">
        <v>5014</v>
      </c>
      <c r="C81" s="50" t="s">
        <v>4816</v>
      </c>
      <c r="D81" s="50"/>
      <c r="E81" s="50" t="s">
        <v>4801</v>
      </c>
      <c r="F81" s="24">
        <f t="shared" si="3"/>
        <v>26.431000000000001</v>
      </c>
      <c r="G81" s="86" t="s">
        <v>5013</v>
      </c>
      <c r="H81" s="86" t="s">
        <v>5013</v>
      </c>
      <c r="I81" s="86" t="s">
        <v>5013</v>
      </c>
      <c r="J81" s="86" t="s">
        <v>5013</v>
      </c>
      <c r="K81" s="86">
        <v>2.7309999999999999</v>
      </c>
      <c r="L81" s="86" t="s">
        <v>5013</v>
      </c>
      <c r="M81" s="86">
        <v>79.293000000000006</v>
      </c>
      <c r="N81" s="86" t="s">
        <v>5013</v>
      </c>
    </row>
    <row r="82" spans="1:14" x14ac:dyDescent="0.25">
      <c r="A82" s="28" t="s">
        <v>4682</v>
      </c>
      <c r="B82" s="28" t="s">
        <v>5014</v>
      </c>
      <c r="C82" s="50" t="s">
        <v>4840</v>
      </c>
      <c r="D82" s="50"/>
      <c r="E82" s="50" t="s">
        <v>4801</v>
      </c>
      <c r="F82" s="24">
        <f t="shared" si="3"/>
        <v>26.430666666666667</v>
      </c>
      <c r="G82" s="86">
        <v>7.1239999999999997</v>
      </c>
      <c r="H82" s="86">
        <v>32.725000000000001</v>
      </c>
      <c r="I82" s="86">
        <v>67.570999999999998</v>
      </c>
      <c r="J82" s="86">
        <v>50.701999999999998</v>
      </c>
      <c r="K82" s="86">
        <v>51.194000000000003</v>
      </c>
      <c r="L82" s="86">
        <v>36.744999999999997</v>
      </c>
      <c r="M82" s="86">
        <v>1.0029999999999999</v>
      </c>
      <c r="N82" s="86">
        <v>41.543999999999997</v>
      </c>
    </row>
    <row r="83" spans="1:14" x14ac:dyDescent="0.25">
      <c r="A83" s="28" t="s">
        <v>4682</v>
      </c>
      <c r="B83" s="28" t="s">
        <v>5014</v>
      </c>
      <c r="C83" s="50" t="s">
        <v>4947</v>
      </c>
      <c r="D83" s="50"/>
      <c r="E83" s="50" t="s">
        <v>4801</v>
      </c>
      <c r="F83" s="24">
        <f t="shared" si="3"/>
        <v>24.040666666666667</v>
      </c>
      <c r="G83" s="86" t="s">
        <v>5013</v>
      </c>
      <c r="H83" s="86" t="s">
        <v>5013</v>
      </c>
      <c r="I83" s="86">
        <v>0</v>
      </c>
      <c r="J83" s="86">
        <v>0</v>
      </c>
      <c r="K83" s="86" t="s">
        <v>5013</v>
      </c>
      <c r="L83" s="86">
        <v>4.8369999999999997</v>
      </c>
      <c r="M83" s="86">
        <v>67.284999999999997</v>
      </c>
      <c r="N83" s="86" t="s">
        <v>5013</v>
      </c>
    </row>
    <row r="84" spans="1:14" x14ac:dyDescent="0.25">
      <c r="A84" s="28" t="s">
        <v>4682</v>
      </c>
      <c r="B84" s="28" t="s">
        <v>5014</v>
      </c>
      <c r="C84" s="50" t="s">
        <v>4867</v>
      </c>
      <c r="D84" s="50"/>
      <c r="E84" s="50" t="s">
        <v>4801</v>
      </c>
      <c r="F84" s="24">
        <f t="shared" si="3"/>
        <v>18.182333333333332</v>
      </c>
      <c r="G84" s="86">
        <v>602.26499999999999</v>
      </c>
      <c r="H84" s="86">
        <v>141.99799999999999</v>
      </c>
      <c r="I84" s="86">
        <v>26.521999999999998</v>
      </c>
      <c r="J84" s="86">
        <v>23.837</v>
      </c>
      <c r="K84" s="86">
        <v>49.503999999999998</v>
      </c>
      <c r="L84" s="86" t="s">
        <v>5013</v>
      </c>
      <c r="M84" s="86">
        <v>27.239000000000001</v>
      </c>
      <c r="N84" s="86">
        <v>27.308</v>
      </c>
    </row>
    <row r="85" spans="1:14" x14ac:dyDescent="0.25">
      <c r="A85" s="28" t="s">
        <v>4682</v>
      </c>
      <c r="B85" s="28" t="s">
        <v>5014</v>
      </c>
      <c r="C85" s="50" t="s">
        <v>9745</v>
      </c>
      <c r="D85" s="50"/>
      <c r="E85" s="50" t="s">
        <v>4801</v>
      </c>
      <c r="F85" s="24">
        <f t="shared" si="3"/>
        <v>18.081666666666667</v>
      </c>
      <c r="G85" s="86" t="s">
        <v>5013</v>
      </c>
      <c r="H85" s="86" t="s">
        <v>5013</v>
      </c>
      <c r="I85" s="86" t="s">
        <v>5013</v>
      </c>
      <c r="J85" s="86">
        <v>43.069000000000003</v>
      </c>
      <c r="K85" s="86">
        <v>6.423</v>
      </c>
      <c r="L85" s="86" t="s">
        <v>5013</v>
      </c>
      <c r="M85" s="86">
        <v>21.937000000000001</v>
      </c>
      <c r="N85" s="86">
        <v>32.308</v>
      </c>
    </row>
    <row r="86" spans="1:14" x14ac:dyDescent="0.25">
      <c r="A86" s="28" t="s">
        <v>4682</v>
      </c>
      <c r="B86" s="28" t="s">
        <v>5014</v>
      </c>
      <c r="C86" s="50" t="s">
        <v>4931</v>
      </c>
      <c r="D86" s="50"/>
      <c r="E86" s="50" t="s">
        <v>4801</v>
      </c>
      <c r="F86" s="24">
        <f t="shared" si="3"/>
        <v>17.128</v>
      </c>
      <c r="G86" s="86">
        <v>0</v>
      </c>
      <c r="H86" s="86">
        <v>0</v>
      </c>
      <c r="I86" s="86">
        <v>286.06099999999998</v>
      </c>
      <c r="J86" s="86">
        <v>195.31399999999999</v>
      </c>
      <c r="K86" s="86">
        <v>9.9000000000000005E-2</v>
      </c>
      <c r="L86" s="86">
        <v>51.384</v>
      </c>
      <c r="M86" s="86" t="s">
        <v>5013</v>
      </c>
      <c r="N86" s="86" t="s">
        <v>5013</v>
      </c>
    </row>
    <row r="87" spans="1:14" x14ac:dyDescent="0.25">
      <c r="A87" s="28" t="s">
        <v>4682</v>
      </c>
      <c r="B87" s="28" t="s">
        <v>5014</v>
      </c>
      <c r="C87" s="50" t="s">
        <v>4832</v>
      </c>
      <c r="D87" s="50"/>
      <c r="E87" s="50" t="s">
        <v>4801</v>
      </c>
      <c r="F87" s="24">
        <f t="shared" si="3"/>
        <v>16.564</v>
      </c>
      <c r="G87" s="86">
        <v>3.0960000000000001</v>
      </c>
      <c r="H87" s="86">
        <v>11.459</v>
      </c>
      <c r="I87" s="86">
        <v>48.698</v>
      </c>
      <c r="J87" s="86">
        <v>48.994</v>
      </c>
      <c r="K87" s="86">
        <v>10.949</v>
      </c>
      <c r="L87" s="86">
        <v>15.984</v>
      </c>
      <c r="M87" s="86">
        <v>15.702</v>
      </c>
      <c r="N87" s="86">
        <v>18.006</v>
      </c>
    </row>
    <row r="88" spans="1:14" x14ac:dyDescent="0.25">
      <c r="A88" s="28" t="s">
        <v>4682</v>
      </c>
      <c r="B88" s="28" t="s">
        <v>5014</v>
      </c>
      <c r="C88" s="50" t="s">
        <v>4972</v>
      </c>
      <c r="D88" s="50"/>
      <c r="E88" s="50" t="s">
        <v>4801</v>
      </c>
      <c r="F88" s="24">
        <f t="shared" si="3"/>
        <v>15.909333333333334</v>
      </c>
      <c r="G88" s="86" t="s">
        <v>5013</v>
      </c>
      <c r="H88" s="86" t="s">
        <v>5013</v>
      </c>
      <c r="I88" s="86">
        <v>238.60599999999999</v>
      </c>
      <c r="J88" s="86">
        <v>124.09</v>
      </c>
      <c r="K88" s="86">
        <v>27.204000000000001</v>
      </c>
      <c r="L88" s="86">
        <v>47.728000000000002</v>
      </c>
      <c r="M88" s="86" t="s">
        <v>5013</v>
      </c>
      <c r="N88" s="86" t="s">
        <v>5013</v>
      </c>
    </row>
    <row r="89" spans="1:14" x14ac:dyDescent="0.25">
      <c r="A89" s="28" t="s">
        <v>4682</v>
      </c>
      <c r="B89" s="28" t="s">
        <v>5014</v>
      </c>
      <c r="C89" s="50" t="s">
        <v>4839</v>
      </c>
      <c r="D89" s="50"/>
      <c r="E89" s="50" t="s">
        <v>4801</v>
      </c>
      <c r="F89" s="24">
        <f t="shared" si="3"/>
        <v>15.839</v>
      </c>
      <c r="G89" s="86" t="s">
        <v>5013</v>
      </c>
      <c r="H89" s="86">
        <v>145.19499999999999</v>
      </c>
      <c r="I89" s="86">
        <v>92.600999999999999</v>
      </c>
      <c r="J89" s="86">
        <v>313.78699999999998</v>
      </c>
      <c r="K89" s="86">
        <v>46.98</v>
      </c>
      <c r="L89" s="86">
        <v>0</v>
      </c>
      <c r="M89" s="86">
        <v>47.517000000000003</v>
      </c>
      <c r="N89" s="86" t="s">
        <v>5013</v>
      </c>
    </row>
    <row r="90" spans="1:14" x14ac:dyDescent="0.25">
      <c r="A90" s="28" t="s">
        <v>4682</v>
      </c>
      <c r="B90" s="28" t="s">
        <v>5014</v>
      </c>
      <c r="C90" s="50" t="s">
        <v>4871</v>
      </c>
      <c r="D90" s="50"/>
      <c r="E90" s="50" t="s">
        <v>4801</v>
      </c>
      <c r="F90" s="24">
        <f t="shared" si="3"/>
        <v>15.802333333333332</v>
      </c>
      <c r="G90" s="86" t="s">
        <v>5013</v>
      </c>
      <c r="H90" s="86" t="s">
        <v>5013</v>
      </c>
      <c r="I90" s="86" t="s">
        <v>5013</v>
      </c>
      <c r="J90" s="86" t="s">
        <v>5013</v>
      </c>
      <c r="K90" s="86" t="s">
        <v>5013</v>
      </c>
      <c r="L90" s="86" t="s">
        <v>5013</v>
      </c>
      <c r="M90" s="86" t="s">
        <v>5013</v>
      </c>
      <c r="N90" s="86">
        <v>47.406999999999996</v>
      </c>
    </row>
    <row r="91" spans="1:14" x14ac:dyDescent="0.25">
      <c r="A91" s="28" t="s">
        <v>4682</v>
      </c>
      <c r="B91" s="28" t="s">
        <v>5014</v>
      </c>
      <c r="C91" s="50" t="s">
        <v>9841</v>
      </c>
      <c r="D91" s="50"/>
      <c r="E91" s="50" t="s">
        <v>4801</v>
      </c>
      <c r="F91" s="24">
        <f t="shared" si="3"/>
        <v>14.665999999999999</v>
      </c>
      <c r="G91" s="86">
        <v>0.503</v>
      </c>
      <c r="H91" s="86" t="s">
        <v>5013</v>
      </c>
      <c r="I91" s="86" t="s">
        <v>5013</v>
      </c>
      <c r="J91" s="86" t="s">
        <v>5013</v>
      </c>
      <c r="K91" s="86" t="s">
        <v>5013</v>
      </c>
      <c r="L91" s="86" t="s">
        <v>5013</v>
      </c>
      <c r="M91" s="86" t="s">
        <v>5013</v>
      </c>
      <c r="N91" s="86">
        <v>43.997999999999998</v>
      </c>
    </row>
    <row r="92" spans="1:14" x14ac:dyDescent="0.25">
      <c r="A92" s="28" t="s">
        <v>4682</v>
      </c>
      <c r="B92" s="28" t="s">
        <v>5014</v>
      </c>
      <c r="C92" s="50" t="s">
        <v>4819</v>
      </c>
      <c r="D92" s="50"/>
      <c r="E92" s="50" t="s">
        <v>4801</v>
      </c>
      <c r="F92" s="24">
        <f t="shared" si="3"/>
        <v>12.272333333333334</v>
      </c>
      <c r="G92" s="86" t="s">
        <v>5013</v>
      </c>
      <c r="H92" s="86" t="s">
        <v>5013</v>
      </c>
      <c r="I92" s="86" t="s">
        <v>5013</v>
      </c>
      <c r="J92" s="86" t="s">
        <v>5013</v>
      </c>
      <c r="K92" s="86" t="s">
        <v>5013</v>
      </c>
      <c r="L92" s="86">
        <v>36.817</v>
      </c>
      <c r="M92" s="86" t="s">
        <v>5013</v>
      </c>
      <c r="N92" s="86" t="s">
        <v>5013</v>
      </c>
    </row>
    <row r="93" spans="1:14" x14ac:dyDescent="0.25">
      <c r="A93" s="28" t="s">
        <v>4682</v>
      </c>
      <c r="B93" s="28" t="s">
        <v>5014</v>
      </c>
      <c r="C93" s="50" t="s">
        <v>4985</v>
      </c>
      <c r="D93" s="50"/>
      <c r="E93" s="50" t="s">
        <v>4801</v>
      </c>
      <c r="F93" s="24">
        <f t="shared" si="3"/>
        <v>8.0713333333333335</v>
      </c>
      <c r="G93" s="86" t="s">
        <v>5013</v>
      </c>
      <c r="H93" s="86">
        <v>10.59</v>
      </c>
      <c r="I93" s="86">
        <v>62.936999999999998</v>
      </c>
      <c r="J93" s="86" t="s">
        <v>5013</v>
      </c>
      <c r="K93" s="86">
        <v>0</v>
      </c>
      <c r="L93" s="86">
        <v>0</v>
      </c>
      <c r="M93" s="86">
        <v>2.6120000000000001</v>
      </c>
      <c r="N93" s="86">
        <v>21.602</v>
      </c>
    </row>
    <row r="94" spans="1:14" x14ac:dyDescent="0.25">
      <c r="A94" s="28" t="s">
        <v>4682</v>
      </c>
      <c r="B94" s="28" t="s">
        <v>5014</v>
      </c>
      <c r="C94" s="50" t="s">
        <v>4829</v>
      </c>
      <c r="D94" s="50"/>
      <c r="E94" s="50" t="s">
        <v>4801</v>
      </c>
      <c r="F94" s="24">
        <f t="shared" si="3"/>
        <v>6.2856666666666667</v>
      </c>
      <c r="G94" s="86">
        <v>64.159000000000006</v>
      </c>
      <c r="H94" s="86">
        <v>75.927000000000007</v>
      </c>
      <c r="I94" s="86">
        <v>56.759</v>
      </c>
      <c r="J94" s="86">
        <v>34.546999999999997</v>
      </c>
      <c r="K94" s="86" t="s">
        <v>5013</v>
      </c>
      <c r="L94" s="86" t="s">
        <v>5013</v>
      </c>
      <c r="M94" s="86" t="s">
        <v>5013</v>
      </c>
      <c r="N94" s="86">
        <v>18.856999999999999</v>
      </c>
    </row>
    <row r="95" spans="1:14" x14ac:dyDescent="0.25">
      <c r="A95" s="28" t="s">
        <v>4682</v>
      </c>
      <c r="B95" s="28" t="s">
        <v>5014</v>
      </c>
      <c r="C95" s="50" t="s">
        <v>4841</v>
      </c>
      <c r="D95" s="50"/>
      <c r="E95" s="50" t="s">
        <v>4801</v>
      </c>
      <c r="F95" s="24">
        <f t="shared" si="3"/>
        <v>4.9880000000000004</v>
      </c>
      <c r="G95" s="86" t="s">
        <v>5013</v>
      </c>
      <c r="H95" s="86" t="s">
        <v>5013</v>
      </c>
      <c r="I95" s="86" t="s">
        <v>5013</v>
      </c>
      <c r="J95" s="86" t="s">
        <v>5013</v>
      </c>
      <c r="K95" s="86" t="s">
        <v>5013</v>
      </c>
      <c r="L95" s="86" t="s">
        <v>5013</v>
      </c>
      <c r="M95" s="86">
        <v>14.964</v>
      </c>
      <c r="N95" s="86" t="s">
        <v>5013</v>
      </c>
    </row>
    <row r="96" spans="1:14" x14ac:dyDescent="0.25">
      <c r="A96" s="28" t="s">
        <v>4682</v>
      </c>
      <c r="B96" s="28" t="s">
        <v>5014</v>
      </c>
      <c r="C96" s="50" t="s">
        <v>4811</v>
      </c>
      <c r="D96" s="50"/>
      <c r="E96" s="50" t="s">
        <v>4801</v>
      </c>
      <c r="F96" s="24">
        <f t="shared" si="3"/>
        <v>4.0363333333333333</v>
      </c>
      <c r="G96" s="86">
        <v>6.7690000000000001</v>
      </c>
      <c r="H96" s="86" t="s">
        <v>5013</v>
      </c>
      <c r="I96" s="86" t="s">
        <v>5013</v>
      </c>
      <c r="J96" s="86">
        <v>3.3109999999999999</v>
      </c>
      <c r="K96" s="86">
        <v>1372.07</v>
      </c>
      <c r="L96" s="86">
        <v>12.109</v>
      </c>
      <c r="M96" s="86" t="s">
        <v>5013</v>
      </c>
      <c r="N96" s="86" t="s">
        <v>5013</v>
      </c>
    </row>
    <row r="97" spans="1:14" x14ac:dyDescent="0.25">
      <c r="A97" s="28" t="s">
        <v>4682</v>
      </c>
      <c r="B97" s="28" t="s">
        <v>5014</v>
      </c>
      <c r="C97" s="50" t="s">
        <v>9737</v>
      </c>
      <c r="D97" s="50"/>
      <c r="E97" s="50" t="s">
        <v>4801</v>
      </c>
      <c r="F97" s="24">
        <f t="shared" si="3"/>
        <v>2.5003333333333333</v>
      </c>
      <c r="G97" s="86" t="s">
        <v>5013</v>
      </c>
      <c r="H97" s="86" t="s">
        <v>5013</v>
      </c>
      <c r="I97" s="86">
        <v>0.66800000000000004</v>
      </c>
      <c r="J97" s="86" t="s">
        <v>5013</v>
      </c>
      <c r="K97" s="86">
        <v>9.9000000000000005E-2</v>
      </c>
      <c r="L97" s="86" t="s">
        <v>5013</v>
      </c>
      <c r="M97" s="86" t="s">
        <v>5013</v>
      </c>
      <c r="N97" s="86">
        <v>7.5010000000000003</v>
      </c>
    </row>
    <row r="98" spans="1:14" x14ac:dyDescent="0.25">
      <c r="A98" s="28" t="s">
        <v>4682</v>
      </c>
      <c r="B98" s="28" t="s">
        <v>5014</v>
      </c>
      <c r="C98" s="50" t="s">
        <v>4827</v>
      </c>
      <c r="D98" s="50"/>
      <c r="E98" s="50" t="s">
        <v>4801</v>
      </c>
      <c r="F98" s="24">
        <f t="shared" si="3"/>
        <v>2.2003333333333335</v>
      </c>
      <c r="G98" s="86">
        <v>0</v>
      </c>
      <c r="H98" s="86">
        <v>0</v>
      </c>
      <c r="I98" s="86">
        <v>30.190999999999999</v>
      </c>
      <c r="J98" s="86">
        <v>0</v>
      </c>
      <c r="K98" s="86">
        <v>9.8000000000000004E-2</v>
      </c>
      <c r="L98" s="86">
        <v>0</v>
      </c>
      <c r="M98" s="86">
        <v>0</v>
      </c>
      <c r="N98" s="86">
        <v>6.601</v>
      </c>
    </row>
    <row r="99" spans="1:14" x14ac:dyDescent="0.25">
      <c r="A99" s="28" t="s">
        <v>4682</v>
      </c>
      <c r="B99" s="28" t="s">
        <v>5014</v>
      </c>
      <c r="C99" s="50" t="s">
        <v>4812</v>
      </c>
      <c r="D99" s="50"/>
      <c r="E99" s="50" t="s">
        <v>4801</v>
      </c>
      <c r="F99" s="24">
        <f t="shared" si="3"/>
        <v>1.897</v>
      </c>
      <c r="G99" s="86" t="s">
        <v>5013</v>
      </c>
      <c r="H99" s="86" t="s">
        <v>5013</v>
      </c>
      <c r="I99" s="86" t="s">
        <v>5013</v>
      </c>
      <c r="J99" s="86" t="s">
        <v>5013</v>
      </c>
      <c r="K99" s="86" t="s">
        <v>5013</v>
      </c>
      <c r="L99" s="86" t="s">
        <v>5013</v>
      </c>
      <c r="M99" s="86" t="s">
        <v>5013</v>
      </c>
      <c r="N99" s="86">
        <v>5.6909999999999998</v>
      </c>
    </row>
    <row r="100" spans="1:14" x14ac:dyDescent="0.25">
      <c r="A100" s="28" t="s">
        <v>4682</v>
      </c>
      <c r="B100" s="28" t="s">
        <v>5014</v>
      </c>
      <c r="C100" s="50" t="s">
        <v>4936</v>
      </c>
      <c r="D100" s="50"/>
      <c r="E100" s="50" t="s">
        <v>4801</v>
      </c>
      <c r="F100" s="24">
        <f t="shared" si="3"/>
        <v>0.80366666666666664</v>
      </c>
      <c r="G100" s="86">
        <v>215922.39300000001</v>
      </c>
      <c r="H100" s="86">
        <v>0</v>
      </c>
      <c r="I100" s="86">
        <v>259.96499999999997</v>
      </c>
      <c r="J100" s="86">
        <v>2.7959999999999998</v>
      </c>
      <c r="K100" s="86">
        <v>0.28299999999999997</v>
      </c>
      <c r="L100" s="86" t="s">
        <v>5013</v>
      </c>
      <c r="M100" s="86">
        <v>2.411</v>
      </c>
      <c r="N100" s="86" t="s">
        <v>5013</v>
      </c>
    </row>
    <row r="101" spans="1:14" x14ac:dyDescent="0.25">
      <c r="A101" s="28" t="s">
        <v>4682</v>
      </c>
      <c r="B101" s="28" t="s">
        <v>5014</v>
      </c>
      <c r="C101" s="50" t="s">
        <v>4924</v>
      </c>
      <c r="D101" s="50"/>
      <c r="E101" s="50" t="s">
        <v>4801</v>
      </c>
      <c r="F101" s="24">
        <f t="shared" si="3"/>
        <v>0.69899999999999995</v>
      </c>
      <c r="G101" s="86">
        <v>0</v>
      </c>
      <c r="H101" s="86">
        <v>0</v>
      </c>
      <c r="I101" s="86">
        <v>0.10100000000000001</v>
      </c>
      <c r="J101" s="86">
        <v>0.50800000000000001</v>
      </c>
      <c r="K101" s="86">
        <v>0.68500000000000005</v>
      </c>
      <c r="L101" s="86">
        <v>2.097</v>
      </c>
      <c r="M101" s="86">
        <v>0</v>
      </c>
      <c r="N101" s="86">
        <v>0</v>
      </c>
    </row>
    <row r="102" spans="1:14" x14ac:dyDescent="0.25">
      <c r="A102" s="28" t="s">
        <v>4682</v>
      </c>
      <c r="B102" s="28" t="s">
        <v>5014</v>
      </c>
      <c r="C102" s="50" t="s">
        <v>4853</v>
      </c>
      <c r="D102" s="50"/>
      <c r="E102" s="50" t="s">
        <v>4801</v>
      </c>
      <c r="F102" s="24">
        <f t="shared" ref="F102:F133" si="4">SUM(L102:N102)/3</f>
        <v>0.33333333333333331</v>
      </c>
      <c r="G102" s="86" t="s">
        <v>5013</v>
      </c>
      <c r="H102" s="86">
        <v>0</v>
      </c>
      <c r="I102" s="86" t="s">
        <v>5013</v>
      </c>
      <c r="J102" s="86" t="s">
        <v>5013</v>
      </c>
      <c r="K102" s="86" t="s">
        <v>5013</v>
      </c>
      <c r="L102" s="86">
        <v>1</v>
      </c>
      <c r="M102" s="86" t="s">
        <v>5013</v>
      </c>
      <c r="N102" s="86" t="s">
        <v>5013</v>
      </c>
    </row>
    <row r="103" spans="1:14" x14ac:dyDescent="0.25">
      <c r="A103" s="28" t="s">
        <v>4682</v>
      </c>
      <c r="B103" s="28" t="s">
        <v>5014</v>
      </c>
      <c r="C103" s="50" t="s">
        <v>4884</v>
      </c>
      <c r="D103" s="50"/>
      <c r="E103" s="50" t="s">
        <v>4801</v>
      </c>
      <c r="F103" s="24">
        <f t="shared" si="4"/>
        <v>0.29066666666666668</v>
      </c>
      <c r="G103" s="86" t="s">
        <v>5013</v>
      </c>
      <c r="H103" s="86" t="s">
        <v>5013</v>
      </c>
      <c r="I103" s="86" t="s">
        <v>5013</v>
      </c>
      <c r="J103" s="86" t="s">
        <v>5013</v>
      </c>
      <c r="K103" s="86" t="s">
        <v>5013</v>
      </c>
      <c r="L103" s="86" t="s">
        <v>5013</v>
      </c>
      <c r="M103" s="86">
        <v>0.872</v>
      </c>
      <c r="N103" s="86" t="s">
        <v>5013</v>
      </c>
    </row>
    <row r="104" spans="1:14" x14ac:dyDescent="0.25">
      <c r="A104" s="28" t="s">
        <v>4682</v>
      </c>
      <c r="B104" s="28" t="s">
        <v>5014</v>
      </c>
      <c r="C104" s="50" t="s">
        <v>4973</v>
      </c>
      <c r="D104" s="50"/>
      <c r="E104" s="50" t="s">
        <v>4801</v>
      </c>
      <c r="F104" s="24">
        <f t="shared" si="4"/>
        <v>6.6666666666666666E-2</v>
      </c>
      <c r="G104" s="86">
        <v>0</v>
      </c>
      <c r="H104" s="86" t="s">
        <v>5013</v>
      </c>
      <c r="I104" s="86">
        <v>100.80500000000001</v>
      </c>
      <c r="J104" s="86">
        <v>0</v>
      </c>
      <c r="K104" s="86">
        <v>49.98</v>
      </c>
      <c r="L104" s="86" t="s">
        <v>5013</v>
      </c>
      <c r="M104" s="86">
        <v>0.2</v>
      </c>
      <c r="N104" s="86">
        <v>0</v>
      </c>
    </row>
    <row r="105" spans="1:14" x14ac:dyDescent="0.25">
      <c r="A105" s="28" t="s">
        <v>4682</v>
      </c>
      <c r="B105" s="28" t="s">
        <v>5014</v>
      </c>
      <c r="C105" s="50" t="s">
        <v>4880</v>
      </c>
      <c r="D105" s="50"/>
      <c r="E105" s="50" t="s">
        <v>4801</v>
      </c>
      <c r="F105" s="24">
        <f t="shared" si="4"/>
        <v>3.3333333333333333E-2</v>
      </c>
      <c r="G105" s="86">
        <v>0</v>
      </c>
      <c r="H105" s="86">
        <v>0</v>
      </c>
      <c r="I105" s="86">
        <v>69.896000000000001</v>
      </c>
      <c r="J105" s="86">
        <v>0.1</v>
      </c>
      <c r="K105" s="86">
        <v>0.30099999999999999</v>
      </c>
      <c r="L105" s="86" t="s">
        <v>5013</v>
      </c>
      <c r="M105" s="86">
        <v>0.1</v>
      </c>
      <c r="N105" s="86">
        <v>0</v>
      </c>
    </row>
    <row r="106" spans="1:14" x14ac:dyDescent="0.25">
      <c r="A106" s="28" t="s">
        <v>4682</v>
      </c>
      <c r="B106" s="28" t="s">
        <v>5014</v>
      </c>
      <c r="C106" s="50" t="s">
        <v>4901</v>
      </c>
      <c r="D106" s="50"/>
      <c r="E106" s="50" t="s">
        <v>4801</v>
      </c>
      <c r="F106" s="24">
        <f t="shared" si="4"/>
        <v>3.3333333333333333E-2</v>
      </c>
      <c r="G106" s="86" t="s">
        <v>5013</v>
      </c>
      <c r="H106" s="86">
        <v>7.5039999999999996</v>
      </c>
      <c r="I106" s="86">
        <v>4.6459999999999999</v>
      </c>
      <c r="J106" s="86">
        <v>7.5060000000000002</v>
      </c>
      <c r="K106" s="86" t="s">
        <v>5013</v>
      </c>
      <c r="L106" s="86" t="s">
        <v>5013</v>
      </c>
      <c r="M106" s="86">
        <v>0.1</v>
      </c>
      <c r="N106" s="86" t="s">
        <v>5013</v>
      </c>
    </row>
    <row r="107" spans="1:14" x14ac:dyDescent="0.25">
      <c r="A107" s="28" t="s">
        <v>4682</v>
      </c>
      <c r="B107" s="28" t="s">
        <v>5014</v>
      </c>
      <c r="C107" s="50" t="s">
        <v>4926</v>
      </c>
      <c r="D107" s="50"/>
      <c r="E107" s="50" t="s">
        <v>4801</v>
      </c>
      <c r="F107" s="24">
        <f t="shared" si="4"/>
        <v>3.3333333333333333E-2</v>
      </c>
      <c r="G107" s="86" t="s">
        <v>5013</v>
      </c>
      <c r="H107" s="86" t="s">
        <v>5013</v>
      </c>
      <c r="I107" s="86" t="s">
        <v>5013</v>
      </c>
      <c r="J107" s="86" t="s">
        <v>5013</v>
      </c>
      <c r="K107" s="86">
        <v>0.10299999999999999</v>
      </c>
      <c r="L107" s="86" t="s">
        <v>5013</v>
      </c>
      <c r="M107" s="86">
        <v>0.1</v>
      </c>
      <c r="N107" s="86" t="s">
        <v>5013</v>
      </c>
    </row>
    <row r="108" spans="1:14" x14ac:dyDescent="0.25">
      <c r="A108" s="28" t="s">
        <v>4682</v>
      </c>
      <c r="B108" s="28" t="s">
        <v>5014</v>
      </c>
      <c r="C108" s="50" t="s">
        <v>4977</v>
      </c>
      <c r="D108" s="50"/>
      <c r="E108" s="50" t="s">
        <v>4801</v>
      </c>
      <c r="F108" s="24">
        <f t="shared" si="4"/>
        <v>3.3333333333333333E-2</v>
      </c>
      <c r="G108" s="86" t="s">
        <v>5013</v>
      </c>
      <c r="H108" s="86" t="s">
        <v>5013</v>
      </c>
      <c r="I108" s="86">
        <v>0</v>
      </c>
      <c r="J108" s="86" t="s">
        <v>5013</v>
      </c>
      <c r="K108" s="86" t="s">
        <v>5013</v>
      </c>
      <c r="L108" s="86" t="s">
        <v>5013</v>
      </c>
      <c r="M108" s="86">
        <v>0.1</v>
      </c>
      <c r="N108" s="86" t="s">
        <v>5013</v>
      </c>
    </row>
    <row r="109" spans="1:14" x14ac:dyDescent="0.25">
      <c r="A109" s="28" t="s">
        <v>4682</v>
      </c>
      <c r="B109" s="28" t="s">
        <v>5014</v>
      </c>
      <c r="C109" s="50" t="s">
        <v>4802</v>
      </c>
      <c r="D109" s="50"/>
      <c r="E109" s="50" t="s">
        <v>4801</v>
      </c>
      <c r="F109" s="24">
        <f t="shared" si="4"/>
        <v>1.6666666666666666E-2</v>
      </c>
      <c r="G109" s="86" t="s">
        <v>5013</v>
      </c>
      <c r="H109" s="86" t="s">
        <v>5013</v>
      </c>
      <c r="I109" s="86" t="s">
        <v>5013</v>
      </c>
      <c r="J109" s="86" t="s">
        <v>5013</v>
      </c>
      <c r="K109" s="86">
        <v>39.981000000000002</v>
      </c>
      <c r="L109" s="86" t="s">
        <v>5013</v>
      </c>
      <c r="M109" s="86">
        <v>0.05</v>
      </c>
      <c r="N109" s="86" t="s">
        <v>5013</v>
      </c>
    </row>
    <row r="110" spans="1:14" x14ac:dyDescent="0.25">
      <c r="A110" s="28" t="s">
        <v>4682</v>
      </c>
      <c r="B110" s="28" t="s">
        <v>5014</v>
      </c>
      <c r="C110" s="50" t="s">
        <v>4800</v>
      </c>
      <c r="D110" s="50"/>
      <c r="E110" s="50" t="s">
        <v>4801</v>
      </c>
      <c r="F110" s="24">
        <f t="shared" si="4"/>
        <v>0</v>
      </c>
      <c r="G110" s="86">
        <v>0</v>
      </c>
      <c r="H110" s="86">
        <v>41033.849000000002</v>
      </c>
      <c r="I110" s="86">
        <v>0</v>
      </c>
      <c r="J110" s="86">
        <v>0.20300000000000001</v>
      </c>
      <c r="K110" s="86">
        <v>0.13200000000000001</v>
      </c>
      <c r="L110" s="86">
        <v>0</v>
      </c>
      <c r="M110" s="86">
        <v>0</v>
      </c>
      <c r="N110" s="86">
        <v>0</v>
      </c>
    </row>
    <row r="111" spans="1:14" x14ac:dyDescent="0.25">
      <c r="A111" s="28" t="s">
        <v>4682</v>
      </c>
      <c r="B111" s="28" t="s">
        <v>5014</v>
      </c>
      <c r="C111" s="50" t="s">
        <v>4804</v>
      </c>
      <c r="D111" s="50"/>
      <c r="E111" s="50" t="s">
        <v>4801</v>
      </c>
      <c r="F111" s="24">
        <f t="shared" si="4"/>
        <v>0</v>
      </c>
      <c r="G111" s="86" t="s">
        <v>5013</v>
      </c>
      <c r="H111" s="86" t="s">
        <v>5013</v>
      </c>
      <c r="I111" s="86">
        <v>0.1</v>
      </c>
      <c r="J111" s="86" t="s">
        <v>5013</v>
      </c>
      <c r="K111" s="86">
        <v>0.10199999999999999</v>
      </c>
      <c r="L111" s="86" t="s">
        <v>5013</v>
      </c>
      <c r="M111" s="86" t="s">
        <v>5013</v>
      </c>
      <c r="N111" s="86" t="s">
        <v>5013</v>
      </c>
    </row>
    <row r="112" spans="1:14" x14ac:dyDescent="0.25">
      <c r="A112" s="28" t="s">
        <v>4682</v>
      </c>
      <c r="B112" s="28" t="s">
        <v>5014</v>
      </c>
      <c r="C112" s="50" t="s">
        <v>4805</v>
      </c>
      <c r="D112" s="50"/>
      <c r="E112" s="50" t="s">
        <v>4801</v>
      </c>
      <c r="F112" s="24">
        <f t="shared" si="4"/>
        <v>0</v>
      </c>
      <c r="G112" s="86" t="s">
        <v>5013</v>
      </c>
      <c r="H112" s="86" t="s">
        <v>5013</v>
      </c>
      <c r="I112" s="86">
        <v>16.856999999999999</v>
      </c>
      <c r="J112" s="86" t="s">
        <v>5013</v>
      </c>
      <c r="K112" s="86" t="s">
        <v>5013</v>
      </c>
      <c r="L112" s="86" t="s">
        <v>5013</v>
      </c>
      <c r="M112" s="86" t="s">
        <v>5013</v>
      </c>
      <c r="N112" s="86" t="s">
        <v>5013</v>
      </c>
    </row>
    <row r="113" spans="1:14" x14ac:dyDescent="0.25">
      <c r="A113" s="28" t="s">
        <v>4682</v>
      </c>
      <c r="B113" s="28" t="s">
        <v>5014</v>
      </c>
      <c r="C113" s="50" t="s">
        <v>4810</v>
      </c>
      <c r="D113" s="50"/>
      <c r="E113" s="50" t="s">
        <v>4801</v>
      </c>
      <c r="F113" s="24">
        <f t="shared" si="4"/>
        <v>0</v>
      </c>
      <c r="G113" s="86" t="s">
        <v>5013</v>
      </c>
      <c r="H113" s="86">
        <v>25.327000000000002</v>
      </c>
      <c r="I113" s="86">
        <v>77.361999999999995</v>
      </c>
      <c r="J113" s="86" t="s">
        <v>5013</v>
      </c>
      <c r="K113" s="86" t="s">
        <v>5013</v>
      </c>
      <c r="L113" s="86">
        <v>0</v>
      </c>
      <c r="M113" s="86">
        <v>0</v>
      </c>
      <c r="N113" s="86" t="s">
        <v>5013</v>
      </c>
    </row>
    <row r="114" spans="1:14" x14ac:dyDescent="0.25">
      <c r="A114" s="28" t="s">
        <v>4682</v>
      </c>
      <c r="B114" s="28" t="s">
        <v>5014</v>
      </c>
      <c r="C114" s="50" t="s">
        <v>4826</v>
      </c>
      <c r="D114" s="50"/>
      <c r="E114" s="50" t="s">
        <v>4801</v>
      </c>
      <c r="F114" s="24">
        <f t="shared" si="4"/>
        <v>0</v>
      </c>
      <c r="G114" s="86" t="s">
        <v>5013</v>
      </c>
      <c r="H114" s="86" t="s">
        <v>5013</v>
      </c>
      <c r="I114" s="86">
        <v>7.202</v>
      </c>
      <c r="J114" s="86" t="s">
        <v>5013</v>
      </c>
      <c r="K114" s="86" t="s">
        <v>5013</v>
      </c>
      <c r="L114" s="86" t="s">
        <v>5013</v>
      </c>
      <c r="M114" s="86" t="s">
        <v>5013</v>
      </c>
      <c r="N114" s="86" t="s">
        <v>5013</v>
      </c>
    </row>
    <row r="115" spans="1:14" x14ac:dyDescent="0.25">
      <c r="A115" s="28" t="s">
        <v>4682</v>
      </c>
      <c r="B115" s="28" t="s">
        <v>5014</v>
      </c>
      <c r="C115" s="50" t="s">
        <v>4828</v>
      </c>
      <c r="D115" s="50"/>
      <c r="E115" s="50" t="s">
        <v>4801</v>
      </c>
      <c r="F115" s="24">
        <f t="shared" si="4"/>
        <v>0</v>
      </c>
      <c r="G115" s="86" t="s">
        <v>5013</v>
      </c>
      <c r="H115" s="86">
        <v>39.023000000000003</v>
      </c>
      <c r="I115" s="86" t="s">
        <v>5013</v>
      </c>
      <c r="J115" s="86" t="s">
        <v>5013</v>
      </c>
      <c r="K115" s="86" t="s">
        <v>5013</v>
      </c>
      <c r="L115" s="86" t="s">
        <v>5013</v>
      </c>
      <c r="M115" s="86" t="s">
        <v>5013</v>
      </c>
      <c r="N115" s="86" t="s">
        <v>5013</v>
      </c>
    </row>
    <row r="116" spans="1:14" x14ac:dyDescent="0.25">
      <c r="A116" s="28" t="s">
        <v>4682</v>
      </c>
      <c r="B116" s="28" t="s">
        <v>5014</v>
      </c>
      <c r="C116" s="50" t="s">
        <v>4843</v>
      </c>
      <c r="D116" s="50"/>
      <c r="E116" s="50" t="s">
        <v>4801</v>
      </c>
      <c r="F116" s="24">
        <f t="shared" si="4"/>
        <v>0</v>
      </c>
      <c r="G116" s="86">
        <v>7.7729999999999997</v>
      </c>
      <c r="H116" s="86" t="s">
        <v>5013</v>
      </c>
      <c r="I116" s="86">
        <v>0.10100000000000001</v>
      </c>
      <c r="J116" s="86">
        <v>6.2220000000000004</v>
      </c>
      <c r="K116" s="86">
        <v>0.19600000000000001</v>
      </c>
      <c r="L116" s="86" t="s">
        <v>5013</v>
      </c>
      <c r="M116" s="86" t="s">
        <v>5013</v>
      </c>
      <c r="N116" s="86" t="s">
        <v>5013</v>
      </c>
    </row>
    <row r="117" spans="1:14" x14ac:dyDescent="0.25">
      <c r="A117" s="28" t="s">
        <v>4682</v>
      </c>
      <c r="B117" s="28" t="s">
        <v>5014</v>
      </c>
      <c r="C117" s="50" t="s">
        <v>4844</v>
      </c>
      <c r="D117" s="50"/>
      <c r="E117" s="50" t="s">
        <v>4801</v>
      </c>
      <c r="F117" s="24">
        <f t="shared" si="4"/>
        <v>0</v>
      </c>
      <c r="G117" s="86" t="s">
        <v>5013</v>
      </c>
      <c r="H117" s="86" t="s">
        <v>5013</v>
      </c>
      <c r="I117" s="86" t="s">
        <v>5013</v>
      </c>
      <c r="J117" s="86">
        <v>2.96</v>
      </c>
      <c r="K117" s="86" t="s">
        <v>5013</v>
      </c>
      <c r="L117" s="86" t="s">
        <v>5013</v>
      </c>
      <c r="M117" s="86">
        <v>0</v>
      </c>
      <c r="N117" s="86" t="s">
        <v>5013</v>
      </c>
    </row>
    <row r="118" spans="1:14" x14ac:dyDescent="0.25">
      <c r="A118" s="28" t="s">
        <v>4682</v>
      </c>
      <c r="B118" s="28" t="s">
        <v>5014</v>
      </c>
      <c r="C118" s="50" t="s">
        <v>4849</v>
      </c>
      <c r="D118" s="50"/>
      <c r="E118" s="50" t="s">
        <v>4801</v>
      </c>
      <c r="F118" s="24">
        <f t="shared" si="4"/>
        <v>0</v>
      </c>
      <c r="G118" s="86">
        <v>58.441000000000003</v>
      </c>
      <c r="H118" s="86" t="s">
        <v>5013</v>
      </c>
      <c r="I118" s="86" t="s">
        <v>5013</v>
      </c>
      <c r="J118" s="86">
        <v>74.552000000000007</v>
      </c>
      <c r="K118" s="86" t="s">
        <v>5013</v>
      </c>
      <c r="L118" s="86" t="s">
        <v>5013</v>
      </c>
      <c r="M118" s="86" t="s">
        <v>5013</v>
      </c>
      <c r="N118" s="86" t="s">
        <v>5013</v>
      </c>
    </row>
    <row r="119" spans="1:14" x14ac:dyDescent="0.25">
      <c r="A119" s="28" t="s">
        <v>4682</v>
      </c>
      <c r="B119" s="28" t="s">
        <v>5014</v>
      </c>
      <c r="C119" s="50" t="s">
        <v>4851</v>
      </c>
      <c r="D119" s="50"/>
      <c r="E119" s="50" t="s">
        <v>4801</v>
      </c>
      <c r="F119" s="24">
        <f t="shared" si="4"/>
        <v>0</v>
      </c>
      <c r="G119" s="86">
        <v>79.408000000000001</v>
      </c>
      <c r="H119" s="86">
        <v>80.921999999999997</v>
      </c>
      <c r="I119" s="86">
        <v>118.795</v>
      </c>
      <c r="J119" s="86" t="s">
        <v>5013</v>
      </c>
      <c r="K119" s="86" t="s">
        <v>5013</v>
      </c>
      <c r="L119" s="86" t="s">
        <v>5013</v>
      </c>
      <c r="M119" s="86" t="s">
        <v>5013</v>
      </c>
      <c r="N119" s="86" t="s">
        <v>5013</v>
      </c>
    </row>
    <row r="120" spans="1:14" x14ac:dyDescent="0.25">
      <c r="A120" s="28" t="s">
        <v>4682</v>
      </c>
      <c r="B120" s="28" t="s">
        <v>5014</v>
      </c>
      <c r="C120" s="50" t="s">
        <v>9739</v>
      </c>
      <c r="D120" s="50"/>
      <c r="E120" s="50" t="s">
        <v>4801</v>
      </c>
      <c r="F120" s="24">
        <f t="shared" si="4"/>
        <v>0</v>
      </c>
      <c r="G120" s="86" t="s">
        <v>5013</v>
      </c>
      <c r="H120" s="86" t="s">
        <v>5013</v>
      </c>
      <c r="I120" s="86" t="s">
        <v>5013</v>
      </c>
      <c r="J120" s="86" t="s">
        <v>5013</v>
      </c>
      <c r="K120" s="86">
        <v>41.616999999999997</v>
      </c>
      <c r="L120" s="86" t="s">
        <v>5013</v>
      </c>
      <c r="M120" s="86" t="s">
        <v>5013</v>
      </c>
      <c r="N120" s="86" t="s">
        <v>5013</v>
      </c>
    </row>
    <row r="121" spans="1:14" x14ac:dyDescent="0.25">
      <c r="A121" s="28" t="s">
        <v>4682</v>
      </c>
      <c r="B121" s="28" t="s">
        <v>5014</v>
      </c>
      <c r="C121" s="50" t="s">
        <v>9840</v>
      </c>
      <c r="D121" s="50"/>
      <c r="E121" s="50" t="s">
        <v>4801</v>
      </c>
      <c r="F121" s="24">
        <f t="shared" si="4"/>
        <v>0</v>
      </c>
      <c r="G121" s="86">
        <v>0</v>
      </c>
      <c r="H121" s="86">
        <v>0</v>
      </c>
      <c r="I121" s="86">
        <v>257.50299999999999</v>
      </c>
      <c r="J121" s="86" t="s">
        <v>5013</v>
      </c>
      <c r="K121" s="86" t="s">
        <v>5013</v>
      </c>
      <c r="L121" s="86">
        <v>0</v>
      </c>
      <c r="M121" s="86" t="s">
        <v>5013</v>
      </c>
      <c r="N121" s="86" t="s">
        <v>5013</v>
      </c>
    </row>
    <row r="122" spans="1:14" x14ac:dyDescent="0.25">
      <c r="A122" s="28" t="s">
        <v>4682</v>
      </c>
      <c r="B122" s="28" t="s">
        <v>5014</v>
      </c>
      <c r="C122" s="50" t="s">
        <v>4864</v>
      </c>
      <c r="D122" s="50"/>
      <c r="E122" s="50" t="s">
        <v>4801</v>
      </c>
      <c r="F122" s="24">
        <f t="shared" si="4"/>
        <v>0</v>
      </c>
      <c r="G122" s="86">
        <v>39.287999999999997</v>
      </c>
      <c r="H122" s="86" t="s">
        <v>5013</v>
      </c>
      <c r="I122" s="86">
        <v>1.196</v>
      </c>
      <c r="J122" s="86">
        <v>2.96</v>
      </c>
      <c r="K122" s="86">
        <v>1.173</v>
      </c>
      <c r="L122" s="86" t="s">
        <v>5013</v>
      </c>
      <c r="M122" s="86" t="s">
        <v>5013</v>
      </c>
      <c r="N122" s="86" t="s">
        <v>5013</v>
      </c>
    </row>
    <row r="123" spans="1:14" x14ac:dyDescent="0.25">
      <c r="A123" s="28" t="s">
        <v>4682</v>
      </c>
      <c r="B123" s="28" t="s">
        <v>5014</v>
      </c>
      <c r="C123" s="50" t="s">
        <v>4869</v>
      </c>
      <c r="D123" s="50"/>
      <c r="E123" s="50" t="s">
        <v>4801</v>
      </c>
      <c r="F123" s="24">
        <f t="shared" si="4"/>
        <v>0</v>
      </c>
      <c r="G123" s="86" t="s">
        <v>5013</v>
      </c>
      <c r="H123" s="86" t="s">
        <v>5013</v>
      </c>
      <c r="I123" s="86" t="s">
        <v>5013</v>
      </c>
      <c r="J123" s="86">
        <v>0</v>
      </c>
      <c r="K123" s="86" t="s">
        <v>5013</v>
      </c>
      <c r="L123" s="86" t="s">
        <v>5013</v>
      </c>
      <c r="M123" s="86" t="s">
        <v>5013</v>
      </c>
      <c r="N123" s="86" t="s">
        <v>5013</v>
      </c>
    </row>
    <row r="124" spans="1:14" x14ac:dyDescent="0.25">
      <c r="A124" s="28" t="s">
        <v>4682</v>
      </c>
      <c r="B124" s="28" t="s">
        <v>5014</v>
      </c>
      <c r="C124" s="50" t="s">
        <v>4873</v>
      </c>
      <c r="D124" s="50"/>
      <c r="E124" s="50" t="s">
        <v>4801</v>
      </c>
      <c r="F124" s="24">
        <f t="shared" si="4"/>
        <v>0</v>
      </c>
      <c r="G124" s="86" t="s">
        <v>5013</v>
      </c>
      <c r="H124" s="86" t="s">
        <v>5013</v>
      </c>
      <c r="I124" s="86">
        <v>400.00099999999998</v>
      </c>
      <c r="J124" s="86">
        <v>0</v>
      </c>
      <c r="K124" s="86" t="s">
        <v>5013</v>
      </c>
      <c r="L124" s="86" t="s">
        <v>5013</v>
      </c>
      <c r="M124" s="86" t="s">
        <v>5013</v>
      </c>
      <c r="N124" s="86" t="s">
        <v>5013</v>
      </c>
    </row>
    <row r="125" spans="1:14" x14ac:dyDescent="0.25">
      <c r="A125" s="28" t="s">
        <v>4682</v>
      </c>
      <c r="B125" s="28" t="s">
        <v>5014</v>
      </c>
      <c r="C125" s="50" t="s">
        <v>4875</v>
      </c>
      <c r="D125" s="50"/>
      <c r="E125" s="50" t="s">
        <v>4801</v>
      </c>
      <c r="F125" s="24">
        <f t="shared" si="4"/>
        <v>0</v>
      </c>
      <c r="G125" s="86" t="s">
        <v>5013</v>
      </c>
      <c r="H125" s="86" t="s">
        <v>5013</v>
      </c>
      <c r="I125" s="86">
        <v>27.010999999999999</v>
      </c>
      <c r="J125" s="86" t="s">
        <v>5013</v>
      </c>
      <c r="K125" s="86" t="s">
        <v>5013</v>
      </c>
      <c r="L125" s="86" t="s">
        <v>5013</v>
      </c>
      <c r="M125" s="86" t="s">
        <v>5013</v>
      </c>
      <c r="N125" s="86" t="s">
        <v>5013</v>
      </c>
    </row>
    <row r="126" spans="1:14" x14ac:dyDescent="0.25">
      <c r="A126" s="28" t="s">
        <v>4682</v>
      </c>
      <c r="B126" s="28" t="s">
        <v>5014</v>
      </c>
      <c r="C126" s="50" t="s">
        <v>4882</v>
      </c>
      <c r="D126" s="50"/>
      <c r="E126" s="50" t="s">
        <v>4801</v>
      </c>
      <c r="F126" s="24">
        <f t="shared" si="4"/>
        <v>0</v>
      </c>
      <c r="G126" s="86">
        <v>4.5739999999999998</v>
      </c>
      <c r="H126" s="86">
        <v>0</v>
      </c>
      <c r="I126" s="86" t="s">
        <v>5013</v>
      </c>
      <c r="J126" s="86" t="s">
        <v>5013</v>
      </c>
      <c r="K126" s="86">
        <v>0</v>
      </c>
      <c r="L126" s="86" t="s">
        <v>5013</v>
      </c>
      <c r="M126" s="86" t="s">
        <v>5013</v>
      </c>
      <c r="N126" s="86" t="s">
        <v>5013</v>
      </c>
    </row>
    <row r="127" spans="1:14" x14ac:dyDescent="0.25">
      <c r="A127" s="28" t="s">
        <v>4682</v>
      </c>
      <c r="B127" s="28" t="s">
        <v>5014</v>
      </c>
      <c r="C127" s="50" t="s">
        <v>4887</v>
      </c>
      <c r="D127" s="50"/>
      <c r="E127" s="50" t="s">
        <v>4801</v>
      </c>
      <c r="F127" s="24">
        <f t="shared" si="4"/>
        <v>0</v>
      </c>
      <c r="G127" s="86" t="s">
        <v>5013</v>
      </c>
      <c r="H127" s="86" t="s">
        <v>5013</v>
      </c>
      <c r="I127" s="86" t="s">
        <v>5013</v>
      </c>
      <c r="J127" s="86" t="s">
        <v>5013</v>
      </c>
      <c r="K127" s="86" t="s">
        <v>5013</v>
      </c>
      <c r="L127" s="86" t="s">
        <v>5013</v>
      </c>
      <c r="M127" s="86">
        <v>0</v>
      </c>
      <c r="N127" s="86" t="s">
        <v>5013</v>
      </c>
    </row>
    <row r="128" spans="1:14" x14ac:dyDescent="0.25">
      <c r="A128" s="28" t="s">
        <v>4682</v>
      </c>
      <c r="B128" s="28" t="s">
        <v>5014</v>
      </c>
      <c r="C128" s="50" t="s">
        <v>4889</v>
      </c>
      <c r="D128" s="50"/>
      <c r="E128" s="50" t="s">
        <v>4801</v>
      </c>
      <c r="F128" s="24">
        <f t="shared" si="4"/>
        <v>0</v>
      </c>
      <c r="G128" s="86" t="s">
        <v>5013</v>
      </c>
      <c r="H128" s="86" t="s">
        <v>5013</v>
      </c>
      <c r="I128" s="86">
        <v>18.379000000000001</v>
      </c>
      <c r="J128" s="86" t="s">
        <v>5013</v>
      </c>
      <c r="K128" s="86" t="s">
        <v>5013</v>
      </c>
      <c r="L128" s="86" t="s">
        <v>5013</v>
      </c>
      <c r="M128" s="86" t="s">
        <v>5013</v>
      </c>
      <c r="N128" s="86" t="s">
        <v>5013</v>
      </c>
    </row>
    <row r="129" spans="1:14" x14ac:dyDescent="0.25">
      <c r="A129" s="28" t="s">
        <v>4682</v>
      </c>
      <c r="B129" s="28" t="s">
        <v>5014</v>
      </c>
      <c r="C129" s="50" t="s">
        <v>4890</v>
      </c>
      <c r="D129" s="50"/>
      <c r="E129" s="50" t="s">
        <v>4801</v>
      </c>
      <c r="F129" s="24">
        <f t="shared" si="4"/>
        <v>0</v>
      </c>
      <c r="G129" s="86" t="s">
        <v>5013</v>
      </c>
      <c r="H129" s="86" t="s">
        <v>5013</v>
      </c>
      <c r="I129" s="86" t="s">
        <v>5013</v>
      </c>
      <c r="J129" s="86" t="s">
        <v>5013</v>
      </c>
      <c r="K129" s="86">
        <v>0.105</v>
      </c>
      <c r="L129" s="86" t="s">
        <v>5013</v>
      </c>
      <c r="M129" s="86" t="s">
        <v>5013</v>
      </c>
      <c r="N129" s="86" t="s">
        <v>5013</v>
      </c>
    </row>
    <row r="130" spans="1:14" x14ac:dyDescent="0.25">
      <c r="A130" s="28" t="s">
        <v>4682</v>
      </c>
      <c r="B130" s="28" t="s">
        <v>5014</v>
      </c>
      <c r="C130" s="50" t="s">
        <v>4893</v>
      </c>
      <c r="D130" s="50"/>
      <c r="E130" s="50" t="s">
        <v>4801</v>
      </c>
      <c r="F130" s="24">
        <f t="shared" si="4"/>
        <v>0</v>
      </c>
      <c r="G130" s="86" t="s">
        <v>5013</v>
      </c>
      <c r="H130" s="86" t="s">
        <v>5013</v>
      </c>
      <c r="I130" s="86" t="s">
        <v>5013</v>
      </c>
      <c r="J130" s="86">
        <v>6.5049999999999999</v>
      </c>
      <c r="K130" s="86" t="s">
        <v>5013</v>
      </c>
      <c r="L130" s="86" t="s">
        <v>5013</v>
      </c>
      <c r="M130" s="86" t="s">
        <v>5013</v>
      </c>
      <c r="N130" s="86" t="s">
        <v>5013</v>
      </c>
    </row>
    <row r="131" spans="1:14" x14ac:dyDescent="0.25">
      <c r="A131" s="28" t="s">
        <v>4682</v>
      </c>
      <c r="B131" s="28" t="s">
        <v>5014</v>
      </c>
      <c r="C131" s="50" t="s">
        <v>4904</v>
      </c>
      <c r="D131" s="50"/>
      <c r="E131" s="50" t="s">
        <v>4801</v>
      </c>
      <c r="F131" s="24">
        <f t="shared" si="4"/>
        <v>0</v>
      </c>
      <c r="G131" s="86" t="s">
        <v>5013</v>
      </c>
      <c r="H131" s="86">
        <v>0.251</v>
      </c>
      <c r="I131" s="86">
        <v>65.597999999999999</v>
      </c>
      <c r="J131" s="86" t="s">
        <v>5013</v>
      </c>
      <c r="K131" s="86">
        <v>16.728999999999999</v>
      </c>
      <c r="L131" s="86" t="s">
        <v>5013</v>
      </c>
      <c r="M131" s="86" t="s">
        <v>5013</v>
      </c>
      <c r="N131" s="86" t="s">
        <v>5013</v>
      </c>
    </row>
    <row r="132" spans="1:14" x14ac:dyDescent="0.25">
      <c r="A132" s="28" t="s">
        <v>4682</v>
      </c>
      <c r="B132" s="28" t="s">
        <v>5014</v>
      </c>
      <c r="C132" s="50" t="s">
        <v>4905</v>
      </c>
      <c r="D132" s="50"/>
      <c r="E132" s="50" t="s">
        <v>4801</v>
      </c>
      <c r="F132" s="24">
        <f t="shared" si="4"/>
        <v>0</v>
      </c>
      <c r="G132" s="86">
        <v>0</v>
      </c>
      <c r="H132" s="86" t="s">
        <v>5013</v>
      </c>
      <c r="I132" s="86">
        <v>96.319000000000003</v>
      </c>
      <c r="J132" s="86" t="s">
        <v>5013</v>
      </c>
      <c r="K132" s="86" t="s">
        <v>5013</v>
      </c>
      <c r="L132" s="86" t="s">
        <v>5013</v>
      </c>
      <c r="M132" s="86" t="s">
        <v>5013</v>
      </c>
      <c r="N132" s="86" t="s">
        <v>5013</v>
      </c>
    </row>
    <row r="133" spans="1:14" x14ac:dyDescent="0.25">
      <c r="A133" s="28" t="s">
        <v>4682</v>
      </c>
      <c r="B133" s="28" t="s">
        <v>5014</v>
      </c>
      <c r="C133" s="50" t="s">
        <v>4910</v>
      </c>
      <c r="D133" s="50"/>
      <c r="E133" s="50" t="s">
        <v>4801</v>
      </c>
      <c r="F133" s="24">
        <f t="shared" si="4"/>
        <v>0</v>
      </c>
      <c r="G133" s="86" t="s">
        <v>5013</v>
      </c>
      <c r="H133" s="86" t="s">
        <v>5013</v>
      </c>
      <c r="I133" s="86" t="s">
        <v>5013</v>
      </c>
      <c r="J133" s="86" t="s">
        <v>5013</v>
      </c>
      <c r="K133" s="86">
        <v>0.20100000000000001</v>
      </c>
      <c r="L133" s="86" t="s">
        <v>5013</v>
      </c>
      <c r="M133" s="86" t="s">
        <v>5013</v>
      </c>
      <c r="N133" s="86" t="s">
        <v>5013</v>
      </c>
    </row>
    <row r="134" spans="1:14" x14ac:dyDescent="0.25">
      <c r="A134" s="28" t="s">
        <v>4682</v>
      </c>
      <c r="B134" s="28" t="s">
        <v>5014</v>
      </c>
      <c r="C134" s="50" t="s">
        <v>4919</v>
      </c>
      <c r="D134" s="50"/>
      <c r="E134" s="50" t="s">
        <v>4801</v>
      </c>
      <c r="F134" s="24">
        <f t="shared" ref="F134:F145" si="5">SUM(L134:N134)/3</f>
        <v>0</v>
      </c>
      <c r="G134" s="86" t="s">
        <v>5013</v>
      </c>
      <c r="H134" s="86">
        <v>43.45</v>
      </c>
      <c r="I134" s="86" t="s">
        <v>5013</v>
      </c>
      <c r="J134" s="86" t="s">
        <v>5013</v>
      </c>
      <c r="K134" s="86" t="s">
        <v>5013</v>
      </c>
      <c r="L134" s="86" t="s">
        <v>5013</v>
      </c>
      <c r="M134" s="86" t="s">
        <v>5013</v>
      </c>
      <c r="N134" s="86" t="s">
        <v>5013</v>
      </c>
    </row>
    <row r="135" spans="1:14" x14ac:dyDescent="0.25">
      <c r="A135" s="28" t="s">
        <v>4682</v>
      </c>
      <c r="B135" s="28" t="s">
        <v>5014</v>
      </c>
      <c r="C135" s="50" t="s">
        <v>9741</v>
      </c>
      <c r="D135" s="50"/>
      <c r="E135" s="50" t="s">
        <v>4801</v>
      </c>
      <c r="F135" s="24">
        <f t="shared" si="5"/>
        <v>0</v>
      </c>
      <c r="G135" s="86" t="s">
        <v>5013</v>
      </c>
      <c r="H135" s="86" t="s">
        <v>5013</v>
      </c>
      <c r="I135" s="86">
        <v>1.0900000000000001</v>
      </c>
      <c r="J135" s="86" t="s">
        <v>5013</v>
      </c>
      <c r="K135" s="86" t="s">
        <v>5013</v>
      </c>
      <c r="L135" s="86" t="s">
        <v>5013</v>
      </c>
      <c r="M135" s="86" t="s">
        <v>5013</v>
      </c>
      <c r="N135" s="86" t="s">
        <v>5013</v>
      </c>
    </row>
    <row r="136" spans="1:14" x14ac:dyDescent="0.25">
      <c r="A136" s="28" t="s">
        <v>4682</v>
      </c>
      <c r="B136" s="28" t="s">
        <v>5014</v>
      </c>
      <c r="C136" s="50" t="s">
        <v>4938</v>
      </c>
      <c r="D136" s="50"/>
      <c r="E136" s="50" t="s">
        <v>4801</v>
      </c>
      <c r="F136" s="24">
        <f t="shared" si="5"/>
        <v>0</v>
      </c>
      <c r="G136" s="86" t="s">
        <v>5013</v>
      </c>
      <c r="H136" s="86" t="s">
        <v>5013</v>
      </c>
      <c r="I136" s="86" t="s">
        <v>5013</v>
      </c>
      <c r="J136" s="86" t="s">
        <v>5013</v>
      </c>
      <c r="K136" s="86">
        <v>9.5000000000000001E-2</v>
      </c>
      <c r="L136" s="86" t="s">
        <v>5013</v>
      </c>
      <c r="M136" s="86" t="s">
        <v>5013</v>
      </c>
      <c r="N136" s="86" t="s">
        <v>5013</v>
      </c>
    </row>
    <row r="137" spans="1:14" x14ac:dyDescent="0.25">
      <c r="A137" s="28" t="s">
        <v>4682</v>
      </c>
      <c r="B137" s="28" t="s">
        <v>5014</v>
      </c>
      <c r="C137" s="50" t="s">
        <v>4945</v>
      </c>
      <c r="D137" s="50"/>
      <c r="E137" s="50" t="s">
        <v>4801</v>
      </c>
      <c r="F137" s="24">
        <f t="shared" si="5"/>
        <v>0</v>
      </c>
      <c r="G137" s="86" t="s">
        <v>5013</v>
      </c>
      <c r="H137" s="86">
        <v>0</v>
      </c>
      <c r="I137" s="86">
        <v>0</v>
      </c>
      <c r="J137" s="86">
        <v>0</v>
      </c>
      <c r="K137" s="86" t="s">
        <v>5013</v>
      </c>
      <c r="L137" s="86">
        <v>0</v>
      </c>
      <c r="M137" s="86">
        <v>0</v>
      </c>
      <c r="N137" s="86" t="s">
        <v>5013</v>
      </c>
    </row>
    <row r="138" spans="1:14" x14ac:dyDescent="0.25">
      <c r="A138" s="28" t="s">
        <v>4682</v>
      </c>
      <c r="B138" s="28" t="s">
        <v>5014</v>
      </c>
      <c r="C138" s="50" t="s">
        <v>4948</v>
      </c>
      <c r="D138" s="50"/>
      <c r="E138" s="50" t="s">
        <v>4801</v>
      </c>
      <c r="F138" s="24">
        <f t="shared" si="5"/>
        <v>0</v>
      </c>
      <c r="G138" s="86" t="s">
        <v>5013</v>
      </c>
      <c r="H138" s="86" t="s">
        <v>5013</v>
      </c>
      <c r="I138" s="86" t="s">
        <v>5013</v>
      </c>
      <c r="J138" s="86">
        <v>0.503</v>
      </c>
      <c r="K138" s="86" t="s">
        <v>5013</v>
      </c>
      <c r="L138" s="86" t="s">
        <v>5013</v>
      </c>
      <c r="M138" s="86" t="s">
        <v>5013</v>
      </c>
      <c r="N138" s="86" t="s">
        <v>5013</v>
      </c>
    </row>
    <row r="139" spans="1:14" x14ac:dyDescent="0.25">
      <c r="A139" s="28" t="s">
        <v>4682</v>
      </c>
      <c r="B139" s="28" t="s">
        <v>5014</v>
      </c>
      <c r="C139" s="50" t="s">
        <v>4953</v>
      </c>
      <c r="D139" s="50"/>
      <c r="E139" s="50" t="s">
        <v>4801</v>
      </c>
      <c r="F139" s="24">
        <f t="shared" si="5"/>
        <v>0</v>
      </c>
      <c r="G139" s="86" t="s">
        <v>5013</v>
      </c>
      <c r="H139" s="86" t="s">
        <v>5013</v>
      </c>
      <c r="I139" s="86" t="s">
        <v>5013</v>
      </c>
      <c r="J139" s="86" t="s">
        <v>5013</v>
      </c>
      <c r="K139" s="86">
        <v>0.10299999999999999</v>
      </c>
      <c r="L139" s="86" t="s">
        <v>5013</v>
      </c>
      <c r="M139" s="86" t="s">
        <v>5013</v>
      </c>
      <c r="N139" s="86" t="s">
        <v>5013</v>
      </c>
    </row>
    <row r="140" spans="1:14" x14ac:dyDescent="0.25">
      <c r="A140" s="28" t="s">
        <v>4682</v>
      </c>
      <c r="B140" s="28" t="s">
        <v>5014</v>
      </c>
      <c r="C140" s="50" t="s">
        <v>4955</v>
      </c>
      <c r="D140" s="50"/>
      <c r="E140" s="50" t="s">
        <v>4801</v>
      </c>
      <c r="F140" s="24">
        <f t="shared" si="5"/>
        <v>0</v>
      </c>
      <c r="G140" s="86" t="s">
        <v>5013</v>
      </c>
      <c r="H140" s="86" t="s">
        <v>5013</v>
      </c>
      <c r="I140" s="86" t="s">
        <v>5013</v>
      </c>
      <c r="J140" s="86" t="s">
        <v>5013</v>
      </c>
      <c r="K140" s="86" t="s">
        <v>5013</v>
      </c>
      <c r="L140" s="86" t="s">
        <v>5013</v>
      </c>
      <c r="M140" s="86">
        <v>0</v>
      </c>
      <c r="N140" s="86" t="s">
        <v>5013</v>
      </c>
    </row>
    <row r="141" spans="1:14" x14ac:dyDescent="0.25">
      <c r="A141" s="28" t="s">
        <v>4682</v>
      </c>
      <c r="B141" s="28" t="s">
        <v>5014</v>
      </c>
      <c r="C141" s="50" t="s">
        <v>4962</v>
      </c>
      <c r="D141" s="50"/>
      <c r="E141" s="50" t="s">
        <v>4801</v>
      </c>
      <c r="F141" s="24">
        <f t="shared" si="5"/>
        <v>0</v>
      </c>
      <c r="G141" s="86" t="s">
        <v>5013</v>
      </c>
      <c r="H141" s="86" t="s">
        <v>5013</v>
      </c>
      <c r="I141" s="86" t="s">
        <v>5013</v>
      </c>
      <c r="J141" s="86" t="s">
        <v>5013</v>
      </c>
      <c r="K141" s="86">
        <v>0</v>
      </c>
      <c r="L141" s="86" t="s">
        <v>5013</v>
      </c>
      <c r="M141" s="86" t="s">
        <v>5013</v>
      </c>
      <c r="N141" s="86" t="s">
        <v>5013</v>
      </c>
    </row>
    <row r="142" spans="1:14" x14ac:dyDescent="0.25">
      <c r="A142" s="28" t="s">
        <v>4682</v>
      </c>
      <c r="B142" s="28" t="s">
        <v>5014</v>
      </c>
      <c r="C142" s="50" t="s">
        <v>4967</v>
      </c>
      <c r="D142" s="50"/>
      <c r="E142" s="50" t="s">
        <v>4801</v>
      </c>
      <c r="F142" s="24">
        <f t="shared" si="5"/>
        <v>0</v>
      </c>
      <c r="G142" s="86" t="s">
        <v>5013</v>
      </c>
      <c r="H142" s="86" t="s">
        <v>5013</v>
      </c>
      <c r="I142" s="86" t="s">
        <v>5013</v>
      </c>
      <c r="J142" s="86" t="s">
        <v>5013</v>
      </c>
      <c r="K142" s="86">
        <v>0</v>
      </c>
      <c r="L142" s="86" t="s">
        <v>5013</v>
      </c>
      <c r="M142" s="86" t="s">
        <v>5013</v>
      </c>
      <c r="N142" s="86" t="s">
        <v>5013</v>
      </c>
    </row>
    <row r="143" spans="1:14" x14ac:dyDescent="0.25">
      <c r="A143" s="28" t="s">
        <v>4682</v>
      </c>
      <c r="B143" s="28" t="s">
        <v>5014</v>
      </c>
      <c r="C143" s="50" t="s">
        <v>4968</v>
      </c>
      <c r="D143" s="50"/>
      <c r="E143" s="50" t="s">
        <v>4801</v>
      </c>
      <c r="F143" s="24">
        <f t="shared" si="5"/>
        <v>0</v>
      </c>
      <c r="G143" s="86" t="s">
        <v>5013</v>
      </c>
      <c r="H143" s="86" t="s">
        <v>5013</v>
      </c>
      <c r="I143" s="86">
        <v>1.6080000000000001</v>
      </c>
      <c r="J143" s="86" t="s">
        <v>5013</v>
      </c>
      <c r="K143" s="86" t="s">
        <v>5013</v>
      </c>
      <c r="L143" s="86" t="s">
        <v>5013</v>
      </c>
      <c r="M143" s="86" t="s">
        <v>5013</v>
      </c>
      <c r="N143" s="86" t="s">
        <v>5013</v>
      </c>
    </row>
    <row r="144" spans="1:14" x14ac:dyDescent="0.25">
      <c r="A144" s="28" t="s">
        <v>4682</v>
      </c>
      <c r="B144" s="28" t="s">
        <v>5014</v>
      </c>
      <c r="C144" s="50" t="s">
        <v>4978</v>
      </c>
      <c r="D144" s="50"/>
      <c r="E144" s="50" t="s">
        <v>4801</v>
      </c>
      <c r="F144" s="24">
        <f t="shared" si="5"/>
        <v>0</v>
      </c>
      <c r="G144" s="86" t="s">
        <v>5013</v>
      </c>
      <c r="H144" s="86" t="s">
        <v>5013</v>
      </c>
      <c r="I144" s="86" t="s">
        <v>5013</v>
      </c>
      <c r="J144" s="86" t="s">
        <v>5013</v>
      </c>
      <c r="K144" s="86" t="s">
        <v>5013</v>
      </c>
      <c r="L144" s="86" t="s">
        <v>5013</v>
      </c>
      <c r="M144" s="86">
        <v>0</v>
      </c>
      <c r="N144" s="86" t="s">
        <v>5013</v>
      </c>
    </row>
    <row r="145" spans="1:14" x14ac:dyDescent="0.25">
      <c r="A145" s="28" t="s">
        <v>4682</v>
      </c>
      <c r="B145" s="28" t="s">
        <v>5014</v>
      </c>
      <c r="C145" s="50" t="s">
        <v>4980</v>
      </c>
      <c r="D145" s="50"/>
      <c r="E145" s="50" t="s">
        <v>4801</v>
      </c>
      <c r="F145" s="24">
        <f t="shared" si="5"/>
        <v>0</v>
      </c>
      <c r="G145" s="86" t="s">
        <v>5013</v>
      </c>
      <c r="H145" s="86" t="s">
        <v>5013</v>
      </c>
      <c r="I145" s="86">
        <v>78.840999999999994</v>
      </c>
      <c r="J145" s="86" t="s">
        <v>5013</v>
      </c>
      <c r="K145" s="86" t="s">
        <v>5013</v>
      </c>
      <c r="L145" s="86" t="s">
        <v>5013</v>
      </c>
      <c r="M145" s="86" t="s">
        <v>5013</v>
      </c>
      <c r="N145" s="86" t="s">
        <v>5013</v>
      </c>
    </row>
    <row r="147" spans="1:14" x14ac:dyDescent="0.25">
      <c r="A147" s="28" t="s">
        <v>4682</v>
      </c>
      <c r="B147" s="28" t="s">
        <v>5014</v>
      </c>
      <c r="C147" s="50" t="s">
        <v>4814</v>
      </c>
      <c r="D147" s="50" t="s">
        <v>4997</v>
      </c>
      <c r="E147" s="50" t="s">
        <v>4801</v>
      </c>
      <c r="F147" s="24">
        <v>717.74933333333331</v>
      </c>
      <c r="G147" s="86">
        <v>26.337</v>
      </c>
      <c r="H147" s="86">
        <v>2.109</v>
      </c>
      <c r="I147" s="86">
        <v>6.6239999999999997</v>
      </c>
      <c r="J147" s="86">
        <v>27.675000000000001</v>
      </c>
      <c r="K147" s="86">
        <v>1.05</v>
      </c>
      <c r="L147" s="86">
        <v>396.05599999999998</v>
      </c>
      <c r="M147" s="86">
        <v>1.9950000000000001</v>
      </c>
      <c r="N147" s="86">
        <v>1755.1969999999999</v>
      </c>
    </row>
    <row r="148" spans="1:14" x14ac:dyDescent="0.25">
      <c r="A148" s="28" t="s">
        <v>4682</v>
      </c>
      <c r="B148" s="28" t="s">
        <v>5014</v>
      </c>
      <c r="C148" s="50" t="s">
        <v>4817</v>
      </c>
      <c r="D148" s="50" t="s">
        <v>4997</v>
      </c>
      <c r="E148" s="50" t="s">
        <v>4801</v>
      </c>
      <c r="F148" s="24">
        <v>33778.999333333333</v>
      </c>
      <c r="G148" s="86">
        <v>1731.6369999999999</v>
      </c>
      <c r="H148" s="86">
        <v>1900.569</v>
      </c>
      <c r="I148" s="86">
        <v>1557.0989999999999</v>
      </c>
      <c r="J148" s="86">
        <v>1312.557</v>
      </c>
      <c r="K148" s="86">
        <v>1440.2639999999999</v>
      </c>
      <c r="L148" s="86">
        <v>93722.226999999999</v>
      </c>
      <c r="M148" s="86">
        <v>4434.5209999999997</v>
      </c>
      <c r="N148" s="86">
        <v>3180.25</v>
      </c>
    </row>
    <row r="149" spans="1:14" x14ac:dyDescent="0.25">
      <c r="A149" s="28" t="s">
        <v>4682</v>
      </c>
      <c r="B149" s="28" t="s">
        <v>5014</v>
      </c>
      <c r="C149" s="50" t="s">
        <v>4821</v>
      </c>
      <c r="D149" s="50" t="s">
        <v>4997</v>
      </c>
      <c r="E149" s="50" t="s">
        <v>4801</v>
      </c>
      <c r="F149" s="24">
        <v>0</v>
      </c>
      <c r="G149" s="86" t="s">
        <v>5013</v>
      </c>
      <c r="H149" s="86">
        <v>30.036999999999999</v>
      </c>
      <c r="I149" s="86">
        <v>0</v>
      </c>
      <c r="J149" s="86">
        <v>0</v>
      </c>
      <c r="K149" s="86">
        <v>71.058000000000007</v>
      </c>
      <c r="L149" s="86" t="s">
        <v>5013</v>
      </c>
      <c r="M149" s="86" t="s">
        <v>5013</v>
      </c>
      <c r="N149" s="86" t="s">
        <v>5013</v>
      </c>
    </row>
    <row r="150" spans="1:14" x14ac:dyDescent="0.25">
      <c r="A150" s="28" t="s">
        <v>4682</v>
      </c>
      <c r="B150" s="28" t="s">
        <v>5014</v>
      </c>
      <c r="C150" s="50" t="s">
        <v>4845</v>
      </c>
      <c r="D150" s="50" t="s">
        <v>4997</v>
      </c>
      <c r="E150" s="50" t="s">
        <v>4801</v>
      </c>
      <c r="F150" s="24">
        <v>0</v>
      </c>
      <c r="G150" s="86">
        <v>11.169</v>
      </c>
      <c r="H150" s="86">
        <v>0</v>
      </c>
      <c r="I150" s="86">
        <v>0.1</v>
      </c>
      <c r="J150" s="86" t="s">
        <v>5013</v>
      </c>
      <c r="K150" s="86">
        <v>9.4E-2</v>
      </c>
      <c r="L150" s="86" t="s">
        <v>5013</v>
      </c>
      <c r="M150" s="86" t="s">
        <v>5013</v>
      </c>
      <c r="N150" s="86" t="s">
        <v>5013</v>
      </c>
    </row>
    <row r="151" spans="1:14" x14ac:dyDescent="0.25">
      <c r="A151" s="28" t="s">
        <v>4682</v>
      </c>
      <c r="B151" s="28" t="s">
        <v>5014</v>
      </c>
      <c r="C151" s="50" t="s">
        <v>4846</v>
      </c>
      <c r="D151" s="50" t="s">
        <v>4997</v>
      </c>
      <c r="E151" s="50" t="s">
        <v>4801</v>
      </c>
      <c r="F151" s="24">
        <v>0</v>
      </c>
      <c r="G151" s="86">
        <v>0</v>
      </c>
      <c r="H151" s="86">
        <v>0</v>
      </c>
      <c r="I151" s="86">
        <v>0</v>
      </c>
      <c r="J151" s="86">
        <v>9.9000000000000005E-2</v>
      </c>
      <c r="K151" s="86">
        <v>4.9000000000000002E-2</v>
      </c>
      <c r="L151" s="86">
        <v>0</v>
      </c>
      <c r="M151" s="86" t="s">
        <v>5013</v>
      </c>
      <c r="N151" s="86">
        <v>0</v>
      </c>
    </row>
    <row r="152" spans="1:14" x14ac:dyDescent="0.25">
      <c r="A152" s="28" t="s">
        <v>4682</v>
      </c>
      <c r="B152" s="28" t="s">
        <v>5014</v>
      </c>
      <c r="C152" s="50" t="s">
        <v>4847</v>
      </c>
      <c r="D152" s="50" t="s">
        <v>4997</v>
      </c>
      <c r="E152" s="50" t="s">
        <v>4801</v>
      </c>
      <c r="F152" s="24">
        <v>647.904</v>
      </c>
      <c r="G152" s="86">
        <v>1168.74</v>
      </c>
      <c r="H152" s="86">
        <v>4381.107</v>
      </c>
      <c r="I152" s="86">
        <v>4229.2269999999999</v>
      </c>
      <c r="J152" s="86">
        <v>4121.9179999999997</v>
      </c>
      <c r="K152" s="86">
        <v>6662.6970000000001</v>
      </c>
      <c r="L152" s="86">
        <v>551.31299999999999</v>
      </c>
      <c r="M152" s="86">
        <v>997.09</v>
      </c>
      <c r="N152" s="86">
        <v>395.30900000000003</v>
      </c>
    </row>
    <row r="153" spans="1:14" x14ac:dyDescent="0.25">
      <c r="A153" s="28" t="s">
        <v>4682</v>
      </c>
      <c r="B153" s="28" t="s">
        <v>5014</v>
      </c>
      <c r="C153" s="50" t="s">
        <v>4850</v>
      </c>
      <c r="D153" s="50" t="s">
        <v>4997</v>
      </c>
      <c r="E153" s="50" t="s">
        <v>4801</v>
      </c>
      <c r="F153" s="24">
        <v>0.83066666666666666</v>
      </c>
      <c r="G153" s="86">
        <v>17.895</v>
      </c>
      <c r="H153" s="86">
        <v>36.502000000000002</v>
      </c>
      <c r="I153" s="86">
        <v>0</v>
      </c>
      <c r="J153" s="86">
        <v>0.68100000000000005</v>
      </c>
      <c r="K153" s="86">
        <v>0</v>
      </c>
      <c r="L153" s="86">
        <v>0</v>
      </c>
      <c r="M153" s="86">
        <v>2.492</v>
      </c>
      <c r="N153" s="86">
        <v>0</v>
      </c>
    </row>
    <row r="154" spans="1:14" x14ac:dyDescent="0.25">
      <c r="A154" s="28" t="s">
        <v>4682</v>
      </c>
      <c r="B154" s="28" t="s">
        <v>5014</v>
      </c>
      <c r="C154" s="50" t="s">
        <v>4856</v>
      </c>
      <c r="D154" s="50" t="s">
        <v>4997</v>
      </c>
      <c r="E154" s="50" t="s">
        <v>4801</v>
      </c>
      <c r="F154" s="24">
        <v>4743.4446666666672</v>
      </c>
      <c r="G154" s="86">
        <v>10005.957</v>
      </c>
      <c r="H154" s="86">
        <v>12990.973</v>
      </c>
      <c r="I154" s="86">
        <v>12513.697</v>
      </c>
      <c r="J154" s="86">
        <v>15827.249</v>
      </c>
      <c r="K154" s="86">
        <v>38124.106</v>
      </c>
      <c r="L154" s="86">
        <v>8823.0130000000008</v>
      </c>
      <c r="M154" s="86">
        <v>3115.9740000000002</v>
      </c>
      <c r="N154" s="86">
        <v>2291.3470000000002</v>
      </c>
    </row>
    <row r="155" spans="1:14" x14ac:dyDescent="0.25">
      <c r="A155" s="28" t="s">
        <v>4682</v>
      </c>
      <c r="B155" s="28" t="s">
        <v>5014</v>
      </c>
      <c r="C155" s="50" t="s">
        <v>4859</v>
      </c>
      <c r="D155" s="50" t="s">
        <v>4997</v>
      </c>
      <c r="E155" s="50" t="s">
        <v>4801</v>
      </c>
      <c r="F155" s="24">
        <v>0</v>
      </c>
      <c r="G155" s="86">
        <v>0</v>
      </c>
      <c r="H155" s="86">
        <v>0</v>
      </c>
      <c r="I155" s="86">
        <v>1E-3</v>
      </c>
      <c r="J155" s="86">
        <v>0</v>
      </c>
      <c r="K155" s="86">
        <v>0.97699999999999998</v>
      </c>
      <c r="L155" s="86" t="s">
        <v>5013</v>
      </c>
      <c r="M155" s="86">
        <v>0</v>
      </c>
      <c r="N155" s="86">
        <v>0</v>
      </c>
    </row>
    <row r="156" spans="1:14" x14ac:dyDescent="0.25">
      <c r="A156" s="28" t="s">
        <v>4682</v>
      </c>
      <c r="B156" s="28" t="s">
        <v>5014</v>
      </c>
      <c r="C156" s="50" t="s">
        <v>4860</v>
      </c>
      <c r="D156" s="50" t="s">
        <v>4997</v>
      </c>
      <c r="E156" s="50" t="s">
        <v>4801</v>
      </c>
      <c r="F156" s="24">
        <v>18269.581666666665</v>
      </c>
      <c r="G156" s="86">
        <v>43561.423000000003</v>
      </c>
      <c r="H156" s="86">
        <v>48257.514999999999</v>
      </c>
      <c r="I156" s="86">
        <v>9958.6010000000006</v>
      </c>
      <c r="J156" s="86">
        <v>5251.2619999999997</v>
      </c>
      <c r="K156" s="86">
        <v>18287.643</v>
      </c>
      <c r="L156" s="86">
        <v>28428.85</v>
      </c>
      <c r="M156" s="86">
        <v>1163.2280000000001</v>
      </c>
      <c r="N156" s="86">
        <v>25216.667000000001</v>
      </c>
    </row>
    <row r="157" spans="1:14" x14ac:dyDescent="0.25">
      <c r="A157" s="28" t="s">
        <v>4682</v>
      </c>
      <c r="B157" s="28" t="s">
        <v>5014</v>
      </c>
      <c r="C157" s="50" t="s">
        <v>4863</v>
      </c>
      <c r="D157" s="50" t="s">
        <v>4997</v>
      </c>
      <c r="E157" s="50" t="s">
        <v>4801</v>
      </c>
      <c r="F157" s="24">
        <v>43730.671000000002</v>
      </c>
      <c r="G157" s="86">
        <v>389728.745</v>
      </c>
      <c r="H157" s="86">
        <v>1599.5229999999999</v>
      </c>
      <c r="I157" s="86">
        <v>1047.049</v>
      </c>
      <c r="J157" s="86">
        <v>11551.483</v>
      </c>
      <c r="K157" s="86">
        <v>44073.747000000003</v>
      </c>
      <c r="L157" s="86">
        <v>129189.198</v>
      </c>
      <c r="M157" s="86">
        <v>772.88</v>
      </c>
      <c r="N157" s="86">
        <v>1229.9349999999999</v>
      </c>
    </row>
    <row r="158" spans="1:14" x14ac:dyDescent="0.25">
      <c r="A158" s="28" t="s">
        <v>4682</v>
      </c>
      <c r="B158" s="28" t="s">
        <v>5014</v>
      </c>
      <c r="C158" s="50" t="s">
        <v>4868</v>
      </c>
      <c r="D158" s="50" t="s">
        <v>4997</v>
      </c>
      <c r="E158" s="50" t="s">
        <v>4801</v>
      </c>
      <c r="F158" s="24">
        <v>21885.77</v>
      </c>
      <c r="G158" s="86">
        <v>9027.848</v>
      </c>
      <c r="H158" s="86">
        <v>1161.473</v>
      </c>
      <c r="I158" s="86">
        <v>158.41</v>
      </c>
      <c r="J158" s="86">
        <v>0</v>
      </c>
      <c r="K158" s="86">
        <v>124473.02099999999</v>
      </c>
      <c r="L158" s="86">
        <v>65252.74</v>
      </c>
      <c r="M158" s="86">
        <v>245.13399999999999</v>
      </c>
      <c r="N158" s="86">
        <v>159.43600000000001</v>
      </c>
    </row>
    <row r="159" spans="1:14" x14ac:dyDescent="0.25">
      <c r="A159" s="28" t="s">
        <v>4682</v>
      </c>
      <c r="B159" s="28" t="s">
        <v>5014</v>
      </c>
      <c r="C159" s="50" t="s">
        <v>4874</v>
      </c>
      <c r="D159" s="50" t="s">
        <v>4997</v>
      </c>
      <c r="E159" s="50" t="s">
        <v>4801</v>
      </c>
      <c r="F159" s="24">
        <v>0</v>
      </c>
      <c r="G159" s="86" t="s">
        <v>5013</v>
      </c>
      <c r="H159" s="86">
        <v>307.851</v>
      </c>
      <c r="I159" s="86">
        <v>319.73</v>
      </c>
      <c r="J159" s="86" t="s">
        <v>5013</v>
      </c>
      <c r="K159" s="86">
        <v>0</v>
      </c>
      <c r="L159" s="86" t="s">
        <v>5013</v>
      </c>
      <c r="M159" s="86" t="s">
        <v>5013</v>
      </c>
      <c r="N159" s="86" t="s">
        <v>5013</v>
      </c>
    </row>
    <row r="160" spans="1:14" x14ac:dyDescent="0.25">
      <c r="A160" s="28" t="s">
        <v>4682</v>
      </c>
      <c r="B160" s="28" t="s">
        <v>5014</v>
      </c>
      <c r="C160" s="50" t="s">
        <v>4876</v>
      </c>
      <c r="D160" s="50" t="s">
        <v>4997</v>
      </c>
      <c r="E160" s="50" t="s">
        <v>4801</v>
      </c>
      <c r="F160" s="24">
        <v>4.7143333333333333</v>
      </c>
      <c r="G160" s="86" t="s">
        <v>5013</v>
      </c>
      <c r="H160" s="86" t="s">
        <v>5013</v>
      </c>
      <c r="I160" s="86">
        <v>0</v>
      </c>
      <c r="J160" s="86">
        <v>0</v>
      </c>
      <c r="K160" s="86">
        <v>96.376000000000005</v>
      </c>
      <c r="L160" s="86">
        <v>14.143000000000001</v>
      </c>
      <c r="M160" s="86">
        <v>0</v>
      </c>
      <c r="N160" s="86">
        <v>0</v>
      </c>
    </row>
    <row r="161" spans="1:14" x14ac:dyDescent="0.25">
      <c r="A161" s="28" t="s">
        <v>4682</v>
      </c>
      <c r="B161" s="28" t="s">
        <v>5014</v>
      </c>
      <c r="C161" s="50" t="s">
        <v>4879</v>
      </c>
      <c r="D161" s="50" t="s">
        <v>4997</v>
      </c>
      <c r="E161" s="50" t="s">
        <v>4801</v>
      </c>
      <c r="F161" s="24">
        <v>0</v>
      </c>
      <c r="G161" s="86">
        <v>0</v>
      </c>
      <c r="H161" s="86">
        <v>0</v>
      </c>
      <c r="I161" s="86">
        <v>0.621</v>
      </c>
      <c r="J161" s="86">
        <v>1E-3</v>
      </c>
      <c r="K161" s="86">
        <v>0</v>
      </c>
      <c r="L161" s="86">
        <v>0</v>
      </c>
      <c r="M161" s="86">
        <v>0</v>
      </c>
      <c r="N161" s="86" t="s">
        <v>5013</v>
      </c>
    </row>
    <row r="162" spans="1:14" x14ac:dyDescent="0.25">
      <c r="A162" s="28" t="s">
        <v>4682</v>
      </c>
      <c r="B162" s="28" t="s">
        <v>5014</v>
      </c>
      <c r="C162" s="50" t="s">
        <v>4883</v>
      </c>
      <c r="D162" s="50" t="s">
        <v>4997</v>
      </c>
      <c r="E162" s="50" t="s">
        <v>4801</v>
      </c>
      <c r="F162" s="24">
        <v>7898.8783333333331</v>
      </c>
      <c r="G162" s="86">
        <v>8504.1200000000008</v>
      </c>
      <c r="H162" s="86">
        <v>27899.819</v>
      </c>
      <c r="I162" s="86">
        <v>9985.0630000000001</v>
      </c>
      <c r="J162" s="86">
        <v>4717.924</v>
      </c>
      <c r="K162" s="86">
        <v>7707.634</v>
      </c>
      <c r="L162" s="86">
        <v>9649.1319999999996</v>
      </c>
      <c r="M162" s="86">
        <v>5948.1229999999996</v>
      </c>
      <c r="N162" s="86">
        <v>8099.38</v>
      </c>
    </row>
    <row r="163" spans="1:14" x14ac:dyDescent="0.25">
      <c r="A163" s="28" t="s">
        <v>4682</v>
      </c>
      <c r="B163" s="28" t="s">
        <v>5014</v>
      </c>
      <c r="C163" s="50" t="s">
        <v>4900</v>
      </c>
      <c r="D163" s="50" t="s">
        <v>4997</v>
      </c>
      <c r="E163" s="50" t="s">
        <v>4801</v>
      </c>
      <c r="F163" s="24">
        <v>0</v>
      </c>
      <c r="G163" s="86" t="s">
        <v>5013</v>
      </c>
      <c r="H163" s="86" t="s">
        <v>5013</v>
      </c>
      <c r="I163" s="86" t="s">
        <v>5013</v>
      </c>
      <c r="J163" s="86">
        <v>4.9279999999999999</v>
      </c>
      <c r="K163" s="86" t="s">
        <v>5013</v>
      </c>
      <c r="L163" s="86" t="s">
        <v>5013</v>
      </c>
      <c r="M163" s="86" t="s">
        <v>5013</v>
      </c>
      <c r="N163" s="86" t="s">
        <v>5013</v>
      </c>
    </row>
    <row r="164" spans="1:14" x14ac:dyDescent="0.25">
      <c r="A164" s="28" t="s">
        <v>4682</v>
      </c>
      <c r="B164" s="28" t="s">
        <v>5014</v>
      </c>
      <c r="C164" s="50" t="s">
        <v>4908</v>
      </c>
      <c r="D164" s="50" t="s">
        <v>4997</v>
      </c>
      <c r="E164" s="50" t="s">
        <v>4801</v>
      </c>
      <c r="F164" s="24">
        <v>6479.4170000000004</v>
      </c>
      <c r="G164" s="86" t="s">
        <v>5013</v>
      </c>
      <c r="H164" s="86">
        <v>41.289000000000001</v>
      </c>
      <c r="I164" s="86">
        <v>3.97</v>
      </c>
      <c r="J164" s="86" t="s">
        <v>5013</v>
      </c>
      <c r="K164" s="86">
        <v>102.06399999999999</v>
      </c>
      <c r="L164" s="86" t="s">
        <v>5013</v>
      </c>
      <c r="M164" s="86">
        <v>19438.251</v>
      </c>
      <c r="N164" s="86" t="s">
        <v>5013</v>
      </c>
    </row>
    <row r="165" spans="1:14" x14ac:dyDescent="0.25">
      <c r="A165" s="28" t="s">
        <v>4682</v>
      </c>
      <c r="B165" s="28" t="s">
        <v>5014</v>
      </c>
      <c r="C165" s="50" t="s">
        <v>4923</v>
      </c>
      <c r="D165" s="50" t="s">
        <v>4997</v>
      </c>
      <c r="E165" s="50" t="s">
        <v>4801</v>
      </c>
      <c r="F165" s="24">
        <v>30806.432000000001</v>
      </c>
      <c r="G165" s="86">
        <v>413.82799999999997</v>
      </c>
      <c r="H165" s="86">
        <v>747.06100000000004</v>
      </c>
      <c r="I165" s="86">
        <v>38119.088000000003</v>
      </c>
      <c r="J165" s="86">
        <v>29585.419000000002</v>
      </c>
      <c r="K165" s="86">
        <v>23359.267</v>
      </c>
      <c r="L165" s="86">
        <v>36582.406000000003</v>
      </c>
      <c r="M165" s="86">
        <v>36270.595000000001</v>
      </c>
      <c r="N165" s="86">
        <v>19566.294999999998</v>
      </c>
    </row>
    <row r="166" spans="1:14" x14ac:dyDescent="0.25">
      <c r="A166" s="28" t="s">
        <v>4682</v>
      </c>
      <c r="B166" s="28" t="s">
        <v>5014</v>
      </c>
      <c r="C166" s="50" t="s">
        <v>4935</v>
      </c>
      <c r="D166" s="50" t="s">
        <v>4997</v>
      </c>
      <c r="E166" s="50" t="s">
        <v>4801</v>
      </c>
      <c r="F166" s="24">
        <v>403.69033333333329</v>
      </c>
      <c r="G166" s="86">
        <v>354.94</v>
      </c>
      <c r="H166" s="86">
        <v>920.86900000000003</v>
      </c>
      <c r="I166" s="86">
        <v>540.50099999999998</v>
      </c>
      <c r="J166" s="86">
        <v>170.67699999999999</v>
      </c>
      <c r="K166" s="86">
        <v>225.166</v>
      </c>
      <c r="L166" s="86">
        <v>789.78499999999997</v>
      </c>
      <c r="M166" s="86">
        <v>384.38299999999998</v>
      </c>
      <c r="N166" s="86">
        <v>36.902999999999999</v>
      </c>
    </row>
    <row r="167" spans="1:14" x14ac:dyDescent="0.25">
      <c r="A167" s="28" t="s">
        <v>4682</v>
      </c>
      <c r="B167" s="28" t="s">
        <v>5014</v>
      </c>
      <c r="C167" s="50" t="s">
        <v>4937</v>
      </c>
      <c r="D167" s="50" t="s">
        <v>4997</v>
      </c>
      <c r="E167" s="50" t="s">
        <v>4801</v>
      </c>
      <c r="F167" s="24">
        <v>253.53033333333335</v>
      </c>
      <c r="G167" s="86">
        <v>336.52300000000002</v>
      </c>
      <c r="H167" s="86">
        <v>90.695999999999998</v>
      </c>
      <c r="I167" s="86">
        <v>133.36000000000001</v>
      </c>
      <c r="J167" s="86">
        <v>273.54199999999997</v>
      </c>
      <c r="K167" s="86">
        <v>226.185</v>
      </c>
      <c r="L167" s="86">
        <v>479.92899999999997</v>
      </c>
      <c r="M167" s="86">
        <v>173.65299999999999</v>
      </c>
      <c r="N167" s="86">
        <v>107.009</v>
      </c>
    </row>
    <row r="168" spans="1:14" x14ac:dyDescent="0.25">
      <c r="A168" s="28" t="s">
        <v>4682</v>
      </c>
      <c r="B168" s="28" t="s">
        <v>5014</v>
      </c>
      <c r="C168" s="50" t="s">
        <v>4940</v>
      </c>
      <c r="D168" s="50" t="s">
        <v>4997</v>
      </c>
      <c r="E168" s="50" t="s">
        <v>4801</v>
      </c>
      <c r="F168" s="24">
        <v>1.2063333333333333</v>
      </c>
      <c r="G168" s="86">
        <v>47.393999999999998</v>
      </c>
      <c r="H168" s="86">
        <v>0</v>
      </c>
      <c r="I168" s="86">
        <v>0</v>
      </c>
      <c r="J168" s="86">
        <v>0.1</v>
      </c>
      <c r="K168" s="86">
        <v>9.8000000000000004E-2</v>
      </c>
      <c r="L168" s="86">
        <v>2.4049999999999998</v>
      </c>
      <c r="M168" s="86">
        <v>1.214</v>
      </c>
      <c r="N168" s="86">
        <v>0</v>
      </c>
    </row>
    <row r="169" spans="1:14" x14ac:dyDescent="0.25">
      <c r="A169" s="28" t="s">
        <v>4682</v>
      </c>
      <c r="B169" s="28" t="s">
        <v>5014</v>
      </c>
      <c r="C169" s="50" t="s">
        <v>4956</v>
      </c>
      <c r="D169" s="50" t="s">
        <v>4997</v>
      </c>
      <c r="E169" s="50" t="s">
        <v>4801</v>
      </c>
      <c r="F169" s="24">
        <v>0</v>
      </c>
      <c r="G169" s="86" t="s">
        <v>5013</v>
      </c>
      <c r="H169" s="86" t="s">
        <v>5013</v>
      </c>
      <c r="I169" s="86" t="s">
        <v>5013</v>
      </c>
      <c r="J169" s="86">
        <v>0</v>
      </c>
      <c r="K169" s="86" t="s">
        <v>5013</v>
      </c>
      <c r="L169" s="86" t="s">
        <v>5013</v>
      </c>
      <c r="M169" s="86" t="s">
        <v>5013</v>
      </c>
      <c r="N169" s="86" t="s">
        <v>5013</v>
      </c>
    </row>
    <row r="170" spans="1:14" x14ac:dyDescent="0.25">
      <c r="A170" s="28" t="s">
        <v>4682</v>
      </c>
      <c r="B170" s="28" t="s">
        <v>5014</v>
      </c>
      <c r="C170" s="50" t="s">
        <v>4957</v>
      </c>
      <c r="D170" s="50" t="s">
        <v>4997</v>
      </c>
      <c r="E170" s="50" t="s">
        <v>4801</v>
      </c>
      <c r="F170" s="24">
        <v>0</v>
      </c>
      <c r="G170" s="86" t="s">
        <v>5013</v>
      </c>
      <c r="H170" s="86">
        <v>0</v>
      </c>
      <c r="I170" s="86">
        <v>4.0579999999999998</v>
      </c>
      <c r="J170" s="86" t="s">
        <v>5013</v>
      </c>
      <c r="K170" s="86" t="s">
        <v>5013</v>
      </c>
      <c r="L170" s="86" t="s">
        <v>5013</v>
      </c>
      <c r="M170" s="86" t="s">
        <v>5013</v>
      </c>
      <c r="N170" s="86" t="s">
        <v>5013</v>
      </c>
    </row>
    <row r="171" spans="1:14" x14ac:dyDescent="0.25">
      <c r="A171" s="28" t="s">
        <v>4682</v>
      </c>
      <c r="B171" s="28" t="s">
        <v>5014</v>
      </c>
      <c r="C171" s="50" t="s">
        <v>4958</v>
      </c>
      <c r="D171" s="50" t="s">
        <v>4997</v>
      </c>
      <c r="E171" s="50" t="s">
        <v>4801</v>
      </c>
      <c r="F171" s="24">
        <v>2.7963333333333331</v>
      </c>
      <c r="G171" s="86">
        <v>0</v>
      </c>
      <c r="H171" s="86">
        <v>80.522999999999996</v>
      </c>
      <c r="I171" s="86">
        <v>325.28100000000001</v>
      </c>
      <c r="J171" s="86">
        <v>15.618</v>
      </c>
      <c r="K171" s="86">
        <v>117.69</v>
      </c>
      <c r="L171" s="86">
        <v>3.0009999999999999</v>
      </c>
      <c r="M171" s="86">
        <v>5.3879999999999999</v>
      </c>
      <c r="N171" s="86">
        <v>0</v>
      </c>
    </row>
  </sheetData>
  <autoFilter ref="A5:P145">
    <sortState ref="A6:O145">
      <sortCondition descending="1" ref="F5:F145"/>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76"/>
  <sheetViews>
    <sheetView showGridLines="0" topLeftCell="A72" workbookViewId="0">
      <selection activeCell="A72" sqref="A72"/>
    </sheetView>
  </sheetViews>
  <sheetFormatPr defaultColWidth="9.28515625" defaultRowHeight="12" x14ac:dyDescent="0.25"/>
  <cols>
    <col min="1" max="1" width="9.28515625" style="1"/>
    <col min="2" max="2" width="12.42578125" style="1" bestFit="1" customWidth="1"/>
    <col min="3" max="3" width="13.140625" style="1" bestFit="1" customWidth="1"/>
    <col min="4" max="4" width="8.42578125" style="1" customWidth="1"/>
    <col min="5" max="16384" width="9.28515625" style="1"/>
  </cols>
  <sheetData>
    <row r="1" spans="1:12" ht="15" x14ac:dyDescent="0.2">
      <c r="A1" s="3" t="s">
        <v>4784</v>
      </c>
    </row>
    <row r="3" spans="1:12" ht="15" x14ac:dyDescent="0.2">
      <c r="A3" s="132"/>
      <c r="B3" s="77" t="s">
        <v>9929</v>
      </c>
      <c r="C3" s="77" t="s">
        <v>9930</v>
      </c>
      <c r="D3" s="133"/>
      <c r="E3" s="133"/>
      <c r="F3" s="133"/>
      <c r="G3" s="133"/>
      <c r="H3" s="133"/>
      <c r="I3" s="133"/>
      <c r="J3" s="133"/>
      <c r="K3" s="133"/>
      <c r="L3" s="133"/>
    </row>
    <row r="4" spans="1:12" x14ac:dyDescent="0.2">
      <c r="A4" s="134">
        <v>2006</v>
      </c>
      <c r="B4" s="68">
        <v>6448311.9230000004</v>
      </c>
      <c r="C4" s="68">
        <v>6080883.2620000001</v>
      </c>
    </row>
    <row r="5" spans="1:12" x14ac:dyDescent="0.2">
      <c r="A5" s="134">
        <v>2007</v>
      </c>
      <c r="B5" s="68">
        <v>6104267.9589999998</v>
      </c>
      <c r="C5" s="68">
        <v>8510708.2990000006</v>
      </c>
    </row>
    <row r="6" spans="1:12" x14ac:dyDescent="0.2">
      <c r="A6" s="134">
        <v>2008</v>
      </c>
      <c r="B6" s="68">
        <v>7179988.7659999998</v>
      </c>
      <c r="C6" s="68">
        <v>10546160.169</v>
      </c>
    </row>
    <row r="7" spans="1:12" x14ac:dyDescent="0.2">
      <c r="A7" s="134">
        <v>2009</v>
      </c>
      <c r="B7" s="68">
        <v>6040706.4680000003</v>
      </c>
      <c r="C7" s="68">
        <v>9184846.7339999992</v>
      </c>
    </row>
    <row r="8" spans="1:12" x14ac:dyDescent="0.2">
      <c r="A8" s="134">
        <v>2010</v>
      </c>
      <c r="B8" s="68">
        <v>6199526.8770000003</v>
      </c>
      <c r="C8" s="68">
        <v>9255368.3489999995</v>
      </c>
    </row>
    <row r="9" spans="1:12" x14ac:dyDescent="0.2">
      <c r="A9" s="134">
        <v>2011</v>
      </c>
      <c r="B9" s="68">
        <v>6751943.3370000003</v>
      </c>
      <c r="C9" s="68">
        <v>10033590.105</v>
      </c>
    </row>
    <row r="10" spans="1:12" x14ac:dyDescent="0.2">
      <c r="A10" s="134">
        <v>2012</v>
      </c>
      <c r="B10" s="68">
        <v>6864728.9570000004</v>
      </c>
      <c r="C10" s="68">
        <v>11214508.088</v>
      </c>
    </row>
    <row r="11" spans="1:12" x14ac:dyDescent="0.2">
      <c r="A11" s="134">
        <v>2013</v>
      </c>
      <c r="B11" s="68">
        <v>7022397.4529999997</v>
      </c>
      <c r="C11" s="68">
        <v>13272928.404999999</v>
      </c>
    </row>
    <row r="12" spans="1:12" x14ac:dyDescent="0.2">
      <c r="A12" s="5"/>
      <c r="B12" s="68"/>
      <c r="C12" s="68"/>
    </row>
    <row r="13" spans="1:12" ht="15" x14ac:dyDescent="0.2">
      <c r="A13" s="3"/>
    </row>
    <row r="14" spans="1:12" ht="15" x14ac:dyDescent="0.2">
      <c r="A14" s="3"/>
    </row>
    <row r="15" spans="1:12" ht="15" x14ac:dyDescent="0.2">
      <c r="A15" s="3"/>
    </row>
    <row r="16" spans="1:12" ht="15" x14ac:dyDescent="0.2">
      <c r="A16" s="3"/>
    </row>
    <row r="18" spans="1:6" ht="11.1" customHeight="1" x14ac:dyDescent="0.25">
      <c r="A18" s="39">
        <v>1</v>
      </c>
      <c r="B18" s="40" t="s">
        <v>4654</v>
      </c>
      <c r="C18" s="41"/>
      <c r="D18" s="42"/>
      <c r="E18" s="42"/>
      <c r="F18" s="42"/>
    </row>
    <row r="19" spans="1:6" ht="11.1" customHeight="1" x14ac:dyDescent="0.2">
      <c r="A19" s="39">
        <f>A18+1</f>
        <v>2</v>
      </c>
      <c r="B19" s="40" t="s">
        <v>4655</v>
      </c>
      <c r="C19" s="41"/>
      <c r="D19" s="42"/>
      <c r="E19" s="42"/>
      <c r="F19" s="42"/>
    </row>
    <row r="20" spans="1:6" ht="11.1" customHeight="1" x14ac:dyDescent="0.2">
      <c r="A20" s="39">
        <f t="shared" ref="A20:A38" si="0">A19+1</f>
        <v>3</v>
      </c>
      <c r="B20" s="40" t="s">
        <v>4656</v>
      </c>
      <c r="C20" s="41"/>
      <c r="D20" s="42"/>
      <c r="E20" s="42"/>
      <c r="F20" s="42"/>
    </row>
    <row r="21" spans="1:6" ht="11.1" customHeight="1" x14ac:dyDescent="0.25">
      <c r="A21" s="39">
        <f t="shared" si="0"/>
        <v>4</v>
      </c>
      <c r="B21" s="40" t="s">
        <v>4657</v>
      </c>
      <c r="C21" s="41"/>
      <c r="D21" s="42"/>
      <c r="E21" s="42"/>
      <c r="F21" s="42"/>
    </row>
    <row r="22" spans="1:6" ht="11.1" customHeight="1" x14ac:dyDescent="0.25">
      <c r="A22" s="39">
        <f t="shared" si="0"/>
        <v>5</v>
      </c>
      <c r="B22" s="40" t="s">
        <v>4658</v>
      </c>
      <c r="C22" s="41"/>
      <c r="D22" s="42"/>
      <c r="E22" s="42"/>
      <c r="F22" s="42"/>
    </row>
    <row r="23" spans="1:6" ht="11.1" customHeight="1" x14ac:dyDescent="0.25">
      <c r="A23" s="39">
        <f t="shared" si="0"/>
        <v>6</v>
      </c>
      <c r="B23" s="40" t="s">
        <v>4659</v>
      </c>
      <c r="C23" s="41"/>
      <c r="D23" s="42"/>
      <c r="E23" s="42"/>
      <c r="F23" s="42"/>
    </row>
    <row r="24" spans="1:6" ht="11.1" customHeight="1" x14ac:dyDescent="0.25">
      <c r="A24" s="39">
        <f t="shared" si="0"/>
        <v>7</v>
      </c>
      <c r="B24" s="40" t="s">
        <v>4660</v>
      </c>
      <c r="C24" s="41"/>
      <c r="D24" s="42"/>
      <c r="E24" s="42"/>
      <c r="F24" s="42"/>
    </row>
    <row r="25" spans="1:6" ht="11.1" customHeight="1" x14ac:dyDescent="0.25">
      <c r="A25" s="39">
        <f t="shared" si="0"/>
        <v>8</v>
      </c>
      <c r="B25" s="40" t="s">
        <v>4661</v>
      </c>
      <c r="C25" s="41"/>
      <c r="D25" s="42"/>
      <c r="E25" s="42"/>
      <c r="F25" s="42"/>
    </row>
    <row r="26" spans="1:6" ht="11.1" customHeight="1" x14ac:dyDescent="0.2">
      <c r="A26" s="39">
        <f t="shared" si="0"/>
        <v>9</v>
      </c>
      <c r="B26" s="40" t="s">
        <v>4662</v>
      </c>
      <c r="C26" s="41"/>
      <c r="D26" s="42"/>
      <c r="E26" s="42"/>
      <c r="F26" s="42"/>
    </row>
    <row r="27" spans="1:6" ht="11.1" customHeight="1" x14ac:dyDescent="0.25">
      <c r="A27" s="39">
        <f t="shared" si="0"/>
        <v>10</v>
      </c>
      <c r="B27" s="40" t="s">
        <v>4663</v>
      </c>
      <c r="C27" s="41"/>
      <c r="D27" s="42"/>
      <c r="E27" s="42"/>
      <c r="F27" s="42"/>
    </row>
    <row r="28" spans="1:6" ht="11.1" customHeight="1" x14ac:dyDescent="0.25">
      <c r="A28" s="39">
        <f t="shared" si="0"/>
        <v>11</v>
      </c>
      <c r="B28" s="40" t="s">
        <v>4664</v>
      </c>
      <c r="C28" s="41"/>
      <c r="D28" s="42"/>
      <c r="E28" s="42"/>
      <c r="F28" s="42"/>
    </row>
    <row r="29" spans="1:6" ht="11.1" customHeight="1" x14ac:dyDescent="0.25">
      <c r="A29" s="39">
        <f t="shared" si="0"/>
        <v>12</v>
      </c>
      <c r="B29" s="40" t="s">
        <v>4665</v>
      </c>
      <c r="C29" s="41"/>
      <c r="D29" s="42"/>
      <c r="E29" s="42"/>
      <c r="F29" s="42"/>
    </row>
    <row r="30" spans="1:6" ht="11.1" customHeight="1" x14ac:dyDescent="0.25">
      <c r="A30" s="39">
        <f t="shared" si="0"/>
        <v>13</v>
      </c>
      <c r="B30" s="40" t="s">
        <v>4666</v>
      </c>
      <c r="C30" s="41"/>
      <c r="D30" s="42"/>
      <c r="E30" s="42"/>
      <c r="F30" s="42"/>
    </row>
    <row r="31" spans="1:6" ht="11.1" customHeight="1" x14ac:dyDescent="0.25">
      <c r="A31" s="39">
        <f t="shared" si="0"/>
        <v>14</v>
      </c>
      <c r="B31" s="40" t="s">
        <v>4667</v>
      </c>
      <c r="C31" s="41"/>
      <c r="D31" s="42"/>
      <c r="E31" s="42"/>
      <c r="F31" s="42"/>
    </row>
    <row r="32" spans="1:6" ht="11.1" customHeight="1" x14ac:dyDescent="0.25">
      <c r="A32" s="39">
        <f t="shared" si="0"/>
        <v>15</v>
      </c>
      <c r="B32" s="40" t="s">
        <v>4668</v>
      </c>
      <c r="C32" s="41"/>
      <c r="D32" s="42"/>
      <c r="E32" s="42"/>
      <c r="F32" s="42"/>
    </row>
    <row r="33" spans="1:6" ht="11.1" customHeight="1" x14ac:dyDescent="0.25">
      <c r="A33" s="39">
        <f t="shared" si="0"/>
        <v>16</v>
      </c>
      <c r="B33" s="40" t="s">
        <v>4669</v>
      </c>
      <c r="C33" s="41"/>
      <c r="D33" s="42"/>
      <c r="E33" s="42"/>
      <c r="F33" s="42"/>
    </row>
    <row r="34" spans="1:6" ht="11.1" customHeight="1" x14ac:dyDescent="0.25">
      <c r="A34" s="39">
        <f t="shared" si="0"/>
        <v>17</v>
      </c>
      <c r="B34" s="40" t="s">
        <v>4670</v>
      </c>
      <c r="C34" s="41"/>
      <c r="D34" s="42"/>
      <c r="E34" s="42"/>
      <c r="F34" s="42"/>
    </row>
    <row r="35" spans="1:6" ht="11.1" customHeight="1" x14ac:dyDescent="0.25">
      <c r="A35" s="39">
        <f t="shared" si="0"/>
        <v>18</v>
      </c>
      <c r="B35" s="40" t="s">
        <v>4671</v>
      </c>
      <c r="C35" s="41"/>
      <c r="D35" s="42"/>
      <c r="E35" s="42"/>
      <c r="F35" s="42"/>
    </row>
    <row r="36" spans="1:6" ht="11.1" customHeight="1" x14ac:dyDescent="0.25">
      <c r="A36" s="39">
        <f t="shared" si="0"/>
        <v>19</v>
      </c>
      <c r="B36" s="40" t="s">
        <v>4672</v>
      </c>
      <c r="C36" s="41"/>
      <c r="D36" s="42"/>
      <c r="E36" s="42"/>
      <c r="F36" s="42"/>
    </row>
    <row r="37" spans="1:6" ht="11.1" customHeight="1" x14ac:dyDescent="0.25">
      <c r="A37" s="39">
        <f t="shared" si="0"/>
        <v>20</v>
      </c>
      <c r="B37" s="40" t="s">
        <v>4673</v>
      </c>
      <c r="C37" s="41"/>
      <c r="D37" s="42"/>
      <c r="E37" s="42"/>
      <c r="F37" s="42"/>
    </row>
    <row r="38" spans="1:6" ht="11.1" customHeight="1" x14ac:dyDescent="0.25">
      <c r="A38" s="39">
        <f t="shared" si="0"/>
        <v>21</v>
      </c>
      <c r="B38" s="40" t="s">
        <v>4674</v>
      </c>
      <c r="C38" s="41"/>
      <c r="D38" s="42"/>
      <c r="E38" s="42"/>
      <c r="F38" s="42"/>
    </row>
    <row r="40" spans="1:6" x14ac:dyDescent="0.2">
      <c r="A40" s="229" t="s">
        <v>9842</v>
      </c>
      <c r="B40" s="230"/>
      <c r="C40" s="230"/>
      <c r="E40" s="32" t="s">
        <v>4785</v>
      </c>
    </row>
    <row r="41" spans="1:6" ht="24" x14ac:dyDescent="0.2">
      <c r="A41" s="30" t="s">
        <v>4677</v>
      </c>
      <c r="B41" s="30" t="s">
        <v>4681</v>
      </c>
      <c r="C41" s="30" t="s">
        <v>4782</v>
      </c>
    </row>
    <row r="42" spans="1:6" x14ac:dyDescent="0.2">
      <c r="A42" s="27">
        <v>1</v>
      </c>
      <c r="B42" s="29">
        <v>2.715283345578463E-2</v>
      </c>
      <c r="C42" s="28">
        <v>94</v>
      </c>
    </row>
    <row r="43" spans="1:6" x14ac:dyDescent="0.2">
      <c r="A43" s="27">
        <f>A42+1</f>
        <v>2</v>
      </c>
      <c r="B43" s="29">
        <v>1.1377087535745954E-2</v>
      </c>
      <c r="C43" s="28">
        <v>172</v>
      </c>
    </row>
    <row r="44" spans="1:6" x14ac:dyDescent="0.2">
      <c r="A44" s="27">
        <f t="shared" ref="A44:A62" si="1">A43+1</f>
        <v>3</v>
      </c>
      <c r="B44" s="29">
        <v>1.0969745950520943E-3</v>
      </c>
      <c r="C44" s="28">
        <v>19</v>
      </c>
    </row>
    <row r="45" spans="1:6" x14ac:dyDescent="0.2">
      <c r="A45" s="27">
        <f t="shared" si="1"/>
        <v>4</v>
      </c>
      <c r="B45" s="29">
        <v>1.0069268583923621E-2</v>
      </c>
      <c r="C45" s="28">
        <v>100</v>
      </c>
    </row>
    <row r="46" spans="1:6" x14ac:dyDescent="0.2">
      <c r="A46" s="27">
        <f t="shared" si="1"/>
        <v>5</v>
      </c>
      <c r="B46" s="29">
        <v>0.94056094232691811</v>
      </c>
      <c r="C46" s="28">
        <v>47</v>
      </c>
    </row>
    <row r="47" spans="1:6" x14ac:dyDescent="0.2">
      <c r="A47" s="27">
        <f t="shared" si="1"/>
        <v>6</v>
      </c>
      <c r="B47" s="29">
        <v>3.1716101238796019E-3</v>
      </c>
      <c r="C47" s="28">
        <v>85</v>
      </c>
    </row>
    <row r="48" spans="1:6" x14ac:dyDescent="0.2">
      <c r="A48" s="27">
        <f t="shared" si="1"/>
        <v>7</v>
      </c>
      <c r="B48" s="29">
        <v>9.7437008805165983E-4</v>
      </c>
      <c r="C48" s="28">
        <v>51</v>
      </c>
    </row>
    <row r="49" spans="1:3" x14ac:dyDescent="0.2">
      <c r="A49" s="27">
        <f t="shared" si="1"/>
        <v>8</v>
      </c>
      <c r="B49" s="29">
        <v>2.3958165868919056E-3</v>
      </c>
      <c r="C49" s="28">
        <v>40</v>
      </c>
    </row>
    <row r="50" spans="1:3" x14ac:dyDescent="0.2">
      <c r="A50" s="27">
        <f t="shared" si="1"/>
        <v>9</v>
      </c>
      <c r="B50" s="29">
        <v>6.8664128120717872E-6</v>
      </c>
      <c r="C50" s="28">
        <v>26</v>
      </c>
    </row>
    <row r="51" spans="1:3" x14ac:dyDescent="0.2">
      <c r="A51" s="27">
        <f t="shared" si="1"/>
        <v>10</v>
      </c>
      <c r="B51" s="29">
        <v>3.8587292523902807E-4</v>
      </c>
      <c r="C51" s="28">
        <v>64</v>
      </c>
    </row>
    <row r="52" spans="1:3" x14ac:dyDescent="0.2">
      <c r="A52" s="27">
        <f t="shared" si="1"/>
        <v>11</v>
      </c>
      <c r="B52" s="29">
        <v>5.1538997224429809E-4</v>
      </c>
      <c r="C52" s="28">
        <v>112</v>
      </c>
    </row>
    <row r="53" spans="1:3" x14ac:dyDescent="0.2">
      <c r="A53" s="27">
        <f t="shared" si="1"/>
        <v>12</v>
      </c>
      <c r="B53" s="29">
        <v>1.3384874523035615E-4</v>
      </c>
      <c r="C53" s="28">
        <v>19</v>
      </c>
    </row>
    <row r="54" spans="1:3" x14ac:dyDescent="0.2">
      <c r="A54" s="27">
        <f t="shared" si="1"/>
        <v>13</v>
      </c>
      <c r="B54" s="29">
        <v>1.3167650927573801E-4</v>
      </c>
      <c r="C54" s="28">
        <v>53</v>
      </c>
    </row>
    <row r="55" spans="1:3" x14ac:dyDescent="0.2">
      <c r="A55" s="27">
        <f t="shared" si="1"/>
        <v>14</v>
      </c>
      <c r="B55" s="29">
        <v>3.6116846802527471E-4</v>
      </c>
      <c r="C55" s="28">
        <v>16</v>
      </c>
    </row>
    <row r="56" spans="1:3" x14ac:dyDescent="0.2">
      <c r="A56" s="27">
        <f t="shared" si="1"/>
        <v>15</v>
      </c>
      <c r="B56" s="29">
        <v>1.3501123665968424E-3</v>
      </c>
      <c r="C56" s="28">
        <v>99</v>
      </c>
    </row>
    <row r="57" spans="1:3" x14ac:dyDescent="0.2">
      <c r="A57" s="27">
        <f t="shared" si="1"/>
        <v>16</v>
      </c>
      <c r="B57" s="29">
        <v>1.1992477054696807E-4</v>
      </c>
      <c r="C57" s="28">
        <v>54</v>
      </c>
    </row>
    <row r="58" spans="1:3" x14ac:dyDescent="0.2">
      <c r="A58" s="27">
        <f t="shared" si="1"/>
        <v>17</v>
      </c>
      <c r="B58" s="29">
        <v>2.1681453343367476E-5</v>
      </c>
      <c r="C58" s="28">
        <v>14</v>
      </c>
    </row>
    <row r="59" spans="1:3" x14ac:dyDescent="0.2">
      <c r="A59" s="27">
        <f t="shared" si="1"/>
        <v>18</v>
      </c>
      <c r="B59" s="29">
        <v>3.1077055617137723E-6</v>
      </c>
      <c r="C59" s="28">
        <v>3</v>
      </c>
    </row>
    <row r="60" spans="1:3" x14ac:dyDescent="0.2">
      <c r="A60" s="27">
        <f t="shared" si="1"/>
        <v>19</v>
      </c>
      <c r="B60" s="29">
        <v>1.6020835763676699E-6</v>
      </c>
      <c r="C60" s="28">
        <v>2</v>
      </c>
    </row>
    <row r="61" spans="1:3" x14ac:dyDescent="0.2">
      <c r="A61" s="27">
        <f t="shared" si="1"/>
        <v>20</v>
      </c>
      <c r="B61" s="29">
        <v>1.6896583328448864E-4</v>
      </c>
      <c r="C61" s="28">
        <v>42</v>
      </c>
    </row>
    <row r="62" spans="1:3" x14ac:dyDescent="0.2">
      <c r="A62" s="27">
        <f t="shared" si="1"/>
        <v>21</v>
      </c>
      <c r="B62" s="29">
        <v>8.7945801588239823E-7</v>
      </c>
      <c r="C62" s="28">
        <v>5</v>
      </c>
    </row>
    <row r="64" spans="1:3" x14ac:dyDescent="0.2">
      <c r="A64" s="229" t="s">
        <v>4678</v>
      </c>
      <c r="B64" s="230"/>
      <c r="C64" s="230"/>
    </row>
    <row r="65" spans="1:3" ht="24" x14ac:dyDescent="0.2">
      <c r="A65" s="30" t="s">
        <v>4677</v>
      </c>
      <c r="B65" s="30" t="s">
        <v>4681</v>
      </c>
      <c r="C65" s="30" t="s">
        <v>4782</v>
      </c>
    </row>
    <row r="66" spans="1:3" x14ac:dyDescent="0.2">
      <c r="A66" s="27">
        <v>1</v>
      </c>
      <c r="B66" s="29">
        <v>3.5723382002979087E-2</v>
      </c>
      <c r="C66" s="28">
        <v>108</v>
      </c>
    </row>
    <row r="67" spans="1:3" x14ac:dyDescent="0.2">
      <c r="A67" s="27">
        <f>A66+1</f>
        <v>2</v>
      </c>
      <c r="B67" s="29">
        <v>1.8998966324366651E-2</v>
      </c>
      <c r="C67" s="28">
        <v>167</v>
      </c>
    </row>
    <row r="68" spans="1:3" x14ac:dyDescent="0.2">
      <c r="A68" s="27">
        <f t="shared" ref="A68:A86" si="2">A67+1</f>
        <v>3</v>
      </c>
      <c r="B68" s="29">
        <v>1.1150301958724456E-3</v>
      </c>
      <c r="C68" s="28">
        <v>25</v>
      </c>
    </row>
    <row r="69" spans="1:3" x14ac:dyDescent="0.2">
      <c r="A69" s="27">
        <f t="shared" si="2"/>
        <v>4</v>
      </c>
      <c r="B69" s="29">
        <v>1.063771793695442E-2</v>
      </c>
      <c r="C69" s="28">
        <v>107</v>
      </c>
    </row>
    <row r="70" spans="1:3" x14ac:dyDescent="0.2">
      <c r="A70" s="27">
        <f t="shared" si="2"/>
        <v>5</v>
      </c>
      <c r="B70" s="29">
        <v>0.91656488200113329</v>
      </c>
      <c r="C70" s="28">
        <v>52</v>
      </c>
    </row>
    <row r="71" spans="1:3" x14ac:dyDescent="0.2">
      <c r="A71" s="27">
        <f t="shared" si="2"/>
        <v>6</v>
      </c>
      <c r="B71" s="29">
        <v>4.4620596292324569E-3</v>
      </c>
      <c r="C71" s="28">
        <v>86</v>
      </c>
    </row>
    <row r="72" spans="1:3" x14ac:dyDescent="0.2">
      <c r="A72" s="27">
        <f t="shared" si="2"/>
        <v>7</v>
      </c>
      <c r="B72" s="29">
        <v>1.3957773561320361E-3</v>
      </c>
      <c r="C72" s="28">
        <v>61</v>
      </c>
    </row>
    <row r="73" spans="1:3" x14ac:dyDescent="0.2">
      <c r="A73" s="27">
        <f t="shared" si="2"/>
        <v>8</v>
      </c>
      <c r="B73" s="29">
        <v>2.6470235741451469E-3</v>
      </c>
      <c r="C73" s="28">
        <v>39</v>
      </c>
    </row>
    <row r="74" spans="1:3" x14ac:dyDescent="0.2">
      <c r="A74" s="27">
        <f t="shared" si="2"/>
        <v>9</v>
      </c>
      <c r="B74" s="29">
        <v>1.258411430255886E-5</v>
      </c>
      <c r="C74" s="28">
        <v>28</v>
      </c>
    </row>
    <row r="75" spans="1:3" x14ac:dyDescent="0.2">
      <c r="A75" s="27">
        <f t="shared" si="2"/>
        <v>10</v>
      </c>
      <c r="B75" s="29">
        <v>5.259661229601734E-4</v>
      </c>
      <c r="C75" s="28">
        <v>50</v>
      </c>
    </row>
    <row r="76" spans="1:3" x14ac:dyDescent="0.2">
      <c r="A76" s="27">
        <f t="shared" si="2"/>
        <v>11</v>
      </c>
      <c r="B76" s="29">
        <v>3.4149266956302865E-4</v>
      </c>
      <c r="C76" s="28">
        <v>139</v>
      </c>
    </row>
    <row r="77" spans="1:3" x14ac:dyDescent="0.2">
      <c r="A77" s="27">
        <f t="shared" si="2"/>
        <v>12</v>
      </c>
      <c r="B77" s="29">
        <v>1.7408205888613533E-4</v>
      </c>
      <c r="C77" s="28">
        <v>19</v>
      </c>
    </row>
    <row r="78" spans="1:3" x14ac:dyDescent="0.2">
      <c r="A78" s="27">
        <f t="shared" si="2"/>
        <v>13</v>
      </c>
      <c r="B78" s="29">
        <v>1.7621081624708259E-4</v>
      </c>
      <c r="C78" s="28">
        <v>56</v>
      </c>
    </row>
    <row r="79" spans="1:3" x14ac:dyDescent="0.2">
      <c r="A79" s="27">
        <f t="shared" si="2"/>
        <v>14</v>
      </c>
      <c r="B79" s="29">
        <v>2.1761513920003236E-3</v>
      </c>
      <c r="C79" s="28">
        <v>23</v>
      </c>
    </row>
    <row r="80" spans="1:3" x14ac:dyDescent="0.2">
      <c r="A80" s="27">
        <f t="shared" si="2"/>
        <v>15</v>
      </c>
      <c r="B80" s="29">
        <v>4.6929773395019882E-3</v>
      </c>
      <c r="C80" s="28">
        <v>145</v>
      </c>
    </row>
    <row r="81" spans="1:12" x14ac:dyDescent="0.2">
      <c r="A81" s="27">
        <f t="shared" si="2"/>
        <v>16</v>
      </c>
      <c r="B81" s="29">
        <v>2.261377533779908E-4</v>
      </c>
      <c r="C81" s="28">
        <v>74</v>
      </c>
    </row>
    <row r="82" spans="1:12" x14ac:dyDescent="0.2">
      <c r="A82" s="27">
        <f t="shared" si="2"/>
        <v>17</v>
      </c>
      <c r="B82" s="29">
        <v>1.9806775427258967E-5</v>
      </c>
      <c r="C82" s="28">
        <v>18</v>
      </c>
    </row>
    <row r="83" spans="1:12" x14ac:dyDescent="0.2">
      <c r="A83" s="27">
        <f t="shared" si="2"/>
        <v>18</v>
      </c>
      <c r="B83" s="29">
        <v>6.3745106513459921E-6</v>
      </c>
      <c r="C83" s="28">
        <v>11</v>
      </c>
    </row>
    <row r="84" spans="1:12" x14ac:dyDescent="0.2">
      <c r="A84" s="27">
        <f t="shared" si="2"/>
        <v>19</v>
      </c>
      <c r="B84" s="29">
        <v>4.5576318793813062E-7</v>
      </c>
      <c r="C84" s="28">
        <v>2</v>
      </c>
    </row>
    <row r="85" spans="1:12" x14ac:dyDescent="0.2">
      <c r="A85" s="27">
        <f t="shared" si="2"/>
        <v>20</v>
      </c>
      <c r="B85" s="29">
        <v>1.0226425771078585E-4</v>
      </c>
      <c r="C85" s="28">
        <v>36</v>
      </c>
    </row>
    <row r="86" spans="1:12" x14ac:dyDescent="0.2">
      <c r="A86" s="27">
        <f t="shared" si="2"/>
        <v>21</v>
      </c>
      <c r="B86" s="29">
        <v>6.5740536780888855E-7</v>
      </c>
      <c r="C86" s="28">
        <v>4</v>
      </c>
    </row>
    <row r="88" spans="1:12" x14ac:dyDescent="0.25">
      <c r="E88" s="215">
        <v>2006</v>
      </c>
      <c r="F88" s="215">
        <v>2007</v>
      </c>
      <c r="G88" s="215">
        <v>2008</v>
      </c>
      <c r="H88" s="215">
        <v>2009</v>
      </c>
      <c r="I88" s="215">
        <v>2010</v>
      </c>
      <c r="J88" s="215">
        <v>2011</v>
      </c>
      <c r="K88" s="215">
        <v>2012</v>
      </c>
      <c r="L88" s="215">
        <v>2013</v>
      </c>
    </row>
    <row r="89" spans="1:12" x14ac:dyDescent="0.25">
      <c r="E89" s="216"/>
      <c r="F89" s="216"/>
      <c r="G89" s="216"/>
      <c r="H89" s="216"/>
      <c r="I89" s="216"/>
      <c r="J89" s="216"/>
      <c r="K89" s="216"/>
      <c r="L89" s="216"/>
    </row>
    <row r="90" spans="1:12" ht="13.2" customHeight="1" x14ac:dyDescent="0.2">
      <c r="A90" s="225" t="s">
        <v>4783</v>
      </c>
      <c r="B90" s="225"/>
      <c r="C90" s="225"/>
      <c r="D90" s="226"/>
      <c r="E90" s="112">
        <v>637</v>
      </c>
      <c r="F90" s="112">
        <v>688</v>
      </c>
      <c r="G90" s="112">
        <v>725</v>
      </c>
      <c r="H90" s="112">
        <v>745</v>
      </c>
      <c r="I90" s="112">
        <v>688</v>
      </c>
      <c r="J90" s="112">
        <v>600</v>
      </c>
      <c r="K90" s="112">
        <v>609</v>
      </c>
      <c r="L90" s="112">
        <v>369</v>
      </c>
    </row>
    <row r="91" spans="1:12" x14ac:dyDescent="0.2">
      <c r="A91" s="227" t="s">
        <v>4986</v>
      </c>
      <c r="B91" s="227"/>
      <c r="C91" s="227"/>
      <c r="D91" s="228"/>
      <c r="E91" s="28">
        <v>79</v>
      </c>
      <c r="F91" s="28">
        <v>84</v>
      </c>
      <c r="G91" s="28">
        <v>109</v>
      </c>
      <c r="H91" s="28">
        <v>97</v>
      </c>
      <c r="I91" s="28">
        <v>114</v>
      </c>
      <c r="J91" s="28">
        <v>88</v>
      </c>
      <c r="K91" s="28">
        <v>98</v>
      </c>
      <c r="L91" s="28">
        <v>90</v>
      </c>
    </row>
    <row r="112" spans="5:5" x14ac:dyDescent="0.25">
      <c r="E112" s="37" t="s">
        <v>4987</v>
      </c>
    </row>
    <row r="114" spans="1:4" x14ac:dyDescent="0.25">
      <c r="A114" s="229" t="s">
        <v>9813</v>
      </c>
      <c r="B114" s="229"/>
      <c r="C114" s="229"/>
      <c r="D114" s="229"/>
    </row>
    <row r="115" spans="1:4" ht="24" x14ac:dyDescent="0.25">
      <c r="A115" s="30" t="s">
        <v>4677</v>
      </c>
      <c r="B115" s="53" t="s">
        <v>9893</v>
      </c>
      <c r="C115" s="53" t="s">
        <v>4993</v>
      </c>
      <c r="D115" s="53" t="s">
        <v>4999</v>
      </c>
    </row>
    <row r="116" spans="1:4" x14ac:dyDescent="0.25">
      <c r="A116" s="27">
        <v>1</v>
      </c>
      <c r="B116" s="54">
        <f t="shared" ref="B116:B136" si="3">+B42</f>
        <v>2.715283345578463E-2</v>
      </c>
      <c r="C116" s="54">
        <f t="shared" ref="C116:C136" si="4">+B66</f>
        <v>3.5723382002979087E-2</v>
      </c>
      <c r="D116" s="120">
        <f>(+C116-B116)*100</f>
        <v>0.85705485471944576</v>
      </c>
    </row>
    <row r="117" spans="1:4" x14ac:dyDescent="0.25">
      <c r="A117" s="27">
        <f>A116+1</f>
        <v>2</v>
      </c>
      <c r="B117" s="54">
        <f t="shared" si="3"/>
        <v>1.1377087535745954E-2</v>
      </c>
      <c r="C117" s="54">
        <f t="shared" si="4"/>
        <v>1.8998966324366651E-2</v>
      </c>
      <c r="D117" s="120">
        <f t="shared" ref="D117:D136" si="5">(+C117-B117)*100</f>
        <v>0.76218787886206973</v>
      </c>
    </row>
    <row r="118" spans="1:4" x14ac:dyDescent="0.25">
      <c r="A118" s="27">
        <f t="shared" ref="A118:A136" si="6">A117+1</f>
        <v>3</v>
      </c>
      <c r="B118" s="54">
        <f t="shared" si="3"/>
        <v>1.0969745950520943E-3</v>
      </c>
      <c r="C118" s="54">
        <f t="shared" si="4"/>
        <v>1.1150301958724456E-3</v>
      </c>
      <c r="D118" s="120">
        <f t="shared" si="5"/>
        <v>1.8055600820351264E-3</v>
      </c>
    </row>
    <row r="119" spans="1:4" x14ac:dyDescent="0.25">
      <c r="A119" s="27">
        <f t="shared" si="6"/>
        <v>4</v>
      </c>
      <c r="B119" s="54">
        <f t="shared" si="3"/>
        <v>1.0069268583923621E-2</v>
      </c>
      <c r="C119" s="54">
        <f t="shared" si="4"/>
        <v>1.063771793695442E-2</v>
      </c>
      <c r="D119" s="120">
        <f t="shared" si="5"/>
        <v>5.6844935303079942E-2</v>
      </c>
    </row>
    <row r="120" spans="1:4" x14ac:dyDescent="0.25">
      <c r="A120" s="27">
        <f t="shared" si="6"/>
        <v>5</v>
      </c>
      <c r="B120" s="54">
        <f t="shared" si="3"/>
        <v>0.94056094232691811</v>
      </c>
      <c r="C120" s="54">
        <f t="shared" si="4"/>
        <v>0.91656488200113329</v>
      </c>
      <c r="D120" s="120">
        <f t="shared" si="5"/>
        <v>-2.3996060325784829</v>
      </c>
    </row>
    <row r="121" spans="1:4" x14ac:dyDescent="0.25">
      <c r="A121" s="27">
        <f t="shared" si="6"/>
        <v>6</v>
      </c>
      <c r="B121" s="54">
        <f t="shared" si="3"/>
        <v>3.1716101238796019E-3</v>
      </c>
      <c r="C121" s="54">
        <f t="shared" si="4"/>
        <v>4.4620596292324569E-3</v>
      </c>
      <c r="D121" s="120">
        <f t="shared" si="5"/>
        <v>0.1290449505352855</v>
      </c>
    </row>
    <row r="122" spans="1:4" x14ac:dyDescent="0.25">
      <c r="A122" s="27">
        <f t="shared" si="6"/>
        <v>7</v>
      </c>
      <c r="B122" s="54">
        <f t="shared" si="3"/>
        <v>9.7437008805165983E-4</v>
      </c>
      <c r="C122" s="54">
        <f t="shared" si="4"/>
        <v>1.3957773561320361E-3</v>
      </c>
      <c r="D122" s="120">
        <f t="shared" si="5"/>
        <v>4.2140726808037633E-2</v>
      </c>
    </row>
    <row r="123" spans="1:4" x14ac:dyDescent="0.25">
      <c r="A123" s="27">
        <f t="shared" si="6"/>
        <v>8</v>
      </c>
      <c r="B123" s="54">
        <f t="shared" si="3"/>
        <v>2.3958165868919056E-3</v>
      </c>
      <c r="C123" s="54">
        <f t="shared" si="4"/>
        <v>2.6470235741451469E-3</v>
      </c>
      <c r="D123" s="120">
        <f t="shared" si="5"/>
        <v>2.5120698725324131E-2</v>
      </c>
    </row>
    <row r="124" spans="1:4" x14ac:dyDescent="0.25">
      <c r="A124" s="27">
        <f t="shared" si="6"/>
        <v>9</v>
      </c>
      <c r="B124" s="54">
        <f t="shared" si="3"/>
        <v>6.8664128120717872E-6</v>
      </c>
      <c r="C124" s="54">
        <f t="shared" si="4"/>
        <v>1.258411430255886E-5</v>
      </c>
      <c r="D124" s="120">
        <f t="shared" si="5"/>
        <v>5.7177014904870728E-4</v>
      </c>
    </row>
    <row r="125" spans="1:4" x14ac:dyDescent="0.25">
      <c r="A125" s="27">
        <f t="shared" si="6"/>
        <v>10</v>
      </c>
      <c r="B125" s="54">
        <f t="shared" si="3"/>
        <v>3.8587292523902807E-4</v>
      </c>
      <c r="C125" s="54">
        <f t="shared" si="4"/>
        <v>5.259661229601734E-4</v>
      </c>
      <c r="D125" s="120">
        <f t="shared" si="5"/>
        <v>1.4009319772114533E-2</v>
      </c>
    </row>
    <row r="126" spans="1:4" x14ac:dyDescent="0.25">
      <c r="A126" s="27">
        <f t="shared" si="6"/>
        <v>11</v>
      </c>
      <c r="B126" s="54">
        <f t="shared" si="3"/>
        <v>5.1538997224429809E-4</v>
      </c>
      <c r="C126" s="54">
        <f t="shared" si="4"/>
        <v>3.4149266956302865E-4</v>
      </c>
      <c r="D126" s="120">
        <f t="shared" si="5"/>
        <v>-1.7389730268126943E-2</v>
      </c>
    </row>
    <row r="127" spans="1:4" x14ac:dyDescent="0.25">
      <c r="A127" s="27">
        <f t="shared" si="6"/>
        <v>12</v>
      </c>
      <c r="B127" s="54">
        <f t="shared" si="3"/>
        <v>1.3384874523035615E-4</v>
      </c>
      <c r="C127" s="54">
        <f t="shared" si="4"/>
        <v>1.7408205888613533E-4</v>
      </c>
      <c r="D127" s="120">
        <f t="shared" si="5"/>
        <v>4.0233313655779167E-3</v>
      </c>
    </row>
    <row r="128" spans="1:4" x14ac:dyDescent="0.25">
      <c r="A128" s="27">
        <f t="shared" si="6"/>
        <v>13</v>
      </c>
      <c r="B128" s="54">
        <f t="shared" si="3"/>
        <v>1.3167650927573801E-4</v>
      </c>
      <c r="C128" s="54">
        <f t="shared" si="4"/>
        <v>1.7621081624708259E-4</v>
      </c>
      <c r="D128" s="120">
        <f t="shared" si="5"/>
        <v>4.4534306971344573E-3</v>
      </c>
    </row>
    <row r="129" spans="1:15" x14ac:dyDescent="0.25">
      <c r="A129" s="27">
        <f t="shared" si="6"/>
        <v>14</v>
      </c>
      <c r="B129" s="54">
        <f t="shared" si="3"/>
        <v>3.6116846802527471E-4</v>
      </c>
      <c r="C129" s="54">
        <f t="shared" si="4"/>
        <v>2.1761513920003236E-3</v>
      </c>
      <c r="D129" s="120">
        <f t="shared" si="5"/>
        <v>0.1814982923975049</v>
      </c>
    </row>
    <row r="130" spans="1:15" x14ac:dyDescent="0.25">
      <c r="A130" s="27">
        <f t="shared" si="6"/>
        <v>15</v>
      </c>
      <c r="B130" s="54">
        <f t="shared" si="3"/>
        <v>1.3501123665968424E-3</v>
      </c>
      <c r="C130" s="54">
        <f t="shared" si="4"/>
        <v>4.6929773395019882E-3</v>
      </c>
      <c r="D130" s="120">
        <f t="shared" si="5"/>
        <v>0.33428649729051457</v>
      </c>
    </row>
    <row r="131" spans="1:15" x14ac:dyDescent="0.25">
      <c r="A131" s="27">
        <f t="shared" si="6"/>
        <v>16</v>
      </c>
      <c r="B131" s="54">
        <f t="shared" si="3"/>
        <v>1.1992477054696807E-4</v>
      </c>
      <c r="C131" s="54">
        <f t="shared" si="4"/>
        <v>2.261377533779908E-4</v>
      </c>
      <c r="D131" s="120">
        <f t="shared" si="5"/>
        <v>1.0621298283102274E-2</v>
      </c>
    </row>
    <row r="132" spans="1:15" x14ac:dyDescent="0.25">
      <c r="A132" s="27">
        <f t="shared" si="6"/>
        <v>17</v>
      </c>
      <c r="B132" s="54">
        <f t="shared" si="3"/>
        <v>2.1681453343367476E-5</v>
      </c>
      <c r="C132" s="54">
        <f t="shared" si="4"/>
        <v>1.9806775427258967E-5</v>
      </c>
      <c r="D132" s="120">
        <f t="shared" si="5"/>
        <v>-1.874677916108509E-4</v>
      </c>
    </row>
    <row r="133" spans="1:15" x14ac:dyDescent="0.25">
      <c r="A133" s="27">
        <f t="shared" si="6"/>
        <v>18</v>
      </c>
      <c r="B133" s="54">
        <f t="shared" si="3"/>
        <v>3.1077055617137723E-6</v>
      </c>
      <c r="C133" s="54">
        <f t="shared" si="4"/>
        <v>6.3745106513459921E-6</v>
      </c>
      <c r="D133" s="120">
        <f t="shared" si="5"/>
        <v>3.2668050896322197E-4</v>
      </c>
    </row>
    <row r="134" spans="1:15" x14ac:dyDescent="0.25">
      <c r="A134" s="27">
        <f t="shared" si="6"/>
        <v>19</v>
      </c>
      <c r="B134" s="54">
        <f t="shared" si="3"/>
        <v>1.6020835763676699E-6</v>
      </c>
      <c r="C134" s="54">
        <f t="shared" si="4"/>
        <v>4.5576318793813062E-7</v>
      </c>
      <c r="D134" s="120">
        <f t="shared" si="5"/>
        <v>-1.1463203884295393E-4</v>
      </c>
    </row>
    <row r="135" spans="1:15" x14ac:dyDescent="0.25">
      <c r="A135" s="27">
        <f t="shared" si="6"/>
        <v>20</v>
      </c>
      <c r="B135" s="54">
        <f t="shared" si="3"/>
        <v>1.6896583328448864E-4</v>
      </c>
      <c r="C135" s="54">
        <f t="shared" si="4"/>
        <v>1.0226425771078585E-4</v>
      </c>
      <c r="D135" s="120">
        <f t="shared" si="5"/>
        <v>-6.6701575573702787E-3</v>
      </c>
    </row>
    <row r="136" spans="1:15" x14ac:dyDescent="0.25">
      <c r="A136" s="27">
        <f t="shared" si="6"/>
        <v>21</v>
      </c>
      <c r="B136" s="54">
        <f t="shared" si="3"/>
        <v>8.7945801588239823E-7</v>
      </c>
      <c r="C136" s="54">
        <f t="shared" si="4"/>
        <v>6.5740536780888855E-7</v>
      </c>
      <c r="D136" s="120">
        <f t="shared" si="5"/>
        <v>-2.2205264807350969E-5</v>
      </c>
    </row>
    <row r="138" spans="1:15" ht="14.4" x14ac:dyDescent="0.3">
      <c r="A138" s="75" t="s">
        <v>9897</v>
      </c>
      <c r="B138" s="48"/>
      <c r="C138" s="49"/>
      <c r="D138" s="48"/>
      <c r="E138" s="48"/>
      <c r="F138" s="48"/>
      <c r="G138" s="48"/>
      <c r="H138" s="48"/>
      <c r="I138" s="48"/>
      <c r="J138" s="48"/>
      <c r="K138" s="48"/>
      <c r="L138" s="48"/>
      <c r="M138" s="48"/>
      <c r="N138" s="48"/>
      <c r="O138" s="48"/>
    </row>
    <row r="139" spans="1:15" x14ac:dyDescent="0.25">
      <c r="A139" s="48"/>
      <c r="B139" s="48"/>
      <c r="C139" s="49"/>
      <c r="D139" s="48"/>
      <c r="E139" s="48"/>
      <c r="F139" s="48"/>
      <c r="G139" s="48"/>
      <c r="H139" s="48"/>
      <c r="I139" s="48"/>
      <c r="J139" s="48"/>
      <c r="K139" s="48"/>
      <c r="L139" s="48"/>
      <c r="M139" s="48"/>
      <c r="N139" s="48"/>
      <c r="O139" s="48"/>
    </row>
    <row r="140" spans="1:15" x14ac:dyDescent="0.25">
      <c r="A140" s="50" t="s">
        <v>2380</v>
      </c>
      <c r="B140" s="51" t="s">
        <v>4995</v>
      </c>
      <c r="C140" s="55">
        <v>4354737.8059999999</v>
      </c>
      <c r="D140" s="50" t="s">
        <v>5022</v>
      </c>
      <c r="E140" s="48"/>
      <c r="F140" s="48"/>
      <c r="G140" s="48"/>
      <c r="H140" s="48"/>
      <c r="I140" s="48"/>
      <c r="J140" s="48"/>
      <c r="K140" s="48"/>
      <c r="L140" s="48"/>
      <c r="M140" s="48"/>
      <c r="N140" s="48"/>
      <c r="O140" s="48"/>
    </row>
    <row r="141" spans="1:15" x14ac:dyDescent="0.25">
      <c r="A141" s="50" t="s">
        <v>819</v>
      </c>
      <c r="B141" s="51" t="s">
        <v>9843</v>
      </c>
      <c r="C141" s="55">
        <v>1287840.8130000001</v>
      </c>
      <c r="D141" s="50" t="s">
        <v>5761</v>
      </c>
      <c r="E141" s="48"/>
      <c r="F141" s="48"/>
      <c r="G141" s="48"/>
      <c r="H141" s="48"/>
      <c r="I141" s="48"/>
      <c r="J141" s="48"/>
      <c r="K141" s="48"/>
      <c r="L141" s="48"/>
      <c r="M141" s="48"/>
      <c r="N141" s="48"/>
      <c r="O141" s="48"/>
    </row>
    <row r="142" spans="1:15" x14ac:dyDescent="0.25">
      <c r="A142" s="50" t="s">
        <v>167</v>
      </c>
      <c r="B142" s="51" t="s">
        <v>9844</v>
      </c>
      <c r="C142" s="55">
        <v>313003.8183333333</v>
      </c>
      <c r="D142" s="50" t="s">
        <v>5752</v>
      </c>
      <c r="E142" s="48"/>
      <c r="F142" s="48"/>
      <c r="G142" s="48"/>
      <c r="H142" s="48"/>
      <c r="I142" s="48"/>
      <c r="J142" s="48"/>
      <c r="K142" s="48"/>
      <c r="L142" s="48"/>
      <c r="M142" s="48"/>
      <c r="N142" s="48"/>
      <c r="O142" s="48"/>
    </row>
    <row r="143" spans="1:15" x14ac:dyDescent="0.25">
      <c r="A143" s="50" t="s">
        <v>4560</v>
      </c>
      <c r="B143" s="51" t="s">
        <v>4996</v>
      </c>
      <c r="C143" s="55">
        <v>180677.61899999998</v>
      </c>
      <c r="D143" s="50" t="s">
        <v>5028</v>
      </c>
      <c r="E143" s="48"/>
      <c r="F143" s="48"/>
      <c r="G143" s="48"/>
      <c r="H143" s="48"/>
      <c r="I143" s="48"/>
      <c r="J143" s="48"/>
      <c r="K143" s="48"/>
      <c r="L143" s="48"/>
      <c r="M143" s="48"/>
      <c r="N143" s="48"/>
      <c r="O143" s="48"/>
    </row>
    <row r="144" spans="1:15" x14ac:dyDescent="0.25">
      <c r="A144" s="50" t="s">
        <v>4381</v>
      </c>
      <c r="B144" s="51" t="s">
        <v>9845</v>
      </c>
      <c r="C144" s="55">
        <v>105071.61866666666</v>
      </c>
      <c r="D144" s="50" t="s">
        <v>5101</v>
      </c>
      <c r="E144" s="48"/>
      <c r="F144" s="48"/>
      <c r="G144" s="48"/>
      <c r="H144" s="48"/>
      <c r="I144" s="48"/>
      <c r="J144" s="48"/>
      <c r="K144" s="48"/>
      <c r="L144" s="48"/>
      <c r="M144" s="48"/>
      <c r="N144" s="48"/>
      <c r="O144" s="48"/>
    </row>
    <row r="145" spans="1:15" x14ac:dyDescent="0.25">
      <c r="A145" s="50"/>
      <c r="B145" s="51" t="s">
        <v>4994</v>
      </c>
      <c r="C145" s="55">
        <v>373254.58933333342</v>
      </c>
      <c r="D145" s="50"/>
      <c r="E145" s="48"/>
      <c r="F145" s="48"/>
      <c r="G145" s="48"/>
      <c r="H145" s="48"/>
      <c r="I145" s="48"/>
      <c r="J145" s="48"/>
      <c r="K145" s="48"/>
      <c r="L145" s="48"/>
      <c r="M145" s="48"/>
      <c r="N145" s="48"/>
      <c r="O145" s="48"/>
    </row>
    <row r="146" spans="1:15" x14ac:dyDescent="0.25">
      <c r="A146" s="50" t="s">
        <v>1830</v>
      </c>
      <c r="B146" s="51" t="s">
        <v>9894</v>
      </c>
      <c r="C146" s="55">
        <v>36445.55566666666</v>
      </c>
      <c r="D146" s="50" t="s">
        <v>5151</v>
      </c>
      <c r="E146" s="48"/>
      <c r="F146" s="48"/>
      <c r="G146" s="48"/>
      <c r="H146" s="48"/>
      <c r="I146" s="48"/>
      <c r="J146" s="48"/>
      <c r="K146" s="48"/>
      <c r="L146" s="48"/>
      <c r="M146" s="48"/>
      <c r="N146" s="48"/>
      <c r="O146" s="48"/>
    </row>
    <row r="147" spans="1:15" x14ac:dyDescent="0.25">
      <c r="A147" s="50" t="s">
        <v>4338</v>
      </c>
      <c r="B147" s="51" t="s">
        <v>9846</v>
      </c>
      <c r="C147" s="55">
        <v>26389.735666666664</v>
      </c>
      <c r="D147" s="50" t="s">
        <v>5121</v>
      </c>
      <c r="E147" s="48"/>
      <c r="F147" s="48"/>
      <c r="G147" s="48"/>
      <c r="H147" s="48"/>
      <c r="I147" s="48"/>
      <c r="J147" s="48"/>
      <c r="K147" s="48"/>
      <c r="L147" s="48"/>
      <c r="M147" s="48"/>
      <c r="N147" s="48"/>
      <c r="O147" s="48"/>
    </row>
    <row r="148" spans="1:15" x14ac:dyDescent="0.25">
      <c r="A148" s="50" t="s">
        <v>2248</v>
      </c>
      <c r="B148" s="51" t="s">
        <v>9847</v>
      </c>
      <c r="C148" s="55">
        <v>21010.331666666669</v>
      </c>
      <c r="D148" s="50" t="s">
        <v>5362</v>
      </c>
      <c r="E148" s="48"/>
      <c r="F148" s="48"/>
      <c r="G148" s="48"/>
      <c r="H148" s="48"/>
      <c r="I148" s="48"/>
      <c r="J148" s="48"/>
      <c r="K148" s="48"/>
      <c r="L148" s="48"/>
      <c r="M148" s="48"/>
      <c r="N148" s="48"/>
      <c r="O148" s="48"/>
    </row>
    <row r="149" spans="1:15" x14ac:dyDescent="0.25">
      <c r="A149" s="50" t="s">
        <v>301</v>
      </c>
      <c r="B149" s="51" t="s">
        <v>9895</v>
      </c>
      <c r="C149" s="55">
        <v>19549.498000000003</v>
      </c>
      <c r="D149" s="50" t="s">
        <v>5152</v>
      </c>
      <c r="E149" s="48"/>
      <c r="F149" s="48"/>
      <c r="G149" s="48"/>
      <c r="H149" s="48"/>
      <c r="I149" s="48"/>
      <c r="J149" s="48"/>
      <c r="K149" s="48"/>
      <c r="L149" s="48"/>
      <c r="M149" s="48"/>
      <c r="N149" s="48"/>
      <c r="O149" s="48"/>
    </row>
    <row r="150" spans="1:15" x14ac:dyDescent="0.25">
      <c r="A150" s="56"/>
      <c r="B150" s="57"/>
      <c r="C150" s="55"/>
      <c r="D150" s="48"/>
      <c r="E150" s="48"/>
      <c r="F150" s="48"/>
      <c r="G150" s="48"/>
      <c r="H150" s="48"/>
      <c r="I150" s="48"/>
      <c r="J150" s="48"/>
      <c r="K150" s="48"/>
      <c r="L150" s="48"/>
      <c r="M150" s="48"/>
      <c r="N150" s="48"/>
      <c r="O150" s="48"/>
    </row>
    <row r="151" spans="1:15" s="61" customFormat="1" x14ac:dyDescent="0.25">
      <c r="A151" s="58" t="s">
        <v>5000</v>
      </c>
      <c r="B151" s="59"/>
      <c r="C151" s="60">
        <f>SUM(C140:C150)</f>
        <v>6717981.3853333332</v>
      </c>
      <c r="D151" s="59"/>
      <c r="E151" s="59"/>
      <c r="F151" s="59"/>
      <c r="G151" s="59"/>
      <c r="H151" s="59"/>
      <c r="I151" s="59"/>
      <c r="J151" s="59"/>
      <c r="K151" s="59"/>
      <c r="L151" s="59"/>
      <c r="M151" s="59"/>
      <c r="N151" s="59"/>
      <c r="O151" s="59"/>
    </row>
    <row r="152" spans="1:15" x14ac:dyDescent="0.25">
      <c r="A152" s="48"/>
      <c r="B152" s="48"/>
      <c r="C152" s="49"/>
      <c r="D152" s="48"/>
      <c r="E152" s="48"/>
      <c r="F152" s="48"/>
      <c r="G152" s="48"/>
      <c r="H152" s="48"/>
      <c r="I152" s="48"/>
      <c r="J152" s="48"/>
      <c r="K152" s="48"/>
      <c r="L152" s="48"/>
      <c r="M152" s="48"/>
      <c r="N152" s="48"/>
      <c r="O152" s="48"/>
    </row>
    <row r="153" spans="1:15" x14ac:dyDescent="0.25">
      <c r="A153" s="48"/>
      <c r="B153" s="48"/>
      <c r="C153" s="49"/>
      <c r="D153" s="48"/>
      <c r="E153" s="48"/>
      <c r="F153" s="48"/>
      <c r="G153" s="48"/>
      <c r="H153" s="48"/>
      <c r="I153" s="48"/>
      <c r="J153" s="48"/>
      <c r="K153" s="48"/>
      <c r="L153" s="48"/>
      <c r="M153" s="48"/>
      <c r="N153" s="48"/>
      <c r="O153" s="48"/>
    </row>
    <row r="154" spans="1:15" x14ac:dyDescent="0.25">
      <c r="A154" s="48"/>
      <c r="B154" s="48"/>
      <c r="C154" s="49"/>
      <c r="D154" s="48"/>
      <c r="E154" s="48"/>
      <c r="F154" s="48"/>
      <c r="G154" s="48"/>
      <c r="H154" s="48"/>
      <c r="I154" s="48"/>
      <c r="J154" s="48"/>
      <c r="K154" s="48"/>
      <c r="L154" s="48"/>
      <c r="M154" s="48"/>
      <c r="N154" s="48"/>
      <c r="O154" s="48"/>
    </row>
    <row r="155" spans="1:15" x14ac:dyDescent="0.25">
      <c r="A155" s="48"/>
      <c r="B155" s="48"/>
      <c r="C155" s="49"/>
      <c r="D155" s="48"/>
      <c r="E155" s="48"/>
      <c r="F155" s="48"/>
      <c r="G155" s="48"/>
      <c r="H155" s="48"/>
      <c r="I155" s="48"/>
      <c r="J155" s="48"/>
      <c r="K155" s="48"/>
      <c r="L155" s="48"/>
      <c r="M155" s="48"/>
      <c r="N155" s="48"/>
      <c r="O155" s="48"/>
    </row>
    <row r="156" spans="1:15" x14ac:dyDescent="0.25">
      <c r="A156" s="48"/>
      <c r="B156" s="48"/>
      <c r="C156" s="49"/>
      <c r="D156" s="48"/>
      <c r="E156" s="48"/>
      <c r="F156" s="48"/>
      <c r="G156" s="48"/>
      <c r="H156" s="48"/>
      <c r="I156" s="48"/>
      <c r="J156" s="48"/>
      <c r="K156" s="48"/>
      <c r="L156" s="48"/>
      <c r="M156" s="48"/>
      <c r="N156" s="48"/>
      <c r="O156" s="48"/>
    </row>
    <row r="157" spans="1:15" x14ac:dyDescent="0.25">
      <c r="A157" s="48"/>
      <c r="B157" s="48"/>
      <c r="C157" s="49"/>
      <c r="D157" s="48"/>
      <c r="E157" s="48"/>
      <c r="F157" s="48"/>
      <c r="G157" s="48"/>
      <c r="H157" s="48"/>
      <c r="I157" s="48"/>
      <c r="J157" s="48"/>
      <c r="K157" s="48"/>
      <c r="L157" s="48"/>
      <c r="M157" s="48"/>
      <c r="N157" s="48"/>
      <c r="O157" s="48"/>
    </row>
    <row r="158" spans="1:15" x14ac:dyDescent="0.25">
      <c r="A158" s="127" t="s">
        <v>4835</v>
      </c>
      <c r="B158" s="128">
        <v>2274888.6073333337</v>
      </c>
      <c r="D158" s="48"/>
      <c r="E158" s="48"/>
      <c r="F158" s="48"/>
      <c r="G158" s="48"/>
      <c r="H158" s="48"/>
      <c r="I158" s="48"/>
      <c r="J158" s="48"/>
      <c r="K158" s="48"/>
      <c r="L158" s="48"/>
      <c r="M158" s="48"/>
      <c r="N158" s="48"/>
      <c r="O158" s="48"/>
    </row>
    <row r="159" spans="1:15" x14ac:dyDescent="0.25">
      <c r="A159" s="127" t="s">
        <v>4965</v>
      </c>
      <c r="B159" s="129">
        <v>1334322.4140000001</v>
      </c>
      <c r="D159" s="48"/>
      <c r="E159" s="48"/>
      <c r="F159" s="48"/>
      <c r="G159" s="48"/>
      <c r="H159" s="48"/>
      <c r="I159" s="48"/>
      <c r="J159" s="48"/>
      <c r="K159" s="48"/>
      <c r="L159" s="48"/>
      <c r="M159" s="48"/>
      <c r="N159" s="48"/>
      <c r="O159" s="48"/>
    </row>
    <row r="160" spans="1:15" x14ac:dyDescent="0.25">
      <c r="A160" s="127" t="s">
        <v>4878</v>
      </c>
      <c r="B160" s="129">
        <v>762232.80166666675</v>
      </c>
      <c r="D160" s="48"/>
      <c r="E160" s="48"/>
      <c r="F160" s="48"/>
      <c r="G160" s="48"/>
      <c r="H160" s="48"/>
      <c r="I160" s="48"/>
      <c r="J160" s="48"/>
      <c r="K160" s="48"/>
      <c r="L160" s="48"/>
      <c r="M160" s="48"/>
      <c r="N160" s="48"/>
      <c r="O160" s="48"/>
    </row>
    <row r="161" spans="1:15" x14ac:dyDescent="0.25">
      <c r="A161" s="127" t="s">
        <v>4891</v>
      </c>
      <c r="B161" s="129">
        <v>587001.28299999994</v>
      </c>
      <c r="D161" s="48"/>
      <c r="E161" s="48"/>
      <c r="F161" s="48"/>
      <c r="G161" s="48"/>
      <c r="H161" s="48"/>
      <c r="I161" s="48"/>
      <c r="J161" s="48"/>
      <c r="K161" s="48"/>
      <c r="L161" s="48"/>
      <c r="M161" s="48"/>
      <c r="N161" s="48"/>
      <c r="O161" s="48"/>
    </row>
    <row r="162" spans="1:15" x14ac:dyDescent="0.25">
      <c r="A162" s="127" t="s">
        <v>4942</v>
      </c>
      <c r="B162" s="129">
        <v>270226.14133333333</v>
      </c>
      <c r="D162" s="48"/>
      <c r="E162" s="48"/>
      <c r="F162" s="48"/>
      <c r="G162" s="48"/>
      <c r="H162" s="48"/>
      <c r="I162" s="48"/>
      <c r="J162" s="48"/>
      <c r="K162" s="48"/>
      <c r="L162" s="48"/>
      <c r="M162" s="48"/>
      <c r="N162" s="48"/>
      <c r="O162" s="48"/>
    </row>
    <row r="163" spans="1:15" x14ac:dyDescent="0.25">
      <c r="A163" s="127" t="s">
        <v>5020</v>
      </c>
      <c r="B163" s="129">
        <v>187641.04266666668</v>
      </c>
      <c r="D163" s="48"/>
      <c r="E163" s="48"/>
      <c r="F163" s="48"/>
      <c r="G163" s="48"/>
      <c r="H163" s="48"/>
      <c r="I163" s="48"/>
      <c r="J163" s="48"/>
      <c r="K163" s="48"/>
      <c r="L163" s="48"/>
      <c r="M163" s="48"/>
      <c r="N163" s="48"/>
      <c r="O163" s="48"/>
    </row>
    <row r="164" spans="1:15" x14ac:dyDescent="0.25">
      <c r="A164" s="28" t="s">
        <v>4997</v>
      </c>
      <c r="B164" s="129">
        <v>169625.61566666668</v>
      </c>
      <c r="D164" s="48"/>
      <c r="E164" s="48"/>
      <c r="F164" s="48"/>
      <c r="G164" s="48"/>
      <c r="H164" s="48"/>
      <c r="I164" s="48"/>
      <c r="J164" s="48"/>
      <c r="K164" s="48"/>
      <c r="L164" s="48"/>
      <c r="M164" s="48"/>
      <c r="N164" s="48"/>
      <c r="O164" s="48"/>
    </row>
    <row r="165" spans="1:15" x14ac:dyDescent="0.25">
      <c r="A165" s="50" t="s">
        <v>4946</v>
      </c>
      <c r="B165" s="55">
        <v>141550.51233333335</v>
      </c>
      <c r="D165" s="48"/>
      <c r="E165" s="48"/>
      <c r="F165" s="48"/>
      <c r="G165" s="48"/>
      <c r="H165" s="48"/>
      <c r="I165" s="48"/>
      <c r="J165" s="48"/>
      <c r="K165" s="48"/>
      <c r="L165" s="48"/>
      <c r="M165" s="48"/>
      <c r="N165" s="48"/>
      <c r="O165" s="48"/>
    </row>
    <row r="166" spans="1:15" x14ac:dyDescent="0.25">
      <c r="A166" s="50" t="s">
        <v>4886</v>
      </c>
      <c r="B166" s="55">
        <v>137617.51966666666</v>
      </c>
      <c r="D166" s="48"/>
      <c r="E166" s="48"/>
      <c r="F166" s="48"/>
      <c r="G166" s="48"/>
      <c r="H166" s="48"/>
      <c r="I166" s="48"/>
      <c r="J166" s="48"/>
      <c r="K166" s="48"/>
      <c r="L166" s="48"/>
      <c r="M166" s="48"/>
      <c r="N166" s="48"/>
      <c r="O166" s="48"/>
    </row>
    <row r="167" spans="1:15" x14ac:dyDescent="0.25">
      <c r="A167" s="50" t="s">
        <v>4998</v>
      </c>
      <c r="B167" s="55">
        <f>SUM('X by market'!F15:F145)</f>
        <v>1014583.9793333343</v>
      </c>
      <c r="D167" s="48"/>
      <c r="E167" s="48"/>
      <c r="F167" s="48"/>
      <c r="G167" s="48"/>
      <c r="H167" s="48"/>
      <c r="I167" s="48"/>
      <c r="J167" s="48"/>
      <c r="K167" s="48"/>
      <c r="L167" s="48"/>
      <c r="M167" s="48"/>
      <c r="N167" s="48"/>
      <c r="O167" s="48"/>
    </row>
    <row r="168" spans="1:15" x14ac:dyDescent="0.25">
      <c r="A168" s="58" t="s">
        <v>5000</v>
      </c>
      <c r="B168" s="62">
        <f>SUM(B158:B167)</f>
        <v>6879689.9170000032</v>
      </c>
      <c r="D168" s="48"/>
      <c r="E168" s="48"/>
      <c r="F168" s="48"/>
      <c r="G168" s="48"/>
      <c r="H168" s="48"/>
      <c r="I168" s="48"/>
      <c r="J168" s="48"/>
      <c r="K168" s="48"/>
      <c r="L168" s="48"/>
      <c r="M168" s="48"/>
      <c r="N168" s="48"/>
      <c r="O168" s="48"/>
    </row>
    <row r="169" spans="1:15" x14ac:dyDescent="0.25">
      <c r="C169" s="49"/>
      <c r="D169" s="48"/>
      <c r="E169" s="48"/>
      <c r="F169" s="48"/>
      <c r="G169" s="48"/>
      <c r="H169" s="48"/>
      <c r="I169" s="48"/>
      <c r="J169" s="48"/>
      <c r="K169" s="48"/>
      <c r="L169" s="48"/>
      <c r="M169" s="48"/>
      <c r="N169" s="48"/>
      <c r="O169" s="48"/>
    </row>
    <row r="170" spans="1:15" x14ac:dyDescent="0.25">
      <c r="A170" s="48"/>
      <c r="B170" s="48"/>
      <c r="C170" s="49"/>
      <c r="D170" s="48"/>
      <c r="E170" s="48"/>
      <c r="F170" s="48"/>
      <c r="G170" s="48"/>
      <c r="H170" s="48"/>
      <c r="I170" s="48"/>
      <c r="J170" s="48"/>
      <c r="K170" s="48"/>
      <c r="L170" s="48"/>
      <c r="M170" s="48"/>
      <c r="N170" s="48"/>
      <c r="O170" s="48"/>
    </row>
    <row r="171" spans="1:15" x14ac:dyDescent="0.25">
      <c r="A171" s="48"/>
      <c r="B171" s="48"/>
      <c r="C171" s="49"/>
      <c r="D171" s="48"/>
      <c r="E171" s="48"/>
      <c r="F171" s="48"/>
      <c r="G171" s="48"/>
      <c r="H171" s="48"/>
      <c r="I171" s="48"/>
      <c r="J171" s="48"/>
      <c r="K171" s="48"/>
      <c r="L171" s="48"/>
      <c r="M171" s="48"/>
      <c r="N171" s="48"/>
      <c r="O171" s="48"/>
    </row>
    <row r="172" spans="1:15" x14ac:dyDescent="0.25">
      <c r="A172" s="48"/>
      <c r="B172" s="48"/>
      <c r="C172" s="49"/>
      <c r="D172" s="48"/>
      <c r="E172" s="48"/>
      <c r="F172" s="48"/>
      <c r="G172" s="48"/>
      <c r="H172" s="48"/>
      <c r="I172" s="48"/>
      <c r="J172" s="48"/>
      <c r="K172" s="48"/>
      <c r="L172" s="48"/>
      <c r="M172" s="48"/>
      <c r="N172" s="48"/>
      <c r="O172" s="48"/>
    </row>
    <row r="173" spans="1:15" x14ac:dyDescent="0.25">
      <c r="A173" s="48"/>
      <c r="B173" s="48"/>
      <c r="C173" s="49"/>
      <c r="D173" s="48"/>
      <c r="E173" s="48"/>
      <c r="F173" s="48"/>
      <c r="G173" s="48"/>
      <c r="H173" s="48"/>
      <c r="I173" s="48"/>
      <c r="J173" s="48"/>
      <c r="K173" s="48"/>
      <c r="L173" s="48"/>
      <c r="M173" s="48"/>
      <c r="N173" s="48"/>
      <c r="O173" s="48"/>
    </row>
    <row r="174" spans="1:15" x14ac:dyDescent="0.25">
      <c r="A174" s="48"/>
      <c r="B174" s="48"/>
      <c r="C174" s="49"/>
      <c r="D174" s="48"/>
      <c r="E174" s="48"/>
      <c r="F174" s="48"/>
      <c r="G174" s="48"/>
      <c r="H174" s="48"/>
      <c r="I174" s="48"/>
      <c r="J174" s="48"/>
      <c r="K174" s="48"/>
      <c r="L174" s="48"/>
      <c r="M174" s="48"/>
      <c r="N174" s="48"/>
      <c r="O174" s="48"/>
    </row>
    <row r="175" spans="1:15" x14ac:dyDescent="0.25">
      <c r="A175" s="48"/>
      <c r="B175" s="48"/>
      <c r="C175" s="49"/>
      <c r="D175" s="48"/>
      <c r="E175" s="48"/>
      <c r="F175" s="48"/>
      <c r="G175" s="48"/>
      <c r="H175" s="48"/>
      <c r="I175" s="48"/>
      <c r="J175" s="48"/>
      <c r="K175" s="48"/>
      <c r="L175" s="48"/>
      <c r="M175" s="48"/>
      <c r="N175" s="48"/>
      <c r="O175" s="48"/>
    </row>
    <row r="176" spans="1:15" x14ac:dyDescent="0.25">
      <c r="A176" s="48"/>
      <c r="B176" s="48"/>
      <c r="C176" s="49"/>
      <c r="D176" s="48"/>
      <c r="E176" s="48"/>
      <c r="F176" s="48"/>
      <c r="G176" s="48"/>
      <c r="H176" s="48"/>
      <c r="I176" s="48"/>
      <c r="J176" s="48"/>
      <c r="K176" s="48"/>
      <c r="L176" s="48"/>
      <c r="M176" s="48"/>
      <c r="N176" s="48"/>
      <c r="O176" s="48"/>
    </row>
  </sheetData>
  <mergeCells count="13">
    <mergeCell ref="H88:H89"/>
    <mergeCell ref="I88:I89"/>
    <mergeCell ref="J88:J89"/>
    <mergeCell ref="K88:K89"/>
    <mergeCell ref="L88:L89"/>
    <mergeCell ref="A90:D90"/>
    <mergeCell ref="A91:D91"/>
    <mergeCell ref="A114:D114"/>
    <mergeCell ref="G88:G89"/>
    <mergeCell ref="A40:C40"/>
    <mergeCell ref="A64:C64"/>
    <mergeCell ref="E88:E89"/>
    <mergeCell ref="F88:F8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4698"/>
  <sheetViews>
    <sheetView topLeftCell="G1" workbookViewId="0">
      <selection activeCell="M7" sqref="M7:T7"/>
    </sheetView>
  </sheetViews>
  <sheetFormatPr defaultColWidth="9.28515625" defaultRowHeight="12" x14ac:dyDescent="0.25"/>
  <cols>
    <col min="1" max="1" width="7.42578125" style="1" customWidth="1"/>
    <col min="2" max="2" width="9.28515625" style="1"/>
    <col min="3" max="3" width="3" style="1" customWidth="1"/>
    <col min="4" max="4" width="7.28515625" style="1" customWidth="1"/>
    <col min="5" max="5" width="39.7109375" style="1" customWidth="1"/>
    <col min="6" max="6" width="13.140625" style="94" customWidth="1"/>
    <col min="7" max="7" width="12.7109375" style="94" customWidth="1"/>
    <col min="8" max="8" width="10" style="13" customWidth="1"/>
    <col min="9" max="9" width="8.7109375" style="94" customWidth="1"/>
    <col min="10" max="10" width="12" style="94" customWidth="1"/>
    <col min="11" max="11" width="10" style="13" customWidth="1"/>
    <col min="12" max="12" width="8.85546875" style="94" customWidth="1"/>
    <col min="13" max="20" width="12.7109375" style="107" customWidth="1"/>
    <col min="21" max="21" width="11.42578125" style="1" bestFit="1" customWidth="1"/>
    <col min="22" max="16384" width="9.28515625" style="1"/>
  </cols>
  <sheetData>
    <row r="1" spans="1:20" ht="15" x14ac:dyDescent="0.2">
      <c r="A1" s="23" t="s">
        <v>9832</v>
      </c>
    </row>
    <row r="2" spans="1:20" x14ac:dyDescent="0.2">
      <c r="A2" s="37" t="s">
        <v>4988</v>
      </c>
      <c r="B2" s="79" t="s">
        <v>9685</v>
      </c>
    </row>
    <row r="3" spans="1:20" ht="37.950000000000003" customHeight="1" x14ac:dyDescent="0.2">
      <c r="A3" s="69" t="s">
        <v>9901</v>
      </c>
      <c r="B3" s="212" t="s">
        <v>9928</v>
      </c>
      <c r="C3" s="212"/>
      <c r="D3" s="212"/>
      <c r="E3" s="212"/>
      <c r="F3" s="212"/>
      <c r="G3" s="212"/>
      <c r="H3" s="212"/>
      <c r="I3" s="212"/>
      <c r="J3" s="212"/>
      <c r="K3" s="212"/>
      <c r="L3" s="212"/>
    </row>
    <row r="4" spans="1:20" s="2" customFormat="1" ht="12.75" customHeight="1" x14ac:dyDescent="0.25">
      <c r="A4" s="224" t="s">
        <v>4779</v>
      </c>
      <c r="B4" s="215" t="s">
        <v>4675</v>
      </c>
      <c r="C4" s="215" t="s">
        <v>4676</v>
      </c>
      <c r="D4" s="215" t="s">
        <v>4677</v>
      </c>
      <c r="E4" s="215" t="s">
        <v>0</v>
      </c>
      <c r="F4" s="97" t="s">
        <v>5030</v>
      </c>
      <c r="G4" s="231" t="s">
        <v>9838</v>
      </c>
      <c r="H4" s="232"/>
      <c r="I4" s="232"/>
      <c r="J4" s="231" t="s">
        <v>4678</v>
      </c>
      <c r="K4" s="231"/>
      <c r="L4" s="231"/>
      <c r="M4" s="233" t="s">
        <v>4792</v>
      </c>
      <c r="N4" s="233" t="s">
        <v>4793</v>
      </c>
      <c r="O4" s="233" t="s">
        <v>4794</v>
      </c>
      <c r="P4" s="233" t="s">
        <v>4795</v>
      </c>
      <c r="Q4" s="233" t="s">
        <v>4796</v>
      </c>
      <c r="R4" s="233" t="s">
        <v>4797</v>
      </c>
      <c r="S4" s="233" t="s">
        <v>4798</v>
      </c>
      <c r="T4" s="233" t="s">
        <v>4799</v>
      </c>
    </row>
    <row r="5" spans="1:20" s="2" customFormat="1" ht="24.75" customHeight="1" x14ac:dyDescent="0.25">
      <c r="A5" s="224"/>
      <c r="B5" s="216"/>
      <c r="C5" s="216"/>
      <c r="D5" s="216"/>
      <c r="E5" s="216"/>
      <c r="F5" s="98"/>
      <c r="G5" s="102" t="s">
        <v>4680</v>
      </c>
      <c r="H5" s="18" t="s">
        <v>4681</v>
      </c>
      <c r="I5" s="102" t="s">
        <v>4679</v>
      </c>
      <c r="J5" s="102" t="s">
        <v>4680</v>
      </c>
      <c r="K5" s="18" t="s">
        <v>4681</v>
      </c>
      <c r="L5" s="102" t="s">
        <v>4679</v>
      </c>
      <c r="M5" s="234"/>
      <c r="N5" s="234"/>
      <c r="O5" s="234"/>
      <c r="P5" s="234"/>
      <c r="Q5" s="234"/>
      <c r="R5" s="234"/>
      <c r="S5" s="234"/>
      <c r="T5" s="234"/>
    </row>
    <row r="6" spans="1:20" s="2" customFormat="1" x14ac:dyDescent="0.2">
      <c r="A6" s="4"/>
      <c r="B6" s="4"/>
      <c r="C6" s="4"/>
      <c r="D6" s="4"/>
      <c r="E6" s="26" t="s">
        <v>4781</v>
      </c>
      <c r="F6" s="99"/>
      <c r="G6" s="96"/>
      <c r="H6" s="14"/>
      <c r="I6" s="96"/>
      <c r="J6" s="96"/>
      <c r="K6" s="14"/>
      <c r="L6" s="96"/>
      <c r="M6" s="108">
        <f>COUNTIF(M32:M10001,"&gt;0")</f>
        <v>3734</v>
      </c>
      <c r="N6" s="108">
        <f>COUNTIF(N32:N10001,"&gt;0")</f>
        <v>3770</v>
      </c>
      <c r="O6" s="108">
        <f t="shared" ref="O6:T6" si="0">COUNTIF(O32:O10001,"&gt;0")</f>
        <v>3746</v>
      </c>
      <c r="P6" s="108">
        <f t="shared" si="0"/>
        <v>3676</v>
      </c>
      <c r="Q6" s="108">
        <f t="shared" si="0"/>
        <v>3438</v>
      </c>
      <c r="R6" s="108">
        <f t="shared" si="0"/>
        <v>3181</v>
      </c>
      <c r="S6" s="108">
        <f t="shared" si="0"/>
        <v>3280</v>
      </c>
      <c r="T6" s="108">
        <f t="shared" si="0"/>
        <v>2874</v>
      </c>
    </row>
    <row r="7" spans="1:20" s="7" customFormat="1" x14ac:dyDescent="0.2">
      <c r="A7" s="6"/>
      <c r="B7" s="6" t="s">
        <v>1</v>
      </c>
      <c r="C7" s="6"/>
      <c r="D7" s="6"/>
      <c r="E7" s="6" t="s">
        <v>2</v>
      </c>
      <c r="F7" s="100"/>
      <c r="G7" s="103">
        <f>SUM(M7:O7)/3</f>
        <v>8379250.5766666671</v>
      </c>
      <c r="H7" s="15"/>
      <c r="I7" s="103"/>
      <c r="J7" s="103">
        <f>SUM(P7:T7)/5</f>
        <v>10592248.336199999</v>
      </c>
      <c r="K7" s="15"/>
      <c r="L7" s="100"/>
      <c r="M7" s="87">
        <v>6080883.2620000001</v>
      </c>
      <c r="N7" s="87">
        <v>8510708.2990000006</v>
      </c>
      <c r="O7" s="87">
        <v>10546160.169</v>
      </c>
      <c r="P7" s="87">
        <v>9184846.7339999992</v>
      </c>
      <c r="Q7" s="87">
        <v>9255368.3489999995</v>
      </c>
      <c r="R7" s="87">
        <v>10033590.105</v>
      </c>
      <c r="S7" s="87">
        <v>11214508.088</v>
      </c>
      <c r="T7" s="87">
        <v>13272928.404999999</v>
      </c>
    </row>
    <row r="8" spans="1:20" s="7" customFormat="1" x14ac:dyDescent="0.2">
      <c r="A8" s="6"/>
      <c r="B8" s="6"/>
      <c r="C8" s="6"/>
      <c r="D8" s="6"/>
      <c r="E8" s="6" t="s">
        <v>4780</v>
      </c>
      <c r="F8" s="100"/>
      <c r="G8" s="103">
        <f t="shared" ref="G8:K8" si="1">SUM(G9:G29)</f>
        <v>8373384.8503333349</v>
      </c>
      <c r="H8" s="105">
        <f t="shared" si="1"/>
        <v>1</v>
      </c>
      <c r="I8" s="103">
        <f>SUM(I9:I29)</f>
        <v>4378</v>
      </c>
      <c r="J8" s="103">
        <f t="shared" si="1"/>
        <v>9681969.8623999991</v>
      </c>
      <c r="K8" s="105">
        <f t="shared" si="1"/>
        <v>1.0000000000000002</v>
      </c>
      <c r="L8" s="103">
        <f>SUM(L9:L29)</f>
        <v>4220</v>
      </c>
      <c r="M8" s="103">
        <f t="shared" ref="M8:T8" si="2">SUM(M9:M29)</f>
        <v>6074402.6790000033</v>
      </c>
      <c r="N8" s="103">
        <f t="shared" si="2"/>
        <v>8509941.4650000036</v>
      </c>
      <c r="O8" s="103">
        <f t="shared" si="2"/>
        <v>10535810.406999998</v>
      </c>
      <c r="P8" s="103">
        <f t="shared" si="2"/>
        <v>9173749.561999999</v>
      </c>
      <c r="Q8" s="103">
        <f t="shared" si="2"/>
        <v>9244579.6730000004</v>
      </c>
      <c r="R8" s="103">
        <f t="shared" si="2"/>
        <v>10032221.029999999</v>
      </c>
      <c r="S8" s="103">
        <f t="shared" si="2"/>
        <v>10859774.543</v>
      </c>
      <c r="T8" s="103">
        <f t="shared" si="2"/>
        <v>9099524.5039999988</v>
      </c>
    </row>
    <row r="9" spans="1:20" x14ac:dyDescent="0.25">
      <c r="A9" s="5"/>
      <c r="B9" s="5"/>
      <c r="C9" s="5"/>
      <c r="D9" s="8">
        <v>1</v>
      </c>
      <c r="E9" s="9" t="s">
        <v>4654</v>
      </c>
      <c r="F9" s="20"/>
      <c r="G9" s="20">
        <f>SUM(M9:O9)/3</f>
        <v>399144.68033333326</v>
      </c>
      <c r="H9" s="16">
        <f t="shared" ref="H9:H29" si="3">+G9/$G$8</f>
        <v>4.7668259308234685E-2</v>
      </c>
      <c r="I9" s="20">
        <f t="shared" ref="I9:I29" si="4">COUNTIFS($D$32:$D$5031,$D9,G$32:G$5031,"&gt;0")</f>
        <v>129</v>
      </c>
      <c r="J9" s="20">
        <f>SUM(P9:T9)/5</f>
        <v>513090.49939999997</v>
      </c>
      <c r="K9" s="16">
        <f t="shared" ref="K9:K29" si="5">+J9/$J$8</f>
        <v>5.2994432609482778E-2</v>
      </c>
      <c r="L9" s="20">
        <f t="shared" ref="L9:L29" si="6">COUNTIFS($D$32:$D$5031,$D9,J$32:J$5031,"&gt;0")</f>
        <v>131</v>
      </c>
      <c r="M9" s="25">
        <f>SUMIF($D$32:$D$10001,$D9,M$32:M$10001)</f>
        <v>330618.99</v>
      </c>
      <c r="N9" s="25">
        <f t="shared" ref="N9:T24" si="7">SUMIF($D$32:$D$10001,$D9,N$32:N$10001)</f>
        <v>447140.48299999983</v>
      </c>
      <c r="O9" s="25">
        <f t="shared" si="7"/>
        <v>419674.56800000009</v>
      </c>
      <c r="P9" s="25">
        <f t="shared" si="7"/>
        <v>433256.63799999986</v>
      </c>
      <c r="Q9" s="25">
        <f t="shared" si="7"/>
        <v>484291.15899999969</v>
      </c>
      <c r="R9" s="25">
        <f t="shared" si="7"/>
        <v>440935.8550000001</v>
      </c>
      <c r="S9" s="25">
        <f t="shared" si="7"/>
        <v>587986.55300000031</v>
      </c>
      <c r="T9" s="25">
        <f t="shared" si="7"/>
        <v>618982.2919999999</v>
      </c>
    </row>
    <row r="10" spans="1:20" x14ac:dyDescent="0.2">
      <c r="A10" s="5"/>
      <c r="B10" s="5"/>
      <c r="C10" s="5"/>
      <c r="D10" s="8">
        <f>D9+1</f>
        <v>2</v>
      </c>
      <c r="E10" s="9" t="s">
        <v>4655</v>
      </c>
      <c r="F10" s="20"/>
      <c r="G10" s="20">
        <f t="shared" ref="G10:G29" si="8">SUM(M10:O10)/3</f>
        <v>1031559.8286666669</v>
      </c>
      <c r="H10" s="16">
        <f t="shared" si="3"/>
        <v>0.12319508145210854</v>
      </c>
      <c r="I10" s="20">
        <f t="shared" si="4"/>
        <v>233</v>
      </c>
      <c r="J10" s="20">
        <f t="shared" ref="J10:J29" si="9">SUM(P10:T10)/5</f>
        <v>1495867.2106000003</v>
      </c>
      <c r="K10" s="16">
        <f t="shared" si="5"/>
        <v>0.15450029610288415</v>
      </c>
      <c r="L10" s="20">
        <f t="shared" si="6"/>
        <v>212</v>
      </c>
      <c r="M10" s="25">
        <f t="shared" ref="M10:T29" si="10">SUMIF($D$32:$D$10001,$D10,M$32:M$10001)</f>
        <v>642657.56799999974</v>
      </c>
      <c r="N10" s="25">
        <f t="shared" si="7"/>
        <v>1016902.0510000014</v>
      </c>
      <c r="O10" s="25">
        <f t="shared" si="7"/>
        <v>1435119.8669999994</v>
      </c>
      <c r="P10" s="25">
        <f t="shared" si="7"/>
        <v>1292216.0719999995</v>
      </c>
      <c r="Q10" s="25">
        <f t="shared" si="7"/>
        <v>1207711.9730000009</v>
      </c>
      <c r="R10" s="25">
        <f t="shared" si="7"/>
        <v>1510698.0529999989</v>
      </c>
      <c r="S10" s="25">
        <f t="shared" si="7"/>
        <v>1686766.0240000014</v>
      </c>
      <c r="T10" s="25">
        <f t="shared" si="7"/>
        <v>1781943.9310000006</v>
      </c>
    </row>
    <row r="11" spans="1:20" x14ac:dyDescent="0.2">
      <c r="A11" s="5"/>
      <c r="B11" s="5"/>
      <c r="C11" s="5"/>
      <c r="D11" s="8">
        <f t="shared" ref="D11:D29" si="11">D10+1</f>
        <v>3</v>
      </c>
      <c r="E11" s="9" t="s">
        <v>4656</v>
      </c>
      <c r="F11" s="20"/>
      <c r="G11" s="20">
        <f t="shared" si="8"/>
        <v>132425.10733333335</v>
      </c>
      <c r="H11" s="16">
        <f t="shared" si="3"/>
        <v>1.5815003096156705E-2</v>
      </c>
      <c r="I11" s="20">
        <f t="shared" si="4"/>
        <v>37</v>
      </c>
      <c r="J11" s="20">
        <f t="shared" si="9"/>
        <v>224088.21219999995</v>
      </c>
      <c r="K11" s="16">
        <f t="shared" si="5"/>
        <v>2.3144898753532393E-2</v>
      </c>
      <c r="L11" s="20">
        <f t="shared" si="6"/>
        <v>39</v>
      </c>
      <c r="M11" s="25">
        <f t="shared" si="10"/>
        <v>115802.51300000002</v>
      </c>
      <c r="N11" s="25">
        <f t="shared" si="7"/>
        <v>133211.64799999999</v>
      </c>
      <c r="O11" s="25">
        <f t="shared" si="7"/>
        <v>148261.16100000002</v>
      </c>
      <c r="P11" s="25">
        <f t="shared" si="7"/>
        <v>108526.21599999999</v>
      </c>
      <c r="Q11" s="25">
        <f t="shared" si="7"/>
        <v>317504.59799999982</v>
      </c>
      <c r="R11" s="25">
        <f t="shared" si="7"/>
        <v>196289.28099999999</v>
      </c>
      <c r="S11" s="25">
        <f t="shared" si="7"/>
        <v>254330.33799999999</v>
      </c>
      <c r="T11" s="25">
        <f t="shared" si="7"/>
        <v>243790.62800000011</v>
      </c>
    </row>
    <row r="12" spans="1:20" x14ac:dyDescent="0.25">
      <c r="A12" s="5"/>
      <c r="B12" s="5"/>
      <c r="C12" s="5"/>
      <c r="D12" s="8">
        <f t="shared" si="11"/>
        <v>4</v>
      </c>
      <c r="E12" s="9" t="s">
        <v>4657</v>
      </c>
      <c r="F12" s="20"/>
      <c r="G12" s="20">
        <f t="shared" si="8"/>
        <v>522882.32733333344</v>
      </c>
      <c r="H12" s="16">
        <f t="shared" si="3"/>
        <v>6.2445753620475011E-2</v>
      </c>
      <c r="I12" s="20">
        <f t="shared" si="4"/>
        <v>164</v>
      </c>
      <c r="J12" s="20">
        <f t="shared" si="9"/>
        <v>978942.76819999982</v>
      </c>
      <c r="K12" s="16">
        <f t="shared" si="5"/>
        <v>0.10110987558448527</v>
      </c>
      <c r="L12" s="20">
        <f t="shared" si="6"/>
        <v>173</v>
      </c>
      <c r="M12" s="25">
        <f t="shared" si="10"/>
        <v>423980.45400000009</v>
      </c>
      <c r="N12" s="25">
        <f t="shared" si="7"/>
        <v>535110.22900000063</v>
      </c>
      <c r="O12" s="25">
        <f t="shared" si="7"/>
        <v>609556.29899999977</v>
      </c>
      <c r="P12" s="25">
        <f t="shared" si="7"/>
        <v>730600.93799999892</v>
      </c>
      <c r="Q12" s="25">
        <f t="shared" si="7"/>
        <v>843776.2220000003</v>
      </c>
      <c r="R12" s="25">
        <f t="shared" si="7"/>
        <v>1022502.2340000006</v>
      </c>
      <c r="S12" s="25">
        <f t="shared" si="7"/>
        <v>1125936.1429999992</v>
      </c>
      <c r="T12" s="25">
        <f t="shared" si="7"/>
        <v>1171898.3039999998</v>
      </c>
    </row>
    <row r="13" spans="1:20" x14ac:dyDescent="0.25">
      <c r="A13" s="5"/>
      <c r="B13" s="5"/>
      <c r="C13" s="5"/>
      <c r="D13" s="8">
        <f t="shared" si="11"/>
        <v>5</v>
      </c>
      <c r="E13" s="9" t="s">
        <v>4658</v>
      </c>
      <c r="F13" s="20"/>
      <c r="G13" s="20">
        <f t="shared" si="8"/>
        <v>2169117.330333333</v>
      </c>
      <c r="H13" s="16">
        <f t="shared" si="3"/>
        <v>0.25904904278309659</v>
      </c>
      <c r="I13" s="20">
        <f t="shared" si="4"/>
        <v>103</v>
      </c>
      <c r="J13" s="20">
        <f t="shared" si="9"/>
        <v>2107571.6726000002</v>
      </c>
      <c r="K13" s="16">
        <f t="shared" si="5"/>
        <v>0.21768004884881642</v>
      </c>
      <c r="L13" s="20">
        <f t="shared" si="6"/>
        <v>109</v>
      </c>
      <c r="M13" s="25">
        <f t="shared" si="10"/>
        <v>1429779.4830000005</v>
      </c>
      <c r="N13" s="25">
        <f t="shared" si="7"/>
        <v>1942299.9220000003</v>
      </c>
      <c r="O13" s="25">
        <f t="shared" si="7"/>
        <v>3135272.5859999987</v>
      </c>
      <c r="P13" s="25">
        <f t="shared" si="7"/>
        <v>2008312.3490000004</v>
      </c>
      <c r="Q13" s="25">
        <f t="shared" si="7"/>
        <v>2002102.5049999997</v>
      </c>
      <c r="R13" s="25">
        <f t="shared" si="7"/>
        <v>3101874.7680000006</v>
      </c>
      <c r="S13" s="25">
        <f t="shared" si="7"/>
        <v>3143443.9520000005</v>
      </c>
      <c r="T13" s="25">
        <f t="shared" si="7"/>
        <v>282124.78899999993</v>
      </c>
    </row>
    <row r="14" spans="1:20" x14ac:dyDescent="0.25">
      <c r="A14" s="5"/>
      <c r="B14" s="5"/>
      <c r="C14" s="5"/>
      <c r="D14" s="8">
        <f t="shared" si="11"/>
        <v>6</v>
      </c>
      <c r="E14" s="9" t="s">
        <v>4659</v>
      </c>
      <c r="F14" s="20"/>
      <c r="G14" s="20">
        <f t="shared" si="8"/>
        <v>422223.69933333318</v>
      </c>
      <c r="H14" s="16">
        <f t="shared" si="3"/>
        <v>5.0424494619583253E-2</v>
      </c>
      <c r="I14" s="20">
        <f t="shared" si="4"/>
        <v>629</v>
      </c>
      <c r="J14" s="20">
        <f t="shared" si="9"/>
        <v>565632.80359999975</v>
      </c>
      <c r="K14" s="16">
        <f t="shared" si="5"/>
        <v>5.8421252249156327E-2</v>
      </c>
      <c r="L14" s="20">
        <f t="shared" si="6"/>
        <v>625</v>
      </c>
      <c r="M14" s="25">
        <f t="shared" si="10"/>
        <v>356867.56300000008</v>
      </c>
      <c r="N14" s="25">
        <f t="shared" si="7"/>
        <v>439560.73600000009</v>
      </c>
      <c r="O14" s="25">
        <f t="shared" si="7"/>
        <v>470242.79899999942</v>
      </c>
      <c r="P14" s="25">
        <f t="shared" si="7"/>
        <v>466739.05499999959</v>
      </c>
      <c r="Q14" s="25">
        <f t="shared" si="7"/>
        <v>518549.22699999955</v>
      </c>
      <c r="R14" s="25">
        <f t="shared" si="7"/>
        <v>490066.39000000019</v>
      </c>
      <c r="S14" s="25">
        <f t="shared" si="7"/>
        <v>648856.34399999864</v>
      </c>
      <c r="T14" s="25">
        <f t="shared" si="7"/>
        <v>703953.00200000068</v>
      </c>
    </row>
    <row r="15" spans="1:20" x14ac:dyDescent="0.25">
      <c r="A15" s="5"/>
      <c r="B15" s="5"/>
      <c r="C15" s="5"/>
      <c r="D15" s="8">
        <f t="shared" si="11"/>
        <v>7</v>
      </c>
      <c r="E15" s="9" t="s">
        <v>4660</v>
      </c>
      <c r="F15" s="20"/>
      <c r="G15" s="20">
        <f t="shared" si="8"/>
        <v>276987.81866666657</v>
      </c>
      <c r="H15" s="16">
        <f t="shared" si="3"/>
        <v>3.3079551891806336E-2</v>
      </c>
      <c r="I15" s="20">
        <f t="shared" si="4"/>
        <v>202</v>
      </c>
      <c r="J15" s="20">
        <f t="shared" si="9"/>
        <v>361376.50939999998</v>
      </c>
      <c r="K15" s="16">
        <f t="shared" si="5"/>
        <v>3.7324688522674329E-2</v>
      </c>
      <c r="L15" s="20">
        <f t="shared" si="6"/>
        <v>203</v>
      </c>
      <c r="M15" s="25">
        <f t="shared" si="10"/>
        <v>221391.76800000013</v>
      </c>
      <c r="N15" s="25">
        <f t="shared" si="7"/>
        <v>286352.7359999998</v>
      </c>
      <c r="O15" s="25">
        <f t="shared" si="7"/>
        <v>323218.95199999987</v>
      </c>
      <c r="P15" s="25">
        <f t="shared" si="7"/>
        <v>300291.46899999998</v>
      </c>
      <c r="Q15" s="25">
        <f t="shared" si="7"/>
        <v>334652.73900000006</v>
      </c>
      <c r="R15" s="25">
        <f t="shared" si="7"/>
        <v>303447.0769999997</v>
      </c>
      <c r="S15" s="25">
        <f t="shared" si="7"/>
        <v>393170.65100000007</v>
      </c>
      <c r="T15" s="25">
        <f t="shared" si="7"/>
        <v>475320.61100000021</v>
      </c>
    </row>
    <row r="16" spans="1:20" x14ac:dyDescent="0.25">
      <c r="A16" s="5"/>
      <c r="B16" s="5"/>
      <c r="C16" s="5"/>
      <c r="D16" s="8">
        <f t="shared" si="11"/>
        <v>8</v>
      </c>
      <c r="E16" s="9" t="s">
        <v>4661</v>
      </c>
      <c r="F16" s="20"/>
      <c r="G16" s="20">
        <f t="shared" si="8"/>
        <v>4332.4266666666663</v>
      </c>
      <c r="H16" s="16">
        <f t="shared" si="3"/>
        <v>5.174044599770423E-4</v>
      </c>
      <c r="I16" s="20">
        <f t="shared" si="4"/>
        <v>41</v>
      </c>
      <c r="J16" s="20">
        <f t="shared" si="9"/>
        <v>5863.7191999999995</v>
      </c>
      <c r="K16" s="16">
        <f t="shared" si="5"/>
        <v>6.0563287051448032E-4</v>
      </c>
      <c r="L16" s="20">
        <f t="shared" si="6"/>
        <v>40</v>
      </c>
      <c r="M16" s="25">
        <f t="shared" si="10"/>
        <v>3029.0830000000001</v>
      </c>
      <c r="N16" s="25">
        <f t="shared" si="7"/>
        <v>4940.9219999999996</v>
      </c>
      <c r="O16" s="25">
        <f t="shared" si="7"/>
        <v>5027.2749999999987</v>
      </c>
      <c r="P16" s="25">
        <f t="shared" si="7"/>
        <v>5640.9680000000017</v>
      </c>
      <c r="Q16" s="25">
        <f t="shared" si="7"/>
        <v>4679.4500000000007</v>
      </c>
      <c r="R16" s="25">
        <f t="shared" si="7"/>
        <v>4193.32</v>
      </c>
      <c r="S16" s="25">
        <f t="shared" si="7"/>
        <v>7330.0990000000002</v>
      </c>
      <c r="T16" s="25">
        <f t="shared" si="7"/>
        <v>7474.7589999999991</v>
      </c>
    </row>
    <row r="17" spans="1:20" x14ac:dyDescent="0.2">
      <c r="A17" s="5"/>
      <c r="B17" s="5"/>
      <c r="C17" s="5"/>
      <c r="D17" s="8">
        <f t="shared" si="11"/>
        <v>9</v>
      </c>
      <c r="E17" s="9" t="s">
        <v>4662</v>
      </c>
      <c r="F17" s="20"/>
      <c r="G17" s="20">
        <f t="shared" si="8"/>
        <v>108760.7273333333</v>
      </c>
      <c r="H17" s="16">
        <f t="shared" si="3"/>
        <v>1.2988860452174684E-2</v>
      </c>
      <c r="I17" s="20">
        <f t="shared" si="4"/>
        <v>77</v>
      </c>
      <c r="J17" s="20">
        <f t="shared" si="9"/>
        <v>141891.50020000004</v>
      </c>
      <c r="K17" s="16">
        <f t="shared" si="5"/>
        <v>1.4655230517814016E-2</v>
      </c>
      <c r="L17" s="20">
        <f t="shared" si="6"/>
        <v>68</v>
      </c>
      <c r="M17" s="25">
        <f t="shared" si="10"/>
        <v>78434.387999999992</v>
      </c>
      <c r="N17" s="25">
        <f t="shared" si="7"/>
        <v>118210.14199999998</v>
      </c>
      <c r="O17" s="25">
        <f t="shared" si="7"/>
        <v>129637.65199999991</v>
      </c>
      <c r="P17" s="25">
        <f t="shared" si="7"/>
        <v>150400.5640000001</v>
      </c>
      <c r="Q17" s="25">
        <f t="shared" si="7"/>
        <v>129334.106</v>
      </c>
      <c r="R17" s="25">
        <f t="shared" si="7"/>
        <v>111044.71299999999</v>
      </c>
      <c r="S17" s="25">
        <f t="shared" si="7"/>
        <v>142069.65800000005</v>
      </c>
      <c r="T17" s="25">
        <f t="shared" si="7"/>
        <v>176608.46</v>
      </c>
    </row>
    <row r="18" spans="1:20" x14ac:dyDescent="0.25">
      <c r="A18" s="5"/>
      <c r="B18" s="5"/>
      <c r="C18" s="5"/>
      <c r="D18" s="8">
        <f t="shared" si="11"/>
        <v>10</v>
      </c>
      <c r="E18" s="9" t="s">
        <v>4663</v>
      </c>
      <c r="F18" s="20"/>
      <c r="G18" s="20">
        <f t="shared" si="8"/>
        <v>207521.30433333328</v>
      </c>
      <c r="H18" s="16">
        <f t="shared" si="3"/>
        <v>2.4783442782409803E-2</v>
      </c>
      <c r="I18" s="20">
        <f t="shared" si="4"/>
        <v>138</v>
      </c>
      <c r="J18" s="20">
        <f t="shared" si="9"/>
        <v>313970.66940000007</v>
      </c>
      <c r="K18" s="16">
        <f t="shared" si="5"/>
        <v>3.2428387390391236E-2</v>
      </c>
      <c r="L18" s="20">
        <f t="shared" si="6"/>
        <v>132</v>
      </c>
      <c r="M18" s="25">
        <f t="shared" si="10"/>
        <v>216869.62499999991</v>
      </c>
      <c r="N18" s="25">
        <f t="shared" si="7"/>
        <v>256235.26800000007</v>
      </c>
      <c r="O18" s="25">
        <f t="shared" si="7"/>
        <v>149459.01999999987</v>
      </c>
      <c r="P18" s="25">
        <f t="shared" si="7"/>
        <v>387100.12700000004</v>
      </c>
      <c r="Q18" s="25">
        <f t="shared" si="7"/>
        <v>228173.05899999989</v>
      </c>
      <c r="R18" s="25">
        <f t="shared" si="7"/>
        <v>558854.20500000054</v>
      </c>
      <c r="S18" s="25">
        <f t="shared" si="7"/>
        <v>184088.69099999999</v>
      </c>
      <c r="T18" s="25">
        <f t="shared" si="7"/>
        <v>211637.2649999999</v>
      </c>
    </row>
    <row r="19" spans="1:20" x14ac:dyDescent="0.25">
      <c r="A19" s="5"/>
      <c r="B19" s="5"/>
      <c r="C19" s="5"/>
      <c r="D19" s="8">
        <f t="shared" si="11"/>
        <v>11</v>
      </c>
      <c r="E19" s="9" t="s">
        <v>4664</v>
      </c>
      <c r="F19" s="20"/>
      <c r="G19" s="20">
        <f t="shared" si="8"/>
        <v>129313.03933333338</v>
      </c>
      <c r="H19" s="16">
        <f t="shared" si="3"/>
        <v>1.5443341210834896E-2</v>
      </c>
      <c r="I19" s="20">
        <f t="shared" si="4"/>
        <v>644</v>
      </c>
      <c r="J19" s="20">
        <f t="shared" si="9"/>
        <v>162136.77359999996</v>
      </c>
      <c r="K19" s="16">
        <f t="shared" si="5"/>
        <v>1.6746258860984405E-2</v>
      </c>
      <c r="L19" s="20">
        <f t="shared" si="6"/>
        <v>636</v>
      </c>
      <c r="M19" s="25">
        <f t="shared" si="10"/>
        <v>98821.231000000058</v>
      </c>
      <c r="N19" s="25">
        <f t="shared" si="7"/>
        <v>142381.27599999995</v>
      </c>
      <c r="O19" s="25">
        <f t="shared" si="7"/>
        <v>146736.61100000015</v>
      </c>
      <c r="P19" s="25">
        <f t="shared" si="7"/>
        <v>148900.53200000009</v>
      </c>
      <c r="Q19" s="25">
        <f t="shared" si="7"/>
        <v>138202.59299999988</v>
      </c>
      <c r="R19" s="25">
        <f t="shared" si="7"/>
        <v>113139.533</v>
      </c>
      <c r="S19" s="25">
        <f t="shared" si="7"/>
        <v>193754.12099999998</v>
      </c>
      <c r="T19" s="25">
        <f t="shared" si="7"/>
        <v>216687.08899999986</v>
      </c>
    </row>
    <row r="20" spans="1:20" x14ac:dyDescent="0.25">
      <c r="A20" s="5"/>
      <c r="B20" s="5"/>
      <c r="C20" s="5"/>
      <c r="D20" s="8">
        <f t="shared" si="11"/>
        <v>12</v>
      </c>
      <c r="E20" s="9" t="s">
        <v>4665</v>
      </c>
      <c r="F20" s="20"/>
      <c r="G20" s="20">
        <f t="shared" si="8"/>
        <v>31802.337333333329</v>
      </c>
      <c r="H20" s="16">
        <f t="shared" si="3"/>
        <v>3.7980264733762136E-3</v>
      </c>
      <c r="I20" s="20">
        <f t="shared" si="4"/>
        <v>50</v>
      </c>
      <c r="J20" s="20">
        <f t="shared" si="9"/>
        <v>36012.616200000004</v>
      </c>
      <c r="K20" s="16">
        <f t="shared" si="5"/>
        <v>3.7195546682969199E-3</v>
      </c>
      <c r="L20" s="20">
        <f t="shared" si="6"/>
        <v>47</v>
      </c>
      <c r="M20" s="25">
        <f t="shared" si="10"/>
        <v>24308.672999999999</v>
      </c>
      <c r="N20" s="25">
        <f t="shared" si="7"/>
        <v>30698.28799999999</v>
      </c>
      <c r="O20" s="25">
        <f t="shared" si="7"/>
        <v>40400.050999999999</v>
      </c>
      <c r="P20" s="25">
        <f t="shared" si="7"/>
        <v>31766.082999999995</v>
      </c>
      <c r="Q20" s="25">
        <f t="shared" si="7"/>
        <v>27441.321999999989</v>
      </c>
      <c r="R20" s="25">
        <f t="shared" si="7"/>
        <v>26006.359999999993</v>
      </c>
      <c r="S20" s="25">
        <f t="shared" si="7"/>
        <v>47059.200000000033</v>
      </c>
      <c r="T20" s="25">
        <f t="shared" si="7"/>
        <v>47790.116000000002</v>
      </c>
    </row>
    <row r="21" spans="1:20" x14ac:dyDescent="0.25">
      <c r="A21" s="5"/>
      <c r="B21" s="5"/>
      <c r="C21" s="5"/>
      <c r="D21" s="8">
        <f t="shared" si="11"/>
        <v>13</v>
      </c>
      <c r="E21" s="9" t="s">
        <v>4666</v>
      </c>
      <c r="F21" s="20"/>
      <c r="G21" s="20">
        <f t="shared" si="8"/>
        <v>65132.126333333341</v>
      </c>
      <c r="H21" s="16">
        <f t="shared" si="3"/>
        <v>7.7784704151918332E-3</v>
      </c>
      <c r="I21" s="20">
        <f t="shared" si="4"/>
        <v>139</v>
      </c>
      <c r="J21" s="20">
        <f t="shared" si="9"/>
        <v>90886.562600000019</v>
      </c>
      <c r="K21" s="16">
        <f t="shared" si="5"/>
        <v>9.3871974290024029E-3</v>
      </c>
      <c r="L21" s="20">
        <f t="shared" si="6"/>
        <v>134</v>
      </c>
      <c r="M21" s="25">
        <f t="shared" si="10"/>
        <v>52423.897000000004</v>
      </c>
      <c r="N21" s="25">
        <f t="shared" si="7"/>
        <v>65943.83600000001</v>
      </c>
      <c r="O21" s="25">
        <f t="shared" si="7"/>
        <v>77028.645999999993</v>
      </c>
      <c r="P21" s="25">
        <f t="shared" si="7"/>
        <v>89091.89099999996</v>
      </c>
      <c r="Q21" s="25">
        <f t="shared" si="7"/>
        <v>82088.932000000059</v>
      </c>
      <c r="R21" s="25">
        <f t="shared" si="7"/>
        <v>57777.854999999996</v>
      </c>
      <c r="S21" s="25">
        <f t="shared" si="7"/>
        <v>103102.30400000003</v>
      </c>
      <c r="T21" s="25">
        <f t="shared" si="7"/>
        <v>122371.83100000002</v>
      </c>
    </row>
    <row r="22" spans="1:20" x14ac:dyDescent="0.25">
      <c r="A22" s="5"/>
      <c r="B22" s="5"/>
      <c r="C22" s="5"/>
      <c r="D22" s="8">
        <f t="shared" si="11"/>
        <v>14</v>
      </c>
      <c r="E22" s="9" t="s">
        <v>4667</v>
      </c>
      <c r="F22" s="20"/>
      <c r="G22" s="20">
        <f t="shared" si="8"/>
        <v>18429.044666666665</v>
      </c>
      <c r="H22" s="16">
        <f t="shared" si="3"/>
        <v>2.2009073983901535E-3</v>
      </c>
      <c r="I22" s="20">
        <f t="shared" si="4"/>
        <v>23</v>
      </c>
      <c r="J22" s="20">
        <f t="shared" si="9"/>
        <v>15612.123799999996</v>
      </c>
      <c r="K22" s="16">
        <f t="shared" si="5"/>
        <v>1.6124945668990144E-3</v>
      </c>
      <c r="L22" s="20">
        <f t="shared" si="6"/>
        <v>30</v>
      </c>
      <c r="M22" s="25">
        <f t="shared" si="10"/>
        <v>7438.5320000000011</v>
      </c>
      <c r="N22" s="25">
        <f t="shared" si="7"/>
        <v>10565.442000000001</v>
      </c>
      <c r="O22" s="25">
        <f t="shared" si="7"/>
        <v>37283.159999999996</v>
      </c>
      <c r="P22" s="25">
        <f t="shared" si="7"/>
        <v>5157.2300000000005</v>
      </c>
      <c r="Q22" s="25">
        <f t="shared" si="7"/>
        <v>14436.582999999995</v>
      </c>
      <c r="R22" s="25">
        <f t="shared" si="7"/>
        <v>2295.5569999999993</v>
      </c>
      <c r="S22" s="25">
        <f t="shared" si="7"/>
        <v>9863.0220000000027</v>
      </c>
      <c r="T22" s="25">
        <f t="shared" si="7"/>
        <v>46308.226999999984</v>
      </c>
    </row>
    <row r="23" spans="1:20" x14ac:dyDescent="0.25">
      <c r="A23" s="5"/>
      <c r="B23" s="5"/>
      <c r="C23" s="5"/>
      <c r="D23" s="8">
        <f t="shared" si="11"/>
        <v>15</v>
      </c>
      <c r="E23" s="9" t="s">
        <v>4668</v>
      </c>
      <c r="F23" s="20"/>
      <c r="G23" s="20">
        <f t="shared" si="8"/>
        <v>729072.94933333376</v>
      </c>
      <c r="H23" s="16">
        <f t="shared" si="3"/>
        <v>8.7070278312158342E-2</v>
      </c>
      <c r="I23" s="20">
        <f t="shared" si="4"/>
        <v>510</v>
      </c>
      <c r="J23" s="20">
        <f t="shared" si="9"/>
        <v>669372.34719999973</v>
      </c>
      <c r="K23" s="16">
        <f t="shared" si="5"/>
        <v>6.9135966824221601E-2</v>
      </c>
      <c r="L23" s="20">
        <f t="shared" si="6"/>
        <v>478</v>
      </c>
      <c r="M23" s="25">
        <f t="shared" si="10"/>
        <v>602873.7770000007</v>
      </c>
      <c r="N23" s="25">
        <f t="shared" si="7"/>
        <v>801460.10100000037</v>
      </c>
      <c r="O23" s="25">
        <f t="shared" si="7"/>
        <v>782884.97000000044</v>
      </c>
      <c r="P23" s="25">
        <f t="shared" si="7"/>
        <v>739071.12199999986</v>
      </c>
      <c r="Q23" s="25">
        <f t="shared" si="7"/>
        <v>760935.68700000027</v>
      </c>
      <c r="R23" s="25">
        <f t="shared" si="7"/>
        <v>494578.53699999984</v>
      </c>
      <c r="S23" s="25">
        <f t="shared" si="7"/>
        <v>601077.02799999947</v>
      </c>
      <c r="T23" s="25">
        <f t="shared" si="7"/>
        <v>751199.3619999995</v>
      </c>
    </row>
    <row r="24" spans="1:20" x14ac:dyDescent="0.25">
      <c r="A24" s="5"/>
      <c r="B24" s="5"/>
      <c r="C24" s="5"/>
      <c r="D24" s="8">
        <f t="shared" si="11"/>
        <v>16</v>
      </c>
      <c r="E24" s="9" t="s">
        <v>4669</v>
      </c>
      <c r="F24" s="20"/>
      <c r="G24" s="20">
        <f t="shared" si="8"/>
        <v>1214398.0360000001</v>
      </c>
      <c r="H24" s="16">
        <f t="shared" si="3"/>
        <v>0.1450307202769566</v>
      </c>
      <c r="I24" s="20">
        <f t="shared" si="4"/>
        <v>777</v>
      </c>
      <c r="J24" s="20">
        <f t="shared" si="9"/>
        <v>919155.93160000013</v>
      </c>
      <c r="K24" s="16">
        <f t="shared" si="5"/>
        <v>9.4934806104855676E-2</v>
      </c>
      <c r="L24" s="20">
        <f t="shared" si="6"/>
        <v>724</v>
      </c>
      <c r="M24" s="25">
        <f t="shared" si="10"/>
        <v>755102.65800000099</v>
      </c>
      <c r="N24" s="25">
        <f t="shared" si="7"/>
        <v>1334797.1930000011</v>
      </c>
      <c r="O24" s="25">
        <f t="shared" si="7"/>
        <v>1553294.2569999981</v>
      </c>
      <c r="P24" s="25">
        <f t="shared" si="7"/>
        <v>1119329.412</v>
      </c>
      <c r="Q24" s="25">
        <f t="shared" si="7"/>
        <v>1000397.0050000002</v>
      </c>
      <c r="R24" s="25">
        <f t="shared" si="7"/>
        <v>770115.13100000005</v>
      </c>
      <c r="S24" s="25">
        <f t="shared" si="7"/>
        <v>724358.77400000021</v>
      </c>
      <c r="T24" s="25">
        <f t="shared" si="7"/>
        <v>981579.33600000036</v>
      </c>
    </row>
    <row r="25" spans="1:20" x14ac:dyDescent="0.25">
      <c r="A25" s="5"/>
      <c r="B25" s="5"/>
      <c r="C25" s="5"/>
      <c r="D25" s="8">
        <f t="shared" si="11"/>
        <v>17</v>
      </c>
      <c r="E25" s="9" t="s">
        <v>4670</v>
      </c>
      <c r="F25" s="20"/>
      <c r="G25" s="20">
        <f t="shared" si="8"/>
        <v>723382.34100000001</v>
      </c>
      <c r="H25" s="16">
        <f t="shared" si="3"/>
        <v>8.6390671625609441E-2</v>
      </c>
      <c r="I25" s="20">
        <f t="shared" si="4"/>
        <v>115</v>
      </c>
      <c r="J25" s="20">
        <f t="shared" si="9"/>
        <v>969543.38639999996</v>
      </c>
      <c r="K25" s="16">
        <f t="shared" si="5"/>
        <v>0.10013906262662817</v>
      </c>
      <c r="L25" s="20">
        <f t="shared" si="6"/>
        <v>111</v>
      </c>
      <c r="M25" s="25">
        <f t="shared" si="10"/>
        <v>591135.21500000008</v>
      </c>
      <c r="N25" s="25">
        <f t="shared" si="10"/>
        <v>700263.5769999997</v>
      </c>
      <c r="O25" s="25">
        <f t="shared" si="10"/>
        <v>878748.23100000015</v>
      </c>
      <c r="P25" s="25">
        <f t="shared" si="10"/>
        <v>1030628.5099999999</v>
      </c>
      <c r="Q25" s="25">
        <f t="shared" si="10"/>
        <v>1025134.6510000001</v>
      </c>
      <c r="R25" s="25">
        <f t="shared" si="10"/>
        <v>727797.98599999992</v>
      </c>
      <c r="S25" s="25">
        <f t="shared" si="10"/>
        <v>937527.00600000017</v>
      </c>
      <c r="T25" s="25">
        <f t="shared" si="10"/>
        <v>1126628.7790000001</v>
      </c>
    </row>
    <row r="26" spans="1:20" x14ac:dyDescent="0.25">
      <c r="A26" s="5"/>
      <c r="B26" s="5"/>
      <c r="C26" s="5"/>
      <c r="D26" s="8">
        <f t="shared" si="11"/>
        <v>18</v>
      </c>
      <c r="E26" s="9" t="s">
        <v>4671</v>
      </c>
      <c r="F26" s="20"/>
      <c r="G26" s="20">
        <f t="shared" si="8"/>
        <v>103522.18166666666</v>
      </c>
      <c r="H26" s="16">
        <f t="shared" si="3"/>
        <v>1.2363241809260152E-2</v>
      </c>
      <c r="I26" s="20">
        <f t="shared" si="4"/>
        <v>224</v>
      </c>
      <c r="J26" s="20">
        <f t="shared" si="9"/>
        <v>66695.907000000007</v>
      </c>
      <c r="K26" s="16">
        <f t="shared" si="5"/>
        <v>6.8886712051246975E-3</v>
      </c>
      <c r="L26" s="20">
        <f t="shared" si="6"/>
        <v>204</v>
      </c>
      <c r="M26" s="25">
        <f t="shared" si="10"/>
        <v>73582.505999999907</v>
      </c>
      <c r="N26" s="25">
        <f t="shared" si="10"/>
        <v>128257.71900000001</v>
      </c>
      <c r="O26" s="25">
        <f t="shared" si="10"/>
        <v>108726.32000000008</v>
      </c>
      <c r="P26" s="25">
        <f t="shared" si="10"/>
        <v>67952.614999999991</v>
      </c>
      <c r="Q26" s="25">
        <f t="shared" si="10"/>
        <v>63696.979999999989</v>
      </c>
      <c r="R26" s="25">
        <f t="shared" si="10"/>
        <v>58228.098000000027</v>
      </c>
      <c r="S26" s="25">
        <f t="shared" si="10"/>
        <v>68733.661999999982</v>
      </c>
      <c r="T26" s="25">
        <f t="shared" si="10"/>
        <v>74868.180000000022</v>
      </c>
    </row>
    <row r="27" spans="1:20" x14ac:dyDescent="0.25">
      <c r="A27" s="5"/>
      <c r="B27" s="5"/>
      <c r="C27" s="5"/>
      <c r="D27" s="8">
        <f t="shared" si="11"/>
        <v>19</v>
      </c>
      <c r="E27" s="9" t="s">
        <v>4672</v>
      </c>
      <c r="F27" s="20"/>
      <c r="G27" s="20">
        <f t="shared" si="8"/>
        <v>14099.439333333334</v>
      </c>
      <c r="H27" s="16">
        <f t="shared" si="3"/>
        <v>1.6838398790152409E-3</v>
      </c>
      <c r="I27" s="20">
        <f t="shared" si="4"/>
        <v>10</v>
      </c>
      <c r="J27" s="20">
        <f t="shared" si="9"/>
        <v>49.584199999999996</v>
      </c>
      <c r="K27" s="16">
        <f t="shared" si="5"/>
        <v>5.1212925370239582E-6</v>
      </c>
      <c r="L27" s="20">
        <f t="shared" si="6"/>
        <v>9</v>
      </c>
      <c r="M27" s="25">
        <f t="shared" si="10"/>
        <v>3.9729999999999999</v>
      </c>
      <c r="N27" s="25">
        <f t="shared" si="10"/>
        <v>32015.149999999998</v>
      </c>
      <c r="O27" s="25">
        <f t="shared" si="10"/>
        <v>10279.195</v>
      </c>
      <c r="P27" s="25">
        <f t="shared" si="10"/>
        <v>3.2630000000000003</v>
      </c>
      <c r="Q27" s="25">
        <f t="shared" si="10"/>
        <v>19.827999999999999</v>
      </c>
      <c r="R27" s="25">
        <f t="shared" si="10"/>
        <v>22.096000000000004</v>
      </c>
      <c r="S27" s="25">
        <f t="shared" si="10"/>
        <v>46.306999999999995</v>
      </c>
      <c r="T27" s="25">
        <f t="shared" si="10"/>
        <v>156.42699999999999</v>
      </c>
    </row>
    <row r="28" spans="1:20" x14ac:dyDescent="0.25">
      <c r="A28" s="5"/>
      <c r="B28" s="5"/>
      <c r="C28" s="5"/>
      <c r="D28" s="8">
        <f t="shared" si="11"/>
        <v>20</v>
      </c>
      <c r="E28" s="9" t="s">
        <v>4673</v>
      </c>
      <c r="F28" s="20"/>
      <c r="G28" s="20">
        <f t="shared" si="8"/>
        <v>69211.835999999996</v>
      </c>
      <c r="H28" s="16">
        <f t="shared" si="3"/>
        <v>8.2656938904754566E-3</v>
      </c>
      <c r="I28" s="20">
        <f t="shared" si="4"/>
        <v>127</v>
      </c>
      <c r="J28" s="20">
        <f t="shared" si="9"/>
        <v>44127.177000000011</v>
      </c>
      <c r="K28" s="16">
        <f t="shared" si="5"/>
        <v>4.5576651887100196E-3</v>
      </c>
      <c r="L28" s="20">
        <f t="shared" si="6"/>
        <v>111</v>
      </c>
      <c r="M28" s="25">
        <f t="shared" si="10"/>
        <v>49215.582000000024</v>
      </c>
      <c r="N28" s="25">
        <f t="shared" si="10"/>
        <v>83566.721000000005</v>
      </c>
      <c r="O28" s="25">
        <f t="shared" si="10"/>
        <v>74853.204999999944</v>
      </c>
      <c r="P28" s="25">
        <f t="shared" si="10"/>
        <v>58597.460000000006</v>
      </c>
      <c r="Q28" s="25">
        <f t="shared" si="10"/>
        <v>61350.17000000002</v>
      </c>
      <c r="R28" s="25">
        <f t="shared" si="10"/>
        <v>42228.380000000026</v>
      </c>
      <c r="S28" s="25">
        <f t="shared" si="10"/>
        <v>274.666</v>
      </c>
      <c r="T28" s="25">
        <f t="shared" si="10"/>
        <v>58185.208999999981</v>
      </c>
    </row>
    <row r="29" spans="1:20" x14ac:dyDescent="0.25">
      <c r="A29" s="5"/>
      <c r="B29" s="5"/>
      <c r="C29" s="5"/>
      <c r="D29" s="8">
        <f t="shared" si="11"/>
        <v>21</v>
      </c>
      <c r="E29" s="9" t="s">
        <v>4674</v>
      </c>
      <c r="F29" s="20"/>
      <c r="G29" s="20">
        <f t="shared" si="8"/>
        <v>66.269000000000005</v>
      </c>
      <c r="H29" s="16">
        <f t="shared" si="3"/>
        <v>7.9142427088326062E-6</v>
      </c>
      <c r="I29" s="20">
        <f t="shared" si="4"/>
        <v>6</v>
      </c>
      <c r="J29" s="20">
        <f t="shared" si="9"/>
        <v>81.888000000000005</v>
      </c>
      <c r="K29" s="16">
        <f t="shared" si="5"/>
        <v>8.4577829887709781E-6</v>
      </c>
      <c r="L29" s="20">
        <f t="shared" si="6"/>
        <v>4</v>
      </c>
      <c r="M29" s="25">
        <f t="shared" si="10"/>
        <v>65.2</v>
      </c>
      <c r="N29" s="25">
        <f t="shared" si="10"/>
        <v>28.024999999999999</v>
      </c>
      <c r="O29" s="25">
        <f t="shared" si="10"/>
        <v>105.58200000000001</v>
      </c>
      <c r="P29" s="25">
        <f t="shared" si="10"/>
        <v>167.048</v>
      </c>
      <c r="Q29" s="25">
        <f t="shared" si="10"/>
        <v>100.884</v>
      </c>
      <c r="R29" s="25">
        <f t="shared" si="10"/>
        <v>125.601</v>
      </c>
      <c r="S29" s="25">
        <f t="shared" si="10"/>
        <v>0</v>
      </c>
      <c r="T29" s="25">
        <f t="shared" si="10"/>
        <v>15.907</v>
      </c>
    </row>
    <row r="30" spans="1:20" x14ac:dyDescent="0.25">
      <c r="A30" s="81"/>
      <c r="B30" s="81"/>
      <c r="C30" s="81"/>
      <c r="D30" s="82"/>
      <c r="E30" s="83"/>
      <c r="F30" s="85">
        <f>SUBTOTAL(9,F32:F10001)</f>
        <v>9997173.3589999918</v>
      </c>
      <c r="G30" s="85">
        <f>SUBTOTAL(9,G32:G10001)</f>
        <v>8373384.8503333237</v>
      </c>
      <c r="H30" s="84"/>
      <c r="I30" s="104"/>
      <c r="J30" s="85">
        <f>SUBTOTAL(9,J32:J10001)</f>
        <v>9681969.8623999916</v>
      </c>
      <c r="K30" s="84"/>
      <c r="L30" s="104"/>
      <c r="M30" s="85">
        <f>SUBTOTAL(9,M32:M10001)</f>
        <v>6074402.6789999669</v>
      </c>
      <c r="N30" s="85">
        <f t="shared" ref="N30:T30" si="12">SUBTOTAL(9,N32:N10001)</f>
        <v>8509941.464999998</v>
      </c>
      <c r="O30" s="85">
        <f t="shared" si="12"/>
        <v>10535810.407000007</v>
      </c>
      <c r="P30" s="85">
        <f t="shared" si="12"/>
        <v>9173749.5620000102</v>
      </c>
      <c r="Q30" s="85">
        <f t="shared" si="12"/>
        <v>9244579.6729999986</v>
      </c>
      <c r="R30" s="85">
        <f t="shared" si="12"/>
        <v>10032221.029999971</v>
      </c>
      <c r="S30" s="85">
        <f t="shared" si="12"/>
        <v>10859774.542999946</v>
      </c>
      <c r="T30" s="85">
        <f t="shared" si="12"/>
        <v>9099524.5040000379</v>
      </c>
    </row>
    <row r="31" spans="1:20" x14ac:dyDescent="0.25">
      <c r="A31" s="21"/>
      <c r="B31" s="21"/>
      <c r="C31" s="21"/>
      <c r="D31" s="21"/>
      <c r="E31" s="21"/>
      <c r="F31" s="101"/>
      <c r="G31" s="101"/>
      <c r="H31" s="22"/>
      <c r="I31" s="101"/>
      <c r="J31" s="101"/>
      <c r="K31" s="22"/>
      <c r="L31" s="101"/>
      <c r="M31" s="109"/>
      <c r="N31" s="109"/>
      <c r="O31" s="109"/>
      <c r="P31" s="109"/>
      <c r="Q31" s="109"/>
      <c r="R31" s="109"/>
      <c r="S31" s="109"/>
      <c r="T31" s="109"/>
    </row>
    <row r="32" spans="1:20" x14ac:dyDescent="0.25">
      <c r="A32" s="50" t="s">
        <v>4682</v>
      </c>
      <c r="B32" s="50" t="s">
        <v>4560</v>
      </c>
      <c r="C32" s="50" t="s">
        <v>4709</v>
      </c>
      <c r="D32" s="80">
        <v>5</v>
      </c>
      <c r="E32" s="50" t="s">
        <v>5028</v>
      </c>
      <c r="F32" s="24">
        <f t="shared" ref="F32:F95" si="13">SUM(R32:T32)/3</f>
        <v>1956765.877333333</v>
      </c>
      <c r="G32" s="20">
        <f t="shared" ref="G32:G95" si="14">SUM(M32:O32)/3</f>
        <v>1992082.4183333337</v>
      </c>
      <c r="H32" s="17"/>
      <c r="I32" s="24"/>
      <c r="J32" s="20">
        <f t="shared" ref="J32:J95" si="15">SUM(P32:T32)/5</f>
        <v>1906058.4784000001</v>
      </c>
      <c r="K32" s="17"/>
      <c r="L32" s="24"/>
      <c r="M32" s="86">
        <v>1269547.925</v>
      </c>
      <c r="N32" s="86">
        <v>1757402.423</v>
      </c>
      <c r="O32" s="86">
        <v>2949296.9070000001</v>
      </c>
      <c r="P32" s="86">
        <v>1829194.898</v>
      </c>
      <c r="Q32" s="86">
        <v>1830799.862</v>
      </c>
      <c r="R32" s="86">
        <v>2904262.2969999998</v>
      </c>
      <c r="S32" s="86">
        <v>2953514.4730000002</v>
      </c>
      <c r="T32" s="86">
        <v>12520.861999999999</v>
      </c>
    </row>
    <row r="33" spans="1:20" x14ac:dyDescent="0.25">
      <c r="A33" s="50" t="s">
        <v>4682</v>
      </c>
      <c r="B33" s="50" t="s">
        <v>4267</v>
      </c>
      <c r="C33" s="50" t="s">
        <v>4692</v>
      </c>
      <c r="D33" s="80">
        <v>2</v>
      </c>
      <c r="E33" s="50" t="s">
        <v>5343</v>
      </c>
      <c r="F33" s="24">
        <f t="shared" si="13"/>
        <v>997982.56599999999</v>
      </c>
      <c r="G33" s="20">
        <f t="shared" si="14"/>
        <v>652604.41266666667</v>
      </c>
      <c r="H33" s="17"/>
      <c r="I33" s="24"/>
      <c r="J33" s="20">
        <f t="shared" si="15"/>
        <v>887519.57939999993</v>
      </c>
      <c r="K33" s="17"/>
      <c r="L33" s="24"/>
      <c r="M33" s="86">
        <v>390964.89600000001</v>
      </c>
      <c r="N33" s="86">
        <v>671948.67500000005</v>
      </c>
      <c r="O33" s="86">
        <v>894899.66700000002</v>
      </c>
      <c r="P33" s="86">
        <v>735056.52599999995</v>
      </c>
      <c r="Q33" s="86">
        <v>708593.67299999995</v>
      </c>
      <c r="R33" s="86">
        <v>961920.96600000001</v>
      </c>
      <c r="S33" s="86">
        <v>983584.88500000001</v>
      </c>
      <c r="T33" s="86">
        <v>1048441.847</v>
      </c>
    </row>
    <row r="34" spans="1:20" x14ac:dyDescent="0.25">
      <c r="A34" s="50" t="s">
        <v>4682</v>
      </c>
      <c r="B34" s="50" t="s">
        <v>40</v>
      </c>
      <c r="C34" s="50" t="s">
        <v>4699</v>
      </c>
      <c r="D34" s="80">
        <v>4</v>
      </c>
      <c r="E34" s="50" t="s">
        <v>5037</v>
      </c>
      <c r="F34" s="24">
        <f t="shared" si="13"/>
        <v>376550.59</v>
      </c>
      <c r="G34" s="20">
        <f t="shared" si="14"/>
        <v>70458.209666666662</v>
      </c>
      <c r="H34" s="17"/>
      <c r="I34" s="24"/>
      <c r="J34" s="20">
        <f t="shared" si="15"/>
        <v>293486.22320000001</v>
      </c>
      <c r="K34" s="17"/>
      <c r="L34" s="24"/>
      <c r="M34" s="86">
        <v>27504.921999999999</v>
      </c>
      <c r="N34" s="86">
        <v>85912.135999999999</v>
      </c>
      <c r="O34" s="86">
        <v>97957.570999999996</v>
      </c>
      <c r="P34" s="86">
        <v>141777.55900000001</v>
      </c>
      <c r="Q34" s="86">
        <v>196001.78700000001</v>
      </c>
      <c r="R34" s="86">
        <v>353354.41700000002</v>
      </c>
      <c r="S34" s="86">
        <v>443657.08100000001</v>
      </c>
      <c r="T34" s="86">
        <v>332640.272</v>
      </c>
    </row>
    <row r="35" spans="1:20" x14ac:dyDescent="0.25">
      <c r="A35" s="50" t="s">
        <v>4682</v>
      </c>
      <c r="B35" s="50" t="s">
        <v>224</v>
      </c>
      <c r="C35" s="50" t="s">
        <v>4692</v>
      </c>
      <c r="D35" s="80">
        <v>2</v>
      </c>
      <c r="E35" s="50" t="s">
        <v>5038</v>
      </c>
      <c r="F35" s="24">
        <f t="shared" si="13"/>
        <v>298310.60533333337</v>
      </c>
      <c r="G35" s="20">
        <f t="shared" si="14"/>
        <v>140886.35500000001</v>
      </c>
      <c r="H35" s="17"/>
      <c r="I35" s="24"/>
      <c r="J35" s="20">
        <f t="shared" si="15"/>
        <v>280043.45140000002</v>
      </c>
      <c r="K35" s="17"/>
      <c r="L35" s="24"/>
      <c r="M35" s="86">
        <v>67177.686000000002</v>
      </c>
      <c r="N35" s="86">
        <v>130985.644</v>
      </c>
      <c r="O35" s="86">
        <v>224495.73499999999</v>
      </c>
      <c r="P35" s="86">
        <v>272562.01299999998</v>
      </c>
      <c r="Q35" s="86">
        <v>232723.42800000001</v>
      </c>
      <c r="R35" s="86">
        <v>223658.07800000001</v>
      </c>
      <c r="S35" s="86">
        <v>320607.538</v>
      </c>
      <c r="T35" s="86">
        <v>350666.2</v>
      </c>
    </row>
    <row r="36" spans="1:20" x14ac:dyDescent="0.25">
      <c r="A36" s="50" t="s">
        <v>4682</v>
      </c>
      <c r="B36" s="50" t="s">
        <v>9</v>
      </c>
      <c r="C36" s="50" t="s">
        <v>4769</v>
      </c>
      <c r="D36" s="80">
        <v>17</v>
      </c>
      <c r="E36" s="50" t="s">
        <v>5032</v>
      </c>
      <c r="F36" s="24">
        <f t="shared" si="13"/>
        <v>249322.64033333331</v>
      </c>
      <c r="G36" s="20">
        <f t="shared" si="14"/>
        <v>166233.97199999998</v>
      </c>
      <c r="H36" s="17"/>
      <c r="I36" s="24"/>
      <c r="J36" s="20">
        <f t="shared" si="15"/>
        <v>285333.36720000004</v>
      </c>
      <c r="K36" s="17"/>
      <c r="L36" s="24"/>
      <c r="M36" s="86">
        <v>115445.52499999999</v>
      </c>
      <c r="N36" s="86">
        <v>158125.03599999999</v>
      </c>
      <c r="O36" s="86">
        <v>225131.35500000001</v>
      </c>
      <c r="P36" s="86">
        <v>336606.51899999997</v>
      </c>
      <c r="Q36" s="86">
        <v>342092.39600000001</v>
      </c>
      <c r="R36" s="86">
        <v>242176.2</v>
      </c>
      <c r="S36" s="86">
        <v>117786.91</v>
      </c>
      <c r="T36" s="86">
        <v>388004.81099999999</v>
      </c>
    </row>
    <row r="37" spans="1:20" x14ac:dyDescent="0.25">
      <c r="A37" s="50" t="s">
        <v>4682</v>
      </c>
      <c r="B37" s="50" t="s">
        <v>547</v>
      </c>
      <c r="C37" s="50" t="s">
        <v>4684</v>
      </c>
      <c r="D37" s="80">
        <v>1</v>
      </c>
      <c r="E37" s="50" t="s">
        <v>5075</v>
      </c>
      <c r="F37" s="24">
        <f t="shared" si="13"/>
        <v>191677.93400000001</v>
      </c>
      <c r="G37" s="20">
        <f t="shared" si="14"/>
        <v>109552.38933333334</v>
      </c>
      <c r="H37" s="17"/>
      <c r="I37" s="24"/>
      <c r="J37" s="20">
        <f t="shared" si="15"/>
        <v>184770.8468</v>
      </c>
      <c r="K37" s="17"/>
      <c r="L37" s="24"/>
      <c r="M37" s="86">
        <v>80235.520000000004</v>
      </c>
      <c r="N37" s="86">
        <v>126213.129</v>
      </c>
      <c r="O37" s="86">
        <v>122208.519</v>
      </c>
      <c r="P37" s="86">
        <v>169219.05600000001</v>
      </c>
      <c r="Q37" s="86">
        <v>179601.37599999999</v>
      </c>
      <c r="R37" s="86">
        <v>160642.03400000001</v>
      </c>
      <c r="S37" s="86">
        <v>189157.27499999999</v>
      </c>
      <c r="T37" s="86">
        <v>225234.49299999999</v>
      </c>
    </row>
    <row r="38" spans="1:20" x14ac:dyDescent="0.25">
      <c r="A38" s="50" t="s">
        <v>4682</v>
      </c>
      <c r="B38" s="50" t="s">
        <v>35</v>
      </c>
      <c r="C38" s="50" t="s">
        <v>4712</v>
      </c>
      <c r="D38" s="80">
        <v>6</v>
      </c>
      <c r="E38" s="50" t="s">
        <v>6208</v>
      </c>
      <c r="F38" s="24">
        <f t="shared" si="13"/>
        <v>185526.36199999999</v>
      </c>
      <c r="G38" s="20">
        <f t="shared" si="14"/>
        <v>123636.53233333334</v>
      </c>
      <c r="H38" s="17"/>
      <c r="I38" s="24"/>
      <c r="J38" s="20">
        <f t="shared" si="15"/>
        <v>173548.42239999998</v>
      </c>
      <c r="K38" s="17"/>
      <c r="L38" s="24"/>
      <c r="M38" s="86">
        <v>78971.870999999999</v>
      </c>
      <c r="N38" s="86">
        <v>136299.622</v>
      </c>
      <c r="O38" s="86">
        <v>155638.10399999999</v>
      </c>
      <c r="P38" s="86">
        <v>145987.55799999999</v>
      </c>
      <c r="Q38" s="86">
        <v>165175.46799999999</v>
      </c>
      <c r="R38" s="86">
        <v>131165.16800000001</v>
      </c>
      <c r="S38" s="86">
        <v>199279.03599999999</v>
      </c>
      <c r="T38" s="86">
        <v>226134.88200000001</v>
      </c>
    </row>
    <row r="39" spans="1:20" x14ac:dyDescent="0.25">
      <c r="A39" s="50" t="s">
        <v>4682</v>
      </c>
      <c r="B39" s="50" t="s">
        <v>880</v>
      </c>
      <c r="C39" s="50" t="s">
        <v>4697</v>
      </c>
      <c r="D39" s="80">
        <v>3</v>
      </c>
      <c r="E39" s="50" t="s">
        <v>5452</v>
      </c>
      <c r="F39" s="24">
        <f t="shared" si="13"/>
        <v>182079.606</v>
      </c>
      <c r="G39" s="20">
        <f t="shared" si="14"/>
        <v>86373.862666666668</v>
      </c>
      <c r="H39" s="17"/>
      <c r="I39" s="24"/>
      <c r="J39" s="20">
        <f t="shared" si="15"/>
        <v>180975.9498</v>
      </c>
      <c r="K39" s="17"/>
      <c r="L39" s="24"/>
      <c r="M39" s="86">
        <v>58333.228999999999</v>
      </c>
      <c r="N39" s="86">
        <v>88720.91</v>
      </c>
      <c r="O39" s="86">
        <v>112067.44899999999</v>
      </c>
      <c r="P39" s="86">
        <v>77828.566000000006</v>
      </c>
      <c r="Q39" s="86">
        <v>280812.36499999999</v>
      </c>
      <c r="R39" s="86">
        <v>155472.986</v>
      </c>
      <c r="S39" s="86">
        <v>190540.18799999999</v>
      </c>
      <c r="T39" s="86">
        <v>200225.644</v>
      </c>
    </row>
    <row r="40" spans="1:20" x14ac:dyDescent="0.25">
      <c r="A40" s="50" t="s">
        <v>4682</v>
      </c>
      <c r="B40" s="50" t="s">
        <v>15</v>
      </c>
      <c r="C40" s="50" t="s">
        <v>4692</v>
      </c>
      <c r="D40" s="80">
        <v>2</v>
      </c>
      <c r="E40" s="50" t="s">
        <v>5349</v>
      </c>
      <c r="F40" s="24">
        <f t="shared" si="13"/>
        <v>145951.97866666666</v>
      </c>
      <c r="G40" s="20">
        <f t="shared" si="14"/>
        <v>71255.580666666661</v>
      </c>
      <c r="H40" s="17"/>
      <c r="I40" s="24"/>
      <c r="J40" s="20">
        <f t="shared" si="15"/>
        <v>130332.8498</v>
      </c>
      <c r="K40" s="17"/>
      <c r="L40" s="24"/>
      <c r="M40" s="86">
        <v>49409.165999999997</v>
      </c>
      <c r="N40" s="86">
        <v>72386.915999999997</v>
      </c>
      <c r="O40" s="86">
        <v>91970.66</v>
      </c>
      <c r="P40" s="86">
        <v>110661.91099999999</v>
      </c>
      <c r="Q40" s="86">
        <v>103146.402</v>
      </c>
      <c r="R40" s="86">
        <v>138647.51</v>
      </c>
      <c r="S40" s="86">
        <v>154373.58499999999</v>
      </c>
      <c r="T40" s="86">
        <v>144834.84099999999</v>
      </c>
    </row>
    <row r="41" spans="1:20" x14ac:dyDescent="0.25">
      <c r="A41" s="50" t="s">
        <v>4682</v>
      </c>
      <c r="B41" s="50" t="s">
        <v>620</v>
      </c>
      <c r="C41" s="50" t="s">
        <v>4755</v>
      </c>
      <c r="D41" s="80">
        <v>15</v>
      </c>
      <c r="E41" s="50" t="s">
        <v>7953</v>
      </c>
      <c r="F41" s="24">
        <f t="shared" si="13"/>
        <v>134760.99033333335</v>
      </c>
      <c r="G41" s="20">
        <f t="shared" si="14"/>
        <v>129383.54333333333</v>
      </c>
      <c r="H41" s="17"/>
      <c r="I41" s="24"/>
      <c r="J41" s="20">
        <f t="shared" si="15"/>
        <v>152921.62400000001</v>
      </c>
      <c r="K41" s="17"/>
      <c r="L41" s="24"/>
      <c r="M41" s="86">
        <v>82003.445999999996</v>
      </c>
      <c r="N41" s="86">
        <v>170041.52499999999</v>
      </c>
      <c r="O41" s="86">
        <v>136105.65900000001</v>
      </c>
      <c r="P41" s="86">
        <v>217706.734</v>
      </c>
      <c r="Q41" s="86">
        <v>142618.41500000001</v>
      </c>
      <c r="R41" s="86">
        <v>96376.073000000004</v>
      </c>
      <c r="S41" s="86">
        <v>150990.87599999999</v>
      </c>
      <c r="T41" s="86">
        <v>156916.022</v>
      </c>
    </row>
    <row r="42" spans="1:20" x14ac:dyDescent="0.25">
      <c r="A42" s="50" t="s">
        <v>4682</v>
      </c>
      <c r="B42" s="50" t="s">
        <v>322</v>
      </c>
      <c r="C42" s="50" t="s">
        <v>4686</v>
      </c>
      <c r="D42" s="80">
        <v>1</v>
      </c>
      <c r="E42" s="50" t="s">
        <v>5160</v>
      </c>
      <c r="F42" s="24">
        <f t="shared" si="13"/>
        <v>132240.321</v>
      </c>
      <c r="G42" s="20">
        <f t="shared" si="14"/>
        <v>61292.576999999997</v>
      </c>
      <c r="H42" s="17"/>
      <c r="I42" s="24"/>
      <c r="J42" s="20">
        <f t="shared" si="15"/>
        <v>118126.32639999999</v>
      </c>
      <c r="K42" s="17"/>
      <c r="L42" s="24"/>
      <c r="M42" s="86">
        <v>22830.02</v>
      </c>
      <c r="N42" s="86">
        <v>63007.309000000001</v>
      </c>
      <c r="O42" s="86">
        <v>98040.402000000002</v>
      </c>
      <c r="P42" s="86">
        <v>77931.686000000002</v>
      </c>
      <c r="Q42" s="86">
        <v>115978.98299999999</v>
      </c>
      <c r="R42" s="86">
        <v>110845.372</v>
      </c>
      <c r="S42" s="86">
        <v>144413.815</v>
      </c>
      <c r="T42" s="86">
        <v>141461.77600000001</v>
      </c>
    </row>
    <row r="43" spans="1:20" x14ac:dyDescent="0.25">
      <c r="A43" s="50" t="s">
        <v>4682</v>
      </c>
      <c r="B43" s="50" t="s">
        <v>4202</v>
      </c>
      <c r="C43" s="50" t="s">
        <v>4732</v>
      </c>
      <c r="D43" s="80">
        <v>10</v>
      </c>
      <c r="E43" s="50" t="s">
        <v>5031</v>
      </c>
      <c r="F43" s="24">
        <f t="shared" si="13"/>
        <v>120968.12966666667</v>
      </c>
      <c r="G43" s="20">
        <f t="shared" si="14"/>
        <v>65390.323999999993</v>
      </c>
      <c r="H43" s="17"/>
      <c r="I43" s="24"/>
      <c r="J43" s="20">
        <f t="shared" si="15"/>
        <v>128833.12720000002</v>
      </c>
      <c r="K43" s="17"/>
      <c r="L43" s="24"/>
      <c r="M43" s="86">
        <v>98036.447</v>
      </c>
      <c r="N43" s="86">
        <v>96735.016000000003</v>
      </c>
      <c r="O43" s="86">
        <v>1399.509</v>
      </c>
      <c r="P43" s="86">
        <v>264609.04200000002</v>
      </c>
      <c r="Q43" s="86">
        <v>16652.205000000002</v>
      </c>
      <c r="R43" s="86">
        <v>352127.897</v>
      </c>
      <c r="S43" s="86">
        <v>10515.168</v>
      </c>
      <c r="T43" s="86">
        <v>261.32400000000001</v>
      </c>
    </row>
    <row r="44" spans="1:20" x14ac:dyDescent="0.25">
      <c r="A44" s="50" t="s">
        <v>4682</v>
      </c>
      <c r="B44" s="50" t="s">
        <v>10</v>
      </c>
      <c r="C44" s="50" t="s">
        <v>4769</v>
      </c>
      <c r="D44" s="80">
        <v>17</v>
      </c>
      <c r="E44" s="50" t="s">
        <v>5033</v>
      </c>
      <c r="F44" s="24">
        <f t="shared" si="13"/>
        <v>104076.436</v>
      </c>
      <c r="G44" s="20">
        <f t="shared" si="14"/>
        <v>50963.747000000003</v>
      </c>
      <c r="H44" s="17"/>
      <c r="I44" s="24"/>
      <c r="J44" s="20">
        <f t="shared" si="15"/>
        <v>83160.905200000008</v>
      </c>
      <c r="K44" s="17"/>
      <c r="L44" s="24"/>
      <c r="M44" s="86">
        <v>29333.348000000002</v>
      </c>
      <c r="N44" s="86">
        <v>57052.167999999998</v>
      </c>
      <c r="O44" s="86">
        <v>66505.725000000006</v>
      </c>
      <c r="P44" s="86">
        <v>56457.538</v>
      </c>
      <c r="Q44" s="86">
        <v>47117.68</v>
      </c>
      <c r="R44" s="86">
        <v>36163.989000000001</v>
      </c>
      <c r="S44" s="86">
        <v>82660.986000000004</v>
      </c>
      <c r="T44" s="86">
        <v>193404.33300000001</v>
      </c>
    </row>
    <row r="45" spans="1:20" x14ac:dyDescent="0.25">
      <c r="A45" s="50" t="s">
        <v>4682</v>
      </c>
      <c r="B45" s="50" t="s">
        <v>48</v>
      </c>
      <c r="C45" s="50" t="s">
        <v>4709</v>
      </c>
      <c r="D45" s="80">
        <v>5</v>
      </c>
      <c r="E45" s="50" t="s">
        <v>5758</v>
      </c>
      <c r="F45" s="24">
        <f t="shared" si="13"/>
        <v>83895.924333333329</v>
      </c>
      <c r="G45" s="20">
        <f t="shared" si="14"/>
        <v>57645.945333333337</v>
      </c>
      <c r="H45" s="17"/>
      <c r="I45" s="24"/>
      <c r="J45" s="20">
        <f t="shared" si="15"/>
        <v>83024.130999999994</v>
      </c>
      <c r="K45" s="17"/>
      <c r="L45" s="24"/>
      <c r="M45" s="86">
        <v>37286.074999999997</v>
      </c>
      <c r="N45" s="86">
        <v>61751.023000000001</v>
      </c>
      <c r="O45" s="86">
        <v>73900.737999999998</v>
      </c>
      <c r="P45" s="86">
        <v>82259.301000000007</v>
      </c>
      <c r="Q45" s="86">
        <v>81173.581000000006</v>
      </c>
      <c r="R45" s="86">
        <v>54913.436999999998</v>
      </c>
      <c r="S45" s="86">
        <v>70688.263999999996</v>
      </c>
      <c r="T45" s="86">
        <v>126086.072</v>
      </c>
    </row>
    <row r="46" spans="1:20" x14ac:dyDescent="0.25">
      <c r="A46" s="50" t="s">
        <v>4682</v>
      </c>
      <c r="B46" s="50" t="s">
        <v>463</v>
      </c>
      <c r="C46" s="50" t="s">
        <v>4755</v>
      </c>
      <c r="D46" s="80">
        <v>15</v>
      </c>
      <c r="E46" s="50" t="s">
        <v>7956</v>
      </c>
      <c r="F46" s="24">
        <f t="shared" si="13"/>
        <v>72108.847000000009</v>
      </c>
      <c r="G46" s="20">
        <f t="shared" si="14"/>
        <v>3708.467333333334</v>
      </c>
      <c r="H46" s="17"/>
      <c r="I46" s="24"/>
      <c r="J46" s="20">
        <f t="shared" si="15"/>
        <v>47459.175199999998</v>
      </c>
      <c r="K46" s="17"/>
      <c r="L46" s="24"/>
      <c r="M46" s="86">
        <v>4264.3620000000001</v>
      </c>
      <c r="N46" s="86">
        <v>6617.9290000000001</v>
      </c>
      <c r="O46" s="86">
        <v>243.11099999999999</v>
      </c>
      <c r="P46" s="86">
        <v>3493.0059999999999</v>
      </c>
      <c r="Q46" s="86">
        <v>17476.329000000002</v>
      </c>
      <c r="R46" s="86">
        <v>29560.18</v>
      </c>
      <c r="S46" s="86">
        <v>72989.025999999998</v>
      </c>
      <c r="T46" s="86">
        <v>113777.33500000001</v>
      </c>
    </row>
    <row r="47" spans="1:20" x14ac:dyDescent="0.25">
      <c r="A47" s="50" t="s">
        <v>4682</v>
      </c>
      <c r="B47" s="50" t="s">
        <v>163</v>
      </c>
      <c r="C47" s="50" t="s">
        <v>4704</v>
      </c>
      <c r="D47" s="80">
        <v>4</v>
      </c>
      <c r="E47" s="50" t="s">
        <v>5615</v>
      </c>
      <c r="F47" s="24">
        <f t="shared" si="13"/>
        <v>70458.549666666659</v>
      </c>
      <c r="G47" s="20">
        <f t="shared" si="14"/>
        <v>32394.814666666669</v>
      </c>
      <c r="H47" s="17"/>
      <c r="I47" s="24"/>
      <c r="J47" s="20">
        <f t="shared" si="15"/>
        <v>64530.848200000008</v>
      </c>
      <c r="K47" s="17"/>
      <c r="L47" s="24"/>
      <c r="M47" s="86">
        <v>23594.787</v>
      </c>
      <c r="N47" s="86">
        <v>30417.368999999999</v>
      </c>
      <c r="O47" s="86">
        <v>43172.288</v>
      </c>
      <c r="P47" s="86">
        <v>60136.453000000001</v>
      </c>
      <c r="Q47" s="86">
        <v>51142.139000000003</v>
      </c>
      <c r="R47" s="86">
        <v>52808.317000000003</v>
      </c>
      <c r="S47" s="86">
        <v>78898.066999999995</v>
      </c>
      <c r="T47" s="86">
        <v>79669.264999999999</v>
      </c>
    </row>
    <row r="48" spans="1:20" x14ac:dyDescent="0.25">
      <c r="A48" s="50" t="s">
        <v>4682</v>
      </c>
      <c r="B48" s="50" t="s">
        <v>693</v>
      </c>
      <c r="C48" s="50" t="s">
        <v>4769</v>
      </c>
      <c r="D48" s="80">
        <v>17</v>
      </c>
      <c r="E48" s="50" t="s">
        <v>9210</v>
      </c>
      <c r="F48" s="24">
        <f t="shared" si="13"/>
        <v>64014.23266666667</v>
      </c>
      <c r="G48" s="20">
        <f t="shared" si="14"/>
        <v>92219.938000000009</v>
      </c>
      <c r="H48" s="17"/>
      <c r="I48" s="24"/>
      <c r="J48" s="20">
        <f t="shared" si="15"/>
        <v>70921.112400000013</v>
      </c>
      <c r="K48" s="17"/>
      <c r="L48" s="24"/>
      <c r="M48" s="86">
        <v>79477.653999999995</v>
      </c>
      <c r="N48" s="86">
        <v>97174.895999999993</v>
      </c>
      <c r="O48" s="86">
        <v>100007.264</v>
      </c>
      <c r="P48" s="86">
        <v>82033.933999999994</v>
      </c>
      <c r="Q48" s="86">
        <v>80528.929999999993</v>
      </c>
      <c r="R48" s="86">
        <v>41258.527000000002</v>
      </c>
      <c r="S48" s="86">
        <v>150784.171</v>
      </c>
      <c r="T48" s="86" t="s">
        <v>5013</v>
      </c>
    </row>
    <row r="49" spans="1:20" x14ac:dyDescent="0.25">
      <c r="A49" s="50" t="s">
        <v>4682</v>
      </c>
      <c r="B49" s="50" t="s">
        <v>26</v>
      </c>
      <c r="C49" s="50" t="s">
        <v>4769</v>
      </c>
      <c r="D49" s="80">
        <v>17</v>
      </c>
      <c r="E49" s="50" t="s">
        <v>9239</v>
      </c>
      <c r="F49" s="24">
        <f t="shared" si="13"/>
        <v>63118.746000000006</v>
      </c>
      <c r="G49" s="20">
        <f t="shared" si="14"/>
        <v>39371.472999999998</v>
      </c>
      <c r="H49" s="17"/>
      <c r="I49" s="24"/>
      <c r="J49" s="20">
        <f t="shared" si="15"/>
        <v>59355.012800000004</v>
      </c>
      <c r="K49" s="17"/>
      <c r="L49" s="24"/>
      <c r="M49" s="86">
        <v>22798.741999999998</v>
      </c>
      <c r="N49" s="86">
        <v>45388.885999999999</v>
      </c>
      <c r="O49" s="86">
        <v>49926.790999999997</v>
      </c>
      <c r="P49" s="86">
        <v>48214.400000000001</v>
      </c>
      <c r="Q49" s="86">
        <v>59204.425999999999</v>
      </c>
      <c r="R49" s="86">
        <v>33090.105000000003</v>
      </c>
      <c r="S49" s="86">
        <v>51908.534</v>
      </c>
      <c r="T49" s="86">
        <v>104357.599</v>
      </c>
    </row>
    <row r="50" spans="1:20" x14ac:dyDescent="0.25">
      <c r="A50" s="50" t="s">
        <v>4682</v>
      </c>
      <c r="B50" s="50" t="s">
        <v>1218</v>
      </c>
      <c r="C50" s="50" t="s">
        <v>4712</v>
      </c>
      <c r="D50" s="80">
        <v>6</v>
      </c>
      <c r="E50" s="50" t="s">
        <v>6201</v>
      </c>
      <c r="F50" s="24">
        <f t="shared" si="13"/>
        <v>60587.952333333342</v>
      </c>
      <c r="G50" s="20">
        <f t="shared" si="14"/>
        <v>49013.170666666665</v>
      </c>
      <c r="H50" s="17"/>
      <c r="I50" s="24"/>
      <c r="J50" s="20">
        <f t="shared" si="15"/>
        <v>56188.323799999998</v>
      </c>
      <c r="K50" s="17"/>
      <c r="L50" s="24"/>
      <c r="M50" s="86">
        <v>53281.985000000001</v>
      </c>
      <c r="N50" s="86">
        <v>47344.981</v>
      </c>
      <c r="O50" s="86">
        <v>46412.546000000002</v>
      </c>
      <c r="P50" s="86">
        <v>49877.13</v>
      </c>
      <c r="Q50" s="86">
        <v>49300.631999999998</v>
      </c>
      <c r="R50" s="86">
        <v>47305.194000000003</v>
      </c>
      <c r="S50" s="86">
        <v>59401.898000000001</v>
      </c>
      <c r="T50" s="86">
        <v>75056.764999999999</v>
      </c>
    </row>
    <row r="51" spans="1:20" x14ac:dyDescent="0.25">
      <c r="A51" s="50" t="s">
        <v>4682</v>
      </c>
      <c r="B51" s="50" t="s">
        <v>171</v>
      </c>
      <c r="C51" s="50" t="s">
        <v>4769</v>
      </c>
      <c r="D51" s="80">
        <v>17</v>
      </c>
      <c r="E51" s="50" t="s">
        <v>9206</v>
      </c>
      <c r="F51" s="24">
        <f t="shared" si="13"/>
        <v>58783.334999999999</v>
      </c>
      <c r="G51" s="20">
        <f t="shared" si="14"/>
        <v>52389.928666666674</v>
      </c>
      <c r="H51" s="17"/>
      <c r="I51" s="24"/>
      <c r="J51" s="20">
        <f t="shared" si="15"/>
        <v>66709.997799999997</v>
      </c>
      <c r="K51" s="17"/>
      <c r="L51" s="24"/>
      <c r="M51" s="86">
        <v>38188.036</v>
      </c>
      <c r="N51" s="86">
        <v>41890.093999999997</v>
      </c>
      <c r="O51" s="86">
        <v>77091.656000000003</v>
      </c>
      <c r="P51" s="86">
        <v>61597.595999999998</v>
      </c>
      <c r="Q51" s="86">
        <v>95602.388000000006</v>
      </c>
      <c r="R51" s="86">
        <v>70586.273000000001</v>
      </c>
      <c r="S51" s="86">
        <v>93485.452000000005</v>
      </c>
      <c r="T51" s="86">
        <v>12278.28</v>
      </c>
    </row>
    <row r="52" spans="1:20" x14ac:dyDescent="0.25">
      <c r="A52" s="50" t="s">
        <v>4682</v>
      </c>
      <c r="B52" s="50" t="s">
        <v>178</v>
      </c>
      <c r="C52" s="50" t="s">
        <v>4701</v>
      </c>
      <c r="D52" s="80">
        <v>4</v>
      </c>
      <c r="E52" s="50" t="s">
        <v>5543</v>
      </c>
      <c r="F52" s="24">
        <f t="shared" si="13"/>
        <v>55559.571666666663</v>
      </c>
      <c r="G52" s="20">
        <f t="shared" si="14"/>
        <v>29226.440333333332</v>
      </c>
      <c r="H52" s="17"/>
      <c r="I52" s="24"/>
      <c r="J52" s="20">
        <f t="shared" si="15"/>
        <v>47682.243399999999</v>
      </c>
      <c r="K52" s="17"/>
      <c r="L52" s="24"/>
      <c r="M52" s="86">
        <v>26066.787</v>
      </c>
      <c r="N52" s="86">
        <v>30770.227999999999</v>
      </c>
      <c r="O52" s="86">
        <v>30842.306</v>
      </c>
      <c r="P52" s="86">
        <v>31621.544999999998</v>
      </c>
      <c r="Q52" s="86">
        <v>40110.957000000002</v>
      </c>
      <c r="R52" s="86">
        <v>42525.608</v>
      </c>
      <c r="S52" s="86">
        <v>57620.031000000003</v>
      </c>
      <c r="T52" s="86">
        <v>66533.076000000001</v>
      </c>
    </row>
    <row r="53" spans="1:20" x14ac:dyDescent="0.25">
      <c r="A53" s="50" t="s">
        <v>4682</v>
      </c>
      <c r="B53" s="50" t="s">
        <v>750</v>
      </c>
      <c r="C53" s="50" t="s">
        <v>4727</v>
      </c>
      <c r="D53" s="80">
        <v>9</v>
      </c>
      <c r="E53" s="50" t="s">
        <v>6746</v>
      </c>
      <c r="F53" s="24">
        <f t="shared" si="13"/>
        <v>55199.455333333324</v>
      </c>
      <c r="G53" s="20">
        <f t="shared" si="14"/>
        <v>32923.689000000006</v>
      </c>
      <c r="H53" s="17"/>
      <c r="I53" s="24"/>
      <c r="J53" s="20">
        <f t="shared" si="15"/>
        <v>53562.554999999993</v>
      </c>
      <c r="K53" s="17"/>
      <c r="L53" s="24"/>
      <c r="M53" s="86">
        <v>24136.522000000001</v>
      </c>
      <c r="N53" s="86">
        <v>33409.074000000001</v>
      </c>
      <c r="O53" s="86">
        <v>41225.470999999998</v>
      </c>
      <c r="P53" s="86">
        <v>50771.442000000003</v>
      </c>
      <c r="Q53" s="86">
        <v>51442.966999999997</v>
      </c>
      <c r="R53" s="86">
        <v>43637.688999999998</v>
      </c>
      <c r="S53" s="86">
        <v>46622.849000000002</v>
      </c>
      <c r="T53" s="86">
        <v>75337.827999999994</v>
      </c>
    </row>
    <row r="54" spans="1:20" x14ac:dyDescent="0.25">
      <c r="A54" s="50" t="s">
        <v>4682</v>
      </c>
      <c r="B54" s="50" t="s">
        <v>4378</v>
      </c>
      <c r="C54" s="50" t="s">
        <v>4699</v>
      </c>
      <c r="D54" s="80">
        <v>4</v>
      </c>
      <c r="E54" s="50" t="s">
        <v>5504</v>
      </c>
      <c r="F54" s="24">
        <f t="shared" si="13"/>
        <v>53496.924666666666</v>
      </c>
      <c r="G54" s="20">
        <f t="shared" si="14"/>
        <v>110301.08266666667</v>
      </c>
      <c r="H54" s="17"/>
      <c r="I54" s="24"/>
      <c r="J54" s="20">
        <f t="shared" si="15"/>
        <v>78960.331600000005</v>
      </c>
      <c r="K54" s="17"/>
      <c r="L54" s="24"/>
      <c r="M54" s="86">
        <v>114274.895</v>
      </c>
      <c r="N54" s="86">
        <v>114318.894</v>
      </c>
      <c r="O54" s="86">
        <v>102309.459</v>
      </c>
      <c r="P54" s="86">
        <v>103613.16899999999</v>
      </c>
      <c r="Q54" s="86">
        <v>130697.715</v>
      </c>
      <c r="R54" s="86">
        <v>159284.89600000001</v>
      </c>
      <c r="S54" s="86">
        <v>961.38900000000001</v>
      </c>
      <c r="T54" s="86">
        <v>244.489</v>
      </c>
    </row>
    <row r="55" spans="1:20" x14ac:dyDescent="0.25">
      <c r="A55" s="50" t="s">
        <v>4682</v>
      </c>
      <c r="B55" s="50" t="s">
        <v>4390</v>
      </c>
      <c r="C55" s="50" t="s">
        <v>4702</v>
      </c>
      <c r="D55" s="80">
        <v>4</v>
      </c>
      <c r="E55" s="50" t="s">
        <v>5595</v>
      </c>
      <c r="F55" s="24">
        <f t="shared" si="13"/>
        <v>52002.701666666668</v>
      </c>
      <c r="G55" s="20">
        <f t="shared" si="14"/>
        <v>21639.743666666665</v>
      </c>
      <c r="H55" s="17"/>
      <c r="I55" s="24"/>
      <c r="J55" s="20">
        <f t="shared" si="15"/>
        <v>43325.502200000003</v>
      </c>
      <c r="K55" s="17"/>
      <c r="L55" s="24"/>
      <c r="M55" s="86">
        <v>22943.022000000001</v>
      </c>
      <c r="N55" s="86">
        <v>21461.406999999999</v>
      </c>
      <c r="O55" s="86">
        <v>20514.802</v>
      </c>
      <c r="P55" s="86">
        <v>27229.780999999999</v>
      </c>
      <c r="Q55" s="86">
        <v>33389.625</v>
      </c>
      <c r="R55" s="86">
        <v>34139.745999999999</v>
      </c>
      <c r="S55" s="86">
        <v>43006.853999999999</v>
      </c>
      <c r="T55" s="86">
        <v>78861.505000000005</v>
      </c>
    </row>
    <row r="56" spans="1:20" x14ac:dyDescent="0.25">
      <c r="A56" s="50" t="s">
        <v>4682</v>
      </c>
      <c r="B56" s="50" t="s">
        <v>176</v>
      </c>
      <c r="C56" s="50" t="s">
        <v>4769</v>
      </c>
      <c r="D56" s="80">
        <v>17</v>
      </c>
      <c r="E56" s="50" t="s">
        <v>9201</v>
      </c>
      <c r="F56" s="24">
        <f t="shared" si="13"/>
        <v>51604.870666666662</v>
      </c>
      <c r="G56" s="20">
        <f t="shared" si="14"/>
        <v>42464.584333333332</v>
      </c>
      <c r="H56" s="17"/>
      <c r="I56" s="24"/>
      <c r="J56" s="20">
        <f t="shared" si="15"/>
        <v>50007.733200000002</v>
      </c>
      <c r="K56" s="17"/>
      <c r="L56" s="24"/>
      <c r="M56" s="86">
        <v>38072.694000000003</v>
      </c>
      <c r="N56" s="86">
        <v>49360.347000000002</v>
      </c>
      <c r="O56" s="86">
        <v>39960.712</v>
      </c>
      <c r="P56" s="86">
        <v>45589.53</v>
      </c>
      <c r="Q56" s="86">
        <v>49634.523999999998</v>
      </c>
      <c r="R56" s="86">
        <v>42176.93</v>
      </c>
      <c r="S56" s="86">
        <v>62641.135999999999</v>
      </c>
      <c r="T56" s="86">
        <v>49996.546000000002</v>
      </c>
    </row>
    <row r="57" spans="1:20" x14ac:dyDescent="0.25">
      <c r="A57" s="50" t="s">
        <v>4682</v>
      </c>
      <c r="B57" s="50" t="s">
        <v>2532</v>
      </c>
      <c r="C57" s="50" t="s">
        <v>4745</v>
      </c>
      <c r="D57" s="80">
        <v>11</v>
      </c>
      <c r="E57" s="50" t="s">
        <v>7555</v>
      </c>
      <c r="F57" s="24">
        <f t="shared" si="13"/>
        <v>50771.368666666669</v>
      </c>
      <c r="G57" s="20">
        <f t="shared" si="14"/>
        <v>26155.926000000003</v>
      </c>
      <c r="H57" s="17"/>
      <c r="I57" s="24"/>
      <c r="J57" s="20">
        <f t="shared" si="15"/>
        <v>43712.80260000001</v>
      </c>
      <c r="K57" s="17"/>
      <c r="L57" s="24"/>
      <c r="M57" s="86">
        <v>24165.471000000001</v>
      </c>
      <c r="N57" s="86">
        <v>26677.279999999999</v>
      </c>
      <c r="O57" s="86">
        <v>27625.026999999998</v>
      </c>
      <c r="P57" s="86">
        <v>35234.478999999999</v>
      </c>
      <c r="Q57" s="86">
        <v>31015.428</v>
      </c>
      <c r="R57" s="86">
        <v>27079.297999999999</v>
      </c>
      <c r="S57" s="86">
        <v>55060.048999999999</v>
      </c>
      <c r="T57" s="86">
        <v>70174.759000000005</v>
      </c>
    </row>
    <row r="58" spans="1:20" x14ac:dyDescent="0.25">
      <c r="A58" s="50" t="s">
        <v>4682</v>
      </c>
      <c r="B58" s="50" t="s">
        <v>500</v>
      </c>
      <c r="C58" s="50" t="s">
        <v>4686</v>
      </c>
      <c r="D58" s="80">
        <v>1</v>
      </c>
      <c r="E58" s="50" t="s">
        <v>5161</v>
      </c>
      <c r="F58" s="24">
        <f t="shared" si="13"/>
        <v>44378.647666666664</v>
      </c>
      <c r="G58" s="20">
        <f t="shared" si="14"/>
        <v>26337.891999999996</v>
      </c>
      <c r="H58" s="17"/>
      <c r="I58" s="24"/>
      <c r="J58" s="20">
        <f t="shared" si="15"/>
        <v>40414.036800000002</v>
      </c>
      <c r="K58" s="17"/>
      <c r="L58" s="24"/>
      <c r="M58" s="86">
        <v>41471.404999999999</v>
      </c>
      <c r="N58" s="86">
        <v>18832.047999999999</v>
      </c>
      <c r="O58" s="86">
        <v>18710.223000000002</v>
      </c>
      <c r="P58" s="86">
        <v>30297.208999999999</v>
      </c>
      <c r="Q58" s="86">
        <v>38637.031999999999</v>
      </c>
      <c r="R58" s="86">
        <v>36414.968999999997</v>
      </c>
      <c r="S58" s="86">
        <v>52952.724999999999</v>
      </c>
      <c r="T58" s="86">
        <v>43768.249000000003</v>
      </c>
    </row>
    <row r="59" spans="1:20" x14ac:dyDescent="0.25">
      <c r="A59" s="50" t="s">
        <v>4682</v>
      </c>
      <c r="B59" s="50" t="s">
        <v>353</v>
      </c>
      <c r="C59" s="50" t="s">
        <v>4705</v>
      </c>
      <c r="D59" s="80">
        <v>4</v>
      </c>
      <c r="E59" s="50" t="s">
        <v>5637</v>
      </c>
      <c r="F59" s="24">
        <f t="shared" si="13"/>
        <v>43169.169000000002</v>
      </c>
      <c r="G59" s="20">
        <f t="shared" si="14"/>
        <v>25434.481333333333</v>
      </c>
      <c r="H59" s="17"/>
      <c r="I59" s="24"/>
      <c r="J59" s="20">
        <f t="shared" si="15"/>
        <v>44526.403399999996</v>
      </c>
      <c r="K59" s="17"/>
      <c r="L59" s="24"/>
      <c r="M59" s="86">
        <v>16014.837</v>
      </c>
      <c r="N59" s="86">
        <v>19659.471000000001</v>
      </c>
      <c r="O59" s="86">
        <v>40629.135999999999</v>
      </c>
      <c r="P59" s="86">
        <v>49009.599999999999</v>
      </c>
      <c r="Q59" s="86">
        <v>44114.91</v>
      </c>
      <c r="R59" s="86">
        <v>51028.305999999997</v>
      </c>
      <c r="S59" s="86">
        <v>22460.612000000001</v>
      </c>
      <c r="T59" s="86">
        <v>56018.589</v>
      </c>
    </row>
    <row r="60" spans="1:20" x14ac:dyDescent="0.25">
      <c r="A60" s="50" t="s">
        <v>4682</v>
      </c>
      <c r="B60" s="50" t="s">
        <v>214</v>
      </c>
      <c r="C60" s="50" t="s">
        <v>4722</v>
      </c>
      <c r="D60" s="80">
        <v>7</v>
      </c>
      <c r="E60" s="50" t="s">
        <v>6570</v>
      </c>
      <c r="F60" s="24">
        <f t="shared" si="13"/>
        <v>42848.395333333327</v>
      </c>
      <c r="G60" s="20">
        <f t="shared" si="14"/>
        <v>18880.654333333332</v>
      </c>
      <c r="H60" s="17"/>
      <c r="I60" s="24"/>
      <c r="J60" s="20">
        <f t="shared" si="15"/>
        <v>36695.067999999999</v>
      </c>
      <c r="K60" s="17"/>
      <c r="L60" s="24"/>
      <c r="M60" s="86">
        <v>18675.904999999999</v>
      </c>
      <c r="N60" s="86">
        <v>19109.169999999998</v>
      </c>
      <c r="O60" s="86">
        <v>18856.887999999999</v>
      </c>
      <c r="P60" s="86">
        <v>28209.598000000002</v>
      </c>
      <c r="Q60" s="86">
        <v>26720.556</v>
      </c>
      <c r="R60" s="86">
        <v>34632.366999999998</v>
      </c>
      <c r="S60" s="86">
        <v>43505.093999999997</v>
      </c>
      <c r="T60" s="86">
        <v>50407.724999999999</v>
      </c>
    </row>
    <row r="61" spans="1:20" x14ac:dyDescent="0.25">
      <c r="A61" s="50" t="s">
        <v>4682</v>
      </c>
      <c r="B61" s="50" t="s">
        <v>1108</v>
      </c>
      <c r="C61" s="50" t="s">
        <v>4727</v>
      </c>
      <c r="D61" s="80">
        <v>9</v>
      </c>
      <c r="E61" s="50" t="s">
        <v>6776</v>
      </c>
      <c r="F61" s="24">
        <f t="shared" si="13"/>
        <v>42409.776666666665</v>
      </c>
      <c r="G61" s="20">
        <f t="shared" si="14"/>
        <v>27882.632333333331</v>
      </c>
      <c r="H61" s="17"/>
      <c r="I61" s="24"/>
      <c r="J61" s="20">
        <f t="shared" si="15"/>
        <v>40865.440799999997</v>
      </c>
      <c r="K61" s="17"/>
      <c r="L61" s="24"/>
      <c r="M61" s="86">
        <v>20793.655999999999</v>
      </c>
      <c r="N61" s="86">
        <v>32723.002</v>
      </c>
      <c r="O61" s="86">
        <v>30131.239000000001</v>
      </c>
      <c r="P61" s="86">
        <v>44588.307999999997</v>
      </c>
      <c r="Q61" s="86">
        <v>32509.565999999999</v>
      </c>
      <c r="R61" s="86">
        <v>31829.767</v>
      </c>
      <c r="S61" s="86">
        <v>48987.578999999998</v>
      </c>
      <c r="T61" s="86">
        <v>46411.983999999997</v>
      </c>
    </row>
    <row r="62" spans="1:20" x14ac:dyDescent="0.25">
      <c r="A62" s="50" t="s">
        <v>4682</v>
      </c>
      <c r="B62" s="50" t="s">
        <v>859</v>
      </c>
      <c r="C62" s="50" t="s">
        <v>4731</v>
      </c>
      <c r="D62" s="80">
        <v>10</v>
      </c>
      <c r="E62" s="50" t="s">
        <v>6925</v>
      </c>
      <c r="F62" s="24">
        <f t="shared" si="13"/>
        <v>42052.968333333331</v>
      </c>
      <c r="G62" s="20">
        <f t="shared" si="14"/>
        <v>23745.850999999999</v>
      </c>
      <c r="H62" s="17"/>
      <c r="I62" s="24"/>
      <c r="J62" s="20">
        <f t="shared" si="15"/>
        <v>34479.7088</v>
      </c>
      <c r="K62" s="17"/>
      <c r="L62" s="24"/>
      <c r="M62" s="86">
        <v>25832.241999999998</v>
      </c>
      <c r="N62" s="86">
        <v>30242.615000000002</v>
      </c>
      <c r="O62" s="86">
        <v>15162.696</v>
      </c>
      <c r="P62" s="86">
        <v>8448.0630000000001</v>
      </c>
      <c r="Q62" s="86">
        <v>37791.576000000001</v>
      </c>
      <c r="R62" s="86">
        <v>60940.358999999997</v>
      </c>
      <c r="S62" s="86">
        <v>26539.078000000001</v>
      </c>
      <c r="T62" s="86">
        <v>38679.468000000001</v>
      </c>
    </row>
    <row r="63" spans="1:20" x14ac:dyDescent="0.25">
      <c r="A63" s="50" t="s">
        <v>4682</v>
      </c>
      <c r="B63" s="50" t="s">
        <v>52</v>
      </c>
      <c r="C63" s="50" t="s">
        <v>4703</v>
      </c>
      <c r="D63" s="80">
        <v>4</v>
      </c>
      <c r="E63" s="50" t="s">
        <v>5612</v>
      </c>
      <c r="F63" s="24">
        <f t="shared" si="13"/>
        <v>41810.788</v>
      </c>
      <c r="G63" s="20">
        <f t="shared" si="14"/>
        <v>23756.539999999997</v>
      </c>
      <c r="H63" s="17"/>
      <c r="I63" s="24"/>
      <c r="J63" s="20">
        <f t="shared" si="15"/>
        <v>41239.094400000002</v>
      </c>
      <c r="K63" s="17"/>
      <c r="L63" s="24"/>
      <c r="M63" s="86">
        <v>18050.004000000001</v>
      </c>
      <c r="N63" s="86">
        <v>24264.249</v>
      </c>
      <c r="O63" s="86">
        <v>28955.366999999998</v>
      </c>
      <c r="P63" s="86">
        <v>36392.892</v>
      </c>
      <c r="Q63" s="86">
        <v>44370.216</v>
      </c>
      <c r="R63" s="86">
        <v>30727.552</v>
      </c>
      <c r="S63" s="86">
        <v>45480.231</v>
      </c>
      <c r="T63" s="86">
        <v>49224.580999999998</v>
      </c>
    </row>
    <row r="64" spans="1:20" x14ac:dyDescent="0.25">
      <c r="A64" s="50" t="s">
        <v>4682</v>
      </c>
      <c r="B64" s="50" t="s">
        <v>89</v>
      </c>
      <c r="C64" s="50" t="s">
        <v>4723</v>
      </c>
      <c r="D64" s="80">
        <v>7</v>
      </c>
      <c r="E64" s="50" t="s">
        <v>6636</v>
      </c>
      <c r="F64" s="24">
        <f t="shared" si="13"/>
        <v>41409.821000000004</v>
      </c>
      <c r="G64" s="20">
        <f t="shared" si="14"/>
        <v>29071.194</v>
      </c>
      <c r="H64" s="17"/>
      <c r="I64" s="24"/>
      <c r="J64" s="20">
        <f t="shared" si="15"/>
        <v>35506.712399999997</v>
      </c>
      <c r="K64" s="17"/>
      <c r="L64" s="24"/>
      <c r="M64" s="86">
        <v>28467.499</v>
      </c>
      <c r="N64" s="86">
        <v>27980.704000000002</v>
      </c>
      <c r="O64" s="86">
        <v>30765.379000000001</v>
      </c>
      <c r="P64" s="86">
        <v>25645.248</v>
      </c>
      <c r="Q64" s="86">
        <v>27658.850999999999</v>
      </c>
      <c r="R64" s="86">
        <v>16439.219000000001</v>
      </c>
      <c r="S64" s="86">
        <v>45218.99</v>
      </c>
      <c r="T64" s="86">
        <v>62571.254000000001</v>
      </c>
    </row>
    <row r="65" spans="1:20" x14ac:dyDescent="0.25">
      <c r="A65" s="50" t="s">
        <v>4682</v>
      </c>
      <c r="B65" s="50" t="s">
        <v>77</v>
      </c>
      <c r="C65" s="50" t="s">
        <v>4705</v>
      </c>
      <c r="D65" s="80">
        <v>4</v>
      </c>
      <c r="E65" s="50" t="s">
        <v>5646</v>
      </c>
      <c r="F65" s="24">
        <f t="shared" si="13"/>
        <v>41273.572333333337</v>
      </c>
      <c r="G65" s="20">
        <f t="shared" si="14"/>
        <v>20997.287666666667</v>
      </c>
      <c r="H65" s="17"/>
      <c r="I65" s="24"/>
      <c r="J65" s="20">
        <f t="shared" si="15"/>
        <v>37286.199800000002</v>
      </c>
      <c r="K65" s="17"/>
      <c r="L65" s="24"/>
      <c r="M65" s="86">
        <v>14249.54</v>
      </c>
      <c r="N65" s="86">
        <v>22126.153999999999</v>
      </c>
      <c r="O65" s="86">
        <v>26616.169000000002</v>
      </c>
      <c r="P65" s="86">
        <v>29010.733</v>
      </c>
      <c r="Q65" s="86">
        <v>33599.548999999999</v>
      </c>
      <c r="R65" s="86">
        <v>37062.93</v>
      </c>
      <c r="S65" s="86">
        <v>37565.807000000001</v>
      </c>
      <c r="T65" s="86">
        <v>49191.98</v>
      </c>
    </row>
    <row r="66" spans="1:20" x14ac:dyDescent="0.25">
      <c r="A66" s="50" t="s">
        <v>4682</v>
      </c>
      <c r="B66" s="50" t="s">
        <v>139</v>
      </c>
      <c r="C66" s="50" t="s">
        <v>4769</v>
      </c>
      <c r="D66" s="80">
        <v>17</v>
      </c>
      <c r="E66" s="50" t="s">
        <v>9207</v>
      </c>
      <c r="F66" s="24">
        <f t="shared" si="13"/>
        <v>41115.200000000004</v>
      </c>
      <c r="G66" s="20">
        <f t="shared" si="14"/>
        <v>6606.8780000000006</v>
      </c>
      <c r="H66" s="17"/>
      <c r="I66" s="24"/>
      <c r="J66" s="20">
        <f t="shared" si="15"/>
        <v>24993.764600000002</v>
      </c>
      <c r="K66" s="17"/>
      <c r="L66" s="24"/>
      <c r="M66" s="86">
        <v>11605.022000000001</v>
      </c>
      <c r="N66" s="86">
        <v>4742.3779999999997</v>
      </c>
      <c r="O66" s="86">
        <v>3473.2339999999999</v>
      </c>
      <c r="P66" s="86">
        <v>1068.963</v>
      </c>
      <c r="Q66" s="86">
        <v>554.26</v>
      </c>
      <c r="R66" s="86">
        <v>814.06500000000005</v>
      </c>
      <c r="S66" s="86">
        <v>264.95100000000002</v>
      </c>
      <c r="T66" s="86">
        <v>122266.584</v>
      </c>
    </row>
    <row r="67" spans="1:20" x14ac:dyDescent="0.25">
      <c r="A67" s="50" t="s">
        <v>4682</v>
      </c>
      <c r="B67" s="50" t="s">
        <v>361</v>
      </c>
      <c r="C67" s="50" t="s">
        <v>4686</v>
      </c>
      <c r="D67" s="80">
        <v>1</v>
      </c>
      <c r="E67" s="50" t="s">
        <v>5176</v>
      </c>
      <c r="F67" s="24">
        <f t="shared" si="13"/>
        <v>39210.374000000003</v>
      </c>
      <c r="G67" s="20">
        <f t="shared" si="14"/>
        <v>17518.280333333332</v>
      </c>
      <c r="H67" s="17"/>
      <c r="I67" s="24"/>
      <c r="J67" s="20">
        <f t="shared" si="15"/>
        <v>31341.254799999995</v>
      </c>
      <c r="K67" s="17"/>
      <c r="L67" s="24"/>
      <c r="M67" s="86">
        <v>15771.371999999999</v>
      </c>
      <c r="N67" s="86">
        <v>17483.136999999999</v>
      </c>
      <c r="O67" s="86">
        <v>19300.331999999999</v>
      </c>
      <c r="P67" s="86">
        <v>17964.044000000002</v>
      </c>
      <c r="Q67" s="86">
        <v>21111.108</v>
      </c>
      <c r="R67" s="86">
        <v>28734.994999999999</v>
      </c>
      <c r="S67" s="86">
        <v>40851.644999999997</v>
      </c>
      <c r="T67" s="86">
        <v>48044.482000000004</v>
      </c>
    </row>
    <row r="68" spans="1:20" x14ac:dyDescent="0.25">
      <c r="A68" s="50" t="s">
        <v>4682</v>
      </c>
      <c r="B68" s="50" t="s">
        <v>105</v>
      </c>
      <c r="C68" s="50" t="s">
        <v>4766</v>
      </c>
      <c r="D68" s="80">
        <v>16</v>
      </c>
      <c r="E68" s="50" t="s">
        <v>8585</v>
      </c>
      <c r="F68" s="24">
        <f t="shared" si="13"/>
        <v>36481.635999999999</v>
      </c>
      <c r="G68" s="20">
        <f t="shared" si="14"/>
        <v>90940.083333333328</v>
      </c>
      <c r="H68" s="17"/>
      <c r="I68" s="24"/>
      <c r="J68" s="20">
        <f t="shared" si="15"/>
        <v>54972.571799999998</v>
      </c>
      <c r="K68" s="17"/>
      <c r="L68" s="24"/>
      <c r="M68" s="86">
        <v>77137.880999999994</v>
      </c>
      <c r="N68" s="86">
        <v>93010.769</v>
      </c>
      <c r="O68" s="86">
        <v>102671.6</v>
      </c>
      <c r="P68" s="86">
        <v>84360.388000000006</v>
      </c>
      <c r="Q68" s="86">
        <v>81057.562999999995</v>
      </c>
      <c r="R68" s="86">
        <v>42743.75</v>
      </c>
      <c r="S68" s="86">
        <v>27920.077000000001</v>
      </c>
      <c r="T68" s="86">
        <v>38781.080999999998</v>
      </c>
    </row>
    <row r="69" spans="1:20" x14ac:dyDescent="0.25">
      <c r="A69" s="50" t="s">
        <v>4682</v>
      </c>
      <c r="B69" s="50" t="s">
        <v>3847</v>
      </c>
      <c r="C69" s="50" t="s">
        <v>4737</v>
      </c>
      <c r="D69" s="80">
        <v>11</v>
      </c>
      <c r="E69" s="50" t="s">
        <v>7112</v>
      </c>
      <c r="F69" s="24">
        <f t="shared" si="13"/>
        <v>36191.716333333337</v>
      </c>
      <c r="G69" s="20">
        <f t="shared" si="14"/>
        <v>27284.995666666669</v>
      </c>
      <c r="H69" s="17"/>
      <c r="I69" s="24"/>
      <c r="J69" s="20">
        <f t="shared" si="15"/>
        <v>34819.401399999995</v>
      </c>
      <c r="K69" s="17"/>
      <c r="L69" s="24"/>
      <c r="M69" s="86">
        <v>23733.971000000001</v>
      </c>
      <c r="N69" s="86">
        <v>27628.072</v>
      </c>
      <c r="O69" s="86">
        <v>30492.944</v>
      </c>
      <c r="P69" s="86">
        <v>33476.603999999999</v>
      </c>
      <c r="Q69" s="86">
        <v>32045.254000000001</v>
      </c>
      <c r="R69" s="86">
        <v>24959.699000000001</v>
      </c>
      <c r="S69" s="86">
        <v>40219.466</v>
      </c>
      <c r="T69" s="86">
        <v>43395.983999999997</v>
      </c>
    </row>
    <row r="70" spans="1:20" x14ac:dyDescent="0.25">
      <c r="A70" s="50" t="s">
        <v>4682</v>
      </c>
      <c r="B70" s="50" t="s">
        <v>147</v>
      </c>
      <c r="C70" s="50" t="s">
        <v>4722</v>
      </c>
      <c r="D70" s="80">
        <v>7</v>
      </c>
      <c r="E70" s="50" t="s">
        <v>6459</v>
      </c>
      <c r="F70" s="24">
        <f t="shared" si="13"/>
        <v>35663.279999999999</v>
      </c>
      <c r="G70" s="20">
        <f t="shared" si="14"/>
        <v>30472.789999999997</v>
      </c>
      <c r="H70" s="17"/>
      <c r="I70" s="24"/>
      <c r="J70" s="20">
        <f t="shared" si="15"/>
        <v>34425.951199999996</v>
      </c>
      <c r="K70" s="17"/>
      <c r="L70" s="24"/>
      <c r="M70" s="86">
        <v>24898.835999999999</v>
      </c>
      <c r="N70" s="86">
        <v>28931.338</v>
      </c>
      <c r="O70" s="86">
        <v>37588.196000000004</v>
      </c>
      <c r="P70" s="86">
        <v>27958.302</v>
      </c>
      <c r="Q70" s="86">
        <v>37181.614000000001</v>
      </c>
      <c r="R70" s="86">
        <v>24436.052</v>
      </c>
      <c r="S70" s="86">
        <v>26705.708999999999</v>
      </c>
      <c r="T70" s="86">
        <v>55848.078999999998</v>
      </c>
    </row>
    <row r="71" spans="1:20" x14ac:dyDescent="0.25">
      <c r="A71" s="50" t="s">
        <v>4682</v>
      </c>
      <c r="B71" s="50" t="s">
        <v>365</v>
      </c>
      <c r="C71" s="50" t="s">
        <v>4722</v>
      </c>
      <c r="D71" s="80">
        <v>7</v>
      </c>
      <c r="E71" s="50" t="s">
        <v>6460</v>
      </c>
      <c r="F71" s="24">
        <f t="shared" si="13"/>
        <v>35572.658333333333</v>
      </c>
      <c r="G71" s="20">
        <f t="shared" si="14"/>
        <v>36037.839666666667</v>
      </c>
      <c r="H71" s="17"/>
      <c r="I71" s="24"/>
      <c r="J71" s="20">
        <f t="shared" si="15"/>
        <v>34266.722600000001</v>
      </c>
      <c r="K71" s="17"/>
      <c r="L71" s="24"/>
      <c r="M71" s="86">
        <v>25738.698</v>
      </c>
      <c r="N71" s="86">
        <v>35198.088000000003</v>
      </c>
      <c r="O71" s="86">
        <v>47176.733</v>
      </c>
      <c r="P71" s="86">
        <v>29061.857</v>
      </c>
      <c r="Q71" s="86">
        <v>35553.781000000003</v>
      </c>
      <c r="R71" s="86">
        <v>32877.792000000001</v>
      </c>
      <c r="S71" s="86">
        <v>42243.781000000003</v>
      </c>
      <c r="T71" s="86">
        <v>31596.401999999998</v>
      </c>
    </row>
    <row r="72" spans="1:20" x14ac:dyDescent="0.25">
      <c r="A72" s="50" t="s">
        <v>4682</v>
      </c>
      <c r="B72" s="50" t="s">
        <v>83</v>
      </c>
      <c r="C72" s="50" t="s">
        <v>4707</v>
      </c>
      <c r="D72" s="80">
        <v>5</v>
      </c>
      <c r="E72" s="50" t="s">
        <v>5704</v>
      </c>
      <c r="F72" s="24">
        <f t="shared" si="13"/>
        <v>35326.356333333337</v>
      </c>
      <c r="G72" s="20">
        <f t="shared" si="14"/>
        <v>86620.36</v>
      </c>
      <c r="H72" s="17"/>
      <c r="I72" s="24"/>
      <c r="J72" s="20">
        <f t="shared" si="15"/>
        <v>43404.818600000006</v>
      </c>
      <c r="K72" s="17"/>
      <c r="L72" s="24"/>
      <c r="M72" s="86">
        <v>90441.099000000002</v>
      </c>
      <c r="N72" s="86">
        <v>86362.16</v>
      </c>
      <c r="O72" s="86">
        <v>83057.820999999996</v>
      </c>
      <c r="P72" s="86">
        <v>72131.875</v>
      </c>
      <c r="Q72" s="86">
        <v>38913.148999999998</v>
      </c>
      <c r="R72" s="86">
        <v>21688.991000000002</v>
      </c>
      <c r="S72" s="86">
        <v>41540.817000000003</v>
      </c>
      <c r="T72" s="86">
        <v>42749.260999999999</v>
      </c>
    </row>
    <row r="73" spans="1:20" x14ac:dyDescent="0.25">
      <c r="A73" s="50" t="s">
        <v>4682</v>
      </c>
      <c r="B73" s="50" t="s">
        <v>319</v>
      </c>
      <c r="C73" s="50" t="s">
        <v>4747</v>
      </c>
      <c r="D73" s="80">
        <v>12</v>
      </c>
      <c r="E73" s="50" t="s">
        <v>7668</v>
      </c>
      <c r="F73" s="24">
        <f t="shared" si="13"/>
        <v>34146.800999999999</v>
      </c>
      <c r="G73" s="20">
        <f t="shared" si="14"/>
        <v>23786.336333333329</v>
      </c>
      <c r="H73" s="17"/>
      <c r="I73" s="24"/>
      <c r="J73" s="20">
        <f t="shared" si="15"/>
        <v>30316.584600000002</v>
      </c>
      <c r="K73" s="17"/>
      <c r="L73" s="24"/>
      <c r="M73" s="86">
        <v>19606.833999999999</v>
      </c>
      <c r="N73" s="86">
        <v>23131.040000000001</v>
      </c>
      <c r="O73" s="86">
        <v>28621.134999999998</v>
      </c>
      <c r="P73" s="86">
        <v>26366.282999999999</v>
      </c>
      <c r="Q73" s="86">
        <v>22776.237000000001</v>
      </c>
      <c r="R73" s="86">
        <v>21143.706999999999</v>
      </c>
      <c r="S73" s="86">
        <v>40036.71</v>
      </c>
      <c r="T73" s="86">
        <v>41259.985999999997</v>
      </c>
    </row>
    <row r="74" spans="1:20" x14ac:dyDescent="0.25">
      <c r="A74" s="50" t="s">
        <v>4682</v>
      </c>
      <c r="B74" s="50" t="s">
        <v>158</v>
      </c>
      <c r="C74" s="50" t="s">
        <v>4699</v>
      </c>
      <c r="D74" s="80">
        <v>4</v>
      </c>
      <c r="E74" s="50" t="s">
        <v>5518</v>
      </c>
      <c r="F74" s="24">
        <f t="shared" si="13"/>
        <v>33893.242666666665</v>
      </c>
      <c r="G74" s="20">
        <f t="shared" si="14"/>
        <v>10770.122333333335</v>
      </c>
      <c r="H74" s="17"/>
      <c r="I74" s="24"/>
      <c r="J74" s="20">
        <f t="shared" si="15"/>
        <v>26984.216999999997</v>
      </c>
      <c r="K74" s="17"/>
      <c r="L74" s="24"/>
      <c r="M74" s="86">
        <v>8820.3520000000008</v>
      </c>
      <c r="N74" s="86">
        <v>11270.198</v>
      </c>
      <c r="O74" s="86">
        <v>12219.816999999999</v>
      </c>
      <c r="P74" s="86">
        <v>15603.056</v>
      </c>
      <c r="Q74" s="86">
        <v>17638.300999999999</v>
      </c>
      <c r="R74" s="86">
        <v>23294.307000000001</v>
      </c>
      <c r="S74" s="86">
        <v>37788.714999999997</v>
      </c>
      <c r="T74" s="86">
        <v>40596.705999999998</v>
      </c>
    </row>
    <row r="75" spans="1:20" x14ac:dyDescent="0.25">
      <c r="A75" s="50" t="s">
        <v>4682</v>
      </c>
      <c r="B75" s="50" t="s">
        <v>423</v>
      </c>
      <c r="C75" s="50" t="s">
        <v>4691</v>
      </c>
      <c r="D75" s="80">
        <v>2</v>
      </c>
      <c r="E75" s="50" t="s">
        <v>5319</v>
      </c>
      <c r="F75" s="24">
        <f t="shared" si="13"/>
        <v>32717.287666666667</v>
      </c>
      <c r="G75" s="20">
        <f t="shared" si="14"/>
        <v>13790.742</v>
      </c>
      <c r="H75" s="17"/>
      <c r="I75" s="24"/>
      <c r="J75" s="20">
        <f t="shared" si="15"/>
        <v>26550.107999999997</v>
      </c>
      <c r="K75" s="17"/>
      <c r="L75" s="24"/>
      <c r="M75" s="86">
        <v>11846.093000000001</v>
      </c>
      <c r="N75" s="86">
        <v>16234.787</v>
      </c>
      <c r="O75" s="86">
        <v>13291.346</v>
      </c>
      <c r="P75" s="86">
        <v>14625.146000000001</v>
      </c>
      <c r="Q75" s="86">
        <v>19973.530999999999</v>
      </c>
      <c r="R75" s="86">
        <v>31870.356</v>
      </c>
      <c r="S75" s="86">
        <v>33773.745000000003</v>
      </c>
      <c r="T75" s="86">
        <v>32507.761999999999</v>
      </c>
    </row>
    <row r="76" spans="1:20" x14ac:dyDescent="0.25">
      <c r="A76" s="50" t="s">
        <v>4682</v>
      </c>
      <c r="B76" s="50" t="s">
        <v>39</v>
      </c>
      <c r="C76" s="50" t="s">
        <v>4769</v>
      </c>
      <c r="D76" s="80">
        <v>17</v>
      </c>
      <c r="E76" s="50" t="s">
        <v>9208</v>
      </c>
      <c r="F76" s="24">
        <f t="shared" si="13"/>
        <v>30244.937333333335</v>
      </c>
      <c r="G76" s="20">
        <f t="shared" si="14"/>
        <v>15364.270666666665</v>
      </c>
      <c r="H76" s="17"/>
      <c r="I76" s="24"/>
      <c r="J76" s="20">
        <f t="shared" si="15"/>
        <v>26635.206599999998</v>
      </c>
      <c r="K76" s="17"/>
      <c r="L76" s="24"/>
      <c r="M76" s="86">
        <v>20514.553</v>
      </c>
      <c r="N76" s="86">
        <v>9383.232</v>
      </c>
      <c r="O76" s="86">
        <v>16195.027</v>
      </c>
      <c r="P76" s="86">
        <v>24123.135999999999</v>
      </c>
      <c r="Q76" s="86">
        <v>18318.084999999999</v>
      </c>
      <c r="R76" s="86">
        <v>8362.1779999999999</v>
      </c>
      <c r="S76" s="86">
        <v>82300.353000000003</v>
      </c>
      <c r="T76" s="86">
        <v>72.281000000000006</v>
      </c>
    </row>
    <row r="77" spans="1:20" x14ac:dyDescent="0.25">
      <c r="A77" s="50" t="s">
        <v>4682</v>
      </c>
      <c r="B77" s="50" t="s">
        <v>232</v>
      </c>
      <c r="C77" s="50" t="s">
        <v>4769</v>
      </c>
      <c r="D77" s="80">
        <v>17</v>
      </c>
      <c r="E77" s="50" t="s">
        <v>9198</v>
      </c>
      <c r="F77" s="24">
        <f t="shared" si="13"/>
        <v>29495.953999999998</v>
      </c>
      <c r="G77" s="20">
        <f t="shared" si="14"/>
        <v>316.13500000000005</v>
      </c>
      <c r="H77" s="17"/>
      <c r="I77" s="24"/>
      <c r="J77" s="20">
        <f t="shared" si="15"/>
        <v>22899.737000000001</v>
      </c>
      <c r="K77" s="17"/>
      <c r="L77" s="24"/>
      <c r="M77" s="86">
        <v>224.43700000000001</v>
      </c>
      <c r="N77" s="86">
        <v>150.523</v>
      </c>
      <c r="O77" s="86">
        <v>573.44500000000005</v>
      </c>
      <c r="P77" s="86">
        <v>4708.1499999999996</v>
      </c>
      <c r="Q77" s="86">
        <v>21302.672999999999</v>
      </c>
      <c r="R77" s="86">
        <v>3872.8530000000001</v>
      </c>
      <c r="S77" s="86">
        <v>42923.38</v>
      </c>
      <c r="T77" s="86">
        <v>41691.629000000001</v>
      </c>
    </row>
    <row r="78" spans="1:20" x14ac:dyDescent="0.25">
      <c r="A78" s="50" t="s">
        <v>4682</v>
      </c>
      <c r="B78" s="50" t="s">
        <v>2857</v>
      </c>
      <c r="C78" s="50" t="s">
        <v>4705</v>
      </c>
      <c r="D78" s="80">
        <v>4</v>
      </c>
      <c r="E78" s="50" t="s">
        <v>5643</v>
      </c>
      <c r="F78" s="24">
        <f t="shared" si="13"/>
        <v>28279.379999999994</v>
      </c>
      <c r="G78" s="20">
        <f t="shared" si="14"/>
        <v>1725.5219999999999</v>
      </c>
      <c r="H78" s="17"/>
      <c r="I78" s="24"/>
      <c r="J78" s="20">
        <f t="shared" si="15"/>
        <v>19273.7392</v>
      </c>
      <c r="K78" s="17"/>
      <c r="L78" s="24"/>
      <c r="M78" s="86">
        <v>0.53200000000000003</v>
      </c>
      <c r="N78" s="86">
        <v>1212.704</v>
      </c>
      <c r="O78" s="86">
        <v>3963.33</v>
      </c>
      <c r="P78" s="86">
        <v>4655.1390000000001</v>
      </c>
      <c r="Q78" s="86">
        <v>6875.4170000000004</v>
      </c>
      <c r="R78" s="86">
        <v>13070.141</v>
      </c>
      <c r="S78" s="86">
        <v>39167.74</v>
      </c>
      <c r="T78" s="86">
        <v>32600.258999999998</v>
      </c>
    </row>
    <row r="79" spans="1:20" x14ac:dyDescent="0.25">
      <c r="A79" s="50" t="s">
        <v>4682</v>
      </c>
      <c r="B79" s="50" t="s">
        <v>186</v>
      </c>
      <c r="C79" s="50" t="s">
        <v>4709</v>
      </c>
      <c r="D79" s="80">
        <v>5</v>
      </c>
      <c r="E79" s="50" t="s">
        <v>5744</v>
      </c>
      <c r="F79" s="24">
        <f t="shared" si="13"/>
        <v>27693.562333333335</v>
      </c>
      <c r="G79" s="20">
        <f t="shared" si="14"/>
        <v>3212.5130000000004</v>
      </c>
      <c r="H79" s="17"/>
      <c r="I79" s="24"/>
      <c r="J79" s="20">
        <f t="shared" si="15"/>
        <v>23111.436399999999</v>
      </c>
      <c r="K79" s="17"/>
      <c r="L79" s="24"/>
      <c r="M79" s="86">
        <v>0.35299999999999998</v>
      </c>
      <c r="N79" s="86">
        <v>1.0660000000000001</v>
      </c>
      <c r="O79" s="86">
        <v>9636.1200000000008</v>
      </c>
      <c r="P79" s="86">
        <v>8168.0249999999996</v>
      </c>
      <c r="Q79" s="86">
        <v>24308.47</v>
      </c>
      <c r="R79" s="86">
        <v>23946.101999999999</v>
      </c>
      <c r="S79" s="86">
        <v>20382.692999999999</v>
      </c>
      <c r="T79" s="86">
        <v>38751.892</v>
      </c>
    </row>
    <row r="80" spans="1:20" x14ac:dyDescent="0.25">
      <c r="A80" s="50" t="s">
        <v>4682</v>
      </c>
      <c r="B80" s="50" t="s">
        <v>1255</v>
      </c>
      <c r="C80" s="50" t="s">
        <v>4683</v>
      </c>
      <c r="D80" s="80">
        <v>1</v>
      </c>
      <c r="E80" s="50" t="s">
        <v>5043</v>
      </c>
      <c r="F80" s="24">
        <f t="shared" si="13"/>
        <v>27558.895333333334</v>
      </c>
      <c r="G80" s="20">
        <f t="shared" si="14"/>
        <v>23556.508000000002</v>
      </c>
      <c r="H80" s="17"/>
      <c r="I80" s="24"/>
      <c r="J80" s="20">
        <f t="shared" si="15"/>
        <v>27863.705200000004</v>
      </c>
      <c r="K80" s="17"/>
      <c r="L80" s="24"/>
      <c r="M80" s="86">
        <v>26088.144</v>
      </c>
      <c r="N80" s="86">
        <v>24480.567999999999</v>
      </c>
      <c r="O80" s="86">
        <v>20100.812000000002</v>
      </c>
      <c r="P80" s="86">
        <v>25733.530999999999</v>
      </c>
      <c r="Q80" s="86">
        <v>30908.309000000001</v>
      </c>
      <c r="R80" s="86">
        <v>29713.306</v>
      </c>
      <c r="S80" s="86">
        <v>36038.968000000001</v>
      </c>
      <c r="T80" s="86">
        <v>16924.412</v>
      </c>
    </row>
    <row r="81" spans="1:20" x14ac:dyDescent="0.25">
      <c r="A81" s="50" t="s">
        <v>4682</v>
      </c>
      <c r="B81" s="50" t="s">
        <v>167</v>
      </c>
      <c r="C81" s="50" t="s">
        <v>4709</v>
      </c>
      <c r="D81" s="80">
        <v>5</v>
      </c>
      <c r="E81" s="50" t="s">
        <v>5752</v>
      </c>
      <c r="F81" s="24">
        <f t="shared" si="13"/>
        <v>27205.945333333333</v>
      </c>
      <c r="G81" s="20">
        <f t="shared" si="14"/>
        <v>1671.497333333333</v>
      </c>
      <c r="H81" s="17"/>
      <c r="I81" s="24"/>
      <c r="J81" s="20">
        <f t="shared" si="15"/>
        <v>16402.11</v>
      </c>
      <c r="K81" s="17"/>
      <c r="L81" s="24"/>
      <c r="M81" s="86">
        <v>4986.8999999999996</v>
      </c>
      <c r="N81" s="86" t="s">
        <v>5013</v>
      </c>
      <c r="O81" s="86">
        <v>27.591999999999999</v>
      </c>
      <c r="P81" s="86">
        <v>392.714</v>
      </c>
      <c r="Q81" s="86" t="s">
        <v>5013</v>
      </c>
      <c r="R81" s="86">
        <v>73485.505000000005</v>
      </c>
      <c r="S81" s="86">
        <v>4.8209999999999997</v>
      </c>
      <c r="T81" s="86">
        <v>8127.51</v>
      </c>
    </row>
    <row r="82" spans="1:20" x14ac:dyDescent="0.25">
      <c r="A82" s="50" t="s">
        <v>4682</v>
      </c>
      <c r="B82" s="50" t="s">
        <v>899</v>
      </c>
      <c r="C82" s="50" t="s">
        <v>4706</v>
      </c>
      <c r="D82" s="80">
        <v>4</v>
      </c>
      <c r="E82" s="50" t="s">
        <v>5648</v>
      </c>
      <c r="F82" s="24">
        <f t="shared" si="13"/>
        <v>25284.031999999996</v>
      </c>
      <c r="G82" s="20">
        <f t="shared" si="14"/>
        <v>9314.4456666666665</v>
      </c>
      <c r="H82" s="17"/>
      <c r="I82" s="24"/>
      <c r="J82" s="20">
        <f t="shared" si="15"/>
        <v>17551.0648</v>
      </c>
      <c r="K82" s="17"/>
      <c r="L82" s="24"/>
      <c r="M82" s="86">
        <v>3513.8710000000001</v>
      </c>
      <c r="N82" s="86">
        <v>9574.98</v>
      </c>
      <c r="O82" s="86">
        <v>14854.486000000001</v>
      </c>
      <c r="P82" s="86">
        <v>8003.1319999999996</v>
      </c>
      <c r="Q82" s="86">
        <v>3900.096</v>
      </c>
      <c r="R82" s="86">
        <v>7032.232</v>
      </c>
      <c r="S82" s="86">
        <v>28889.377</v>
      </c>
      <c r="T82" s="86">
        <v>39930.487000000001</v>
      </c>
    </row>
    <row r="83" spans="1:20" x14ac:dyDescent="0.25">
      <c r="A83" s="50" t="s">
        <v>4682</v>
      </c>
      <c r="B83" s="50" t="s">
        <v>14</v>
      </c>
      <c r="C83" s="50" t="s">
        <v>4769</v>
      </c>
      <c r="D83" s="80">
        <v>17</v>
      </c>
      <c r="E83" s="50" t="s">
        <v>9205</v>
      </c>
      <c r="F83" s="24">
        <f t="shared" si="13"/>
        <v>25272.51</v>
      </c>
      <c r="G83" s="20">
        <f t="shared" si="14"/>
        <v>39532.80733333333</v>
      </c>
      <c r="H83" s="17"/>
      <c r="I83" s="24"/>
      <c r="J83" s="20">
        <f t="shared" si="15"/>
        <v>43194.11</v>
      </c>
      <c r="K83" s="17"/>
      <c r="L83" s="24"/>
      <c r="M83" s="86">
        <v>12913.550999999999</v>
      </c>
      <c r="N83" s="86">
        <v>38751.330999999998</v>
      </c>
      <c r="O83" s="86">
        <v>66933.539999999994</v>
      </c>
      <c r="P83" s="86">
        <v>71079.460000000006</v>
      </c>
      <c r="Q83" s="86">
        <v>69073.56</v>
      </c>
      <c r="R83" s="86">
        <v>28867.177</v>
      </c>
      <c r="S83" s="86">
        <v>46950.353000000003</v>
      </c>
      <c r="T83" s="86" t="s">
        <v>5013</v>
      </c>
    </row>
    <row r="84" spans="1:20" x14ac:dyDescent="0.25">
      <c r="A84" s="50" t="s">
        <v>4682</v>
      </c>
      <c r="B84" s="50" t="s">
        <v>1267</v>
      </c>
      <c r="C84" s="50" t="s">
        <v>4712</v>
      </c>
      <c r="D84" s="80">
        <v>6</v>
      </c>
      <c r="E84" s="50" t="s">
        <v>6192</v>
      </c>
      <c r="F84" s="24">
        <f t="shared" si="13"/>
        <v>24552.544999999998</v>
      </c>
      <c r="G84" s="20">
        <f t="shared" si="14"/>
        <v>1911.7646666666667</v>
      </c>
      <c r="H84" s="17"/>
      <c r="I84" s="24"/>
      <c r="J84" s="20">
        <f t="shared" si="15"/>
        <v>15960.962000000003</v>
      </c>
      <c r="K84" s="17"/>
      <c r="L84" s="24"/>
      <c r="M84" s="86">
        <v>79.254999999999995</v>
      </c>
      <c r="N84" s="86">
        <v>464.709</v>
      </c>
      <c r="O84" s="86">
        <v>5191.33</v>
      </c>
      <c r="P84" s="86">
        <v>211.066</v>
      </c>
      <c r="Q84" s="86">
        <v>5936.1090000000004</v>
      </c>
      <c r="R84" s="86">
        <v>40261.144</v>
      </c>
      <c r="S84" s="86">
        <v>33064.796999999999</v>
      </c>
      <c r="T84" s="86">
        <v>331.69400000000002</v>
      </c>
    </row>
    <row r="85" spans="1:20" x14ac:dyDescent="0.25">
      <c r="A85" s="50" t="s">
        <v>4682</v>
      </c>
      <c r="B85" s="50" t="s">
        <v>521</v>
      </c>
      <c r="C85" s="50" t="s">
        <v>4756</v>
      </c>
      <c r="D85" s="80">
        <v>15</v>
      </c>
      <c r="E85" s="50" t="s">
        <v>8140</v>
      </c>
      <c r="F85" s="24">
        <f t="shared" si="13"/>
        <v>24492.675666666666</v>
      </c>
      <c r="G85" s="20">
        <f t="shared" si="14"/>
        <v>6782.1776666666674</v>
      </c>
      <c r="H85" s="17"/>
      <c r="I85" s="24"/>
      <c r="J85" s="20">
        <f t="shared" si="15"/>
        <v>24213.0802</v>
      </c>
      <c r="K85" s="17"/>
      <c r="L85" s="24"/>
      <c r="M85" s="86">
        <v>5004.7569999999996</v>
      </c>
      <c r="N85" s="86">
        <v>4606.2120000000004</v>
      </c>
      <c r="O85" s="86">
        <v>10735.564</v>
      </c>
      <c r="P85" s="86">
        <v>17011.348999999998</v>
      </c>
      <c r="Q85" s="86">
        <v>30576.025000000001</v>
      </c>
      <c r="R85" s="86">
        <v>29250.705000000002</v>
      </c>
      <c r="S85" s="86">
        <v>16387.081999999999</v>
      </c>
      <c r="T85" s="86">
        <v>27840.240000000002</v>
      </c>
    </row>
    <row r="86" spans="1:20" x14ac:dyDescent="0.25">
      <c r="A86" s="50" t="s">
        <v>4682</v>
      </c>
      <c r="B86" s="50" t="s">
        <v>1985</v>
      </c>
      <c r="C86" s="50" t="s">
        <v>4702</v>
      </c>
      <c r="D86" s="80">
        <v>4</v>
      </c>
      <c r="E86" s="50" t="s">
        <v>5550</v>
      </c>
      <c r="F86" s="24">
        <f t="shared" si="13"/>
        <v>24214.370333333336</v>
      </c>
      <c r="G86" s="20">
        <f t="shared" si="14"/>
        <v>12955.042000000001</v>
      </c>
      <c r="H86" s="17"/>
      <c r="I86" s="24"/>
      <c r="J86" s="20">
        <f t="shared" si="15"/>
        <v>22131.052199999998</v>
      </c>
      <c r="K86" s="17"/>
      <c r="L86" s="24"/>
      <c r="M86" s="86">
        <v>11745.187</v>
      </c>
      <c r="N86" s="86">
        <v>13939.135</v>
      </c>
      <c r="O86" s="86">
        <v>13180.804</v>
      </c>
      <c r="P86" s="86">
        <v>17894.026000000002</v>
      </c>
      <c r="Q86" s="86">
        <v>20118.124</v>
      </c>
      <c r="R86" s="86">
        <v>15752.68</v>
      </c>
      <c r="S86" s="86">
        <v>26687.599999999999</v>
      </c>
      <c r="T86" s="86">
        <v>30202.830999999998</v>
      </c>
    </row>
    <row r="87" spans="1:20" x14ac:dyDescent="0.25">
      <c r="A87" s="50" t="s">
        <v>4682</v>
      </c>
      <c r="B87" s="50" t="s">
        <v>126</v>
      </c>
      <c r="C87" s="50" t="s">
        <v>4772</v>
      </c>
      <c r="D87" s="80">
        <v>18</v>
      </c>
      <c r="E87" s="50" t="s">
        <v>9392</v>
      </c>
      <c r="F87" s="24">
        <f t="shared" si="13"/>
        <v>24050.754666666664</v>
      </c>
      <c r="G87" s="20">
        <f t="shared" si="14"/>
        <v>31209.74</v>
      </c>
      <c r="H87" s="17"/>
      <c r="I87" s="24"/>
      <c r="J87" s="20">
        <f t="shared" si="15"/>
        <v>22866.6842</v>
      </c>
      <c r="K87" s="17"/>
      <c r="L87" s="24"/>
      <c r="M87" s="86">
        <v>21075.403999999999</v>
      </c>
      <c r="N87" s="86">
        <v>42205.411</v>
      </c>
      <c r="O87" s="86">
        <v>30348.404999999999</v>
      </c>
      <c r="P87" s="86">
        <v>22494.735000000001</v>
      </c>
      <c r="Q87" s="86">
        <v>19686.421999999999</v>
      </c>
      <c r="R87" s="86">
        <v>22827.569</v>
      </c>
      <c r="S87" s="86">
        <v>27664.232</v>
      </c>
      <c r="T87" s="86">
        <v>21660.463</v>
      </c>
    </row>
    <row r="88" spans="1:20" x14ac:dyDescent="0.25">
      <c r="A88" s="50" t="s">
        <v>4682</v>
      </c>
      <c r="B88" s="50" t="s">
        <v>2444</v>
      </c>
      <c r="C88" s="50" t="s">
        <v>4771</v>
      </c>
      <c r="D88" s="80">
        <v>17</v>
      </c>
      <c r="E88" s="50" t="s">
        <v>9291</v>
      </c>
      <c r="F88" s="24">
        <f t="shared" si="13"/>
        <v>23975.114666666665</v>
      </c>
      <c r="G88" s="20">
        <f t="shared" si="14"/>
        <v>5485.8053333333337</v>
      </c>
      <c r="H88" s="17"/>
      <c r="I88" s="24"/>
      <c r="J88" s="20">
        <f t="shared" si="15"/>
        <v>16387.724599999998</v>
      </c>
      <c r="K88" s="17"/>
      <c r="L88" s="24"/>
      <c r="M88" s="86">
        <v>12579.088</v>
      </c>
      <c r="N88" s="86">
        <v>2059.4720000000002</v>
      </c>
      <c r="O88" s="86">
        <v>1818.856</v>
      </c>
      <c r="P88" s="86">
        <v>5092.5950000000003</v>
      </c>
      <c r="Q88" s="86">
        <v>4920.6840000000002</v>
      </c>
      <c r="R88" s="86">
        <v>57580.610999999997</v>
      </c>
      <c r="S88" s="86">
        <v>14344.733</v>
      </c>
      <c r="T88" s="86" t="s">
        <v>5013</v>
      </c>
    </row>
    <row r="89" spans="1:20" x14ac:dyDescent="0.25">
      <c r="A89" s="50" t="s">
        <v>4682</v>
      </c>
      <c r="B89" s="50" t="s">
        <v>878</v>
      </c>
      <c r="C89" s="50" t="s">
        <v>4752</v>
      </c>
      <c r="D89" s="80">
        <v>13</v>
      </c>
      <c r="E89" s="50" t="s">
        <v>7758</v>
      </c>
      <c r="F89" s="24">
        <f t="shared" si="13"/>
        <v>23119.773333333334</v>
      </c>
      <c r="G89" s="20">
        <f t="shared" si="14"/>
        <v>15931.031000000001</v>
      </c>
      <c r="H89" s="17"/>
      <c r="I89" s="24"/>
      <c r="J89" s="20">
        <f t="shared" si="15"/>
        <v>21463.6826</v>
      </c>
      <c r="K89" s="17"/>
      <c r="L89" s="24"/>
      <c r="M89" s="86">
        <v>13590.8</v>
      </c>
      <c r="N89" s="86">
        <v>16771.342000000001</v>
      </c>
      <c r="O89" s="86">
        <v>17430.951000000001</v>
      </c>
      <c r="P89" s="86">
        <v>20118.496999999999</v>
      </c>
      <c r="Q89" s="86">
        <v>17840.596000000001</v>
      </c>
      <c r="R89" s="86">
        <v>12858.446</v>
      </c>
      <c r="S89" s="86">
        <v>24120.077000000001</v>
      </c>
      <c r="T89" s="86">
        <v>32380.796999999999</v>
      </c>
    </row>
    <row r="90" spans="1:20" x14ac:dyDescent="0.25">
      <c r="A90" s="50" t="s">
        <v>4682</v>
      </c>
      <c r="B90" s="50" t="s">
        <v>296</v>
      </c>
      <c r="C90" s="50" t="s">
        <v>4752</v>
      </c>
      <c r="D90" s="80">
        <v>13</v>
      </c>
      <c r="E90" s="50" t="s">
        <v>7759</v>
      </c>
      <c r="F90" s="24">
        <f t="shared" si="13"/>
        <v>22945.993999999995</v>
      </c>
      <c r="G90" s="20">
        <f t="shared" si="14"/>
        <v>7991.5469999999996</v>
      </c>
      <c r="H90" s="17"/>
      <c r="I90" s="24"/>
      <c r="J90" s="20">
        <f t="shared" si="15"/>
        <v>20798.591800000002</v>
      </c>
      <c r="K90" s="17"/>
      <c r="L90" s="24"/>
      <c r="M90" s="86">
        <v>6745.7820000000002</v>
      </c>
      <c r="N90" s="86">
        <v>7625.5</v>
      </c>
      <c r="O90" s="86">
        <v>9603.3590000000004</v>
      </c>
      <c r="P90" s="86">
        <v>14329.753000000001</v>
      </c>
      <c r="Q90" s="86">
        <v>20825.223999999998</v>
      </c>
      <c r="R90" s="86">
        <v>12691.017</v>
      </c>
      <c r="S90" s="86">
        <v>26834.168000000001</v>
      </c>
      <c r="T90" s="86">
        <v>29312.796999999999</v>
      </c>
    </row>
    <row r="91" spans="1:20" x14ac:dyDescent="0.25">
      <c r="A91" s="50" t="s">
        <v>4682</v>
      </c>
      <c r="B91" s="50" t="s">
        <v>487</v>
      </c>
      <c r="C91" s="50" t="s">
        <v>4701</v>
      </c>
      <c r="D91" s="80">
        <v>4</v>
      </c>
      <c r="E91" s="50" t="s">
        <v>5528</v>
      </c>
      <c r="F91" s="24">
        <f t="shared" si="13"/>
        <v>22490.296000000002</v>
      </c>
      <c r="G91" s="20">
        <f t="shared" si="14"/>
        <v>3466.8209999999999</v>
      </c>
      <c r="H91" s="17"/>
      <c r="I91" s="24"/>
      <c r="J91" s="20">
        <f t="shared" si="15"/>
        <v>16139.098399999999</v>
      </c>
      <c r="K91" s="17"/>
      <c r="L91" s="24"/>
      <c r="M91" s="86">
        <v>2963.1990000000001</v>
      </c>
      <c r="N91" s="86">
        <v>3106.7840000000001</v>
      </c>
      <c r="O91" s="86">
        <v>4330.4799999999996</v>
      </c>
      <c r="P91" s="86">
        <v>4488.4669999999996</v>
      </c>
      <c r="Q91" s="86">
        <v>8736.1370000000006</v>
      </c>
      <c r="R91" s="86">
        <v>14825.115</v>
      </c>
      <c r="S91" s="86">
        <v>21628.078000000001</v>
      </c>
      <c r="T91" s="86">
        <v>31017.695</v>
      </c>
    </row>
    <row r="92" spans="1:20" x14ac:dyDescent="0.25">
      <c r="A92" s="50" t="s">
        <v>4682</v>
      </c>
      <c r="B92" s="50" t="s">
        <v>460</v>
      </c>
      <c r="C92" s="50" t="s">
        <v>4769</v>
      </c>
      <c r="D92" s="80">
        <v>17</v>
      </c>
      <c r="E92" s="50" t="s">
        <v>9202</v>
      </c>
      <c r="F92" s="24">
        <f t="shared" si="13"/>
        <v>22347.65866666667</v>
      </c>
      <c r="G92" s="20">
        <f t="shared" si="14"/>
        <v>9631.001666666667</v>
      </c>
      <c r="H92" s="17"/>
      <c r="I92" s="24"/>
      <c r="J92" s="20">
        <f t="shared" si="15"/>
        <v>18593.650000000001</v>
      </c>
      <c r="K92" s="17"/>
      <c r="L92" s="24"/>
      <c r="M92" s="86">
        <v>13647.096</v>
      </c>
      <c r="N92" s="86">
        <v>7451.6719999999996</v>
      </c>
      <c r="O92" s="86">
        <v>7794.2370000000001</v>
      </c>
      <c r="P92" s="86">
        <v>17323.435000000001</v>
      </c>
      <c r="Q92" s="86">
        <v>8601.8389999999999</v>
      </c>
      <c r="R92" s="86">
        <v>20508.016</v>
      </c>
      <c r="S92" s="86">
        <v>39295.292000000001</v>
      </c>
      <c r="T92" s="86">
        <v>7239.6679999999997</v>
      </c>
    </row>
    <row r="93" spans="1:20" x14ac:dyDescent="0.25">
      <c r="A93" s="50" t="s">
        <v>4682</v>
      </c>
      <c r="B93" s="50" t="s">
        <v>38</v>
      </c>
      <c r="C93" s="50" t="s">
        <v>4766</v>
      </c>
      <c r="D93" s="80">
        <v>16</v>
      </c>
      <c r="E93" s="50" t="s">
        <v>8423</v>
      </c>
      <c r="F93" s="24">
        <f t="shared" si="13"/>
        <v>22269.145666666667</v>
      </c>
      <c r="G93" s="20">
        <f t="shared" si="14"/>
        <v>25038.100666666665</v>
      </c>
      <c r="H93" s="17"/>
      <c r="I93" s="24"/>
      <c r="J93" s="20">
        <f t="shared" si="15"/>
        <v>31199.350599999998</v>
      </c>
      <c r="K93" s="17"/>
      <c r="L93" s="24"/>
      <c r="M93" s="86">
        <v>11684.964</v>
      </c>
      <c r="N93" s="86">
        <v>21743.800999999999</v>
      </c>
      <c r="O93" s="86">
        <v>41685.536999999997</v>
      </c>
      <c r="P93" s="86">
        <v>46353.084999999999</v>
      </c>
      <c r="Q93" s="86">
        <v>42836.231</v>
      </c>
      <c r="R93" s="86">
        <v>23997.004000000001</v>
      </c>
      <c r="S93" s="86">
        <v>13173.251</v>
      </c>
      <c r="T93" s="86">
        <v>29637.182000000001</v>
      </c>
    </row>
    <row r="94" spans="1:20" x14ac:dyDescent="0.25">
      <c r="A94" s="50" t="s">
        <v>4682</v>
      </c>
      <c r="B94" s="50" t="s">
        <v>4353</v>
      </c>
      <c r="C94" s="50" t="s">
        <v>4767</v>
      </c>
      <c r="D94" s="80">
        <v>16</v>
      </c>
      <c r="E94" s="50" t="s">
        <v>9003</v>
      </c>
      <c r="F94" s="24">
        <f t="shared" si="13"/>
        <v>22108.511333333332</v>
      </c>
      <c r="G94" s="20">
        <f t="shared" si="14"/>
        <v>49327.035666666663</v>
      </c>
      <c r="H94" s="17"/>
      <c r="I94" s="24"/>
      <c r="J94" s="20">
        <f t="shared" si="15"/>
        <v>23908.944</v>
      </c>
      <c r="K94" s="17"/>
      <c r="L94" s="24"/>
      <c r="M94" s="86">
        <v>38389.258999999998</v>
      </c>
      <c r="N94" s="86">
        <v>83533.934999999998</v>
      </c>
      <c r="O94" s="86">
        <v>26057.913</v>
      </c>
      <c r="P94" s="86">
        <v>39572.021999999997</v>
      </c>
      <c r="Q94" s="86">
        <v>13647.164000000001</v>
      </c>
      <c r="R94" s="86">
        <v>26010.552</v>
      </c>
      <c r="S94" s="86">
        <v>22540.298999999999</v>
      </c>
      <c r="T94" s="86">
        <v>17774.683000000001</v>
      </c>
    </row>
    <row r="95" spans="1:20" x14ac:dyDescent="0.25">
      <c r="A95" s="50" t="s">
        <v>4682</v>
      </c>
      <c r="B95" s="50" t="s">
        <v>68</v>
      </c>
      <c r="C95" s="50" t="s">
        <v>4723</v>
      </c>
      <c r="D95" s="80">
        <v>7</v>
      </c>
      <c r="E95" s="50" t="s">
        <v>6637</v>
      </c>
      <c r="F95" s="24">
        <f t="shared" si="13"/>
        <v>22038.597999999998</v>
      </c>
      <c r="G95" s="20">
        <f t="shared" si="14"/>
        <v>12473.408333333333</v>
      </c>
      <c r="H95" s="17"/>
      <c r="I95" s="24"/>
      <c r="J95" s="20">
        <f t="shared" si="15"/>
        <v>22423.5216</v>
      </c>
      <c r="K95" s="17"/>
      <c r="L95" s="24"/>
      <c r="M95" s="86">
        <v>11113.187</v>
      </c>
      <c r="N95" s="86">
        <v>14588.451999999999</v>
      </c>
      <c r="O95" s="86">
        <v>11718.585999999999</v>
      </c>
      <c r="P95" s="86">
        <v>18680.348000000002</v>
      </c>
      <c r="Q95" s="86">
        <v>27321.466</v>
      </c>
      <c r="R95" s="86">
        <v>26257.48</v>
      </c>
      <c r="S95" s="86">
        <v>18687.974999999999</v>
      </c>
      <c r="T95" s="86">
        <v>21170.339</v>
      </c>
    </row>
    <row r="96" spans="1:20" x14ac:dyDescent="0.25">
      <c r="A96" s="50" t="s">
        <v>4682</v>
      </c>
      <c r="B96" s="50" t="s">
        <v>924</v>
      </c>
      <c r="C96" s="50" t="s">
        <v>4767</v>
      </c>
      <c r="D96" s="80">
        <v>16</v>
      </c>
      <c r="E96" s="50" t="s">
        <v>8909</v>
      </c>
      <c r="F96" s="24">
        <f t="shared" ref="F96:F159" si="16">SUM(R96:T96)/3</f>
        <v>21942.697</v>
      </c>
      <c r="G96" s="20">
        <f t="shared" ref="G96:G159" si="17">SUM(M96:O96)/3</f>
        <v>34828.561999999998</v>
      </c>
      <c r="H96" s="17"/>
      <c r="I96" s="24"/>
      <c r="J96" s="20">
        <f t="shared" ref="J96:J159" si="18">SUM(P96:T96)/5</f>
        <v>32723.6944</v>
      </c>
      <c r="K96" s="17"/>
      <c r="L96" s="24"/>
      <c r="M96" s="86">
        <v>27158.303</v>
      </c>
      <c r="N96" s="86">
        <v>34145.68</v>
      </c>
      <c r="O96" s="86">
        <v>43181.703000000001</v>
      </c>
      <c r="P96" s="86">
        <v>39896.216</v>
      </c>
      <c r="Q96" s="86">
        <v>57894.165000000001</v>
      </c>
      <c r="R96" s="86">
        <v>23363.058000000001</v>
      </c>
      <c r="S96" s="86">
        <v>17619.282999999999</v>
      </c>
      <c r="T96" s="86">
        <v>24845.75</v>
      </c>
    </row>
    <row r="97" spans="1:20" x14ac:dyDescent="0.25">
      <c r="A97" s="50" t="s">
        <v>4682</v>
      </c>
      <c r="B97" s="50" t="s">
        <v>803</v>
      </c>
      <c r="C97" s="50" t="s">
        <v>4707</v>
      </c>
      <c r="D97" s="80">
        <v>5</v>
      </c>
      <c r="E97" s="50" t="s">
        <v>5034</v>
      </c>
      <c r="F97" s="24">
        <f t="shared" si="16"/>
        <v>21654.367333333332</v>
      </c>
      <c r="G97" s="20">
        <f t="shared" si="17"/>
        <v>777.73433333333332</v>
      </c>
      <c r="H97" s="17"/>
      <c r="I97" s="24"/>
      <c r="J97" s="20">
        <f t="shared" si="18"/>
        <v>14392.968399999998</v>
      </c>
      <c r="K97" s="17"/>
      <c r="L97" s="24"/>
      <c r="M97" s="86">
        <v>751.18700000000001</v>
      </c>
      <c r="N97" s="86">
        <v>1292.8330000000001</v>
      </c>
      <c r="O97" s="86">
        <v>289.18299999999999</v>
      </c>
      <c r="P97" s="86">
        <v>1406.2729999999999</v>
      </c>
      <c r="Q97" s="86">
        <v>5595.4669999999996</v>
      </c>
      <c r="R97" s="86">
        <v>7167.6850000000004</v>
      </c>
      <c r="S97" s="86">
        <v>36910.947999999997</v>
      </c>
      <c r="T97" s="86">
        <v>20884.469000000001</v>
      </c>
    </row>
    <row r="98" spans="1:20" x14ac:dyDescent="0.25">
      <c r="A98" s="50" t="s">
        <v>4682</v>
      </c>
      <c r="B98" s="50" t="s">
        <v>492</v>
      </c>
      <c r="C98" s="50" t="s">
        <v>4755</v>
      </c>
      <c r="D98" s="80">
        <v>15</v>
      </c>
      <c r="E98" s="50" t="s">
        <v>7900</v>
      </c>
      <c r="F98" s="24">
        <f t="shared" si="16"/>
        <v>21487.133000000002</v>
      </c>
      <c r="G98" s="20">
        <f t="shared" si="17"/>
        <v>5196.371666666666</v>
      </c>
      <c r="H98" s="17"/>
      <c r="I98" s="24"/>
      <c r="J98" s="20">
        <f t="shared" si="18"/>
        <v>19925.4656</v>
      </c>
      <c r="K98" s="17"/>
      <c r="L98" s="24"/>
      <c r="M98" s="86">
        <v>3915.3270000000002</v>
      </c>
      <c r="N98" s="86">
        <v>6191.3459999999995</v>
      </c>
      <c r="O98" s="86">
        <v>5482.442</v>
      </c>
      <c r="P98" s="86">
        <v>8889.3690000000006</v>
      </c>
      <c r="Q98" s="86">
        <v>26276.560000000001</v>
      </c>
      <c r="R98" s="86">
        <v>13686.36</v>
      </c>
      <c r="S98" s="86">
        <v>22508.521000000001</v>
      </c>
      <c r="T98" s="86">
        <v>28266.518</v>
      </c>
    </row>
    <row r="99" spans="1:20" x14ac:dyDescent="0.25">
      <c r="A99" s="50" t="s">
        <v>4682</v>
      </c>
      <c r="B99" s="50" t="s">
        <v>9711</v>
      </c>
      <c r="C99" s="50" t="s">
        <v>4706</v>
      </c>
      <c r="D99" s="80">
        <v>4</v>
      </c>
      <c r="E99" s="50" t="s">
        <v>9712</v>
      </c>
      <c r="F99" s="24">
        <f t="shared" si="16"/>
        <v>21244.104666666666</v>
      </c>
      <c r="G99" s="20">
        <f t="shared" si="17"/>
        <v>14910.309333333333</v>
      </c>
      <c r="H99" s="17"/>
      <c r="I99" s="24"/>
      <c r="J99" s="20">
        <f t="shared" si="18"/>
        <v>21278.193800000001</v>
      </c>
      <c r="K99" s="17"/>
      <c r="L99" s="24"/>
      <c r="M99" s="86">
        <v>10138.741</v>
      </c>
      <c r="N99" s="86">
        <v>17078.874</v>
      </c>
      <c r="O99" s="86">
        <v>17513.312999999998</v>
      </c>
      <c r="P99" s="86">
        <v>23615.994999999999</v>
      </c>
      <c r="Q99" s="86">
        <v>19042.66</v>
      </c>
      <c r="R99" s="86">
        <v>18493.524000000001</v>
      </c>
      <c r="S99" s="86">
        <v>25012.863000000001</v>
      </c>
      <c r="T99" s="86">
        <v>20225.927</v>
      </c>
    </row>
    <row r="100" spans="1:20" x14ac:dyDescent="0.25">
      <c r="A100" s="50" t="s">
        <v>4682</v>
      </c>
      <c r="B100" s="50" t="s">
        <v>1140</v>
      </c>
      <c r="C100" s="50" t="s">
        <v>4727</v>
      </c>
      <c r="D100" s="80">
        <v>9</v>
      </c>
      <c r="E100" s="50" t="s">
        <v>5029</v>
      </c>
      <c r="F100" s="24">
        <f t="shared" si="16"/>
        <v>20983.690333333332</v>
      </c>
      <c r="G100" s="20">
        <f t="shared" si="17"/>
        <v>27859.223333333332</v>
      </c>
      <c r="H100" s="17"/>
      <c r="I100" s="24"/>
      <c r="J100" s="20">
        <f t="shared" si="18"/>
        <v>25787.972800000003</v>
      </c>
      <c r="K100" s="17"/>
      <c r="L100" s="24"/>
      <c r="M100" s="86">
        <v>21082.175999999999</v>
      </c>
      <c r="N100" s="86">
        <v>29306.573</v>
      </c>
      <c r="O100" s="86">
        <v>33188.921000000002</v>
      </c>
      <c r="P100" s="86">
        <v>36743.699000000001</v>
      </c>
      <c r="Q100" s="86">
        <v>29245.094000000001</v>
      </c>
      <c r="R100" s="86">
        <v>15362.021000000001</v>
      </c>
      <c r="S100" s="86">
        <v>28345.887999999999</v>
      </c>
      <c r="T100" s="86">
        <v>19243.162</v>
      </c>
    </row>
    <row r="101" spans="1:20" x14ac:dyDescent="0.25">
      <c r="A101" s="50" t="s">
        <v>4682</v>
      </c>
      <c r="B101" s="50" t="s">
        <v>53</v>
      </c>
      <c r="C101" s="50" t="s">
        <v>4770</v>
      </c>
      <c r="D101" s="80">
        <v>17</v>
      </c>
      <c r="E101" s="50" t="s">
        <v>9279</v>
      </c>
      <c r="F101" s="24">
        <f t="shared" si="16"/>
        <v>19929.094333333334</v>
      </c>
      <c r="G101" s="20">
        <f t="shared" si="17"/>
        <v>16277.606999999998</v>
      </c>
      <c r="H101" s="17"/>
      <c r="I101" s="24"/>
      <c r="J101" s="20">
        <f t="shared" si="18"/>
        <v>21949.0602</v>
      </c>
      <c r="K101" s="17"/>
      <c r="L101" s="24"/>
      <c r="M101" s="86">
        <v>10617.98</v>
      </c>
      <c r="N101" s="86">
        <v>17152.246999999999</v>
      </c>
      <c r="O101" s="86">
        <v>21062.594000000001</v>
      </c>
      <c r="P101" s="86">
        <v>20751.298999999999</v>
      </c>
      <c r="Q101" s="86">
        <v>29206.719000000001</v>
      </c>
      <c r="R101" s="86">
        <v>24976.255000000001</v>
      </c>
      <c r="S101" s="86">
        <v>17345.776000000002</v>
      </c>
      <c r="T101" s="86">
        <v>17465.252</v>
      </c>
    </row>
    <row r="102" spans="1:20" x14ac:dyDescent="0.25">
      <c r="A102" s="50" t="s">
        <v>4682</v>
      </c>
      <c r="B102" s="50" t="s">
        <v>871</v>
      </c>
      <c r="C102" s="50" t="s">
        <v>4697</v>
      </c>
      <c r="D102" s="80">
        <v>3</v>
      </c>
      <c r="E102" s="50" t="s">
        <v>5471</v>
      </c>
      <c r="F102" s="24">
        <f t="shared" si="16"/>
        <v>19788.63</v>
      </c>
      <c r="G102" s="20">
        <f t="shared" si="17"/>
        <v>7173.336666666667</v>
      </c>
      <c r="H102" s="17"/>
      <c r="I102" s="24"/>
      <c r="J102" s="20">
        <f t="shared" si="18"/>
        <v>15581.1106</v>
      </c>
      <c r="K102" s="17"/>
      <c r="L102" s="24"/>
      <c r="M102" s="86">
        <v>4926.6570000000002</v>
      </c>
      <c r="N102" s="86">
        <v>11937.026</v>
      </c>
      <c r="O102" s="86">
        <v>4656.3270000000002</v>
      </c>
      <c r="P102" s="86">
        <v>6726.4570000000003</v>
      </c>
      <c r="Q102" s="86">
        <v>11813.206</v>
      </c>
      <c r="R102" s="86">
        <v>24162.528999999999</v>
      </c>
      <c r="S102" s="86">
        <v>29041.163</v>
      </c>
      <c r="T102" s="86">
        <v>6162.1980000000003</v>
      </c>
    </row>
    <row r="103" spans="1:20" x14ac:dyDescent="0.25">
      <c r="A103" s="50" t="s">
        <v>4682</v>
      </c>
      <c r="B103" s="50" t="s">
        <v>445</v>
      </c>
      <c r="C103" s="50" t="s">
        <v>4755</v>
      </c>
      <c r="D103" s="80">
        <v>15</v>
      </c>
      <c r="E103" s="50" t="s">
        <v>7923</v>
      </c>
      <c r="F103" s="24">
        <f t="shared" si="16"/>
        <v>19243.835333333333</v>
      </c>
      <c r="G103" s="20">
        <f t="shared" si="17"/>
        <v>13803.587</v>
      </c>
      <c r="H103" s="17"/>
      <c r="I103" s="24"/>
      <c r="J103" s="20">
        <f t="shared" si="18"/>
        <v>19911.354799999994</v>
      </c>
      <c r="K103" s="17"/>
      <c r="L103" s="24"/>
      <c r="M103" s="86">
        <v>13462.464</v>
      </c>
      <c r="N103" s="86">
        <v>13648.178</v>
      </c>
      <c r="O103" s="86">
        <v>14300.119000000001</v>
      </c>
      <c r="P103" s="86">
        <v>21611.538</v>
      </c>
      <c r="Q103" s="86">
        <v>20213.73</v>
      </c>
      <c r="R103" s="86">
        <v>14728.037</v>
      </c>
      <c r="S103" s="86">
        <v>22836.008999999998</v>
      </c>
      <c r="T103" s="86">
        <v>20167.46</v>
      </c>
    </row>
    <row r="104" spans="1:20" x14ac:dyDescent="0.25">
      <c r="A104" s="50" t="s">
        <v>4682</v>
      </c>
      <c r="B104" s="50" t="s">
        <v>1186</v>
      </c>
      <c r="C104" s="50" t="s">
        <v>4755</v>
      </c>
      <c r="D104" s="80">
        <v>15</v>
      </c>
      <c r="E104" s="50" t="s">
        <v>7957</v>
      </c>
      <c r="F104" s="24">
        <f t="shared" si="16"/>
        <v>19010.365000000002</v>
      </c>
      <c r="G104" s="20">
        <f t="shared" si="17"/>
        <v>5059.2029999999995</v>
      </c>
      <c r="H104" s="17"/>
      <c r="I104" s="24"/>
      <c r="J104" s="20">
        <f t="shared" si="18"/>
        <v>17870.539199999999</v>
      </c>
      <c r="K104" s="17"/>
      <c r="L104" s="24"/>
      <c r="M104" s="86">
        <v>4181.415</v>
      </c>
      <c r="N104" s="86">
        <v>7324.7219999999998</v>
      </c>
      <c r="O104" s="86">
        <v>3671.4720000000002</v>
      </c>
      <c r="P104" s="86">
        <v>11191.438</v>
      </c>
      <c r="Q104" s="86">
        <v>21130.163</v>
      </c>
      <c r="R104" s="86">
        <v>15290.579</v>
      </c>
      <c r="S104" s="86">
        <v>19593.449000000001</v>
      </c>
      <c r="T104" s="86">
        <v>22147.066999999999</v>
      </c>
    </row>
    <row r="105" spans="1:20" x14ac:dyDescent="0.25">
      <c r="A105" s="50" t="s">
        <v>4682</v>
      </c>
      <c r="B105" s="50" t="s">
        <v>638</v>
      </c>
      <c r="C105" s="50" t="s">
        <v>4686</v>
      </c>
      <c r="D105" s="80">
        <v>1</v>
      </c>
      <c r="E105" s="50" t="s">
        <v>5162</v>
      </c>
      <c r="F105" s="24">
        <f t="shared" si="16"/>
        <v>18973.683333333334</v>
      </c>
      <c r="G105" s="20">
        <f t="shared" si="17"/>
        <v>51870.975666666665</v>
      </c>
      <c r="H105" s="17"/>
      <c r="I105" s="24"/>
      <c r="J105" s="20">
        <f t="shared" si="18"/>
        <v>18196.942800000001</v>
      </c>
      <c r="K105" s="17"/>
      <c r="L105" s="24"/>
      <c r="M105" s="86">
        <v>40190.394</v>
      </c>
      <c r="N105" s="86">
        <v>65789.459000000003</v>
      </c>
      <c r="O105" s="86">
        <v>49633.074000000001</v>
      </c>
      <c r="P105" s="86">
        <v>20285.739000000001</v>
      </c>
      <c r="Q105" s="86">
        <v>13777.924999999999</v>
      </c>
      <c r="R105" s="86">
        <v>5972.4589999999998</v>
      </c>
      <c r="S105" s="86">
        <v>18876.907999999999</v>
      </c>
      <c r="T105" s="86">
        <v>32071.683000000001</v>
      </c>
    </row>
    <row r="106" spans="1:20" x14ac:dyDescent="0.25">
      <c r="A106" s="50" t="s">
        <v>4682</v>
      </c>
      <c r="B106" s="50" t="s">
        <v>104</v>
      </c>
      <c r="C106" s="50" t="s">
        <v>4716</v>
      </c>
      <c r="D106" s="80">
        <v>6</v>
      </c>
      <c r="E106" s="50" t="s">
        <v>6329</v>
      </c>
      <c r="F106" s="24">
        <f t="shared" si="16"/>
        <v>18803.759333333335</v>
      </c>
      <c r="G106" s="20">
        <f t="shared" si="17"/>
        <v>5754.2506666666668</v>
      </c>
      <c r="H106" s="17"/>
      <c r="I106" s="24"/>
      <c r="J106" s="20">
        <f t="shared" si="18"/>
        <v>16087.001399999999</v>
      </c>
      <c r="K106" s="17"/>
      <c r="L106" s="24"/>
      <c r="M106" s="86">
        <v>2788.9650000000001</v>
      </c>
      <c r="N106" s="86">
        <v>4962.4059999999999</v>
      </c>
      <c r="O106" s="86">
        <v>9511.3809999999994</v>
      </c>
      <c r="P106" s="86">
        <v>9536.4189999999999</v>
      </c>
      <c r="Q106" s="86">
        <v>14487.31</v>
      </c>
      <c r="R106" s="86">
        <v>13601.635</v>
      </c>
      <c r="S106" s="86">
        <v>20105.620999999999</v>
      </c>
      <c r="T106" s="86">
        <v>22704.022000000001</v>
      </c>
    </row>
    <row r="107" spans="1:20" x14ac:dyDescent="0.25">
      <c r="A107" s="50" t="s">
        <v>4682</v>
      </c>
      <c r="B107" s="50" t="s">
        <v>4138</v>
      </c>
      <c r="C107" s="50" t="s">
        <v>4731</v>
      </c>
      <c r="D107" s="80">
        <v>10</v>
      </c>
      <c r="E107" s="50" t="s">
        <v>6900</v>
      </c>
      <c r="F107" s="24">
        <f t="shared" si="16"/>
        <v>18701.93133333333</v>
      </c>
      <c r="G107" s="20">
        <f t="shared" si="17"/>
        <v>10656.593666666668</v>
      </c>
      <c r="H107" s="17"/>
      <c r="I107" s="24"/>
      <c r="J107" s="20">
        <f t="shared" si="18"/>
        <v>20735.877</v>
      </c>
      <c r="K107" s="17"/>
      <c r="L107" s="24"/>
      <c r="M107" s="86">
        <v>8933.1029999999992</v>
      </c>
      <c r="N107" s="86">
        <v>12511.867</v>
      </c>
      <c r="O107" s="86">
        <v>10524.811</v>
      </c>
      <c r="P107" s="86">
        <v>6269.5</v>
      </c>
      <c r="Q107" s="86">
        <v>41304.091</v>
      </c>
      <c r="R107" s="86">
        <v>23838.728999999999</v>
      </c>
      <c r="S107" s="86" t="s">
        <v>5013</v>
      </c>
      <c r="T107" s="86">
        <v>32267.064999999999</v>
      </c>
    </row>
    <row r="108" spans="1:20" x14ac:dyDescent="0.25">
      <c r="A108" s="50" t="s">
        <v>4682</v>
      </c>
      <c r="B108" s="50" t="s">
        <v>73</v>
      </c>
      <c r="C108" s="50" t="s">
        <v>4769</v>
      </c>
      <c r="D108" s="80">
        <v>17</v>
      </c>
      <c r="E108" s="50" t="s">
        <v>9212</v>
      </c>
      <c r="F108" s="24">
        <f t="shared" si="16"/>
        <v>18380.953999999998</v>
      </c>
      <c r="G108" s="20">
        <f t="shared" si="17"/>
        <v>36445.313000000002</v>
      </c>
      <c r="H108" s="17"/>
      <c r="I108" s="24"/>
      <c r="J108" s="20">
        <f t="shared" si="18"/>
        <v>38890.134200000008</v>
      </c>
      <c r="K108" s="17"/>
      <c r="L108" s="24"/>
      <c r="M108" s="86">
        <v>26734.056</v>
      </c>
      <c r="N108" s="86">
        <v>43068.504000000001</v>
      </c>
      <c r="O108" s="86">
        <v>39533.379000000001</v>
      </c>
      <c r="P108" s="86">
        <v>77664.546000000002</v>
      </c>
      <c r="Q108" s="86">
        <v>61643.262999999999</v>
      </c>
      <c r="R108" s="86">
        <v>20297.64</v>
      </c>
      <c r="S108" s="86">
        <v>13840.325000000001</v>
      </c>
      <c r="T108" s="86">
        <v>21004.897000000001</v>
      </c>
    </row>
    <row r="109" spans="1:20" x14ac:dyDescent="0.25">
      <c r="A109" s="50" t="s">
        <v>4682</v>
      </c>
      <c r="B109" s="50" t="s">
        <v>27</v>
      </c>
      <c r="C109" s="50" t="s">
        <v>4722</v>
      </c>
      <c r="D109" s="80">
        <v>7</v>
      </c>
      <c r="E109" s="50" t="s">
        <v>6463</v>
      </c>
      <c r="F109" s="24">
        <f t="shared" si="16"/>
        <v>17105.714333333333</v>
      </c>
      <c r="G109" s="20">
        <f t="shared" si="17"/>
        <v>9856.5443333333333</v>
      </c>
      <c r="H109" s="17"/>
      <c r="I109" s="24"/>
      <c r="J109" s="20">
        <f t="shared" si="18"/>
        <v>15781.867399999999</v>
      </c>
      <c r="K109" s="17"/>
      <c r="L109" s="24"/>
      <c r="M109" s="86">
        <v>8840.0570000000007</v>
      </c>
      <c r="N109" s="86">
        <v>8905.8539999999994</v>
      </c>
      <c r="O109" s="86">
        <v>11823.722</v>
      </c>
      <c r="P109" s="86">
        <v>14622.992</v>
      </c>
      <c r="Q109" s="86">
        <v>12969.201999999999</v>
      </c>
      <c r="R109" s="86">
        <v>13395.624</v>
      </c>
      <c r="S109" s="86">
        <v>16228.048000000001</v>
      </c>
      <c r="T109" s="86">
        <v>21693.471000000001</v>
      </c>
    </row>
    <row r="110" spans="1:20" x14ac:dyDescent="0.25">
      <c r="A110" s="50" t="s">
        <v>4682</v>
      </c>
      <c r="B110" s="50" t="s">
        <v>4118</v>
      </c>
      <c r="C110" s="50" t="s">
        <v>4769</v>
      </c>
      <c r="D110" s="80">
        <v>17</v>
      </c>
      <c r="E110" s="50" t="s">
        <v>9254</v>
      </c>
      <c r="F110" s="24">
        <f t="shared" si="16"/>
        <v>16691.386999999999</v>
      </c>
      <c r="G110" s="20">
        <f t="shared" si="17"/>
        <v>1756.4656666666669</v>
      </c>
      <c r="H110" s="17"/>
      <c r="I110" s="24"/>
      <c r="J110" s="20">
        <f t="shared" si="18"/>
        <v>11900.5874</v>
      </c>
      <c r="K110" s="17"/>
      <c r="L110" s="24"/>
      <c r="M110" s="86">
        <v>770.63400000000001</v>
      </c>
      <c r="N110" s="86">
        <v>1839.9159999999999</v>
      </c>
      <c r="O110" s="86">
        <v>2658.8470000000002</v>
      </c>
      <c r="P110" s="86">
        <v>4387.6610000000001</v>
      </c>
      <c r="Q110" s="86">
        <v>5041.1149999999998</v>
      </c>
      <c r="R110" s="86">
        <v>8259.4719999999998</v>
      </c>
      <c r="S110" s="86">
        <v>16244.536</v>
      </c>
      <c r="T110" s="86">
        <v>25570.152999999998</v>
      </c>
    </row>
    <row r="111" spans="1:20" x14ac:dyDescent="0.25">
      <c r="A111" s="50" t="s">
        <v>4682</v>
      </c>
      <c r="B111" s="50" t="s">
        <v>1602</v>
      </c>
      <c r="C111" s="50" t="s">
        <v>4698</v>
      </c>
      <c r="D111" s="80">
        <v>4</v>
      </c>
      <c r="E111" s="50" t="s">
        <v>5493</v>
      </c>
      <c r="F111" s="24">
        <f t="shared" si="16"/>
        <v>16651.169666666668</v>
      </c>
      <c r="G111" s="20">
        <f t="shared" si="17"/>
        <v>6131.5576666666666</v>
      </c>
      <c r="H111" s="17"/>
      <c r="I111" s="24"/>
      <c r="J111" s="20">
        <f t="shared" si="18"/>
        <v>13088.013200000001</v>
      </c>
      <c r="K111" s="17"/>
      <c r="L111" s="24"/>
      <c r="M111" s="86">
        <v>5723.4369999999999</v>
      </c>
      <c r="N111" s="86">
        <v>5572.8490000000002</v>
      </c>
      <c r="O111" s="86">
        <v>7098.3869999999997</v>
      </c>
      <c r="P111" s="86">
        <v>5942.4009999999998</v>
      </c>
      <c r="Q111" s="86">
        <v>9544.1560000000009</v>
      </c>
      <c r="R111" s="86">
        <v>9245.7520000000004</v>
      </c>
      <c r="S111" s="86">
        <v>14679.287</v>
      </c>
      <c r="T111" s="86">
        <v>26028.47</v>
      </c>
    </row>
    <row r="112" spans="1:20" x14ac:dyDescent="0.25">
      <c r="A112" s="50" t="s">
        <v>4682</v>
      </c>
      <c r="B112" s="50" t="s">
        <v>328</v>
      </c>
      <c r="C112" s="50" t="s">
        <v>4701</v>
      </c>
      <c r="D112" s="80">
        <v>4</v>
      </c>
      <c r="E112" s="50" t="s">
        <v>5546</v>
      </c>
      <c r="F112" s="24">
        <f t="shared" si="16"/>
        <v>16573.857333333333</v>
      </c>
      <c r="G112" s="20">
        <f t="shared" si="17"/>
        <v>2559.3506666666667</v>
      </c>
      <c r="H112" s="17"/>
      <c r="I112" s="24"/>
      <c r="J112" s="20">
        <f t="shared" si="18"/>
        <v>12107.791200000001</v>
      </c>
      <c r="K112" s="17"/>
      <c r="L112" s="24"/>
      <c r="M112" s="86">
        <v>1691.6320000000001</v>
      </c>
      <c r="N112" s="86">
        <v>2561.3110000000001</v>
      </c>
      <c r="O112" s="86">
        <v>3425.1089999999999</v>
      </c>
      <c r="P112" s="86">
        <v>4664.1940000000004</v>
      </c>
      <c r="Q112" s="86">
        <v>6153.19</v>
      </c>
      <c r="R112" s="86">
        <v>10063.562</v>
      </c>
      <c r="S112" s="86">
        <v>17157.483</v>
      </c>
      <c r="T112" s="86">
        <v>22500.526999999998</v>
      </c>
    </row>
    <row r="113" spans="1:20" x14ac:dyDescent="0.25">
      <c r="A113" s="50" t="s">
        <v>4682</v>
      </c>
      <c r="B113" s="50" t="s">
        <v>3720</v>
      </c>
      <c r="C113" s="50" t="s">
        <v>4754</v>
      </c>
      <c r="D113" s="80">
        <v>14</v>
      </c>
      <c r="E113" s="50" t="s">
        <v>5026</v>
      </c>
      <c r="F113" s="24">
        <f t="shared" si="16"/>
        <v>16421.319</v>
      </c>
      <c r="G113" s="20">
        <f t="shared" si="17"/>
        <v>11292.983</v>
      </c>
      <c r="H113" s="17"/>
      <c r="I113" s="24"/>
      <c r="J113" s="20">
        <f t="shared" si="18"/>
        <v>11776.8102</v>
      </c>
      <c r="K113" s="17"/>
      <c r="L113" s="24"/>
      <c r="M113" s="86">
        <v>549.12400000000002</v>
      </c>
      <c r="N113" s="86">
        <v>7138.2820000000002</v>
      </c>
      <c r="O113" s="86">
        <v>26191.543000000001</v>
      </c>
      <c r="P113" s="86">
        <v>28.806000000000001</v>
      </c>
      <c r="Q113" s="86">
        <v>9591.2880000000005</v>
      </c>
      <c r="R113" s="86">
        <v>501.988</v>
      </c>
      <c r="S113" s="86">
        <v>6441.058</v>
      </c>
      <c r="T113" s="86">
        <v>42320.911</v>
      </c>
    </row>
    <row r="114" spans="1:20" x14ac:dyDescent="0.25">
      <c r="A114" s="50" t="s">
        <v>4682</v>
      </c>
      <c r="B114" s="50" t="s">
        <v>591</v>
      </c>
      <c r="C114" s="50" t="s">
        <v>4767</v>
      </c>
      <c r="D114" s="80">
        <v>16</v>
      </c>
      <c r="E114" s="50" t="s">
        <v>8915</v>
      </c>
      <c r="F114" s="24">
        <f t="shared" si="16"/>
        <v>16329.934333333333</v>
      </c>
      <c r="G114" s="20">
        <f t="shared" si="17"/>
        <v>14037.576333333333</v>
      </c>
      <c r="H114" s="17"/>
      <c r="I114" s="24"/>
      <c r="J114" s="20">
        <f t="shared" si="18"/>
        <v>16236.9046</v>
      </c>
      <c r="K114" s="17"/>
      <c r="L114" s="24"/>
      <c r="M114" s="86">
        <v>4780.7089999999998</v>
      </c>
      <c r="N114" s="86">
        <v>13385.544</v>
      </c>
      <c r="O114" s="86">
        <v>23946.475999999999</v>
      </c>
      <c r="P114" s="86">
        <v>16583.996999999999</v>
      </c>
      <c r="Q114" s="86">
        <v>15610.723</v>
      </c>
      <c r="R114" s="86">
        <v>10052.727999999999</v>
      </c>
      <c r="S114" s="86">
        <v>10101.046</v>
      </c>
      <c r="T114" s="86">
        <v>28836.028999999999</v>
      </c>
    </row>
    <row r="115" spans="1:20" x14ac:dyDescent="0.25">
      <c r="A115" s="50" t="s">
        <v>4682</v>
      </c>
      <c r="B115" s="50" t="s">
        <v>982</v>
      </c>
      <c r="C115" s="50" t="s">
        <v>4686</v>
      </c>
      <c r="D115" s="80">
        <v>1</v>
      </c>
      <c r="E115" s="50" t="s">
        <v>5174</v>
      </c>
      <c r="F115" s="24">
        <f t="shared" si="16"/>
        <v>16315.019</v>
      </c>
      <c r="G115" s="20">
        <f t="shared" si="17"/>
        <v>8933.9623333333348</v>
      </c>
      <c r="H115" s="17"/>
      <c r="I115" s="24"/>
      <c r="J115" s="20">
        <f t="shared" si="18"/>
        <v>15298.632799999998</v>
      </c>
      <c r="K115" s="17"/>
      <c r="L115" s="24"/>
      <c r="M115" s="86">
        <v>7880.7129999999997</v>
      </c>
      <c r="N115" s="86">
        <v>8784.5010000000002</v>
      </c>
      <c r="O115" s="86">
        <v>10136.673000000001</v>
      </c>
      <c r="P115" s="86">
        <v>12986.588</v>
      </c>
      <c r="Q115" s="86">
        <v>14561.519</v>
      </c>
      <c r="R115" s="86">
        <v>11418.891</v>
      </c>
      <c r="S115" s="86">
        <v>19999.024000000001</v>
      </c>
      <c r="T115" s="86">
        <v>17527.142</v>
      </c>
    </row>
    <row r="116" spans="1:20" x14ac:dyDescent="0.25">
      <c r="A116" s="50" t="s">
        <v>4682</v>
      </c>
      <c r="B116" s="50" t="s">
        <v>1088</v>
      </c>
      <c r="C116" s="50" t="s">
        <v>4755</v>
      </c>
      <c r="D116" s="80">
        <v>15</v>
      </c>
      <c r="E116" s="50" t="s">
        <v>7922</v>
      </c>
      <c r="F116" s="24">
        <f t="shared" si="16"/>
        <v>16198.887666666667</v>
      </c>
      <c r="G116" s="20">
        <f t="shared" si="17"/>
        <v>13411.466</v>
      </c>
      <c r="H116" s="17"/>
      <c r="I116" s="24"/>
      <c r="J116" s="20">
        <f t="shared" si="18"/>
        <v>12958.9524</v>
      </c>
      <c r="K116" s="17"/>
      <c r="L116" s="24"/>
      <c r="M116" s="86">
        <v>5746.9560000000001</v>
      </c>
      <c r="N116" s="86">
        <v>25845.25</v>
      </c>
      <c r="O116" s="86">
        <v>8642.1919999999991</v>
      </c>
      <c r="P116" s="86">
        <v>6477.1970000000001</v>
      </c>
      <c r="Q116" s="86">
        <v>9720.902</v>
      </c>
      <c r="R116" s="86">
        <v>11291.945</v>
      </c>
      <c r="S116" s="86">
        <v>21765.51</v>
      </c>
      <c r="T116" s="86">
        <v>15539.208000000001</v>
      </c>
    </row>
    <row r="117" spans="1:20" x14ac:dyDescent="0.25">
      <c r="A117" s="50" t="s">
        <v>4682</v>
      </c>
      <c r="B117" s="50" t="s">
        <v>466</v>
      </c>
      <c r="C117" s="50" t="s">
        <v>4722</v>
      </c>
      <c r="D117" s="80">
        <v>7</v>
      </c>
      <c r="E117" s="50" t="s">
        <v>6538</v>
      </c>
      <c r="F117" s="24">
        <f t="shared" si="16"/>
        <v>15701.939666666667</v>
      </c>
      <c r="G117" s="20">
        <f t="shared" si="17"/>
        <v>7532.7876666666662</v>
      </c>
      <c r="H117" s="17"/>
      <c r="I117" s="24"/>
      <c r="J117" s="20">
        <f t="shared" si="18"/>
        <v>13451.140799999999</v>
      </c>
      <c r="K117" s="17"/>
      <c r="L117" s="24"/>
      <c r="M117" s="86">
        <v>9470.76</v>
      </c>
      <c r="N117" s="86">
        <v>6233.5230000000001</v>
      </c>
      <c r="O117" s="86">
        <v>6894.08</v>
      </c>
      <c r="P117" s="86">
        <v>9946.85</v>
      </c>
      <c r="Q117" s="86">
        <v>10203.035</v>
      </c>
      <c r="R117" s="86">
        <v>15371.623</v>
      </c>
      <c r="S117" s="86">
        <v>14501.689</v>
      </c>
      <c r="T117" s="86">
        <v>17232.507000000001</v>
      </c>
    </row>
    <row r="118" spans="1:20" x14ac:dyDescent="0.25">
      <c r="A118" s="50" t="s">
        <v>4682</v>
      </c>
      <c r="B118" s="50" t="s">
        <v>36</v>
      </c>
      <c r="C118" s="50" t="s">
        <v>4769</v>
      </c>
      <c r="D118" s="80">
        <v>17</v>
      </c>
      <c r="E118" s="50" t="s">
        <v>9214</v>
      </c>
      <c r="F118" s="24">
        <f t="shared" si="16"/>
        <v>15612.805333333332</v>
      </c>
      <c r="G118" s="20">
        <f t="shared" si="17"/>
        <v>24367.563666666665</v>
      </c>
      <c r="H118" s="17"/>
      <c r="I118" s="24"/>
      <c r="J118" s="20">
        <f t="shared" si="18"/>
        <v>15523.6576</v>
      </c>
      <c r="K118" s="17"/>
      <c r="L118" s="24"/>
      <c r="M118" s="86">
        <v>32305.262999999999</v>
      </c>
      <c r="N118" s="86">
        <v>12827.646000000001</v>
      </c>
      <c r="O118" s="86">
        <v>27969.781999999999</v>
      </c>
      <c r="P118" s="86">
        <v>19600.902999999998</v>
      </c>
      <c r="Q118" s="86">
        <v>11178.968999999999</v>
      </c>
      <c r="R118" s="86">
        <v>14240.343999999999</v>
      </c>
      <c r="S118" s="86">
        <v>9719.1929999999993</v>
      </c>
      <c r="T118" s="86">
        <v>22878.879000000001</v>
      </c>
    </row>
    <row r="119" spans="1:20" x14ac:dyDescent="0.25">
      <c r="A119" s="50" t="s">
        <v>4682</v>
      </c>
      <c r="B119" s="50" t="s">
        <v>1169</v>
      </c>
      <c r="C119" s="50" t="s">
        <v>4759</v>
      </c>
      <c r="D119" s="80">
        <v>15</v>
      </c>
      <c r="E119" s="50" t="s">
        <v>8218</v>
      </c>
      <c r="F119" s="24">
        <f t="shared" si="16"/>
        <v>15607.198333333334</v>
      </c>
      <c r="G119" s="20">
        <f t="shared" si="17"/>
        <v>10436.706333333334</v>
      </c>
      <c r="H119" s="17"/>
      <c r="I119" s="24"/>
      <c r="J119" s="20">
        <f t="shared" si="18"/>
        <v>16334.0628</v>
      </c>
      <c r="K119" s="17"/>
      <c r="L119" s="24"/>
      <c r="M119" s="86">
        <v>9000.44</v>
      </c>
      <c r="N119" s="86">
        <v>7513.8270000000002</v>
      </c>
      <c r="O119" s="86">
        <v>14795.852000000001</v>
      </c>
      <c r="P119" s="86">
        <v>18287.996999999999</v>
      </c>
      <c r="Q119" s="86">
        <v>16560.722000000002</v>
      </c>
      <c r="R119" s="86">
        <v>11517.19</v>
      </c>
      <c r="S119" s="86">
        <v>14301.744000000001</v>
      </c>
      <c r="T119" s="86">
        <v>21002.661</v>
      </c>
    </row>
    <row r="120" spans="1:20" x14ac:dyDescent="0.25">
      <c r="A120" s="50" t="s">
        <v>4682</v>
      </c>
      <c r="B120" s="50" t="s">
        <v>97</v>
      </c>
      <c r="C120" s="50" t="s">
        <v>4702</v>
      </c>
      <c r="D120" s="80">
        <v>4</v>
      </c>
      <c r="E120" s="50" t="s">
        <v>5596</v>
      </c>
      <c r="F120" s="24">
        <f t="shared" si="16"/>
        <v>15607.117333333334</v>
      </c>
      <c r="G120" s="20">
        <f t="shared" si="17"/>
        <v>7818.6303333333344</v>
      </c>
      <c r="H120" s="17"/>
      <c r="I120" s="24"/>
      <c r="J120" s="20">
        <f t="shared" si="18"/>
        <v>13938.973600000001</v>
      </c>
      <c r="K120" s="17"/>
      <c r="L120" s="24"/>
      <c r="M120" s="86">
        <v>3754.5360000000001</v>
      </c>
      <c r="N120" s="86">
        <v>7375.451</v>
      </c>
      <c r="O120" s="86">
        <v>12325.904</v>
      </c>
      <c r="P120" s="86">
        <v>12537.868</v>
      </c>
      <c r="Q120" s="86">
        <v>10335.647999999999</v>
      </c>
      <c r="R120" s="86">
        <v>8994.3770000000004</v>
      </c>
      <c r="S120" s="86">
        <v>15872.418</v>
      </c>
      <c r="T120" s="86">
        <v>21954.557000000001</v>
      </c>
    </row>
    <row r="121" spans="1:20" x14ac:dyDescent="0.25">
      <c r="A121" s="50" t="s">
        <v>4682</v>
      </c>
      <c r="B121" s="50" t="s">
        <v>310</v>
      </c>
      <c r="C121" s="50" t="s">
        <v>4766</v>
      </c>
      <c r="D121" s="80">
        <v>16</v>
      </c>
      <c r="E121" s="50" t="s">
        <v>8420</v>
      </c>
      <c r="F121" s="24">
        <f t="shared" si="16"/>
        <v>15161.742</v>
      </c>
      <c r="G121" s="20">
        <f t="shared" si="17"/>
        <v>9770.2430000000004</v>
      </c>
      <c r="H121" s="17"/>
      <c r="I121" s="24"/>
      <c r="J121" s="20">
        <f t="shared" si="18"/>
        <v>13014.9944</v>
      </c>
      <c r="K121" s="17"/>
      <c r="L121" s="24"/>
      <c r="M121" s="86">
        <v>8799.357</v>
      </c>
      <c r="N121" s="86">
        <v>7426.2950000000001</v>
      </c>
      <c r="O121" s="86">
        <v>13085.076999999999</v>
      </c>
      <c r="P121" s="86">
        <v>7765.2020000000002</v>
      </c>
      <c r="Q121" s="86">
        <v>11824.544</v>
      </c>
      <c r="R121" s="86">
        <v>12370.679</v>
      </c>
      <c r="S121" s="86">
        <v>8409.5789999999997</v>
      </c>
      <c r="T121" s="86">
        <v>24704.968000000001</v>
      </c>
    </row>
    <row r="122" spans="1:20" x14ac:dyDescent="0.25">
      <c r="A122" s="50" t="s">
        <v>4682</v>
      </c>
      <c r="B122" s="50" t="s">
        <v>4415</v>
      </c>
      <c r="C122" s="50" t="s">
        <v>4756</v>
      </c>
      <c r="D122" s="80">
        <v>15</v>
      </c>
      <c r="E122" s="50" t="s">
        <v>8031</v>
      </c>
      <c r="F122" s="24">
        <f t="shared" si="16"/>
        <v>14787.63433333333</v>
      </c>
      <c r="G122" s="20">
        <f t="shared" si="17"/>
        <v>126425.94133333334</v>
      </c>
      <c r="H122" s="17"/>
      <c r="I122" s="24"/>
      <c r="J122" s="20">
        <f t="shared" si="18"/>
        <v>23893.895199999999</v>
      </c>
      <c r="K122" s="17"/>
      <c r="L122" s="24"/>
      <c r="M122" s="86">
        <v>170648.092</v>
      </c>
      <c r="N122" s="86">
        <v>148381.399</v>
      </c>
      <c r="O122" s="86">
        <v>60248.332999999999</v>
      </c>
      <c r="P122" s="86">
        <v>41548.618000000002</v>
      </c>
      <c r="Q122" s="86">
        <v>33557.955000000002</v>
      </c>
      <c r="R122" s="86">
        <v>16127.819</v>
      </c>
      <c r="S122" s="86">
        <v>19053.455999999998</v>
      </c>
      <c r="T122" s="86">
        <v>9181.6280000000006</v>
      </c>
    </row>
    <row r="123" spans="1:20" x14ac:dyDescent="0.25">
      <c r="A123" s="50" t="s">
        <v>4682</v>
      </c>
      <c r="B123" s="50" t="s">
        <v>519</v>
      </c>
      <c r="C123" s="50" t="s">
        <v>4766</v>
      </c>
      <c r="D123" s="80">
        <v>16</v>
      </c>
      <c r="E123" s="50" t="s">
        <v>8478</v>
      </c>
      <c r="F123" s="24">
        <f t="shared" si="16"/>
        <v>14303.481666666667</v>
      </c>
      <c r="G123" s="20">
        <f t="shared" si="17"/>
        <v>9469.7586666666666</v>
      </c>
      <c r="H123" s="17"/>
      <c r="I123" s="24"/>
      <c r="J123" s="20">
        <f t="shared" si="18"/>
        <v>12675.960800000001</v>
      </c>
      <c r="K123" s="17"/>
      <c r="L123" s="24"/>
      <c r="M123" s="86">
        <v>6018.2190000000001</v>
      </c>
      <c r="N123" s="86">
        <v>10353.746999999999</v>
      </c>
      <c r="O123" s="86">
        <v>12037.31</v>
      </c>
      <c r="P123" s="86">
        <v>10113.65</v>
      </c>
      <c r="Q123" s="86">
        <v>10355.709000000001</v>
      </c>
      <c r="R123" s="86">
        <v>5730.3919999999998</v>
      </c>
      <c r="S123" s="86">
        <v>12674.337</v>
      </c>
      <c r="T123" s="86">
        <v>24505.716</v>
      </c>
    </row>
    <row r="124" spans="1:20" x14ac:dyDescent="0.25">
      <c r="A124" s="50" t="s">
        <v>4682</v>
      </c>
      <c r="B124" s="50" t="s">
        <v>1143</v>
      </c>
      <c r="C124" s="50" t="s">
        <v>4690</v>
      </c>
      <c r="D124" s="80">
        <v>2</v>
      </c>
      <c r="E124" s="50" t="s">
        <v>5273</v>
      </c>
      <c r="F124" s="24">
        <f t="shared" si="16"/>
        <v>14188.058999999999</v>
      </c>
      <c r="G124" s="20">
        <f t="shared" si="17"/>
        <v>9882.5623333333333</v>
      </c>
      <c r="H124" s="17"/>
      <c r="I124" s="24"/>
      <c r="J124" s="20">
        <f t="shared" si="18"/>
        <v>12819.0826</v>
      </c>
      <c r="K124" s="17"/>
      <c r="L124" s="24"/>
      <c r="M124" s="86">
        <v>9066.0010000000002</v>
      </c>
      <c r="N124" s="86">
        <v>8919.5380000000005</v>
      </c>
      <c r="O124" s="86">
        <v>11662.147999999999</v>
      </c>
      <c r="P124" s="86">
        <v>11191.994000000001</v>
      </c>
      <c r="Q124" s="86">
        <v>10339.242</v>
      </c>
      <c r="R124" s="86">
        <v>14062.906000000001</v>
      </c>
      <c r="S124" s="86">
        <v>13460.525</v>
      </c>
      <c r="T124" s="86">
        <v>15040.745999999999</v>
      </c>
    </row>
    <row r="125" spans="1:20" x14ac:dyDescent="0.25">
      <c r="A125" s="50" t="s">
        <v>4682</v>
      </c>
      <c r="B125" s="50" t="s">
        <v>88</v>
      </c>
      <c r="C125" s="50" t="s">
        <v>4722</v>
      </c>
      <c r="D125" s="80">
        <v>7</v>
      </c>
      <c r="E125" s="50" t="s">
        <v>6584</v>
      </c>
      <c r="F125" s="24">
        <f t="shared" si="16"/>
        <v>14003.015999999998</v>
      </c>
      <c r="G125" s="20">
        <f t="shared" si="17"/>
        <v>11911.418</v>
      </c>
      <c r="H125" s="17"/>
      <c r="I125" s="24"/>
      <c r="J125" s="20">
        <f t="shared" si="18"/>
        <v>13521.811000000002</v>
      </c>
      <c r="K125" s="17"/>
      <c r="L125" s="24"/>
      <c r="M125" s="86">
        <v>5022.7830000000004</v>
      </c>
      <c r="N125" s="86">
        <v>9557.2520000000004</v>
      </c>
      <c r="O125" s="86">
        <v>21154.219000000001</v>
      </c>
      <c r="P125" s="86">
        <v>11981.253000000001</v>
      </c>
      <c r="Q125" s="86">
        <v>13618.754000000001</v>
      </c>
      <c r="R125" s="86">
        <v>12120.882</v>
      </c>
      <c r="S125" s="86">
        <v>12987.644</v>
      </c>
      <c r="T125" s="86">
        <v>16900.522000000001</v>
      </c>
    </row>
    <row r="126" spans="1:20" x14ac:dyDescent="0.25">
      <c r="A126" s="50" t="s">
        <v>4682</v>
      </c>
      <c r="B126" s="50" t="s">
        <v>1005</v>
      </c>
      <c r="C126" s="50" t="s">
        <v>4716</v>
      </c>
      <c r="D126" s="80">
        <v>6</v>
      </c>
      <c r="E126" s="50" t="s">
        <v>6325</v>
      </c>
      <c r="F126" s="24">
        <f t="shared" si="16"/>
        <v>13501.4</v>
      </c>
      <c r="G126" s="20">
        <f t="shared" si="17"/>
        <v>3865.4193333333333</v>
      </c>
      <c r="H126" s="17"/>
      <c r="I126" s="24"/>
      <c r="J126" s="20">
        <f t="shared" si="18"/>
        <v>11708.096</v>
      </c>
      <c r="K126" s="17"/>
      <c r="L126" s="24"/>
      <c r="M126" s="86">
        <v>3610.614</v>
      </c>
      <c r="N126" s="86">
        <v>3706.3629999999998</v>
      </c>
      <c r="O126" s="86">
        <v>4279.2809999999999</v>
      </c>
      <c r="P126" s="86">
        <v>8365.5859999999993</v>
      </c>
      <c r="Q126" s="86">
        <v>9670.6939999999995</v>
      </c>
      <c r="R126" s="86">
        <v>14569.067999999999</v>
      </c>
      <c r="S126" s="86">
        <v>13200.306</v>
      </c>
      <c r="T126" s="86">
        <v>12734.825999999999</v>
      </c>
    </row>
    <row r="127" spans="1:20" x14ac:dyDescent="0.25">
      <c r="A127" s="50" t="s">
        <v>4682</v>
      </c>
      <c r="B127" s="50" t="s">
        <v>2649</v>
      </c>
      <c r="C127" s="50" t="s">
        <v>4722</v>
      </c>
      <c r="D127" s="80">
        <v>7</v>
      </c>
      <c r="E127" s="50" t="s">
        <v>6478</v>
      </c>
      <c r="F127" s="24">
        <f t="shared" si="16"/>
        <v>13407.31</v>
      </c>
      <c r="G127" s="20">
        <f t="shared" si="17"/>
        <v>1299.347</v>
      </c>
      <c r="H127" s="17"/>
      <c r="I127" s="24"/>
      <c r="J127" s="20">
        <f t="shared" si="18"/>
        <v>11047.1178</v>
      </c>
      <c r="K127" s="17"/>
      <c r="L127" s="24"/>
      <c r="M127" s="86" t="s">
        <v>5013</v>
      </c>
      <c r="N127" s="86">
        <v>289.858</v>
      </c>
      <c r="O127" s="86">
        <v>3608.183</v>
      </c>
      <c r="P127" s="86">
        <v>6356.933</v>
      </c>
      <c r="Q127" s="86">
        <v>8656.7260000000006</v>
      </c>
      <c r="R127" s="86">
        <v>11249.871999999999</v>
      </c>
      <c r="S127" s="86">
        <v>16872.249</v>
      </c>
      <c r="T127" s="86">
        <v>12099.808999999999</v>
      </c>
    </row>
    <row r="128" spans="1:20" x14ac:dyDescent="0.25">
      <c r="A128" s="50" t="s">
        <v>4682</v>
      </c>
      <c r="B128" s="50" t="s">
        <v>2187</v>
      </c>
      <c r="C128" s="50" t="s">
        <v>4766</v>
      </c>
      <c r="D128" s="80">
        <v>16</v>
      </c>
      <c r="E128" s="50" t="s">
        <v>8495</v>
      </c>
      <c r="F128" s="24">
        <f t="shared" si="16"/>
        <v>13394.620666666668</v>
      </c>
      <c r="G128" s="20">
        <f t="shared" si="17"/>
        <v>360.71499999999997</v>
      </c>
      <c r="H128" s="17"/>
      <c r="I128" s="24"/>
      <c r="J128" s="20">
        <f t="shared" si="18"/>
        <v>8160.5932000000003</v>
      </c>
      <c r="K128" s="17"/>
      <c r="L128" s="24"/>
      <c r="M128" s="86">
        <v>15.388999999999999</v>
      </c>
      <c r="N128" s="86">
        <v>856.51900000000001</v>
      </c>
      <c r="O128" s="86">
        <v>210.23699999999999</v>
      </c>
      <c r="P128" s="86">
        <v>557.17100000000005</v>
      </c>
      <c r="Q128" s="86">
        <v>61.933</v>
      </c>
      <c r="R128" s="86">
        <v>6647.4830000000002</v>
      </c>
      <c r="S128" s="86">
        <v>33525.584999999999</v>
      </c>
      <c r="T128" s="86">
        <v>10.794</v>
      </c>
    </row>
    <row r="129" spans="1:20" x14ac:dyDescent="0.25">
      <c r="A129" s="50" t="s">
        <v>4682</v>
      </c>
      <c r="B129" s="50" t="s">
        <v>159</v>
      </c>
      <c r="C129" s="50" t="s">
        <v>4767</v>
      </c>
      <c r="D129" s="80">
        <v>16</v>
      </c>
      <c r="E129" s="50" t="s">
        <v>9159</v>
      </c>
      <c r="F129" s="24">
        <f t="shared" si="16"/>
        <v>13325.268000000002</v>
      </c>
      <c r="G129" s="20">
        <f t="shared" si="17"/>
        <v>33027.016000000003</v>
      </c>
      <c r="H129" s="17"/>
      <c r="I129" s="24"/>
      <c r="J129" s="20">
        <f t="shared" si="18"/>
        <v>16336.124199999997</v>
      </c>
      <c r="K129" s="17"/>
      <c r="L129" s="24"/>
      <c r="M129" s="86">
        <v>17851.603999999999</v>
      </c>
      <c r="N129" s="86">
        <v>42319.042000000001</v>
      </c>
      <c r="O129" s="86">
        <v>38910.402000000002</v>
      </c>
      <c r="P129" s="86">
        <v>21869.361000000001</v>
      </c>
      <c r="Q129" s="86">
        <v>19835.455999999998</v>
      </c>
      <c r="R129" s="86">
        <v>16238.543</v>
      </c>
      <c r="S129" s="86">
        <v>11027.77</v>
      </c>
      <c r="T129" s="86">
        <v>12709.491</v>
      </c>
    </row>
    <row r="130" spans="1:20" x14ac:dyDescent="0.25">
      <c r="A130" s="50" t="s">
        <v>4682</v>
      </c>
      <c r="B130" s="50" t="s">
        <v>711</v>
      </c>
      <c r="C130" s="50" t="s">
        <v>4701</v>
      </c>
      <c r="D130" s="80">
        <v>4</v>
      </c>
      <c r="E130" s="50" t="s">
        <v>5534</v>
      </c>
      <c r="F130" s="24">
        <f t="shared" si="16"/>
        <v>13235.620333333334</v>
      </c>
      <c r="G130" s="20">
        <f t="shared" si="17"/>
        <v>4019.6460000000002</v>
      </c>
      <c r="H130" s="17"/>
      <c r="I130" s="24"/>
      <c r="J130" s="20">
        <f t="shared" si="18"/>
        <v>11037.826400000002</v>
      </c>
      <c r="K130" s="17"/>
      <c r="L130" s="24"/>
      <c r="M130" s="86">
        <v>2885.6770000000001</v>
      </c>
      <c r="N130" s="86">
        <v>4183.68</v>
      </c>
      <c r="O130" s="86">
        <v>4989.5810000000001</v>
      </c>
      <c r="P130" s="86">
        <v>7440.0969999999998</v>
      </c>
      <c r="Q130" s="86">
        <v>8042.174</v>
      </c>
      <c r="R130" s="86">
        <v>10733.003000000001</v>
      </c>
      <c r="S130" s="86">
        <v>14821.924000000001</v>
      </c>
      <c r="T130" s="86">
        <v>14151.933999999999</v>
      </c>
    </row>
    <row r="131" spans="1:20" x14ac:dyDescent="0.25">
      <c r="A131" s="50" t="s">
        <v>4682</v>
      </c>
      <c r="B131" s="50" t="s">
        <v>761</v>
      </c>
      <c r="C131" s="50" t="s">
        <v>4731</v>
      </c>
      <c r="D131" s="80">
        <v>10</v>
      </c>
      <c r="E131" s="50" t="s">
        <v>6829</v>
      </c>
      <c r="F131" s="24">
        <f t="shared" si="16"/>
        <v>13090.964999999998</v>
      </c>
      <c r="G131" s="20">
        <f t="shared" si="17"/>
        <v>5526.689666666668</v>
      </c>
      <c r="H131" s="17"/>
      <c r="I131" s="24"/>
      <c r="J131" s="20">
        <f t="shared" si="18"/>
        <v>10485.5324</v>
      </c>
      <c r="K131" s="17"/>
      <c r="L131" s="24"/>
      <c r="M131" s="86">
        <v>5192.4040000000005</v>
      </c>
      <c r="N131" s="86">
        <v>6359.4260000000004</v>
      </c>
      <c r="O131" s="86">
        <v>5028.2389999999996</v>
      </c>
      <c r="P131" s="86">
        <v>3567.3420000000001</v>
      </c>
      <c r="Q131" s="86">
        <v>9587.4249999999993</v>
      </c>
      <c r="R131" s="86">
        <v>11986.197</v>
      </c>
      <c r="S131" s="86">
        <v>12009.406999999999</v>
      </c>
      <c r="T131" s="86">
        <v>15277.290999999999</v>
      </c>
    </row>
    <row r="132" spans="1:20" x14ac:dyDescent="0.25">
      <c r="A132" s="50" t="s">
        <v>4682</v>
      </c>
      <c r="B132" s="50" t="s">
        <v>168</v>
      </c>
      <c r="C132" s="50" t="s">
        <v>4767</v>
      </c>
      <c r="D132" s="80">
        <v>16</v>
      </c>
      <c r="E132" s="50" t="s">
        <v>9107</v>
      </c>
      <c r="F132" s="24">
        <f t="shared" si="16"/>
        <v>13055.860999999999</v>
      </c>
      <c r="G132" s="20">
        <f t="shared" si="17"/>
        <v>13628.373</v>
      </c>
      <c r="H132" s="17"/>
      <c r="I132" s="24"/>
      <c r="J132" s="20">
        <f t="shared" si="18"/>
        <v>11857.613000000001</v>
      </c>
      <c r="K132" s="17"/>
      <c r="L132" s="24"/>
      <c r="M132" s="86">
        <v>5549.8980000000001</v>
      </c>
      <c r="N132" s="86">
        <v>21809.679</v>
      </c>
      <c r="O132" s="86">
        <v>13525.541999999999</v>
      </c>
      <c r="P132" s="86">
        <v>14141.302</v>
      </c>
      <c r="Q132" s="86">
        <v>5979.18</v>
      </c>
      <c r="R132" s="86">
        <v>17403.363000000001</v>
      </c>
      <c r="S132" s="86">
        <v>12294.076999999999</v>
      </c>
      <c r="T132" s="86">
        <v>9470.143</v>
      </c>
    </row>
    <row r="133" spans="1:20" x14ac:dyDescent="0.25">
      <c r="A133" s="50" t="s">
        <v>4682</v>
      </c>
      <c r="B133" s="50" t="s">
        <v>386</v>
      </c>
      <c r="C133" s="50" t="s">
        <v>4766</v>
      </c>
      <c r="D133" s="80">
        <v>16</v>
      </c>
      <c r="E133" s="50" t="s">
        <v>8464</v>
      </c>
      <c r="F133" s="24">
        <f t="shared" si="16"/>
        <v>13024.255333333334</v>
      </c>
      <c r="G133" s="20">
        <f t="shared" si="17"/>
        <v>12518.505666666666</v>
      </c>
      <c r="H133" s="17"/>
      <c r="I133" s="24"/>
      <c r="J133" s="20">
        <f t="shared" si="18"/>
        <v>13594.2886</v>
      </c>
      <c r="K133" s="17"/>
      <c r="L133" s="24"/>
      <c r="M133" s="86">
        <v>7341.24</v>
      </c>
      <c r="N133" s="86">
        <v>14889.619000000001</v>
      </c>
      <c r="O133" s="86">
        <v>15324.657999999999</v>
      </c>
      <c r="P133" s="86">
        <v>14121.789000000001</v>
      </c>
      <c r="Q133" s="86">
        <v>14776.888000000001</v>
      </c>
      <c r="R133" s="86">
        <v>10283.376</v>
      </c>
      <c r="S133" s="86">
        <v>10468.781000000001</v>
      </c>
      <c r="T133" s="86">
        <v>18320.609</v>
      </c>
    </row>
    <row r="134" spans="1:20" x14ac:dyDescent="0.25">
      <c r="A134" s="50" t="s">
        <v>4682</v>
      </c>
      <c r="B134" s="50" t="s">
        <v>311</v>
      </c>
      <c r="C134" s="50" t="s">
        <v>4767</v>
      </c>
      <c r="D134" s="80">
        <v>16</v>
      </c>
      <c r="E134" s="50" t="s">
        <v>8939</v>
      </c>
      <c r="F134" s="24">
        <f t="shared" si="16"/>
        <v>12820.750333333335</v>
      </c>
      <c r="G134" s="20">
        <f t="shared" si="17"/>
        <v>5805.5933333333332</v>
      </c>
      <c r="H134" s="17"/>
      <c r="I134" s="24"/>
      <c r="J134" s="20">
        <f t="shared" si="18"/>
        <v>11534.132600000001</v>
      </c>
      <c r="K134" s="17"/>
      <c r="L134" s="24"/>
      <c r="M134" s="86">
        <v>3632.694</v>
      </c>
      <c r="N134" s="86">
        <v>7844.4189999999999</v>
      </c>
      <c r="O134" s="86">
        <v>5939.6670000000004</v>
      </c>
      <c r="P134" s="86">
        <v>10008.038</v>
      </c>
      <c r="Q134" s="86">
        <v>9200.3739999999998</v>
      </c>
      <c r="R134" s="86">
        <v>9047.7459999999992</v>
      </c>
      <c r="S134" s="86">
        <v>13741.093000000001</v>
      </c>
      <c r="T134" s="86">
        <v>15673.412</v>
      </c>
    </row>
    <row r="135" spans="1:20" x14ac:dyDescent="0.25">
      <c r="A135" s="50" t="s">
        <v>4682</v>
      </c>
      <c r="B135" s="50" t="s">
        <v>808</v>
      </c>
      <c r="C135" s="50" t="s">
        <v>4715</v>
      </c>
      <c r="D135" s="80">
        <v>6</v>
      </c>
      <c r="E135" s="50" t="s">
        <v>6308</v>
      </c>
      <c r="F135" s="24">
        <f t="shared" si="16"/>
        <v>12552.869666666666</v>
      </c>
      <c r="G135" s="20">
        <f t="shared" si="17"/>
        <v>6727.4683333333332</v>
      </c>
      <c r="H135" s="17"/>
      <c r="I135" s="24"/>
      <c r="J135" s="20">
        <f t="shared" si="18"/>
        <v>11243.1988</v>
      </c>
      <c r="K135" s="17"/>
      <c r="L135" s="24"/>
      <c r="M135" s="86">
        <v>5689.1850000000004</v>
      </c>
      <c r="N135" s="86">
        <v>7682.2960000000003</v>
      </c>
      <c r="O135" s="86">
        <v>6810.924</v>
      </c>
      <c r="P135" s="86">
        <v>9303.5499999999993</v>
      </c>
      <c r="Q135" s="86">
        <v>9253.8349999999991</v>
      </c>
      <c r="R135" s="86">
        <v>9169.7309999999998</v>
      </c>
      <c r="S135" s="86">
        <v>12952.55</v>
      </c>
      <c r="T135" s="86">
        <v>15536.328</v>
      </c>
    </row>
    <row r="136" spans="1:20" x14ac:dyDescent="0.25">
      <c r="A136" s="50" t="s">
        <v>4682</v>
      </c>
      <c r="B136" s="50" t="s">
        <v>240</v>
      </c>
      <c r="C136" s="50" t="s">
        <v>4686</v>
      </c>
      <c r="D136" s="80">
        <v>1</v>
      </c>
      <c r="E136" s="50" t="s">
        <v>5157</v>
      </c>
      <c r="F136" s="24">
        <f t="shared" si="16"/>
        <v>12319.841666666667</v>
      </c>
      <c r="G136" s="20">
        <f t="shared" si="17"/>
        <v>10185.846666666666</v>
      </c>
      <c r="H136" s="17"/>
      <c r="I136" s="24"/>
      <c r="J136" s="20">
        <f t="shared" si="18"/>
        <v>11949.273400000002</v>
      </c>
      <c r="K136" s="17"/>
      <c r="L136" s="24"/>
      <c r="M136" s="86">
        <v>10390.947</v>
      </c>
      <c r="N136" s="86">
        <v>10537.034</v>
      </c>
      <c r="O136" s="86">
        <v>9629.5589999999993</v>
      </c>
      <c r="P136" s="86">
        <v>12340.089</v>
      </c>
      <c r="Q136" s="86">
        <v>10446.753000000001</v>
      </c>
      <c r="R136" s="86">
        <v>9878.5110000000004</v>
      </c>
      <c r="S136" s="86">
        <v>12905.173000000001</v>
      </c>
      <c r="T136" s="86">
        <v>14175.841</v>
      </c>
    </row>
    <row r="137" spans="1:20" x14ac:dyDescent="0.25">
      <c r="A137" s="50" t="s">
        <v>4682</v>
      </c>
      <c r="B137" s="50" t="s">
        <v>755</v>
      </c>
      <c r="C137" s="50" t="s">
        <v>4764</v>
      </c>
      <c r="D137" s="80">
        <v>15</v>
      </c>
      <c r="E137" s="50" t="s">
        <v>8319</v>
      </c>
      <c r="F137" s="24">
        <f t="shared" si="16"/>
        <v>12278.210333333334</v>
      </c>
      <c r="G137" s="20">
        <f t="shared" si="17"/>
        <v>4669.1836666666668</v>
      </c>
      <c r="H137" s="17"/>
      <c r="I137" s="24"/>
      <c r="J137" s="20">
        <f t="shared" si="18"/>
        <v>9268.018</v>
      </c>
      <c r="K137" s="17"/>
      <c r="L137" s="24"/>
      <c r="M137" s="86">
        <v>4893.933</v>
      </c>
      <c r="N137" s="86">
        <v>5003.5200000000004</v>
      </c>
      <c r="O137" s="86">
        <v>4110.098</v>
      </c>
      <c r="P137" s="86">
        <v>3180.6210000000001</v>
      </c>
      <c r="Q137" s="86">
        <v>6324.8379999999997</v>
      </c>
      <c r="R137" s="86">
        <v>18303.298999999999</v>
      </c>
      <c r="S137" s="86">
        <v>6401.8990000000003</v>
      </c>
      <c r="T137" s="86">
        <v>12129.433000000001</v>
      </c>
    </row>
    <row r="138" spans="1:20" x14ac:dyDescent="0.25">
      <c r="A138" s="50" t="s">
        <v>4682</v>
      </c>
      <c r="B138" s="50" t="s">
        <v>34</v>
      </c>
      <c r="C138" s="50" t="s">
        <v>4766</v>
      </c>
      <c r="D138" s="80">
        <v>16</v>
      </c>
      <c r="E138" s="50" t="s">
        <v>8586</v>
      </c>
      <c r="F138" s="24">
        <f t="shared" si="16"/>
        <v>12242.517666666667</v>
      </c>
      <c r="G138" s="20">
        <f t="shared" si="17"/>
        <v>33498.166999999994</v>
      </c>
      <c r="H138" s="17"/>
      <c r="I138" s="24"/>
      <c r="J138" s="20">
        <f t="shared" si="18"/>
        <v>11059.8056</v>
      </c>
      <c r="K138" s="17"/>
      <c r="L138" s="24"/>
      <c r="M138" s="86">
        <v>6088.223</v>
      </c>
      <c r="N138" s="86">
        <v>87226.751999999993</v>
      </c>
      <c r="O138" s="86">
        <v>7179.5259999999998</v>
      </c>
      <c r="P138" s="86">
        <v>8500.5470000000005</v>
      </c>
      <c r="Q138" s="86">
        <v>10070.928</v>
      </c>
      <c r="R138" s="86">
        <v>21113.14</v>
      </c>
      <c r="S138" s="86">
        <v>8801.0419999999995</v>
      </c>
      <c r="T138" s="86">
        <v>6813.3710000000001</v>
      </c>
    </row>
    <row r="139" spans="1:20" x14ac:dyDescent="0.25">
      <c r="A139" s="50" t="s">
        <v>4682</v>
      </c>
      <c r="B139" s="50" t="s">
        <v>399</v>
      </c>
      <c r="C139" s="50" t="s">
        <v>4769</v>
      </c>
      <c r="D139" s="80">
        <v>17</v>
      </c>
      <c r="E139" s="50" t="s">
        <v>9204</v>
      </c>
      <c r="F139" s="24">
        <f t="shared" si="16"/>
        <v>12035.166333333334</v>
      </c>
      <c r="G139" s="20">
        <f t="shared" si="17"/>
        <v>23558.078999999998</v>
      </c>
      <c r="H139" s="17"/>
      <c r="I139" s="24"/>
      <c r="J139" s="20">
        <f t="shared" si="18"/>
        <v>12361.6558</v>
      </c>
      <c r="K139" s="17"/>
      <c r="L139" s="24"/>
      <c r="M139" s="86">
        <v>24859.235000000001</v>
      </c>
      <c r="N139" s="86">
        <v>17502.625</v>
      </c>
      <c r="O139" s="86">
        <v>28312.377</v>
      </c>
      <c r="P139" s="86">
        <v>11022.611999999999</v>
      </c>
      <c r="Q139" s="86">
        <v>14680.168</v>
      </c>
      <c r="R139" s="86">
        <v>16016.698</v>
      </c>
      <c r="S139" s="86">
        <v>18926.356</v>
      </c>
      <c r="T139" s="86">
        <v>1162.4449999999999</v>
      </c>
    </row>
    <row r="140" spans="1:20" x14ac:dyDescent="0.25">
      <c r="A140" s="50" t="s">
        <v>4682</v>
      </c>
      <c r="B140" s="50" t="s">
        <v>120</v>
      </c>
      <c r="C140" s="50" t="s">
        <v>4693</v>
      </c>
      <c r="D140" s="80">
        <v>2</v>
      </c>
      <c r="E140" s="50" t="s">
        <v>5357</v>
      </c>
      <c r="F140" s="24">
        <f t="shared" si="16"/>
        <v>11985.876666666669</v>
      </c>
      <c r="G140" s="20">
        <f t="shared" si="17"/>
        <v>5231.6579999999994</v>
      </c>
      <c r="H140" s="17"/>
      <c r="I140" s="24"/>
      <c r="J140" s="20">
        <f t="shared" si="18"/>
        <v>11081.74</v>
      </c>
      <c r="K140" s="17"/>
      <c r="L140" s="24"/>
      <c r="M140" s="86">
        <v>5365.4489999999996</v>
      </c>
      <c r="N140" s="86">
        <v>6196.1469999999999</v>
      </c>
      <c r="O140" s="86">
        <v>4133.3779999999997</v>
      </c>
      <c r="P140" s="86">
        <v>6146.7439999999997</v>
      </c>
      <c r="Q140" s="86">
        <v>13304.325999999999</v>
      </c>
      <c r="R140" s="86">
        <v>5258.9939999999997</v>
      </c>
      <c r="S140" s="86">
        <v>14055.972</v>
      </c>
      <c r="T140" s="86">
        <v>16642.664000000001</v>
      </c>
    </row>
    <row r="141" spans="1:20" x14ac:dyDescent="0.25">
      <c r="A141" s="50" t="s">
        <v>4682</v>
      </c>
      <c r="B141" s="50" t="s">
        <v>2309</v>
      </c>
      <c r="C141" s="50" t="s">
        <v>4683</v>
      </c>
      <c r="D141" s="80">
        <v>1</v>
      </c>
      <c r="E141" s="50" t="s">
        <v>5044</v>
      </c>
      <c r="F141" s="24">
        <f t="shared" si="16"/>
        <v>11672.962333333335</v>
      </c>
      <c r="G141" s="20">
        <f t="shared" si="17"/>
        <v>2619.9546666666665</v>
      </c>
      <c r="H141" s="17"/>
      <c r="I141" s="24"/>
      <c r="J141" s="20">
        <f t="shared" si="18"/>
        <v>13508.0298</v>
      </c>
      <c r="K141" s="17"/>
      <c r="L141" s="24"/>
      <c r="M141" s="86">
        <v>341.303</v>
      </c>
      <c r="N141" s="86">
        <v>188.57599999999999</v>
      </c>
      <c r="O141" s="86">
        <v>7329.9849999999997</v>
      </c>
      <c r="P141" s="86">
        <v>17176.289000000001</v>
      </c>
      <c r="Q141" s="86">
        <v>15344.973</v>
      </c>
      <c r="R141" s="86">
        <v>10388.771000000001</v>
      </c>
      <c r="S141" s="86">
        <v>15644.861000000001</v>
      </c>
      <c r="T141" s="86">
        <v>8985.2549999999992</v>
      </c>
    </row>
    <row r="142" spans="1:20" x14ac:dyDescent="0.25">
      <c r="A142" s="50" t="s">
        <v>4682</v>
      </c>
      <c r="B142" s="50" t="s">
        <v>1281</v>
      </c>
      <c r="C142" s="50" t="s">
        <v>4702</v>
      </c>
      <c r="D142" s="80">
        <v>4</v>
      </c>
      <c r="E142" s="50" t="s">
        <v>5559</v>
      </c>
      <c r="F142" s="24">
        <f t="shared" si="16"/>
        <v>11422.956</v>
      </c>
      <c r="G142" s="20">
        <f t="shared" si="17"/>
        <v>8085.1903333333348</v>
      </c>
      <c r="H142" s="17"/>
      <c r="I142" s="24"/>
      <c r="J142" s="20">
        <f t="shared" si="18"/>
        <v>9952.485200000001</v>
      </c>
      <c r="K142" s="17"/>
      <c r="L142" s="24"/>
      <c r="M142" s="86">
        <v>6191.4949999999999</v>
      </c>
      <c r="N142" s="86">
        <v>9896.0660000000007</v>
      </c>
      <c r="O142" s="86">
        <v>8168.01</v>
      </c>
      <c r="P142" s="86">
        <v>7030.9859999999999</v>
      </c>
      <c r="Q142" s="86">
        <v>8462.5720000000001</v>
      </c>
      <c r="R142" s="86">
        <v>8146.9520000000002</v>
      </c>
      <c r="S142" s="86">
        <v>13115.718000000001</v>
      </c>
      <c r="T142" s="86">
        <v>13006.198</v>
      </c>
    </row>
    <row r="143" spans="1:20" x14ac:dyDescent="0.25">
      <c r="A143" s="50" t="s">
        <v>4682</v>
      </c>
      <c r="B143" s="50" t="s">
        <v>2644</v>
      </c>
      <c r="C143" s="50" t="s">
        <v>4689</v>
      </c>
      <c r="D143" s="80">
        <v>2</v>
      </c>
      <c r="E143" s="50" t="s">
        <v>5250</v>
      </c>
      <c r="F143" s="24">
        <f t="shared" si="16"/>
        <v>11313.067666666664</v>
      </c>
      <c r="G143" s="20">
        <f t="shared" si="17"/>
        <v>6488.6963333333333</v>
      </c>
      <c r="H143" s="17"/>
      <c r="I143" s="24"/>
      <c r="J143" s="20">
        <f t="shared" si="18"/>
        <v>10554.947200000001</v>
      </c>
      <c r="K143" s="17"/>
      <c r="L143" s="24"/>
      <c r="M143" s="86">
        <v>5466.4539999999997</v>
      </c>
      <c r="N143" s="86">
        <v>5509.2269999999999</v>
      </c>
      <c r="O143" s="86">
        <v>8490.4079999999994</v>
      </c>
      <c r="P143" s="86">
        <v>9462.5460000000003</v>
      </c>
      <c r="Q143" s="86">
        <v>9372.9869999999992</v>
      </c>
      <c r="R143" s="86">
        <v>9539.1299999999992</v>
      </c>
      <c r="S143" s="86">
        <v>11258.269</v>
      </c>
      <c r="T143" s="86">
        <v>13141.804</v>
      </c>
    </row>
    <row r="144" spans="1:20" x14ac:dyDescent="0.25">
      <c r="A144" s="50" t="s">
        <v>4682</v>
      </c>
      <c r="B144" s="50" t="s">
        <v>1800</v>
      </c>
      <c r="C144" s="50" t="s">
        <v>4767</v>
      </c>
      <c r="D144" s="80">
        <v>16</v>
      </c>
      <c r="E144" s="50" t="s">
        <v>8996</v>
      </c>
      <c r="F144" s="24">
        <f t="shared" si="16"/>
        <v>11230.166333333333</v>
      </c>
      <c r="G144" s="20">
        <f t="shared" si="17"/>
        <v>20814.055666666667</v>
      </c>
      <c r="H144" s="17"/>
      <c r="I144" s="24"/>
      <c r="J144" s="20">
        <f t="shared" si="18"/>
        <v>14477.221600000001</v>
      </c>
      <c r="K144" s="17"/>
      <c r="L144" s="24"/>
      <c r="M144" s="86">
        <v>21473.666000000001</v>
      </c>
      <c r="N144" s="86">
        <v>31158.33</v>
      </c>
      <c r="O144" s="86">
        <v>9810.1710000000003</v>
      </c>
      <c r="P144" s="86">
        <v>26146.365000000002</v>
      </c>
      <c r="Q144" s="86">
        <v>12549.244000000001</v>
      </c>
      <c r="R144" s="86">
        <v>7223.79</v>
      </c>
      <c r="S144" s="86">
        <v>9241.9760000000006</v>
      </c>
      <c r="T144" s="86">
        <v>17224.733</v>
      </c>
    </row>
    <row r="145" spans="1:20" x14ac:dyDescent="0.25">
      <c r="A145" s="50" t="s">
        <v>4682</v>
      </c>
      <c r="B145" s="50" t="s">
        <v>710</v>
      </c>
      <c r="C145" s="50" t="s">
        <v>4766</v>
      </c>
      <c r="D145" s="80">
        <v>16</v>
      </c>
      <c r="E145" s="50" t="s">
        <v>8519</v>
      </c>
      <c r="F145" s="24">
        <f t="shared" si="16"/>
        <v>11073.300333333333</v>
      </c>
      <c r="G145" s="20">
        <f t="shared" si="17"/>
        <v>8943.4973333333346</v>
      </c>
      <c r="H145" s="17"/>
      <c r="I145" s="24"/>
      <c r="J145" s="20">
        <f t="shared" si="18"/>
        <v>9212.7674000000006</v>
      </c>
      <c r="K145" s="17"/>
      <c r="L145" s="24"/>
      <c r="M145" s="86">
        <v>6970.585</v>
      </c>
      <c r="N145" s="86">
        <v>6523.1</v>
      </c>
      <c r="O145" s="86">
        <v>13336.807000000001</v>
      </c>
      <c r="P145" s="86">
        <v>9043.2790000000005</v>
      </c>
      <c r="Q145" s="86">
        <v>3800.6570000000002</v>
      </c>
      <c r="R145" s="86">
        <v>20025.425999999999</v>
      </c>
      <c r="S145" s="86">
        <v>4203.1660000000002</v>
      </c>
      <c r="T145" s="86">
        <v>8991.3089999999993</v>
      </c>
    </row>
    <row r="146" spans="1:20" x14ac:dyDescent="0.25">
      <c r="A146" s="50" t="s">
        <v>4682</v>
      </c>
      <c r="B146" s="50" t="s">
        <v>2214</v>
      </c>
      <c r="C146" s="50" t="s">
        <v>4706</v>
      </c>
      <c r="D146" s="80">
        <v>4</v>
      </c>
      <c r="E146" s="50" t="s">
        <v>5647</v>
      </c>
      <c r="F146" s="24">
        <f t="shared" si="16"/>
        <v>11054.931333333334</v>
      </c>
      <c r="G146" s="20">
        <f t="shared" si="17"/>
        <v>21317.575666666668</v>
      </c>
      <c r="H146" s="17"/>
      <c r="I146" s="24"/>
      <c r="J146" s="20">
        <f t="shared" si="18"/>
        <v>18110.849999999999</v>
      </c>
      <c r="K146" s="17"/>
      <c r="L146" s="24"/>
      <c r="M146" s="86">
        <v>30855.772000000001</v>
      </c>
      <c r="N146" s="86">
        <v>17003.722000000002</v>
      </c>
      <c r="O146" s="86">
        <v>16093.233</v>
      </c>
      <c r="P146" s="86">
        <v>27650.969000000001</v>
      </c>
      <c r="Q146" s="86">
        <v>29738.487000000001</v>
      </c>
      <c r="R146" s="86">
        <v>19099.099999999999</v>
      </c>
      <c r="S146" s="86">
        <v>7158.0929999999998</v>
      </c>
      <c r="T146" s="86">
        <v>6907.6009999999997</v>
      </c>
    </row>
    <row r="147" spans="1:20" x14ac:dyDescent="0.25">
      <c r="A147" s="50" t="s">
        <v>4682</v>
      </c>
      <c r="B147" s="50" t="s">
        <v>562</v>
      </c>
      <c r="C147" s="50" t="s">
        <v>4692</v>
      </c>
      <c r="D147" s="80">
        <v>2</v>
      </c>
      <c r="E147" s="50" t="s">
        <v>5350</v>
      </c>
      <c r="F147" s="24">
        <f t="shared" si="16"/>
        <v>10889.779</v>
      </c>
      <c r="G147" s="20">
        <f t="shared" si="17"/>
        <v>17990.805</v>
      </c>
      <c r="H147" s="17"/>
      <c r="I147" s="24"/>
      <c r="J147" s="20">
        <f t="shared" si="18"/>
        <v>10536.2186</v>
      </c>
      <c r="K147" s="17"/>
      <c r="L147" s="24"/>
      <c r="M147" s="86">
        <v>30519.876</v>
      </c>
      <c r="N147" s="86">
        <v>11648.727000000001</v>
      </c>
      <c r="O147" s="86">
        <v>11803.812</v>
      </c>
      <c r="P147" s="86">
        <v>12470.947</v>
      </c>
      <c r="Q147" s="86">
        <v>7540.8090000000002</v>
      </c>
      <c r="R147" s="86">
        <v>11078.382</v>
      </c>
      <c r="S147" s="86">
        <v>12654.752</v>
      </c>
      <c r="T147" s="86">
        <v>8936.2029999999995</v>
      </c>
    </row>
    <row r="148" spans="1:20" x14ac:dyDescent="0.25">
      <c r="A148" s="50" t="s">
        <v>4682</v>
      </c>
      <c r="B148" s="50" t="s">
        <v>191</v>
      </c>
      <c r="C148" s="50" t="s">
        <v>4756</v>
      </c>
      <c r="D148" s="80">
        <v>15</v>
      </c>
      <c r="E148" s="50" t="s">
        <v>8072</v>
      </c>
      <c r="F148" s="24">
        <f t="shared" si="16"/>
        <v>10767.089666666667</v>
      </c>
      <c r="G148" s="20">
        <f t="shared" si="17"/>
        <v>7501.2573333333321</v>
      </c>
      <c r="H148" s="17"/>
      <c r="I148" s="24"/>
      <c r="J148" s="20">
        <f t="shared" si="18"/>
        <v>10154.152000000002</v>
      </c>
      <c r="K148" s="17"/>
      <c r="L148" s="24"/>
      <c r="M148" s="86">
        <v>5188.3630000000003</v>
      </c>
      <c r="N148" s="86">
        <v>8139.0609999999997</v>
      </c>
      <c r="O148" s="86">
        <v>9176.348</v>
      </c>
      <c r="P148" s="86">
        <v>8202.8359999999993</v>
      </c>
      <c r="Q148" s="86">
        <v>10266.655000000001</v>
      </c>
      <c r="R148" s="86">
        <v>6280.2960000000003</v>
      </c>
      <c r="S148" s="86">
        <v>8360.5059999999994</v>
      </c>
      <c r="T148" s="86">
        <v>17660.467000000001</v>
      </c>
    </row>
    <row r="149" spans="1:20" x14ac:dyDescent="0.25">
      <c r="A149" s="50" t="s">
        <v>4682</v>
      </c>
      <c r="B149" s="50" t="s">
        <v>32</v>
      </c>
      <c r="C149" s="50" t="s">
        <v>4756</v>
      </c>
      <c r="D149" s="80">
        <v>15</v>
      </c>
      <c r="E149" s="50" t="s">
        <v>8069</v>
      </c>
      <c r="F149" s="24">
        <f t="shared" si="16"/>
        <v>10754.947999999999</v>
      </c>
      <c r="G149" s="20">
        <f t="shared" si="17"/>
        <v>28680.502999999997</v>
      </c>
      <c r="H149" s="17"/>
      <c r="I149" s="24"/>
      <c r="J149" s="20">
        <f t="shared" si="18"/>
        <v>10298.1188</v>
      </c>
      <c r="K149" s="17"/>
      <c r="L149" s="24"/>
      <c r="M149" s="86">
        <v>6522.75</v>
      </c>
      <c r="N149" s="86">
        <v>22877.309000000001</v>
      </c>
      <c r="O149" s="86">
        <v>56641.45</v>
      </c>
      <c r="P149" s="86">
        <v>9712.8520000000008</v>
      </c>
      <c r="Q149" s="86">
        <v>9512.8979999999992</v>
      </c>
      <c r="R149" s="86">
        <v>9918.0930000000008</v>
      </c>
      <c r="S149" s="86">
        <v>10421.975</v>
      </c>
      <c r="T149" s="86">
        <v>11924.776</v>
      </c>
    </row>
    <row r="150" spans="1:20" x14ac:dyDescent="0.25">
      <c r="A150" s="50" t="s">
        <v>4682</v>
      </c>
      <c r="B150" s="50" t="s">
        <v>3340</v>
      </c>
      <c r="C150" s="50" t="s">
        <v>4720</v>
      </c>
      <c r="D150" s="80">
        <v>6</v>
      </c>
      <c r="E150" s="50" t="s">
        <v>6438</v>
      </c>
      <c r="F150" s="24">
        <f t="shared" si="16"/>
        <v>10658.084666666668</v>
      </c>
      <c r="G150" s="20">
        <f t="shared" si="17"/>
        <v>3106.3530000000005</v>
      </c>
      <c r="H150" s="17"/>
      <c r="I150" s="24"/>
      <c r="J150" s="20">
        <f t="shared" si="18"/>
        <v>8723.2278000000006</v>
      </c>
      <c r="K150" s="17"/>
      <c r="L150" s="24"/>
      <c r="M150" s="86">
        <v>1648.5930000000001</v>
      </c>
      <c r="N150" s="86">
        <v>2721.7730000000001</v>
      </c>
      <c r="O150" s="86">
        <v>4948.6930000000002</v>
      </c>
      <c r="P150" s="86">
        <v>3233.2759999999998</v>
      </c>
      <c r="Q150" s="86">
        <v>8408.6090000000004</v>
      </c>
      <c r="R150" s="86">
        <v>8489.5830000000005</v>
      </c>
      <c r="S150" s="86">
        <v>10105.414000000001</v>
      </c>
      <c r="T150" s="86">
        <v>13379.257</v>
      </c>
    </row>
    <row r="151" spans="1:20" x14ac:dyDescent="0.25">
      <c r="A151" s="50" t="s">
        <v>4682</v>
      </c>
      <c r="B151" s="50" t="s">
        <v>611</v>
      </c>
      <c r="C151" s="50" t="s">
        <v>4722</v>
      </c>
      <c r="D151" s="80">
        <v>7</v>
      </c>
      <c r="E151" s="50" t="s">
        <v>6495</v>
      </c>
      <c r="F151" s="24">
        <f t="shared" si="16"/>
        <v>10297.647333333334</v>
      </c>
      <c r="G151" s="20">
        <f t="shared" si="17"/>
        <v>3248.884</v>
      </c>
      <c r="H151" s="17"/>
      <c r="I151" s="24"/>
      <c r="J151" s="20">
        <f t="shared" si="18"/>
        <v>6812.07</v>
      </c>
      <c r="K151" s="17"/>
      <c r="L151" s="24"/>
      <c r="M151" s="86">
        <v>2899.1590000000001</v>
      </c>
      <c r="N151" s="86">
        <v>2959.0880000000002</v>
      </c>
      <c r="O151" s="86">
        <v>3888.4050000000002</v>
      </c>
      <c r="P151" s="86">
        <v>1375.7190000000001</v>
      </c>
      <c r="Q151" s="86">
        <v>1791.6890000000001</v>
      </c>
      <c r="R151" s="86">
        <v>3195.4029999999998</v>
      </c>
      <c r="S151" s="86">
        <v>10060.111000000001</v>
      </c>
      <c r="T151" s="86">
        <v>17637.428</v>
      </c>
    </row>
    <row r="152" spans="1:20" x14ac:dyDescent="0.25">
      <c r="A152" s="50" t="s">
        <v>4682</v>
      </c>
      <c r="B152" s="50" t="s">
        <v>289</v>
      </c>
      <c r="C152" s="50" t="s">
        <v>4704</v>
      </c>
      <c r="D152" s="80">
        <v>4</v>
      </c>
      <c r="E152" s="50" t="s">
        <v>5616</v>
      </c>
      <c r="F152" s="24">
        <f t="shared" si="16"/>
        <v>10244.067999999999</v>
      </c>
      <c r="G152" s="20">
        <f t="shared" si="17"/>
        <v>4171.8496666666661</v>
      </c>
      <c r="H152" s="17"/>
      <c r="I152" s="24"/>
      <c r="J152" s="20">
        <f t="shared" si="18"/>
        <v>10046.886999999999</v>
      </c>
      <c r="K152" s="17"/>
      <c r="L152" s="24"/>
      <c r="M152" s="86">
        <v>1972.287</v>
      </c>
      <c r="N152" s="86">
        <v>3825.6109999999999</v>
      </c>
      <c r="O152" s="86">
        <v>6717.6509999999998</v>
      </c>
      <c r="P152" s="86">
        <v>8526.4889999999996</v>
      </c>
      <c r="Q152" s="86">
        <v>10975.742</v>
      </c>
      <c r="R152" s="86">
        <v>5947.5770000000002</v>
      </c>
      <c r="S152" s="86">
        <v>10982.241</v>
      </c>
      <c r="T152" s="86">
        <v>13802.386</v>
      </c>
    </row>
    <row r="153" spans="1:20" x14ac:dyDescent="0.25">
      <c r="A153" s="50" t="s">
        <v>4682</v>
      </c>
      <c r="B153" s="50" t="s">
        <v>63</v>
      </c>
      <c r="C153" s="50" t="s">
        <v>4720</v>
      </c>
      <c r="D153" s="80">
        <v>6</v>
      </c>
      <c r="E153" s="50" t="s">
        <v>6457</v>
      </c>
      <c r="F153" s="24">
        <f t="shared" si="16"/>
        <v>10128.844666666666</v>
      </c>
      <c r="G153" s="20">
        <f t="shared" si="17"/>
        <v>30397.508000000002</v>
      </c>
      <c r="H153" s="17"/>
      <c r="I153" s="24"/>
      <c r="J153" s="20">
        <f t="shared" si="18"/>
        <v>15255.243200000001</v>
      </c>
      <c r="K153" s="17"/>
      <c r="L153" s="24"/>
      <c r="M153" s="86">
        <v>36340.118999999999</v>
      </c>
      <c r="N153" s="86">
        <v>24255.56</v>
      </c>
      <c r="O153" s="86">
        <v>30596.845000000001</v>
      </c>
      <c r="P153" s="86">
        <v>22867.952000000001</v>
      </c>
      <c r="Q153" s="86">
        <v>23021.73</v>
      </c>
      <c r="R153" s="86">
        <v>10664.795</v>
      </c>
      <c r="S153" s="86">
        <v>6426.6040000000003</v>
      </c>
      <c r="T153" s="86">
        <v>13295.135</v>
      </c>
    </row>
    <row r="154" spans="1:20" x14ac:dyDescent="0.25">
      <c r="A154" s="50" t="s">
        <v>4682</v>
      </c>
      <c r="B154" s="50" t="s">
        <v>43</v>
      </c>
      <c r="C154" s="50" t="s">
        <v>4715</v>
      </c>
      <c r="D154" s="80">
        <v>6</v>
      </c>
      <c r="E154" s="50" t="s">
        <v>6307</v>
      </c>
      <c r="F154" s="24">
        <f t="shared" si="16"/>
        <v>10085.738666666666</v>
      </c>
      <c r="G154" s="20">
        <f t="shared" si="17"/>
        <v>5883.558</v>
      </c>
      <c r="H154" s="17"/>
      <c r="I154" s="24"/>
      <c r="J154" s="20">
        <f t="shared" si="18"/>
        <v>8900.6758000000009</v>
      </c>
      <c r="K154" s="17"/>
      <c r="L154" s="24"/>
      <c r="M154" s="86">
        <v>4569.3950000000004</v>
      </c>
      <c r="N154" s="86">
        <v>6064.9830000000002</v>
      </c>
      <c r="O154" s="86">
        <v>7016.2960000000003</v>
      </c>
      <c r="P154" s="86">
        <v>6025.3209999999999</v>
      </c>
      <c r="Q154" s="86">
        <v>8220.8420000000006</v>
      </c>
      <c r="R154" s="86">
        <v>6766.7150000000001</v>
      </c>
      <c r="S154" s="86">
        <v>10026.945</v>
      </c>
      <c r="T154" s="86">
        <v>13463.556</v>
      </c>
    </row>
    <row r="155" spans="1:20" x14ac:dyDescent="0.25">
      <c r="A155" s="50" t="s">
        <v>4682</v>
      </c>
      <c r="B155" s="50" t="s">
        <v>420</v>
      </c>
      <c r="C155" s="50" t="s">
        <v>4731</v>
      </c>
      <c r="D155" s="80">
        <v>10</v>
      </c>
      <c r="E155" s="50" t="s">
        <v>6841</v>
      </c>
      <c r="F155" s="24">
        <f t="shared" si="16"/>
        <v>9852.7200000000012</v>
      </c>
      <c r="G155" s="20">
        <f t="shared" si="17"/>
        <v>7572.6286666666665</v>
      </c>
      <c r="H155" s="17"/>
      <c r="I155" s="24"/>
      <c r="J155" s="20">
        <f t="shared" si="18"/>
        <v>8939.7389999999996</v>
      </c>
      <c r="K155" s="17"/>
      <c r="L155" s="24"/>
      <c r="M155" s="86">
        <v>8199.8119999999999</v>
      </c>
      <c r="N155" s="86">
        <v>7188.9059999999999</v>
      </c>
      <c r="O155" s="86">
        <v>7329.1679999999997</v>
      </c>
      <c r="P155" s="86">
        <v>5851.0559999999996</v>
      </c>
      <c r="Q155" s="86">
        <v>9289.4789999999994</v>
      </c>
      <c r="R155" s="86">
        <v>9519.0310000000009</v>
      </c>
      <c r="S155" s="86">
        <v>10715.411</v>
      </c>
      <c r="T155" s="86">
        <v>9323.7180000000008</v>
      </c>
    </row>
    <row r="156" spans="1:20" x14ac:dyDescent="0.25">
      <c r="A156" s="50" t="s">
        <v>4682</v>
      </c>
      <c r="B156" s="50" t="s">
        <v>479</v>
      </c>
      <c r="C156" s="50" t="s">
        <v>4712</v>
      </c>
      <c r="D156" s="80">
        <v>6</v>
      </c>
      <c r="E156" s="50" t="s">
        <v>6202</v>
      </c>
      <c r="F156" s="24">
        <f t="shared" si="16"/>
        <v>9781.9306666666671</v>
      </c>
      <c r="G156" s="20">
        <f t="shared" si="17"/>
        <v>3021.9156666666663</v>
      </c>
      <c r="H156" s="17"/>
      <c r="I156" s="24"/>
      <c r="J156" s="20">
        <f t="shared" si="18"/>
        <v>8469.9247999999989</v>
      </c>
      <c r="K156" s="17"/>
      <c r="L156" s="24"/>
      <c r="M156" s="86">
        <v>2615.7040000000002</v>
      </c>
      <c r="N156" s="86">
        <v>3655.2919999999999</v>
      </c>
      <c r="O156" s="86">
        <v>2794.7510000000002</v>
      </c>
      <c r="P156" s="86">
        <v>7943.5590000000002</v>
      </c>
      <c r="Q156" s="86">
        <v>5060.2730000000001</v>
      </c>
      <c r="R156" s="86">
        <v>2595.4349999999999</v>
      </c>
      <c r="S156" s="86">
        <v>14166.123</v>
      </c>
      <c r="T156" s="86">
        <v>12584.234</v>
      </c>
    </row>
    <row r="157" spans="1:20" x14ac:dyDescent="0.25">
      <c r="A157" s="50" t="s">
        <v>4682</v>
      </c>
      <c r="B157" s="50" t="s">
        <v>1138</v>
      </c>
      <c r="C157" s="50" t="s">
        <v>4713</v>
      </c>
      <c r="D157" s="80">
        <v>6</v>
      </c>
      <c r="E157" s="50" t="s">
        <v>6229</v>
      </c>
      <c r="F157" s="24">
        <f t="shared" si="16"/>
        <v>9769.7189999999991</v>
      </c>
      <c r="G157" s="20">
        <f t="shared" si="17"/>
        <v>3839.5893333333333</v>
      </c>
      <c r="H157" s="17"/>
      <c r="I157" s="24"/>
      <c r="J157" s="20">
        <f t="shared" si="18"/>
        <v>8005.8555999999999</v>
      </c>
      <c r="K157" s="17"/>
      <c r="L157" s="24"/>
      <c r="M157" s="86">
        <v>3847.723</v>
      </c>
      <c r="N157" s="86">
        <v>2576.3049999999998</v>
      </c>
      <c r="O157" s="86">
        <v>5094.74</v>
      </c>
      <c r="P157" s="86">
        <v>4605.6580000000004</v>
      </c>
      <c r="Q157" s="86">
        <v>6114.4629999999997</v>
      </c>
      <c r="R157" s="86">
        <v>4669.6970000000001</v>
      </c>
      <c r="S157" s="86">
        <v>6285.05</v>
      </c>
      <c r="T157" s="86">
        <v>18354.41</v>
      </c>
    </row>
    <row r="158" spans="1:20" x14ac:dyDescent="0.25">
      <c r="A158" s="50" t="s">
        <v>4682</v>
      </c>
      <c r="B158" s="50" t="s">
        <v>520</v>
      </c>
      <c r="C158" s="50" t="s">
        <v>4767</v>
      </c>
      <c r="D158" s="80">
        <v>16</v>
      </c>
      <c r="E158" s="50" t="s">
        <v>8913</v>
      </c>
      <c r="F158" s="24">
        <f t="shared" si="16"/>
        <v>9673.8266666666659</v>
      </c>
      <c r="G158" s="20">
        <f t="shared" si="17"/>
        <v>1035.3753333333334</v>
      </c>
      <c r="H158" s="17"/>
      <c r="I158" s="24"/>
      <c r="J158" s="20">
        <f t="shared" si="18"/>
        <v>5861.4705999999996</v>
      </c>
      <c r="K158" s="17"/>
      <c r="L158" s="24"/>
      <c r="M158" s="86">
        <v>1631.42</v>
      </c>
      <c r="N158" s="86">
        <v>1467.2840000000001</v>
      </c>
      <c r="O158" s="86">
        <v>7.4219999999999997</v>
      </c>
      <c r="P158" s="86">
        <v>207.845</v>
      </c>
      <c r="Q158" s="86">
        <v>78.028000000000006</v>
      </c>
      <c r="R158" s="86">
        <v>658.76599999999996</v>
      </c>
      <c r="S158" s="86">
        <v>28298.09</v>
      </c>
      <c r="T158" s="86">
        <v>64.623999999999995</v>
      </c>
    </row>
    <row r="159" spans="1:20" x14ac:dyDescent="0.25">
      <c r="A159" s="50" t="s">
        <v>4682</v>
      </c>
      <c r="B159" s="50" t="s">
        <v>383</v>
      </c>
      <c r="C159" s="50" t="s">
        <v>4700</v>
      </c>
      <c r="D159" s="80">
        <v>4</v>
      </c>
      <c r="E159" s="50" t="s">
        <v>5527</v>
      </c>
      <c r="F159" s="24">
        <f t="shared" si="16"/>
        <v>9652.3773333333338</v>
      </c>
      <c r="G159" s="20">
        <f t="shared" si="17"/>
        <v>6768.4616666666661</v>
      </c>
      <c r="H159" s="17"/>
      <c r="I159" s="24"/>
      <c r="J159" s="20">
        <f t="shared" si="18"/>
        <v>7729.6309999999994</v>
      </c>
      <c r="K159" s="17"/>
      <c r="L159" s="24"/>
      <c r="M159" s="86">
        <v>6099.6229999999996</v>
      </c>
      <c r="N159" s="86">
        <v>7764.7460000000001</v>
      </c>
      <c r="O159" s="86">
        <v>6441.0159999999996</v>
      </c>
      <c r="P159" s="86">
        <v>5156.2629999999999</v>
      </c>
      <c r="Q159" s="86">
        <v>4534.76</v>
      </c>
      <c r="R159" s="86">
        <v>4877.5469999999996</v>
      </c>
      <c r="S159" s="86">
        <v>8883.4770000000008</v>
      </c>
      <c r="T159" s="86">
        <v>15196.108</v>
      </c>
    </row>
    <row r="160" spans="1:20" x14ac:dyDescent="0.25">
      <c r="A160" s="50" t="s">
        <v>4682</v>
      </c>
      <c r="B160" s="50" t="s">
        <v>364</v>
      </c>
      <c r="C160" s="50" t="s">
        <v>4755</v>
      </c>
      <c r="D160" s="80">
        <v>15</v>
      </c>
      <c r="E160" s="50" t="s">
        <v>7949</v>
      </c>
      <c r="F160" s="24">
        <f t="shared" ref="F160:F223" si="19">SUM(R160:T160)/3</f>
        <v>9607.2856666666667</v>
      </c>
      <c r="G160" s="20">
        <f t="shared" ref="G160:G223" si="20">SUM(M160:O160)/3</f>
        <v>20949.917666666668</v>
      </c>
      <c r="H160" s="17"/>
      <c r="I160" s="24"/>
      <c r="J160" s="20">
        <f t="shared" ref="J160:J223" si="21">SUM(P160:T160)/5</f>
        <v>16435.021799999999</v>
      </c>
      <c r="K160" s="17"/>
      <c r="L160" s="24"/>
      <c r="M160" s="86">
        <v>7215.9930000000004</v>
      </c>
      <c r="N160" s="86">
        <v>23883.538</v>
      </c>
      <c r="O160" s="86">
        <v>31750.222000000002</v>
      </c>
      <c r="P160" s="86">
        <v>41425.353000000003</v>
      </c>
      <c r="Q160" s="86">
        <v>11927.898999999999</v>
      </c>
      <c r="R160" s="86">
        <v>7224.8950000000004</v>
      </c>
      <c r="S160" s="86">
        <v>9998.3719999999994</v>
      </c>
      <c r="T160" s="86">
        <v>11598.59</v>
      </c>
    </row>
    <row r="161" spans="1:20" x14ac:dyDescent="0.25">
      <c r="A161" s="50" t="s">
        <v>4682</v>
      </c>
      <c r="B161" s="50" t="s">
        <v>4625</v>
      </c>
      <c r="C161" s="50" t="s">
        <v>4767</v>
      </c>
      <c r="D161" s="80">
        <v>16</v>
      </c>
      <c r="E161" s="50" t="s">
        <v>9062</v>
      </c>
      <c r="F161" s="24">
        <f t="shared" si="19"/>
        <v>9558.519666666667</v>
      </c>
      <c r="G161" s="20">
        <f t="shared" si="20"/>
        <v>13660.677333333335</v>
      </c>
      <c r="H161" s="17"/>
      <c r="I161" s="24"/>
      <c r="J161" s="20">
        <f t="shared" si="21"/>
        <v>9339.0915999999997</v>
      </c>
      <c r="K161" s="17"/>
      <c r="L161" s="24"/>
      <c r="M161" s="86">
        <v>13174.222</v>
      </c>
      <c r="N161" s="86">
        <v>15264.057000000001</v>
      </c>
      <c r="O161" s="86">
        <v>12543.753000000001</v>
      </c>
      <c r="P161" s="86">
        <v>9368.2909999999993</v>
      </c>
      <c r="Q161" s="86">
        <v>8651.6080000000002</v>
      </c>
      <c r="R161" s="86">
        <v>8952.5020000000004</v>
      </c>
      <c r="S161" s="86">
        <v>10450.394</v>
      </c>
      <c r="T161" s="86">
        <v>9272.6630000000005</v>
      </c>
    </row>
    <row r="162" spans="1:20" x14ac:dyDescent="0.25">
      <c r="A162" s="50" t="s">
        <v>4682</v>
      </c>
      <c r="B162" s="50" t="s">
        <v>2285</v>
      </c>
      <c r="C162" s="50" t="s">
        <v>4710</v>
      </c>
      <c r="D162" s="80">
        <v>6</v>
      </c>
      <c r="E162" s="50" t="s">
        <v>5890</v>
      </c>
      <c r="F162" s="24">
        <f t="shared" si="19"/>
        <v>9273.7366666666676</v>
      </c>
      <c r="G162" s="20">
        <f t="shared" si="20"/>
        <v>2979.7566666666667</v>
      </c>
      <c r="H162" s="17"/>
      <c r="I162" s="24"/>
      <c r="J162" s="20">
        <f t="shared" si="21"/>
        <v>7710.9418000000005</v>
      </c>
      <c r="K162" s="17"/>
      <c r="L162" s="24"/>
      <c r="M162" s="86">
        <v>2400.3029999999999</v>
      </c>
      <c r="N162" s="86">
        <v>1670.644</v>
      </c>
      <c r="O162" s="86">
        <v>4868.3230000000003</v>
      </c>
      <c r="P162" s="86">
        <v>3554.8719999999998</v>
      </c>
      <c r="Q162" s="86">
        <v>7178.6270000000004</v>
      </c>
      <c r="R162" s="86">
        <v>4840.9480000000003</v>
      </c>
      <c r="S162" s="86">
        <v>14313.437</v>
      </c>
      <c r="T162" s="86">
        <v>8666.8250000000007</v>
      </c>
    </row>
    <row r="163" spans="1:20" x14ac:dyDescent="0.25">
      <c r="A163" s="50" t="s">
        <v>4682</v>
      </c>
      <c r="B163" s="50" t="s">
        <v>174</v>
      </c>
      <c r="C163" s="50" t="s">
        <v>4770</v>
      </c>
      <c r="D163" s="80">
        <v>17</v>
      </c>
      <c r="E163" s="50" t="s">
        <v>9274</v>
      </c>
      <c r="F163" s="24">
        <f t="shared" si="19"/>
        <v>9248.025333333333</v>
      </c>
      <c r="G163" s="20">
        <f t="shared" si="20"/>
        <v>4887.2023333333336</v>
      </c>
      <c r="H163" s="17"/>
      <c r="I163" s="24"/>
      <c r="J163" s="20">
        <f t="shared" si="21"/>
        <v>6332.1980000000003</v>
      </c>
      <c r="K163" s="17"/>
      <c r="L163" s="24"/>
      <c r="M163" s="86">
        <v>4355.3590000000004</v>
      </c>
      <c r="N163" s="86">
        <v>7038.8190000000004</v>
      </c>
      <c r="O163" s="86">
        <v>3267.4290000000001</v>
      </c>
      <c r="P163" s="86" t="s">
        <v>5013</v>
      </c>
      <c r="Q163" s="86">
        <v>3916.9140000000002</v>
      </c>
      <c r="R163" s="86">
        <v>4000.9369999999999</v>
      </c>
      <c r="S163" s="86">
        <v>4491.3630000000003</v>
      </c>
      <c r="T163" s="86">
        <v>19251.776000000002</v>
      </c>
    </row>
    <row r="164" spans="1:20" x14ac:dyDescent="0.25">
      <c r="A164" s="50" t="s">
        <v>4682</v>
      </c>
      <c r="B164" s="50" t="s">
        <v>205</v>
      </c>
      <c r="C164" s="50" t="s">
        <v>4766</v>
      </c>
      <c r="D164" s="80">
        <v>16</v>
      </c>
      <c r="E164" s="50" t="s">
        <v>8568</v>
      </c>
      <c r="F164" s="24">
        <f t="shared" si="19"/>
        <v>9246.4493333333321</v>
      </c>
      <c r="G164" s="20">
        <f t="shared" si="20"/>
        <v>6929.7550000000001</v>
      </c>
      <c r="H164" s="17"/>
      <c r="I164" s="24"/>
      <c r="J164" s="20">
        <f t="shared" si="21"/>
        <v>10448.905799999999</v>
      </c>
      <c r="K164" s="17"/>
      <c r="L164" s="24"/>
      <c r="M164" s="86">
        <v>6983.134</v>
      </c>
      <c r="N164" s="86">
        <v>6185.7780000000002</v>
      </c>
      <c r="O164" s="86">
        <v>7620.3530000000001</v>
      </c>
      <c r="P164" s="86">
        <v>8569.7049999999999</v>
      </c>
      <c r="Q164" s="86">
        <v>15935.476000000001</v>
      </c>
      <c r="R164" s="86">
        <v>7558.3190000000004</v>
      </c>
      <c r="S164" s="86">
        <v>6649.34</v>
      </c>
      <c r="T164" s="86">
        <v>13531.689</v>
      </c>
    </row>
    <row r="165" spans="1:20" x14ac:dyDescent="0.25">
      <c r="A165" s="50" t="s">
        <v>4682</v>
      </c>
      <c r="B165" s="50" t="s">
        <v>567</v>
      </c>
      <c r="C165" s="50" t="s">
        <v>4766</v>
      </c>
      <c r="D165" s="80">
        <v>16</v>
      </c>
      <c r="E165" s="50" t="s">
        <v>8576</v>
      </c>
      <c r="F165" s="24">
        <f t="shared" si="19"/>
        <v>9164.0063333333328</v>
      </c>
      <c r="G165" s="20">
        <f t="shared" si="20"/>
        <v>19741.607333333333</v>
      </c>
      <c r="H165" s="17"/>
      <c r="I165" s="24"/>
      <c r="J165" s="20">
        <f t="shared" si="21"/>
        <v>9864.6568000000007</v>
      </c>
      <c r="K165" s="17"/>
      <c r="L165" s="24"/>
      <c r="M165" s="86">
        <v>1259.432</v>
      </c>
      <c r="N165" s="86">
        <v>56241.832000000002</v>
      </c>
      <c r="O165" s="86">
        <v>1723.558</v>
      </c>
      <c r="P165" s="86">
        <v>9211.0990000000002</v>
      </c>
      <c r="Q165" s="86">
        <v>12620.165999999999</v>
      </c>
      <c r="R165" s="86">
        <v>9045.7710000000006</v>
      </c>
      <c r="S165" s="86">
        <v>4534.4369999999999</v>
      </c>
      <c r="T165" s="86">
        <v>13911.811</v>
      </c>
    </row>
    <row r="166" spans="1:20" x14ac:dyDescent="0.25">
      <c r="A166" s="50" t="s">
        <v>4682</v>
      </c>
      <c r="B166" s="50" t="s">
        <v>2504</v>
      </c>
      <c r="C166" s="50" t="s">
        <v>4720</v>
      </c>
      <c r="D166" s="80">
        <v>6</v>
      </c>
      <c r="E166" s="50" t="s">
        <v>6425</v>
      </c>
      <c r="F166" s="24">
        <f t="shared" si="19"/>
        <v>9045.6643333333341</v>
      </c>
      <c r="G166" s="20">
        <f t="shared" si="20"/>
        <v>57.832666666666661</v>
      </c>
      <c r="H166" s="17"/>
      <c r="I166" s="24"/>
      <c r="J166" s="20">
        <f t="shared" si="21"/>
        <v>5434.9650000000001</v>
      </c>
      <c r="K166" s="17"/>
      <c r="L166" s="24"/>
      <c r="M166" s="86">
        <v>18.510000000000002</v>
      </c>
      <c r="N166" s="86">
        <v>34.536000000000001</v>
      </c>
      <c r="O166" s="86">
        <v>120.452</v>
      </c>
      <c r="P166" s="86">
        <v>0.02</v>
      </c>
      <c r="Q166" s="86">
        <v>37.811999999999998</v>
      </c>
      <c r="R166" s="86">
        <v>27055.52</v>
      </c>
      <c r="S166" s="86">
        <v>81.472999999999999</v>
      </c>
      <c r="T166" s="86" t="s">
        <v>5013</v>
      </c>
    </row>
    <row r="167" spans="1:20" x14ac:dyDescent="0.25">
      <c r="A167" s="50" t="s">
        <v>4682</v>
      </c>
      <c r="B167" s="50" t="s">
        <v>4418</v>
      </c>
      <c r="C167" s="50" t="s">
        <v>4767</v>
      </c>
      <c r="D167" s="80">
        <v>16</v>
      </c>
      <c r="E167" s="50" t="s">
        <v>8997</v>
      </c>
      <c r="F167" s="24">
        <f t="shared" si="19"/>
        <v>8997.7983333333341</v>
      </c>
      <c r="G167" s="20">
        <f t="shared" si="20"/>
        <v>12322.267</v>
      </c>
      <c r="H167" s="17"/>
      <c r="I167" s="24"/>
      <c r="J167" s="20">
        <f t="shared" si="21"/>
        <v>6964.7566000000006</v>
      </c>
      <c r="K167" s="17"/>
      <c r="L167" s="24"/>
      <c r="M167" s="86">
        <v>11235.546</v>
      </c>
      <c r="N167" s="86">
        <v>24037.555</v>
      </c>
      <c r="O167" s="86">
        <v>1693.7</v>
      </c>
      <c r="P167" s="86">
        <v>5154.6930000000002</v>
      </c>
      <c r="Q167" s="86">
        <v>2675.6950000000002</v>
      </c>
      <c r="R167" s="86">
        <v>2773.3150000000001</v>
      </c>
      <c r="S167" s="86">
        <v>10420.342000000001</v>
      </c>
      <c r="T167" s="86">
        <v>13799.737999999999</v>
      </c>
    </row>
    <row r="168" spans="1:20" x14ac:dyDescent="0.25">
      <c r="A168" s="50" t="s">
        <v>4682</v>
      </c>
      <c r="B168" s="50" t="s">
        <v>202</v>
      </c>
      <c r="C168" s="50" t="s">
        <v>4753</v>
      </c>
      <c r="D168" s="80">
        <v>13</v>
      </c>
      <c r="E168" s="50" t="s">
        <v>7800</v>
      </c>
      <c r="F168" s="24">
        <f t="shared" si="19"/>
        <v>8897.2196666666659</v>
      </c>
      <c r="G168" s="20">
        <f t="shared" si="20"/>
        <v>8970.8446666666659</v>
      </c>
      <c r="H168" s="17"/>
      <c r="I168" s="24"/>
      <c r="J168" s="20">
        <f t="shared" si="21"/>
        <v>8537.0845999999983</v>
      </c>
      <c r="K168" s="17"/>
      <c r="L168" s="24"/>
      <c r="M168" s="86">
        <v>8531.0190000000002</v>
      </c>
      <c r="N168" s="86">
        <v>8919.5079999999998</v>
      </c>
      <c r="O168" s="86">
        <v>9462.0069999999996</v>
      </c>
      <c r="P168" s="86">
        <v>9126.3070000000007</v>
      </c>
      <c r="Q168" s="86">
        <v>6867.4570000000003</v>
      </c>
      <c r="R168" s="86">
        <v>5536.8339999999998</v>
      </c>
      <c r="S168" s="86">
        <v>11165.15</v>
      </c>
      <c r="T168" s="86">
        <v>9989.6749999999993</v>
      </c>
    </row>
    <row r="169" spans="1:20" x14ac:dyDescent="0.25">
      <c r="A169" s="50" t="s">
        <v>4682</v>
      </c>
      <c r="B169" s="50" t="s">
        <v>425</v>
      </c>
      <c r="C169" s="50" t="s">
        <v>4722</v>
      </c>
      <c r="D169" s="80">
        <v>7</v>
      </c>
      <c r="E169" s="50" t="s">
        <v>6574</v>
      </c>
      <c r="F169" s="24">
        <f t="shared" si="19"/>
        <v>8761.3786666666656</v>
      </c>
      <c r="G169" s="20">
        <f t="shared" si="20"/>
        <v>3649.1936666666666</v>
      </c>
      <c r="H169" s="17"/>
      <c r="I169" s="24"/>
      <c r="J169" s="20">
        <f t="shared" si="21"/>
        <v>7852.2055999999993</v>
      </c>
      <c r="K169" s="17"/>
      <c r="L169" s="24"/>
      <c r="M169" s="86">
        <v>2874.127</v>
      </c>
      <c r="N169" s="86">
        <v>4063.4490000000001</v>
      </c>
      <c r="O169" s="86">
        <v>4010.0050000000001</v>
      </c>
      <c r="P169" s="86">
        <v>5499.402</v>
      </c>
      <c r="Q169" s="86">
        <v>7477.49</v>
      </c>
      <c r="R169" s="86">
        <v>8368.4709999999995</v>
      </c>
      <c r="S169" s="86">
        <v>8676.39</v>
      </c>
      <c r="T169" s="86">
        <v>9239.2749999999996</v>
      </c>
    </row>
    <row r="170" spans="1:20" x14ac:dyDescent="0.25">
      <c r="A170" s="50" t="s">
        <v>4682</v>
      </c>
      <c r="B170" s="50" t="s">
        <v>4116</v>
      </c>
      <c r="C170" s="50" t="s">
        <v>4767</v>
      </c>
      <c r="D170" s="80">
        <v>16</v>
      </c>
      <c r="E170" s="50" t="s">
        <v>9046</v>
      </c>
      <c r="F170" s="24">
        <f t="shared" si="19"/>
        <v>8744.4506666666657</v>
      </c>
      <c r="G170" s="20">
        <f t="shared" si="20"/>
        <v>1358.0563333333334</v>
      </c>
      <c r="H170" s="17"/>
      <c r="I170" s="24"/>
      <c r="J170" s="20">
        <f t="shared" si="21"/>
        <v>8717.3912</v>
      </c>
      <c r="K170" s="17"/>
      <c r="L170" s="24"/>
      <c r="M170" s="86">
        <v>539.197</v>
      </c>
      <c r="N170" s="86">
        <v>536.60500000000002</v>
      </c>
      <c r="O170" s="86">
        <v>2998.3670000000002</v>
      </c>
      <c r="P170" s="86">
        <v>9449.1059999999998</v>
      </c>
      <c r="Q170" s="86">
        <v>7904.4979999999996</v>
      </c>
      <c r="R170" s="86">
        <v>5277.3270000000002</v>
      </c>
      <c r="S170" s="86">
        <v>9019.5889999999999</v>
      </c>
      <c r="T170" s="86">
        <v>11936.436</v>
      </c>
    </row>
    <row r="171" spans="1:20" x14ac:dyDescent="0.25">
      <c r="A171" s="50" t="s">
        <v>4682</v>
      </c>
      <c r="B171" s="50" t="s">
        <v>3141</v>
      </c>
      <c r="C171" s="50" t="s">
        <v>4694</v>
      </c>
      <c r="D171" s="80">
        <v>2</v>
      </c>
      <c r="E171" s="50" t="s">
        <v>5394</v>
      </c>
      <c r="F171" s="24">
        <f t="shared" si="19"/>
        <v>8719.5283333333336</v>
      </c>
      <c r="G171" s="20">
        <f t="shared" si="20"/>
        <v>6867.4156666666677</v>
      </c>
      <c r="H171" s="17"/>
      <c r="I171" s="24"/>
      <c r="J171" s="20">
        <f t="shared" si="21"/>
        <v>7600.5312000000004</v>
      </c>
      <c r="K171" s="17"/>
      <c r="L171" s="24"/>
      <c r="M171" s="86">
        <v>5396.9520000000002</v>
      </c>
      <c r="N171" s="86">
        <v>6621.6750000000002</v>
      </c>
      <c r="O171" s="86">
        <v>8583.6200000000008</v>
      </c>
      <c r="P171" s="86">
        <v>6955.2629999999999</v>
      </c>
      <c r="Q171" s="86">
        <v>4888.808</v>
      </c>
      <c r="R171" s="86">
        <v>6819.683</v>
      </c>
      <c r="S171" s="86">
        <v>10245.464</v>
      </c>
      <c r="T171" s="86">
        <v>9093.4380000000001</v>
      </c>
    </row>
    <row r="172" spans="1:20" x14ac:dyDescent="0.25">
      <c r="A172" s="50" t="s">
        <v>4682</v>
      </c>
      <c r="B172" s="50" t="s">
        <v>204</v>
      </c>
      <c r="C172" s="50" t="s">
        <v>4713</v>
      </c>
      <c r="D172" s="80">
        <v>6</v>
      </c>
      <c r="E172" s="50" t="s">
        <v>6241</v>
      </c>
      <c r="F172" s="24">
        <f t="shared" si="19"/>
        <v>8448.2046666666665</v>
      </c>
      <c r="G172" s="20">
        <f t="shared" si="20"/>
        <v>1150.0803333333333</v>
      </c>
      <c r="H172" s="17"/>
      <c r="I172" s="24"/>
      <c r="J172" s="20">
        <f t="shared" si="21"/>
        <v>5622.8006000000005</v>
      </c>
      <c r="K172" s="17"/>
      <c r="L172" s="24"/>
      <c r="M172" s="86">
        <v>751.71299999999997</v>
      </c>
      <c r="N172" s="86">
        <v>1177.6569999999999</v>
      </c>
      <c r="O172" s="86">
        <v>1520.8710000000001</v>
      </c>
      <c r="P172" s="86">
        <v>1391.6320000000001</v>
      </c>
      <c r="Q172" s="86">
        <v>1377.7570000000001</v>
      </c>
      <c r="R172" s="86">
        <v>3316.386</v>
      </c>
      <c r="S172" s="86">
        <v>8228.4670000000006</v>
      </c>
      <c r="T172" s="86">
        <v>13799.761</v>
      </c>
    </row>
    <row r="173" spans="1:20" x14ac:dyDescent="0.25">
      <c r="A173" s="50" t="s">
        <v>4682</v>
      </c>
      <c r="B173" s="50" t="s">
        <v>1249</v>
      </c>
      <c r="C173" s="50" t="s">
        <v>4712</v>
      </c>
      <c r="D173" s="80">
        <v>6</v>
      </c>
      <c r="E173" s="50" t="s">
        <v>6205</v>
      </c>
      <c r="F173" s="24">
        <f t="shared" si="19"/>
        <v>8438.4580000000005</v>
      </c>
      <c r="G173" s="20">
        <f t="shared" si="20"/>
        <v>4856.3760000000002</v>
      </c>
      <c r="H173" s="17"/>
      <c r="I173" s="24"/>
      <c r="J173" s="20">
        <f t="shared" si="21"/>
        <v>9184.0364000000009</v>
      </c>
      <c r="K173" s="17"/>
      <c r="L173" s="24"/>
      <c r="M173" s="86">
        <v>2012.2070000000001</v>
      </c>
      <c r="N173" s="86">
        <v>4743.8050000000003</v>
      </c>
      <c r="O173" s="86">
        <v>7813.116</v>
      </c>
      <c r="P173" s="86">
        <v>10287.289000000001</v>
      </c>
      <c r="Q173" s="86">
        <v>10317.519</v>
      </c>
      <c r="R173" s="86">
        <v>6461.5360000000001</v>
      </c>
      <c r="S173" s="86">
        <v>8208.1919999999991</v>
      </c>
      <c r="T173" s="86">
        <v>10645.646000000001</v>
      </c>
    </row>
    <row r="174" spans="1:20" x14ac:dyDescent="0.25">
      <c r="A174" s="50" t="s">
        <v>4682</v>
      </c>
      <c r="B174" s="50" t="s">
        <v>4299</v>
      </c>
      <c r="C174" s="50" t="s">
        <v>4691</v>
      </c>
      <c r="D174" s="80">
        <v>2</v>
      </c>
      <c r="E174" s="50" t="s">
        <v>5336</v>
      </c>
      <c r="F174" s="24">
        <f t="shared" si="19"/>
        <v>8337.3963333333322</v>
      </c>
      <c r="G174" s="20">
        <f t="shared" si="20"/>
        <v>3150.3150000000001</v>
      </c>
      <c r="H174" s="17"/>
      <c r="I174" s="24"/>
      <c r="J174" s="20">
        <f t="shared" si="21"/>
        <v>6464.2293999999993</v>
      </c>
      <c r="K174" s="17"/>
      <c r="L174" s="24"/>
      <c r="M174" s="86">
        <v>2277.0709999999999</v>
      </c>
      <c r="N174" s="86">
        <v>3194.241</v>
      </c>
      <c r="O174" s="86">
        <v>3979.6329999999998</v>
      </c>
      <c r="P174" s="86">
        <v>4605.2039999999997</v>
      </c>
      <c r="Q174" s="86">
        <v>2703.7539999999999</v>
      </c>
      <c r="R174" s="86">
        <v>7161.0140000000001</v>
      </c>
      <c r="S174" s="86">
        <v>9631.2530000000006</v>
      </c>
      <c r="T174" s="86">
        <v>8219.9220000000005</v>
      </c>
    </row>
    <row r="175" spans="1:20" x14ac:dyDescent="0.25">
      <c r="A175" s="50" t="s">
        <v>4682</v>
      </c>
      <c r="B175" s="50" t="s">
        <v>1780</v>
      </c>
      <c r="C175" s="50" t="s">
        <v>4684</v>
      </c>
      <c r="D175" s="80">
        <v>1</v>
      </c>
      <c r="E175" s="50" t="s">
        <v>5074</v>
      </c>
      <c r="F175" s="24">
        <f t="shared" si="19"/>
        <v>8257.9113333333316</v>
      </c>
      <c r="G175" s="20">
        <f t="shared" si="20"/>
        <v>1482.0066666666669</v>
      </c>
      <c r="H175" s="17"/>
      <c r="I175" s="24"/>
      <c r="J175" s="20">
        <f t="shared" si="21"/>
        <v>5431.2017999999998</v>
      </c>
      <c r="K175" s="17"/>
      <c r="L175" s="24"/>
      <c r="M175" s="86">
        <v>1686.335</v>
      </c>
      <c r="N175" s="86">
        <v>1981.3330000000001</v>
      </c>
      <c r="O175" s="86">
        <v>778.35199999999998</v>
      </c>
      <c r="P175" s="86">
        <v>1362.3309999999999</v>
      </c>
      <c r="Q175" s="86">
        <v>1019.944</v>
      </c>
      <c r="R175" s="86">
        <v>3970.1950000000002</v>
      </c>
      <c r="S175" s="86">
        <v>11820.960999999999</v>
      </c>
      <c r="T175" s="86">
        <v>8982.5779999999995</v>
      </c>
    </row>
    <row r="176" spans="1:20" x14ac:dyDescent="0.25">
      <c r="A176" s="50" t="s">
        <v>4682</v>
      </c>
      <c r="B176" s="50" t="s">
        <v>67</v>
      </c>
      <c r="C176" s="50" t="s">
        <v>4756</v>
      </c>
      <c r="D176" s="80">
        <v>15</v>
      </c>
      <c r="E176" s="50" t="s">
        <v>8144</v>
      </c>
      <c r="F176" s="24">
        <f t="shared" si="19"/>
        <v>8218.4049999999988</v>
      </c>
      <c r="G176" s="20">
        <f t="shared" si="20"/>
        <v>7449.9476666666669</v>
      </c>
      <c r="H176" s="17"/>
      <c r="I176" s="24"/>
      <c r="J176" s="20">
        <f t="shared" si="21"/>
        <v>8139.5825999999997</v>
      </c>
      <c r="K176" s="17"/>
      <c r="L176" s="24"/>
      <c r="M176" s="86">
        <v>6187.71</v>
      </c>
      <c r="N176" s="86">
        <v>8218.2520000000004</v>
      </c>
      <c r="O176" s="86">
        <v>7943.8810000000003</v>
      </c>
      <c r="P176" s="86">
        <v>6299.1469999999999</v>
      </c>
      <c r="Q176" s="86">
        <v>9743.5509999999995</v>
      </c>
      <c r="R176" s="86">
        <v>7051.2089999999998</v>
      </c>
      <c r="S176" s="86">
        <v>6003.9650000000001</v>
      </c>
      <c r="T176" s="86">
        <v>11600.040999999999</v>
      </c>
    </row>
    <row r="177" spans="1:20" x14ac:dyDescent="0.25">
      <c r="A177" s="50" t="s">
        <v>4682</v>
      </c>
      <c r="B177" s="50" t="s">
        <v>509</v>
      </c>
      <c r="C177" s="50" t="s">
        <v>4766</v>
      </c>
      <c r="D177" s="80">
        <v>16</v>
      </c>
      <c r="E177" s="50" t="s">
        <v>8520</v>
      </c>
      <c r="F177" s="24">
        <f t="shared" si="19"/>
        <v>8191.5633333333344</v>
      </c>
      <c r="G177" s="20">
        <f t="shared" si="20"/>
        <v>5186.4266666666663</v>
      </c>
      <c r="H177" s="17"/>
      <c r="I177" s="24"/>
      <c r="J177" s="20">
        <f t="shared" si="21"/>
        <v>7750.7939999999999</v>
      </c>
      <c r="K177" s="17"/>
      <c r="L177" s="24"/>
      <c r="M177" s="86">
        <v>7589.3639999999996</v>
      </c>
      <c r="N177" s="86">
        <v>2770.3510000000001</v>
      </c>
      <c r="O177" s="86">
        <v>5199.5649999999996</v>
      </c>
      <c r="P177" s="86">
        <v>6274.3289999999997</v>
      </c>
      <c r="Q177" s="86">
        <v>7904.951</v>
      </c>
      <c r="R177" s="86">
        <v>5725.692</v>
      </c>
      <c r="S177" s="86">
        <v>8129.12</v>
      </c>
      <c r="T177" s="86">
        <v>10719.878000000001</v>
      </c>
    </row>
    <row r="178" spans="1:20" x14ac:dyDescent="0.25">
      <c r="A178" s="50" t="s">
        <v>4682</v>
      </c>
      <c r="B178" s="50" t="s">
        <v>145</v>
      </c>
      <c r="C178" s="50" t="s">
        <v>4731</v>
      </c>
      <c r="D178" s="80">
        <v>10</v>
      </c>
      <c r="E178" s="50" t="s">
        <v>6903</v>
      </c>
      <c r="F178" s="24">
        <f t="shared" si="19"/>
        <v>8170.5483333333323</v>
      </c>
      <c r="G178" s="20">
        <f t="shared" si="20"/>
        <v>3934.3803333333331</v>
      </c>
      <c r="H178" s="17"/>
      <c r="I178" s="24"/>
      <c r="J178" s="20">
        <f t="shared" si="21"/>
        <v>8630.1205999999984</v>
      </c>
      <c r="K178" s="17"/>
      <c r="L178" s="24"/>
      <c r="M178" s="86">
        <v>3494.23</v>
      </c>
      <c r="N178" s="86">
        <v>4388.5739999999996</v>
      </c>
      <c r="O178" s="86">
        <v>3920.337</v>
      </c>
      <c r="P178" s="86">
        <v>9538.1620000000003</v>
      </c>
      <c r="Q178" s="86">
        <v>9100.7960000000003</v>
      </c>
      <c r="R178" s="86">
        <v>11139.75</v>
      </c>
      <c r="S178" s="86">
        <v>6391.634</v>
      </c>
      <c r="T178" s="86">
        <v>6980.2610000000004</v>
      </c>
    </row>
    <row r="179" spans="1:20" x14ac:dyDescent="0.25">
      <c r="A179" s="50" t="s">
        <v>4682</v>
      </c>
      <c r="B179" s="50" t="s">
        <v>278</v>
      </c>
      <c r="C179" s="50" t="s">
        <v>4766</v>
      </c>
      <c r="D179" s="80">
        <v>16</v>
      </c>
      <c r="E179" s="50" t="s">
        <v>8859</v>
      </c>
      <c r="F179" s="24">
        <f t="shared" si="19"/>
        <v>8025.183</v>
      </c>
      <c r="G179" s="20">
        <f t="shared" si="20"/>
        <v>1555.4686666666666</v>
      </c>
      <c r="H179" s="17"/>
      <c r="I179" s="24"/>
      <c r="J179" s="20">
        <f t="shared" si="21"/>
        <v>6381.3598000000002</v>
      </c>
      <c r="K179" s="17"/>
      <c r="L179" s="24"/>
      <c r="M179" s="86">
        <v>1234.097</v>
      </c>
      <c r="N179" s="86">
        <v>2485.5410000000002</v>
      </c>
      <c r="O179" s="86">
        <v>946.76800000000003</v>
      </c>
      <c r="P179" s="86">
        <v>2228.8530000000001</v>
      </c>
      <c r="Q179" s="86">
        <v>5602.3969999999999</v>
      </c>
      <c r="R179" s="86">
        <v>6182.3209999999999</v>
      </c>
      <c r="S179" s="86">
        <v>15810.055</v>
      </c>
      <c r="T179" s="86">
        <v>2083.1729999999998</v>
      </c>
    </row>
    <row r="180" spans="1:20" x14ac:dyDescent="0.25">
      <c r="A180" s="50" t="s">
        <v>4682</v>
      </c>
      <c r="B180" s="50" t="s">
        <v>1681</v>
      </c>
      <c r="C180" s="50" t="s">
        <v>4731</v>
      </c>
      <c r="D180" s="80">
        <v>10</v>
      </c>
      <c r="E180" s="50" t="s">
        <v>6840</v>
      </c>
      <c r="F180" s="24">
        <f t="shared" si="19"/>
        <v>7961.5220000000008</v>
      </c>
      <c r="G180" s="20">
        <f t="shared" si="20"/>
        <v>3825.6203333333337</v>
      </c>
      <c r="H180" s="17"/>
      <c r="I180" s="24"/>
      <c r="J180" s="20">
        <f t="shared" si="21"/>
        <v>6143.2584000000006</v>
      </c>
      <c r="K180" s="17"/>
      <c r="L180" s="24"/>
      <c r="M180" s="86">
        <v>3071.2750000000001</v>
      </c>
      <c r="N180" s="86">
        <v>4082.221</v>
      </c>
      <c r="O180" s="86">
        <v>4323.3649999999998</v>
      </c>
      <c r="P180" s="86">
        <v>2598.828</v>
      </c>
      <c r="Q180" s="86">
        <v>4232.8980000000001</v>
      </c>
      <c r="R180" s="86">
        <v>10133.257</v>
      </c>
      <c r="S180" s="86">
        <v>8464.6980000000003</v>
      </c>
      <c r="T180" s="86">
        <v>5286.6109999999999</v>
      </c>
    </row>
    <row r="181" spans="1:20" x14ac:dyDescent="0.25">
      <c r="A181" s="50" t="s">
        <v>4682</v>
      </c>
      <c r="B181" s="50" t="s">
        <v>1009</v>
      </c>
      <c r="C181" s="50" t="s">
        <v>4767</v>
      </c>
      <c r="D181" s="80">
        <v>16</v>
      </c>
      <c r="E181" s="50" t="s">
        <v>8932</v>
      </c>
      <c r="F181" s="24">
        <f t="shared" si="19"/>
        <v>7826.1289999999999</v>
      </c>
      <c r="G181" s="20">
        <f t="shared" si="20"/>
        <v>6878.8623333333335</v>
      </c>
      <c r="H181" s="17"/>
      <c r="I181" s="24"/>
      <c r="J181" s="20">
        <f t="shared" si="21"/>
        <v>7322.6658000000007</v>
      </c>
      <c r="K181" s="17"/>
      <c r="L181" s="24"/>
      <c r="M181" s="86">
        <v>8570.6669999999995</v>
      </c>
      <c r="N181" s="86">
        <v>5602.7250000000004</v>
      </c>
      <c r="O181" s="86">
        <v>6463.1949999999997</v>
      </c>
      <c r="P181" s="86">
        <v>6133.442</v>
      </c>
      <c r="Q181" s="86">
        <v>7001.5</v>
      </c>
      <c r="R181" s="86">
        <v>7499.7730000000001</v>
      </c>
      <c r="S181" s="86">
        <v>10877.53</v>
      </c>
      <c r="T181" s="86">
        <v>5101.0839999999998</v>
      </c>
    </row>
    <row r="182" spans="1:20" x14ac:dyDescent="0.25">
      <c r="A182" s="50" t="s">
        <v>4682</v>
      </c>
      <c r="B182" s="50" t="s">
        <v>4545</v>
      </c>
      <c r="C182" s="50" t="s">
        <v>4767</v>
      </c>
      <c r="D182" s="80">
        <v>16</v>
      </c>
      <c r="E182" s="50" t="s">
        <v>9143</v>
      </c>
      <c r="F182" s="24">
        <f t="shared" si="19"/>
        <v>7777.0770000000002</v>
      </c>
      <c r="G182" s="20">
        <f t="shared" si="20"/>
        <v>9584.0550000000003</v>
      </c>
      <c r="H182" s="17"/>
      <c r="I182" s="24"/>
      <c r="J182" s="20">
        <f t="shared" si="21"/>
        <v>6758.7065999999995</v>
      </c>
      <c r="K182" s="17"/>
      <c r="L182" s="24"/>
      <c r="M182" s="86">
        <v>6265.6570000000002</v>
      </c>
      <c r="N182" s="86">
        <v>14732.502</v>
      </c>
      <c r="O182" s="86">
        <v>7754.0060000000003</v>
      </c>
      <c r="P182" s="86">
        <v>2228.4580000000001</v>
      </c>
      <c r="Q182" s="86">
        <v>8233.8439999999991</v>
      </c>
      <c r="R182" s="86">
        <v>5158.6040000000003</v>
      </c>
      <c r="S182" s="86">
        <v>6704.1949999999997</v>
      </c>
      <c r="T182" s="86">
        <v>11468.432000000001</v>
      </c>
    </row>
    <row r="183" spans="1:20" x14ac:dyDescent="0.25">
      <c r="A183" s="50" t="s">
        <v>4682</v>
      </c>
      <c r="B183" s="50" t="s">
        <v>348</v>
      </c>
      <c r="C183" s="50" t="s">
        <v>4766</v>
      </c>
      <c r="D183" s="80">
        <v>16</v>
      </c>
      <c r="E183" s="50" t="s">
        <v>8481</v>
      </c>
      <c r="F183" s="24">
        <f t="shared" si="19"/>
        <v>7733.3050000000003</v>
      </c>
      <c r="G183" s="20">
        <f t="shared" si="20"/>
        <v>3838.7003333333328</v>
      </c>
      <c r="H183" s="17"/>
      <c r="I183" s="24"/>
      <c r="J183" s="20">
        <f t="shared" si="21"/>
        <v>8316.1882000000005</v>
      </c>
      <c r="K183" s="17"/>
      <c r="L183" s="24"/>
      <c r="M183" s="86">
        <v>2379.3020000000001</v>
      </c>
      <c r="N183" s="86">
        <v>3129.5329999999999</v>
      </c>
      <c r="O183" s="86">
        <v>6007.2659999999996</v>
      </c>
      <c r="P183" s="86">
        <v>7567.5050000000001</v>
      </c>
      <c r="Q183" s="86">
        <v>10813.521000000001</v>
      </c>
      <c r="R183" s="86">
        <v>5108.1480000000001</v>
      </c>
      <c r="S183" s="86">
        <v>7186.5929999999998</v>
      </c>
      <c r="T183" s="86">
        <v>10905.174000000001</v>
      </c>
    </row>
    <row r="184" spans="1:20" x14ac:dyDescent="0.25">
      <c r="A184" s="50" t="s">
        <v>4682</v>
      </c>
      <c r="B184" s="50" t="s">
        <v>2184</v>
      </c>
      <c r="C184" s="50" t="s">
        <v>4701</v>
      </c>
      <c r="D184" s="80">
        <v>4</v>
      </c>
      <c r="E184" s="50" t="s">
        <v>5544</v>
      </c>
      <c r="F184" s="24">
        <f t="shared" si="19"/>
        <v>7588.8566666666666</v>
      </c>
      <c r="G184" s="20">
        <f t="shared" si="20"/>
        <v>1776.2266666666667</v>
      </c>
      <c r="H184" s="17"/>
      <c r="I184" s="24"/>
      <c r="J184" s="20">
        <f t="shared" si="21"/>
        <v>7943.6</v>
      </c>
      <c r="K184" s="17"/>
      <c r="L184" s="24"/>
      <c r="M184" s="86">
        <v>1682.2940000000001</v>
      </c>
      <c r="N184" s="86">
        <v>1291.3309999999999</v>
      </c>
      <c r="O184" s="86">
        <v>2355.0549999999998</v>
      </c>
      <c r="P184" s="86">
        <v>8631.0759999999991</v>
      </c>
      <c r="Q184" s="86">
        <v>8320.3539999999994</v>
      </c>
      <c r="R184" s="86">
        <v>8040.2520000000004</v>
      </c>
      <c r="S184" s="86">
        <v>6441.4089999999997</v>
      </c>
      <c r="T184" s="86">
        <v>8284.9089999999997</v>
      </c>
    </row>
    <row r="185" spans="1:20" x14ac:dyDescent="0.25">
      <c r="A185" s="50" t="s">
        <v>4682</v>
      </c>
      <c r="B185" s="50" t="s">
        <v>4117</v>
      </c>
      <c r="C185" s="50" t="s">
        <v>4767</v>
      </c>
      <c r="D185" s="80">
        <v>16</v>
      </c>
      <c r="E185" s="50" t="s">
        <v>9047</v>
      </c>
      <c r="F185" s="24">
        <f t="shared" si="19"/>
        <v>7568.6970000000001</v>
      </c>
      <c r="G185" s="20">
        <f t="shared" si="20"/>
        <v>3414.4563333333331</v>
      </c>
      <c r="H185" s="17"/>
      <c r="I185" s="24"/>
      <c r="J185" s="20">
        <f t="shared" si="21"/>
        <v>8194.7579999999998</v>
      </c>
      <c r="K185" s="17"/>
      <c r="L185" s="24"/>
      <c r="M185" s="86">
        <v>252.53899999999999</v>
      </c>
      <c r="N185" s="86">
        <v>8774.9599999999991</v>
      </c>
      <c r="O185" s="86">
        <v>1215.8699999999999</v>
      </c>
      <c r="P185" s="86">
        <v>11438.745000000001</v>
      </c>
      <c r="Q185" s="86">
        <v>6828.9539999999997</v>
      </c>
      <c r="R185" s="86">
        <v>4093.1559999999999</v>
      </c>
      <c r="S185" s="86">
        <v>5043.8869999999997</v>
      </c>
      <c r="T185" s="86">
        <v>13569.048000000001</v>
      </c>
    </row>
    <row r="186" spans="1:20" x14ac:dyDescent="0.25">
      <c r="A186" s="50" t="s">
        <v>4682</v>
      </c>
      <c r="B186" s="50" t="s">
        <v>173</v>
      </c>
      <c r="C186" s="50" t="s">
        <v>4715</v>
      </c>
      <c r="D186" s="80">
        <v>6</v>
      </c>
      <c r="E186" s="50" t="s">
        <v>6300</v>
      </c>
      <c r="F186" s="24">
        <f t="shared" si="19"/>
        <v>7499.0893333333343</v>
      </c>
      <c r="G186" s="20">
        <f t="shared" si="20"/>
        <v>5301.1699999999992</v>
      </c>
      <c r="H186" s="17"/>
      <c r="I186" s="24"/>
      <c r="J186" s="20">
        <f t="shared" si="21"/>
        <v>7222.4782000000005</v>
      </c>
      <c r="K186" s="17"/>
      <c r="L186" s="24"/>
      <c r="M186" s="86">
        <v>5350.3789999999999</v>
      </c>
      <c r="N186" s="86">
        <v>5484.8639999999996</v>
      </c>
      <c r="O186" s="86">
        <v>5068.2669999999998</v>
      </c>
      <c r="P186" s="86">
        <v>7836.14</v>
      </c>
      <c r="Q186" s="86">
        <v>5778.9830000000002</v>
      </c>
      <c r="R186" s="86">
        <v>6839.0780000000004</v>
      </c>
      <c r="S186" s="86">
        <v>7077.8040000000001</v>
      </c>
      <c r="T186" s="86">
        <v>8580.3860000000004</v>
      </c>
    </row>
    <row r="187" spans="1:20" x14ac:dyDescent="0.25">
      <c r="A187" s="50" t="s">
        <v>4682</v>
      </c>
      <c r="B187" s="50" t="s">
        <v>1134</v>
      </c>
      <c r="C187" s="50" t="s">
        <v>4766</v>
      </c>
      <c r="D187" s="80">
        <v>16</v>
      </c>
      <c r="E187" s="50" t="s">
        <v>8683</v>
      </c>
      <c r="F187" s="24">
        <f t="shared" si="19"/>
        <v>7460.6779999999999</v>
      </c>
      <c r="G187" s="20">
        <f t="shared" si="20"/>
        <v>4307.4143333333332</v>
      </c>
      <c r="H187" s="17"/>
      <c r="I187" s="24"/>
      <c r="J187" s="20">
        <f t="shared" si="21"/>
        <v>6668.8828000000012</v>
      </c>
      <c r="K187" s="17"/>
      <c r="L187" s="24"/>
      <c r="M187" s="86">
        <v>3364.7460000000001</v>
      </c>
      <c r="N187" s="86">
        <v>3706.0479999999998</v>
      </c>
      <c r="O187" s="86">
        <v>5851.4489999999996</v>
      </c>
      <c r="P187" s="86">
        <v>5694.7669999999998</v>
      </c>
      <c r="Q187" s="86">
        <v>5267.6130000000003</v>
      </c>
      <c r="R187" s="86">
        <v>3474.116</v>
      </c>
      <c r="S187" s="86">
        <v>9004.9760000000006</v>
      </c>
      <c r="T187" s="86">
        <v>9902.9419999999991</v>
      </c>
    </row>
    <row r="188" spans="1:20" x14ac:dyDescent="0.25">
      <c r="A188" s="50" t="s">
        <v>4682</v>
      </c>
      <c r="B188" s="50" t="s">
        <v>824</v>
      </c>
      <c r="C188" s="50" t="s">
        <v>4756</v>
      </c>
      <c r="D188" s="80">
        <v>15</v>
      </c>
      <c r="E188" s="50" t="s">
        <v>8030</v>
      </c>
      <c r="F188" s="24">
        <f t="shared" si="19"/>
        <v>7277.1076666666668</v>
      </c>
      <c r="G188" s="20">
        <f t="shared" si="20"/>
        <v>20648.255000000001</v>
      </c>
      <c r="H188" s="17"/>
      <c r="I188" s="24"/>
      <c r="J188" s="20">
        <f t="shared" si="21"/>
        <v>30811.052999999996</v>
      </c>
      <c r="K188" s="17"/>
      <c r="L188" s="24"/>
      <c r="M188" s="86">
        <v>8304.0580000000009</v>
      </c>
      <c r="N188" s="86">
        <v>19408.482</v>
      </c>
      <c r="O188" s="86">
        <v>34232.224999999999</v>
      </c>
      <c r="P188" s="86">
        <v>22874.741000000002</v>
      </c>
      <c r="Q188" s="86">
        <v>109349.201</v>
      </c>
      <c r="R188" s="86">
        <v>3532.509</v>
      </c>
      <c r="S188" s="86">
        <v>8252.5059999999994</v>
      </c>
      <c r="T188" s="86">
        <v>10046.308000000001</v>
      </c>
    </row>
    <row r="189" spans="1:20" x14ac:dyDescent="0.25">
      <c r="A189" s="50" t="s">
        <v>4682</v>
      </c>
      <c r="B189" s="50" t="s">
        <v>170</v>
      </c>
      <c r="C189" s="50" t="s">
        <v>4716</v>
      </c>
      <c r="D189" s="80">
        <v>6</v>
      </c>
      <c r="E189" s="50" t="s">
        <v>6323</v>
      </c>
      <c r="F189" s="24">
        <f t="shared" si="19"/>
        <v>7089.2249999999995</v>
      </c>
      <c r="G189" s="20">
        <f t="shared" si="20"/>
        <v>3163.0133333333338</v>
      </c>
      <c r="H189" s="17"/>
      <c r="I189" s="24"/>
      <c r="J189" s="20">
        <f t="shared" si="21"/>
        <v>5808.0244000000002</v>
      </c>
      <c r="K189" s="17"/>
      <c r="L189" s="24"/>
      <c r="M189" s="86">
        <v>2750.5819999999999</v>
      </c>
      <c r="N189" s="86">
        <v>4106.74</v>
      </c>
      <c r="O189" s="86">
        <v>2631.7179999999998</v>
      </c>
      <c r="P189" s="86">
        <v>3287.0479999999998</v>
      </c>
      <c r="Q189" s="86">
        <v>4485.3990000000003</v>
      </c>
      <c r="R189" s="86">
        <v>4603.92</v>
      </c>
      <c r="S189" s="86">
        <v>8173.893</v>
      </c>
      <c r="T189" s="86">
        <v>8489.8619999999992</v>
      </c>
    </row>
    <row r="190" spans="1:20" x14ac:dyDescent="0.25">
      <c r="A190" s="50" t="s">
        <v>4682</v>
      </c>
      <c r="B190" s="50" t="s">
        <v>1866</v>
      </c>
      <c r="C190" s="50" t="s">
        <v>4692</v>
      </c>
      <c r="D190" s="80">
        <v>2</v>
      </c>
      <c r="E190" s="50" t="s">
        <v>5351</v>
      </c>
      <c r="F190" s="24">
        <f t="shared" si="19"/>
        <v>6999.4753333333329</v>
      </c>
      <c r="G190" s="20">
        <f t="shared" si="20"/>
        <v>13201.459333333332</v>
      </c>
      <c r="H190" s="17"/>
      <c r="I190" s="24"/>
      <c r="J190" s="20">
        <f t="shared" si="21"/>
        <v>9393.8319999999985</v>
      </c>
      <c r="K190" s="17"/>
      <c r="L190" s="24"/>
      <c r="M190" s="86">
        <v>12948.949000000001</v>
      </c>
      <c r="N190" s="86">
        <v>12776.785</v>
      </c>
      <c r="O190" s="86">
        <v>13878.644</v>
      </c>
      <c r="P190" s="86">
        <v>18648.694</v>
      </c>
      <c r="Q190" s="86">
        <v>7322.04</v>
      </c>
      <c r="R190" s="86">
        <v>4440.3019999999997</v>
      </c>
      <c r="S190" s="86">
        <v>13020.942999999999</v>
      </c>
      <c r="T190" s="86">
        <v>3537.181</v>
      </c>
    </row>
    <row r="191" spans="1:20" x14ac:dyDescent="0.25">
      <c r="A191" s="50" t="s">
        <v>4682</v>
      </c>
      <c r="B191" s="50" t="s">
        <v>763</v>
      </c>
      <c r="C191" s="50" t="s">
        <v>4756</v>
      </c>
      <c r="D191" s="80">
        <v>15</v>
      </c>
      <c r="E191" s="50" t="s">
        <v>8074</v>
      </c>
      <c r="F191" s="24">
        <f t="shared" si="19"/>
        <v>6971.7066666666678</v>
      </c>
      <c r="G191" s="20">
        <f t="shared" si="20"/>
        <v>11794.017999999998</v>
      </c>
      <c r="H191" s="17"/>
      <c r="I191" s="24"/>
      <c r="J191" s="20">
        <f t="shared" si="21"/>
        <v>7710.1108000000004</v>
      </c>
      <c r="K191" s="17"/>
      <c r="L191" s="24"/>
      <c r="M191" s="86">
        <v>4604.1959999999999</v>
      </c>
      <c r="N191" s="86">
        <v>16340.029</v>
      </c>
      <c r="O191" s="86">
        <v>14437.829</v>
      </c>
      <c r="P191" s="86">
        <v>5644.4719999999998</v>
      </c>
      <c r="Q191" s="86">
        <v>11990.962</v>
      </c>
      <c r="R191" s="86">
        <v>9578.3089999999993</v>
      </c>
      <c r="S191" s="86">
        <v>9142.125</v>
      </c>
      <c r="T191" s="86">
        <v>2194.6860000000001</v>
      </c>
    </row>
    <row r="192" spans="1:20" x14ac:dyDescent="0.25">
      <c r="A192" s="50" t="s">
        <v>4682</v>
      </c>
      <c r="B192" s="50" t="s">
        <v>514</v>
      </c>
      <c r="C192" s="50" t="s">
        <v>4766</v>
      </c>
      <c r="D192" s="80">
        <v>16</v>
      </c>
      <c r="E192" s="50" t="s">
        <v>8868</v>
      </c>
      <c r="F192" s="24">
        <f t="shared" si="19"/>
        <v>6960.7806666666665</v>
      </c>
      <c r="G192" s="20">
        <f t="shared" si="20"/>
        <v>30173.155999999999</v>
      </c>
      <c r="H192" s="17"/>
      <c r="I192" s="24"/>
      <c r="J192" s="20">
        <f t="shared" si="21"/>
        <v>9224.3472000000002</v>
      </c>
      <c r="K192" s="17"/>
      <c r="L192" s="24"/>
      <c r="M192" s="86">
        <v>11012.056</v>
      </c>
      <c r="N192" s="86">
        <v>14915.313</v>
      </c>
      <c r="O192" s="86">
        <v>64592.099000000002</v>
      </c>
      <c r="P192" s="86">
        <v>15579.214</v>
      </c>
      <c r="Q192" s="86">
        <v>9660.18</v>
      </c>
      <c r="R192" s="86">
        <v>5937.3829999999998</v>
      </c>
      <c r="S192" s="86">
        <v>5475.0349999999999</v>
      </c>
      <c r="T192" s="86">
        <v>9469.9240000000009</v>
      </c>
    </row>
    <row r="193" spans="1:20" x14ac:dyDescent="0.25">
      <c r="A193" s="50" t="s">
        <v>4682</v>
      </c>
      <c r="B193" s="50" t="s">
        <v>295</v>
      </c>
      <c r="C193" s="50" t="s">
        <v>4722</v>
      </c>
      <c r="D193" s="80">
        <v>7</v>
      </c>
      <c r="E193" s="50" t="s">
        <v>6572</v>
      </c>
      <c r="F193" s="24">
        <f t="shared" si="19"/>
        <v>6807.1776666666665</v>
      </c>
      <c r="G193" s="20">
        <f t="shared" si="20"/>
        <v>4869.1543333333329</v>
      </c>
      <c r="H193" s="17"/>
      <c r="I193" s="24"/>
      <c r="J193" s="20">
        <f t="shared" si="21"/>
        <v>6365.9174000000003</v>
      </c>
      <c r="K193" s="17"/>
      <c r="L193" s="24"/>
      <c r="M193" s="86">
        <v>5204.8609999999999</v>
      </c>
      <c r="N193" s="86">
        <v>4774.2020000000002</v>
      </c>
      <c r="O193" s="86">
        <v>4628.3999999999996</v>
      </c>
      <c r="P193" s="86">
        <v>4739.3670000000002</v>
      </c>
      <c r="Q193" s="86">
        <v>6668.6869999999999</v>
      </c>
      <c r="R193" s="86">
        <v>6871.2250000000004</v>
      </c>
      <c r="S193" s="86">
        <v>6676.84</v>
      </c>
      <c r="T193" s="86">
        <v>6873.4679999999998</v>
      </c>
    </row>
    <row r="194" spans="1:20" x14ac:dyDescent="0.25">
      <c r="A194" s="50" t="s">
        <v>4682</v>
      </c>
      <c r="B194" s="50" t="s">
        <v>84</v>
      </c>
      <c r="C194" s="50" t="s">
        <v>4697</v>
      </c>
      <c r="D194" s="80">
        <v>3</v>
      </c>
      <c r="E194" s="50" t="s">
        <v>5454</v>
      </c>
      <c r="F194" s="24">
        <f t="shared" si="19"/>
        <v>6740.329999999999</v>
      </c>
      <c r="G194" s="20">
        <f t="shared" si="20"/>
        <v>2549.4339999999997</v>
      </c>
      <c r="H194" s="17"/>
      <c r="I194" s="24"/>
      <c r="J194" s="20">
        <f t="shared" si="21"/>
        <v>5239.5182000000004</v>
      </c>
      <c r="K194" s="17"/>
      <c r="L194" s="24"/>
      <c r="M194" s="86">
        <v>1382.3579999999999</v>
      </c>
      <c r="N194" s="86">
        <v>2639.7919999999999</v>
      </c>
      <c r="O194" s="86">
        <v>3626.152</v>
      </c>
      <c r="P194" s="86">
        <v>1998.2950000000001</v>
      </c>
      <c r="Q194" s="86">
        <v>3978.306</v>
      </c>
      <c r="R194" s="86">
        <v>1891.241</v>
      </c>
      <c r="S194" s="86">
        <v>10508.453</v>
      </c>
      <c r="T194" s="86">
        <v>7821.2960000000003</v>
      </c>
    </row>
    <row r="195" spans="1:20" x14ac:dyDescent="0.25">
      <c r="A195" s="50" t="s">
        <v>4682</v>
      </c>
      <c r="B195" s="50" t="s">
        <v>1120</v>
      </c>
      <c r="C195" s="50" t="s">
        <v>4722</v>
      </c>
      <c r="D195" s="80">
        <v>7</v>
      </c>
      <c r="E195" s="50" t="s">
        <v>6494</v>
      </c>
      <c r="F195" s="24">
        <f t="shared" si="19"/>
        <v>6705.1333333333323</v>
      </c>
      <c r="G195" s="20">
        <f t="shared" si="20"/>
        <v>8292.773000000001</v>
      </c>
      <c r="H195" s="17"/>
      <c r="I195" s="24"/>
      <c r="J195" s="20">
        <f t="shared" si="21"/>
        <v>7814.1630000000005</v>
      </c>
      <c r="K195" s="17"/>
      <c r="L195" s="24"/>
      <c r="M195" s="86">
        <v>7771.1059999999998</v>
      </c>
      <c r="N195" s="86">
        <v>8340.2990000000009</v>
      </c>
      <c r="O195" s="86">
        <v>8766.9140000000007</v>
      </c>
      <c r="P195" s="86">
        <v>8004.47</v>
      </c>
      <c r="Q195" s="86">
        <v>10950.945</v>
      </c>
      <c r="R195" s="86">
        <v>5953.4189999999999</v>
      </c>
      <c r="S195" s="86">
        <v>7327.2730000000001</v>
      </c>
      <c r="T195" s="86">
        <v>6834.7079999999996</v>
      </c>
    </row>
    <row r="196" spans="1:20" x14ac:dyDescent="0.25">
      <c r="A196" s="50" t="s">
        <v>4682</v>
      </c>
      <c r="B196" s="50" t="s">
        <v>4</v>
      </c>
      <c r="C196" s="50" t="s">
        <v>4709</v>
      </c>
      <c r="D196" s="80">
        <v>5</v>
      </c>
      <c r="E196" s="50" t="s">
        <v>5742</v>
      </c>
      <c r="F196" s="24">
        <f t="shared" si="19"/>
        <v>6616.8053333333337</v>
      </c>
      <c r="G196" s="20">
        <f t="shared" si="20"/>
        <v>0.75633333333333341</v>
      </c>
      <c r="H196" s="17"/>
      <c r="I196" s="24"/>
      <c r="J196" s="20">
        <f t="shared" si="21"/>
        <v>3970.1632</v>
      </c>
      <c r="K196" s="17"/>
      <c r="L196" s="24"/>
      <c r="M196" s="86">
        <v>1.0389999999999999</v>
      </c>
      <c r="N196" s="86">
        <v>0.13400000000000001</v>
      </c>
      <c r="O196" s="86">
        <v>1.0960000000000001</v>
      </c>
      <c r="P196" s="86">
        <v>0.4</v>
      </c>
      <c r="Q196" s="86" t="s">
        <v>5013</v>
      </c>
      <c r="R196" s="86">
        <v>1959.499</v>
      </c>
      <c r="S196" s="86">
        <v>7467.2640000000001</v>
      </c>
      <c r="T196" s="86">
        <v>10423.653</v>
      </c>
    </row>
    <row r="197" spans="1:20" x14ac:dyDescent="0.25">
      <c r="A197" s="50" t="s">
        <v>4682</v>
      </c>
      <c r="B197" s="50" t="s">
        <v>495</v>
      </c>
      <c r="C197" s="50" t="s">
        <v>4731</v>
      </c>
      <c r="D197" s="80">
        <v>10</v>
      </c>
      <c r="E197" s="50" t="s">
        <v>6878</v>
      </c>
      <c r="F197" s="24">
        <f t="shared" si="19"/>
        <v>6532.791666666667</v>
      </c>
      <c r="G197" s="20">
        <f t="shared" si="20"/>
        <v>23.825666666666667</v>
      </c>
      <c r="H197" s="17"/>
      <c r="I197" s="24"/>
      <c r="J197" s="20">
        <f t="shared" si="21"/>
        <v>4783.8522000000003</v>
      </c>
      <c r="K197" s="17"/>
      <c r="L197" s="24"/>
      <c r="M197" s="86">
        <v>32.816000000000003</v>
      </c>
      <c r="N197" s="86">
        <v>17.404</v>
      </c>
      <c r="O197" s="86">
        <v>21.257000000000001</v>
      </c>
      <c r="P197" s="86">
        <v>1507.4079999999999</v>
      </c>
      <c r="Q197" s="86">
        <v>2813.4780000000001</v>
      </c>
      <c r="R197" s="86">
        <v>4650.8469999999998</v>
      </c>
      <c r="S197" s="86">
        <v>11300.864</v>
      </c>
      <c r="T197" s="86">
        <v>3646.6640000000002</v>
      </c>
    </row>
    <row r="198" spans="1:20" x14ac:dyDescent="0.25">
      <c r="A198" s="50" t="s">
        <v>4682</v>
      </c>
      <c r="B198" s="50" t="s">
        <v>1086</v>
      </c>
      <c r="C198" s="50" t="s">
        <v>4766</v>
      </c>
      <c r="D198" s="80">
        <v>16</v>
      </c>
      <c r="E198" s="50" t="s">
        <v>8538</v>
      </c>
      <c r="F198" s="24">
        <f t="shared" si="19"/>
        <v>6412.0533333333333</v>
      </c>
      <c r="G198" s="20">
        <f t="shared" si="20"/>
        <v>277.47566666666665</v>
      </c>
      <c r="H198" s="17"/>
      <c r="I198" s="24"/>
      <c r="J198" s="20">
        <f t="shared" si="21"/>
        <v>4260.1008000000002</v>
      </c>
      <c r="K198" s="17"/>
      <c r="L198" s="24"/>
      <c r="M198" s="86">
        <v>35.703000000000003</v>
      </c>
      <c r="N198" s="86">
        <v>488.05399999999997</v>
      </c>
      <c r="O198" s="86">
        <v>308.67</v>
      </c>
      <c r="P198" s="86">
        <v>1707.6949999999999</v>
      </c>
      <c r="Q198" s="86">
        <v>356.649</v>
      </c>
      <c r="R198" s="86">
        <v>18943.695</v>
      </c>
      <c r="S198" s="86">
        <v>73.853999999999999</v>
      </c>
      <c r="T198" s="86">
        <v>218.61099999999999</v>
      </c>
    </row>
    <row r="199" spans="1:20" x14ac:dyDescent="0.25">
      <c r="A199" s="50" t="s">
        <v>4682</v>
      </c>
      <c r="B199" s="50" t="s">
        <v>631</v>
      </c>
      <c r="C199" s="50" t="s">
        <v>4767</v>
      </c>
      <c r="D199" s="80">
        <v>16</v>
      </c>
      <c r="E199" s="50" t="s">
        <v>8908</v>
      </c>
      <c r="F199" s="24">
        <f t="shared" si="19"/>
        <v>6334.762999999999</v>
      </c>
      <c r="G199" s="20">
        <f t="shared" si="20"/>
        <v>2499.3976666666663</v>
      </c>
      <c r="H199" s="17"/>
      <c r="I199" s="24"/>
      <c r="J199" s="20">
        <f t="shared" si="21"/>
        <v>5448.165</v>
      </c>
      <c r="K199" s="17"/>
      <c r="L199" s="24"/>
      <c r="M199" s="86">
        <v>867.67</v>
      </c>
      <c r="N199" s="86">
        <v>2078.1</v>
      </c>
      <c r="O199" s="86">
        <v>4552.4229999999998</v>
      </c>
      <c r="P199" s="86">
        <v>3812.2240000000002</v>
      </c>
      <c r="Q199" s="86">
        <v>4424.3119999999999</v>
      </c>
      <c r="R199" s="86">
        <v>4093.8429999999998</v>
      </c>
      <c r="S199" s="86">
        <v>4534.9849999999997</v>
      </c>
      <c r="T199" s="86">
        <v>10375.460999999999</v>
      </c>
    </row>
    <row r="200" spans="1:20" x14ac:dyDescent="0.25">
      <c r="A200" s="50" t="s">
        <v>4682</v>
      </c>
      <c r="B200" s="50" t="s">
        <v>816</v>
      </c>
      <c r="C200" s="50" t="s">
        <v>4697</v>
      </c>
      <c r="D200" s="80">
        <v>3</v>
      </c>
      <c r="E200" s="50" t="s">
        <v>5473</v>
      </c>
      <c r="F200" s="24">
        <f t="shared" si="19"/>
        <v>6330.8009999999995</v>
      </c>
      <c r="G200" s="20">
        <f t="shared" si="20"/>
        <v>5915.2196666666669</v>
      </c>
      <c r="H200" s="17"/>
      <c r="I200" s="24"/>
      <c r="J200" s="20">
        <f t="shared" si="21"/>
        <v>5527.3483999999999</v>
      </c>
      <c r="K200" s="17"/>
      <c r="L200" s="24"/>
      <c r="M200" s="86">
        <v>3596.4259999999999</v>
      </c>
      <c r="N200" s="86">
        <v>3806.5650000000001</v>
      </c>
      <c r="O200" s="86">
        <v>10342.668</v>
      </c>
      <c r="P200" s="86">
        <v>3561.13</v>
      </c>
      <c r="Q200" s="86">
        <v>5083.2089999999998</v>
      </c>
      <c r="R200" s="86">
        <v>6071.415</v>
      </c>
      <c r="S200" s="86">
        <v>6986.4750000000004</v>
      </c>
      <c r="T200" s="86">
        <v>5934.5129999999999</v>
      </c>
    </row>
    <row r="201" spans="1:20" x14ac:dyDescent="0.25">
      <c r="A201" s="50" t="s">
        <v>4682</v>
      </c>
      <c r="B201" s="50" t="s">
        <v>1242</v>
      </c>
      <c r="C201" s="50" t="s">
        <v>4689</v>
      </c>
      <c r="D201" s="80">
        <v>2</v>
      </c>
      <c r="E201" s="50" t="s">
        <v>5252</v>
      </c>
      <c r="F201" s="24">
        <f t="shared" si="19"/>
        <v>6276.2216666666673</v>
      </c>
      <c r="G201" s="20">
        <f t="shared" si="20"/>
        <v>1257.8779999999999</v>
      </c>
      <c r="H201" s="17"/>
      <c r="I201" s="24"/>
      <c r="J201" s="20">
        <f t="shared" si="21"/>
        <v>4820.3281999999999</v>
      </c>
      <c r="K201" s="17"/>
      <c r="L201" s="24"/>
      <c r="M201" s="86">
        <v>1689.6510000000001</v>
      </c>
      <c r="N201" s="86">
        <v>968.14099999999996</v>
      </c>
      <c r="O201" s="86">
        <v>1115.8420000000001</v>
      </c>
      <c r="P201" s="86">
        <v>2528.8330000000001</v>
      </c>
      <c r="Q201" s="86">
        <v>2744.143</v>
      </c>
      <c r="R201" s="86">
        <v>3196.4</v>
      </c>
      <c r="S201" s="86">
        <v>6482.1329999999998</v>
      </c>
      <c r="T201" s="86">
        <v>9150.1319999999996</v>
      </c>
    </row>
    <row r="202" spans="1:20" x14ac:dyDescent="0.25">
      <c r="A202" s="50" t="s">
        <v>4682</v>
      </c>
      <c r="B202" s="50" t="s">
        <v>1465</v>
      </c>
      <c r="C202" s="50" t="s">
        <v>4767</v>
      </c>
      <c r="D202" s="80">
        <v>16</v>
      </c>
      <c r="E202" s="50" t="s">
        <v>9178</v>
      </c>
      <c r="F202" s="24">
        <f t="shared" si="19"/>
        <v>6247.7403333333341</v>
      </c>
      <c r="G202" s="20">
        <f t="shared" si="20"/>
        <v>4279.1046666666662</v>
      </c>
      <c r="H202" s="17"/>
      <c r="I202" s="24"/>
      <c r="J202" s="20">
        <f t="shared" si="21"/>
        <v>5565.8554000000004</v>
      </c>
      <c r="K202" s="17"/>
      <c r="L202" s="24"/>
      <c r="M202" s="86">
        <v>2779.03</v>
      </c>
      <c r="N202" s="86">
        <v>4729.3959999999997</v>
      </c>
      <c r="O202" s="86">
        <v>5328.8879999999999</v>
      </c>
      <c r="P202" s="86">
        <v>6937.7560000000003</v>
      </c>
      <c r="Q202" s="86">
        <v>2148.3000000000002</v>
      </c>
      <c r="R202" s="86">
        <v>6603.5010000000002</v>
      </c>
      <c r="S202" s="86">
        <v>5696.3490000000002</v>
      </c>
      <c r="T202" s="86">
        <v>6443.3710000000001</v>
      </c>
    </row>
    <row r="203" spans="1:20" x14ac:dyDescent="0.25">
      <c r="A203" s="50" t="s">
        <v>4682</v>
      </c>
      <c r="B203" s="50" t="s">
        <v>300</v>
      </c>
      <c r="C203" s="50" t="s">
        <v>4712</v>
      </c>
      <c r="D203" s="80">
        <v>6</v>
      </c>
      <c r="E203" s="50" t="s">
        <v>6193</v>
      </c>
      <c r="F203" s="24">
        <f t="shared" si="19"/>
        <v>6211.6680000000006</v>
      </c>
      <c r="G203" s="20">
        <f t="shared" si="20"/>
        <v>4196.7056666666667</v>
      </c>
      <c r="H203" s="17"/>
      <c r="I203" s="24"/>
      <c r="J203" s="20">
        <f t="shared" si="21"/>
        <v>5670.1692000000003</v>
      </c>
      <c r="K203" s="17"/>
      <c r="L203" s="24"/>
      <c r="M203" s="86">
        <v>4137.5159999999996</v>
      </c>
      <c r="N203" s="86">
        <v>4051.8</v>
      </c>
      <c r="O203" s="86">
        <v>4400.8010000000004</v>
      </c>
      <c r="P203" s="86">
        <v>4430.2700000000004</v>
      </c>
      <c r="Q203" s="86">
        <v>5285.5720000000001</v>
      </c>
      <c r="R203" s="86">
        <v>3577.373</v>
      </c>
      <c r="S203" s="86">
        <v>7096.0529999999999</v>
      </c>
      <c r="T203" s="86">
        <v>7961.5780000000004</v>
      </c>
    </row>
    <row r="204" spans="1:20" x14ac:dyDescent="0.25">
      <c r="A204" s="50" t="s">
        <v>4682</v>
      </c>
      <c r="B204" s="50" t="s">
        <v>2553</v>
      </c>
      <c r="C204" s="50" t="s">
        <v>4702</v>
      </c>
      <c r="D204" s="80">
        <v>4</v>
      </c>
      <c r="E204" s="50" t="s">
        <v>5571</v>
      </c>
      <c r="F204" s="24">
        <f t="shared" si="19"/>
        <v>6155.9163333333336</v>
      </c>
      <c r="G204" s="20">
        <f t="shared" si="20"/>
        <v>4664.876666666667</v>
      </c>
      <c r="H204" s="17"/>
      <c r="I204" s="24"/>
      <c r="J204" s="20">
        <f t="shared" si="21"/>
        <v>5441.6561999999994</v>
      </c>
      <c r="K204" s="17"/>
      <c r="L204" s="24"/>
      <c r="M204" s="86">
        <v>4520.6890000000003</v>
      </c>
      <c r="N204" s="86">
        <v>4765.32</v>
      </c>
      <c r="O204" s="86">
        <v>4708.6210000000001</v>
      </c>
      <c r="P204" s="86">
        <v>4766.95</v>
      </c>
      <c r="Q204" s="86">
        <v>3973.5819999999999</v>
      </c>
      <c r="R204" s="86">
        <v>4743.4470000000001</v>
      </c>
      <c r="S204" s="86">
        <v>6031.8789999999999</v>
      </c>
      <c r="T204" s="86">
        <v>7692.4229999999998</v>
      </c>
    </row>
    <row r="205" spans="1:20" x14ac:dyDescent="0.25">
      <c r="A205" s="50" t="s">
        <v>4682</v>
      </c>
      <c r="B205" s="50" t="s">
        <v>2169</v>
      </c>
      <c r="C205" s="50" t="s">
        <v>4731</v>
      </c>
      <c r="D205" s="80">
        <v>10</v>
      </c>
      <c r="E205" s="50" t="s">
        <v>6845</v>
      </c>
      <c r="F205" s="24">
        <f t="shared" si="19"/>
        <v>6134.0240000000003</v>
      </c>
      <c r="G205" s="20">
        <f t="shared" si="20"/>
        <v>4714.7873333333337</v>
      </c>
      <c r="H205" s="17"/>
      <c r="I205" s="24"/>
      <c r="J205" s="20">
        <f t="shared" si="21"/>
        <v>6852.8380000000006</v>
      </c>
      <c r="K205" s="17"/>
      <c r="L205" s="24"/>
      <c r="M205" s="86" t="s">
        <v>5013</v>
      </c>
      <c r="N205" s="86">
        <v>5228.1909999999998</v>
      </c>
      <c r="O205" s="86">
        <v>8916.1710000000003</v>
      </c>
      <c r="P205" s="86">
        <v>5201.4459999999999</v>
      </c>
      <c r="Q205" s="86">
        <v>10660.672</v>
      </c>
      <c r="R205" s="86">
        <v>7185.3710000000001</v>
      </c>
      <c r="S205" s="86">
        <v>5805.3850000000002</v>
      </c>
      <c r="T205" s="86">
        <v>5411.3159999999998</v>
      </c>
    </row>
    <row r="206" spans="1:20" x14ac:dyDescent="0.25">
      <c r="A206" s="50" t="s">
        <v>4682</v>
      </c>
      <c r="B206" s="50" t="s">
        <v>1535</v>
      </c>
      <c r="C206" s="50" t="s">
        <v>4767</v>
      </c>
      <c r="D206" s="80">
        <v>16</v>
      </c>
      <c r="E206" s="50" t="s">
        <v>9112</v>
      </c>
      <c r="F206" s="24">
        <f t="shared" si="19"/>
        <v>6078.3709999999992</v>
      </c>
      <c r="G206" s="20">
        <f t="shared" si="20"/>
        <v>2099.6190000000001</v>
      </c>
      <c r="H206" s="17"/>
      <c r="I206" s="24"/>
      <c r="J206" s="20">
        <f t="shared" si="21"/>
        <v>5072.9071999999996</v>
      </c>
      <c r="K206" s="17"/>
      <c r="L206" s="24"/>
      <c r="M206" s="86">
        <v>1131.819</v>
      </c>
      <c r="N206" s="86">
        <v>2157.6039999999998</v>
      </c>
      <c r="O206" s="86">
        <v>3009.4340000000002</v>
      </c>
      <c r="P206" s="86">
        <v>2879.652</v>
      </c>
      <c r="Q206" s="86">
        <v>4249.7709999999997</v>
      </c>
      <c r="R206" s="86">
        <v>3976.998</v>
      </c>
      <c r="S206" s="86">
        <v>5726.03</v>
      </c>
      <c r="T206" s="86">
        <v>8532.0849999999991</v>
      </c>
    </row>
    <row r="207" spans="1:20" x14ac:dyDescent="0.25">
      <c r="A207" s="50" t="s">
        <v>4682</v>
      </c>
      <c r="B207" s="50" t="s">
        <v>1997</v>
      </c>
      <c r="C207" s="50" t="s">
        <v>4766</v>
      </c>
      <c r="D207" s="80">
        <v>16</v>
      </c>
      <c r="E207" s="50" t="s">
        <v>8452</v>
      </c>
      <c r="F207" s="24">
        <f t="shared" si="19"/>
        <v>6056.1040000000003</v>
      </c>
      <c r="G207" s="20">
        <f t="shared" si="20"/>
        <v>8857.9516666666659</v>
      </c>
      <c r="H207" s="17"/>
      <c r="I207" s="24"/>
      <c r="J207" s="20">
        <f t="shared" si="21"/>
        <v>6072.7188000000006</v>
      </c>
      <c r="K207" s="17"/>
      <c r="L207" s="24"/>
      <c r="M207" s="86">
        <v>8664.5079999999998</v>
      </c>
      <c r="N207" s="86">
        <v>10617.757</v>
      </c>
      <c r="O207" s="86">
        <v>7291.59</v>
      </c>
      <c r="P207" s="86">
        <v>6688.5919999999996</v>
      </c>
      <c r="Q207" s="86">
        <v>5506.69</v>
      </c>
      <c r="R207" s="86">
        <v>4624.4110000000001</v>
      </c>
      <c r="S207" s="86">
        <v>5741.0820000000003</v>
      </c>
      <c r="T207" s="86">
        <v>7802.8190000000004</v>
      </c>
    </row>
    <row r="208" spans="1:20" x14ac:dyDescent="0.25">
      <c r="A208" s="50" t="s">
        <v>4682</v>
      </c>
      <c r="B208" s="50" t="s">
        <v>467</v>
      </c>
      <c r="C208" s="50" t="s">
        <v>4699</v>
      </c>
      <c r="D208" s="80">
        <v>4</v>
      </c>
      <c r="E208" s="50" t="s">
        <v>5517</v>
      </c>
      <c r="F208" s="24">
        <f t="shared" si="19"/>
        <v>5987.6553333333331</v>
      </c>
      <c r="G208" s="20">
        <f t="shared" si="20"/>
        <v>4091.9410000000003</v>
      </c>
      <c r="H208" s="17"/>
      <c r="I208" s="24"/>
      <c r="J208" s="20">
        <f t="shared" si="21"/>
        <v>5601.5940000000001</v>
      </c>
      <c r="K208" s="17"/>
      <c r="L208" s="24"/>
      <c r="M208" s="86">
        <v>3227.32</v>
      </c>
      <c r="N208" s="86">
        <v>4384.4049999999997</v>
      </c>
      <c r="O208" s="86">
        <v>4664.098</v>
      </c>
      <c r="P208" s="86">
        <v>4838.5209999999997</v>
      </c>
      <c r="Q208" s="86">
        <v>5206.4830000000002</v>
      </c>
      <c r="R208" s="86">
        <v>5024.9210000000003</v>
      </c>
      <c r="S208" s="86">
        <v>5273.1360000000004</v>
      </c>
      <c r="T208" s="86">
        <v>7664.9089999999997</v>
      </c>
    </row>
    <row r="209" spans="1:20" x14ac:dyDescent="0.25">
      <c r="A209" s="50" t="s">
        <v>4682</v>
      </c>
      <c r="B209" s="50" t="s">
        <v>1332</v>
      </c>
      <c r="C209" s="50" t="s">
        <v>4766</v>
      </c>
      <c r="D209" s="80">
        <v>16</v>
      </c>
      <c r="E209" s="50" t="s">
        <v>8616</v>
      </c>
      <c r="F209" s="24">
        <f t="shared" si="19"/>
        <v>5886.3376666666672</v>
      </c>
      <c r="G209" s="20">
        <f t="shared" si="20"/>
        <v>3401.7853333333333</v>
      </c>
      <c r="H209" s="17"/>
      <c r="I209" s="24"/>
      <c r="J209" s="20">
        <f t="shared" si="21"/>
        <v>3705.2503999999999</v>
      </c>
      <c r="K209" s="17"/>
      <c r="L209" s="24"/>
      <c r="M209" s="86">
        <v>78.668999999999997</v>
      </c>
      <c r="N209" s="86">
        <v>6812.2389999999996</v>
      </c>
      <c r="O209" s="86">
        <v>3314.4479999999999</v>
      </c>
      <c r="P209" s="86">
        <v>712.18399999999997</v>
      </c>
      <c r="Q209" s="86">
        <v>155.05500000000001</v>
      </c>
      <c r="R209" s="86">
        <v>1.5649999999999999</v>
      </c>
      <c r="S209" s="86">
        <v>36.207000000000001</v>
      </c>
      <c r="T209" s="86">
        <v>17621.241000000002</v>
      </c>
    </row>
    <row r="210" spans="1:20" x14ac:dyDescent="0.25">
      <c r="A210" s="50" t="s">
        <v>4682</v>
      </c>
      <c r="B210" s="50" t="s">
        <v>681</v>
      </c>
      <c r="C210" s="50" t="s">
        <v>4722</v>
      </c>
      <c r="D210" s="80">
        <v>7</v>
      </c>
      <c r="E210" s="50" t="s">
        <v>6557</v>
      </c>
      <c r="F210" s="24">
        <f t="shared" si="19"/>
        <v>5876.4326666666666</v>
      </c>
      <c r="G210" s="20">
        <f t="shared" si="20"/>
        <v>4457.1690000000008</v>
      </c>
      <c r="H210" s="17"/>
      <c r="I210" s="24"/>
      <c r="J210" s="20">
        <f t="shared" si="21"/>
        <v>5711.4290000000001</v>
      </c>
      <c r="K210" s="17"/>
      <c r="L210" s="24"/>
      <c r="M210" s="86">
        <v>1069.5540000000001</v>
      </c>
      <c r="N210" s="86">
        <v>4368.6310000000003</v>
      </c>
      <c r="O210" s="86">
        <v>7933.3220000000001</v>
      </c>
      <c r="P210" s="86">
        <v>4004.5079999999998</v>
      </c>
      <c r="Q210" s="86">
        <v>6923.3389999999999</v>
      </c>
      <c r="R210" s="86">
        <v>6077.9049999999997</v>
      </c>
      <c r="S210" s="86">
        <v>9399.6949999999997</v>
      </c>
      <c r="T210" s="86">
        <v>2151.6979999999999</v>
      </c>
    </row>
    <row r="211" spans="1:20" x14ac:dyDescent="0.25">
      <c r="A211" s="50" t="s">
        <v>4682</v>
      </c>
      <c r="B211" s="50" t="s">
        <v>570</v>
      </c>
      <c r="C211" s="50" t="s">
        <v>4714</v>
      </c>
      <c r="D211" s="80">
        <v>6</v>
      </c>
      <c r="E211" s="50" t="s">
        <v>6259</v>
      </c>
      <c r="F211" s="24">
        <f t="shared" si="19"/>
        <v>5821.2673333333332</v>
      </c>
      <c r="G211" s="20">
        <f t="shared" si="20"/>
        <v>2288.3373333333334</v>
      </c>
      <c r="H211" s="17"/>
      <c r="I211" s="24"/>
      <c r="J211" s="20">
        <f t="shared" si="21"/>
        <v>5916.6736000000001</v>
      </c>
      <c r="K211" s="17"/>
      <c r="L211" s="24"/>
      <c r="M211" s="86">
        <v>1832.52</v>
      </c>
      <c r="N211" s="86">
        <v>1767.87</v>
      </c>
      <c r="O211" s="86">
        <v>3264.6219999999998</v>
      </c>
      <c r="P211" s="86">
        <v>3823.5839999999998</v>
      </c>
      <c r="Q211" s="86">
        <v>8295.982</v>
      </c>
      <c r="R211" s="86">
        <v>6458.4549999999999</v>
      </c>
      <c r="S211" s="86">
        <v>6181.9189999999999</v>
      </c>
      <c r="T211" s="86">
        <v>4823.4279999999999</v>
      </c>
    </row>
    <row r="212" spans="1:20" x14ac:dyDescent="0.25">
      <c r="A212" s="50" t="s">
        <v>4682</v>
      </c>
      <c r="B212" s="50" t="s">
        <v>155</v>
      </c>
      <c r="C212" s="50" t="s">
        <v>4716</v>
      </c>
      <c r="D212" s="80">
        <v>6</v>
      </c>
      <c r="E212" s="50" t="s">
        <v>6330</v>
      </c>
      <c r="F212" s="24">
        <f t="shared" si="19"/>
        <v>5820.186333333334</v>
      </c>
      <c r="G212" s="20">
        <f t="shared" si="20"/>
        <v>3005.8319999999999</v>
      </c>
      <c r="H212" s="17"/>
      <c r="I212" s="24"/>
      <c r="J212" s="20">
        <f t="shared" si="21"/>
        <v>5675.9404000000004</v>
      </c>
      <c r="K212" s="17"/>
      <c r="L212" s="24"/>
      <c r="M212" s="86">
        <v>2588.2139999999999</v>
      </c>
      <c r="N212" s="86">
        <v>2894.5990000000002</v>
      </c>
      <c r="O212" s="86">
        <v>3534.683</v>
      </c>
      <c r="P212" s="86">
        <v>6448.91</v>
      </c>
      <c r="Q212" s="86">
        <v>4470.2330000000002</v>
      </c>
      <c r="R212" s="86">
        <v>5641.1049999999996</v>
      </c>
      <c r="S212" s="86">
        <v>6001.933</v>
      </c>
      <c r="T212" s="86">
        <v>5817.5209999999997</v>
      </c>
    </row>
    <row r="213" spans="1:20" x14ac:dyDescent="0.25">
      <c r="A213" s="50" t="s">
        <v>4682</v>
      </c>
      <c r="B213" s="50" t="s">
        <v>4129</v>
      </c>
      <c r="C213" s="50" t="s">
        <v>4692</v>
      </c>
      <c r="D213" s="80">
        <v>2</v>
      </c>
      <c r="E213" s="50" t="s">
        <v>5354</v>
      </c>
      <c r="F213" s="24">
        <f t="shared" si="19"/>
        <v>5797.4123333333337</v>
      </c>
      <c r="G213" s="20">
        <f t="shared" si="20"/>
        <v>6435.7920000000004</v>
      </c>
      <c r="H213" s="17"/>
      <c r="I213" s="24"/>
      <c r="J213" s="20">
        <f t="shared" si="21"/>
        <v>4892.8991999999998</v>
      </c>
      <c r="K213" s="17"/>
      <c r="L213" s="24"/>
      <c r="M213" s="86">
        <v>843.274</v>
      </c>
      <c r="N213" s="86">
        <v>2965.1750000000002</v>
      </c>
      <c r="O213" s="86">
        <v>15498.927</v>
      </c>
      <c r="P213" s="86">
        <v>4109.0029999999997</v>
      </c>
      <c r="Q213" s="86">
        <v>2963.2559999999999</v>
      </c>
      <c r="R213" s="86">
        <v>3712.3989999999999</v>
      </c>
      <c r="S213" s="86">
        <v>5800.4179999999997</v>
      </c>
      <c r="T213" s="86">
        <v>7879.42</v>
      </c>
    </row>
    <row r="214" spans="1:20" x14ac:dyDescent="0.25">
      <c r="A214" s="50" t="s">
        <v>4682</v>
      </c>
      <c r="B214" s="50" t="s">
        <v>728</v>
      </c>
      <c r="C214" s="50" t="s">
        <v>4767</v>
      </c>
      <c r="D214" s="80">
        <v>16</v>
      </c>
      <c r="E214" s="50" t="s">
        <v>8923</v>
      </c>
      <c r="F214" s="24">
        <f t="shared" si="19"/>
        <v>5738.2653333333337</v>
      </c>
      <c r="G214" s="20">
        <f t="shared" si="20"/>
        <v>2159.8663333333334</v>
      </c>
      <c r="H214" s="17"/>
      <c r="I214" s="24"/>
      <c r="J214" s="20">
        <f t="shared" si="21"/>
        <v>4991.9513999999999</v>
      </c>
      <c r="K214" s="17"/>
      <c r="L214" s="24"/>
      <c r="M214" s="86">
        <v>1253.521</v>
      </c>
      <c r="N214" s="86">
        <v>2341.752</v>
      </c>
      <c r="O214" s="86">
        <v>2884.326</v>
      </c>
      <c r="P214" s="86">
        <v>3992.1</v>
      </c>
      <c r="Q214" s="86">
        <v>3752.8609999999999</v>
      </c>
      <c r="R214" s="86">
        <v>1519.357</v>
      </c>
      <c r="S214" s="86">
        <v>2223.5630000000001</v>
      </c>
      <c r="T214" s="86">
        <v>13471.876</v>
      </c>
    </row>
    <row r="215" spans="1:20" x14ac:dyDescent="0.25">
      <c r="A215" s="50" t="s">
        <v>4682</v>
      </c>
      <c r="B215" s="50" t="s">
        <v>851</v>
      </c>
      <c r="C215" s="50" t="s">
        <v>4711</v>
      </c>
      <c r="D215" s="80">
        <v>6</v>
      </c>
      <c r="E215" s="50" t="s">
        <v>6127</v>
      </c>
      <c r="F215" s="24">
        <f t="shared" si="19"/>
        <v>5721.4633333333331</v>
      </c>
      <c r="G215" s="20">
        <f t="shared" si="20"/>
        <v>5047.0566666666664</v>
      </c>
      <c r="H215" s="17"/>
      <c r="I215" s="24"/>
      <c r="J215" s="20">
        <f t="shared" si="21"/>
        <v>5536.4348000000009</v>
      </c>
      <c r="K215" s="17"/>
      <c r="L215" s="24"/>
      <c r="M215" s="86">
        <v>3505.866</v>
      </c>
      <c r="N215" s="86">
        <v>5978.3419999999996</v>
      </c>
      <c r="O215" s="86">
        <v>5656.9620000000004</v>
      </c>
      <c r="P215" s="86">
        <v>4887.2169999999996</v>
      </c>
      <c r="Q215" s="86">
        <v>5630.567</v>
      </c>
      <c r="R215" s="86">
        <v>4266.8630000000003</v>
      </c>
      <c r="S215" s="86">
        <v>6831.9170000000004</v>
      </c>
      <c r="T215" s="86">
        <v>6065.61</v>
      </c>
    </row>
    <row r="216" spans="1:20" x14ac:dyDescent="0.25">
      <c r="A216" s="50" t="s">
        <v>4682</v>
      </c>
      <c r="B216" s="50" t="s">
        <v>4628</v>
      </c>
      <c r="C216" s="50" t="s">
        <v>4767</v>
      </c>
      <c r="D216" s="80">
        <v>16</v>
      </c>
      <c r="E216" s="50" t="s">
        <v>9001</v>
      </c>
      <c r="F216" s="24">
        <f t="shared" si="19"/>
        <v>5717.6133333333319</v>
      </c>
      <c r="G216" s="20">
        <f t="shared" si="20"/>
        <v>4965.2086666666664</v>
      </c>
      <c r="H216" s="17"/>
      <c r="I216" s="24"/>
      <c r="J216" s="20">
        <f t="shared" si="21"/>
        <v>7604.1343999999999</v>
      </c>
      <c r="K216" s="17"/>
      <c r="L216" s="24"/>
      <c r="M216" s="86">
        <v>3752.5940000000001</v>
      </c>
      <c r="N216" s="86">
        <v>10701.261</v>
      </c>
      <c r="O216" s="86">
        <v>441.77100000000002</v>
      </c>
      <c r="P216" s="86">
        <v>8740.9660000000003</v>
      </c>
      <c r="Q216" s="86">
        <v>12126.866</v>
      </c>
      <c r="R216" s="86">
        <v>2660.473</v>
      </c>
      <c r="S216" s="86">
        <v>5566.0940000000001</v>
      </c>
      <c r="T216" s="86">
        <v>8926.2729999999992</v>
      </c>
    </row>
    <row r="217" spans="1:20" x14ac:dyDescent="0.25">
      <c r="A217" s="50" t="s">
        <v>4682</v>
      </c>
      <c r="B217" s="50" t="s">
        <v>49</v>
      </c>
      <c r="C217" s="50" t="s">
        <v>4768</v>
      </c>
      <c r="D217" s="80">
        <v>17</v>
      </c>
      <c r="E217" s="50" t="s">
        <v>9196</v>
      </c>
      <c r="F217" s="24">
        <f t="shared" si="19"/>
        <v>5696.7640000000001</v>
      </c>
      <c r="G217" s="20">
        <f t="shared" si="20"/>
        <v>5567.9686666666666</v>
      </c>
      <c r="H217" s="17"/>
      <c r="I217" s="24"/>
      <c r="J217" s="20">
        <f t="shared" si="21"/>
        <v>4654.4668000000001</v>
      </c>
      <c r="K217" s="17"/>
      <c r="L217" s="24"/>
      <c r="M217" s="86">
        <v>8684.8739999999998</v>
      </c>
      <c r="N217" s="86">
        <v>5980.03</v>
      </c>
      <c r="O217" s="86">
        <v>2039.002</v>
      </c>
      <c r="P217" s="86">
        <v>3469.2370000000001</v>
      </c>
      <c r="Q217" s="86">
        <v>2712.8049999999998</v>
      </c>
      <c r="R217" s="86">
        <v>841.07100000000003</v>
      </c>
      <c r="S217" s="86">
        <v>1127.347</v>
      </c>
      <c r="T217" s="86">
        <v>15121.874</v>
      </c>
    </row>
    <row r="218" spans="1:20" x14ac:dyDescent="0.25">
      <c r="A218" s="50" t="s">
        <v>4682</v>
      </c>
      <c r="B218" s="50" t="s">
        <v>403</v>
      </c>
      <c r="C218" s="50" t="s">
        <v>4731</v>
      </c>
      <c r="D218" s="80">
        <v>10</v>
      </c>
      <c r="E218" s="50" t="s">
        <v>6830</v>
      </c>
      <c r="F218" s="24">
        <f t="shared" si="19"/>
        <v>5677.2113333333327</v>
      </c>
      <c r="G218" s="20">
        <f t="shared" si="20"/>
        <v>469.64433333333335</v>
      </c>
      <c r="H218" s="17"/>
      <c r="I218" s="24"/>
      <c r="J218" s="20">
        <f t="shared" si="21"/>
        <v>3936.6165999999998</v>
      </c>
      <c r="K218" s="17"/>
      <c r="L218" s="24"/>
      <c r="M218" s="86">
        <v>533.16499999999996</v>
      </c>
      <c r="N218" s="86">
        <v>538.77300000000002</v>
      </c>
      <c r="O218" s="86">
        <v>336.995</v>
      </c>
      <c r="P218" s="86">
        <v>1037.1610000000001</v>
      </c>
      <c r="Q218" s="86">
        <v>1614.288</v>
      </c>
      <c r="R218" s="86">
        <v>1057.4780000000001</v>
      </c>
      <c r="S218" s="86">
        <v>6651.7719999999999</v>
      </c>
      <c r="T218" s="86">
        <v>9322.384</v>
      </c>
    </row>
    <row r="219" spans="1:20" x14ac:dyDescent="0.25">
      <c r="A219" s="50" t="s">
        <v>4682</v>
      </c>
      <c r="B219" s="50" t="s">
        <v>660</v>
      </c>
      <c r="C219" s="50" t="s">
        <v>4746</v>
      </c>
      <c r="D219" s="80">
        <v>11</v>
      </c>
      <c r="E219" s="50" t="s">
        <v>7589</v>
      </c>
      <c r="F219" s="24">
        <f t="shared" si="19"/>
        <v>5669.7390000000005</v>
      </c>
      <c r="G219" s="20">
        <f t="shared" si="20"/>
        <v>4585.8470000000007</v>
      </c>
      <c r="H219" s="17"/>
      <c r="I219" s="24"/>
      <c r="J219" s="20">
        <f t="shared" si="21"/>
        <v>5786.7874000000002</v>
      </c>
      <c r="K219" s="17"/>
      <c r="L219" s="24"/>
      <c r="M219" s="86">
        <v>3693.6570000000002</v>
      </c>
      <c r="N219" s="86">
        <v>5515.2929999999997</v>
      </c>
      <c r="O219" s="86">
        <v>4548.5910000000003</v>
      </c>
      <c r="P219" s="86">
        <v>6473.3310000000001</v>
      </c>
      <c r="Q219" s="86">
        <v>5451.3890000000001</v>
      </c>
      <c r="R219" s="86">
        <v>4271.8580000000002</v>
      </c>
      <c r="S219" s="86">
        <v>5308.4690000000001</v>
      </c>
      <c r="T219" s="86">
        <v>7428.89</v>
      </c>
    </row>
    <row r="220" spans="1:20" x14ac:dyDescent="0.25">
      <c r="A220" s="50" t="s">
        <v>4682</v>
      </c>
      <c r="B220" s="50" t="s">
        <v>22</v>
      </c>
      <c r="C220" s="50" t="s">
        <v>4690</v>
      </c>
      <c r="D220" s="80">
        <v>2</v>
      </c>
      <c r="E220" s="50" t="s">
        <v>5288</v>
      </c>
      <c r="F220" s="24">
        <f t="shared" si="19"/>
        <v>5654.9793333333337</v>
      </c>
      <c r="G220" s="20">
        <f t="shared" si="20"/>
        <v>5442.8513333333331</v>
      </c>
      <c r="H220" s="17"/>
      <c r="I220" s="24"/>
      <c r="J220" s="20">
        <f t="shared" si="21"/>
        <v>5316.3724000000002</v>
      </c>
      <c r="K220" s="17"/>
      <c r="L220" s="24"/>
      <c r="M220" s="86">
        <v>4953.3860000000004</v>
      </c>
      <c r="N220" s="86">
        <v>6205.2759999999998</v>
      </c>
      <c r="O220" s="86">
        <v>5169.8919999999998</v>
      </c>
      <c r="P220" s="86">
        <v>4142.6009999999997</v>
      </c>
      <c r="Q220" s="86">
        <v>5474.3230000000003</v>
      </c>
      <c r="R220" s="86">
        <v>3534.02</v>
      </c>
      <c r="S220" s="86">
        <v>3975.0749999999998</v>
      </c>
      <c r="T220" s="86">
        <v>9455.8430000000008</v>
      </c>
    </row>
    <row r="221" spans="1:20" x14ac:dyDescent="0.25">
      <c r="A221" s="50" t="s">
        <v>4682</v>
      </c>
      <c r="B221" s="50" t="s">
        <v>58</v>
      </c>
      <c r="C221" s="50" t="s">
        <v>4769</v>
      </c>
      <c r="D221" s="80">
        <v>17</v>
      </c>
      <c r="E221" s="50" t="s">
        <v>9227</v>
      </c>
      <c r="F221" s="24">
        <f t="shared" si="19"/>
        <v>5645.2839999999997</v>
      </c>
      <c r="G221" s="20">
        <f t="shared" si="20"/>
        <v>997.38933333333341</v>
      </c>
      <c r="H221" s="17"/>
      <c r="I221" s="24"/>
      <c r="J221" s="20">
        <f t="shared" si="21"/>
        <v>4388.7892000000011</v>
      </c>
      <c r="K221" s="17"/>
      <c r="L221" s="24"/>
      <c r="M221" s="86">
        <v>582.67999999999995</v>
      </c>
      <c r="N221" s="86">
        <v>1170.2090000000001</v>
      </c>
      <c r="O221" s="86">
        <v>1239.279</v>
      </c>
      <c r="P221" s="86">
        <v>1796.2809999999999</v>
      </c>
      <c r="Q221" s="86">
        <v>3211.8130000000001</v>
      </c>
      <c r="R221" s="86">
        <v>4448.59</v>
      </c>
      <c r="S221" s="86">
        <v>6402.4690000000001</v>
      </c>
      <c r="T221" s="86">
        <v>6084.7929999999997</v>
      </c>
    </row>
    <row r="222" spans="1:20" x14ac:dyDescent="0.25">
      <c r="A222" s="50" t="s">
        <v>4682</v>
      </c>
      <c r="B222" s="50" t="s">
        <v>4516</v>
      </c>
      <c r="C222" s="50" t="s">
        <v>4702</v>
      </c>
      <c r="D222" s="80">
        <v>4</v>
      </c>
      <c r="E222" s="50" t="s">
        <v>5564</v>
      </c>
      <c r="F222" s="24">
        <f t="shared" si="19"/>
        <v>5602.8129999999992</v>
      </c>
      <c r="G222" s="20">
        <f t="shared" si="20"/>
        <v>657.53066666666666</v>
      </c>
      <c r="H222" s="17"/>
      <c r="I222" s="24"/>
      <c r="J222" s="20">
        <f t="shared" si="21"/>
        <v>4377.6907999999994</v>
      </c>
      <c r="K222" s="17"/>
      <c r="L222" s="24"/>
      <c r="M222" s="86">
        <v>210.416</v>
      </c>
      <c r="N222" s="86">
        <v>490.12299999999999</v>
      </c>
      <c r="O222" s="86">
        <v>1272.0530000000001</v>
      </c>
      <c r="P222" s="86">
        <v>1481.271</v>
      </c>
      <c r="Q222" s="86">
        <v>3598.7440000000001</v>
      </c>
      <c r="R222" s="86">
        <v>2224.509</v>
      </c>
      <c r="S222" s="86">
        <v>8618.7260000000006</v>
      </c>
      <c r="T222" s="86">
        <v>5965.2039999999997</v>
      </c>
    </row>
    <row r="223" spans="1:20" x14ac:dyDescent="0.25">
      <c r="A223" s="50" t="s">
        <v>4682</v>
      </c>
      <c r="B223" s="50" t="s">
        <v>277</v>
      </c>
      <c r="C223" s="50" t="s">
        <v>4694</v>
      </c>
      <c r="D223" s="80">
        <v>2</v>
      </c>
      <c r="E223" s="50" t="s">
        <v>5416</v>
      </c>
      <c r="F223" s="24">
        <f t="shared" si="19"/>
        <v>5602.4946666666665</v>
      </c>
      <c r="G223" s="20">
        <f t="shared" si="20"/>
        <v>2077.855</v>
      </c>
      <c r="H223" s="17"/>
      <c r="I223" s="24"/>
      <c r="J223" s="20">
        <f t="shared" si="21"/>
        <v>4638.8217999999997</v>
      </c>
      <c r="K223" s="17"/>
      <c r="L223" s="24"/>
      <c r="M223" s="86">
        <v>3385.393</v>
      </c>
      <c r="N223" s="86">
        <v>1384.328</v>
      </c>
      <c r="O223" s="86">
        <v>1463.8440000000001</v>
      </c>
      <c r="P223" s="86">
        <v>3453.7109999999998</v>
      </c>
      <c r="Q223" s="86">
        <v>2932.9140000000002</v>
      </c>
      <c r="R223" s="86">
        <v>4580.165</v>
      </c>
      <c r="S223" s="86">
        <v>7045.6930000000002</v>
      </c>
      <c r="T223" s="86">
        <v>5181.6260000000002</v>
      </c>
    </row>
    <row r="224" spans="1:20" x14ac:dyDescent="0.25">
      <c r="A224" s="50" t="s">
        <v>4682</v>
      </c>
      <c r="B224" s="50" t="s">
        <v>435</v>
      </c>
      <c r="C224" s="50" t="s">
        <v>4767</v>
      </c>
      <c r="D224" s="80">
        <v>16</v>
      </c>
      <c r="E224" s="50" t="s">
        <v>8910</v>
      </c>
      <c r="F224" s="24">
        <f t="shared" ref="F224:F287" si="22">SUM(R224:T224)/3</f>
        <v>5546.7740000000003</v>
      </c>
      <c r="G224" s="20">
        <f t="shared" ref="G224:G287" si="23">SUM(M224:O224)/3</f>
        <v>9890.4206666666669</v>
      </c>
      <c r="H224" s="17"/>
      <c r="I224" s="24"/>
      <c r="J224" s="20">
        <f t="shared" ref="J224:J287" si="24">SUM(P224:T224)/5</f>
        <v>7762.6512000000002</v>
      </c>
      <c r="K224" s="17"/>
      <c r="L224" s="24"/>
      <c r="M224" s="86">
        <v>4214.26</v>
      </c>
      <c r="N224" s="86">
        <v>6971.902</v>
      </c>
      <c r="O224" s="86">
        <v>18485.099999999999</v>
      </c>
      <c r="P224" s="86">
        <v>6130.8329999999996</v>
      </c>
      <c r="Q224" s="86">
        <v>16042.101000000001</v>
      </c>
      <c r="R224" s="86">
        <v>4251.1750000000002</v>
      </c>
      <c r="S224" s="86">
        <v>760.56200000000001</v>
      </c>
      <c r="T224" s="86">
        <v>11628.584999999999</v>
      </c>
    </row>
    <row r="225" spans="1:20" x14ac:dyDescent="0.25">
      <c r="A225" s="50" t="s">
        <v>4682</v>
      </c>
      <c r="B225" s="50" t="s">
        <v>199</v>
      </c>
      <c r="C225" s="50" t="s">
        <v>4756</v>
      </c>
      <c r="D225" s="80">
        <v>15</v>
      </c>
      <c r="E225" s="50" t="s">
        <v>8054</v>
      </c>
      <c r="F225" s="24">
        <f t="shared" si="22"/>
        <v>5544.2756666666673</v>
      </c>
      <c r="G225" s="20">
        <f t="shared" si="23"/>
        <v>12694.148333333333</v>
      </c>
      <c r="H225" s="17"/>
      <c r="I225" s="24"/>
      <c r="J225" s="20">
        <f t="shared" si="24"/>
        <v>9008.1479999999974</v>
      </c>
      <c r="K225" s="17"/>
      <c r="L225" s="24"/>
      <c r="M225" s="86">
        <v>9469.1309999999994</v>
      </c>
      <c r="N225" s="86">
        <v>18516.214</v>
      </c>
      <c r="O225" s="86">
        <v>10097.1</v>
      </c>
      <c r="P225" s="86">
        <v>15609.026</v>
      </c>
      <c r="Q225" s="86">
        <v>12798.887000000001</v>
      </c>
      <c r="R225" s="86">
        <v>7662.5519999999997</v>
      </c>
      <c r="S225" s="86">
        <v>2344.4670000000001</v>
      </c>
      <c r="T225" s="86">
        <v>6625.808</v>
      </c>
    </row>
    <row r="226" spans="1:20" x14ac:dyDescent="0.25">
      <c r="A226" s="50" t="s">
        <v>4682</v>
      </c>
      <c r="B226" s="50" t="s">
        <v>266</v>
      </c>
      <c r="C226" s="50" t="s">
        <v>4727</v>
      </c>
      <c r="D226" s="80">
        <v>9</v>
      </c>
      <c r="E226" s="50" t="s">
        <v>6730</v>
      </c>
      <c r="F226" s="24">
        <f t="shared" si="22"/>
        <v>5527.8703333333324</v>
      </c>
      <c r="G226" s="20">
        <f t="shared" si="23"/>
        <v>3218.0656666666669</v>
      </c>
      <c r="H226" s="17"/>
      <c r="I226" s="24"/>
      <c r="J226" s="20">
        <f t="shared" si="24"/>
        <v>4416.7856000000002</v>
      </c>
      <c r="K226" s="17"/>
      <c r="L226" s="24"/>
      <c r="M226" s="86">
        <v>1671.0360000000001</v>
      </c>
      <c r="N226" s="86">
        <v>4935.6279999999997</v>
      </c>
      <c r="O226" s="86">
        <v>3047.5329999999999</v>
      </c>
      <c r="P226" s="86">
        <v>3445.1019999999999</v>
      </c>
      <c r="Q226" s="86">
        <v>2055.2150000000001</v>
      </c>
      <c r="R226" s="86">
        <v>10266.615</v>
      </c>
      <c r="S226" s="86">
        <v>4001.4160000000002</v>
      </c>
      <c r="T226" s="86">
        <v>2315.58</v>
      </c>
    </row>
    <row r="227" spans="1:20" x14ac:dyDescent="0.25">
      <c r="A227" s="50" t="s">
        <v>4682</v>
      </c>
      <c r="B227" s="50" t="s">
        <v>1937</v>
      </c>
      <c r="C227" s="50" t="s">
        <v>4689</v>
      </c>
      <c r="D227" s="80">
        <v>2</v>
      </c>
      <c r="E227" s="50" t="s">
        <v>5210</v>
      </c>
      <c r="F227" s="24">
        <f t="shared" si="22"/>
        <v>5507.6503333333339</v>
      </c>
      <c r="G227" s="20">
        <f t="shared" si="23"/>
        <v>3738.75</v>
      </c>
      <c r="H227" s="17"/>
      <c r="I227" s="24"/>
      <c r="J227" s="20">
        <f t="shared" si="24"/>
        <v>5153.1664000000001</v>
      </c>
      <c r="K227" s="17"/>
      <c r="L227" s="24"/>
      <c r="M227" s="86">
        <v>2772.5120000000002</v>
      </c>
      <c r="N227" s="86">
        <v>3641.431</v>
      </c>
      <c r="O227" s="86">
        <v>4802.3069999999998</v>
      </c>
      <c r="P227" s="86">
        <v>4786.259</v>
      </c>
      <c r="Q227" s="86">
        <v>4456.6220000000003</v>
      </c>
      <c r="R227" s="86">
        <v>5445.7309999999998</v>
      </c>
      <c r="S227" s="86">
        <v>4940.1629999999996</v>
      </c>
      <c r="T227" s="86">
        <v>6137.0569999999998</v>
      </c>
    </row>
    <row r="228" spans="1:20" x14ac:dyDescent="0.25">
      <c r="A228" s="50" t="s">
        <v>4682</v>
      </c>
      <c r="B228" s="50" t="s">
        <v>518</v>
      </c>
      <c r="C228" s="50" t="s">
        <v>4715</v>
      </c>
      <c r="D228" s="80">
        <v>6</v>
      </c>
      <c r="E228" s="50" t="s">
        <v>6302</v>
      </c>
      <c r="F228" s="24">
        <f t="shared" si="22"/>
        <v>5460.6556666666665</v>
      </c>
      <c r="G228" s="20">
        <f t="shared" si="23"/>
        <v>2837.8233333333337</v>
      </c>
      <c r="H228" s="17"/>
      <c r="I228" s="24"/>
      <c r="J228" s="20">
        <f t="shared" si="24"/>
        <v>4934.5994000000001</v>
      </c>
      <c r="K228" s="17"/>
      <c r="L228" s="24"/>
      <c r="M228" s="86">
        <v>2431.0070000000001</v>
      </c>
      <c r="N228" s="86">
        <v>3166.076</v>
      </c>
      <c r="O228" s="86">
        <v>2916.3870000000002</v>
      </c>
      <c r="P228" s="86">
        <v>4160.0709999999999</v>
      </c>
      <c r="Q228" s="86">
        <v>4130.9589999999998</v>
      </c>
      <c r="R228" s="86">
        <v>2797.02</v>
      </c>
      <c r="S228" s="86">
        <v>5185.2820000000002</v>
      </c>
      <c r="T228" s="86">
        <v>8399.6650000000009</v>
      </c>
    </row>
    <row r="229" spans="1:20" x14ac:dyDescent="0.25">
      <c r="A229" s="50" t="s">
        <v>4682</v>
      </c>
      <c r="B229" s="50" t="s">
        <v>390</v>
      </c>
      <c r="C229" s="50" t="s">
        <v>4712</v>
      </c>
      <c r="D229" s="80">
        <v>6</v>
      </c>
      <c r="E229" s="50" t="s">
        <v>6200</v>
      </c>
      <c r="F229" s="24">
        <f t="shared" si="22"/>
        <v>5382.6140000000005</v>
      </c>
      <c r="G229" s="20">
        <f t="shared" si="23"/>
        <v>10641.759333333333</v>
      </c>
      <c r="H229" s="17"/>
      <c r="I229" s="24"/>
      <c r="J229" s="20">
        <f t="shared" si="24"/>
        <v>6015.2145999999993</v>
      </c>
      <c r="K229" s="17"/>
      <c r="L229" s="24"/>
      <c r="M229" s="86">
        <v>12404.233</v>
      </c>
      <c r="N229" s="86">
        <v>12858.927</v>
      </c>
      <c r="O229" s="86">
        <v>6662.1180000000004</v>
      </c>
      <c r="P229" s="86">
        <v>7928.8419999999996</v>
      </c>
      <c r="Q229" s="86">
        <v>5999.3890000000001</v>
      </c>
      <c r="R229" s="86">
        <v>4843.759</v>
      </c>
      <c r="S229" s="86">
        <v>6772.7079999999996</v>
      </c>
      <c r="T229" s="86">
        <v>4531.375</v>
      </c>
    </row>
    <row r="230" spans="1:20" x14ac:dyDescent="0.25">
      <c r="A230" s="50" t="s">
        <v>4682</v>
      </c>
      <c r="B230" s="50" t="s">
        <v>56</v>
      </c>
      <c r="C230" s="50" t="s">
        <v>4766</v>
      </c>
      <c r="D230" s="80">
        <v>16</v>
      </c>
      <c r="E230" s="50" t="s">
        <v>8453</v>
      </c>
      <c r="F230" s="24">
        <f t="shared" si="22"/>
        <v>5353.6120000000001</v>
      </c>
      <c r="G230" s="20">
        <f t="shared" si="23"/>
        <v>6366.1559999999999</v>
      </c>
      <c r="H230" s="17"/>
      <c r="I230" s="24"/>
      <c r="J230" s="20">
        <f t="shared" si="24"/>
        <v>4971.7546000000002</v>
      </c>
      <c r="K230" s="17"/>
      <c r="L230" s="24"/>
      <c r="M230" s="86">
        <v>4794.7560000000003</v>
      </c>
      <c r="N230" s="86">
        <v>3878.547</v>
      </c>
      <c r="O230" s="86">
        <v>10425.165000000001</v>
      </c>
      <c r="P230" s="86">
        <v>4845.4610000000002</v>
      </c>
      <c r="Q230" s="86">
        <v>3952.4760000000001</v>
      </c>
      <c r="R230" s="86">
        <v>3411.3850000000002</v>
      </c>
      <c r="S230" s="86">
        <v>5374.9520000000002</v>
      </c>
      <c r="T230" s="86">
        <v>7274.4989999999998</v>
      </c>
    </row>
    <row r="231" spans="1:20" x14ac:dyDescent="0.25">
      <c r="A231" s="50" t="s">
        <v>4682</v>
      </c>
      <c r="B231" s="50" t="s">
        <v>193</v>
      </c>
      <c r="C231" s="50" t="s">
        <v>4767</v>
      </c>
      <c r="D231" s="80">
        <v>16</v>
      </c>
      <c r="E231" s="50" t="s">
        <v>9067</v>
      </c>
      <c r="F231" s="24">
        <f t="shared" si="22"/>
        <v>5294.6670000000004</v>
      </c>
      <c r="G231" s="20">
        <f t="shared" si="23"/>
        <v>4847.1930000000002</v>
      </c>
      <c r="H231" s="17"/>
      <c r="I231" s="24"/>
      <c r="J231" s="20">
        <f t="shared" si="24"/>
        <v>5525.7124000000003</v>
      </c>
      <c r="K231" s="17"/>
      <c r="L231" s="24"/>
      <c r="M231" s="86">
        <v>2088.3820000000001</v>
      </c>
      <c r="N231" s="86">
        <v>4087.6570000000002</v>
      </c>
      <c r="O231" s="86">
        <v>8365.5400000000009</v>
      </c>
      <c r="P231" s="86">
        <v>5851.3670000000002</v>
      </c>
      <c r="Q231" s="86">
        <v>5893.1940000000004</v>
      </c>
      <c r="R231" s="86">
        <v>7044.9</v>
      </c>
      <c r="S231" s="86">
        <v>5059.7510000000002</v>
      </c>
      <c r="T231" s="86">
        <v>3779.35</v>
      </c>
    </row>
    <row r="232" spans="1:20" x14ac:dyDescent="0.25">
      <c r="A232" s="50" t="s">
        <v>4682</v>
      </c>
      <c r="B232" s="50" t="s">
        <v>552</v>
      </c>
      <c r="C232" s="50" t="s">
        <v>4703</v>
      </c>
      <c r="D232" s="80">
        <v>4</v>
      </c>
      <c r="E232" s="50" t="s">
        <v>5603</v>
      </c>
      <c r="F232" s="24">
        <f t="shared" si="22"/>
        <v>5277.2866666666669</v>
      </c>
      <c r="G232" s="20">
        <f t="shared" si="23"/>
        <v>3788.894666666667</v>
      </c>
      <c r="H232" s="17"/>
      <c r="I232" s="24"/>
      <c r="J232" s="20">
        <f t="shared" si="24"/>
        <v>5331.1648000000005</v>
      </c>
      <c r="K232" s="17"/>
      <c r="L232" s="24"/>
      <c r="M232" s="86">
        <v>3331.8290000000002</v>
      </c>
      <c r="N232" s="86">
        <v>4243.7809999999999</v>
      </c>
      <c r="O232" s="86">
        <v>3791.0740000000001</v>
      </c>
      <c r="P232" s="86">
        <v>5489.0069999999996</v>
      </c>
      <c r="Q232" s="86">
        <v>5334.9570000000003</v>
      </c>
      <c r="R232" s="86">
        <v>4638.7889999999998</v>
      </c>
      <c r="S232" s="86">
        <v>5563.4939999999997</v>
      </c>
      <c r="T232" s="86">
        <v>5629.5770000000002</v>
      </c>
    </row>
    <row r="233" spans="1:20" x14ac:dyDescent="0.25">
      <c r="A233" s="50" t="s">
        <v>4682</v>
      </c>
      <c r="B233" s="50" t="s">
        <v>297</v>
      </c>
      <c r="C233" s="50" t="s">
        <v>4713</v>
      </c>
      <c r="D233" s="80">
        <v>6</v>
      </c>
      <c r="E233" s="50" t="s">
        <v>6219</v>
      </c>
      <c r="F233" s="24">
        <f t="shared" si="22"/>
        <v>5271.6663333333336</v>
      </c>
      <c r="G233" s="20">
        <f t="shared" si="23"/>
        <v>1380.796333333333</v>
      </c>
      <c r="H233" s="17"/>
      <c r="I233" s="24"/>
      <c r="J233" s="20">
        <f t="shared" si="24"/>
        <v>5054.1940000000013</v>
      </c>
      <c r="K233" s="17"/>
      <c r="L233" s="24"/>
      <c r="M233" s="86">
        <v>2379.1239999999998</v>
      </c>
      <c r="N233" s="86">
        <v>1133.1579999999999</v>
      </c>
      <c r="O233" s="86">
        <v>630.10699999999997</v>
      </c>
      <c r="P233" s="86">
        <v>5789.6540000000005</v>
      </c>
      <c r="Q233" s="86">
        <v>3666.317</v>
      </c>
      <c r="R233" s="86">
        <v>2331.5349999999999</v>
      </c>
      <c r="S233" s="86">
        <v>13046.724</v>
      </c>
      <c r="T233" s="86">
        <v>436.74</v>
      </c>
    </row>
    <row r="234" spans="1:20" x14ac:dyDescent="0.25">
      <c r="A234" s="50" t="s">
        <v>4682</v>
      </c>
      <c r="B234" s="50" t="s">
        <v>596</v>
      </c>
      <c r="C234" s="50" t="s">
        <v>4766</v>
      </c>
      <c r="D234" s="80">
        <v>16</v>
      </c>
      <c r="E234" s="50" t="s">
        <v>8510</v>
      </c>
      <c r="F234" s="24">
        <f t="shared" si="22"/>
        <v>5207.6886666666669</v>
      </c>
      <c r="G234" s="20">
        <f t="shared" si="23"/>
        <v>946.13333333333333</v>
      </c>
      <c r="H234" s="17"/>
      <c r="I234" s="24"/>
      <c r="J234" s="20">
        <f t="shared" si="24"/>
        <v>6359.7513999999992</v>
      </c>
      <c r="K234" s="17"/>
      <c r="L234" s="24"/>
      <c r="M234" s="86">
        <v>994.95299999999997</v>
      </c>
      <c r="N234" s="86">
        <v>615.14099999999996</v>
      </c>
      <c r="O234" s="86">
        <v>1228.306</v>
      </c>
      <c r="P234" s="86">
        <v>7488.6040000000003</v>
      </c>
      <c r="Q234" s="86">
        <v>8687.0869999999995</v>
      </c>
      <c r="R234" s="86">
        <v>11772.357</v>
      </c>
      <c r="S234" s="86">
        <v>1211.529</v>
      </c>
      <c r="T234" s="86">
        <v>2639.18</v>
      </c>
    </row>
    <row r="235" spans="1:20" x14ac:dyDescent="0.25">
      <c r="A235" s="50" t="s">
        <v>4682</v>
      </c>
      <c r="B235" s="50" t="s">
        <v>190</v>
      </c>
      <c r="C235" s="50" t="s">
        <v>4715</v>
      </c>
      <c r="D235" s="80">
        <v>6</v>
      </c>
      <c r="E235" s="50" t="s">
        <v>6311</v>
      </c>
      <c r="F235" s="24">
        <f t="shared" si="22"/>
        <v>5188.9710000000005</v>
      </c>
      <c r="G235" s="20">
        <f t="shared" si="23"/>
        <v>3239.3356666666673</v>
      </c>
      <c r="H235" s="17"/>
      <c r="I235" s="24"/>
      <c r="J235" s="20">
        <f t="shared" si="24"/>
        <v>4918.7718000000004</v>
      </c>
      <c r="K235" s="17"/>
      <c r="L235" s="24"/>
      <c r="M235" s="86">
        <v>2552.3780000000002</v>
      </c>
      <c r="N235" s="86">
        <v>3068.5360000000001</v>
      </c>
      <c r="O235" s="86">
        <v>4097.0929999999998</v>
      </c>
      <c r="P235" s="86">
        <v>4741.7650000000003</v>
      </c>
      <c r="Q235" s="86">
        <v>4285.1809999999996</v>
      </c>
      <c r="R235" s="86">
        <v>3105.4209999999998</v>
      </c>
      <c r="S235" s="86">
        <v>5584.9780000000001</v>
      </c>
      <c r="T235" s="86">
        <v>6876.5140000000001</v>
      </c>
    </row>
    <row r="236" spans="1:20" x14ac:dyDescent="0.25">
      <c r="A236" s="50" t="s">
        <v>4682</v>
      </c>
      <c r="B236" s="50" t="s">
        <v>1622</v>
      </c>
      <c r="C236" s="50" t="s">
        <v>4731</v>
      </c>
      <c r="D236" s="80">
        <v>10</v>
      </c>
      <c r="E236" s="50" t="s">
        <v>6865</v>
      </c>
      <c r="F236" s="24">
        <f t="shared" si="22"/>
        <v>5173.5349999999999</v>
      </c>
      <c r="G236" s="20">
        <f t="shared" si="23"/>
        <v>1289.3013333333333</v>
      </c>
      <c r="H236" s="17"/>
      <c r="I236" s="24"/>
      <c r="J236" s="20">
        <f t="shared" si="24"/>
        <v>4267.3730000000005</v>
      </c>
      <c r="K236" s="17"/>
      <c r="L236" s="24"/>
      <c r="M236" s="86">
        <v>82.885000000000005</v>
      </c>
      <c r="N236" s="86">
        <v>285.23899999999998</v>
      </c>
      <c r="O236" s="86">
        <v>3499.78</v>
      </c>
      <c r="P236" s="86">
        <v>2581.0540000000001</v>
      </c>
      <c r="Q236" s="86">
        <v>3235.2060000000001</v>
      </c>
      <c r="R236" s="86">
        <v>7189.58</v>
      </c>
      <c r="S236" s="86">
        <v>4118.0619999999999</v>
      </c>
      <c r="T236" s="86">
        <v>4212.9629999999997</v>
      </c>
    </row>
    <row r="237" spans="1:20" x14ac:dyDescent="0.25">
      <c r="A237" s="50" t="s">
        <v>4682</v>
      </c>
      <c r="B237" s="50" t="s">
        <v>1266</v>
      </c>
      <c r="C237" s="50" t="s">
        <v>4767</v>
      </c>
      <c r="D237" s="80">
        <v>16</v>
      </c>
      <c r="E237" s="50" t="s">
        <v>8907</v>
      </c>
      <c r="F237" s="24">
        <f t="shared" si="22"/>
        <v>5164.3503333333329</v>
      </c>
      <c r="G237" s="20">
        <f t="shared" si="23"/>
        <v>23590.371333333333</v>
      </c>
      <c r="H237" s="17"/>
      <c r="I237" s="24"/>
      <c r="J237" s="20">
        <f t="shared" si="24"/>
        <v>9315.3610000000008</v>
      </c>
      <c r="K237" s="17"/>
      <c r="L237" s="24"/>
      <c r="M237" s="86">
        <v>1866.991</v>
      </c>
      <c r="N237" s="86">
        <v>34421.622000000003</v>
      </c>
      <c r="O237" s="86">
        <v>34482.500999999997</v>
      </c>
      <c r="P237" s="86">
        <v>16456.675999999999</v>
      </c>
      <c r="Q237" s="86">
        <v>14627.078</v>
      </c>
      <c r="R237" s="86">
        <v>11563.758</v>
      </c>
      <c r="S237" s="86">
        <v>2116.13</v>
      </c>
      <c r="T237" s="86">
        <v>1813.163</v>
      </c>
    </row>
    <row r="238" spans="1:20" x14ac:dyDescent="0.25">
      <c r="A238" s="50" t="s">
        <v>4682</v>
      </c>
      <c r="B238" s="50" t="s">
        <v>855</v>
      </c>
      <c r="C238" s="50" t="s">
        <v>4699</v>
      </c>
      <c r="D238" s="80">
        <v>4</v>
      </c>
      <c r="E238" s="50" t="s">
        <v>5514</v>
      </c>
      <c r="F238" s="24">
        <f t="shared" si="22"/>
        <v>5132.5029999999997</v>
      </c>
      <c r="G238" s="20">
        <f t="shared" si="23"/>
        <v>1735.6610000000001</v>
      </c>
      <c r="H238" s="17"/>
      <c r="I238" s="24"/>
      <c r="J238" s="20">
        <f t="shared" si="24"/>
        <v>4488.1469999999999</v>
      </c>
      <c r="K238" s="17"/>
      <c r="L238" s="24"/>
      <c r="M238" s="86">
        <v>2068.203</v>
      </c>
      <c r="N238" s="86">
        <v>2002.808</v>
      </c>
      <c r="O238" s="86">
        <v>1135.972</v>
      </c>
      <c r="P238" s="86">
        <v>3147.6329999999998</v>
      </c>
      <c r="Q238" s="86">
        <v>3895.5929999999998</v>
      </c>
      <c r="R238" s="86">
        <v>2972.373</v>
      </c>
      <c r="S238" s="86">
        <v>6459.5010000000002</v>
      </c>
      <c r="T238" s="86">
        <v>5965.6350000000002</v>
      </c>
    </row>
    <row r="239" spans="1:20" x14ac:dyDescent="0.25">
      <c r="A239" s="50" t="s">
        <v>4682</v>
      </c>
      <c r="B239" s="50" t="s">
        <v>1018</v>
      </c>
      <c r="C239" s="50" t="s">
        <v>4756</v>
      </c>
      <c r="D239" s="80">
        <v>15</v>
      </c>
      <c r="E239" s="50" t="s">
        <v>8118</v>
      </c>
      <c r="F239" s="24">
        <f t="shared" si="22"/>
        <v>5096.1729999999998</v>
      </c>
      <c r="G239" s="20">
        <f t="shared" si="23"/>
        <v>4086.0143333333331</v>
      </c>
      <c r="H239" s="17"/>
      <c r="I239" s="24"/>
      <c r="J239" s="20">
        <f t="shared" si="24"/>
        <v>5553.9838</v>
      </c>
      <c r="K239" s="17"/>
      <c r="L239" s="24"/>
      <c r="M239" s="86">
        <v>3842.931</v>
      </c>
      <c r="N239" s="86">
        <v>3826.7719999999999</v>
      </c>
      <c r="O239" s="86">
        <v>4588.34</v>
      </c>
      <c r="P239" s="86">
        <v>6577.259</v>
      </c>
      <c r="Q239" s="86">
        <v>5904.1409999999996</v>
      </c>
      <c r="R239" s="86">
        <v>3277.5039999999999</v>
      </c>
      <c r="S239" s="86">
        <v>6120.2420000000002</v>
      </c>
      <c r="T239" s="86">
        <v>5890.7730000000001</v>
      </c>
    </row>
    <row r="240" spans="1:20" x14ac:dyDescent="0.25">
      <c r="A240" s="50" t="s">
        <v>4682</v>
      </c>
      <c r="B240" s="50" t="s">
        <v>2672</v>
      </c>
      <c r="C240" s="50" t="s">
        <v>4689</v>
      </c>
      <c r="D240" s="80">
        <v>2</v>
      </c>
      <c r="E240" s="50" t="s">
        <v>5255</v>
      </c>
      <c r="F240" s="24">
        <f t="shared" si="22"/>
        <v>5058.0216666666665</v>
      </c>
      <c r="G240" s="20">
        <f t="shared" si="23"/>
        <v>3706.512666666667</v>
      </c>
      <c r="H240" s="17"/>
      <c r="I240" s="24"/>
      <c r="J240" s="20">
        <f t="shared" si="24"/>
        <v>5070.3111999999992</v>
      </c>
      <c r="K240" s="17"/>
      <c r="L240" s="24"/>
      <c r="M240" s="86">
        <v>3448.0070000000001</v>
      </c>
      <c r="N240" s="86">
        <v>2670.5569999999998</v>
      </c>
      <c r="O240" s="86">
        <v>5000.9740000000002</v>
      </c>
      <c r="P240" s="86">
        <v>5595.125</v>
      </c>
      <c r="Q240" s="86">
        <v>4582.366</v>
      </c>
      <c r="R240" s="86">
        <v>3876.74</v>
      </c>
      <c r="S240" s="86">
        <v>4806.6890000000003</v>
      </c>
      <c r="T240" s="86">
        <v>6490.6360000000004</v>
      </c>
    </row>
    <row r="241" spans="1:20" x14ac:dyDescent="0.25">
      <c r="A241" s="50" t="s">
        <v>4682</v>
      </c>
      <c r="B241" s="50" t="s">
        <v>546</v>
      </c>
      <c r="C241" s="50" t="s">
        <v>4755</v>
      </c>
      <c r="D241" s="80">
        <v>15</v>
      </c>
      <c r="E241" s="50" t="s">
        <v>7912</v>
      </c>
      <c r="F241" s="24">
        <f t="shared" si="22"/>
        <v>5030.0133333333333</v>
      </c>
      <c r="G241" s="20">
        <f t="shared" si="23"/>
        <v>1600.0746666666666</v>
      </c>
      <c r="H241" s="17"/>
      <c r="I241" s="24"/>
      <c r="J241" s="20">
        <f t="shared" si="24"/>
        <v>4912.2042000000001</v>
      </c>
      <c r="K241" s="17"/>
      <c r="L241" s="24"/>
      <c r="M241" s="86">
        <v>546.41800000000001</v>
      </c>
      <c r="N241" s="86">
        <v>1877.9480000000001</v>
      </c>
      <c r="O241" s="86">
        <v>2375.8580000000002</v>
      </c>
      <c r="P241" s="86">
        <v>2515.71</v>
      </c>
      <c r="Q241" s="86">
        <v>6955.2709999999997</v>
      </c>
      <c r="R241" s="86">
        <v>7479.6409999999996</v>
      </c>
      <c r="S241" s="86">
        <v>3266.23</v>
      </c>
      <c r="T241" s="86">
        <v>4344.1689999999999</v>
      </c>
    </row>
    <row r="242" spans="1:20" x14ac:dyDescent="0.25">
      <c r="A242" s="50" t="s">
        <v>4682</v>
      </c>
      <c r="B242" s="50" t="s">
        <v>2844</v>
      </c>
      <c r="C242" s="50" t="s">
        <v>4759</v>
      </c>
      <c r="D242" s="80">
        <v>15</v>
      </c>
      <c r="E242" s="50" t="s">
        <v>8219</v>
      </c>
      <c r="F242" s="24">
        <f t="shared" si="22"/>
        <v>5026.2079999999996</v>
      </c>
      <c r="G242" s="20">
        <f t="shared" si="23"/>
        <v>4725.3339999999998</v>
      </c>
      <c r="H242" s="17"/>
      <c r="I242" s="24"/>
      <c r="J242" s="20">
        <f t="shared" si="24"/>
        <v>3896.6186000000002</v>
      </c>
      <c r="K242" s="17"/>
      <c r="L242" s="24"/>
      <c r="M242" s="86">
        <v>2028.3</v>
      </c>
      <c r="N242" s="86">
        <v>7228.1270000000004</v>
      </c>
      <c r="O242" s="86">
        <v>4919.5749999999998</v>
      </c>
      <c r="P242" s="86">
        <v>3269.7550000000001</v>
      </c>
      <c r="Q242" s="86">
        <v>1134.7139999999999</v>
      </c>
      <c r="R242" s="86">
        <v>595.10900000000004</v>
      </c>
      <c r="S242" s="86">
        <v>4266.0929999999998</v>
      </c>
      <c r="T242" s="86">
        <v>10217.422</v>
      </c>
    </row>
    <row r="243" spans="1:20" x14ac:dyDescent="0.25">
      <c r="A243" s="50" t="s">
        <v>4682</v>
      </c>
      <c r="B243" s="50" t="s">
        <v>833</v>
      </c>
      <c r="C243" s="50" t="s">
        <v>4702</v>
      </c>
      <c r="D243" s="80">
        <v>4</v>
      </c>
      <c r="E243" s="50" t="s">
        <v>5560</v>
      </c>
      <c r="F243" s="24">
        <f t="shared" si="22"/>
        <v>5024.1323333333339</v>
      </c>
      <c r="G243" s="20">
        <f t="shared" si="23"/>
        <v>1341.5139999999999</v>
      </c>
      <c r="H243" s="17"/>
      <c r="I243" s="24"/>
      <c r="J243" s="20">
        <f t="shared" si="24"/>
        <v>3963.8953999999999</v>
      </c>
      <c r="K243" s="17"/>
      <c r="L243" s="24"/>
      <c r="M243" s="86">
        <v>798.45500000000004</v>
      </c>
      <c r="N243" s="86">
        <v>705.18299999999999</v>
      </c>
      <c r="O243" s="86">
        <v>2520.904</v>
      </c>
      <c r="P243" s="86">
        <v>2765.8960000000002</v>
      </c>
      <c r="Q243" s="86">
        <v>1981.184</v>
      </c>
      <c r="R243" s="86">
        <v>2113.5279999999998</v>
      </c>
      <c r="S243" s="86">
        <v>6100.6570000000002</v>
      </c>
      <c r="T243" s="86">
        <v>6858.2120000000004</v>
      </c>
    </row>
    <row r="244" spans="1:20" x14ac:dyDescent="0.25">
      <c r="A244" s="50" t="s">
        <v>4682</v>
      </c>
      <c r="B244" s="50" t="s">
        <v>132</v>
      </c>
      <c r="C244" s="50" t="s">
        <v>4692</v>
      </c>
      <c r="D244" s="80">
        <v>2</v>
      </c>
      <c r="E244" s="50" t="s">
        <v>5348</v>
      </c>
      <c r="F244" s="24">
        <f t="shared" si="22"/>
        <v>5023.7506666666668</v>
      </c>
      <c r="G244" s="20">
        <f t="shared" si="23"/>
        <v>159.27866666666668</v>
      </c>
      <c r="H244" s="17"/>
      <c r="I244" s="24"/>
      <c r="J244" s="20">
        <f t="shared" si="24"/>
        <v>3024.7889999999998</v>
      </c>
      <c r="K244" s="17"/>
      <c r="L244" s="24"/>
      <c r="M244" s="86" t="s">
        <v>5013</v>
      </c>
      <c r="N244" s="86">
        <v>0.35099999999999998</v>
      </c>
      <c r="O244" s="86">
        <v>477.48500000000001</v>
      </c>
      <c r="P244" s="86">
        <v>52.692999999999998</v>
      </c>
      <c r="Q244" s="86" t="s">
        <v>5013</v>
      </c>
      <c r="R244" s="86">
        <v>14525.186</v>
      </c>
      <c r="S244" s="86" t="s">
        <v>5013</v>
      </c>
      <c r="T244" s="86">
        <v>546.06600000000003</v>
      </c>
    </row>
    <row r="245" spans="1:20" x14ac:dyDescent="0.25">
      <c r="A245" s="50" t="s">
        <v>4682</v>
      </c>
      <c r="B245" s="50" t="s">
        <v>316</v>
      </c>
      <c r="C245" s="50" t="s">
        <v>4722</v>
      </c>
      <c r="D245" s="80">
        <v>7</v>
      </c>
      <c r="E245" s="50" t="s">
        <v>6532</v>
      </c>
      <c r="F245" s="24">
        <f t="shared" si="22"/>
        <v>4978.1019999999999</v>
      </c>
      <c r="G245" s="20">
        <f t="shared" si="23"/>
        <v>2356.1756666666665</v>
      </c>
      <c r="H245" s="17"/>
      <c r="I245" s="24"/>
      <c r="J245" s="20">
        <f t="shared" si="24"/>
        <v>4196.6557999999995</v>
      </c>
      <c r="K245" s="17"/>
      <c r="L245" s="24"/>
      <c r="M245" s="86">
        <v>1347.5640000000001</v>
      </c>
      <c r="N245" s="86">
        <v>3184.319</v>
      </c>
      <c r="O245" s="86">
        <v>2536.6439999999998</v>
      </c>
      <c r="P245" s="86">
        <v>3182.4110000000001</v>
      </c>
      <c r="Q245" s="86">
        <v>2866.5619999999999</v>
      </c>
      <c r="R245" s="86">
        <v>6101.8379999999997</v>
      </c>
      <c r="S245" s="86">
        <v>3154.433</v>
      </c>
      <c r="T245" s="86">
        <v>5678.0349999999999</v>
      </c>
    </row>
    <row r="246" spans="1:20" x14ac:dyDescent="0.25">
      <c r="A246" s="50" t="s">
        <v>4682</v>
      </c>
      <c r="B246" s="50" t="s">
        <v>216</v>
      </c>
      <c r="C246" s="50" t="s">
        <v>4691</v>
      </c>
      <c r="D246" s="80">
        <v>2</v>
      </c>
      <c r="E246" s="50" t="s">
        <v>5342</v>
      </c>
      <c r="F246" s="24">
        <f t="shared" si="22"/>
        <v>4936.915</v>
      </c>
      <c r="G246" s="20">
        <f t="shared" si="23"/>
        <v>2020.7023333333334</v>
      </c>
      <c r="H246" s="17"/>
      <c r="I246" s="24"/>
      <c r="J246" s="20">
        <f t="shared" si="24"/>
        <v>4303.4784</v>
      </c>
      <c r="K246" s="17"/>
      <c r="L246" s="24"/>
      <c r="M246" s="86">
        <v>1275.4649999999999</v>
      </c>
      <c r="N246" s="86">
        <v>2641.607</v>
      </c>
      <c r="O246" s="86">
        <v>2145.0349999999999</v>
      </c>
      <c r="P246" s="86">
        <v>3307.4720000000002</v>
      </c>
      <c r="Q246" s="86">
        <v>3399.1750000000002</v>
      </c>
      <c r="R246" s="86">
        <v>2592.73</v>
      </c>
      <c r="S246" s="86">
        <v>6084.027</v>
      </c>
      <c r="T246" s="86">
        <v>6133.9880000000003</v>
      </c>
    </row>
    <row r="247" spans="1:20" x14ac:dyDescent="0.25">
      <c r="A247" s="50" t="s">
        <v>4682</v>
      </c>
      <c r="B247" s="50" t="s">
        <v>181</v>
      </c>
      <c r="C247" s="50" t="s">
        <v>4756</v>
      </c>
      <c r="D247" s="80">
        <v>15</v>
      </c>
      <c r="E247" s="50" t="s">
        <v>8103</v>
      </c>
      <c r="F247" s="24">
        <f t="shared" si="22"/>
        <v>4855.3566666666666</v>
      </c>
      <c r="G247" s="20">
        <f t="shared" si="23"/>
        <v>4196.0886666666665</v>
      </c>
      <c r="H247" s="17"/>
      <c r="I247" s="24"/>
      <c r="J247" s="20">
        <f t="shared" si="24"/>
        <v>5160.2372000000005</v>
      </c>
      <c r="K247" s="17"/>
      <c r="L247" s="24"/>
      <c r="M247" s="86">
        <v>3318.7620000000002</v>
      </c>
      <c r="N247" s="86">
        <v>3937.009</v>
      </c>
      <c r="O247" s="86">
        <v>5332.4949999999999</v>
      </c>
      <c r="P247" s="86">
        <v>5434.2749999999996</v>
      </c>
      <c r="Q247" s="86">
        <v>5800.8410000000003</v>
      </c>
      <c r="R247" s="86">
        <v>5145.2640000000001</v>
      </c>
      <c r="S247" s="86">
        <v>3973.6610000000001</v>
      </c>
      <c r="T247" s="86">
        <v>5447.1450000000004</v>
      </c>
    </row>
    <row r="248" spans="1:20" x14ac:dyDescent="0.25">
      <c r="A248" s="50" t="s">
        <v>4682</v>
      </c>
      <c r="B248" s="50" t="s">
        <v>206</v>
      </c>
      <c r="C248" s="50" t="s">
        <v>4722</v>
      </c>
      <c r="D248" s="80">
        <v>7</v>
      </c>
      <c r="E248" s="50" t="s">
        <v>6472</v>
      </c>
      <c r="F248" s="24">
        <f t="shared" si="22"/>
        <v>4788.9790000000003</v>
      </c>
      <c r="G248" s="20">
        <f t="shared" si="23"/>
        <v>2208.362333333333</v>
      </c>
      <c r="H248" s="17"/>
      <c r="I248" s="24"/>
      <c r="J248" s="20">
        <f t="shared" si="24"/>
        <v>4280.6626000000006</v>
      </c>
      <c r="K248" s="17"/>
      <c r="L248" s="24"/>
      <c r="M248" s="86">
        <v>1972.0989999999999</v>
      </c>
      <c r="N248" s="86">
        <v>1964.0440000000001</v>
      </c>
      <c r="O248" s="86">
        <v>2688.944</v>
      </c>
      <c r="P248" s="86">
        <v>3693.2420000000002</v>
      </c>
      <c r="Q248" s="86">
        <v>3343.134</v>
      </c>
      <c r="R248" s="86">
        <v>3959.0410000000002</v>
      </c>
      <c r="S248" s="86">
        <v>5293.4290000000001</v>
      </c>
      <c r="T248" s="86">
        <v>5114.4669999999996</v>
      </c>
    </row>
    <row r="249" spans="1:20" x14ac:dyDescent="0.25">
      <c r="A249" s="50" t="s">
        <v>4682</v>
      </c>
      <c r="B249" s="50" t="s">
        <v>165</v>
      </c>
      <c r="C249" s="50" t="s">
        <v>4720</v>
      </c>
      <c r="D249" s="80">
        <v>6</v>
      </c>
      <c r="E249" s="50" t="s">
        <v>6443</v>
      </c>
      <c r="F249" s="24">
        <f t="shared" si="22"/>
        <v>4780.375</v>
      </c>
      <c r="G249" s="20">
        <f t="shared" si="23"/>
        <v>3325.0173333333332</v>
      </c>
      <c r="H249" s="17"/>
      <c r="I249" s="24"/>
      <c r="J249" s="20">
        <f t="shared" si="24"/>
        <v>4482.0532000000003</v>
      </c>
      <c r="K249" s="17"/>
      <c r="L249" s="24"/>
      <c r="M249" s="86">
        <v>1292.7909999999999</v>
      </c>
      <c r="N249" s="86">
        <v>4483.1270000000004</v>
      </c>
      <c r="O249" s="86">
        <v>4199.134</v>
      </c>
      <c r="P249" s="86">
        <v>3785.51</v>
      </c>
      <c r="Q249" s="86">
        <v>4283.6310000000003</v>
      </c>
      <c r="R249" s="86">
        <v>3716.8440000000001</v>
      </c>
      <c r="S249" s="86">
        <v>5680.2349999999997</v>
      </c>
      <c r="T249" s="86">
        <v>4944.0460000000003</v>
      </c>
    </row>
    <row r="250" spans="1:20" x14ac:dyDescent="0.25">
      <c r="A250" s="50" t="s">
        <v>4682</v>
      </c>
      <c r="B250" s="50" t="s">
        <v>2907</v>
      </c>
      <c r="C250" s="50" t="s">
        <v>4731</v>
      </c>
      <c r="D250" s="80">
        <v>10</v>
      </c>
      <c r="E250" s="50" t="s">
        <v>6883</v>
      </c>
      <c r="F250" s="24">
        <f t="shared" si="22"/>
        <v>4714.0406666666668</v>
      </c>
      <c r="G250" s="20">
        <f t="shared" si="23"/>
        <v>2709.978333333333</v>
      </c>
      <c r="H250" s="17"/>
      <c r="I250" s="24"/>
      <c r="J250" s="20">
        <f t="shared" si="24"/>
        <v>4044.7438000000002</v>
      </c>
      <c r="K250" s="17"/>
      <c r="L250" s="24"/>
      <c r="M250" s="86">
        <v>2570.0120000000002</v>
      </c>
      <c r="N250" s="86">
        <v>3290.5819999999999</v>
      </c>
      <c r="O250" s="86">
        <v>2269.3409999999999</v>
      </c>
      <c r="P250" s="86">
        <v>2598.3440000000001</v>
      </c>
      <c r="Q250" s="86">
        <v>3483.2530000000002</v>
      </c>
      <c r="R250" s="86">
        <v>2558.3710000000001</v>
      </c>
      <c r="S250" s="86">
        <v>8763.5139999999992</v>
      </c>
      <c r="T250" s="86">
        <v>2820.2370000000001</v>
      </c>
    </row>
    <row r="251" spans="1:20" x14ac:dyDescent="0.25">
      <c r="A251" s="50" t="s">
        <v>4682</v>
      </c>
      <c r="B251" s="50" t="s">
        <v>965</v>
      </c>
      <c r="C251" s="50" t="s">
        <v>4767</v>
      </c>
      <c r="D251" s="80">
        <v>16</v>
      </c>
      <c r="E251" s="50" t="s">
        <v>8904</v>
      </c>
      <c r="F251" s="24">
        <f t="shared" si="22"/>
        <v>4650.8429999999998</v>
      </c>
      <c r="G251" s="20">
        <f t="shared" si="23"/>
        <v>2428.0423333333333</v>
      </c>
      <c r="H251" s="17"/>
      <c r="I251" s="24"/>
      <c r="J251" s="20">
        <f t="shared" si="24"/>
        <v>4645.6962000000003</v>
      </c>
      <c r="K251" s="17"/>
      <c r="L251" s="24"/>
      <c r="M251" s="86">
        <v>1434.0029999999999</v>
      </c>
      <c r="N251" s="86">
        <v>2103.9009999999998</v>
      </c>
      <c r="O251" s="86">
        <v>3746.223</v>
      </c>
      <c r="P251" s="86">
        <v>6109.0240000000003</v>
      </c>
      <c r="Q251" s="86">
        <v>3166.9279999999999</v>
      </c>
      <c r="R251" s="86">
        <v>3364.453</v>
      </c>
      <c r="S251" s="86">
        <v>6125.81</v>
      </c>
      <c r="T251" s="86">
        <v>4462.2659999999996</v>
      </c>
    </row>
    <row r="252" spans="1:20" x14ac:dyDescent="0.25">
      <c r="A252" s="50" t="s">
        <v>4682</v>
      </c>
      <c r="B252" s="50" t="s">
        <v>575</v>
      </c>
      <c r="C252" s="50" t="s">
        <v>4767</v>
      </c>
      <c r="D252" s="80">
        <v>16</v>
      </c>
      <c r="E252" s="50" t="s">
        <v>8918</v>
      </c>
      <c r="F252" s="24">
        <f t="shared" si="22"/>
        <v>4645.5306666666665</v>
      </c>
      <c r="G252" s="20">
        <f t="shared" si="23"/>
        <v>4622.5289999999995</v>
      </c>
      <c r="H252" s="17"/>
      <c r="I252" s="24"/>
      <c r="J252" s="20">
        <f t="shared" si="24"/>
        <v>4800.4143999999997</v>
      </c>
      <c r="K252" s="17"/>
      <c r="L252" s="24"/>
      <c r="M252" s="86">
        <v>409.584</v>
      </c>
      <c r="N252" s="86">
        <v>3239.2150000000001</v>
      </c>
      <c r="O252" s="86">
        <v>10218.788</v>
      </c>
      <c r="P252" s="86">
        <v>1564.4269999999999</v>
      </c>
      <c r="Q252" s="86">
        <v>8501.0529999999999</v>
      </c>
      <c r="R252" s="86">
        <v>7672.9859999999999</v>
      </c>
      <c r="S252" s="86">
        <v>1588.692</v>
      </c>
      <c r="T252" s="86">
        <v>4674.9139999999998</v>
      </c>
    </row>
    <row r="253" spans="1:20" x14ac:dyDescent="0.25">
      <c r="A253" s="50" t="s">
        <v>4682</v>
      </c>
      <c r="B253" s="50" t="s">
        <v>136</v>
      </c>
      <c r="C253" s="50" t="s">
        <v>4731</v>
      </c>
      <c r="D253" s="80">
        <v>10</v>
      </c>
      <c r="E253" s="50" t="s">
        <v>6823</v>
      </c>
      <c r="F253" s="24">
        <f t="shared" si="22"/>
        <v>4612.7359999999999</v>
      </c>
      <c r="G253" s="20">
        <f t="shared" si="23"/>
        <v>1263.5523333333333</v>
      </c>
      <c r="H253" s="17"/>
      <c r="I253" s="24"/>
      <c r="J253" s="20">
        <f t="shared" si="24"/>
        <v>3674.4775999999997</v>
      </c>
      <c r="K253" s="17"/>
      <c r="L253" s="24"/>
      <c r="M253" s="86">
        <v>1957.6220000000001</v>
      </c>
      <c r="N253" s="86">
        <v>960.54399999999998</v>
      </c>
      <c r="O253" s="86">
        <v>872.49099999999999</v>
      </c>
      <c r="P253" s="86">
        <v>2070.739</v>
      </c>
      <c r="Q253" s="86">
        <v>2463.4409999999998</v>
      </c>
      <c r="R253" s="86">
        <v>644.447</v>
      </c>
      <c r="S253" s="86">
        <v>7614.12</v>
      </c>
      <c r="T253" s="86">
        <v>5579.6409999999996</v>
      </c>
    </row>
    <row r="254" spans="1:20" x14ac:dyDescent="0.25">
      <c r="A254" s="50" t="s">
        <v>4682</v>
      </c>
      <c r="B254" s="50" t="s">
        <v>627</v>
      </c>
      <c r="C254" s="50" t="s">
        <v>4732</v>
      </c>
      <c r="D254" s="80">
        <v>10</v>
      </c>
      <c r="E254" s="50" t="s">
        <v>6941</v>
      </c>
      <c r="F254" s="24">
        <f t="shared" si="22"/>
        <v>4587.9430000000002</v>
      </c>
      <c r="G254" s="20">
        <f t="shared" si="23"/>
        <v>5818.9956666666667</v>
      </c>
      <c r="H254" s="17"/>
      <c r="I254" s="24"/>
      <c r="J254" s="20">
        <f t="shared" si="24"/>
        <v>5319.8324000000002</v>
      </c>
      <c r="K254" s="17"/>
      <c r="L254" s="24"/>
      <c r="M254" s="86">
        <v>3732.1950000000002</v>
      </c>
      <c r="N254" s="86">
        <v>6138.9549999999999</v>
      </c>
      <c r="O254" s="86">
        <v>7585.8370000000004</v>
      </c>
      <c r="P254" s="86">
        <v>6340.6120000000001</v>
      </c>
      <c r="Q254" s="86">
        <v>6494.7209999999995</v>
      </c>
      <c r="R254" s="86">
        <v>6371.1940000000004</v>
      </c>
      <c r="S254" s="86">
        <v>4682.7</v>
      </c>
      <c r="T254" s="86">
        <v>2709.9349999999999</v>
      </c>
    </row>
    <row r="255" spans="1:20" x14ac:dyDescent="0.25">
      <c r="A255" s="50" t="s">
        <v>4682</v>
      </c>
      <c r="B255" s="50" t="s">
        <v>388</v>
      </c>
      <c r="C255" s="50" t="s">
        <v>4755</v>
      </c>
      <c r="D255" s="80">
        <v>15</v>
      </c>
      <c r="E255" s="50" t="s">
        <v>7908</v>
      </c>
      <c r="F255" s="24">
        <f t="shared" si="22"/>
        <v>4584.7893333333332</v>
      </c>
      <c r="G255" s="20">
        <f t="shared" si="23"/>
        <v>753.04466666666667</v>
      </c>
      <c r="H255" s="17"/>
      <c r="I255" s="24"/>
      <c r="J255" s="20">
        <f t="shared" si="24"/>
        <v>3227.8973999999998</v>
      </c>
      <c r="K255" s="17"/>
      <c r="L255" s="24"/>
      <c r="M255" s="86">
        <v>332.70400000000001</v>
      </c>
      <c r="N255" s="86">
        <v>1924.3109999999999</v>
      </c>
      <c r="O255" s="86">
        <v>2.1190000000000002</v>
      </c>
      <c r="P255" s="86">
        <v>677.63400000000001</v>
      </c>
      <c r="Q255" s="86">
        <v>1707.4849999999999</v>
      </c>
      <c r="R255" s="86">
        <v>2.1579999999999999</v>
      </c>
      <c r="S255" s="86">
        <v>131.46899999999999</v>
      </c>
      <c r="T255" s="86">
        <v>13620.741</v>
      </c>
    </row>
    <row r="256" spans="1:20" x14ac:dyDescent="0.25">
      <c r="A256" s="50" t="s">
        <v>4682</v>
      </c>
      <c r="B256" s="50" t="s">
        <v>664</v>
      </c>
      <c r="C256" s="50" t="s">
        <v>4722</v>
      </c>
      <c r="D256" s="80">
        <v>7</v>
      </c>
      <c r="E256" s="50" t="s">
        <v>6539</v>
      </c>
      <c r="F256" s="24">
        <f t="shared" si="22"/>
        <v>4556.97</v>
      </c>
      <c r="G256" s="20">
        <f t="shared" si="23"/>
        <v>2624.9860000000003</v>
      </c>
      <c r="H256" s="17"/>
      <c r="I256" s="24"/>
      <c r="J256" s="20">
        <f t="shared" si="24"/>
        <v>4255.8700000000008</v>
      </c>
      <c r="K256" s="17"/>
      <c r="L256" s="24"/>
      <c r="M256" s="86">
        <v>1979.7460000000001</v>
      </c>
      <c r="N256" s="86">
        <v>2778.4949999999999</v>
      </c>
      <c r="O256" s="86">
        <v>3116.7170000000001</v>
      </c>
      <c r="P256" s="86">
        <v>4482.76</v>
      </c>
      <c r="Q256" s="86">
        <v>3125.68</v>
      </c>
      <c r="R256" s="86">
        <v>2694.2350000000001</v>
      </c>
      <c r="S256" s="86">
        <v>4531.5129999999999</v>
      </c>
      <c r="T256" s="86">
        <v>6445.1620000000003</v>
      </c>
    </row>
    <row r="257" spans="1:20" x14ac:dyDescent="0.25">
      <c r="A257" s="50" t="s">
        <v>4682</v>
      </c>
      <c r="B257" s="50" t="s">
        <v>1311</v>
      </c>
      <c r="C257" s="50" t="s">
        <v>4766</v>
      </c>
      <c r="D257" s="80">
        <v>16</v>
      </c>
      <c r="E257" s="50" t="s">
        <v>8404</v>
      </c>
      <c r="F257" s="24">
        <f t="shared" si="22"/>
        <v>4500.1939999999995</v>
      </c>
      <c r="G257" s="20">
        <f t="shared" si="23"/>
        <v>1294.1366666666665</v>
      </c>
      <c r="H257" s="17"/>
      <c r="I257" s="24"/>
      <c r="J257" s="20">
        <f t="shared" si="24"/>
        <v>3358.0189999999993</v>
      </c>
      <c r="K257" s="17"/>
      <c r="L257" s="24"/>
      <c r="M257" s="86">
        <v>3855.634</v>
      </c>
      <c r="N257" s="86">
        <v>7.1619999999999999</v>
      </c>
      <c r="O257" s="86">
        <v>19.614000000000001</v>
      </c>
      <c r="P257" s="86">
        <v>1652.095</v>
      </c>
      <c r="Q257" s="86">
        <v>1637.4179999999999</v>
      </c>
      <c r="R257" s="86">
        <v>9581.4629999999997</v>
      </c>
      <c r="S257" s="86">
        <v>2.2570000000000001</v>
      </c>
      <c r="T257" s="86">
        <v>3916.8620000000001</v>
      </c>
    </row>
    <row r="258" spans="1:20" x14ac:dyDescent="0.25">
      <c r="A258" s="50" t="s">
        <v>4682</v>
      </c>
      <c r="B258" s="50" t="s">
        <v>1368</v>
      </c>
      <c r="C258" s="50" t="s">
        <v>4683</v>
      </c>
      <c r="D258" s="80">
        <v>1</v>
      </c>
      <c r="E258" s="50" t="s">
        <v>5046</v>
      </c>
      <c r="F258" s="24">
        <f t="shared" si="22"/>
        <v>4486.288333333333</v>
      </c>
      <c r="G258" s="20">
        <f t="shared" si="23"/>
        <v>3852.7239999999997</v>
      </c>
      <c r="H258" s="17"/>
      <c r="I258" s="24"/>
      <c r="J258" s="20">
        <f t="shared" si="24"/>
        <v>5086.6651999999995</v>
      </c>
      <c r="K258" s="17"/>
      <c r="L258" s="24"/>
      <c r="M258" s="86">
        <v>2698.3539999999998</v>
      </c>
      <c r="N258" s="86">
        <v>4080.0169999999998</v>
      </c>
      <c r="O258" s="86">
        <v>4779.8010000000004</v>
      </c>
      <c r="P258" s="86">
        <v>6925.6930000000002</v>
      </c>
      <c r="Q258" s="86">
        <v>5048.768</v>
      </c>
      <c r="R258" s="86">
        <v>5074.6880000000001</v>
      </c>
      <c r="S258" s="86">
        <v>3000.0859999999998</v>
      </c>
      <c r="T258" s="86">
        <v>5384.0910000000003</v>
      </c>
    </row>
    <row r="259" spans="1:20" x14ac:dyDescent="0.25">
      <c r="A259" s="50" t="s">
        <v>4682</v>
      </c>
      <c r="B259" s="50" t="s">
        <v>1193</v>
      </c>
      <c r="C259" s="50" t="s">
        <v>4767</v>
      </c>
      <c r="D259" s="80">
        <v>16</v>
      </c>
      <c r="E259" s="50" t="s">
        <v>8967</v>
      </c>
      <c r="F259" s="24">
        <f t="shared" si="22"/>
        <v>4389.7286666666669</v>
      </c>
      <c r="G259" s="20">
        <f t="shared" si="23"/>
        <v>2435.3056666666666</v>
      </c>
      <c r="H259" s="17"/>
      <c r="I259" s="24"/>
      <c r="J259" s="20">
        <f t="shared" si="24"/>
        <v>4112.8128000000006</v>
      </c>
      <c r="K259" s="17"/>
      <c r="L259" s="24"/>
      <c r="M259" s="86">
        <v>2048.58</v>
      </c>
      <c r="N259" s="86">
        <v>2554.752</v>
      </c>
      <c r="O259" s="86">
        <v>2702.585</v>
      </c>
      <c r="P259" s="86">
        <v>3519.4830000000002</v>
      </c>
      <c r="Q259" s="86">
        <v>3875.395</v>
      </c>
      <c r="R259" s="86">
        <v>4677.0150000000003</v>
      </c>
      <c r="S259" s="86">
        <v>4366.8289999999997</v>
      </c>
      <c r="T259" s="86">
        <v>4125.3419999999996</v>
      </c>
    </row>
    <row r="260" spans="1:20" x14ac:dyDescent="0.25">
      <c r="A260" s="50" t="s">
        <v>4682</v>
      </c>
      <c r="B260" s="50" t="s">
        <v>1303</v>
      </c>
      <c r="C260" s="50" t="s">
        <v>4772</v>
      </c>
      <c r="D260" s="80">
        <v>18</v>
      </c>
      <c r="E260" s="50" t="s">
        <v>9386</v>
      </c>
      <c r="F260" s="24">
        <f t="shared" si="22"/>
        <v>4373.335</v>
      </c>
      <c r="G260" s="20">
        <f t="shared" si="23"/>
        <v>2291.5743333333335</v>
      </c>
      <c r="H260" s="17"/>
      <c r="I260" s="24"/>
      <c r="J260" s="20">
        <f t="shared" si="24"/>
        <v>3841.3026</v>
      </c>
      <c r="K260" s="17"/>
      <c r="L260" s="24"/>
      <c r="M260" s="86">
        <v>1685.807</v>
      </c>
      <c r="N260" s="86">
        <v>3226.8879999999999</v>
      </c>
      <c r="O260" s="86">
        <v>1962.028</v>
      </c>
      <c r="P260" s="86">
        <v>3460.6379999999999</v>
      </c>
      <c r="Q260" s="86">
        <v>2625.87</v>
      </c>
      <c r="R260" s="86">
        <v>3493.817</v>
      </c>
      <c r="S260" s="86">
        <v>5635.268</v>
      </c>
      <c r="T260" s="86">
        <v>3990.92</v>
      </c>
    </row>
    <row r="261" spans="1:20" x14ac:dyDescent="0.25">
      <c r="A261" s="50" t="s">
        <v>4682</v>
      </c>
      <c r="B261" s="50" t="s">
        <v>751</v>
      </c>
      <c r="C261" s="50" t="s">
        <v>4766</v>
      </c>
      <c r="D261" s="80">
        <v>16</v>
      </c>
      <c r="E261" s="50" t="s">
        <v>8396</v>
      </c>
      <c r="F261" s="24">
        <f t="shared" si="22"/>
        <v>4345.2986666666666</v>
      </c>
      <c r="G261" s="20">
        <f t="shared" si="23"/>
        <v>425.96833333333331</v>
      </c>
      <c r="H261" s="17"/>
      <c r="I261" s="24"/>
      <c r="J261" s="20">
        <f t="shared" si="24"/>
        <v>2964.2842000000001</v>
      </c>
      <c r="K261" s="17"/>
      <c r="L261" s="24"/>
      <c r="M261" s="86">
        <v>183.625</v>
      </c>
      <c r="N261" s="86">
        <v>30.494</v>
      </c>
      <c r="O261" s="86">
        <v>1063.7860000000001</v>
      </c>
      <c r="P261" s="86">
        <v>335.952</v>
      </c>
      <c r="Q261" s="86">
        <v>1449.5730000000001</v>
      </c>
      <c r="R261" s="86">
        <v>8997.1830000000009</v>
      </c>
      <c r="S261" s="86">
        <v>4003.806</v>
      </c>
      <c r="T261" s="86">
        <v>34.906999999999996</v>
      </c>
    </row>
    <row r="262" spans="1:20" x14ac:dyDescent="0.25">
      <c r="A262" s="50" t="s">
        <v>4682</v>
      </c>
      <c r="B262" s="50" t="s">
        <v>1269</v>
      </c>
      <c r="C262" s="50" t="s">
        <v>4766</v>
      </c>
      <c r="D262" s="80">
        <v>16</v>
      </c>
      <c r="E262" s="50" t="s">
        <v>8455</v>
      </c>
      <c r="F262" s="24">
        <f t="shared" si="22"/>
        <v>4337.1956666666674</v>
      </c>
      <c r="G262" s="20">
        <f t="shared" si="23"/>
        <v>4587.9919999999993</v>
      </c>
      <c r="H262" s="17"/>
      <c r="I262" s="24"/>
      <c r="J262" s="20">
        <f t="shared" si="24"/>
        <v>4116.9596000000001</v>
      </c>
      <c r="K262" s="17"/>
      <c r="L262" s="24"/>
      <c r="M262" s="86">
        <v>2558.049</v>
      </c>
      <c r="N262" s="86">
        <v>6137.2259999999997</v>
      </c>
      <c r="O262" s="86">
        <v>5068.701</v>
      </c>
      <c r="P262" s="86">
        <v>3921.1309999999999</v>
      </c>
      <c r="Q262" s="86">
        <v>3652.08</v>
      </c>
      <c r="R262" s="86">
        <v>5398.6260000000002</v>
      </c>
      <c r="S262" s="86">
        <v>3262.0749999999998</v>
      </c>
      <c r="T262" s="86">
        <v>4350.8860000000004</v>
      </c>
    </row>
    <row r="263" spans="1:20" x14ac:dyDescent="0.25">
      <c r="A263" s="50" t="s">
        <v>4682</v>
      </c>
      <c r="B263" s="50" t="s">
        <v>72</v>
      </c>
      <c r="C263" s="50" t="s">
        <v>4769</v>
      </c>
      <c r="D263" s="80">
        <v>17</v>
      </c>
      <c r="E263" s="50" t="s">
        <v>9209</v>
      </c>
      <c r="F263" s="24">
        <f t="shared" si="22"/>
        <v>4330.8173333333334</v>
      </c>
      <c r="G263" s="20">
        <f t="shared" si="23"/>
        <v>3359.4833333333336</v>
      </c>
      <c r="H263" s="17"/>
      <c r="I263" s="24"/>
      <c r="J263" s="20">
        <f t="shared" si="24"/>
        <v>6122.6941999999999</v>
      </c>
      <c r="K263" s="17"/>
      <c r="L263" s="24"/>
      <c r="M263" s="86">
        <v>283.322</v>
      </c>
      <c r="N263" s="86">
        <v>2984.19</v>
      </c>
      <c r="O263" s="86">
        <v>6810.9380000000001</v>
      </c>
      <c r="P263" s="86">
        <v>5700.6570000000002</v>
      </c>
      <c r="Q263" s="86">
        <v>11920.361999999999</v>
      </c>
      <c r="R263" s="86">
        <v>6544.54</v>
      </c>
      <c r="S263" s="86">
        <v>6409.9080000000004</v>
      </c>
      <c r="T263" s="86">
        <v>38.003999999999998</v>
      </c>
    </row>
    <row r="264" spans="1:20" x14ac:dyDescent="0.25">
      <c r="A264" s="50" t="s">
        <v>4682</v>
      </c>
      <c r="B264" s="50" t="s">
        <v>392</v>
      </c>
      <c r="C264" s="50" t="s">
        <v>4694</v>
      </c>
      <c r="D264" s="80">
        <v>2</v>
      </c>
      <c r="E264" s="50" t="s">
        <v>5406</v>
      </c>
      <c r="F264" s="24">
        <f t="shared" si="22"/>
        <v>4324.4229999999998</v>
      </c>
      <c r="G264" s="20">
        <f t="shared" si="23"/>
        <v>1798.2069999999997</v>
      </c>
      <c r="H264" s="17"/>
      <c r="I264" s="24"/>
      <c r="J264" s="20">
        <f t="shared" si="24"/>
        <v>3595.1959999999999</v>
      </c>
      <c r="K264" s="17"/>
      <c r="L264" s="24"/>
      <c r="M264" s="86">
        <v>1283.4749999999999</v>
      </c>
      <c r="N264" s="86">
        <v>2031.6959999999999</v>
      </c>
      <c r="O264" s="86">
        <v>2079.4499999999998</v>
      </c>
      <c r="P264" s="86">
        <v>2064.6419999999998</v>
      </c>
      <c r="Q264" s="86">
        <v>2938.069</v>
      </c>
      <c r="R264" s="86">
        <v>2283.8009999999999</v>
      </c>
      <c r="S264" s="86">
        <v>2712.8809999999999</v>
      </c>
      <c r="T264" s="86">
        <v>7976.5870000000004</v>
      </c>
    </row>
    <row r="265" spans="1:20" x14ac:dyDescent="0.25">
      <c r="A265" s="50" t="s">
        <v>4682</v>
      </c>
      <c r="B265" s="50" t="s">
        <v>959</v>
      </c>
      <c r="C265" s="50" t="s">
        <v>4737</v>
      </c>
      <c r="D265" s="80">
        <v>11</v>
      </c>
      <c r="E265" s="50" t="s">
        <v>7079</v>
      </c>
      <c r="F265" s="24">
        <f t="shared" si="22"/>
        <v>4302.7370000000001</v>
      </c>
      <c r="G265" s="20">
        <f t="shared" si="23"/>
        <v>247.17733333333331</v>
      </c>
      <c r="H265" s="17"/>
      <c r="I265" s="24"/>
      <c r="J265" s="20">
        <f t="shared" si="24"/>
        <v>2609.8938000000003</v>
      </c>
      <c r="K265" s="17"/>
      <c r="L265" s="24"/>
      <c r="M265" s="86">
        <v>194.965</v>
      </c>
      <c r="N265" s="86">
        <v>484.916</v>
      </c>
      <c r="O265" s="86">
        <v>61.651000000000003</v>
      </c>
      <c r="P265" s="86">
        <v>45.697000000000003</v>
      </c>
      <c r="Q265" s="86">
        <v>95.561000000000007</v>
      </c>
      <c r="R265" s="86">
        <v>728.18600000000004</v>
      </c>
      <c r="S265" s="86">
        <v>4292.2449999999999</v>
      </c>
      <c r="T265" s="86">
        <v>7887.78</v>
      </c>
    </row>
    <row r="266" spans="1:20" x14ac:dyDescent="0.25">
      <c r="A266" s="50" t="s">
        <v>4682</v>
      </c>
      <c r="B266" s="50" t="s">
        <v>197</v>
      </c>
      <c r="C266" s="50" t="s">
        <v>4716</v>
      </c>
      <c r="D266" s="80">
        <v>6</v>
      </c>
      <c r="E266" s="50" t="s">
        <v>6321</v>
      </c>
      <c r="F266" s="24">
        <f t="shared" si="22"/>
        <v>4236.6840000000002</v>
      </c>
      <c r="G266" s="20">
        <f t="shared" si="23"/>
        <v>3934.627</v>
      </c>
      <c r="H266" s="17"/>
      <c r="I266" s="24"/>
      <c r="J266" s="20">
        <f t="shared" si="24"/>
        <v>4420.1218000000008</v>
      </c>
      <c r="K266" s="17"/>
      <c r="L266" s="24"/>
      <c r="M266" s="86">
        <v>3034.9879999999998</v>
      </c>
      <c r="N266" s="86">
        <v>3793.7959999999998</v>
      </c>
      <c r="O266" s="86">
        <v>4975.0969999999998</v>
      </c>
      <c r="P266" s="86">
        <v>5915.683</v>
      </c>
      <c r="Q266" s="86">
        <v>3474.8739999999998</v>
      </c>
      <c r="R266" s="86">
        <v>3177.5050000000001</v>
      </c>
      <c r="S266" s="86">
        <v>4242.0280000000002</v>
      </c>
      <c r="T266" s="86">
        <v>5290.5190000000002</v>
      </c>
    </row>
    <row r="267" spans="1:20" x14ac:dyDescent="0.25">
      <c r="A267" s="50" t="s">
        <v>4682</v>
      </c>
      <c r="B267" s="50" t="s">
        <v>958</v>
      </c>
      <c r="C267" s="50" t="s">
        <v>4770</v>
      </c>
      <c r="D267" s="80">
        <v>17</v>
      </c>
      <c r="E267" s="50" t="s">
        <v>9278</v>
      </c>
      <c r="F267" s="24">
        <f t="shared" si="22"/>
        <v>4221.3806666666669</v>
      </c>
      <c r="G267" s="20">
        <f t="shared" si="23"/>
        <v>17.709666666666667</v>
      </c>
      <c r="H267" s="17"/>
      <c r="I267" s="24"/>
      <c r="J267" s="20">
        <f t="shared" si="24"/>
        <v>2532.8283999999999</v>
      </c>
      <c r="K267" s="17"/>
      <c r="L267" s="24"/>
      <c r="M267" s="86" t="s">
        <v>5013</v>
      </c>
      <c r="N267" s="86">
        <v>49.542999999999999</v>
      </c>
      <c r="O267" s="86">
        <v>3.5859999999999999</v>
      </c>
      <c r="P267" s="86" t="s">
        <v>5013</v>
      </c>
      <c r="Q267" s="86" t="s">
        <v>5013</v>
      </c>
      <c r="R267" s="86" t="s">
        <v>5013</v>
      </c>
      <c r="S267" s="86">
        <v>208.22900000000001</v>
      </c>
      <c r="T267" s="86">
        <v>12455.913</v>
      </c>
    </row>
    <row r="268" spans="1:20" x14ac:dyDescent="0.25">
      <c r="A268" s="50" t="s">
        <v>4682</v>
      </c>
      <c r="B268" s="50" t="s">
        <v>2005</v>
      </c>
      <c r="C268" s="50" t="s">
        <v>4766</v>
      </c>
      <c r="D268" s="80">
        <v>16</v>
      </c>
      <c r="E268" s="50" t="s">
        <v>8840</v>
      </c>
      <c r="F268" s="24">
        <f t="shared" si="22"/>
        <v>4200.4323333333332</v>
      </c>
      <c r="G268" s="20">
        <f t="shared" si="23"/>
        <v>1520.357</v>
      </c>
      <c r="H268" s="17"/>
      <c r="I268" s="24"/>
      <c r="J268" s="20">
        <f t="shared" si="24"/>
        <v>3081.6171999999997</v>
      </c>
      <c r="K268" s="17"/>
      <c r="L268" s="24"/>
      <c r="M268" s="86">
        <v>2334.0740000000001</v>
      </c>
      <c r="N268" s="86">
        <v>1280.192</v>
      </c>
      <c r="O268" s="86">
        <v>946.80499999999995</v>
      </c>
      <c r="P268" s="86">
        <v>1762.845</v>
      </c>
      <c r="Q268" s="86">
        <v>1043.944</v>
      </c>
      <c r="R268" s="86">
        <v>968.26700000000005</v>
      </c>
      <c r="S268" s="86">
        <v>1912.3920000000001</v>
      </c>
      <c r="T268" s="86">
        <v>9720.6380000000008</v>
      </c>
    </row>
    <row r="269" spans="1:20" x14ac:dyDescent="0.25">
      <c r="A269" s="50" t="s">
        <v>4682</v>
      </c>
      <c r="B269" s="50" t="s">
        <v>9725</v>
      </c>
      <c r="C269" s="50" t="s">
        <v>4738</v>
      </c>
      <c r="D269" s="80">
        <v>11</v>
      </c>
      <c r="E269" s="50" t="s">
        <v>9726</v>
      </c>
      <c r="F269" s="24">
        <f t="shared" si="22"/>
        <v>4175.6896666666662</v>
      </c>
      <c r="G269" s="20">
        <f t="shared" si="23"/>
        <v>4031.6080000000002</v>
      </c>
      <c r="H269" s="17"/>
      <c r="I269" s="24"/>
      <c r="J269" s="20">
        <f t="shared" si="24"/>
        <v>4806.4960000000001</v>
      </c>
      <c r="K269" s="17"/>
      <c r="L269" s="24"/>
      <c r="M269" s="86">
        <v>3846.2020000000002</v>
      </c>
      <c r="N269" s="86">
        <v>4016.8049999999998</v>
      </c>
      <c r="O269" s="86">
        <v>4231.817</v>
      </c>
      <c r="P269" s="86">
        <v>5954.9539999999997</v>
      </c>
      <c r="Q269" s="86">
        <v>5550.4570000000003</v>
      </c>
      <c r="R269" s="86">
        <v>4134.7280000000001</v>
      </c>
      <c r="S269" s="86">
        <v>4453.1769999999997</v>
      </c>
      <c r="T269" s="86">
        <v>3939.1640000000002</v>
      </c>
    </row>
    <row r="270" spans="1:20" x14ac:dyDescent="0.25">
      <c r="A270" s="50" t="s">
        <v>4682</v>
      </c>
      <c r="B270" s="50" t="s">
        <v>671</v>
      </c>
      <c r="C270" s="50" t="s">
        <v>4731</v>
      </c>
      <c r="D270" s="80">
        <v>10</v>
      </c>
      <c r="E270" s="50" t="s">
        <v>6905</v>
      </c>
      <c r="F270" s="24">
        <f t="shared" si="22"/>
        <v>4175.2186666666666</v>
      </c>
      <c r="G270" s="20">
        <f t="shared" si="23"/>
        <v>4860.2233333333334</v>
      </c>
      <c r="H270" s="17"/>
      <c r="I270" s="24"/>
      <c r="J270" s="20">
        <f t="shared" si="24"/>
        <v>3556.0651999999995</v>
      </c>
      <c r="K270" s="17"/>
      <c r="L270" s="24"/>
      <c r="M270" s="86">
        <v>5940.1109999999999</v>
      </c>
      <c r="N270" s="86">
        <v>6272.4170000000004</v>
      </c>
      <c r="O270" s="86">
        <v>2368.1419999999998</v>
      </c>
      <c r="P270" s="86">
        <v>1532.009</v>
      </c>
      <c r="Q270" s="86">
        <v>3722.6610000000001</v>
      </c>
      <c r="R270" s="86">
        <v>3166.8249999999998</v>
      </c>
      <c r="S270" s="86">
        <v>2906.623</v>
      </c>
      <c r="T270" s="86">
        <v>6452.2079999999996</v>
      </c>
    </row>
    <row r="271" spans="1:20" x14ac:dyDescent="0.25">
      <c r="A271" s="50" t="s">
        <v>4682</v>
      </c>
      <c r="B271" s="50" t="s">
        <v>247</v>
      </c>
      <c r="C271" s="50" t="s">
        <v>4770</v>
      </c>
      <c r="D271" s="80">
        <v>17</v>
      </c>
      <c r="E271" s="50" t="s">
        <v>9273</v>
      </c>
      <c r="F271" s="24">
        <f t="shared" si="22"/>
        <v>4167.3470000000007</v>
      </c>
      <c r="G271" s="20">
        <f t="shared" si="23"/>
        <v>1606.8883333333335</v>
      </c>
      <c r="H271" s="17"/>
      <c r="I271" s="24"/>
      <c r="J271" s="20">
        <f t="shared" si="24"/>
        <v>2500.4082000000003</v>
      </c>
      <c r="K271" s="17"/>
      <c r="L271" s="24"/>
      <c r="M271" s="86">
        <v>907.601</v>
      </c>
      <c r="N271" s="86">
        <v>2808.3270000000002</v>
      </c>
      <c r="O271" s="86">
        <v>1104.7370000000001</v>
      </c>
      <c r="P271" s="86" t="s">
        <v>5013</v>
      </c>
      <c r="Q271" s="86" t="s">
        <v>5013</v>
      </c>
      <c r="R271" s="86">
        <v>6251.4639999999999</v>
      </c>
      <c r="S271" s="86" t="s">
        <v>5013</v>
      </c>
      <c r="T271" s="86">
        <v>6250.5770000000002</v>
      </c>
    </row>
    <row r="272" spans="1:20" x14ac:dyDescent="0.25">
      <c r="A272" s="50" t="s">
        <v>4682</v>
      </c>
      <c r="B272" s="50" t="s">
        <v>283</v>
      </c>
      <c r="C272" s="50" t="s">
        <v>4769</v>
      </c>
      <c r="D272" s="80">
        <v>17</v>
      </c>
      <c r="E272" s="50" t="s">
        <v>9266</v>
      </c>
      <c r="F272" s="24">
        <f t="shared" si="22"/>
        <v>4141.467333333333</v>
      </c>
      <c r="G272" s="20">
        <f t="shared" si="23"/>
        <v>730.32466666666676</v>
      </c>
      <c r="H272" s="17"/>
      <c r="I272" s="24"/>
      <c r="J272" s="20">
        <f t="shared" si="24"/>
        <v>2969.4895999999999</v>
      </c>
      <c r="K272" s="17"/>
      <c r="L272" s="24"/>
      <c r="M272" s="86">
        <v>411.411</v>
      </c>
      <c r="N272" s="86">
        <v>1377.05</v>
      </c>
      <c r="O272" s="86">
        <v>402.51299999999998</v>
      </c>
      <c r="P272" s="86">
        <v>1561.9090000000001</v>
      </c>
      <c r="Q272" s="86">
        <v>861.13699999999994</v>
      </c>
      <c r="R272" s="86">
        <v>1149.56</v>
      </c>
      <c r="S272" s="86">
        <v>7212.982</v>
      </c>
      <c r="T272" s="86">
        <v>4061.86</v>
      </c>
    </row>
    <row r="273" spans="1:20" x14ac:dyDescent="0.25">
      <c r="A273" s="50" t="s">
        <v>4682</v>
      </c>
      <c r="B273" s="50" t="s">
        <v>544</v>
      </c>
      <c r="C273" s="50" t="s">
        <v>4731</v>
      </c>
      <c r="D273" s="80">
        <v>10</v>
      </c>
      <c r="E273" s="50" t="s">
        <v>6910</v>
      </c>
      <c r="F273" s="24">
        <f t="shared" si="22"/>
        <v>4134.4190000000008</v>
      </c>
      <c r="G273" s="20">
        <f t="shared" si="23"/>
        <v>2147.0480000000002</v>
      </c>
      <c r="H273" s="17"/>
      <c r="I273" s="24"/>
      <c r="J273" s="20">
        <f t="shared" si="24"/>
        <v>3723.1059999999998</v>
      </c>
      <c r="K273" s="17"/>
      <c r="L273" s="24"/>
      <c r="M273" s="86">
        <v>1156.508</v>
      </c>
      <c r="N273" s="86">
        <v>2000.51</v>
      </c>
      <c r="O273" s="86">
        <v>3284.1260000000002</v>
      </c>
      <c r="P273" s="86">
        <v>2919.6129999999998</v>
      </c>
      <c r="Q273" s="86">
        <v>3292.66</v>
      </c>
      <c r="R273" s="86">
        <v>3101.6860000000001</v>
      </c>
      <c r="S273" s="86">
        <v>4707.3519999999999</v>
      </c>
      <c r="T273" s="86">
        <v>4594.2190000000001</v>
      </c>
    </row>
    <row r="274" spans="1:20" x14ac:dyDescent="0.25">
      <c r="A274" s="50" t="s">
        <v>4682</v>
      </c>
      <c r="B274" s="50" t="s">
        <v>71</v>
      </c>
      <c r="C274" s="50" t="s">
        <v>4766</v>
      </c>
      <c r="D274" s="80">
        <v>16</v>
      </c>
      <c r="E274" s="50" t="s">
        <v>8451</v>
      </c>
      <c r="F274" s="24">
        <f t="shared" si="22"/>
        <v>4134.1066666666666</v>
      </c>
      <c r="G274" s="20">
        <f t="shared" si="23"/>
        <v>4620.0666666666666</v>
      </c>
      <c r="H274" s="17"/>
      <c r="I274" s="24"/>
      <c r="J274" s="20">
        <f t="shared" si="24"/>
        <v>6778.5634000000009</v>
      </c>
      <c r="K274" s="17"/>
      <c r="L274" s="24"/>
      <c r="M274" s="86">
        <v>2907.6</v>
      </c>
      <c r="N274" s="86">
        <v>2762.5749999999998</v>
      </c>
      <c r="O274" s="86">
        <v>8190.0249999999996</v>
      </c>
      <c r="P274" s="86">
        <v>15286.125</v>
      </c>
      <c r="Q274" s="86">
        <v>6204.3720000000003</v>
      </c>
      <c r="R274" s="86">
        <v>1882.155</v>
      </c>
      <c r="S274" s="86">
        <v>5632.4560000000001</v>
      </c>
      <c r="T274" s="86">
        <v>4887.7089999999998</v>
      </c>
    </row>
    <row r="275" spans="1:20" x14ac:dyDescent="0.25">
      <c r="A275" s="50" t="s">
        <v>4682</v>
      </c>
      <c r="B275" s="50" t="s">
        <v>644</v>
      </c>
      <c r="C275" s="50" t="s">
        <v>4767</v>
      </c>
      <c r="D275" s="80">
        <v>16</v>
      </c>
      <c r="E275" s="50" t="s">
        <v>8940</v>
      </c>
      <c r="F275" s="24">
        <f t="shared" si="22"/>
        <v>4118.8776666666663</v>
      </c>
      <c r="G275" s="20">
        <f t="shared" si="23"/>
        <v>800.65533333333326</v>
      </c>
      <c r="H275" s="17"/>
      <c r="I275" s="24"/>
      <c r="J275" s="20">
        <f t="shared" si="24"/>
        <v>3661.6212</v>
      </c>
      <c r="K275" s="17"/>
      <c r="L275" s="24"/>
      <c r="M275" s="86">
        <v>407.29899999999998</v>
      </c>
      <c r="N275" s="86">
        <v>1630.89</v>
      </c>
      <c r="O275" s="86">
        <v>363.77699999999999</v>
      </c>
      <c r="P275" s="86">
        <v>3099.1849999999999</v>
      </c>
      <c r="Q275" s="86">
        <v>2852.288</v>
      </c>
      <c r="R275" s="86">
        <v>4113.6769999999997</v>
      </c>
      <c r="S275" s="86">
        <v>4961.3670000000002</v>
      </c>
      <c r="T275" s="86">
        <v>3281.5889999999999</v>
      </c>
    </row>
    <row r="276" spans="1:20" x14ac:dyDescent="0.25">
      <c r="A276" s="50" t="s">
        <v>4682</v>
      </c>
      <c r="B276" s="50" t="s">
        <v>670</v>
      </c>
      <c r="C276" s="50" t="s">
        <v>4699</v>
      </c>
      <c r="D276" s="80">
        <v>4</v>
      </c>
      <c r="E276" s="50" t="s">
        <v>5510</v>
      </c>
      <c r="F276" s="24">
        <f t="shared" si="22"/>
        <v>4086.2880000000005</v>
      </c>
      <c r="G276" s="20">
        <f t="shared" si="23"/>
        <v>3275.3880000000004</v>
      </c>
      <c r="H276" s="17"/>
      <c r="I276" s="24"/>
      <c r="J276" s="20">
        <f t="shared" si="24"/>
        <v>3978.7570000000001</v>
      </c>
      <c r="K276" s="17"/>
      <c r="L276" s="24"/>
      <c r="M276" s="86">
        <v>2665.84</v>
      </c>
      <c r="N276" s="86">
        <v>3909.3049999999998</v>
      </c>
      <c r="O276" s="86">
        <v>3251.0189999999998</v>
      </c>
      <c r="P276" s="86">
        <v>3452.7139999999999</v>
      </c>
      <c r="Q276" s="86">
        <v>4182.2070000000003</v>
      </c>
      <c r="R276" s="86">
        <v>4382.5600000000004</v>
      </c>
      <c r="S276" s="86">
        <v>3919.194</v>
      </c>
      <c r="T276" s="86">
        <v>3957.11</v>
      </c>
    </row>
    <row r="277" spans="1:20" x14ac:dyDescent="0.25">
      <c r="A277" s="50" t="s">
        <v>4682</v>
      </c>
      <c r="B277" s="50" t="s">
        <v>1362</v>
      </c>
      <c r="C277" s="50" t="s">
        <v>4756</v>
      </c>
      <c r="D277" s="80">
        <v>15</v>
      </c>
      <c r="E277" s="50" t="s">
        <v>8033</v>
      </c>
      <c r="F277" s="24">
        <f t="shared" si="22"/>
        <v>4068.9826666666668</v>
      </c>
      <c r="G277" s="20">
        <f t="shared" si="23"/>
        <v>2693.473</v>
      </c>
      <c r="H277" s="17"/>
      <c r="I277" s="24"/>
      <c r="J277" s="20">
        <f t="shared" si="24"/>
        <v>5970.49</v>
      </c>
      <c r="K277" s="17"/>
      <c r="L277" s="24"/>
      <c r="M277" s="86">
        <v>1592.7639999999999</v>
      </c>
      <c r="N277" s="86">
        <v>2784.5050000000001</v>
      </c>
      <c r="O277" s="86">
        <v>3703.15</v>
      </c>
      <c r="P277" s="86">
        <v>3873.06</v>
      </c>
      <c r="Q277" s="86">
        <v>13772.441999999999</v>
      </c>
      <c r="R277" s="86">
        <v>1795.537</v>
      </c>
      <c r="S277" s="86">
        <v>3792.41</v>
      </c>
      <c r="T277" s="86">
        <v>6619.0010000000002</v>
      </c>
    </row>
    <row r="278" spans="1:20" x14ac:dyDescent="0.25">
      <c r="A278" s="50" t="s">
        <v>4682</v>
      </c>
      <c r="B278" s="50" t="s">
        <v>298</v>
      </c>
      <c r="C278" s="50" t="s">
        <v>4701</v>
      </c>
      <c r="D278" s="80">
        <v>4</v>
      </c>
      <c r="E278" s="50" t="s">
        <v>5537</v>
      </c>
      <c r="F278" s="24">
        <f t="shared" si="22"/>
        <v>4064.2433333333333</v>
      </c>
      <c r="G278" s="20">
        <f t="shared" si="23"/>
        <v>1230.4633333333334</v>
      </c>
      <c r="H278" s="17"/>
      <c r="I278" s="24"/>
      <c r="J278" s="20">
        <f t="shared" si="24"/>
        <v>3627.5713999999998</v>
      </c>
      <c r="K278" s="17"/>
      <c r="L278" s="24"/>
      <c r="M278" s="86">
        <v>678.33799999999997</v>
      </c>
      <c r="N278" s="86">
        <v>903.98900000000003</v>
      </c>
      <c r="O278" s="86">
        <v>2109.0630000000001</v>
      </c>
      <c r="P278" s="86">
        <v>3202.0189999999998</v>
      </c>
      <c r="Q278" s="86">
        <v>2743.1080000000002</v>
      </c>
      <c r="R278" s="86">
        <v>2526.0859999999998</v>
      </c>
      <c r="S278" s="86">
        <v>3544.2730000000001</v>
      </c>
      <c r="T278" s="86">
        <v>6122.3710000000001</v>
      </c>
    </row>
    <row r="279" spans="1:20" x14ac:dyDescent="0.25">
      <c r="A279" s="50" t="s">
        <v>4682</v>
      </c>
      <c r="B279" s="50" t="s">
        <v>695</v>
      </c>
      <c r="C279" s="50" t="s">
        <v>4703</v>
      </c>
      <c r="D279" s="80">
        <v>4</v>
      </c>
      <c r="E279" s="50" t="s">
        <v>5601</v>
      </c>
      <c r="F279" s="24">
        <f t="shared" si="22"/>
        <v>4039.7770000000005</v>
      </c>
      <c r="G279" s="20">
        <f t="shared" si="23"/>
        <v>1968.5133333333333</v>
      </c>
      <c r="H279" s="17"/>
      <c r="I279" s="24"/>
      <c r="J279" s="20">
        <f t="shared" si="24"/>
        <v>3738.279</v>
      </c>
      <c r="K279" s="17"/>
      <c r="L279" s="24"/>
      <c r="M279" s="86">
        <v>1991.396</v>
      </c>
      <c r="N279" s="86">
        <v>1392.1389999999999</v>
      </c>
      <c r="O279" s="86">
        <v>2522.0050000000001</v>
      </c>
      <c r="P279" s="86">
        <v>2616.1840000000002</v>
      </c>
      <c r="Q279" s="86">
        <v>3955.88</v>
      </c>
      <c r="R279" s="86">
        <v>2502.1010000000001</v>
      </c>
      <c r="S279" s="86">
        <v>4764.17</v>
      </c>
      <c r="T279" s="86">
        <v>4853.0600000000004</v>
      </c>
    </row>
    <row r="280" spans="1:20" x14ac:dyDescent="0.25">
      <c r="A280" s="50" t="s">
        <v>4682</v>
      </c>
      <c r="B280" s="50" t="s">
        <v>468</v>
      </c>
      <c r="C280" s="50" t="s">
        <v>4755</v>
      </c>
      <c r="D280" s="80">
        <v>15</v>
      </c>
      <c r="E280" s="50" t="s">
        <v>7921</v>
      </c>
      <c r="F280" s="24">
        <f t="shared" si="22"/>
        <v>3965.0713333333333</v>
      </c>
      <c r="G280" s="20">
        <f t="shared" si="23"/>
        <v>649.60666666666668</v>
      </c>
      <c r="H280" s="17"/>
      <c r="I280" s="24"/>
      <c r="J280" s="20">
        <f t="shared" si="24"/>
        <v>5329.6902</v>
      </c>
      <c r="K280" s="17"/>
      <c r="L280" s="24"/>
      <c r="M280" s="86">
        <v>1231.386</v>
      </c>
      <c r="N280" s="86">
        <v>258.28100000000001</v>
      </c>
      <c r="O280" s="86">
        <v>459.15300000000002</v>
      </c>
      <c r="P280" s="86">
        <v>3426.0569999999998</v>
      </c>
      <c r="Q280" s="86">
        <v>11327.18</v>
      </c>
      <c r="R280" s="86">
        <v>6672.8810000000003</v>
      </c>
      <c r="S280" s="86">
        <v>4586.2280000000001</v>
      </c>
      <c r="T280" s="86">
        <v>636.10500000000002</v>
      </c>
    </row>
    <row r="281" spans="1:20" x14ac:dyDescent="0.25">
      <c r="A281" s="50" t="s">
        <v>4682</v>
      </c>
      <c r="B281" s="50" t="s">
        <v>380</v>
      </c>
      <c r="C281" s="50" t="s">
        <v>4731</v>
      </c>
      <c r="D281" s="80">
        <v>10</v>
      </c>
      <c r="E281" s="50" t="s">
        <v>6904</v>
      </c>
      <c r="F281" s="24">
        <f t="shared" si="22"/>
        <v>3924.8576666666668</v>
      </c>
      <c r="G281" s="20">
        <f t="shared" si="23"/>
        <v>4678.5376666666662</v>
      </c>
      <c r="H281" s="17"/>
      <c r="I281" s="24"/>
      <c r="J281" s="20">
        <f t="shared" si="24"/>
        <v>3362.5491999999999</v>
      </c>
      <c r="K281" s="17"/>
      <c r="L281" s="24"/>
      <c r="M281" s="86">
        <v>2242.9299999999998</v>
      </c>
      <c r="N281" s="86">
        <v>7767.7839999999997</v>
      </c>
      <c r="O281" s="86">
        <v>4024.8989999999999</v>
      </c>
      <c r="P281" s="86">
        <v>2565.9059999999999</v>
      </c>
      <c r="Q281" s="86">
        <v>2472.2669999999998</v>
      </c>
      <c r="R281" s="86">
        <v>2719.9090000000001</v>
      </c>
      <c r="S281" s="86">
        <v>5566.5439999999999</v>
      </c>
      <c r="T281" s="86">
        <v>3488.12</v>
      </c>
    </row>
    <row r="282" spans="1:20" x14ac:dyDescent="0.25">
      <c r="A282" s="50" t="s">
        <v>4682</v>
      </c>
      <c r="B282" s="50" t="s">
        <v>413</v>
      </c>
      <c r="C282" s="50" t="s">
        <v>4766</v>
      </c>
      <c r="D282" s="80">
        <v>16</v>
      </c>
      <c r="E282" s="50" t="s">
        <v>8574</v>
      </c>
      <c r="F282" s="24">
        <f t="shared" si="22"/>
        <v>3922.2276666666671</v>
      </c>
      <c r="G282" s="20">
        <f t="shared" si="23"/>
        <v>5369.6279999999997</v>
      </c>
      <c r="H282" s="17"/>
      <c r="I282" s="24"/>
      <c r="J282" s="20">
        <f t="shared" si="24"/>
        <v>6171.0649999999996</v>
      </c>
      <c r="K282" s="17"/>
      <c r="L282" s="24"/>
      <c r="M282" s="86">
        <v>3227.8589999999999</v>
      </c>
      <c r="N282" s="86">
        <v>5872.3739999999998</v>
      </c>
      <c r="O282" s="86">
        <v>7008.6509999999998</v>
      </c>
      <c r="P282" s="86">
        <v>9472.8259999999991</v>
      </c>
      <c r="Q282" s="86">
        <v>9615.8160000000007</v>
      </c>
      <c r="R282" s="86">
        <v>9531.49</v>
      </c>
      <c r="S282" s="86">
        <v>1457.806</v>
      </c>
      <c r="T282" s="86">
        <v>777.38699999999994</v>
      </c>
    </row>
    <row r="283" spans="1:20" x14ac:dyDescent="0.25">
      <c r="A283" s="50" t="s">
        <v>4682</v>
      </c>
      <c r="B283" s="50" t="s">
        <v>1137</v>
      </c>
      <c r="C283" s="50" t="s">
        <v>4690</v>
      </c>
      <c r="D283" s="80">
        <v>2</v>
      </c>
      <c r="E283" s="50" t="s">
        <v>5275</v>
      </c>
      <c r="F283" s="24">
        <f t="shared" si="22"/>
        <v>3887.3123333333333</v>
      </c>
      <c r="G283" s="20">
        <f t="shared" si="23"/>
        <v>235.78533333333334</v>
      </c>
      <c r="H283" s="17"/>
      <c r="I283" s="24"/>
      <c r="J283" s="20">
        <f t="shared" si="24"/>
        <v>2831.0575999999996</v>
      </c>
      <c r="K283" s="17"/>
      <c r="L283" s="24"/>
      <c r="M283" s="86">
        <v>71.820999999999998</v>
      </c>
      <c r="N283" s="86">
        <v>127.502</v>
      </c>
      <c r="O283" s="86">
        <v>508.03300000000002</v>
      </c>
      <c r="P283" s="86">
        <v>1409.453</v>
      </c>
      <c r="Q283" s="86">
        <v>1083.8979999999999</v>
      </c>
      <c r="R283" s="86">
        <v>4282.1109999999999</v>
      </c>
      <c r="S283" s="86">
        <v>4016.4540000000002</v>
      </c>
      <c r="T283" s="86">
        <v>3363.3719999999998</v>
      </c>
    </row>
    <row r="284" spans="1:20" x14ac:dyDescent="0.25">
      <c r="A284" s="50" t="s">
        <v>4682</v>
      </c>
      <c r="B284" s="50" t="s">
        <v>862</v>
      </c>
      <c r="C284" s="50" t="s">
        <v>4756</v>
      </c>
      <c r="D284" s="80">
        <v>15</v>
      </c>
      <c r="E284" s="50" t="s">
        <v>8105</v>
      </c>
      <c r="F284" s="24">
        <f t="shared" si="22"/>
        <v>3857.7006666666662</v>
      </c>
      <c r="G284" s="20">
        <f t="shared" si="23"/>
        <v>738.35699999999997</v>
      </c>
      <c r="H284" s="17"/>
      <c r="I284" s="24"/>
      <c r="J284" s="20">
        <f t="shared" si="24"/>
        <v>3618.0327999999995</v>
      </c>
      <c r="K284" s="17"/>
      <c r="L284" s="24"/>
      <c r="M284" s="86">
        <v>774.30700000000002</v>
      </c>
      <c r="N284" s="86">
        <v>503.452</v>
      </c>
      <c r="O284" s="86">
        <v>937.31200000000001</v>
      </c>
      <c r="P284" s="86">
        <v>2043.2460000000001</v>
      </c>
      <c r="Q284" s="86">
        <v>4473.8159999999998</v>
      </c>
      <c r="R284" s="86">
        <v>4896.2150000000001</v>
      </c>
      <c r="S284" s="86">
        <v>2475.0219999999999</v>
      </c>
      <c r="T284" s="86">
        <v>4201.8649999999998</v>
      </c>
    </row>
    <row r="285" spans="1:20" x14ac:dyDescent="0.25">
      <c r="A285" s="50" t="s">
        <v>4682</v>
      </c>
      <c r="B285" s="50" t="s">
        <v>144</v>
      </c>
      <c r="C285" s="50" t="s">
        <v>4755</v>
      </c>
      <c r="D285" s="80">
        <v>15</v>
      </c>
      <c r="E285" s="50" t="s">
        <v>7950</v>
      </c>
      <c r="F285" s="24">
        <f t="shared" si="22"/>
        <v>3849.8763333333336</v>
      </c>
      <c r="G285" s="20">
        <f t="shared" si="23"/>
        <v>1945.0033333333333</v>
      </c>
      <c r="H285" s="17"/>
      <c r="I285" s="24"/>
      <c r="J285" s="20">
        <f t="shared" si="24"/>
        <v>3488.8546000000001</v>
      </c>
      <c r="K285" s="17"/>
      <c r="L285" s="24"/>
      <c r="M285" s="86">
        <v>3132.152</v>
      </c>
      <c r="N285" s="86">
        <v>1343.8150000000001</v>
      </c>
      <c r="O285" s="86">
        <v>1359.0429999999999</v>
      </c>
      <c r="P285" s="86">
        <v>5245.1040000000003</v>
      </c>
      <c r="Q285" s="86">
        <v>649.54</v>
      </c>
      <c r="R285" s="86">
        <v>2577.393</v>
      </c>
      <c r="S285" s="86">
        <v>4009.5250000000001</v>
      </c>
      <c r="T285" s="86">
        <v>4962.7110000000002</v>
      </c>
    </row>
    <row r="286" spans="1:20" x14ac:dyDescent="0.25">
      <c r="A286" s="50" t="s">
        <v>4682</v>
      </c>
      <c r="B286" s="50" t="s">
        <v>1297</v>
      </c>
      <c r="C286" s="50" t="s">
        <v>4731</v>
      </c>
      <c r="D286" s="80">
        <v>10</v>
      </c>
      <c r="E286" s="50" t="s">
        <v>6866</v>
      </c>
      <c r="F286" s="24">
        <f t="shared" si="22"/>
        <v>3840.1869999999999</v>
      </c>
      <c r="G286" s="20">
        <f t="shared" si="23"/>
        <v>1879.0510000000002</v>
      </c>
      <c r="H286" s="17"/>
      <c r="I286" s="24"/>
      <c r="J286" s="20">
        <f t="shared" si="24"/>
        <v>3681.3599999999997</v>
      </c>
      <c r="K286" s="17"/>
      <c r="L286" s="24"/>
      <c r="M286" s="86">
        <v>969.08</v>
      </c>
      <c r="N286" s="86">
        <v>1522.3989999999999</v>
      </c>
      <c r="O286" s="86">
        <v>3145.674</v>
      </c>
      <c r="P286" s="86">
        <v>5452.9309999999996</v>
      </c>
      <c r="Q286" s="86">
        <v>1433.308</v>
      </c>
      <c r="R286" s="86">
        <v>634.20799999999997</v>
      </c>
      <c r="S286" s="86">
        <v>4071.9229999999998</v>
      </c>
      <c r="T286" s="86">
        <v>6814.43</v>
      </c>
    </row>
    <row r="287" spans="1:20" x14ac:dyDescent="0.25">
      <c r="A287" s="50" t="s">
        <v>4682</v>
      </c>
      <c r="B287" s="50" t="s">
        <v>2616</v>
      </c>
      <c r="C287" s="50" t="s">
        <v>4697</v>
      </c>
      <c r="D287" s="80">
        <v>3</v>
      </c>
      <c r="E287" s="50" t="s">
        <v>5451</v>
      </c>
      <c r="F287" s="24">
        <f t="shared" si="22"/>
        <v>3824.4363333333336</v>
      </c>
      <c r="G287" s="20">
        <f t="shared" si="23"/>
        <v>12861.531333333334</v>
      </c>
      <c r="H287" s="17"/>
      <c r="I287" s="24"/>
      <c r="J287" s="20">
        <f t="shared" si="24"/>
        <v>2401.6458000000002</v>
      </c>
      <c r="K287" s="17"/>
      <c r="L287" s="24"/>
      <c r="M287" s="86">
        <v>33079.419000000002</v>
      </c>
      <c r="N287" s="86">
        <v>5329.9549999999999</v>
      </c>
      <c r="O287" s="86">
        <v>175.22</v>
      </c>
      <c r="P287" s="86">
        <v>342.70400000000001</v>
      </c>
      <c r="Q287" s="86">
        <v>192.21600000000001</v>
      </c>
      <c r="R287" s="86">
        <v>247.38499999999999</v>
      </c>
      <c r="S287" s="86">
        <v>194.46600000000001</v>
      </c>
      <c r="T287" s="86">
        <v>11031.458000000001</v>
      </c>
    </row>
    <row r="288" spans="1:20" x14ac:dyDescent="0.25">
      <c r="A288" s="50" t="s">
        <v>4682</v>
      </c>
      <c r="B288" s="50" t="s">
        <v>1440</v>
      </c>
      <c r="C288" s="50" t="s">
        <v>4722</v>
      </c>
      <c r="D288" s="80">
        <v>7</v>
      </c>
      <c r="E288" s="50" t="s">
        <v>6480</v>
      </c>
      <c r="F288" s="24">
        <f t="shared" ref="F288:F351" si="25">SUM(R288:T288)/3</f>
        <v>3819.0079999999998</v>
      </c>
      <c r="G288" s="20">
        <f t="shared" ref="G288:G351" si="26">SUM(M288:O288)/3</f>
        <v>991.58966666666663</v>
      </c>
      <c r="H288" s="17"/>
      <c r="I288" s="24"/>
      <c r="J288" s="20">
        <f t="shared" ref="J288:J351" si="27">SUM(P288:T288)/5</f>
        <v>3592.2067999999999</v>
      </c>
      <c r="K288" s="17"/>
      <c r="L288" s="24"/>
      <c r="M288" s="86">
        <v>291.68099999999998</v>
      </c>
      <c r="N288" s="86">
        <v>181.173</v>
      </c>
      <c r="O288" s="86">
        <v>2501.915</v>
      </c>
      <c r="P288" s="86">
        <v>2193.67</v>
      </c>
      <c r="Q288" s="86">
        <v>4310.34</v>
      </c>
      <c r="R288" s="86">
        <v>385.154</v>
      </c>
      <c r="S288" s="86">
        <v>3435.41</v>
      </c>
      <c r="T288" s="86">
        <v>7636.46</v>
      </c>
    </row>
    <row r="289" spans="1:20" x14ac:dyDescent="0.25">
      <c r="A289" s="50" t="s">
        <v>4682</v>
      </c>
      <c r="B289" s="50" t="s">
        <v>738</v>
      </c>
      <c r="C289" s="50" t="s">
        <v>4759</v>
      </c>
      <c r="D289" s="80">
        <v>15</v>
      </c>
      <c r="E289" s="50" t="s">
        <v>8230</v>
      </c>
      <c r="F289" s="24">
        <f t="shared" si="25"/>
        <v>3789.5076666666669</v>
      </c>
      <c r="G289" s="20">
        <f t="shared" si="26"/>
        <v>2054.94</v>
      </c>
      <c r="H289" s="17"/>
      <c r="I289" s="24"/>
      <c r="J289" s="20">
        <f t="shared" si="27"/>
        <v>3358.9937999999993</v>
      </c>
      <c r="K289" s="17"/>
      <c r="L289" s="24"/>
      <c r="M289" s="86">
        <v>1624.0609999999999</v>
      </c>
      <c r="N289" s="86">
        <v>2184.6799999999998</v>
      </c>
      <c r="O289" s="86">
        <v>2356.0790000000002</v>
      </c>
      <c r="P289" s="86">
        <v>2820.6970000000001</v>
      </c>
      <c r="Q289" s="86">
        <v>2605.7489999999998</v>
      </c>
      <c r="R289" s="86">
        <v>2269.1489999999999</v>
      </c>
      <c r="S289" s="86">
        <v>3654.855</v>
      </c>
      <c r="T289" s="86">
        <v>5444.5190000000002</v>
      </c>
    </row>
    <row r="290" spans="1:20" x14ac:dyDescent="0.25">
      <c r="A290" s="50" t="s">
        <v>4682</v>
      </c>
      <c r="B290" s="50" t="s">
        <v>1037</v>
      </c>
      <c r="C290" s="50" t="s">
        <v>4756</v>
      </c>
      <c r="D290" s="80">
        <v>15</v>
      </c>
      <c r="E290" s="50" t="s">
        <v>8065</v>
      </c>
      <c r="F290" s="24">
        <f t="shared" si="25"/>
        <v>3782.1190000000001</v>
      </c>
      <c r="G290" s="20">
        <f t="shared" si="26"/>
        <v>12560.074333333332</v>
      </c>
      <c r="H290" s="17"/>
      <c r="I290" s="24"/>
      <c r="J290" s="20">
        <f t="shared" si="27"/>
        <v>4162.9694</v>
      </c>
      <c r="K290" s="17"/>
      <c r="L290" s="24"/>
      <c r="M290" s="86">
        <v>2635.971</v>
      </c>
      <c r="N290" s="86">
        <v>6483.491</v>
      </c>
      <c r="O290" s="86">
        <v>28560.760999999999</v>
      </c>
      <c r="P290" s="86">
        <v>4944.5879999999997</v>
      </c>
      <c r="Q290" s="86">
        <v>4523.902</v>
      </c>
      <c r="R290" s="86">
        <v>3424.4270000000001</v>
      </c>
      <c r="S290" s="86">
        <v>3468.3760000000002</v>
      </c>
      <c r="T290" s="86">
        <v>4453.5540000000001</v>
      </c>
    </row>
    <row r="291" spans="1:20" x14ac:dyDescent="0.25">
      <c r="A291" s="50" t="s">
        <v>4682</v>
      </c>
      <c r="B291" s="50" t="s">
        <v>756</v>
      </c>
      <c r="C291" s="50" t="s">
        <v>4731</v>
      </c>
      <c r="D291" s="80">
        <v>10</v>
      </c>
      <c r="E291" s="50" t="s">
        <v>6822</v>
      </c>
      <c r="F291" s="24">
        <f t="shared" si="25"/>
        <v>3770.1896666666667</v>
      </c>
      <c r="G291" s="20">
        <f t="shared" si="26"/>
        <v>5373.3620000000001</v>
      </c>
      <c r="H291" s="17"/>
      <c r="I291" s="24"/>
      <c r="J291" s="20">
        <f t="shared" si="27"/>
        <v>4672.4273999999996</v>
      </c>
      <c r="K291" s="17"/>
      <c r="L291" s="24"/>
      <c r="M291" s="86">
        <v>7000.09</v>
      </c>
      <c r="N291" s="86">
        <v>4457.5169999999998</v>
      </c>
      <c r="O291" s="86">
        <v>4662.4790000000003</v>
      </c>
      <c r="P291" s="86">
        <v>3868.444</v>
      </c>
      <c r="Q291" s="86">
        <v>8183.1239999999998</v>
      </c>
      <c r="R291" s="86">
        <v>5392.0749999999998</v>
      </c>
      <c r="S291" s="86">
        <v>2777.2869999999998</v>
      </c>
      <c r="T291" s="86">
        <v>3141.2069999999999</v>
      </c>
    </row>
    <row r="292" spans="1:20" x14ac:dyDescent="0.25">
      <c r="A292" s="50" t="s">
        <v>4682</v>
      </c>
      <c r="B292" s="50" t="s">
        <v>558</v>
      </c>
      <c r="C292" s="50" t="s">
        <v>4767</v>
      </c>
      <c r="D292" s="80">
        <v>16</v>
      </c>
      <c r="E292" s="50" t="s">
        <v>8917</v>
      </c>
      <c r="F292" s="24">
        <f t="shared" si="25"/>
        <v>3756.4133333333334</v>
      </c>
      <c r="G292" s="20">
        <f t="shared" si="26"/>
        <v>2131.862333333333</v>
      </c>
      <c r="H292" s="17"/>
      <c r="I292" s="24"/>
      <c r="J292" s="20">
        <f t="shared" si="27"/>
        <v>3333.4852000000001</v>
      </c>
      <c r="K292" s="17"/>
      <c r="L292" s="24"/>
      <c r="M292" s="86">
        <v>1219.2460000000001</v>
      </c>
      <c r="N292" s="86">
        <v>1448.2170000000001</v>
      </c>
      <c r="O292" s="86">
        <v>3728.1239999999998</v>
      </c>
      <c r="P292" s="86">
        <v>2375.1280000000002</v>
      </c>
      <c r="Q292" s="86">
        <v>3023.058</v>
      </c>
      <c r="R292" s="86">
        <v>3812.8420000000001</v>
      </c>
      <c r="S292" s="86">
        <v>2458.1309999999999</v>
      </c>
      <c r="T292" s="86">
        <v>4998.2669999999998</v>
      </c>
    </row>
    <row r="293" spans="1:20" x14ac:dyDescent="0.25">
      <c r="A293" s="50" t="s">
        <v>4682</v>
      </c>
      <c r="B293" s="50" t="s">
        <v>1702</v>
      </c>
      <c r="C293" s="50" t="s">
        <v>4767</v>
      </c>
      <c r="D293" s="80">
        <v>16</v>
      </c>
      <c r="E293" s="50" t="s">
        <v>8905</v>
      </c>
      <c r="F293" s="24">
        <f t="shared" si="25"/>
        <v>3743.1443333333332</v>
      </c>
      <c r="G293" s="20">
        <f t="shared" si="26"/>
        <v>24677.918666666665</v>
      </c>
      <c r="H293" s="17"/>
      <c r="I293" s="24"/>
      <c r="J293" s="20">
        <f t="shared" si="27"/>
        <v>3678.1835999999994</v>
      </c>
      <c r="K293" s="17"/>
      <c r="L293" s="24"/>
      <c r="M293" s="86">
        <v>3342.5369999999998</v>
      </c>
      <c r="N293" s="86">
        <v>17021.298999999999</v>
      </c>
      <c r="O293" s="86">
        <v>53669.919999999998</v>
      </c>
      <c r="P293" s="86">
        <v>4651.9340000000002</v>
      </c>
      <c r="Q293" s="86">
        <v>2509.5509999999999</v>
      </c>
      <c r="R293" s="86">
        <v>2203.2449999999999</v>
      </c>
      <c r="S293" s="86">
        <v>6499.8050000000003</v>
      </c>
      <c r="T293" s="86">
        <v>2526.3829999999998</v>
      </c>
    </row>
    <row r="294" spans="1:20" x14ac:dyDescent="0.25">
      <c r="A294" s="50" t="s">
        <v>4682</v>
      </c>
      <c r="B294" s="50" t="s">
        <v>952</v>
      </c>
      <c r="C294" s="50" t="s">
        <v>4769</v>
      </c>
      <c r="D294" s="80">
        <v>17</v>
      </c>
      <c r="E294" s="50" t="s">
        <v>9250</v>
      </c>
      <c r="F294" s="24">
        <f t="shared" si="25"/>
        <v>3742.973</v>
      </c>
      <c r="G294" s="20">
        <f t="shared" si="26"/>
        <v>1229.3</v>
      </c>
      <c r="H294" s="17"/>
      <c r="I294" s="24"/>
      <c r="J294" s="20">
        <f t="shared" si="27"/>
        <v>3151.1637999999998</v>
      </c>
      <c r="K294" s="17"/>
      <c r="L294" s="24"/>
      <c r="M294" s="86">
        <v>800.952</v>
      </c>
      <c r="N294" s="86">
        <v>1242.3489999999999</v>
      </c>
      <c r="O294" s="86">
        <v>1644.5989999999999</v>
      </c>
      <c r="P294" s="86">
        <v>2145.9380000000001</v>
      </c>
      <c r="Q294" s="86">
        <v>2380.962</v>
      </c>
      <c r="R294" s="86">
        <v>2426.1509999999998</v>
      </c>
      <c r="S294" s="86">
        <v>4238.3440000000001</v>
      </c>
      <c r="T294" s="86">
        <v>4564.424</v>
      </c>
    </row>
    <row r="295" spans="1:20" x14ac:dyDescent="0.25">
      <c r="A295" s="50" t="s">
        <v>4682</v>
      </c>
      <c r="B295" s="50" t="s">
        <v>1625</v>
      </c>
      <c r="C295" s="50" t="s">
        <v>4766</v>
      </c>
      <c r="D295" s="80">
        <v>16</v>
      </c>
      <c r="E295" s="50" t="s">
        <v>8454</v>
      </c>
      <c r="F295" s="24">
        <f t="shared" si="25"/>
        <v>3717.4403333333335</v>
      </c>
      <c r="G295" s="20">
        <f t="shared" si="26"/>
        <v>2778.5963333333334</v>
      </c>
      <c r="H295" s="17"/>
      <c r="I295" s="24"/>
      <c r="J295" s="20">
        <f t="shared" si="27"/>
        <v>3932.4038</v>
      </c>
      <c r="K295" s="17"/>
      <c r="L295" s="24"/>
      <c r="M295" s="86">
        <v>3872.8119999999999</v>
      </c>
      <c r="N295" s="86">
        <v>2022.9849999999999</v>
      </c>
      <c r="O295" s="86">
        <v>2439.9920000000002</v>
      </c>
      <c r="P295" s="86">
        <v>4327.3059999999996</v>
      </c>
      <c r="Q295" s="86">
        <v>4182.3919999999998</v>
      </c>
      <c r="R295" s="86">
        <v>3585.3829999999998</v>
      </c>
      <c r="S295" s="86">
        <v>3872.5590000000002</v>
      </c>
      <c r="T295" s="86">
        <v>3694.3789999999999</v>
      </c>
    </row>
    <row r="296" spans="1:20" x14ac:dyDescent="0.25">
      <c r="A296" s="50" t="s">
        <v>4682</v>
      </c>
      <c r="B296" s="50" t="s">
        <v>571</v>
      </c>
      <c r="C296" s="50" t="s">
        <v>4700</v>
      </c>
      <c r="D296" s="80">
        <v>4</v>
      </c>
      <c r="E296" s="50" t="s">
        <v>5525</v>
      </c>
      <c r="F296" s="24">
        <f t="shared" si="25"/>
        <v>3702.5500000000006</v>
      </c>
      <c r="G296" s="20">
        <f t="shared" si="26"/>
        <v>2179.8396666666667</v>
      </c>
      <c r="H296" s="17"/>
      <c r="I296" s="24"/>
      <c r="J296" s="20">
        <f t="shared" si="27"/>
        <v>3860.8139999999999</v>
      </c>
      <c r="K296" s="17"/>
      <c r="L296" s="24"/>
      <c r="M296" s="86">
        <v>314.98500000000001</v>
      </c>
      <c r="N296" s="86">
        <v>2862.232</v>
      </c>
      <c r="O296" s="86">
        <v>3362.3020000000001</v>
      </c>
      <c r="P296" s="86">
        <v>4029.82</v>
      </c>
      <c r="Q296" s="86">
        <v>4166.6000000000004</v>
      </c>
      <c r="R296" s="86">
        <v>3696.2620000000002</v>
      </c>
      <c r="S296" s="86">
        <v>5417.6869999999999</v>
      </c>
      <c r="T296" s="86">
        <v>1993.701</v>
      </c>
    </row>
    <row r="297" spans="1:20" x14ac:dyDescent="0.25">
      <c r="A297" s="50" t="s">
        <v>4682</v>
      </c>
      <c r="B297" s="50" t="s">
        <v>75</v>
      </c>
      <c r="C297" s="50" t="s">
        <v>4693</v>
      </c>
      <c r="D297" s="80">
        <v>2</v>
      </c>
      <c r="E297" s="50" t="s">
        <v>5363</v>
      </c>
      <c r="F297" s="24">
        <f t="shared" si="25"/>
        <v>3700.6396666666665</v>
      </c>
      <c r="G297" s="20">
        <f t="shared" si="26"/>
        <v>2251.2860000000001</v>
      </c>
      <c r="H297" s="17"/>
      <c r="I297" s="24"/>
      <c r="J297" s="20">
        <f t="shared" si="27"/>
        <v>3412.4803999999995</v>
      </c>
      <c r="K297" s="17"/>
      <c r="L297" s="24"/>
      <c r="M297" s="86">
        <v>1540.0340000000001</v>
      </c>
      <c r="N297" s="86">
        <v>1823.9369999999999</v>
      </c>
      <c r="O297" s="86">
        <v>3389.8870000000002</v>
      </c>
      <c r="P297" s="86">
        <v>2984.2260000000001</v>
      </c>
      <c r="Q297" s="86">
        <v>2976.2570000000001</v>
      </c>
      <c r="R297" s="86">
        <v>3132.7579999999998</v>
      </c>
      <c r="S297" s="86">
        <v>4384.2370000000001</v>
      </c>
      <c r="T297" s="86">
        <v>3584.924</v>
      </c>
    </row>
    <row r="298" spans="1:20" x14ac:dyDescent="0.25">
      <c r="A298" s="50" t="s">
        <v>4682</v>
      </c>
      <c r="B298" s="50" t="s">
        <v>1033</v>
      </c>
      <c r="C298" s="50" t="s">
        <v>4689</v>
      </c>
      <c r="D298" s="80">
        <v>2</v>
      </c>
      <c r="E298" s="50" t="s">
        <v>5248</v>
      </c>
      <c r="F298" s="24">
        <f t="shared" si="25"/>
        <v>3686.8466666666668</v>
      </c>
      <c r="G298" s="20">
        <f t="shared" si="26"/>
        <v>3051.8249999999994</v>
      </c>
      <c r="H298" s="17"/>
      <c r="I298" s="24"/>
      <c r="J298" s="20">
        <f t="shared" si="27"/>
        <v>3812.7278000000006</v>
      </c>
      <c r="K298" s="17"/>
      <c r="L298" s="24"/>
      <c r="M298" s="86">
        <v>1873.44</v>
      </c>
      <c r="N298" s="86">
        <v>4792.6379999999999</v>
      </c>
      <c r="O298" s="86">
        <v>2489.3969999999999</v>
      </c>
      <c r="P298" s="86">
        <v>3162.4949999999999</v>
      </c>
      <c r="Q298" s="86">
        <v>4840.6040000000003</v>
      </c>
      <c r="R298" s="86">
        <v>2058.2890000000002</v>
      </c>
      <c r="S298" s="86">
        <v>3323.9769999999999</v>
      </c>
      <c r="T298" s="86">
        <v>5678.2740000000003</v>
      </c>
    </row>
    <row r="299" spans="1:20" x14ac:dyDescent="0.25">
      <c r="A299" s="50" t="s">
        <v>4682</v>
      </c>
      <c r="B299" s="50" t="s">
        <v>825</v>
      </c>
      <c r="C299" s="50" t="s">
        <v>4766</v>
      </c>
      <c r="D299" s="80">
        <v>16</v>
      </c>
      <c r="E299" s="50" t="s">
        <v>8518</v>
      </c>
      <c r="F299" s="24">
        <f t="shared" si="25"/>
        <v>3638.844333333333</v>
      </c>
      <c r="G299" s="20">
        <f t="shared" si="26"/>
        <v>7149.6416666666664</v>
      </c>
      <c r="H299" s="17"/>
      <c r="I299" s="24"/>
      <c r="J299" s="20">
        <f t="shared" si="27"/>
        <v>3234.6786000000002</v>
      </c>
      <c r="K299" s="17"/>
      <c r="L299" s="24"/>
      <c r="M299" s="86">
        <v>4373.2529999999997</v>
      </c>
      <c r="N299" s="86">
        <v>4834.277</v>
      </c>
      <c r="O299" s="86">
        <v>12241.395</v>
      </c>
      <c r="P299" s="86">
        <v>1555.653</v>
      </c>
      <c r="Q299" s="86">
        <v>3701.2069999999999</v>
      </c>
      <c r="R299" s="86">
        <v>3332.89</v>
      </c>
      <c r="S299" s="86">
        <v>3642.1660000000002</v>
      </c>
      <c r="T299" s="86">
        <v>3941.4769999999999</v>
      </c>
    </row>
    <row r="300" spans="1:20" x14ac:dyDescent="0.25">
      <c r="A300" s="50" t="s">
        <v>4682</v>
      </c>
      <c r="B300" s="50" t="s">
        <v>2383</v>
      </c>
      <c r="C300" s="50" t="s">
        <v>4745</v>
      </c>
      <c r="D300" s="80">
        <v>11</v>
      </c>
      <c r="E300" s="50" t="s">
        <v>7551</v>
      </c>
      <c r="F300" s="24">
        <f t="shared" si="25"/>
        <v>3629.2279999999996</v>
      </c>
      <c r="G300" s="20">
        <f t="shared" si="26"/>
        <v>1023.352</v>
      </c>
      <c r="H300" s="17"/>
      <c r="I300" s="24"/>
      <c r="J300" s="20">
        <f t="shared" si="27"/>
        <v>3440.125</v>
      </c>
      <c r="K300" s="17"/>
      <c r="L300" s="24"/>
      <c r="M300" s="86">
        <v>302.43400000000003</v>
      </c>
      <c r="N300" s="86">
        <v>994.33699999999999</v>
      </c>
      <c r="O300" s="86">
        <v>1773.2850000000001</v>
      </c>
      <c r="P300" s="86">
        <v>2847.9319999999998</v>
      </c>
      <c r="Q300" s="86">
        <v>3465.009</v>
      </c>
      <c r="R300" s="86">
        <v>2963.259</v>
      </c>
      <c r="S300" s="86">
        <v>4929.3469999999998</v>
      </c>
      <c r="T300" s="86">
        <v>2995.078</v>
      </c>
    </row>
    <row r="301" spans="1:20" x14ac:dyDescent="0.25">
      <c r="A301" s="50" t="s">
        <v>4682</v>
      </c>
      <c r="B301" s="50" t="s">
        <v>325</v>
      </c>
      <c r="C301" s="50" t="s">
        <v>4722</v>
      </c>
      <c r="D301" s="80">
        <v>7</v>
      </c>
      <c r="E301" s="50" t="s">
        <v>6525</v>
      </c>
      <c r="F301" s="24">
        <f t="shared" si="25"/>
        <v>3612.7333333333336</v>
      </c>
      <c r="G301" s="20">
        <f t="shared" si="26"/>
        <v>4214.7880000000005</v>
      </c>
      <c r="H301" s="17"/>
      <c r="I301" s="24"/>
      <c r="J301" s="20">
        <f t="shared" si="27"/>
        <v>3463.1661999999997</v>
      </c>
      <c r="K301" s="17"/>
      <c r="L301" s="24"/>
      <c r="M301" s="86">
        <v>2312.377</v>
      </c>
      <c r="N301" s="86">
        <v>6724.5439999999999</v>
      </c>
      <c r="O301" s="86">
        <v>3607.4430000000002</v>
      </c>
      <c r="P301" s="86">
        <v>3493.2249999999999</v>
      </c>
      <c r="Q301" s="86">
        <v>2984.4059999999999</v>
      </c>
      <c r="R301" s="86">
        <v>1233.7850000000001</v>
      </c>
      <c r="S301" s="86">
        <v>3573.556</v>
      </c>
      <c r="T301" s="86">
        <v>6030.8590000000004</v>
      </c>
    </row>
    <row r="302" spans="1:20" x14ac:dyDescent="0.25">
      <c r="A302" s="50" t="s">
        <v>4682</v>
      </c>
      <c r="B302" s="50" t="s">
        <v>730</v>
      </c>
      <c r="C302" s="50" t="s">
        <v>4757</v>
      </c>
      <c r="D302" s="80">
        <v>15</v>
      </c>
      <c r="E302" s="50" t="s">
        <v>8182</v>
      </c>
      <c r="F302" s="24">
        <f t="shared" si="25"/>
        <v>3591.9859999999994</v>
      </c>
      <c r="G302" s="20">
        <f t="shared" si="26"/>
        <v>388.63066666666668</v>
      </c>
      <c r="H302" s="17"/>
      <c r="I302" s="24"/>
      <c r="J302" s="20">
        <f t="shared" si="27"/>
        <v>2777.0888</v>
      </c>
      <c r="K302" s="17"/>
      <c r="L302" s="24"/>
      <c r="M302" s="86">
        <v>98.581999999999994</v>
      </c>
      <c r="N302" s="86">
        <v>95.879000000000005</v>
      </c>
      <c r="O302" s="86">
        <v>971.43100000000004</v>
      </c>
      <c r="P302" s="86">
        <v>193.22499999999999</v>
      </c>
      <c r="Q302" s="86">
        <v>2916.261</v>
      </c>
      <c r="R302" s="86">
        <v>187.25899999999999</v>
      </c>
      <c r="S302" s="86">
        <v>7342.45</v>
      </c>
      <c r="T302" s="86">
        <v>3246.2489999999998</v>
      </c>
    </row>
    <row r="303" spans="1:20" x14ac:dyDescent="0.25">
      <c r="A303" s="50" t="s">
        <v>4682</v>
      </c>
      <c r="B303" s="50" t="s">
        <v>169</v>
      </c>
      <c r="C303" s="50" t="s">
        <v>4769</v>
      </c>
      <c r="D303" s="80">
        <v>17</v>
      </c>
      <c r="E303" s="50" t="s">
        <v>9213</v>
      </c>
      <c r="F303" s="24">
        <f t="shared" si="25"/>
        <v>3589.2019999999998</v>
      </c>
      <c r="G303" s="20">
        <f t="shared" si="26"/>
        <v>7135.7886666666664</v>
      </c>
      <c r="H303" s="17"/>
      <c r="I303" s="24"/>
      <c r="J303" s="20">
        <f t="shared" si="27"/>
        <v>3693.5114000000003</v>
      </c>
      <c r="K303" s="17"/>
      <c r="L303" s="24"/>
      <c r="M303" s="86">
        <v>12062.06</v>
      </c>
      <c r="N303" s="86">
        <v>3364.2049999999999</v>
      </c>
      <c r="O303" s="86">
        <v>5981.1009999999997</v>
      </c>
      <c r="P303" s="86">
        <v>3956.8629999999998</v>
      </c>
      <c r="Q303" s="86">
        <v>3743.0880000000002</v>
      </c>
      <c r="R303" s="86">
        <v>4626.1369999999997</v>
      </c>
      <c r="S303" s="86">
        <v>5214.4780000000001</v>
      </c>
      <c r="T303" s="86">
        <v>926.99099999999999</v>
      </c>
    </row>
    <row r="304" spans="1:20" x14ac:dyDescent="0.25">
      <c r="A304" s="50" t="s">
        <v>4682</v>
      </c>
      <c r="B304" s="50" t="s">
        <v>823</v>
      </c>
      <c r="C304" s="50" t="s">
        <v>4769</v>
      </c>
      <c r="D304" s="80">
        <v>17</v>
      </c>
      <c r="E304" s="50" t="s">
        <v>9220</v>
      </c>
      <c r="F304" s="24">
        <f t="shared" si="25"/>
        <v>3573.4736666666668</v>
      </c>
      <c r="G304" s="20">
        <f t="shared" si="26"/>
        <v>2870.9276666666665</v>
      </c>
      <c r="H304" s="17"/>
      <c r="I304" s="24"/>
      <c r="J304" s="20">
        <f t="shared" si="27"/>
        <v>4013.4339999999997</v>
      </c>
      <c r="K304" s="17"/>
      <c r="L304" s="24"/>
      <c r="M304" s="86">
        <v>3192.2829999999999</v>
      </c>
      <c r="N304" s="86">
        <v>2694.0880000000002</v>
      </c>
      <c r="O304" s="86">
        <v>2726.4119999999998</v>
      </c>
      <c r="P304" s="86">
        <v>4514.8509999999997</v>
      </c>
      <c r="Q304" s="86">
        <v>4831.8980000000001</v>
      </c>
      <c r="R304" s="86">
        <v>395.76400000000001</v>
      </c>
      <c r="S304" s="86">
        <v>3601.547</v>
      </c>
      <c r="T304" s="86">
        <v>6723.11</v>
      </c>
    </row>
    <row r="305" spans="1:20" x14ac:dyDescent="0.25">
      <c r="A305" s="50" t="s">
        <v>4682</v>
      </c>
      <c r="B305" s="50" t="s">
        <v>1313</v>
      </c>
      <c r="C305" s="50" t="s">
        <v>4720</v>
      </c>
      <c r="D305" s="80">
        <v>6</v>
      </c>
      <c r="E305" s="50" t="s">
        <v>6422</v>
      </c>
      <c r="F305" s="24">
        <f t="shared" si="25"/>
        <v>3558.7990000000004</v>
      </c>
      <c r="G305" s="20">
        <f t="shared" si="26"/>
        <v>511.85833333333329</v>
      </c>
      <c r="H305" s="17"/>
      <c r="I305" s="24"/>
      <c r="J305" s="20">
        <f t="shared" si="27"/>
        <v>3237.4569999999999</v>
      </c>
      <c r="K305" s="17"/>
      <c r="L305" s="24"/>
      <c r="M305" s="86">
        <v>272.39499999999998</v>
      </c>
      <c r="N305" s="86">
        <v>623.92899999999997</v>
      </c>
      <c r="O305" s="86">
        <v>639.25099999999998</v>
      </c>
      <c r="P305" s="86">
        <v>959.72500000000002</v>
      </c>
      <c r="Q305" s="86">
        <v>4551.1629999999996</v>
      </c>
      <c r="R305" s="86">
        <v>3793.799</v>
      </c>
      <c r="S305" s="86">
        <v>2284.7269999999999</v>
      </c>
      <c r="T305" s="86">
        <v>4597.8710000000001</v>
      </c>
    </row>
    <row r="306" spans="1:20" x14ac:dyDescent="0.25">
      <c r="A306" s="50" t="s">
        <v>4682</v>
      </c>
      <c r="B306" s="50" t="s">
        <v>4613</v>
      </c>
      <c r="C306" s="50" t="s">
        <v>4756</v>
      </c>
      <c r="D306" s="80">
        <v>15</v>
      </c>
      <c r="E306" s="50" t="s">
        <v>8048</v>
      </c>
      <c r="F306" s="24">
        <f t="shared" si="25"/>
        <v>3545.7406666666666</v>
      </c>
      <c r="G306" s="20">
        <f t="shared" si="26"/>
        <v>8390.6753333333327</v>
      </c>
      <c r="H306" s="17"/>
      <c r="I306" s="24"/>
      <c r="J306" s="20">
        <f t="shared" si="27"/>
        <v>5963.2474000000002</v>
      </c>
      <c r="K306" s="17"/>
      <c r="L306" s="24"/>
      <c r="M306" s="86">
        <v>10767.492</v>
      </c>
      <c r="N306" s="86">
        <v>6649.7359999999999</v>
      </c>
      <c r="O306" s="86">
        <v>7754.7979999999998</v>
      </c>
      <c r="P306" s="86">
        <v>14231.251</v>
      </c>
      <c r="Q306" s="86">
        <v>4947.7640000000001</v>
      </c>
      <c r="R306" s="86">
        <v>3153.8739999999998</v>
      </c>
      <c r="S306" s="86">
        <v>1225.5060000000001</v>
      </c>
      <c r="T306" s="86">
        <v>6257.8419999999996</v>
      </c>
    </row>
    <row r="307" spans="1:20" x14ac:dyDescent="0.25">
      <c r="A307" s="50" t="s">
        <v>4682</v>
      </c>
      <c r="B307" s="50" t="s">
        <v>864</v>
      </c>
      <c r="C307" s="50" t="s">
        <v>4686</v>
      </c>
      <c r="D307" s="80">
        <v>1</v>
      </c>
      <c r="E307" s="50" t="s">
        <v>5169</v>
      </c>
      <c r="F307" s="24">
        <f t="shared" si="25"/>
        <v>3530.598</v>
      </c>
      <c r="G307" s="20">
        <f t="shared" si="26"/>
        <v>2926.6129999999998</v>
      </c>
      <c r="H307" s="17"/>
      <c r="I307" s="24"/>
      <c r="J307" s="20">
        <f t="shared" si="27"/>
        <v>3979.7212</v>
      </c>
      <c r="K307" s="17"/>
      <c r="L307" s="24"/>
      <c r="M307" s="86">
        <v>3291.19</v>
      </c>
      <c r="N307" s="86">
        <v>3343.88</v>
      </c>
      <c r="O307" s="86">
        <v>2144.7689999999998</v>
      </c>
      <c r="P307" s="86">
        <v>4849.17</v>
      </c>
      <c r="Q307" s="86">
        <v>4457.6419999999998</v>
      </c>
      <c r="R307" s="86">
        <v>2706.0630000000001</v>
      </c>
      <c r="S307" s="86">
        <v>4667.7290000000003</v>
      </c>
      <c r="T307" s="86">
        <v>3218.002</v>
      </c>
    </row>
    <row r="308" spans="1:20" x14ac:dyDescent="0.25">
      <c r="A308" s="50" t="s">
        <v>4682</v>
      </c>
      <c r="B308" s="50" t="s">
        <v>2747</v>
      </c>
      <c r="C308" s="50" t="s">
        <v>4711</v>
      </c>
      <c r="D308" s="80">
        <v>6</v>
      </c>
      <c r="E308" s="50" t="s">
        <v>6088</v>
      </c>
      <c r="F308" s="24">
        <f t="shared" si="25"/>
        <v>3501.0426666666663</v>
      </c>
      <c r="G308" s="20">
        <f t="shared" si="26"/>
        <v>733.02499999999998</v>
      </c>
      <c r="H308" s="17"/>
      <c r="I308" s="24"/>
      <c r="J308" s="20">
        <f t="shared" si="27"/>
        <v>2893.1203999999998</v>
      </c>
      <c r="K308" s="17"/>
      <c r="L308" s="24"/>
      <c r="M308" s="86">
        <v>94.528999999999996</v>
      </c>
      <c r="N308" s="86">
        <v>403.96499999999997</v>
      </c>
      <c r="O308" s="86">
        <v>1700.5809999999999</v>
      </c>
      <c r="P308" s="86">
        <v>1687.33</v>
      </c>
      <c r="Q308" s="86">
        <v>2275.1439999999998</v>
      </c>
      <c r="R308" s="86">
        <v>4324.9459999999999</v>
      </c>
      <c r="S308" s="86">
        <v>3305.578</v>
      </c>
      <c r="T308" s="86">
        <v>2872.6039999999998</v>
      </c>
    </row>
    <row r="309" spans="1:20" x14ac:dyDescent="0.25">
      <c r="A309" s="50" t="s">
        <v>4682</v>
      </c>
      <c r="B309" s="50" t="s">
        <v>1437</v>
      </c>
      <c r="C309" s="50" t="s">
        <v>4722</v>
      </c>
      <c r="D309" s="80">
        <v>7</v>
      </c>
      <c r="E309" s="50" t="s">
        <v>6504</v>
      </c>
      <c r="F309" s="24">
        <f t="shared" si="25"/>
        <v>3480.9859999999994</v>
      </c>
      <c r="G309" s="20">
        <f t="shared" si="26"/>
        <v>2275.4323333333336</v>
      </c>
      <c r="H309" s="17"/>
      <c r="I309" s="24"/>
      <c r="J309" s="20">
        <f t="shared" si="27"/>
        <v>3207.6431999999995</v>
      </c>
      <c r="K309" s="17"/>
      <c r="L309" s="24"/>
      <c r="M309" s="86">
        <v>3214.5120000000002</v>
      </c>
      <c r="N309" s="86">
        <v>1970.3920000000001</v>
      </c>
      <c r="O309" s="86">
        <v>1641.393</v>
      </c>
      <c r="P309" s="86">
        <v>2891.431</v>
      </c>
      <c r="Q309" s="86">
        <v>2703.8270000000002</v>
      </c>
      <c r="R309" s="86">
        <v>2382.0749999999998</v>
      </c>
      <c r="S309" s="86">
        <v>3726.143</v>
      </c>
      <c r="T309" s="86">
        <v>4334.74</v>
      </c>
    </row>
    <row r="310" spans="1:20" x14ac:dyDescent="0.25">
      <c r="A310" s="50" t="s">
        <v>4682</v>
      </c>
      <c r="B310" s="50" t="s">
        <v>453</v>
      </c>
      <c r="C310" s="50" t="s">
        <v>4722</v>
      </c>
      <c r="D310" s="80">
        <v>7</v>
      </c>
      <c r="E310" s="50" t="s">
        <v>6575</v>
      </c>
      <c r="F310" s="24">
        <f t="shared" si="25"/>
        <v>3473.1373333333336</v>
      </c>
      <c r="G310" s="20">
        <f t="shared" si="26"/>
        <v>2743.3076666666661</v>
      </c>
      <c r="H310" s="17"/>
      <c r="I310" s="24"/>
      <c r="J310" s="20">
        <f t="shared" si="27"/>
        <v>3200.0866000000001</v>
      </c>
      <c r="K310" s="17"/>
      <c r="L310" s="24"/>
      <c r="M310" s="86">
        <v>2399.509</v>
      </c>
      <c r="N310" s="86">
        <v>2827.5340000000001</v>
      </c>
      <c r="O310" s="86">
        <v>3002.88</v>
      </c>
      <c r="P310" s="86">
        <v>3140.5520000000001</v>
      </c>
      <c r="Q310" s="86">
        <v>2440.4690000000001</v>
      </c>
      <c r="R310" s="86">
        <v>2435.232</v>
      </c>
      <c r="S310" s="86">
        <v>3216.5810000000001</v>
      </c>
      <c r="T310" s="86">
        <v>4767.5990000000002</v>
      </c>
    </row>
    <row r="311" spans="1:20" x14ac:dyDescent="0.25">
      <c r="A311" s="50" t="s">
        <v>4682</v>
      </c>
      <c r="B311" s="50" t="s">
        <v>3486</v>
      </c>
      <c r="C311" s="50" t="s">
        <v>4727</v>
      </c>
      <c r="D311" s="80">
        <v>9</v>
      </c>
      <c r="E311" s="50" t="s">
        <v>6743</v>
      </c>
      <c r="F311" s="24">
        <f t="shared" si="25"/>
        <v>3467.5509999999999</v>
      </c>
      <c r="G311" s="20">
        <f t="shared" si="26"/>
        <v>646.90099999999995</v>
      </c>
      <c r="H311" s="17"/>
      <c r="I311" s="24"/>
      <c r="J311" s="20">
        <f t="shared" si="27"/>
        <v>2574.3150000000001</v>
      </c>
      <c r="K311" s="17"/>
      <c r="L311" s="24"/>
      <c r="M311" s="86">
        <v>1823.768</v>
      </c>
      <c r="N311" s="86">
        <v>1.849</v>
      </c>
      <c r="O311" s="86">
        <v>115.086</v>
      </c>
      <c r="P311" s="86">
        <v>1621.1130000000001</v>
      </c>
      <c r="Q311" s="86">
        <v>847.80899999999997</v>
      </c>
      <c r="R311" s="86">
        <v>1479.0419999999999</v>
      </c>
      <c r="S311" s="86">
        <v>1583.454</v>
      </c>
      <c r="T311" s="86">
        <v>7340.1570000000002</v>
      </c>
    </row>
    <row r="312" spans="1:20" x14ac:dyDescent="0.25">
      <c r="A312" s="50" t="s">
        <v>4682</v>
      </c>
      <c r="B312" s="50" t="s">
        <v>179</v>
      </c>
      <c r="C312" s="50" t="s">
        <v>4756</v>
      </c>
      <c r="D312" s="80">
        <v>15</v>
      </c>
      <c r="E312" s="50" t="s">
        <v>8075</v>
      </c>
      <c r="F312" s="24">
        <f t="shared" si="25"/>
        <v>3465.608666666667</v>
      </c>
      <c r="G312" s="20">
        <f t="shared" si="26"/>
        <v>5826.7263333333331</v>
      </c>
      <c r="H312" s="17"/>
      <c r="I312" s="24"/>
      <c r="J312" s="20">
        <f t="shared" si="27"/>
        <v>3522.3980000000001</v>
      </c>
      <c r="K312" s="17"/>
      <c r="L312" s="24"/>
      <c r="M312" s="86">
        <v>4746.5659999999998</v>
      </c>
      <c r="N312" s="86">
        <v>7201.0640000000003</v>
      </c>
      <c r="O312" s="86">
        <v>5532.549</v>
      </c>
      <c r="P312" s="86">
        <v>3860.2860000000001</v>
      </c>
      <c r="Q312" s="86">
        <v>3354.8780000000002</v>
      </c>
      <c r="R312" s="86">
        <v>3704.0590000000002</v>
      </c>
      <c r="S312" s="86">
        <v>5123.5200000000004</v>
      </c>
      <c r="T312" s="86">
        <v>1569.2470000000001</v>
      </c>
    </row>
    <row r="313" spans="1:20" x14ac:dyDescent="0.25">
      <c r="A313" s="50" t="s">
        <v>4682</v>
      </c>
      <c r="B313" s="50" t="s">
        <v>446</v>
      </c>
      <c r="C313" s="50" t="s">
        <v>4766</v>
      </c>
      <c r="D313" s="80">
        <v>16</v>
      </c>
      <c r="E313" s="50" t="s">
        <v>8479</v>
      </c>
      <c r="F313" s="24">
        <f t="shared" si="25"/>
        <v>3456.3643333333334</v>
      </c>
      <c r="G313" s="20">
        <f t="shared" si="26"/>
        <v>5118.5013333333336</v>
      </c>
      <c r="H313" s="17"/>
      <c r="I313" s="24"/>
      <c r="J313" s="20">
        <f t="shared" si="27"/>
        <v>4954.8425999999999</v>
      </c>
      <c r="K313" s="17"/>
      <c r="L313" s="24"/>
      <c r="M313" s="86">
        <v>4123.674</v>
      </c>
      <c r="N313" s="86">
        <v>3584.047</v>
      </c>
      <c r="O313" s="86">
        <v>7647.7830000000004</v>
      </c>
      <c r="P313" s="86">
        <v>9867.8320000000003</v>
      </c>
      <c r="Q313" s="86">
        <v>4537.2879999999996</v>
      </c>
      <c r="R313" s="86">
        <v>1916.171</v>
      </c>
      <c r="S313" s="86">
        <v>4664.2359999999999</v>
      </c>
      <c r="T313" s="86">
        <v>3788.6860000000001</v>
      </c>
    </row>
    <row r="314" spans="1:20" x14ac:dyDescent="0.25">
      <c r="A314" s="50" t="s">
        <v>4682</v>
      </c>
      <c r="B314" s="50" t="s">
        <v>4517</v>
      </c>
      <c r="C314" s="50" t="s">
        <v>4691</v>
      </c>
      <c r="D314" s="80">
        <v>2</v>
      </c>
      <c r="E314" s="50" t="s">
        <v>5333</v>
      </c>
      <c r="F314" s="24">
        <f t="shared" si="25"/>
        <v>3450.5296666666668</v>
      </c>
      <c r="G314" s="20">
        <f t="shared" si="26"/>
        <v>1602.5936666666666</v>
      </c>
      <c r="H314" s="17"/>
      <c r="I314" s="24"/>
      <c r="J314" s="20">
        <f t="shared" si="27"/>
        <v>3065.2097999999996</v>
      </c>
      <c r="K314" s="17"/>
      <c r="L314" s="24"/>
      <c r="M314" s="86">
        <v>1325.4580000000001</v>
      </c>
      <c r="N314" s="86">
        <v>1495.1130000000001</v>
      </c>
      <c r="O314" s="86">
        <v>1987.21</v>
      </c>
      <c r="P314" s="86">
        <v>2780.3879999999999</v>
      </c>
      <c r="Q314" s="86">
        <v>2194.0720000000001</v>
      </c>
      <c r="R314" s="86">
        <v>1886.4849999999999</v>
      </c>
      <c r="S314" s="86">
        <v>3421.7860000000001</v>
      </c>
      <c r="T314" s="86">
        <v>5043.3180000000002</v>
      </c>
    </row>
    <row r="315" spans="1:20" x14ac:dyDescent="0.25">
      <c r="A315" s="50" t="s">
        <v>4682</v>
      </c>
      <c r="B315" s="50" t="s">
        <v>622</v>
      </c>
      <c r="C315" s="50" t="s">
        <v>4712</v>
      </c>
      <c r="D315" s="80">
        <v>6</v>
      </c>
      <c r="E315" s="50" t="s">
        <v>6206</v>
      </c>
      <c r="F315" s="24">
        <f t="shared" si="25"/>
        <v>3447.8269999999998</v>
      </c>
      <c r="G315" s="20">
        <f t="shared" si="26"/>
        <v>2559.1176666666665</v>
      </c>
      <c r="H315" s="17"/>
      <c r="I315" s="24"/>
      <c r="J315" s="20">
        <f t="shared" si="27"/>
        <v>3930.7736000000004</v>
      </c>
      <c r="K315" s="17"/>
      <c r="L315" s="24"/>
      <c r="M315" s="86">
        <v>2494</v>
      </c>
      <c r="N315" s="86">
        <v>2275.7020000000002</v>
      </c>
      <c r="O315" s="86">
        <v>2907.6509999999998</v>
      </c>
      <c r="P315" s="86">
        <v>5268.674</v>
      </c>
      <c r="Q315" s="86">
        <v>4041.7130000000002</v>
      </c>
      <c r="R315" s="86">
        <v>3675.5189999999998</v>
      </c>
      <c r="S315" s="86">
        <v>3677.8539999999998</v>
      </c>
      <c r="T315" s="86">
        <v>2990.1080000000002</v>
      </c>
    </row>
    <row r="316" spans="1:20" x14ac:dyDescent="0.25">
      <c r="A316" s="50" t="s">
        <v>4682</v>
      </c>
      <c r="B316" s="50" t="s">
        <v>1486</v>
      </c>
      <c r="C316" s="50" t="s">
        <v>4767</v>
      </c>
      <c r="D316" s="80">
        <v>16</v>
      </c>
      <c r="E316" s="50" t="s">
        <v>8911</v>
      </c>
      <c r="F316" s="24">
        <f t="shared" si="25"/>
        <v>3421.8983333333331</v>
      </c>
      <c r="G316" s="20">
        <f t="shared" si="26"/>
        <v>1571.567</v>
      </c>
      <c r="H316" s="17"/>
      <c r="I316" s="24"/>
      <c r="J316" s="20">
        <f t="shared" si="27"/>
        <v>3263.8498</v>
      </c>
      <c r="K316" s="17"/>
      <c r="L316" s="24"/>
      <c r="M316" s="86">
        <v>3202.1550000000002</v>
      </c>
      <c r="N316" s="86">
        <v>1102.8440000000001</v>
      </c>
      <c r="O316" s="86">
        <v>409.702</v>
      </c>
      <c r="P316" s="86">
        <v>1402.211</v>
      </c>
      <c r="Q316" s="86">
        <v>4651.3429999999998</v>
      </c>
      <c r="R316" s="86">
        <v>589.24300000000005</v>
      </c>
      <c r="S316" s="86">
        <v>1511.66</v>
      </c>
      <c r="T316" s="86">
        <v>8164.7920000000004</v>
      </c>
    </row>
    <row r="317" spans="1:20" x14ac:dyDescent="0.25">
      <c r="A317" s="50" t="s">
        <v>4682</v>
      </c>
      <c r="B317" s="50" t="s">
        <v>124</v>
      </c>
      <c r="C317" s="50" t="s">
        <v>4766</v>
      </c>
      <c r="D317" s="80">
        <v>16</v>
      </c>
      <c r="E317" s="50" t="s">
        <v>8807</v>
      </c>
      <c r="F317" s="24">
        <f t="shared" si="25"/>
        <v>3420.4643333333333</v>
      </c>
      <c r="G317" s="20">
        <f t="shared" si="26"/>
        <v>2100.4756666666667</v>
      </c>
      <c r="H317" s="17"/>
      <c r="I317" s="24"/>
      <c r="J317" s="20">
        <f t="shared" si="27"/>
        <v>5944.1237999999994</v>
      </c>
      <c r="K317" s="17"/>
      <c r="L317" s="24"/>
      <c r="M317" s="86">
        <v>1500.923</v>
      </c>
      <c r="N317" s="86">
        <v>3119.1570000000002</v>
      </c>
      <c r="O317" s="86">
        <v>1681.347</v>
      </c>
      <c r="P317" s="86">
        <v>15782.243</v>
      </c>
      <c r="Q317" s="86">
        <v>3676.9830000000002</v>
      </c>
      <c r="R317" s="86">
        <v>1700.385</v>
      </c>
      <c r="S317" s="86">
        <v>2959.616</v>
      </c>
      <c r="T317" s="86">
        <v>5601.3919999999998</v>
      </c>
    </row>
    <row r="318" spans="1:20" x14ac:dyDescent="0.25">
      <c r="A318" s="50" t="s">
        <v>4682</v>
      </c>
      <c r="B318" s="50" t="s">
        <v>152</v>
      </c>
      <c r="C318" s="50" t="s">
        <v>4766</v>
      </c>
      <c r="D318" s="80">
        <v>16</v>
      </c>
      <c r="E318" s="50" t="s">
        <v>8422</v>
      </c>
      <c r="F318" s="24">
        <f t="shared" si="25"/>
        <v>3413.548666666667</v>
      </c>
      <c r="G318" s="20">
        <f t="shared" si="26"/>
        <v>5725.7683333333334</v>
      </c>
      <c r="H318" s="17"/>
      <c r="I318" s="24"/>
      <c r="J318" s="20">
        <f t="shared" si="27"/>
        <v>3175.1894000000002</v>
      </c>
      <c r="K318" s="17"/>
      <c r="L318" s="24"/>
      <c r="M318" s="86">
        <v>2786.5639999999999</v>
      </c>
      <c r="N318" s="86">
        <v>7410.0529999999999</v>
      </c>
      <c r="O318" s="86">
        <v>6980.6880000000001</v>
      </c>
      <c r="P318" s="86">
        <v>2351.9760000000001</v>
      </c>
      <c r="Q318" s="86">
        <v>3283.3249999999998</v>
      </c>
      <c r="R318" s="86">
        <v>4268.8900000000003</v>
      </c>
      <c r="S318" s="86">
        <v>1778.2349999999999</v>
      </c>
      <c r="T318" s="86">
        <v>4193.5209999999997</v>
      </c>
    </row>
    <row r="319" spans="1:20" x14ac:dyDescent="0.25">
      <c r="A319" s="50" t="s">
        <v>4682</v>
      </c>
      <c r="B319" s="50" t="s">
        <v>231</v>
      </c>
      <c r="C319" s="50" t="s">
        <v>4766</v>
      </c>
      <c r="D319" s="80">
        <v>16</v>
      </c>
      <c r="E319" s="50" t="s">
        <v>8450</v>
      </c>
      <c r="F319" s="24">
        <f t="shared" si="25"/>
        <v>3338.1506666666669</v>
      </c>
      <c r="G319" s="20">
        <f t="shared" si="26"/>
        <v>3436.5883333333331</v>
      </c>
      <c r="H319" s="17"/>
      <c r="I319" s="24"/>
      <c r="J319" s="20">
        <f t="shared" si="27"/>
        <v>3854.3144000000002</v>
      </c>
      <c r="K319" s="17"/>
      <c r="L319" s="24"/>
      <c r="M319" s="86">
        <v>6342.9129999999996</v>
      </c>
      <c r="N319" s="86">
        <v>1950.9059999999999</v>
      </c>
      <c r="O319" s="86">
        <v>2015.9459999999999</v>
      </c>
      <c r="P319" s="86">
        <v>4463.8590000000004</v>
      </c>
      <c r="Q319" s="86">
        <v>4793.2610000000004</v>
      </c>
      <c r="R319" s="86">
        <v>1907.1469999999999</v>
      </c>
      <c r="S319" s="86">
        <v>2546.5520000000001</v>
      </c>
      <c r="T319" s="86">
        <v>5560.7529999999997</v>
      </c>
    </row>
    <row r="320" spans="1:20" x14ac:dyDescent="0.25">
      <c r="A320" s="50" t="s">
        <v>4682</v>
      </c>
      <c r="B320" s="50" t="s">
        <v>847</v>
      </c>
      <c r="C320" s="50" t="s">
        <v>4766</v>
      </c>
      <c r="D320" s="80">
        <v>16</v>
      </c>
      <c r="E320" s="50" t="s">
        <v>8624</v>
      </c>
      <c r="F320" s="24">
        <f t="shared" si="25"/>
        <v>3333.1863333333331</v>
      </c>
      <c r="G320" s="20">
        <f t="shared" si="26"/>
        <v>1638.817</v>
      </c>
      <c r="H320" s="17"/>
      <c r="I320" s="24"/>
      <c r="J320" s="20">
        <f t="shared" si="27"/>
        <v>3046.8141999999998</v>
      </c>
      <c r="K320" s="17"/>
      <c r="L320" s="24"/>
      <c r="M320" s="86">
        <v>3895.66</v>
      </c>
      <c r="N320" s="86">
        <v>849.88099999999997</v>
      </c>
      <c r="O320" s="86">
        <v>170.91</v>
      </c>
      <c r="P320" s="86">
        <v>1658.627</v>
      </c>
      <c r="Q320" s="86">
        <v>3575.8850000000002</v>
      </c>
      <c r="R320" s="86">
        <v>4836.4279999999999</v>
      </c>
      <c r="S320" s="86">
        <v>2910.7829999999999</v>
      </c>
      <c r="T320" s="86">
        <v>2252.348</v>
      </c>
    </row>
    <row r="321" spans="1:20" x14ac:dyDescent="0.25">
      <c r="A321" s="50" t="s">
        <v>4682</v>
      </c>
      <c r="B321" s="50" t="s">
        <v>2543</v>
      </c>
      <c r="C321" s="50" t="s">
        <v>4731</v>
      </c>
      <c r="D321" s="80">
        <v>10</v>
      </c>
      <c r="E321" s="50" t="s">
        <v>6872</v>
      </c>
      <c r="F321" s="24">
        <f t="shared" si="25"/>
        <v>3314.8583333333336</v>
      </c>
      <c r="G321" s="20">
        <f t="shared" si="26"/>
        <v>3356.8529999999996</v>
      </c>
      <c r="H321" s="17"/>
      <c r="I321" s="24"/>
      <c r="J321" s="20">
        <f t="shared" si="27"/>
        <v>4077.4944000000005</v>
      </c>
      <c r="K321" s="17"/>
      <c r="L321" s="24"/>
      <c r="M321" s="86">
        <v>3536.953</v>
      </c>
      <c r="N321" s="86">
        <v>2774.7469999999998</v>
      </c>
      <c r="O321" s="86">
        <v>3758.8589999999999</v>
      </c>
      <c r="P321" s="86">
        <v>6174.5370000000003</v>
      </c>
      <c r="Q321" s="86">
        <v>4268.3599999999997</v>
      </c>
      <c r="R321" s="86">
        <v>3265.5430000000001</v>
      </c>
      <c r="S321" s="86">
        <v>3507.1370000000002</v>
      </c>
      <c r="T321" s="86">
        <v>3171.895</v>
      </c>
    </row>
    <row r="322" spans="1:20" x14ac:dyDescent="0.25">
      <c r="A322" s="50" t="s">
        <v>4682</v>
      </c>
      <c r="B322" s="50" t="s">
        <v>342</v>
      </c>
      <c r="C322" s="50" t="s">
        <v>4756</v>
      </c>
      <c r="D322" s="80">
        <v>15</v>
      </c>
      <c r="E322" s="50" t="s">
        <v>8050</v>
      </c>
      <c r="F322" s="24">
        <f t="shared" si="25"/>
        <v>3257.6276666666668</v>
      </c>
      <c r="G322" s="20">
        <f t="shared" si="26"/>
        <v>1782.798</v>
      </c>
      <c r="H322" s="17"/>
      <c r="I322" s="24"/>
      <c r="J322" s="20">
        <f t="shared" si="27"/>
        <v>2805.0279999999998</v>
      </c>
      <c r="K322" s="17"/>
      <c r="L322" s="24"/>
      <c r="M322" s="86">
        <v>1416.5619999999999</v>
      </c>
      <c r="N322" s="86">
        <v>2248.3670000000002</v>
      </c>
      <c r="O322" s="86">
        <v>1683.4649999999999</v>
      </c>
      <c r="P322" s="86">
        <v>2204.1480000000001</v>
      </c>
      <c r="Q322" s="86">
        <v>2048.1089999999999</v>
      </c>
      <c r="R322" s="86">
        <v>2329.5680000000002</v>
      </c>
      <c r="S322" s="86">
        <v>2677.91</v>
      </c>
      <c r="T322" s="86">
        <v>4765.4049999999997</v>
      </c>
    </row>
    <row r="323" spans="1:20" x14ac:dyDescent="0.25">
      <c r="A323" s="50" t="s">
        <v>4682</v>
      </c>
      <c r="B323" s="50" t="s">
        <v>835</v>
      </c>
      <c r="C323" s="50" t="s">
        <v>4684</v>
      </c>
      <c r="D323" s="80">
        <v>1</v>
      </c>
      <c r="E323" s="50" t="s">
        <v>5076</v>
      </c>
      <c r="F323" s="24">
        <f t="shared" si="25"/>
        <v>3252.5483333333336</v>
      </c>
      <c r="G323" s="20">
        <f t="shared" si="26"/>
        <v>59.643333333333338</v>
      </c>
      <c r="H323" s="17"/>
      <c r="I323" s="24"/>
      <c r="J323" s="20">
        <f t="shared" si="27"/>
        <v>1987.7444</v>
      </c>
      <c r="K323" s="17"/>
      <c r="L323" s="24"/>
      <c r="M323" s="86">
        <v>50.88</v>
      </c>
      <c r="N323" s="86">
        <v>64.375</v>
      </c>
      <c r="O323" s="86">
        <v>63.674999999999997</v>
      </c>
      <c r="P323" s="86">
        <v>156.36799999999999</v>
      </c>
      <c r="Q323" s="86">
        <v>24.709</v>
      </c>
      <c r="R323" s="86">
        <v>344.78699999999998</v>
      </c>
      <c r="S323" s="86">
        <v>3546.56</v>
      </c>
      <c r="T323" s="86">
        <v>5866.2979999999998</v>
      </c>
    </row>
    <row r="324" spans="1:20" x14ac:dyDescent="0.25">
      <c r="A324" s="50" t="s">
        <v>4682</v>
      </c>
      <c r="B324" s="50" t="s">
        <v>1689</v>
      </c>
      <c r="C324" s="50" t="s">
        <v>4727</v>
      </c>
      <c r="D324" s="80">
        <v>9</v>
      </c>
      <c r="E324" s="50" t="s">
        <v>6744</v>
      </c>
      <c r="F324" s="24">
        <f t="shared" si="25"/>
        <v>3249.8476666666666</v>
      </c>
      <c r="G324" s="20">
        <f t="shared" si="26"/>
        <v>136.73733333333334</v>
      </c>
      <c r="H324" s="17"/>
      <c r="I324" s="24"/>
      <c r="J324" s="20">
        <f t="shared" si="27"/>
        <v>2141.2343999999998</v>
      </c>
      <c r="K324" s="17"/>
      <c r="L324" s="24"/>
      <c r="M324" s="86">
        <v>7.35</v>
      </c>
      <c r="N324" s="86">
        <v>10.307</v>
      </c>
      <c r="O324" s="86">
        <v>392.55500000000001</v>
      </c>
      <c r="P324" s="86">
        <v>518.93100000000004</v>
      </c>
      <c r="Q324" s="86">
        <v>437.69799999999998</v>
      </c>
      <c r="R324" s="86">
        <v>1803.6379999999999</v>
      </c>
      <c r="S324" s="86">
        <v>1080.0530000000001</v>
      </c>
      <c r="T324" s="86">
        <v>6865.8519999999999</v>
      </c>
    </row>
    <row r="325" spans="1:20" x14ac:dyDescent="0.25">
      <c r="A325" s="50" t="s">
        <v>4682</v>
      </c>
      <c r="B325" s="50" t="s">
        <v>714</v>
      </c>
      <c r="C325" s="50" t="s">
        <v>4722</v>
      </c>
      <c r="D325" s="80">
        <v>7</v>
      </c>
      <c r="E325" s="50" t="s">
        <v>6536</v>
      </c>
      <c r="F325" s="24">
        <f t="shared" si="25"/>
        <v>3241.6223333333328</v>
      </c>
      <c r="G325" s="20">
        <f t="shared" si="26"/>
        <v>2670.4630000000002</v>
      </c>
      <c r="H325" s="17"/>
      <c r="I325" s="24"/>
      <c r="J325" s="20">
        <f t="shared" si="27"/>
        <v>2895.9224000000004</v>
      </c>
      <c r="K325" s="17"/>
      <c r="L325" s="24"/>
      <c r="M325" s="86">
        <v>2478.9470000000001</v>
      </c>
      <c r="N325" s="86">
        <v>2318.6970000000001</v>
      </c>
      <c r="O325" s="86">
        <v>3213.7449999999999</v>
      </c>
      <c r="P325" s="86">
        <v>2544.4670000000001</v>
      </c>
      <c r="Q325" s="86">
        <v>2210.2779999999998</v>
      </c>
      <c r="R325" s="86">
        <v>2039.3119999999999</v>
      </c>
      <c r="S325" s="86">
        <v>3455.444</v>
      </c>
      <c r="T325" s="86">
        <v>4230.1109999999999</v>
      </c>
    </row>
    <row r="326" spans="1:20" x14ac:dyDescent="0.25">
      <c r="A326" s="50" t="s">
        <v>4682</v>
      </c>
      <c r="B326" s="50" t="s">
        <v>999</v>
      </c>
      <c r="C326" s="50" t="s">
        <v>4715</v>
      </c>
      <c r="D326" s="80">
        <v>6</v>
      </c>
      <c r="E326" s="50" t="s">
        <v>6301</v>
      </c>
      <c r="F326" s="24">
        <f t="shared" si="25"/>
        <v>3238.2906666666663</v>
      </c>
      <c r="G326" s="20">
        <f t="shared" si="26"/>
        <v>2237.1023333333337</v>
      </c>
      <c r="H326" s="17"/>
      <c r="I326" s="24"/>
      <c r="J326" s="20">
        <f t="shared" si="27"/>
        <v>2815.2887999999998</v>
      </c>
      <c r="K326" s="17"/>
      <c r="L326" s="24"/>
      <c r="M326" s="86">
        <v>2610.9180000000001</v>
      </c>
      <c r="N326" s="86">
        <v>2216.0740000000001</v>
      </c>
      <c r="O326" s="86">
        <v>1884.3150000000001</v>
      </c>
      <c r="P326" s="86">
        <v>1965.115</v>
      </c>
      <c r="Q326" s="86">
        <v>2396.4569999999999</v>
      </c>
      <c r="R326" s="86">
        <v>2846.4319999999998</v>
      </c>
      <c r="S326" s="86">
        <v>3465.0079999999998</v>
      </c>
      <c r="T326" s="86">
        <v>3403.4319999999998</v>
      </c>
    </row>
    <row r="327" spans="1:20" x14ac:dyDescent="0.25">
      <c r="A327" s="50" t="s">
        <v>4682</v>
      </c>
      <c r="B327" s="50" t="s">
        <v>2886</v>
      </c>
      <c r="C327" s="50" t="s">
        <v>4722</v>
      </c>
      <c r="D327" s="80">
        <v>7</v>
      </c>
      <c r="E327" s="50" t="s">
        <v>6473</v>
      </c>
      <c r="F327" s="24">
        <f t="shared" si="25"/>
        <v>3225.6790000000001</v>
      </c>
      <c r="G327" s="20">
        <f t="shared" si="26"/>
        <v>9575.1039999999994</v>
      </c>
      <c r="H327" s="17"/>
      <c r="I327" s="24"/>
      <c r="J327" s="20">
        <f t="shared" si="27"/>
        <v>3977.3887999999997</v>
      </c>
      <c r="K327" s="17"/>
      <c r="L327" s="24"/>
      <c r="M327" s="86">
        <v>8482.7099999999991</v>
      </c>
      <c r="N327" s="86">
        <v>11749.416999999999</v>
      </c>
      <c r="O327" s="86">
        <v>8493.1849999999995</v>
      </c>
      <c r="P327" s="86">
        <v>5597.4579999999996</v>
      </c>
      <c r="Q327" s="86">
        <v>4612.4489999999996</v>
      </c>
      <c r="R327" s="86">
        <v>3265.48</v>
      </c>
      <c r="S327" s="86">
        <v>3960.5450000000001</v>
      </c>
      <c r="T327" s="86">
        <v>2451.0120000000002</v>
      </c>
    </row>
    <row r="328" spans="1:20" x14ac:dyDescent="0.25">
      <c r="A328" s="50" t="s">
        <v>4682</v>
      </c>
      <c r="B328" s="50" t="s">
        <v>769</v>
      </c>
      <c r="C328" s="50" t="s">
        <v>4722</v>
      </c>
      <c r="D328" s="80">
        <v>7</v>
      </c>
      <c r="E328" s="50" t="s">
        <v>6462</v>
      </c>
      <c r="F328" s="24">
        <f t="shared" si="25"/>
        <v>3209.576333333333</v>
      </c>
      <c r="G328" s="20">
        <f t="shared" si="26"/>
        <v>4403.6006666666663</v>
      </c>
      <c r="H328" s="17"/>
      <c r="I328" s="24"/>
      <c r="J328" s="20">
        <f t="shared" si="27"/>
        <v>2614.6843999999996</v>
      </c>
      <c r="K328" s="17"/>
      <c r="L328" s="24"/>
      <c r="M328" s="86">
        <v>4831.2950000000001</v>
      </c>
      <c r="N328" s="86">
        <v>5495.8419999999996</v>
      </c>
      <c r="O328" s="86">
        <v>2883.665</v>
      </c>
      <c r="P328" s="86">
        <v>1192.93</v>
      </c>
      <c r="Q328" s="86">
        <v>2251.7629999999999</v>
      </c>
      <c r="R328" s="86">
        <v>2418.5729999999999</v>
      </c>
      <c r="S328" s="86">
        <v>4037.518</v>
      </c>
      <c r="T328" s="86">
        <v>3172.6379999999999</v>
      </c>
    </row>
    <row r="329" spans="1:20" x14ac:dyDescent="0.25">
      <c r="A329" s="50" t="s">
        <v>4682</v>
      </c>
      <c r="B329" s="50" t="s">
        <v>1081</v>
      </c>
      <c r="C329" s="50" t="s">
        <v>4766</v>
      </c>
      <c r="D329" s="80">
        <v>16</v>
      </c>
      <c r="E329" s="50" t="s">
        <v>8459</v>
      </c>
      <c r="F329" s="24">
        <f t="shared" si="25"/>
        <v>3200.3633333333332</v>
      </c>
      <c r="G329" s="20">
        <f t="shared" si="26"/>
        <v>2484.0909999999999</v>
      </c>
      <c r="H329" s="17"/>
      <c r="I329" s="24"/>
      <c r="J329" s="20">
        <f t="shared" si="27"/>
        <v>3285.2849999999999</v>
      </c>
      <c r="K329" s="17"/>
      <c r="L329" s="24"/>
      <c r="M329" s="86">
        <v>2176.6410000000001</v>
      </c>
      <c r="N329" s="86">
        <v>2428.4140000000002</v>
      </c>
      <c r="O329" s="86">
        <v>2847.2179999999998</v>
      </c>
      <c r="P329" s="86">
        <v>3620.1759999999999</v>
      </c>
      <c r="Q329" s="86">
        <v>3205.1590000000001</v>
      </c>
      <c r="R329" s="86">
        <v>2589.413</v>
      </c>
      <c r="S329" s="86">
        <v>3584.76</v>
      </c>
      <c r="T329" s="86">
        <v>3426.9169999999999</v>
      </c>
    </row>
    <row r="330" spans="1:20" x14ac:dyDescent="0.25">
      <c r="A330" s="50" t="s">
        <v>4682</v>
      </c>
      <c r="B330" s="50" t="s">
        <v>4547</v>
      </c>
      <c r="C330" s="50" t="s">
        <v>4775</v>
      </c>
      <c r="D330" s="80">
        <v>20</v>
      </c>
      <c r="E330" s="50" t="s">
        <v>9563</v>
      </c>
      <c r="F330" s="24">
        <f t="shared" si="25"/>
        <v>3199.7976666666668</v>
      </c>
      <c r="G330" s="20">
        <f t="shared" si="26"/>
        <v>5795.659333333334</v>
      </c>
      <c r="H330" s="17"/>
      <c r="I330" s="24"/>
      <c r="J330" s="20">
        <f t="shared" si="27"/>
        <v>4962.7595999999994</v>
      </c>
      <c r="K330" s="17"/>
      <c r="L330" s="24"/>
      <c r="M330" s="86">
        <v>4398.2920000000004</v>
      </c>
      <c r="N330" s="86">
        <v>6925.3370000000004</v>
      </c>
      <c r="O330" s="86">
        <v>6063.3490000000002</v>
      </c>
      <c r="P330" s="86">
        <v>7063.18</v>
      </c>
      <c r="Q330" s="86">
        <v>8151.2250000000004</v>
      </c>
      <c r="R330" s="86">
        <v>3823.6089999999999</v>
      </c>
      <c r="S330" s="86" t="s">
        <v>5013</v>
      </c>
      <c r="T330" s="86">
        <v>5775.7839999999997</v>
      </c>
    </row>
    <row r="331" spans="1:20" x14ac:dyDescent="0.25">
      <c r="A331" s="50" t="s">
        <v>4682</v>
      </c>
      <c r="B331" s="50" t="s">
        <v>643</v>
      </c>
      <c r="C331" s="50" t="s">
        <v>4767</v>
      </c>
      <c r="D331" s="80">
        <v>16</v>
      </c>
      <c r="E331" s="50" t="s">
        <v>8959</v>
      </c>
      <c r="F331" s="24">
        <f t="shared" si="25"/>
        <v>3197.597666666667</v>
      </c>
      <c r="G331" s="20">
        <f t="shared" si="26"/>
        <v>183.82666666666668</v>
      </c>
      <c r="H331" s="17"/>
      <c r="I331" s="24"/>
      <c r="J331" s="20">
        <f t="shared" si="27"/>
        <v>2333.5774000000001</v>
      </c>
      <c r="K331" s="17"/>
      <c r="L331" s="24"/>
      <c r="M331" s="86">
        <v>60.951000000000001</v>
      </c>
      <c r="N331" s="86">
        <v>189.53100000000001</v>
      </c>
      <c r="O331" s="86">
        <v>300.99799999999999</v>
      </c>
      <c r="P331" s="86">
        <v>1440.6220000000001</v>
      </c>
      <c r="Q331" s="86">
        <v>634.47199999999998</v>
      </c>
      <c r="R331" s="86">
        <v>2714.6869999999999</v>
      </c>
      <c r="S331" s="86">
        <v>1934.6310000000001</v>
      </c>
      <c r="T331" s="86">
        <v>4943.4750000000004</v>
      </c>
    </row>
    <row r="332" spans="1:20" x14ac:dyDescent="0.25">
      <c r="A332" s="50" t="s">
        <v>4682</v>
      </c>
      <c r="B332" s="50" t="s">
        <v>543</v>
      </c>
      <c r="C332" s="50" t="s">
        <v>4699</v>
      </c>
      <c r="D332" s="80">
        <v>4</v>
      </c>
      <c r="E332" s="50" t="s">
        <v>5505</v>
      </c>
      <c r="F332" s="24">
        <f t="shared" si="25"/>
        <v>3181.0213333333327</v>
      </c>
      <c r="G332" s="20">
        <f t="shared" si="26"/>
        <v>2649.8490000000002</v>
      </c>
      <c r="H332" s="17"/>
      <c r="I332" s="24"/>
      <c r="J332" s="20">
        <f t="shared" si="27"/>
        <v>1943.6886</v>
      </c>
      <c r="K332" s="17"/>
      <c r="L332" s="24"/>
      <c r="M332" s="86">
        <v>4479.7550000000001</v>
      </c>
      <c r="N332" s="86">
        <v>645.05999999999995</v>
      </c>
      <c r="O332" s="86">
        <v>2824.732</v>
      </c>
      <c r="P332" s="86">
        <v>74.906000000000006</v>
      </c>
      <c r="Q332" s="86">
        <v>100.473</v>
      </c>
      <c r="R332" s="86">
        <v>298.85399999999998</v>
      </c>
      <c r="S332" s="86" t="s">
        <v>5013</v>
      </c>
      <c r="T332" s="86">
        <v>9244.2099999999991</v>
      </c>
    </row>
    <row r="333" spans="1:20" x14ac:dyDescent="0.25">
      <c r="A333" s="50" t="s">
        <v>4682</v>
      </c>
      <c r="B333" s="50" t="s">
        <v>92</v>
      </c>
      <c r="C333" s="50" t="s">
        <v>4703</v>
      </c>
      <c r="D333" s="80">
        <v>4</v>
      </c>
      <c r="E333" s="50" t="s">
        <v>5607</v>
      </c>
      <c r="F333" s="24">
        <f t="shared" si="25"/>
        <v>3162.3520000000003</v>
      </c>
      <c r="G333" s="20">
        <f t="shared" si="26"/>
        <v>693.37</v>
      </c>
      <c r="H333" s="17"/>
      <c r="I333" s="24"/>
      <c r="J333" s="20">
        <f t="shared" si="27"/>
        <v>2507.0095999999999</v>
      </c>
      <c r="K333" s="17"/>
      <c r="L333" s="24"/>
      <c r="M333" s="86">
        <v>651.35</v>
      </c>
      <c r="N333" s="86">
        <v>613.49699999999996</v>
      </c>
      <c r="O333" s="86">
        <v>815.26300000000003</v>
      </c>
      <c r="P333" s="86">
        <v>1638.4190000000001</v>
      </c>
      <c r="Q333" s="86">
        <v>1409.5730000000001</v>
      </c>
      <c r="R333" s="86">
        <v>2585.3119999999999</v>
      </c>
      <c r="S333" s="86">
        <v>3115.9409999999998</v>
      </c>
      <c r="T333" s="86">
        <v>3785.8029999999999</v>
      </c>
    </row>
    <row r="334" spans="1:20" x14ac:dyDescent="0.25">
      <c r="A334" s="50" t="s">
        <v>4682</v>
      </c>
      <c r="B334" s="50" t="s">
        <v>404</v>
      </c>
      <c r="C334" s="50" t="s">
        <v>4686</v>
      </c>
      <c r="D334" s="80">
        <v>1</v>
      </c>
      <c r="E334" s="50" t="s">
        <v>5163</v>
      </c>
      <c r="F334" s="24">
        <f t="shared" si="25"/>
        <v>3157.2976666666668</v>
      </c>
      <c r="G334" s="20">
        <f t="shared" si="26"/>
        <v>1304.4566666666667</v>
      </c>
      <c r="H334" s="17"/>
      <c r="I334" s="24"/>
      <c r="J334" s="20">
        <f t="shared" si="27"/>
        <v>2800.8786</v>
      </c>
      <c r="K334" s="17"/>
      <c r="L334" s="24"/>
      <c r="M334" s="86">
        <v>708.05700000000002</v>
      </c>
      <c r="N334" s="86">
        <v>2329.1529999999998</v>
      </c>
      <c r="O334" s="86">
        <v>876.16</v>
      </c>
      <c r="P334" s="86">
        <v>2666.6709999999998</v>
      </c>
      <c r="Q334" s="86">
        <v>1865.829</v>
      </c>
      <c r="R334" s="86">
        <v>2353.136</v>
      </c>
      <c r="S334" s="86">
        <v>3543.1460000000002</v>
      </c>
      <c r="T334" s="86">
        <v>3575.6109999999999</v>
      </c>
    </row>
    <row r="335" spans="1:20" x14ac:dyDescent="0.25">
      <c r="A335" s="50" t="s">
        <v>4682</v>
      </c>
      <c r="B335" s="50" t="s">
        <v>246</v>
      </c>
      <c r="C335" s="50" t="s">
        <v>4756</v>
      </c>
      <c r="D335" s="80">
        <v>15</v>
      </c>
      <c r="E335" s="50" t="s">
        <v>8070</v>
      </c>
      <c r="F335" s="24">
        <f t="shared" si="25"/>
        <v>3154.0916666666672</v>
      </c>
      <c r="G335" s="20">
        <f t="shared" si="26"/>
        <v>9135.3373333333329</v>
      </c>
      <c r="H335" s="17"/>
      <c r="I335" s="24"/>
      <c r="J335" s="20">
        <f t="shared" si="27"/>
        <v>3556.6410000000005</v>
      </c>
      <c r="K335" s="17"/>
      <c r="L335" s="24"/>
      <c r="M335" s="86">
        <v>3378.6030000000001</v>
      </c>
      <c r="N335" s="86">
        <v>1842.9649999999999</v>
      </c>
      <c r="O335" s="86">
        <v>22184.444</v>
      </c>
      <c r="P335" s="86">
        <v>3156.7310000000002</v>
      </c>
      <c r="Q335" s="86">
        <v>5164.1989999999996</v>
      </c>
      <c r="R335" s="86">
        <v>658.70699999999999</v>
      </c>
      <c r="S335" s="86">
        <v>763.10599999999999</v>
      </c>
      <c r="T335" s="86">
        <v>8040.4620000000004</v>
      </c>
    </row>
    <row r="336" spans="1:20" x14ac:dyDescent="0.25">
      <c r="A336" s="50" t="s">
        <v>4682</v>
      </c>
      <c r="B336" s="50" t="s">
        <v>1200</v>
      </c>
      <c r="C336" s="50" t="s">
        <v>4755</v>
      </c>
      <c r="D336" s="80">
        <v>15</v>
      </c>
      <c r="E336" s="50" t="s">
        <v>7913</v>
      </c>
      <c r="F336" s="24">
        <f t="shared" si="25"/>
        <v>3149.4543333333336</v>
      </c>
      <c r="G336" s="20">
        <f t="shared" si="26"/>
        <v>5133.0630000000001</v>
      </c>
      <c r="H336" s="17"/>
      <c r="I336" s="24"/>
      <c r="J336" s="20">
        <f t="shared" si="27"/>
        <v>4705.9580000000005</v>
      </c>
      <c r="K336" s="17"/>
      <c r="L336" s="24"/>
      <c r="M336" s="86">
        <v>4216.7650000000003</v>
      </c>
      <c r="N336" s="86">
        <v>3493.518</v>
      </c>
      <c r="O336" s="86">
        <v>7688.9059999999999</v>
      </c>
      <c r="P336" s="86">
        <v>7438.2830000000004</v>
      </c>
      <c r="Q336" s="86">
        <v>6643.1440000000002</v>
      </c>
      <c r="R336" s="86">
        <v>1748.0820000000001</v>
      </c>
      <c r="S336" s="86">
        <v>1991.6030000000001</v>
      </c>
      <c r="T336" s="86">
        <v>5708.6779999999999</v>
      </c>
    </row>
    <row r="337" spans="1:20" x14ac:dyDescent="0.25">
      <c r="A337" s="50" t="s">
        <v>4682</v>
      </c>
      <c r="B337" s="50" t="s">
        <v>1039</v>
      </c>
      <c r="C337" s="50" t="s">
        <v>4722</v>
      </c>
      <c r="D337" s="80">
        <v>7</v>
      </c>
      <c r="E337" s="50" t="s">
        <v>6529</v>
      </c>
      <c r="F337" s="24">
        <f t="shared" si="25"/>
        <v>3149.27</v>
      </c>
      <c r="G337" s="20">
        <f t="shared" si="26"/>
        <v>1486.5026666666665</v>
      </c>
      <c r="H337" s="17"/>
      <c r="I337" s="24"/>
      <c r="J337" s="20">
        <f t="shared" si="27"/>
        <v>3550.3793999999994</v>
      </c>
      <c r="K337" s="17"/>
      <c r="L337" s="24"/>
      <c r="M337" s="86">
        <v>403.88400000000001</v>
      </c>
      <c r="N337" s="86">
        <v>2898.931</v>
      </c>
      <c r="O337" s="86">
        <v>1156.693</v>
      </c>
      <c r="P337" s="86">
        <v>4319.3630000000003</v>
      </c>
      <c r="Q337" s="86">
        <v>3984.7240000000002</v>
      </c>
      <c r="R337" s="86">
        <v>4531.1459999999997</v>
      </c>
      <c r="S337" s="86">
        <v>2536.2629999999999</v>
      </c>
      <c r="T337" s="86">
        <v>2380.4009999999998</v>
      </c>
    </row>
    <row r="338" spans="1:20" x14ac:dyDescent="0.25">
      <c r="A338" s="50" t="s">
        <v>4682</v>
      </c>
      <c r="B338" s="50" t="s">
        <v>230</v>
      </c>
      <c r="C338" s="50" t="s">
        <v>4767</v>
      </c>
      <c r="D338" s="80">
        <v>16</v>
      </c>
      <c r="E338" s="50" t="s">
        <v>9109</v>
      </c>
      <c r="F338" s="24">
        <f t="shared" si="25"/>
        <v>3111.5383333333334</v>
      </c>
      <c r="G338" s="20">
        <f t="shared" si="26"/>
        <v>2225.6403333333333</v>
      </c>
      <c r="H338" s="17"/>
      <c r="I338" s="24"/>
      <c r="J338" s="20">
        <f t="shared" si="27"/>
        <v>2416.7616000000003</v>
      </c>
      <c r="K338" s="17"/>
      <c r="L338" s="24"/>
      <c r="M338" s="86">
        <v>1226.328</v>
      </c>
      <c r="N338" s="86">
        <v>732.60400000000004</v>
      </c>
      <c r="O338" s="86">
        <v>4717.9889999999996</v>
      </c>
      <c r="P338" s="86">
        <v>1773.0329999999999</v>
      </c>
      <c r="Q338" s="86">
        <v>976.16</v>
      </c>
      <c r="R338" s="86">
        <v>5363.0460000000003</v>
      </c>
      <c r="S338" s="86">
        <v>2574.0500000000002</v>
      </c>
      <c r="T338" s="86">
        <v>1397.519</v>
      </c>
    </row>
    <row r="339" spans="1:20" x14ac:dyDescent="0.25">
      <c r="A339" s="50" t="s">
        <v>4682</v>
      </c>
      <c r="B339" s="50" t="s">
        <v>196</v>
      </c>
      <c r="C339" s="50" t="s">
        <v>4775</v>
      </c>
      <c r="D339" s="80">
        <v>20</v>
      </c>
      <c r="E339" s="50" t="s">
        <v>9579</v>
      </c>
      <c r="F339" s="24">
        <f t="shared" si="25"/>
        <v>3111.3296666666665</v>
      </c>
      <c r="G339" s="20">
        <f t="shared" si="26"/>
        <v>16355.675333333333</v>
      </c>
      <c r="H339" s="17"/>
      <c r="I339" s="24"/>
      <c r="J339" s="20">
        <f t="shared" si="27"/>
        <v>4072.4054000000006</v>
      </c>
      <c r="K339" s="17"/>
      <c r="L339" s="24"/>
      <c r="M339" s="86">
        <v>6863.7079999999996</v>
      </c>
      <c r="N339" s="86">
        <v>28879.379000000001</v>
      </c>
      <c r="O339" s="86">
        <v>13323.939</v>
      </c>
      <c r="P339" s="86">
        <v>6591.4740000000002</v>
      </c>
      <c r="Q339" s="86">
        <v>4436.5640000000003</v>
      </c>
      <c r="R339" s="86">
        <v>5446.8940000000002</v>
      </c>
      <c r="S339" s="86" t="s">
        <v>5013</v>
      </c>
      <c r="T339" s="86">
        <v>3887.0949999999998</v>
      </c>
    </row>
    <row r="340" spans="1:20" x14ac:dyDescent="0.25">
      <c r="A340" s="50" t="s">
        <v>4682</v>
      </c>
      <c r="B340" s="50" t="s">
        <v>508</v>
      </c>
      <c r="C340" s="50" t="s">
        <v>4693</v>
      </c>
      <c r="D340" s="80">
        <v>2</v>
      </c>
      <c r="E340" s="50" t="s">
        <v>5380</v>
      </c>
      <c r="F340" s="24">
        <f t="shared" si="25"/>
        <v>3097.7913333333331</v>
      </c>
      <c r="G340" s="20">
        <f t="shared" si="26"/>
        <v>2130.262666666667</v>
      </c>
      <c r="H340" s="17"/>
      <c r="I340" s="24"/>
      <c r="J340" s="20">
        <f t="shared" si="27"/>
        <v>2851.1115999999997</v>
      </c>
      <c r="K340" s="17"/>
      <c r="L340" s="24"/>
      <c r="M340" s="86">
        <v>1122.1790000000001</v>
      </c>
      <c r="N340" s="86">
        <v>2328.855</v>
      </c>
      <c r="O340" s="86">
        <v>2939.7539999999999</v>
      </c>
      <c r="P340" s="86">
        <v>2273.7629999999999</v>
      </c>
      <c r="Q340" s="86">
        <v>2688.4209999999998</v>
      </c>
      <c r="R340" s="86">
        <v>2502.71</v>
      </c>
      <c r="S340" s="86">
        <v>3951.1909999999998</v>
      </c>
      <c r="T340" s="86">
        <v>2839.473</v>
      </c>
    </row>
    <row r="341" spans="1:20" x14ac:dyDescent="0.25">
      <c r="A341" s="50" t="s">
        <v>4682</v>
      </c>
      <c r="B341" s="50" t="s">
        <v>649</v>
      </c>
      <c r="C341" s="50" t="s">
        <v>4753</v>
      </c>
      <c r="D341" s="80">
        <v>13</v>
      </c>
      <c r="E341" s="50" t="s">
        <v>7787</v>
      </c>
      <c r="F341" s="24">
        <f t="shared" si="25"/>
        <v>3093.951333333333</v>
      </c>
      <c r="G341" s="20">
        <f t="shared" si="26"/>
        <v>2086.4966666666664</v>
      </c>
      <c r="H341" s="17"/>
      <c r="I341" s="24"/>
      <c r="J341" s="20">
        <f t="shared" si="27"/>
        <v>2982.7482000000005</v>
      </c>
      <c r="K341" s="17"/>
      <c r="L341" s="24"/>
      <c r="M341" s="86">
        <v>990.90200000000004</v>
      </c>
      <c r="N341" s="86">
        <v>2191.7049999999999</v>
      </c>
      <c r="O341" s="86">
        <v>3076.8829999999998</v>
      </c>
      <c r="P341" s="86">
        <v>2763.8150000000001</v>
      </c>
      <c r="Q341" s="86">
        <v>2868.0720000000001</v>
      </c>
      <c r="R341" s="86">
        <v>2133.3270000000002</v>
      </c>
      <c r="S341" s="86">
        <v>3422.6120000000001</v>
      </c>
      <c r="T341" s="86">
        <v>3725.915</v>
      </c>
    </row>
    <row r="342" spans="1:20" x14ac:dyDescent="0.25">
      <c r="A342" s="50" t="s">
        <v>4682</v>
      </c>
      <c r="B342" s="50" t="s">
        <v>881</v>
      </c>
      <c r="C342" s="50" t="s">
        <v>4765</v>
      </c>
      <c r="D342" s="80">
        <v>15</v>
      </c>
      <c r="E342" s="50" t="s">
        <v>8361</v>
      </c>
      <c r="F342" s="24">
        <f t="shared" si="25"/>
        <v>3076.7486666666664</v>
      </c>
      <c r="G342" s="20">
        <f t="shared" si="26"/>
        <v>1436.8106666666665</v>
      </c>
      <c r="H342" s="17"/>
      <c r="I342" s="24"/>
      <c r="J342" s="20">
        <f t="shared" si="27"/>
        <v>2723.2822000000001</v>
      </c>
      <c r="K342" s="17"/>
      <c r="L342" s="24"/>
      <c r="M342" s="86">
        <v>1197.3989999999999</v>
      </c>
      <c r="N342" s="86">
        <v>1437.9880000000001</v>
      </c>
      <c r="O342" s="86">
        <v>1675.0450000000001</v>
      </c>
      <c r="P342" s="86">
        <v>1933.9639999999999</v>
      </c>
      <c r="Q342" s="86">
        <v>2452.201</v>
      </c>
      <c r="R342" s="86">
        <v>1619.62</v>
      </c>
      <c r="S342" s="86">
        <v>3224.799</v>
      </c>
      <c r="T342" s="86">
        <v>4385.8270000000002</v>
      </c>
    </row>
    <row r="343" spans="1:20" x14ac:dyDescent="0.25">
      <c r="A343" s="50" t="s">
        <v>4682</v>
      </c>
      <c r="B343" s="50" t="s">
        <v>494</v>
      </c>
      <c r="C343" s="50" t="s">
        <v>4766</v>
      </c>
      <c r="D343" s="80">
        <v>16</v>
      </c>
      <c r="E343" s="50" t="s">
        <v>8563</v>
      </c>
      <c r="F343" s="24">
        <f t="shared" si="25"/>
        <v>3072.2786666666666</v>
      </c>
      <c r="G343" s="20">
        <f t="shared" si="26"/>
        <v>10905.101999999999</v>
      </c>
      <c r="H343" s="17"/>
      <c r="I343" s="24"/>
      <c r="J343" s="20">
        <f t="shared" si="27"/>
        <v>4584.113800000001</v>
      </c>
      <c r="K343" s="17"/>
      <c r="L343" s="24"/>
      <c r="M343" s="86">
        <v>15283.025</v>
      </c>
      <c r="N343" s="86">
        <v>13246.198</v>
      </c>
      <c r="O343" s="86">
        <v>4186.0829999999996</v>
      </c>
      <c r="P343" s="86">
        <v>9102.6669999999995</v>
      </c>
      <c r="Q343" s="86">
        <v>4601.0659999999998</v>
      </c>
      <c r="R343" s="86">
        <v>2666.703</v>
      </c>
      <c r="S343" s="86">
        <v>3917.2139999999999</v>
      </c>
      <c r="T343" s="86">
        <v>2632.9189999999999</v>
      </c>
    </row>
    <row r="344" spans="1:20" x14ac:dyDescent="0.25">
      <c r="A344" s="50" t="s">
        <v>4682</v>
      </c>
      <c r="B344" s="50" t="s">
        <v>305</v>
      </c>
      <c r="C344" s="50" t="s">
        <v>4769</v>
      </c>
      <c r="D344" s="80">
        <v>17</v>
      </c>
      <c r="E344" s="50" t="s">
        <v>9216</v>
      </c>
      <c r="F344" s="24">
        <f t="shared" si="25"/>
        <v>3040.9383333333335</v>
      </c>
      <c r="G344" s="20">
        <f t="shared" si="26"/>
        <v>3996.3783333333336</v>
      </c>
      <c r="H344" s="17"/>
      <c r="I344" s="24"/>
      <c r="J344" s="20">
        <f t="shared" si="27"/>
        <v>4202.335</v>
      </c>
      <c r="K344" s="17"/>
      <c r="L344" s="24"/>
      <c r="M344" s="86">
        <v>2515.0050000000001</v>
      </c>
      <c r="N344" s="86">
        <v>7055.9059999999999</v>
      </c>
      <c r="O344" s="86">
        <v>2418.2240000000002</v>
      </c>
      <c r="P344" s="86">
        <v>11073.411</v>
      </c>
      <c r="Q344" s="86">
        <v>815.44899999999996</v>
      </c>
      <c r="R344" s="86">
        <v>2193.6419999999998</v>
      </c>
      <c r="S344" s="86">
        <v>4342.7820000000002</v>
      </c>
      <c r="T344" s="86">
        <v>2586.3910000000001</v>
      </c>
    </row>
    <row r="345" spans="1:20" x14ac:dyDescent="0.25">
      <c r="A345" s="50" t="s">
        <v>4682</v>
      </c>
      <c r="B345" s="50" t="s">
        <v>771</v>
      </c>
      <c r="C345" s="50" t="s">
        <v>4767</v>
      </c>
      <c r="D345" s="80">
        <v>16</v>
      </c>
      <c r="E345" s="50" t="s">
        <v>8943</v>
      </c>
      <c r="F345" s="24">
        <f t="shared" si="25"/>
        <v>3034.1566666666672</v>
      </c>
      <c r="G345" s="20">
        <f t="shared" si="26"/>
        <v>3648.9180000000001</v>
      </c>
      <c r="H345" s="17"/>
      <c r="I345" s="24"/>
      <c r="J345" s="20">
        <f t="shared" si="27"/>
        <v>3096.5267999999996</v>
      </c>
      <c r="K345" s="17"/>
      <c r="L345" s="24"/>
      <c r="M345" s="86">
        <v>776.63499999999999</v>
      </c>
      <c r="N345" s="86">
        <v>3409.181</v>
      </c>
      <c r="O345" s="86">
        <v>6760.9380000000001</v>
      </c>
      <c r="P345" s="86">
        <v>3122.0949999999998</v>
      </c>
      <c r="Q345" s="86">
        <v>3258.069</v>
      </c>
      <c r="R345" s="86">
        <v>2660.431</v>
      </c>
      <c r="S345" s="86">
        <v>3209.6689999999999</v>
      </c>
      <c r="T345" s="86">
        <v>3232.37</v>
      </c>
    </row>
    <row r="346" spans="1:20" x14ac:dyDescent="0.25">
      <c r="A346" s="50" t="s">
        <v>4682</v>
      </c>
      <c r="B346" s="50" t="s">
        <v>1393</v>
      </c>
      <c r="C346" s="50" t="s">
        <v>4767</v>
      </c>
      <c r="D346" s="80">
        <v>16</v>
      </c>
      <c r="E346" s="50" t="s">
        <v>8899</v>
      </c>
      <c r="F346" s="24">
        <f t="shared" si="25"/>
        <v>3016.9466666666667</v>
      </c>
      <c r="G346" s="20">
        <f t="shared" si="26"/>
        <v>8751.768</v>
      </c>
      <c r="H346" s="17"/>
      <c r="I346" s="24"/>
      <c r="J346" s="20">
        <f t="shared" si="27"/>
        <v>2675.8674000000001</v>
      </c>
      <c r="K346" s="17"/>
      <c r="L346" s="24"/>
      <c r="M346" s="86">
        <v>1070.771</v>
      </c>
      <c r="N346" s="86">
        <v>1921.049</v>
      </c>
      <c r="O346" s="86">
        <v>23263.484</v>
      </c>
      <c r="P346" s="86">
        <v>3764.1010000000001</v>
      </c>
      <c r="Q346" s="86">
        <v>564.39599999999996</v>
      </c>
      <c r="R346" s="86">
        <v>729.95699999999999</v>
      </c>
      <c r="S346" s="86">
        <v>388.976</v>
      </c>
      <c r="T346" s="86">
        <v>7931.9070000000002</v>
      </c>
    </row>
    <row r="347" spans="1:20" x14ac:dyDescent="0.25">
      <c r="A347" s="50" t="s">
        <v>4682</v>
      </c>
      <c r="B347" s="50" t="s">
        <v>555</v>
      </c>
      <c r="C347" s="50" t="s">
        <v>4732</v>
      </c>
      <c r="D347" s="80">
        <v>10</v>
      </c>
      <c r="E347" s="50" t="s">
        <v>6943</v>
      </c>
      <c r="F347" s="24">
        <f t="shared" si="25"/>
        <v>2999.1709999999998</v>
      </c>
      <c r="G347" s="20">
        <f t="shared" si="26"/>
        <v>2986.3760000000002</v>
      </c>
      <c r="H347" s="17"/>
      <c r="I347" s="24"/>
      <c r="J347" s="20">
        <f t="shared" si="27"/>
        <v>3499.3568</v>
      </c>
      <c r="K347" s="17"/>
      <c r="L347" s="24"/>
      <c r="M347" s="86">
        <v>2132.8870000000002</v>
      </c>
      <c r="N347" s="86">
        <v>4000.4160000000002</v>
      </c>
      <c r="O347" s="86">
        <v>2825.8249999999998</v>
      </c>
      <c r="P347" s="86">
        <v>4418.6180000000004</v>
      </c>
      <c r="Q347" s="86">
        <v>4080.6529999999998</v>
      </c>
      <c r="R347" s="86">
        <v>4488.1819999999998</v>
      </c>
      <c r="S347" s="86">
        <v>1663.4639999999999</v>
      </c>
      <c r="T347" s="86">
        <v>2845.8670000000002</v>
      </c>
    </row>
    <row r="348" spans="1:20" x14ac:dyDescent="0.25">
      <c r="A348" s="50" t="s">
        <v>4682</v>
      </c>
      <c r="B348" s="50" t="s">
        <v>3112</v>
      </c>
      <c r="C348" s="50" t="s">
        <v>4766</v>
      </c>
      <c r="D348" s="80">
        <v>16</v>
      </c>
      <c r="E348" s="50" t="s">
        <v>8645</v>
      </c>
      <c r="F348" s="24">
        <f t="shared" si="25"/>
        <v>2988.6776666666665</v>
      </c>
      <c r="G348" s="20">
        <f t="shared" si="26"/>
        <v>37.681000000000004</v>
      </c>
      <c r="H348" s="17"/>
      <c r="I348" s="24"/>
      <c r="J348" s="20">
        <f t="shared" si="27"/>
        <v>1866.8940000000002</v>
      </c>
      <c r="K348" s="17"/>
      <c r="L348" s="24"/>
      <c r="M348" s="86">
        <v>6.7809999999999997</v>
      </c>
      <c r="N348" s="86">
        <v>35.578000000000003</v>
      </c>
      <c r="O348" s="86">
        <v>70.683999999999997</v>
      </c>
      <c r="P348" s="86">
        <v>112.389</v>
      </c>
      <c r="Q348" s="86">
        <v>256.048</v>
      </c>
      <c r="R348" s="86">
        <v>4482.4530000000004</v>
      </c>
      <c r="S348" s="86">
        <v>4436.8140000000003</v>
      </c>
      <c r="T348" s="86">
        <v>46.765999999999998</v>
      </c>
    </row>
    <row r="349" spans="1:20" x14ac:dyDescent="0.25">
      <c r="A349" s="50" t="s">
        <v>4682</v>
      </c>
      <c r="B349" s="50" t="s">
        <v>285</v>
      </c>
      <c r="C349" s="50" t="s">
        <v>4722</v>
      </c>
      <c r="D349" s="80">
        <v>7</v>
      </c>
      <c r="E349" s="50" t="s">
        <v>6569</v>
      </c>
      <c r="F349" s="24">
        <f t="shared" si="25"/>
        <v>2972.5253333333335</v>
      </c>
      <c r="G349" s="20">
        <f t="shared" si="26"/>
        <v>745.25333333333344</v>
      </c>
      <c r="H349" s="17"/>
      <c r="I349" s="24"/>
      <c r="J349" s="20">
        <f t="shared" si="27"/>
        <v>2307.3283999999999</v>
      </c>
      <c r="K349" s="17"/>
      <c r="L349" s="24"/>
      <c r="M349" s="86">
        <v>366.42700000000002</v>
      </c>
      <c r="N349" s="86">
        <v>864.32100000000003</v>
      </c>
      <c r="O349" s="86">
        <v>1005.0119999999999</v>
      </c>
      <c r="P349" s="86">
        <v>1396.385</v>
      </c>
      <c r="Q349" s="86">
        <v>1222.681</v>
      </c>
      <c r="R349" s="86">
        <v>2168.4140000000002</v>
      </c>
      <c r="S349" s="86">
        <v>3340.8850000000002</v>
      </c>
      <c r="T349" s="86">
        <v>3408.277</v>
      </c>
    </row>
    <row r="350" spans="1:20" x14ac:dyDescent="0.25">
      <c r="A350" s="50" t="s">
        <v>4682</v>
      </c>
      <c r="B350" s="50" t="s">
        <v>149</v>
      </c>
      <c r="C350" s="50" t="s">
        <v>4703</v>
      </c>
      <c r="D350" s="80">
        <v>4</v>
      </c>
      <c r="E350" s="50" t="s">
        <v>5608</v>
      </c>
      <c r="F350" s="24">
        <f t="shared" si="25"/>
        <v>2967.7006666666662</v>
      </c>
      <c r="G350" s="20">
        <f t="shared" si="26"/>
        <v>1352.1393333333335</v>
      </c>
      <c r="H350" s="17"/>
      <c r="I350" s="24"/>
      <c r="J350" s="20">
        <f t="shared" si="27"/>
        <v>2641.5547999999999</v>
      </c>
      <c r="K350" s="17"/>
      <c r="L350" s="24"/>
      <c r="M350" s="86">
        <v>1132.9390000000001</v>
      </c>
      <c r="N350" s="86">
        <v>1352</v>
      </c>
      <c r="O350" s="86">
        <v>1571.479</v>
      </c>
      <c r="P350" s="86">
        <v>2613.8389999999999</v>
      </c>
      <c r="Q350" s="86">
        <v>1690.8330000000001</v>
      </c>
      <c r="R350" s="86">
        <v>4511.9449999999997</v>
      </c>
      <c r="S350" s="86">
        <v>1870.854</v>
      </c>
      <c r="T350" s="86">
        <v>2520.3029999999999</v>
      </c>
    </row>
    <row r="351" spans="1:20" x14ac:dyDescent="0.25">
      <c r="A351" s="50" t="s">
        <v>4682</v>
      </c>
      <c r="B351" s="50" t="s">
        <v>225</v>
      </c>
      <c r="C351" s="50" t="s">
        <v>4766</v>
      </c>
      <c r="D351" s="80">
        <v>16</v>
      </c>
      <c r="E351" s="50" t="s">
        <v>8565</v>
      </c>
      <c r="F351" s="24">
        <f t="shared" si="25"/>
        <v>2960.7393333333334</v>
      </c>
      <c r="G351" s="20">
        <f t="shared" si="26"/>
        <v>7487.9683333333342</v>
      </c>
      <c r="H351" s="17"/>
      <c r="I351" s="24"/>
      <c r="J351" s="20">
        <f t="shared" si="27"/>
        <v>4404.9656000000004</v>
      </c>
      <c r="K351" s="17"/>
      <c r="L351" s="24"/>
      <c r="M351" s="86">
        <v>8919.7450000000008</v>
      </c>
      <c r="N351" s="86">
        <v>8610.6380000000008</v>
      </c>
      <c r="O351" s="86">
        <v>4933.5219999999999</v>
      </c>
      <c r="P351" s="86">
        <v>8564.6980000000003</v>
      </c>
      <c r="Q351" s="86">
        <v>4577.9120000000003</v>
      </c>
      <c r="R351" s="86">
        <v>2317.0479999999998</v>
      </c>
      <c r="S351" s="86">
        <v>3055.1469999999999</v>
      </c>
      <c r="T351" s="86">
        <v>3510.0230000000001</v>
      </c>
    </row>
    <row r="352" spans="1:20" x14ac:dyDescent="0.25">
      <c r="A352" s="50" t="s">
        <v>4682</v>
      </c>
      <c r="B352" s="50" t="s">
        <v>2256</v>
      </c>
      <c r="C352" s="50" t="s">
        <v>4756</v>
      </c>
      <c r="D352" s="80">
        <v>15</v>
      </c>
      <c r="E352" s="50" t="s">
        <v>8129</v>
      </c>
      <c r="F352" s="24">
        <f t="shared" ref="F352:F415" si="28">SUM(R352:T352)/3</f>
        <v>2956.4516666666664</v>
      </c>
      <c r="G352" s="20">
        <f t="shared" ref="G352:G415" si="29">SUM(M352:O352)/3</f>
        <v>1374.2536666666667</v>
      </c>
      <c r="H352" s="17"/>
      <c r="I352" s="24"/>
      <c r="J352" s="20">
        <f t="shared" ref="J352:J415" si="30">SUM(P352:T352)/5</f>
        <v>2342.2668000000003</v>
      </c>
      <c r="K352" s="17"/>
      <c r="L352" s="24"/>
      <c r="M352" s="86">
        <v>962.61699999999996</v>
      </c>
      <c r="N352" s="86">
        <v>1692.2460000000001</v>
      </c>
      <c r="O352" s="86">
        <v>1467.8979999999999</v>
      </c>
      <c r="P352" s="86">
        <v>1372.954</v>
      </c>
      <c r="Q352" s="86">
        <v>1469.0250000000001</v>
      </c>
      <c r="R352" s="86">
        <v>1755.114</v>
      </c>
      <c r="S352" s="86">
        <v>2925.95</v>
      </c>
      <c r="T352" s="86">
        <v>4188.2910000000002</v>
      </c>
    </row>
    <row r="353" spans="1:20" x14ac:dyDescent="0.25">
      <c r="A353" s="50" t="s">
        <v>4682</v>
      </c>
      <c r="B353" s="50" t="s">
        <v>4171</v>
      </c>
      <c r="C353" s="50" t="s">
        <v>4694</v>
      </c>
      <c r="D353" s="80">
        <v>2</v>
      </c>
      <c r="E353" s="50" t="s">
        <v>5388</v>
      </c>
      <c r="F353" s="24">
        <f t="shared" si="28"/>
        <v>2940.1410000000001</v>
      </c>
      <c r="G353" s="20">
        <f t="shared" si="29"/>
        <v>1112.0696666666665</v>
      </c>
      <c r="H353" s="17"/>
      <c r="I353" s="24"/>
      <c r="J353" s="20">
        <f t="shared" si="30"/>
        <v>2375.8281999999999</v>
      </c>
      <c r="K353" s="17"/>
      <c r="L353" s="24"/>
      <c r="M353" s="86">
        <v>1584.1959999999999</v>
      </c>
      <c r="N353" s="86">
        <v>1143.2180000000001</v>
      </c>
      <c r="O353" s="86">
        <v>608.79499999999996</v>
      </c>
      <c r="P353" s="86">
        <v>1112.973</v>
      </c>
      <c r="Q353" s="86">
        <v>1945.7449999999999</v>
      </c>
      <c r="R353" s="86">
        <v>2404.2710000000002</v>
      </c>
      <c r="S353" s="86">
        <v>2759.6860000000001</v>
      </c>
      <c r="T353" s="86">
        <v>3656.4659999999999</v>
      </c>
    </row>
    <row r="354" spans="1:20" x14ac:dyDescent="0.25">
      <c r="A354" s="50" t="s">
        <v>4682</v>
      </c>
      <c r="B354" s="50" t="s">
        <v>355</v>
      </c>
      <c r="C354" s="50" t="s">
        <v>4722</v>
      </c>
      <c r="D354" s="80">
        <v>7</v>
      </c>
      <c r="E354" s="50" t="s">
        <v>6528</v>
      </c>
      <c r="F354" s="24">
        <f t="shared" si="28"/>
        <v>2934.3186666666666</v>
      </c>
      <c r="G354" s="20">
        <f t="shared" si="29"/>
        <v>2114.2893333333332</v>
      </c>
      <c r="H354" s="17"/>
      <c r="I354" s="24"/>
      <c r="J354" s="20">
        <f t="shared" si="30"/>
        <v>2265.5414000000001</v>
      </c>
      <c r="K354" s="17"/>
      <c r="L354" s="24"/>
      <c r="M354" s="86">
        <v>998.73699999999997</v>
      </c>
      <c r="N354" s="86">
        <v>4459.1899999999996</v>
      </c>
      <c r="O354" s="86">
        <v>884.94100000000003</v>
      </c>
      <c r="P354" s="86">
        <v>2082.42</v>
      </c>
      <c r="Q354" s="86">
        <v>442.33100000000002</v>
      </c>
      <c r="R354" s="86">
        <v>3276.4780000000001</v>
      </c>
      <c r="S354" s="86">
        <v>2241.3359999999998</v>
      </c>
      <c r="T354" s="86">
        <v>3285.1419999999998</v>
      </c>
    </row>
    <row r="355" spans="1:20" x14ac:dyDescent="0.25">
      <c r="A355" s="50" t="s">
        <v>4682</v>
      </c>
      <c r="B355" s="50" t="s">
        <v>587</v>
      </c>
      <c r="C355" s="50" t="s">
        <v>4711</v>
      </c>
      <c r="D355" s="80">
        <v>6</v>
      </c>
      <c r="E355" s="50" t="s">
        <v>6164</v>
      </c>
      <c r="F355" s="24">
        <f t="shared" si="28"/>
        <v>2921.4343333333331</v>
      </c>
      <c r="G355" s="20">
        <f t="shared" si="29"/>
        <v>231.36866666666666</v>
      </c>
      <c r="H355" s="17"/>
      <c r="I355" s="24"/>
      <c r="J355" s="20">
        <f t="shared" si="30"/>
        <v>1965.0414000000001</v>
      </c>
      <c r="K355" s="17"/>
      <c r="L355" s="24"/>
      <c r="M355" s="86">
        <v>235.74799999999999</v>
      </c>
      <c r="N355" s="86">
        <v>238.423</v>
      </c>
      <c r="O355" s="86">
        <v>219.935</v>
      </c>
      <c r="P355" s="86">
        <v>472.774</v>
      </c>
      <c r="Q355" s="86">
        <v>588.13</v>
      </c>
      <c r="R355" s="86">
        <v>1056.2280000000001</v>
      </c>
      <c r="S355" s="86">
        <v>812.31200000000001</v>
      </c>
      <c r="T355" s="86">
        <v>6895.7629999999999</v>
      </c>
    </row>
    <row r="356" spans="1:20" x14ac:dyDescent="0.25">
      <c r="A356" s="50" t="s">
        <v>4682</v>
      </c>
      <c r="B356" s="50" t="s">
        <v>630</v>
      </c>
      <c r="C356" s="50" t="s">
        <v>4722</v>
      </c>
      <c r="D356" s="80">
        <v>7</v>
      </c>
      <c r="E356" s="50" t="s">
        <v>6537</v>
      </c>
      <c r="F356" s="24">
        <f t="shared" si="28"/>
        <v>2921.0773333333332</v>
      </c>
      <c r="G356" s="20">
        <f t="shared" si="29"/>
        <v>2004.607</v>
      </c>
      <c r="H356" s="17"/>
      <c r="I356" s="24"/>
      <c r="J356" s="20">
        <f t="shared" si="30"/>
        <v>2652.3724000000002</v>
      </c>
      <c r="K356" s="17"/>
      <c r="L356" s="24"/>
      <c r="M356" s="86">
        <v>1258.8109999999999</v>
      </c>
      <c r="N356" s="86">
        <v>1892.403</v>
      </c>
      <c r="O356" s="86">
        <v>2862.607</v>
      </c>
      <c r="P356" s="86">
        <v>2693.9319999999998</v>
      </c>
      <c r="Q356" s="86">
        <v>1804.6980000000001</v>
      </c>
      <c r="R356" s="86">
        <v>1059.376</v>
      </c>
      <c r="S356" s="86">
        <v>2506.1880000000001</v>
      </c>
      <c r="T356" s="86">
        <v>5197.6679999999997</v>
      </c>
    </row>
    <row r="357" spans="1:20" x14ac:dyDescent="0.25">
      <c r="A357" s="50" t="s">
        <v>4682</v>
      </c>
      <c r="B357" s="50" t="s">
        <v>2911</v>
      </c>
      <c r="C357" s="50" t="s">
        <v>4722</v>
      </c>
      <c r="D357" s="80">
        <v>7</v>
      </c>
      <c r="E357" s="50" t="s">
        <v>6490</v>
      </c>
      <c r="F357" s="24">
        <f t="shared" si="28"/>
        <v>2910.8679999999999</v>
      </c>
      <c r="G357" s="20">
        <f t="shared" si="29"/>
        <v>1798.5126666666667</v>
      </c>
      <c r="H357" s="17"/>
      <c r="I357" s="24"/>
      <c r="J357" s="20">
        <f t="shared" si="30"/>
        <v>2601.1981999999998</v>
      </c>
      <c r="K357" s="17"/>
      <c r="L357" s="24"/>
      <c r="M357" s="86">
        <v>1949.558</v>
      </c>
      <c r="N357" s="86">
        <v>918.99199999999996</v>
      </c>
      <c r="O357" s="86">
        <v>2526.9879999999998</v>
      </c>
      <c r="P357" s="86">
        <v>1824.84</v>
      </c>
      <c r="Q357" s="86">
        <v>2448.547</v>
      </c>
      <c r="R357" s="86">
        <v>1583.8810000000001</v>
      </c>
      <c r="S357" s="86">
        <v>2934.596</v>
      </c>
      <c r="T357" s="86">
        <v>4214.1270000000004</v>
      </c>
    </row>
    <row r="358" spans="1:20" x14ac:dyDescent="0.25">
      <c r="A358" s="50" t="s">
        <v>4682</v>
      </c>
      <c r="B358" s="50" t="s">
        <v>387</v>
      </c>
      <c r="C358" s="50" t="s">
        <v>4766</v>
      </c>
      <c r="D358" s="80">
        <v>16</v>
      </c>
      <c r="E358" s="50" t="s">
        <v>8463</v>
      </c>
      <c r="F358" s="24">
        <f t="shared" si="28"/>
        <v>2908.1103333333335</v>
      </c>
      <c r="G358" s="20">
        <f t="shared" si="29"/>
        <v>2243.9896666666664</v>
      </c>
      <c r="H358" s="17"/>
      <c r="I358" s="24"/>
      <c r="J358" s="20">
        <f t="shared" si="30"/>
        <v>2601.1188000000002</v>
      </c>
      <c r="K358" s="17"/>
      <c r="L358" s="24"/>
      <c r="M358" s="86">
        <v>1326.944</v>
      </c>
      <c r="N358" s="86">
        <v>1497.662</v>
      </c>
      <c r="O358" s="86">
        <v>3907.3629999999998</v>
      </c>
      <c r="P358" s="86">
        <v>1531.4939999999999</v>
      </c>
      <c r="Q358" s="86">
        <v>2749.7689999999998</v>
      </c>
      <c r="R358" s="86">
        <v>2687.1669999999999</v>
      </c>
      <c r="S358" s="86">
        <v>2055.7310000000002</v>
      </c>
      <c r="T358" s="86">
        <v>3981.433</v>
      </c>
    </row>
    <row r="359" spans="1:20" x14ac:dyDescent="0.25">
      <c r="A359" s="50" t="s">
        <v>4682</v>
      </c>
      <c r="B359" s="50" t="s">
        <v>820</v>
      </c>
      <c r="C359" s="50" t="s">
        <v>4767</v>
      </c>
      <c r="D359" s="80">
        <v>16</v>
      </c>
      <c r="E359" s="50" t="s">
        <v>8898</v>
      </c>
      <c r="F359" s="24">
        <f t="shared" si="28"/>
        <v>2892.3626666666664</v>
      </c>
      <c r="G359" s="20">
        <f t="shared" si="29"/>
        <v>2384.7456666666662</v>
      </c>
      <c r="H359" s="17"/>
      <c r="I359" s="24"/>
      <c r="J359" s="20">
        <f t="shared" si="30"/>
        <v>2182.1117999999997</v>
      </c>
      <c r="K359" s="17"/>
      <c r="L359" s="24"/>
      <c r="M359" s="86">
        <v>376.71199999999999</v>
      </c>
      <c r="N359" s="86">
        <v>1071.607</v>
      </c>
      <c r="O359" s="86">
        <v>5705.9179999999997</v>
      </c>
      <c r="P359" s="86">
        <v>923.77200000000005</v>
      </c>
      <c r="Q359" s="86">
        <v>1309.6990000000001</v>
      </c>
      <c r="R359" s="86">
        <v>3718.835</v>
      </c>
      <c r="S359" s="86">
        <v>3753.9070000000002</v>
      </c>
      <c r="T359" s="86">
        <v>1204.346</v>
      </c>
    </row>
    <row r="360" spans="1:20" x14ac:dyDescent="0.25">
      <c r="A360" s="50" t="s">
        <v>4682</v>
      </c>
      <c r="B360" s="50" t="s">
        <v>100</v>
      </c>
      <c r="C360" s="50" t="s">
        <v>4766</v>
      </c>
      <c r="D360" s="80">
        <v>16</v>
      </c>
      <c r="E360" s="50" t="s">
        <v>5036</v>
      </c>
      <c r="F360" s="24">
        <f t="shared" si="28"/>
        <v>2872.2363333333328</v>
      </c>
      <c r="G360" s="20">
        <f t="shared" si="29"/>
        <v>3425.5003333333334</v>
      </c>
      <c r="H360" s="17"/>
      <c r="I360" s="24"/>
      <c r="J360" s="20">
        <f t="shared" si="30"/>
        <v>5006.0236000000004</v>
      </c>
      <c r="K360" s="17"/>
      <c r="L360" s="24"/>
      <c r="M360" s="86">
        <v>1731.6759999999999</v>
      </c>
      <c r="N360" s="86">
        <v>3226.556</v>
      </c>
      <c r="O360" s="86">
        <v>5318.2690000000002</v>
      </c>
      <c r="P360" s="86">
        <v>8167.915</v>
      </c>
      <c r="Q360" s="86">
        <v>8245.4940000000006</v>
      </c>
      <c r="R360" s="86">
        <v>3394.8939999999998</v>
      </c>
      <c r="S360" s="86">
        <v>2257.5430000000001</v>
      </c>
      <c r="T360" s="86">
        <v>2964.2719999999999</v>
      </c>
    </row>
    <row r="361" spans="1:20" x14ac:dyDescent="0.25">
      <c r="A361" s="50" t="s">
        <v>4682</v>
      </c>
      <c r="B361" s="50" t="s">
        <v>1726</v>
      </c>
      <c r="C361" s="50" t="s">
        <v>4710</v>
      </c>
      <c r="D361" s="80">
        <v>6</v>
      </c>
      <c r="E361" s="50" t="s">
        <v>5905</v>
      </c>
      <c r="F361" s="24">
        <f t="shared" si="28"/>
        <v>2868.3939999999998</v>
      </c>
      <c r="G361" s="20">
        <f t="shared" si="29"/>
        <v>1751.8546666666668</v>
      </c>
      <c r="H361" s="17"/>
      <c r="I361" s="24"/>
      <c r="J361" s="20">
        <f t="shared" si="30"/>
        <v>2703.2282</v>
      </c>
      <c r="K361" s="17"/>
      <c r="L361" s="24"/>
      <c r="M361" s="86">
        <v>1117.0229999999999</v>
      </c>
      <c r="N361" s="86">
        <v>1868.473</v>
      </c>
      <c r="O361" s="86">
        <v>2270.0680000000002</v>
      </c>
      <c r="P361" s="86">
        <v>2581.8090000000002</v>
      </c>
      <c r="Q361" s="86">
        <v>2329.15</v>
      </c>
      <c r="R361" s="86">
        <v>2447.5239999999999</v>
      </c>
      <c r="S361" s="86">
        <v>3316.5450000000001</v>
      </c>
      <c r="T361" s="86">
        <v>2841.1129999999998</v>
      </c>
    </row>
    <row r="362" spans="1:20" x14ac:dyDescent="0.25">
      <c r="A362" s="50" t="s">
        <v>4682</v>
      </c>
      <c r="B362" s="50" t="s">
        <v>650</v>
      </c>
      <c r="C362" s="50" t="s">
        <v>4766</v>
      </c>
      <c r="D362" s="80">
        <v>16</v>
      </c>
      <c r="E362" s="50" t="s">
        <v>8811</v>
      </c>
      <c r="F362" s="24">
        <f t="shared" si="28"/>
        <v>2849.2779999999998</v>
      </c>
      <c r="G362" s="20">
        <f t="shared" si="29"/>
        <v>2529.2413333333334</v>
      </c>
      <c r="H362" s="17"/>
      <c r="I362" s="24"/>
      <c r="J362" s="20">
        <f t="shared" si="30"/>
        <v>3181.7719999999999</v>
      </c>
      <c r="K362" s="17"/>
      <c r="L362" s="24"/>
      <c r="M362" s="86">
        <v>1140.7170000000001</v>
      </c>
      <c r="N362" s="86">
        <v>3590.261</v>
      </c>
      <c r="O362" s="86">
        <v>2856.7460000000001</v>
      </c>
      <c r="P362" s="86">
        <v>4247.1319999999996</v>
      </c>
      <c r="Q362" s="86">
        <v>3113.8939999999998</v>
      </c>
      <c r="R362" s="86">
        <v>2107.96</v>
      </c>
      <c r="S362" s="86">
        <v>2799.136</v>
      </c>
      <c r="T362" s="86">
        <v>3640.7379999999998</v>
      </c>
    </row>
    <row r="363" spans="1:20" x14ac:dyDescent="0.25">
      <c r="A363" s="50" t="s">
        <v>4682</v>
      </c>
      <c r="B363" s="50" t="s">
        <v>1379</v>
      </c>
      <c r="C363" s="50" t="s">
        <v>4766</v>
      </c>
      <c r="D363" s="80">
        <v>16</v>
      </c>
      <c r="E363" s="50" t="s">
        <v>8554</v>
      </c>
      <c r="F363" s="24">
        <f t="shared" si="28"/>
        <v>2846.7159999999999</v>
      </c>
      <c r="G363" s="20">
        <f t="shared" si="29"/>
        <v>6215.954999999999</v>
      </c>
      <c r="H363" s="17"/>
      <c r="I363" s="24"/>
      <c r="J363" s="20">
        <f t="shared" si="30"/>
        <v>2821.1413999999995</v>
      </c>
      <c r="K363" s="17"/>
      <c r="L363" s="24"/>
      <c r="M363" s="86">
        <v>12838.696</v>
      </c>
      <c r="N363" s="86">
        <v>2513.1770000000001</v>
      </c>
      <c r="O363" s="86">
        <v>3295.9920000000002</v>
      </c>
      <c r="P363" s="86">
        <v>2314.54</v>
      </c>
      <c r="Q363" s="86">
        <v>3251.0189999999998</v>
      </c>
      <c r="R363" s="86">
        <v>2586.8879999999999</v>
      </c>
      <c r="S363" s="86">
        <v>2638.9119999999998</v>
      </c>
      <c r="T363" s="86">
        <v>3314.348</v>
      </c>
    </row>
    <row r="364" spans="1:20" x14ac:dyDescent="0.25">
      <c r="A364" s="50" t="s">
        <v>4682</v>
      </c>
      <c r="B364" s="50" t="s">
        <v>4205</v>
      </c>
      <c r="C364" s="50" t="s">
        <v>4694</v>
      </c>
      <c r="D364" s="80">
        <v>2</v>
      </c>
      <c r="E364" s="50" t="s">
        <v>5387</v>
      </c>
      <c r="F364" s="24">
        <f t="shared" si="28"/>
        <v>2836.7583333333332</v>
      </c>
      <c r="G364" s="20">
        <f t="shared" si="29"/>
        <v>1748.6310000000001</v>
      </c>
      <c r="H364" s="17"/>
      <c r="I364" s="24"/>
      <c r="J364" s="20">
        <f t="shared" si="30"/>
        <v>3069.3486000000003</v>
      </c>
      <c r="K364" s="17"/>
      <c r="L364" s="24"/>
      <c r="M364" s="86">
        <v>925.67600000000004</v>
      </c>
      <c r="N364" s="86">
        <v>1556.789</v>
      </c>
      <c r="O364" s="86">
        <v>2763.4279999999999</v>
      </c>
      <c r="P364" s="86">
        <v>4124.3090000000002</v>
      </c>
      <c r="Q364" s="86">
        <v>2712.1590000000001</v>
      </c>
      <c r="R364" s="86">
        <v>2018.7619999999999</v>
      </c>
      <c r="S364" s="86">
        <v>2528.259</v>
      </c>
      <c r="T364" s="86">
        <v>3963.2539999999999</v>
      </c>
    </row>
    <row r="365" spans="1:20" x14ac:dyDescent="0.25">
      <c r="A365" s="50" t="s">
        <v>4682</v>
      </c>
      <c r="B365" s="50" t="s">
        <v>4295</v>
      </c>
      <c r="C365" s="50" t="s">
        <v>4720</v>
      </c>
      <c r="D365" s="80">
        <v>6</v>
      </c>
      <c r="E365" s="50" t="s">
        <v>6414</v>
      </c>
      <c r="F365" s="24">
        <f t="shared" si="28"/>
        <v>2831.0956666666666</v>
      </c>
      <c r="G365" s="20">
        <f t="shared" si="29"/>
        <v>4934.2550000000001</v>
      </c>
      <c r="H365" s="17"/>
      <c r="I365" s="24"/>
      <c r="J365" s="20">
        <f t="shared" si="30"/>
        <v>2492.0709999999999</v>
      </c>
      <c r="K365" s="17"/>
      <c r="L365" s="24"/>
      <c r="M365" s="86">
        <v>7073.0640000000003</v>
      </c>
      <c r="N365" s="86">
        <v>4978.33</v>
      </c>
      <c r="O365" s="86">
        <v>2751.3710000000001</v>
      </c>
      <c r="P365" s="86">
        <v>1852.059</v>
      </c>
      <c r="Q365" s="86">
        <v>2115.009</v>
      </c>
      <c r="R365" s="86">
        <v>2485.703</v>
      </c>
      <c r="S365" s="86">
        <v>2577.2849999999999</v>
      </c>
      <c r="T365" s="86">
        <v>3430.299</v>
      </c>
    </row>
    <row r="366" spans="1:20" x14ac:dyDescent="0.25">
      <c r="A366" s="50" t="s">
        <v>4682</v>
      </c>
      <c r="B366" s="50" t="s">
        <v>127</v>
      </c>
      <c r="C366" s="50" t="s">
        <v>4702</v>
      </c>
      <c r="D366" s="80">
        <v>4</v>
      </c>
      <c r="E366" s="50" t="s">
        <v>5576</v>
      </c>
      <c r="F366" s="24">
        <f t="shared" si="28"/>
        <v>2829.3199999999997</v>
      </c>
      <c r="G366" s="20">
        <f t="shared" si="29"/>
        <v>2253.873</v>
      </c>
      <c r="H366" s="17"/>
      <c r="I366" s="24"/>
      <c r="J366" s="20">
        <f t="shared" si="30"/>
        <v>2789.4436000000001</v>
      </c>
      <c r="K366" s="17"/>
      <c r="L366" s="24"/>
      <c r="M366" s="86">
        <v>2821.8809999999999</v>
      </c>
      <c r="N366" s="86">
        <v>2592.4609999999998</v>
      </c>
      <c r="O366" s="86">
        <v>1347.277</v>
      </c>
      <c r="P366" s="86">
        <v>2544.2629999999999</v>
      </c>
      <c r="Q366" s="86">
        <v>2914.9949999999999</v>
      </c>
      <c r="R366" s="86">
        <v>1698.1759999999999</v>
      </c>
      <c r="S366" s="86">
        <v>3780.78</v>
      </c>
      <c r="T366" s="86">
        <v>3009.0039999999999</v>
      </c>
    </row>
    <row r="367" spans="1:20" x14ac:dyDescent="0.25">
      <c r="A367" s="50" t="s">
        <v>4682</v>
      </c>
      <c r="B367" s="50" t="s">
        <v>719</v>
      </c>
      <c r="C367" s="50" t="s">
        <v>4756</v>
      </c>
      <c r="D367" s="80">
        <v>15</v>
      </c>
      <c r="E367" s="50" t="s">
        <v>8035</v>
      </c>
      <c r="F367" s="24">
        <f t="shared" si="28"/>
        <v>2826.7496666666666</v>
      </c>
      <c r="G367" s="20">
        <f t="shared" si="29"/>
        <v>185.02366666666668</v>
      </c>
      <c r="H367" s="17"/>
      <c r="I367" s="24"/>
      <c r="J367" s="20">
        <f t="shared" si="30"/>
        <v>2852.1844000000006</v>
      </c>
      <c r="K367" s="17"/>
      <c r="L367" s="24"/>
      <c r="M367" s="86">
        <v>27.626000000000001</v>
      </c>
      <c r="N367" s="86">
        <v>168.88800000000001</v>
      </c>
      <c r="O367" s="86">
        <v>358.55700000000002</v>
      </c>
      <c r="P367" s="86">
        <v>2600.0520000000001</v>
      </c>
      <c r="Q367" s="86">
        <v>3180.6210000000001</v>
      </c>
      <c r="R367" s="86">
        <v>1191.69</v>
      </c>
      <c r="S367" s="86">
        <v>1255.83</v>
      </c>
      <c r="T367" s="86">
        <v>6032.7290000000003</v>
      </c>
    </row>
    <row r="368" spans="1:20" x14ac:dyDescent="0.25">
      <c r="A368" s="50" t="s">
        <v>4682</v>
      </c>
      <c r="B368" s="50" t="s">
        <v>1569</v>
      </c>
      <c r="C368" s="50" t="s">
        <v>4710</v>
      </c>
      <c r="D368" s="80">
        <v>6</v>
      </c>
      <c r="E368" s="50" t="s">
        <v>5869</v>
      </c>
      <c r="F368" s="24">
        <f t="shared" si="28"/>
        <v>2801.6219999999998</v>
      </c>
      <c r="G368" s="20">
        <f t="shared" si="29"/>
        <v>1746.7256666666665</v>
      </c>
      <c r="H368" s="17"/>
      <c r="I368" s="24"/>
      <c r="J368" s="20">
        <f t="shared" si="30"/>
        <v>2857.9143999999997</v>
      </c>
      <c r="K368" s="17"/>
      <c r="L368" s="24"/>
      <c r="M368" s="86">
        <v>113.596</v>
      </c>
      <c r="N368" s="86">
        <v>1981.5050000000001</v>
      </c>
      <c r="O368" s="86">
        <v>3145.076</v>
      </c>
      <c r="P368" s="86">
        <v>2271.5790000000002</v>
      </c>
      <c r="Q368" s="86">
        <v>3613.127</v>
      </c>
      <c r="R368" s="86">
        <v>1666.5530000000001</v>
      </c>
      <c r="S368" s="86">
        <v>3557.7179999999998</v>
      </c>
      <c r="T368" s="86">
        <v>3180.5949999999998</v>
      </c>
    </row>
    <row r="369" spans="1:20" x14ac:dyDescent="0.25">
      <c r="A369" s="50" t="s">
        <v>4682</v>
      </c>
      <c r="B369" s="50" t="s">
        <v>2852</v>
      </c>
      <c r="C369" s="50" t="s">
        <v>4722</v>
      </c>
      <c r="D369" s="80">
        <v>7</v>
      </c>
      <c r="E369" s="50" t="s">
        <v>6467</v>
      </c>
      <c r="F369" s="24">
        <f t="shared" si="28"/>
        <v>2797.5713333333333</v>
      </c>
      <c r="G369" s="20">
        <f t="shared" si="29"/>
        <v>2148.5956666666666</v>
      </c>
      <c r="H369" s="17"/>
      <c r="I369" s="24"/>
      <c r="J369" s="20">
        <f t="shared" si="30"/>
        <v>2925.4928</v>
      </c>
      <c r="K369" s="17"/>
      <c r="L369" s="24"/>
      <c r="M369" s="86">
        <v>974.72</v>
      </c>
      <c r="N369" s="86">
        <v>1767.4549999999999</v>
      </c>
      <c r="O369" s="86">
        <v>3703.6120000000001</v>
      </c>
      <c r="P369" s="86">
        <v>3176.7869999999998</v>
      </c>
      <c r="Q369" s="86">
        <v>3057.9630000000002</v>
      </c>
      <c r="R369" s="86">
        <v>2646.172</v>
      </c>
      <c r="S369" s="86">
        <v>2862.377</v>
      </c>
      <c r="T369" s="86">
        <v>2884.165</v>
      </c>
    </row>
    <row r="370" spans="1:20" x14ac:dyDescent="0.25">
      <c r="A370" s="50" t="s">
        <v>4682</v>
      </c>
      <c r="B370" s="50" t="s">
        <v>553</v>
      </c>
      <c r="C370" s="50" t="s">
        <v>4752</v>
      </c>
      <c r="D370" s="80">
        <v>13</v>
      </c>
      <c r="E370" s="50" t="s">
        <v>7765</v>
      </c>
      <c r="F370" s="24">
        <f t="shared" si="28"/>
        <v>2794.4026666666664</v>
      </c>
      <c r="G370" s="20">
        <f t="shared" si="29"/>
        <v>1557.3973333333333</v>
      </c>
      <c r="H370" s="17"/>
      <c r="I370" s="24"/>
      <c r="J370" s="20">
        <f t="shared" si="30"/>
        <v>2615.6142</v>
      </c>
      <c r="K370" s="17"/>
      <c r="L370" s="24"/>
      <c r="M370" s="86">
        <v>1170.163</v>
      </c>
      <c r="N370" s="86">
        <v>1573.298</v>
      </c>
      <c r="O370" s="86">
        <v>1928.731</v>
      </c>
      <c r="P370" s="86">
        <v>2448.1309999999999</v>
      </c>
      <c r="Q370" s="86">
        <v>2246.732</v>
      </c>
      <c r="R370" s="86">
        <v>2334.2669999999998</v>
      </c>
      <c r="S370" s="86">
        <v>3249.7040000000002</v>
      </c>
      <c r="T370" s="86">
        <v>2799.2370000000001</v>
      </c>
    </row>
    <row r="371" spans="1:20" x14ac:dyDescent="0.25">
      <c r="A371" s="50" t="s">
        <v>4682</v>
      </c>
      <c r="B371" s="50" t="s">
        <v>2950</v>
      </c>
      <c r="C371" s="50" t="s">
        <v>4689</v>
      </c>
      <c r="D371" s="80">
        <v>2</v>
      </c>
      <c r="E371" s="50" t="s">
        <v>5254</v>
      </c>
      <c r="F371" s="24">
        <f t="shared" si="28"/>
        <v>2793.4053333333336</v>
      </c>
      <c r="G371" s="20">
        <f t="shared" si="29"/>
        <v>1579.0513333333336</v>
      </c>
      <c r="H371" s="17"/>
      <c r="I371" s="24"/>
      <c r="J371" s="20">
        <f t="shared" si="30"/>
        <v>2431.1848</v>
      </c>
      <c r="K371" s="17"/>
      <c r="L371" s="24"/>
      <c r="M371" s="86">
        <v>1692.35</v>
      </c>
      <c r="N371" s="86">
        <v>1685.7529999999999</v>
      </c>
      <c r="O371" s="86">
        <v>1359.0509999999999</v>
      </c>
      <c r="P371" s="86">
        <v>1330.942</v>
      </c>
      <c r="Q371" s="86">
        <v>2444.7660000000001</v>
      </c>
      <c r="R371" s="86">
        <v>1619.1510000000001</v>
      </c>
      <c r="S371" s="86">
        <v>3543.69</v>
      </c>
      <c r="T371" s="86">
        <v>3217.375</v>
      </c>
    </row>
    <row r="372" spans="1:20" x14ac:dyDescent="0.25">
      <c r="A372" s="50" t="s">
        <v>4682</v>
      </c>
      <c r="B372" s="50" t="s">
        <v>332</v>
      </c>
      <c r="C372" s="50" t="s">
        <v>4759</v>
      </c>
      <c r="D372" s="80">
        <v>15</v>
      </c>
      <c r="E372" s="50" t="s">
        <v>8247</v>
      </c>
      <c r="F372" s="24">
        <f t="shared" si="28"/>
        <v>2788.4230000000002</v>
      </c>
      <c r="G372" s="20">
        <f t="shared" si="29"/>
        <v>1872.4876666666667</v>
      </c>
      <c r="H372" s="17"/>
      <c r="I372" s="24"/>
      <c r="J372" s="20">
        <f t="shared" si="30"/>
        <v>2478.2048000000004</v>
      </c>
      <c r="K372" s="17"/>
      <c r="L372" s="24"/>
      <c r="M372" s="86">
        <v>1452.62</v>
      </c>
      <c r="N372" s="86">
        <v>2100.154</v>
      </c>
      <c r="O372" s="86">
        <v>2064.6889999999999</v>
      </c>
      <c r="P372" s="86">
        <v>1935.6859999999999</v>
      </c>
      <c r="Q372" s="86">
        <v>2090.069</v>
      </c>
      <c r="R372" s="86">
        <v>1549.9860000000001</v>
      </c>
      <c r="S372" s="86">
        <v>3305.4409999999998</v>
      </c>
      <c r="T372" s="86">
        <v>3509.8420000000001</v>
      </c>
    </row>
    <row r="373" spans="1:20" x14ac:dyDescent="0.25">
      <c r="A373" s="50" t="s">
        <v>4682</v>
      </c>
      <c r="B373" s="50" t="s">
        <v>375</v>
      </c>
      <c r="C373" s="50" t="s">
        <v>4767</v>
      </c>
      <c r="D373" s="80">
        <v>16</v>
      </c>
      <c r="E373" s="50" t="s">
        <v>8937</v>
      </c>
      <c r="F373" s="24">
        <f t="shared" si="28"/>
        <v>2777.4929999999999</v>
      </c>
      <c r="G373" s="20">
        <f t="shared" si="29"/>
        <v>332.245</v>
      </c>
      <c r="H373" s="17"/>
      <c r="I373" s="24"/>
      <c r="J373" s="20">
        <f t="shared" si="30"/>
        <v>1929.1052</v>
      </c>
      <c r="K373" s="17"/>
      <c r="L373" s="24"/>
      <c r="M373" s="86">
        <v>482.47500000000002</v>
      </c>
      <c r="N373" s="86">
        <v>373.71199999999999</v>
      </c>
      <c r="O373" s="86">
        <v>140.548</v>
      </c>
      <c r="P373" s="86">
        <v>572.4</v>
      </c>
      <c r="Q373" s="86">
        <v>740.64700000000005</v>
      </c>
      <c r="R373" s="86">
        <v>979.03300000000002</v>
      </c>
      <c r="S373" s="86">
        <v>3589.212</v>
      </c>
      <c r="T373" s="86">
        <v>3764.2339999999999</v>
      </c>
    </row>
    <row r="374" spans="1:20" x14ac:dyDescent="0.25">
      <c r="A374" s="50" t="s">
        <v>4682</v>
      </c>
      <c r="B374" s="50" t="s">
        <v>1697</v>
      </c>
      <c r="C374" s="50" t="s">
        <v>4759</v>
      </c>
      <c r="D374" s="80">
        <v>15</v>
      </c>
      <c r="E374" s="50" t="s">
        <v>8225</v>
      </c>
      <c r="F374" s="24">
        <f t="shared" si="28"/>
        <v>2775.0949999999998</v>
      </c>
      <c r="G374" s="20">
        <f t="shared" si="29"/>
        <v>2251.1073333333334</v>
      </c>
      <c r="H374" s="17"/>
      <c r="I374" s="24"/>
      <c r="J374" s="20">
        <f t="shared" si="30"/>
        <v>2808.2301999999995</v>
      </c>
      <c r="K374" s="17"/>
      <c r="L374" s="24"/>
      <c r="M374" s="86">
        <v>1516.192</v>
      </c>
      <c r="N374" s="86">
        <v>1747.4369999999999</v>
      </c>
      <c r="O374" s="86">
        <v>3489.6930000000002</v>
      </c>
      <c r="P374" s="86">
        <v>3255.4659999999999</v>
      </c>
      <c r="Q374" s="86">
        <v>2460.4</v>
      </c>
      <c r="R374" s="86">
        <v>3188.3539999999998</v>
      </c>
      <c r="S374" s="86">
        <v>2764.4969999999998</v>
      </c>
      <c r="T374" s="86">
        <v>2372.4340000000002</v>
      </c>
    </row>
    <row r="375" spans="1:20" x14ac:dyDescent="0.25">
      <c r="A375" s="50" t="s">
        <v>4682</v>
      </c>
      <c r="B375" s="50" t="s">
        <v>1734</v>
      </c>
      <c r="C375" s="50" t="s">
        <v>4731</v>
      </c>
      <c r="D375" s="80">
        <v>10</v>
      </c>
      <c r="E375" s="50" t="s">
        <v>6863</v>
      </c>
      <c r="F375" s="24">
        <f t="shared" si="28"/>
        <v>2721.5756666666666</v>
      </c>
      <c r="G375" s="20">
        <f t="shared" si="29"/>
        <v>2684.0426666666667</v>
      </c>
      <c r="H375" s="17"/>
      <c r="I375" s="24"/>
      <c r="J375" s="20">
        <f t="shared" si="30"/>
        <v>2554.9805999999999</v>
      </c>
      <c r="K375" s="17"/>
      <c r="L375" s="24"/>
      <c r="M375" s="86">
        <v>1221.0719999999999</v>
      </c>
      <c r="N375" s="86">
        <v>2962.5509999999999</v>
      </c>
      <c r="O375" s="86">
        <v>3868.5050000000001</v>
      </c>
      <c r="P375" s="86">
        <v>1362.337</v>
      </c>
      <c r="Q375" s="86">
        <v>3247.8389999999999</v>
      </c>
      <c r="R375" s="86">
        <v>2693.11</v>
      </c>
      <c r="S375" s="86">
        <v>3780.29</v>
      </c>
      <c r="T375" s="86">
        <v>1691.327</v>
      </c>
    </row>
    <row r="376" spans="1:20" x14ac:dyDescent="0.25">
      <c r="A376" s="50" t="s">
        <v>4682</v>
      </c>
      <c r="B376" s="50" t="s">
        <v>106</v>
      </c>
      <c r="C376" s="50" t="s">
        <v>4767</v>
      </c>
      <c r="D376" s="80">
        <v>16</v>
      </c>
      <c r="E376" s="50" t="s">
        <v>9108</v>
      </c>
      <c r="F376" s="24">
        <f t="shared" si="28"/>
        <v>2717.7739999999999</v>
      </c>
      <c r="G376" s="20">
        <f t="shared" si="29"/>
        <v>3531.1076666666668</v>
      </c>
      <c r="H376" s="17"/>
      <c r="I376" s="24"/>
      <c r="J376" s="20">
        <f t="shared" si="30"/>
        <v>2397.8345999999997</v>
      </c>
      <c r="K376" s="17"/>
      <c r="L376" s="24"/>
      <c r="M376" s="86">
        <v>1370.7560000000001</v>
      </c>
      <c r="N376" s="86">
        <v>2942.9160000000002</v>
      </c>
      <c r="O376" s="86">
        <v>6279.6509999999998</v>
      </c>
      <c r="P376" s="86">
        <v>1354.655</v>
      </c>
      <c r="Q376" s="86">
        <v>2481.1959999999999</v>
      </c>
      <c r="R376" s="86">
        <v>520.07899999999995</v>
      </c>
      <c r="S376" s="86">
        <v>1508.172</v>
      </c>
      <c r="T376" s="86">
        <v>6125.0709999999999</v>
      </c>
    </row>
    <row r="377" spans="1:20" x14ac:dyDescent="0.25">
      <c r="A377" s="50" t="s">
        <v>4682</v>
      </c>
      <c r="B377" s="50" t="s">
        <v>194</v>
      </c>
      <c r="C377" s="50" t="s">
        <v>4769</v>
      </c>
      <c r="D377" s="80">
        <v>17</v>
      </c>
      <c r="E377" s="50" t="s">
        <v>9267</v>
      </c>
      <c r="F377" s="24">
        <f t="shared" si="28"/>
        <v>2711.0866666666666</v>
      </c>
      <c r="G377" s="20">
        <f t="shared" si="29"/>
        <v>3582.8269999999998</v>
      </c>
      <c r="H377" s="17"/>
      <c r="I377" s="24"/>
      <c r="J377" s="20">
        <f t="shared" si="30"/>
        <v>4131.5183999999999</v>
      </c>
      <c r="K377" s="17"/>
      <c r="L377" s="24"/>
      <c r="M377" s="86">
        <v>1646.7929999999999</v>
      </c>
      <c r="N377" s="86">
        <v>7768.0379999999996</v>
      </c>
      <c r="O377" s="86">
        <v>1333.65</v>
      </c>
      <c r="P377" s="86">
        <v>4813.8389999999999</v>
      </c>
      <c r="Q377" s="86">
        <v>7710.4930000000004</v>
      </c>
      <c r="R377" s="86">
        <v>2282.047</v>
      </c>
      <c r="S377" s="86">
        <v>3050.748</v>
      </c>
      <c r="T377" s="86">
        <v>2800.4650000000001</v>
      </c>
    </row>
    <row r="378" spans="1:20" x14ac:dyDescent="0.25">
      <c r="A378" s="50" t="s">
        <v>4682</v>
      </c>
      <c r="B378" s="50" t="s">
        <v>237</v>
      </c>
      <c r="C378" s="50" t="s">
        <v>4715</v>
      </c>
      <c r="D378" s="80">
        <v>6</v>
      </c>
      <c r="E378" s="50" t="s">
        <v>6312</v>
      </c>
      <c r="F378" s="24">
        <f t="shared" si="28"/>
        <v>2697.1746666666668</v>
      </c>
      <c r="G378" s="20">
        <f t="shared" si="29"/>
        <v>1904.0896666666667</v>
      </c>
      <c r="H378" s="17"/>
      <c r="I378" s="24"/>
      <c r="J378" s="20">
        <f t="shared" si="30"/>
        <v>2602.6578</v>
      </c>
      <c r="K378" s="17"/>
      <c r="L378" s="24"/>
      <c r="M378" s="86">
        <v>1283.3789999999999</v>
      </c>
      <c r="N378" s="86">
        <v>2272.6019999999999</v>
      </c>
      <c r="O378" s="86">
        <v>2156.288</v>
      </c>
      <c r="P378" s="86">
        <v>2445.806</v>
      </c>
      <c r="Q378" s="86">
        <v>2475.9589999999998</v>
      </c>
      <c r="R378" s="86">
        <v>2158.3229999999999</v>
      </c>
      <c r="S378" s="86">
        <v>2113.223</v>
      </c>
      <c r="T378" s="86">
        <v>3819.9780000000001</v>
      </c>
    </row>
    <row r="379" spans="1:20" x14ac:dyDescent="0.25">
      <c r="A379" s="50" t="s">
        <v>4682</v>
      </c>
      <c r="B379" s="50" t="s">
        <v>42</v>
      </c>
      <c r="C379" s="50" t="s">
        <v>4769</v>
      </c>
      <c r="D379" s="80">
        <v>17</v>
      </c>
      <c r="E379" s="50" t="s">
        <v>9243</v>
      </c>
      <c r="F379" s="24">
        <f t="shared" si="28"/>
        <v>2694.0819999999999</v>
      </c>
      <c r="G379" s="20">
        <f t="shared" si="29"/>
        <v>2403.1773333333335</v>
      </c>
      <c r="H379" s="17"/>
      <c r="I379" s="24"/>
      <c r="J379" s="20">
        <f t="shared" si="30"/>
        <v>1626.5855999999999</v>
      </c>
      <c r="K379" s="17"/>
      <c r="L379" s="24"/>
      <c r="M379" s="86" t="s">
        <v>5013</v>
      </c>
      <c r="N379" s="86" t="s">
        <v>5013</v>
      </c>
      <c r="O379" s="86">
        <v>7209.5320000000002</v>
      </c>
      <c r="P379" s="86">
        <v>50.682000000000002</v>
      </c>
      <c r="Q379" s="86" t="s">
        <v>5013</v>
      </c>
      <c r="R379" s="86" t="s">
        <v>5013</v>
      </c>
      <c r="S379" s="86" t="s">
        <v>5013</v>
      </c>
      <c r="T379" s="86">
        <v>8082.2460000000001</v>
      </c>
    </row>
    <row r="380" spans="1:20" x14ac:dyDescent="0.25">
      <c r="A380" s="50" t="s">
        <v>4682</v>
      </c>
      <c r="B380" s="50" t="s">
        <v>195</v>
      </c>
      <c r="C380" s="50" t="s">
        <v>4766</v>
      </c>
      <c r="D380" s="80">
        <v>16</v>
      </c>
      <c r="E380" s="50" t="s">
        <v>8509</v>
      </c>
      <c r="F380" s="24">
        <f t="shared" si="28"/>
        <v>2685.567333333333</v>
      </c>
      <c r="G380" s="20">
        <f t="shared" si="29"/>
        <v>2881.978333333333</v>
      </c>
      <c r="H380" s="17"/>
      <c r="I380" s="24"/>
      <c r="J380" s="20">
        <f t="shared" si="30"/>
        <v>3463.4546</v>
      </c>
      <c r="K380" s="17"/>
      <c r="L380" s="24"/>
      <c r="M380" s="86">
        <v>2831.201</v>
      </c>
      <c r="N380" s="86">
        <v>3041.761</v>
      </c>
      <c r="O380" s="86">
        <v>2772.973</v>
      </c>
      <c r="P380" s="86">
        <v>5723.6779999999999</v>
      </c>
      <c r="Q380" s="86">
        <v>3536.893</v>
      </c>
      <c r="R380" s="86">
        <v>2338.808</v>
      </c>
      <c r="S380" s="86">
        <v>3041.5210000000002</v>
      </c>
      <c r="T380" s="86">
        <v>2676.373</v>
      </c>
    </row>
    <row r="381" spans="1:20" x14ac:dyDescent="0.25">
      <c r="A381" s="50" t="s">
        <v>4682</v>
      </c>
      <c r="B381" s="50" t="s">
        <v>338</v>
      </c>
      <c r="C381" s="50" t="s">
        <v>4722</v>
      </c>
      <c r="D381" s="80">
        <v>7</v>
      </c>
      <c r="E381" s="50" t="s">
        <v>6533</v>
      </c>
      <c r="F381" s="24">
        <f t="shared" si="28"/>
        <v>2658.4560000000001</v>
      </c>
      <c r="G381" s="20">
        <f t="shared" si="29"/>
        <v>3486.4486666666671</v>
      </c>
      <c r="H381" s="17"/>
      <c r="I381" s="24"/>
      <c r="J381" s="20">
        <f t="shared" si="30"/>
        <v>3510.5343999999996</v>
      </c>
      <c r="K381" s="17"/>
      <c r="L381" s="24"/>
      <c r="M381" s="86">
        <v>1728.67</v>
      </c>
      <c r="N381" s="86">
        <v>5761.0870000000004</v>
      </c>
      <c r="O381" s="86">
        <v>2969.5889999999999</v>
      </c>
      <c r="P381" s="86">
        <v>5576.4049999999997</v>
      </c>
      <c r="Q381" s="86">
        <v>4000.8989999999999</v>
      </c>
      <c r="R381" s="86">
        <v>2669.5830000000001</v>
      </c>
      <c r="S381" s="86">
        <v>2800.8820000000001</v>
      </c>
      <c r="T381" s="86">
        <v>2504.9029999999998</v>
      </c>
    </row>
    <row r="382" spans="1:20" x14ac:dyDescent="0.25">
      <c r="A382" s="50" t="s">
        <v>4682</v>
      </c>
      <c r="B382" s="50" t="s">
        <v>1085</v>
      </c>
      <c r="C382" s="50" t="s">
        <v>4752</v>
      </c>
      <c r="D382" s="80">
        <v>13</v>
      </c>
      <c r="E382" s="50" t="s">
        <v>7766</v>
      </c>
      <c r="F382" s="24">
        <f t="shared" si="28"/>
        <v>2651.8806666666665</v>
      </c>
      <c r="G382" s="20">
        <f t="shared" si="29"/>
        <v>680.26099999999997</v>
      </c>
      <c r="H382" s="17"/>
      <c r="I382" s="24"/>
      <c r="J382" s="20">
        <f t="shared" si="30"/>
        <v>2092.4430000000002</v>
      </c>
      <c r="K382" s="17"/>
      <c r="L382" s="24"/>
      <c r="M382" s="86">
        <v>487.28199999999998</v>
      </c>
      <c r="N382" s="86">
        <v>671.28</v>
      </c>
      <c r="O382" s="86">
        <v>882.221</v>
      </c>
      <c r="P382" s="86">
        <v>1096.7370000000001</v>
      </c>
      <c r="Q382" s="86">
        <v>1409.836</v>
      </c>
      <c r="R382" s="86">
        <v>1306.3219999999999</v>
      </c>
      <c r="S382" s="86">
        <v>2531.0349999999999</v>
      </c>
      <c r="T382" s="86">
        <v>4118.2849999999999</v>
      </c>
    </row>
    <row r="383" spans="1:20" x14ac:dyDescent="0.25">
      <c r="A383" s="50" t="s">
        <v>4682</v>
      </c>
      <c r="B383" s="50" t="s">
        <v>505</v>
      </c>
      <c r="C383" s="50" t="s">
        <v>4751</v>
      </c>
      <c r="D383" s="80">
        <v>13</v>
      </c>
      <c r="E383" s="50" t="s">
        <v>7704</v>
      </c>
      <c r="F383" s="24">
        <f t="shared" si="28"/>
        <v>2591.0113333333334</v>
      </c>
      <c r="G383" s="20">
        <f t="shared" si="29"/>
        <v>459.80633333333338</v>
      </c>
      <c r="H383" s="17"/>
      <c r="I383" s="24"/>
      <c r="J383" s="20">
        <f t="shared" si="30"/>
        <v>1899.5732</v>
      </c>
      <c r="K383" s="17"/>
      <c r="L383" s="24"/>
      <c r="M383" s="86">
        <v>161.09</v>
      </c>
      <c r="N383" s="86">
        <v>629.19500000000005</v>
      </c>
      <c r="O383" s="86">
        <v>589.13400000000001</v>
      </c>
      <c r="P383" s="86">
        <v>633.21699999999998</v>
      </c>
      <c r="Q383" s="86">
        <v>1091.615</v>
      </c>
      <c r="R383" s="86">
        <v>689.04100000000005</v>
      </c>
      <c r="S383" s="86">
        <v>2524.1370000000002</v>
      </c>
      <c r="T383" s="86">
        <v>4559.8559999999998</v>
      </c>
    </row>
    <row r="384" spans="1:20" x14ac:dyDescent="0.25">
      <c r="A384" s="50" t="s">
        <v>4682</v>
      </c>
      <c r="B384" s="50" t="s">
        <v>810</v>
      </c>
      <c r="C384" s="50" t="s">
        <v>4714</v>
      </c>
      <c r="D384" s="80">
        <v>6</v>
      </c>
      <c r="E384" s="50" t="s">
        <v>6283</v>
      </c>
      <c r="F384" s="24">
        <f t="shared" si="28"/>
        <v>2589.3873333333336</v>
      </c>
      <c r="G384" s="20">
        <f t="shared" si="29"/>
        <v>740.56133333333344</v>
      </c>
      <c r="H384" s="17"/>
      <c r="I384" s="24"/>
      <c r="J384" s="20">
        <f t="shared" si="30"/>
        <v>2168.4132</v>
      </c>
      <c r="K384" s="17"/>
      <c r="L384" s="24"/>
      <c r="M384" s="86">
        <v>471.73200000000003</v>
      </c>
      <c r="N384" s="86">
        <v>543.17700000000002</v>
      </c>
      <c r="O384" s="86">
        <v>1206.7750000000001</v>
      </c>
      <c r="P384" s="86">
        <v>1531.6969999999999</v>
      </c>
      <c r="Q384" s="86">
        <v>1542.2070000000001</v>
      </c>
      <c r="R384" s="86">
        <v>1013.237</v>
      </c>
      <c r="S384" s="86">
        <v>2434.672</v>
      </c>
      <c r="T384" s="86">
        <v>4320.2529999999997</v>
      </c>
    </row>
    <row r="385" spans="1:20" x14ac:dyDescent="0.25">
      <c r="A385" s="50" t="s">
        <v>4682</v>
      </c>
      <c r="B385" s="50" t="s">
        <v>920</v>
      </c>
      <c r="C385" s="50" t="s">
        <v>4731</v>
      </c>
      <c r="D385" s="80">
        <v>10</v>
      </c>
      <c r="E385" s="50" t="s">
        <v>6864</v>
      </c>
      <c r="F385" s="24">
        <f t="shared" si="28"/>
        <v>2577.9389999999999</v>
      </c>
      <c r="G385" s="20">
        <f t="shared" si="29"/>
        <v>1690.4893333333337</v>
      </c>
      <c r="H385" s="17"/>
      <c r="I385" s="24"/>
      <c r="J385" s="20">
        <f t="shared" si="30"/>
        <v>2191.8588</v>
      </c>
      <c r="K385" s="17"/>
      <c r="L385" s="24"/>
      <c r="M385" s="86">
        <v>1308.8900000000001</v>
      </c>
      <c r="N385" s="86">
        <v>472.59500000000003</v>
      </c>
      <c r="O385" s="86">
        <v>3289.9830000000002</v>
      </c>
      <c r="P385" s="86">
        <v>1464.403</v>
      </c>
      <c r="Q385" s="86">
        <v>1761.0740000000001</v>
      </c>
      <c r="R385" s="86">
        <v>3786.5459999999998</v>
      </c>
      <c r="S385" s="86">
        <v>2284.241</v>
      </c>
      <c r="T385" s="86">
        <v>1663.03</v>
      </c>
    </row>
    <row r="386" spans="1:20" x14ac:dyDescent="0.25">
      <c r="A386" s="50" t="s">
        <v>4682</v>
      </c>
      <c r="B386" s="50" t="s">
        <v>484</v>
      </c>
      <c r="C386" s="50" t="s">
        <v>4766</v>
      </c>
      <c r="D386" s="80">
        <v>16</v>
      </c>
      <c r="E386" s="50" t="s">
        <v>8808</v>
      </c>
      <c r="F386" s="24">
        <f t="shared" si="28"/>
        <v>2557.7180000000003</v>
      </c>
      <c r="G386" s="20">
        <f t="shared" si="29"/>
        <v>930.89066666666668</v>
      </c>
      <c r="H386" s="17"/>
      <c r="I386" s="24"/>
      <c r="J386" s="20">
        <f t="shared" si="30"/>
        <v>1759.5970000000002</v>
      </c>
      <c r="K386" s="17"/>
      <c r="L386" s="24"/>
      <c r="M386" s="86">
        <v>353.98399999999998</v>
      </c>
      <c r="N386" s="86">
        <v>1329.702</v>
      </c>
      <c r="O386" s="86">
        <v>1108.9860000000001</v>
      </c>
      <c r="P386" s="86">
        <v>655.88499999999999</v>
      </c>
      <c r="Q386" s="86">
        <v>468.94600000000003</v>
      </c>
      <c r="R386" s="86">
        <v>457.238</v>
      </c>
      <c r="S386" s="86">
        <v>584.577</v>
      </c>
      <c r="T386" s="86">
        <v>6631.3389999999999</v>
      </c>
    </row>
    <row r="387" spans="1:20" x14ac:dyDescent="0.25">
      <c r="A387" s="50" t="s">
        <v>4682</v>
      </c>
      <c r="B387" s="50" t="s">
        <v>3923</v>
      </c>
      <c r="C387" s="50" t="s">
        <v>4757</v>
      </c>
      <c r="D387" s="80">
        <v>15</v>
      </c>
      <c r="E387" s="50" t="s">
        <v>8149</v>
      </c>
      <c r="F387" s="24">
        <f t="shared" si="28"/>
        <v>2556.7693333333332</v>
      </c>
      <c r="G387" s="20">
        <f t="shared" si="29"/>
        <v>10.845666666666666</v>
      </c>
      <c r="H387" s="17"/>
      <c r="I387" s="24"/>
      <c r="J387" s="20">
        <f t="shared" si="30"/>
        <v>3526.2519999999995</v>
      </c>
      <c r="K387" s="17"/>
      <c r="L387" s="24"/>
      <c r="M387" s="86">
        <v>0.52100000000000002</v>
      </c>
      <c r="N387" s="86">
        <v>27.863</v>
      </c>
      <c r="O387" s="86">
        <v>4.1529999999999996</v>
      </c>
      <c r="P387" s="86">
        <v>4020.8879999999999</v>
      </c>
      <c r="Q387" s="86">
        <v>5940.0640000000003</v>
      </c>
      <c r="R387" s="86">
        <v>4295.53</v>
      </c>
      <c r="S387" s="86">
        <v>2144.2069999999999</v>
      </c>
      <c r="T387" s="86">
        <v>1230.5709999999999</v>
      </c>
    </row>
    <row r="388" spans="1:20" x14ac:dyDescent="0.25">
      <c r="A388" s="50" t="s">
        <v>4682</v>
      </c>
      <c r="B388" s="50" t="s">
        <v>2172</v>
      </c>
      <c r="C388" s="50" t="s">
        <v>4766</v>
      </c>
      <c r="D388" s="80">
        <v>16</v>
      </c>
      <c r="E388" s="50" t="s">
        <v>8566</v>
      </c>
      <c r="F388" s="24">
        <f t="shared" si="28"/>
        <v>2554.0193333333332</v>
      </c>
      <c r="G388" s="20">
        <f t="shared" si="29"/>
        <v>8943.876666666667</v>
      </c>
      <c r="H388" s="17"/>
      <c r="I388" s="24"/>
      <c r="J388" s="20">
        <f t="shared" si="30"/>
        <v>6517.092200000001</v>
      </c>
      <c r="K388" s="17"/>
      <c r="L388" s="24"/>
      <c r="M388" s="86">
        <v>13311.906000000001</v>
      </c>
      <c r="N388" s="86">
        <v>6850.3289999999997</v>
      </c>
      <c r="O388" s="86">
        <v>6669.3950000000004</v>
      </c>
      <c r="P388" s="86">
        <v>22063.967000000001</v>
      </c>
      <c r="Q388" s="86">
        <v>2859.4360000000001</v>
      </c>
      <c r="R388" s="86">
        <v>377.34100000000001</v>
      </c>
      <c r="S388" s="86">
        <v>2343.2890000000002</v>
      </c>
      <c r="T388" s="86">
        <v>4941.4279999999999</v>
      </c>
    </row>
    <row r="389" spans="1:20" x14ac:dyDescent="0.25">
      <c r="A389" s="50" t="s">
        <v>4682</v>
      </c>
      <c r="B389" s="50" t="s">
        <v>2796</v>
      </c>
      <c r="C389" s="50" t="s">
        <v>4714</v>
      </c>
      <c r="D389" s="80">
        <v>6</v>
      </c>
      <c r="E389" s="50" t="s">
        <v>6270</v>
      </c>
      <c r="F389" s="24">
        <f t="shared" si="28"/>
        <v>2510.2989999999995</v>
      </c>
      <c r="G389" s="20">
        <f t="shared" si="29"/>
        <v>1358.1723333333332</v>
      </c>
      <c r="H389" s="17"/>
      <c r="I389" s="24"/>
      <c r="J389" s="20">
        <f t="shared" si="30"/>
        <v>2329.9297999999999</v>
      </c>
      <c r="K389" s="17"/>
      <c r="L389" s="24"/>
      <c r="M389" s="86">
        <v>998.39300000000003</v>
      </c>
      <c r="N389" s="86">
        <v>1428.944</v>
      </c>
      <c r="O389" s="86">
        <v>1647.18</v>
      </c>
      <c r="P389" s="86">
        <v>1853.489</v>
      </c>
      <c r="Q389" s="86">
        <v>2265.2629999999999</v>
      </c>
      <c r="R389" s="86">
        <v>1581.741</v>
      </c>
      <c r="S389" s="86">
        <v>2637.846</v>
      </c>
      <c r="T389" s="86">
        <v>3311.31</v>
      </c>
    </row>
    <row r="390" spans="1:20" x14ac:dyDescent="0.25">
      <c r="A390" s="50" t="s">
        <v>4682</v>
      </c>
      <c r="B390" s="50" t="s">
        <v>4190</v>
      </c>
      <c r="C390" s="50" t="s">
        <v>4767</v>
      </c>
      <c r="D390" s="80">
        <v>16</v>
      </c>
      <c r="E390" s="50" t="s">
        <v>9033</v>
      </c>
      <c r="F390" s="24">
        <f t="shared" si="28"/>
        <v>2505.3956666666668</v>
      </c>
      <c r="G390" s="20">
        <f t="shared" si="29"/>
        <v>149.77366666666668</v>
      </c>
      <c r="H390" s="17"/>
      <c r="I390" s="24"/>
      <c r="J390" s="20">
        <f t="shared" si="30"/>
        <v>2082.192</v>
      </c>
      <c r="K390" s="17"/>
      <c r="L390" s="24"/>
      <c r="M390" s="86">
        <v>4.1000000000000002E-2</v>
      </c>
      <c r="N390" s="86">
        <v>224.66499999999999</v>
      </c>
      <c r="O390" s="86">
        <v>224.61500000000001</v>
      </c>
      <c r="P390" s="86">
        <v>1410.8679999999999</v>
      </c>
      <c r="Q390" s="86">
        <v>1483.905</v>
      </c>
      <c r="R390" s="86">
        <v>2459.366</v>
      </c>
      <c r="S390" s="86">
        <v>2098.7809999999999</v>
      </c>
      <c r="T390" s="86">
        <v>2958.04</v>
      </c>
    </row>
    <row r="391" spans="1:20" x14ac:dyDescent="0.25">
      <c r="A391" s="50" t="s">
        <v>4682</v>
      </c>
      <c r="B391" s="50" t="s">
        <v>146</v>
      </c>
      <c r="C391" s="50" t="s">
        <v>4766</v>
      </c>
      <c r="D391" s="80">
        <v>16</v>
      </c>
      <c r="E391" s="50" t="s">
        <v>8822</v>
      </c>
      <c r="F391" s="24">
        <f t="shared" si="28"/>
        <v>2502.0369999999998</v>
      </c>
      <c r="G391" s="20">
        <f t="shared" si="29"/>
        <v>2963.5703333333331</v>
      </c>
      <c r="H391" s="17"/>
      <c r="I391" s="24"/>
      <c r="J391" s="20">
        <f t="shared" si="30"/>
        <v>2356.9960000000001</v>
      </c>
      <c r="K391" s="17"/>
      <c r="L391" s="24"/>
      <c r="M391" s="86">
        <v>1684.0050000000001</v>
      </c>
      <c r="N391" s="86">
        <v>4403.1229999999996</v>
      </c>
      <c r="O391" s="86">
        <v>2803.5830000000001</v>
      </c>
      <c r="P391" s="86">
        <v>2368.8670000000002</v>
      </c>
      <c r="Q391" s="86">
        <v>1910.002</v>
      </c>
      <c r="R391" s="86">
        <v>2356.1709999999998</v>
      </c>
      <c r="S391" s="86">
        <v>3026.4229999999998</v>
      </c>
      <c r="T391" s="86">
        <v>2123.5169999999998</v>
      </c>
    </row>
    <row r="392" spans="1:20" x14ac:dyDescent="0.25">
      <c r="A392" s="50" t="s">
        <v>4682</v>
      </c>
      <c r="B392" s="50" t="s">
        <v>2448</v>
      </c>
      <c r="C392" s="50" t="s">
        <v>4697</v>
      </c>
      <c r="D392" s="80">
        <v>3</v>
      </c>
      <c r="E392" s="50" t="s">
        <v>5468</v>
      </c>
      <c r="F392" s="24">
        <f t="shared" si="28"/>
        <v>2491.4019999999996</v>
      </c>
      <c r="G392" s="20">
        <f t="shared" si="29"/>
        <v>7587.415</v>
      </c>
      <c r="H392" s="17"/>
      <c r="I392" s="24"/>
      <c r="J392" s="20">
        <f t="shared" si="30"/>
        <v>3784.2460000000001</v>
      </c>
      <c r="K392" s="17"/>
      <c r="L392" s="24"/>
      <c r="M392" s="86">
        <v>5944.8389999999999</v>
      </c>
      <c r="N392" s="86">
        <v>12277.269</v>
      </c>
      <c r="O392" s="86">
        <v>4540.1369999999997</v>
      </c>
      <c r="P392" s="86">
        <v>6930.36</v>
      </c>
      <c r="Q392" s="86">
        <v>4516.6639999999998</v>
      </c>
      <c r="R392" s="86">
        <v>2333.1640000000002</v>
      </c>
      <c r="S392" s="86">
        <v>4737.3339999999998</v>
      </c>
      <c r="T392" s="86">
        <v>403.70800000000003</v>
      </c>
    </row>
    <row r="393" spans="1:20" x14ac:dyDescent="0.25">
      <c r="A393" s="50" t="s">
        <v>4682</v>
      </c>
      <c r="B393" s="50" t="s">
        <v>609</v>
      </c>
      <c r="C393" s="50" t="s">
        <v>4755</v>
      </c>
      <c r="D393" s="80">
        <v>15</v>
      </c>
      <c r="E393" s="50" t="s">
        <v>7969</v>
      </c>
      <c r="F393" s="24">
        <f t="shared" si="28"/>
        <v>2445.1179999999999</v>
      </c>
      <c r="G393" s="20">
        <f t="shared" si="29"/>
        <v>1686.3256666666664</v>
      </c>
      <c r="H393" s="17"/>
      <c r="I393" s="24"/>
      <c r="J393" s="20">
        <f t="shared" si="30"/>
        <v>2289.2841999999996</v>
      </c>
      <c r="K393" s="17"/>
      <c r="L393" s="24"/>
      <c r="M393" s="86">
        <v>1104.6389999999999</v>
      </c>
      <c r="N393" s="86">
        <v>1801.8989999999999</v>
      </c>
      <c r="O393" s="86">
        <v>2152.4389999999999</v>
      </c>
      <c r="P393" s="86">
        <v>1684.1980000000001</v>
      </c>
      <c r="Q393" s="86">
        <v>2426.8690000000001</v>
      </c>
      <c r="R393" s="86">
        <v>2093.944</v>
      </c>
      <c r="S393" s="86">
        <v>2356.8249999999998</v>
      </c>
      <c r="T393" s="86">
        <v>2884.585</v>
      </c>
    </row>
    <row r="394" spans="1:20" x14ac:dyDescent="0.25">
      <c r="A394" s="50" t="s">
        <v>4682</v>
      </c>
      <c r="B394" s="50" t="s">
        <v>409</v>
      </c>
      <c r="C394" s="50" t="s">
        <v>4766</v>
      </c>
      <c r="D394" s="80">
        <v>16</v>
      </c>
      <c r="E394" s="50" t="s">
        <v>8499</v>
      </c>
      <c r="F394" s="24">
        <f t="shared" si="28"/>
        <v>2421.0853333333334</v>
      </c>
      <c r="G394" s="20">
        <f t="shared" si="29"/>
        <v>193.37633333333335</v>
      </c>
      <c r="H394" s="17"/>
      <c r="I394" s="24"/>
      <c r="J394" s="20">
        <f t="shared" si="30"/>
        <v>2295.7836000000002</v>
      </c>
      <c r="K394" s="17"/>
      <c r="L394" s="24"/>
      <c r="M394" s="86">
        <v>463.36799999999999</v>
      </c>
      <c r="N394" s="86">
        <v>1.762</v>
      </c>
      <c r="O394" s="86">
        <v>114.999</v>
      </c>
      <c r="P394" s="86">
        <v>1395.354</v>
      </c>
      <c r="Q394" s="86">
        <v>2820.308</v>
      </c>
      <c r="R394" s="86">
        <v>2790.049</v>
      </c>
      <c r="S394" s="86">
        <v>225.452</v>
      </c>
      <c r="T394" s="86">
        <v>4247.7550000000001</v>
      </c>
    </row>
    <row r="395" spans="1:20" x14ac:dyDescent="0.25">
      <c r="A395" s="50" t="s">
        <v>4682</v>
      </c>
      <c r="B395" s="50" t="s">
        <v>1832</v>
      </c>
      <c r="C395" s="50" t="s">
        <v>4707</v>
      </c>
      <c r="D395" s="80">
        <v>5</v>
      </c>
      <c r="E395" s="50" t="s">
        <v>5706</v>
      </c>
      <c r="F395" s="24">
        <f t="shared" si="28"/>
        <v>2417.5863333333332</v>
      </c>
      <c r="G395" s="20">
        <f t="shared" si="29"/>
        <v>12080.779</v>
      </c>
      <c r="H395" s="17"/>
      <c r="I395" s="24"/>
      <c r="J395" s="20">
        <f t="shared" si="30"/>
        <v>2578.6635999999999</v>
      </c>
      <c r="K395" s="17"/>
      <c r="L395" s="24"/>
      <c r="M395" s="86">
        <v>12233.387000000001</v>
      </c>
      <c r="N395" s="86">
        <v>19902.675999999999</v>
      </c>
      <c r="O395" s="86">
        <v>4106.2740000000003</v>
      </c>
      <c r="P395" s="86">
        <v>2140.9140000000002</v>
      </c>
      <c r="Q395" s="86">
        <v>3499.645</v>
      </c>
      <c r="R395" s="86">
        <v>2257.9299999999998</v>
      </c>
      <c r="S395" s="86">
        <v>1441.847</v>
      </c>
      <c r="T395" s="86">
        <v>3552.982</v>
      </c>
    </row>
    <row r="396" spans="1:20" x14ac:dyDescent="0.25">
      <c r="A396" s="50" t="s">
        <v>4682</v>
      </c>
      <c r="B396" s="50" t="s">
        <v>1542</v>
      </c>
      <c r="C396" s="50" t="s">
        <v>4713</v>
      </c>
      <c r="D396" s="80">
        <v>6</v>
      </c>
      <c r="E396" s="50" t="s">
        <v>6226</v>
      </c>
      <c r="F396" s="24">
        <f t="shared" si="28"/>
        <v>2417.1903333333335</v>
      </c>
      <c r="G396" s="20">
        <f t="shared" si="29"/>
        <v>3.8456666666666668</v>
      </c>
      <c r="H396" s="17"/>
      <c r="I396" s="24"/>
      <c r="J396" s="20">
        <f t="shared" si="30"/>
        <v>1703.3202000000001</v>
      </c>
      <c r="K396" s="17"/>
      <c r="L396" s="24"/>
      <c r="M396" s="86">
        <v>11.537000000000001</v>
      </c>
      <c r="N396" s="86" t="s">
        <v>5013</v>
      </c>
      <c r="O396" s="86" t="s">
        <v>5013</v>
      </c>
      <c r="P396" s="86">
        <v>1265.03</v>
      </c>
      <c r="Q396" s="86" t="s">
        <v>5013</v>
      </c>
      <c r="R396" s="86">
        <v>29.895</v>
      </c>
      <c r="S396" s="86">
        <v>3618.2950000000001</v>
      </c>
      <c r="T396" s="86">
        <v>3603.3809999999999</v>
      </c>
    </row>
    <row r="397" spans="1:20" x14ac:dyDescent="0.25">
      <c r="A397" s="50" t="s">
        <v>4682</v>
      </c>
      <c r="B397" s="50" t="s">
        <v>758</v>
      </c>
      <c r="C397" s="50" t="s">
        <v>4767</v>
      </c>
      <c r="D397" s="80">
        <v>16</v>
      </c>
      <c r="E397" s="50" t="s">
        <v>8926</v>
      </c>
      <c r="F397" s="24">
        <f t="shared" si="28"/>
        <v>2414.2136666666665</v>
      </c>
      <c r="G397" s="20">
        <f t="shared" si="29"/>
        <v>1437.0803333333333</v>
      </c>
      <c r="H397" s="17"/>
      <c r="I397" s="24"/>
      <c r="J397" s="20">
        <f t="shared" si="30"/>
        <v>2629.7781999999997</v>
      </c>
      <c r="K397" s="17"/>
      <c r="L397" s="24"/>
      <c r="M397" s="86">
        <v>232.31100000000001</v>
      </c>
      <c r="N397" s="86">
        <v>3963.8710000000001</v>
      </c>
      <c r="O397" s="86">
        <v>115.059</v>
      </c>
      <c r="P397" s="86">
        <v>5295.9939999999997</v>
      </c>
      <c r="Q397" s="86">
        <v>610.25599999999997</v>
      </c>
      <c r="R397" s="86">
        <v>3155.8989999999999</v>
      </c>
      <c r="S397" s="86">
        <v>2296.145</v>
      </c>
      <c r="T397" s="86">
        <v>1790.597</v>
      </c>
    </row>
    <row r="398" spans="1:20" x14ac:dyDescent="0.25">
      <c r="A398" s="50" t="s">
        <v>4682</v>
      </c>
      <c r="B398" s="50" t="s">
        <v>69</v>
      </c>
      <c r="C398" s="50" t="s">
        <v>4766</v>
      </c>
      <c r="D398" s="80">
        <v>16</v>
      </c>
      <c r="E398" s="50" t="s">
        <v>8872</v>
      </c>
      <c r="F398" s="24">
        <f t="shared" si="28"/>
        <v>2395.1883333333335</v>
      </c>
      <c r="G398" s="20">
        <f t="shared" si="29"/>
        <v>2212.384</v>
      </c>
      <c r="H398" s="17"/>
      <c r="I398" s="24"/>
      <c r="J398" s="20">
        <f t="shared" si="30"/>
        <v>2982.9584</v>
      </c>
      <c r="K398" s="17"/>
      <c r="L398" s="24"/>
      <c r="M398" s="86">
        <v>998.28499999999997</v>
      </c>
      <c r="N398" s="86">
        <v>2603.2150000000001</v>
      </c>
      <c r="O398" s="86">
        <v>3035.652</v>
      </c>
      <c r="P398" s="86">
        <v>4657.92</v>
      </c>
      <c r="Q398" s="86">
        <v>3071.3069999999998</v>
      </c>
      <c r="R398" s="86">
        <v>2417.04</v>
      </c>
      <c r="S398" s="86">
        <v>2230.7510000000002</v>
      </c>
      <c r="T398" s="86">
        <v>2537.7739999999999</v>
      </c>
    </row>
    <row r="399" spans="1:20" x14ac:dyDescent="0.25">
      <c r="A399" s="50" t="s">
        <v>4682</v>
      </c>
      <c r="B399" s="50" t="s">
        <v>45</v>
      </c>
      <c r="C399" s="50" t="s">
        <v>4766</v>
      </c>
      <c r="D399" s="80">
        <v>16</v>
      </c>
      <c r="E399" s="50" t="s">
        <v>8419</v>
      </c>
      <c r="F399" s="24">
        <f t="shared" si="28"/>
        <v>2386.058</v>
      </c>
      <c r="G399" s="20">
        <f t="shared" si="29"/>
        <v>824.83699999999999</v>
      </c>
      <c r="H399" s="17"/>
      <c r="I399" s="24"/>
      <c r="J399" s="20">
        <f t="shared" si="30"/>
        <v>2214.3951999999999</v>
      </c>
      <c r="K399" s="17"/>
      <c r="L399" s="24"/>
      <c r="M399" s="86">
        <v>587.22799999999995</v>
      </c>
      <c r="N399" s="86">
        <v>376.88</v>
      </c>
      <c r="O399" s="86">
        <v>1510.403</v>
      </c>
      <c r="P399" s="86">
        <v>1780.01</v>
      </c>
      <c r="Q399" s="86">
        <v>2133.7919999999999</v>
      </c>
      <c r="R399" s="86">
        <v>2873.413</v>
      </c>
      <c r="S399" s="86">
        <v>2833.569</v>
      </c>
      <c r="T399" s="86">
        <v>1451.192</v>
      </c>
    </row>
    <row r="400" spans="1:20" x14ac:dyDescent="0.25">
      <c r="A400" s="50" t="s">
        <v>4682</v>
      </c>
      <c r="B400" s="50" t="s">
        <v>366</v>
      </c>
      <c r="C400" s="50" t="s">
        <v>4718</v>
      </c>
      <c r="D400" s="80">
        <v>6</v>
      </c>
      <c r="E400" s="50" t="s">
        <v>6363</v>
      </c>
      <c r="F400" s="24">
        <f t="shared" si="28"/>
        <v>2380.9616666666666</v>
      </c>
      <c r="G400" s="20">
        <f t="shared" si="29"/>
        <v>1842.143</v>
      </c>
      <c r="H400" s="17"/>
      <c r="I400" s="24"/>
      <c r="J400" s="20">
        <f t="shared" si="30"/>
        <v>2191.8910000000001</v>
      </c>
      <c r="K400" s="17"/>
      <c r="L400" s="24"/>
      <c r="M400" s="86">
        <v>1587.846</v>
      </c>
      <c r="N400" s="86">
        <v>1815.4639999999999</v>
      </c>
      <c r="O400" s="86">
        <v>2123.1190000000001</v>
      </c>
      <c r="P400" s="86">
        <v>1705.39</v>
      </c>
      <c r="Q400" s="86">
        <v>2111.1799999999998</v>
      </c>
      <c r="R400" s="86">
        <v>1130.829</v>
      </c>
      <c r="S400" s="86">
        <v>2998.7860000000001</v>
      </c>
      <c r="T400" s="86">
        <v>3013.27</v>
      </c>
    </row>
    <row r="401" spans="1:20" x14ac:dyDescent="0.25">
      <c r="A401" s="50" t="s">
        <v>4682</v>
      </c>
      <c r="B401" s="50" t="s">
        <v>235</v>
      </c>
      <c r="C401" s="50" t="s">
        <v>4755</v>
      </c>
      <c r="D401" s="80">
        <v>15</v>
      </c>
      <c r="E401" s="50" t="s">
        <v>7970</v>
      </c>
      <c r="F401" s="24">
        <f t="shared" si="28"/>
        <v>2377.5093333333334</v>
      </c>
      <c r="G401" s="20">
        <f t="shared" si="29"/>
        <v>1021.2153333333332</v>
      </c>
      <c r="H401" s="17"/>
      <c r="I401" s="24"/>
      <c r="J401" s="20">
        <f t="shared" si="30"/>
        <v>1728.1605999999999</v>
      </c>
      <c r="K401" s="17"/>
      <c r="L401" s="24"/>
      <c r="M401" s="86">
        <v>605.30700000000002</v>
      </c>
      <c r="N401" s="86">
        <v>1196.145</v>
      </c>
      <c r="O401" s="86">
        <v>1262.194</v>
      </c>
      <c r="P401" s="86">
        <v>784.37800000000004</v>
      </c>
      <c r="Q401" s="86">
        <v>723.89700000000005</v>
      </c>
      <c r="R401" s="86">
        <v>1793.558</v>
      </c>
      <c r="S401" s="86">
        <v>1913.338</v>
      </c>
      <c r="T401" s="86">
        <v>3425.6320000000001</v>
      </c>
    </row>
    <row r="402" spans="1:20" x14ac:dyDescent="0.25">
      <c r="A402" s="50" t="s">
        <v>4682</v>
      </c>
      <c r="B402" s="50" t="s">
        <v>121</v>
      </c>
      <c r="C402" s="50" t="s">
        <v>4716</v>
      </c>
      <c r="D402" s="80">
        <v>6</v>
      </c>
      <c r="E402" s="50" t="s">
        <v>6322</v>
      </c>
      <c r="F402" s="24">
        <f t="shared" si="28"/>
        <v>2373.6089999999999</v>
      </c>
      <c r="G402" s="20">
        <f t="shared" si="29"/>
        <v>707.66033333333326</v>
      </c>
      <c r="H402" s="17"/>
      <c r="I402" s="24"/>
      <c r="J402" s="20">
        <f t="shared" si="30"/>
        <v>1826.1916000000001</v>
      </c>
      <c r="K402" s="17"/>
      <c r="L402" s="24"/>
      <c r="M402" s="86">
        <v>563.47699999999998</v>
      </c>
      <c r="N402" s="86">
        <v>529.86199999999997</v>
      </c>
      <c r="O402" s="86">
        <v>1029.6420000000001</v>
      </c>
      <c r="P402" s="86">
        <v>586.28499999999997</v>
      </c>
      <c r="Q402" s="86">
        <v>1423.846</v>
      </c>
      <c r="R402" s="86">
        <v>1170.502</v>
      </c>
      <c r="S402" s="86">
        <v>3288.8</v>
      </c>
      <c r="T402" s="86">
        <v>2661.5250000000001</v>
      </c>
    </row>
    <row r="403" spans="1:20" x14ac:dyDescent="0.25">
      <c r="A403" s="50" t="s">
        <v>4682</v>
      </c>
      <c r="B403" s="50" t="s">
        <v>236</v>
      </c>
      <c r="C403" s="50" t="s">
        <v>4769</v>
      </c>
      <c r="D403" s="80">
        <v>17</v>
      </c>
      <c r="E403" s="50" t="s">
        <v>9221</v>
      </c>
      <c r="F403" s="24">
        <f t="shared" si="28"/>
        <v>2356.9103333333333</v>
      </c>
      <c r="G403" s="20">
        <f t="shared" si="29"/>
        <v>4513.3436666666666</v>
      </c>
      <c r="H403" s="17"/>
      <c r="I403" s="24"/>
      <c r="J403" s="20">
        <f t="shared" si="30"/>
        <v>3711.3199999999997</v>
      </c>
      <c r="K403" s="17"/>
      <c r="L403" s="24"/>
      <c r="M403" s="86">
        <v>2636.6819999999998</v>
      </c>
      <c r="N403" s="86">
        <v>8045.277</v>
      </c>
      <c r="O403" s="86">
        <v>2858.0720000000001</v>
      </c>
      <c r="P403" s="86">
        <v>7159.6080000000002</v>
      </c>
      <c r="Q403" s="86">
        <v>4326.2610000000004</v>
      </c>
      <c r="R403" s="86">
        <v>4147.5929999999998</v>
      </c>
      <c r="S403" s="86">
        <v>1209.5550000000001</v>
      </c>
      <c r="T403" s="86">
        <v>1713.5830000000001</v>
      </c>
    </row>
    <row r="404" spans="1:20" x14ac:dyDescent="0.25">
      <c r="A404" s="50" t="s">
        <v>4682</v>
      </c>
      <c r="B404" s="50" t="s">
        <v>4265</v>
      </c>
      <c r="C404" s="50" t="s">
        <v>4690</v>
      </c>
      <c r="D404" s="80">
        <v>2</v>
      </c>
      <c r="E404" s="50" t="s">
        <v>5289</v>
      </c>
      <c r="F404" s="24">
        <f t="shared" si="28"/>
        <v>2349.0213333333336</v>
      </c>
      <c r="G404" s="20">
        <f t="shared" si="29"/>
        <v>626.553</v>
      </c>
      <c r="H404" s="17"/>
      <c r="I404" s="24"/>
      <c r="J404" s="20">
        <f t="shared" si="30"/>
        <v>2246.2123999999999</v>
      </c>
      <c r="K404" s="17"/>
      <c r="L404" s="24"/>
      <c r="M404" s="86">
        <v>455.98599999999999</v>
      </c>
      <c r="N404" s="86">
        <v>643.25900000000001</v>
      </c>
      <c r="O404" s="86">
        <v>780.41399999999999</v>
      </c>
      <c r="P404" s="86">
        <v>1384.8040000000001</v>
      </c>
      <c r="Q404" s="86">
        <v>2799.194</v>
      </c>
      <c r="R404" s="86">
        <v>3448.0129999999999</v>
      </c>
      <c r="S404" s="86">
        <v>1524.0350000000001</v>
      </c>
      <c r="T404" s="86">
        <v>2075.0160000000001</v>
      </c>
    </row>
    <row r="405" spans="1:20" x14ac:dyDescent="0.25">
      <c r="A405" s="50" t="s">
        <v>4682</v>
      </c>
      <c r="B405" s="50" t="s">
        <v>401</v>
      </c>
      <c r="C405" s="50" t="s">
        <v>4716</v>
      </c>
      <c r="D405" s="80">
        <v>6</v>
      </c>
      <c r="E405" s="50" t="s">
        <v>6343</v>
      </c>
      <c r="F405" s="24">
        <f t="shared" si="28"/>
        <v>2329.2213333333334</v>
      </c>
      <c r="G405" s="20">
        <f t="shared" si="29"/>
        <v>1124.2683333333332</v>
      </c>
      <c r="H405" s="17"/>
      <c r="I405" s="24"/>
      <c r="J405" s="20">
        <f t="shared" si="30"/>
        <v>2171.4092000000001</v>
      </c>
      <c r="K405" s="17"/>
      <c r="L405" s="24"/>
      <c r="M405" s="86">
        <v>1589.0029999999999</v>
      </c>
      <c r="N405" s="86">
        <v>737.56700000000001</v>
      </c>
      <c r="O405" s="86">
        <v>1046.2349999999999</v>
      </c>
      <c r="P405" s="86">
        <v>2000.249</v>
      </c>
      <c r="Q405" s="86">
        <v>1869.133</v>
      </c>
      <c r="R405" s="86">
        <v>2666.55</v>
      </c>
      <c r="S405" s="86">
        <v>2525.9960000000001</v>
      </c>
      <c r="T405" s="86">
        <v>1795.1179999999999</v>
      </c>
    </row>
    <row r="406" spans="1:20" x14ac:dyDescent="0.25">
      <c r="A406" s="50" t="s">
        <v>4682</v>
      </c>
      <c r="B406" s="50" t="s">
        <v>1628</v>
      </c>
      <c r="C406" s="50" t="s">
        <v>4745</v>
      </c>
      <c r="D406" s="80">
        <v>11</v>
      </c>
      <c r="E406" s="50" t="s">
        <v>7554</v>
      </c>
      <c r="F406" s="24">
        <f t="shared" si="28"/>
        <v>2328.0450000000001</v>
      </c>
      <c r="G406" s="20">
        <f t="shared" si="29"/>
        <v>2117.0343333333335</v>
      </c>
      <c r="H406" s="17"/>
      <c r="I406" s="24"/>
      <c r="J406" s="20">
        <f t="shared" si="30"/>
        <v>2074.9272000000001</v>
      </c>
      <c r="K406" s="17"/>
      <c r="L406" s="24"/>
      <c r="M406" s="86">
        <v>1529.4459999999999</v>
      </c>
      <c r="N406" s="86">
        <v>3396.93</v>
      </c>
      <c r="O406" s="86">
        <v>1424.7270000000001</v>
      </c>
      <c r="P406" s="86">
        <v>2163.23</v>
      </c>
      <c r="Q406" s="86">
        <v>1227.271</v>
      </c>
      <c r="R406" s="86">
        <v>1859.454</v>
      </c>
      <c r="S406" s="86">
        <v>2748.5770000000002</v>
      </c>
      <c r="T406" s="86">
        <v>2376.1039999999998</v>
      </c>
    </row>
    <row r="407" spans="1:20" x14ac:dyDescent="0.25">
      <c r="A407" s="50" t="s">
        <v>4682</v>
      </c>
      <c r="B407" s="50" t="s">
        <v>537</v>
      </c>
      <c r="C407" s="50" t="s">
        <v>4766</v>
      </c>
      <c r="D407" s="80">
        <v>16</v>
      </c>
      <c r="E407" s="50" t="s">
        <v>8460</v>
      </c>
      <c r="F407" s="24">
        <f t="shared" si="28"/>
        <v>2324.4803333333334</v>
      </c>
      <c r="G407" s="20">
        <f t="shared" si="29"/>
        <v>1401.3550000000002</v>
      </c>
      <c r="H407" s="17"/>
      <c r="I407" s="24"/>
      <c r="J407" s="20">
        <f t="shared" si="30"/>
        <v>2236.5448000000001</v>
      </c>
      <c r="K407" s="17"/>
      <c r="L407" s="24"/>
      <c r="M407" s="86">
        <v>434.36200000000002</v>
      </c>
      <c r="N407" s="86">
        <v>883.89300000000003</v>
      </c>
      <c r="O407" s="86">
        <v>2885.81</v>
      </c>
      <c r="P407" s="86">
        <v>2737.9659999999999</v>
      </c>
      <c r="Q407" s="86">
        <v>1471.317</v>
      </c>
      <c r="R407" s="86">
        <v>1591.4639999999999</v>
      </c>
      <c r="S407" s="86">
        <v>2187.1550000000002</v>
      </c>
      <c r="T407" s="86">
        <v>3194.8220000000001</v>
      </c>
    </row>
    <row r="408" spans="1:20" x14ac:dyDescent="0.25">
      <c r="A408" s="50" t="s">
        <v>4682</v>
      </c>
      <c r="B408" s="50" t="s">
        <v>914</v>
      </c>
      <c r="C408" s="50" t="s">
        <v>4689</v>
      </c>
      <c r="D408" s="80">
        <v>2</v>
      </c>
      <c r="E408" s="50" t="s">
        <v>5206</v>
      </c>
      <c r="F408" s="24">
        <f t="shared" si="28"/>
        <v>2320.8933333333334</v>
      </c>
      <c r="G408" s="20">
        <f t="shared" si="29"/>
        <v>504.44033333333329</v>
      </c>
      <c r="H408" s="17"/>
      <c r="I408" s="24"/>
      <c r="J408" s="20">
        <f t="shared" si="30"/>
        <v>2034.5759999999998</v>
      </c>
      <c r="K408" s="17"/>
      <c r="L408" s="24"/>
      <c r="M408" s="86">
        <v>27.216999999999999</v>
      </c>
      <c r="N408" s="86">
        <v>778.03300000000002</v>
      </c>
      <c r="O408" s="86">
        <v>708.07100000000003</v>
      </c>
      <c r="P408" s="86">
        <v>1423.7550000000001</v>
      </c>
      <c r="Q408" s="86">
        <v>1786.4449999999999</v>
      </c>
      <c r="R408" s="86">
        <v>3040.5149999999999</v>
      </c>
      <c r="S408" s="86">
        <v>1906.954</v>
      </c>
      <c r="T408" s="86">
        <v>2015.211</v>
      </c>
    </row>
    <row r="409" spans="1:20" x14ac:dyDescent="0.25">
      <c r="A409" s="50" t="s">
        <v>4682</v>
      </c>
      <c r="B409" s="50" t="s">
        <v>2231</v>
      </c>
      <c r="C409" s="50" t="s">
        <v>4766</v>
      </c>
      <c r="D409" s="80">
        <v>16</v>
      </c>
      <c r="E409" s="50" t="s">
        <v>8572</v>
      </c>
      <c r="F409" s="24">
        <f t="shared" si="28"/>
        <v>2320.0083333333332</v>
      </c>
      <c r="G409" s="20">
        <f t="shared" si="29"/>
        <v>5073.420666666666</v>
      </c>
      <c r="H409" s="17"/>
      <c r="I409" s="24"/>
      <c r="J409" s="20">
        <f t="shared" si="30"/>
        <v>2883.0214000000001</v>
      </c>
      <c r="K409" s="17"/>
      <c r="L409" s="24"/>
      <c r="M409" s="86">
        <v>5291.3190000000004</v>
      </c>
      <c r="N409" s="86">
        <v>2944.1970000000001</v>
      </c>
      <c r="O409" s="86">
        <v>6984.7460000000001</v>
      </c>
      <c r="P409" s="86">
        <v>4718.424</v>
      </c>
      <c r="Q409" s="86">
        <v>2736.6579999999999</v>
      </c>
      <c r="R409" s="86">
        <v>1426.8589999999999</v>
      </c>
      <c r="S409" s="86">
        <v>506.32299999999998</v>
      </c>
      <c r="T409" s="86">
        <v>5026.8429999999998</v>
      </c>
    </row>
    <row r="410" spans="1:20" x14ac:dyDescent="0.25">
      <c r="A410" s="50" t="s">
        <v>4682</v>
      </c>
      <c r="B410" s="50" t="s">
        <v>548</v>
      </c>
      <c r="C410" s="50" t="s">
        <v>4767</v>
      </c>
      <c r="D410" s="80">
        <v>16</v>
      </c>
      <c r="E410" s="50" t="s">
        <v>9098</v>
      </c>
      <c r="F410" s="24">
        <f t="shared" si="28"/>
        <v>2316.6023333333333</v>
      </c>
      <c r="G410" s="20">
        <f t="shared" si="29"/>
        <v>1031.6826666666666</v>
      </c>
      <c r="H410" s="17"/>
      <c r="I410" s="24"/>
      <c r="J410" s="20">
        <f t="shared" si="30"/>
        <v>2218.9903999999997</v>
      </c>
      <c r="K410" s="17"/>
      <c r="L410" s="24"/>
      <c r="M410" s="86">
        <v>542.11099999999999</v>
      </c>
      <c r="N410" s="86">
        <v>930.25400000000002</v>
      </c>
      <c r="O410" s="86">
        <v>1622.683</v>
      </c>
      <c r="P410" s="86">
        <v>1902.221</v>
      </c>
      <c r="Q410" s="86">
        <v>2242.924</v>
      </c>
      <c r="R410" s="86">
        <v>2513.4169999999999</v>
      </c>
      <c r="S410" s="86">
        <v>1886.6759999999999</v>
      </c>
      <c r="T410" s="86">
        <v>2549.7139999999999</v>
      </c>
    </row>
    <row r="411" spans="1:20" x14ac:dyDescent="0.25">
      <c r="A411" s="50" t="s">
        <v>4682</v>
      </c>
      <c r="B411" s="50" t="s">
        <v>268</v>
      </c>
      <c r="C411" s="50" t="s">
        <v>4772</v>
      </c>
      <c r="D411" s="80">
        <v>18</v>
      </c>
      <c r="E411" s="50" t="s">
        <v>9452</v>
      </c>
      <c r="F411" s="24">
        <f t="shared" si="28"/>
        <v>2314.125</v>
      </c>
      <c r="G411" s="20">
        <f t="shared" si="29"/>
        <v>2857.6510000000003</v>
      </c>
      <c r="H411" s="17"/>
      <c r="I411" s="24"/>
      <c r="J411" s="20">
        <f t="shared" si="30"/>
        <v>1939.7246</v>
      </c>
      <c r="K411" s="17"/>
      <c r="L411" s="24"/>
      <c r="M411" s="86">
        <v>2270.3649999999998</v>
      </c>
      <c r="N411" s="86">
        <v>3029.9760000000001</v>
      </c>
      <c r="O411" s="86">
        <v>3272.6120000000001</v>
      </c>
      <c r="P411" s="86">
        <v>1936.5239999999999</v>
      </c>
      <c r="Q411" s="86">
        <v>819.72400000000005</v>
      </c>
      <c r="R411" s="86">
        <v>335.79599999999999</v>
      </c>
      <c r="S411" s="86">
        <v>380.48500000000001</v>
      </c>
      <c r="T411" s="86">
        <v>6226.0940000000001</v>
      </c>
    </row>
    <row r="412" spans="1:20" x14ac:dyDescent="0.25">
      <c r="A412" s="50" t="s">
        <v>4682</v>
      </c>
      <c r="B412" s="50" t="s">
        <v>213</v>
      </c>
      <c r="C412" s="50" t="s">
        <v>4775</v>
      </c>
      <c r="D412" s="80">
        <v>20</v>
      </c>
      <c r="E412" s="50" t="s">
        <v>9561</v>
      </c>
      <c r="F412" s="24">
        <f t="shared" si="28"/>
        <v>2312.2849999999999</v>
      </c>
      <c r="G412" s="20">
        <f t="shared" si="29"/>
        <v>2375.5746666666669</v>
      </c>
      <c r="H412" s="17"/>
      <c r="I412" s="24"/>
      <c r="J412" s="20">
        <f t="shared" si="30"/>
        <v>2146.7431999999999</v>
      </c>
      <c r="K412" s="17"/>
      <c r="L412" s="24"/>
      <c r="M412" s="86">
        <v>2027.8520000000001</v>
      </c>
      <c r="N412" s="86">
        <v>2394.52</v>
      </c>
      <c r="O412" s="86">
        <v>2704.3519999999999</v>
      </c>
      <c r="P412" s="86">
        <v>2014.8630000000001</v>
      </c>
      <c r="Q412" s="86">
        <v>1781.998</v>
      </c>
      <c r="R412" s="86">
        <v>1552.3030000000001</v>
      </c>
      <c r="S412" s="86" t="s">
        <v>5013</v>
      </c>
      <c r="T412" s="86">
        <v>5384.5519999999997</v>
      </c>
    </row>
    <row r="413" spans="1:20" x14ac:dyDescent="0.25">
      <c r="A413" s="50" t="s">
        <v>4682</v>
      </c>
      <c r="B413" s="50" t="s">
        <v>1792</v>
      </c>
      <c r="C413" s="50" t="s">
        <v>4766</v>
      </c>
      <c r="D413" s="80">
        <v>16</v>
      </c>
      <c r="E413" s="50" t="s">
        <v>8684</v>
      </c>
      <c r="F413" s="24">
        <f t="shared" si="28"/>
        <v>2311.7080000000001</v>
      </c>
      <c r="G413" s="20">
        <f t="shared" si="29"/>
        <v>2302.2810000000004</v>
      </c>
      <c r="H413" s="17"/>
      <c r="I413" s="24"/>
      <c r="J413" s="20">
        <f t="shared" si="30"/>
        <v>2723.4337999999998</v>
      </c>
      <c r="K413" s="17"/>
      <c r="L413" s="24"/>
      <c r="M413" s="86">
        <v>2181.5210000000002</v>
      </c>
      <c r="N413" s="86">
        <v>1896.4010000000001</v>
      </c>
      <c r="O413" s="86">
        <v>2828.9209999999998</v>
      </c>
      <c r="P413" s="86">
        <v>4006.8589999999999</v>
      </c>
      <c r="Q413" s="86">
        <v>2675.1860000000001</v>
      </c>
      <c r="R413" s="86">
        <v>1257.1500000000001</v>
      </c>
      <c r="S413" s="86">
        <v>2045.4659999999999</v>
      </c>
      <c r="T413" s="86">
        <v>3632.5079999999998</v>
      </c>
    </row>
    <row r="414" spans="1:20" x14ac:dyDescent="0.25">
      <c r="A414" s="50" t="s">
        <v>4682</v>
      </c>
      <c r="B414" s="50" t="s">
        <v>2093</v>
      </c>
      <c r="C414" s="50" t="s">
        <v>4756</v>
      </c>
      <c r="D414" s="80">
        <v>15</v>
      </c>
      <c r="E414" s="50" t="s">
        <v>8106</v>
      </c>
      <c r="F414" s="24">
        <f t="shared" si="28"/>
        <v>2306.5319999999997</v>
      </c>
      <c r="G414" s="20">
        <f t="shared" si="29"/>
        <v>1665.0273333333334</v>
      </c>
      <c r="H414" s="17"/>
      <c r="I414" s="24"/>
      <c r="J414" s="20">
        <f t="shared" si="30"/>
        <v>3391.9366</v>
      </c>
      <c r="K414" s="17"/>
      <c r="L414" s="24"/>
      <c r="M414" s="86">
        <v>839.41600000000005</v>
      </c>
      <c r="N414" s="86">
        <v>2437.35</v>
      </c>
      <c r="O414" s="86">
        <v>1718.316</v>
      </c>
      <c r="P414" s="86">
        <v>4310.5439999999999</v>
      </c>
      <c r="Q414" s="86">
        <v>5729.5429999999997</v>
      </c>
      <c r="R414" s="86">
        <v>3405.569</v>
      </c>
      <c r="S414" s="86">
        <v>992.03</v>
      </c>
      <c r="T414" s="86">
        <v>2521.9969999999998</v>
      </c>
    </row>
    <row r="415" spans="1:20" x14ac:dyDescent="0.25">
      <c r="A415" s="50" t="s">
        <v>4682</v>
      </c>
      <c r="B415" s="50" t="s">
        <v>2007</v>
      </c>
      <c r="C415" s="50" t="s">
        <v>4683</v>
      </c>
      <c r="D415" s="80">
        <v>1</v>
      </c>
      <c r="E415" s="50" t="s">
        <v>5045</v>
      </c>
      <c r="F415" s="24">
        <f t="shared" si="28"/>
        <v>2300.9863333333333</v>
      </c>
      <c r="G415" s="20">
        <f t="shared" si="29"/>
        <v>32602.62166666667</v>
      </c>
      <c r="H415" s="17"/>
      <c r="I415" s="24"/>
      <c r="J415" s="20">
        <f t="shared" si="30"/>
        <v>2644.0326</v>
      </c>
      <c r="K415" s="17"/>
      <c r="L415" s="24"/>
      <c r="M415" s="86">
        <v>30367.844000000001</v>
      </c>
      <c r="N415" s="86">
        <v>43767.603000000003</v>
      </c>
      <c r="O415" s="86">
        <v>23672.418000000001</v>
      </c>
      <c r="P415" s="86">
        <v>6241.3339999999998</v>
      </c>
      <c r="Q415" s="86">
        <v>75.87</v>
      </c>
      <c r="R415" s="86" t="s">
        <v>5013</v>
      </c>
      <c r="S415" s="86">
        <v>129.72999999999999</v>
      </c>
      <c r="T415" s="86">
        <v>6773.2290000000003</v>
      </c>
    </row>
    <row r="416" spans="1:20" x14ac:dyDescent="0.25">
      <c r="A416" s="50" t="s">
        <v>4682</v>
      </c>
      <c r="B416" s="50" t="s">
        <v>2200</v>
      </c>
      <c r="C416" s="50" t="s">
        <v>4751</v>
      </c>
      <c r="D416" s="80">
        <v>13</v>
      </c>
      <c r="E416" s="50" t="s">
        <v>7718</v>
      </c>
      <c r="F416" s="24">
        <f t="shared" ref="F416:F479" si="31">SUM(R416:T416)/3</f>
        <v>2296.7226666666666</v>
      </c>
      <c r="G416" s="20">
        <f t="shared" ref="G416:G479" si="32">SUM(M416:O416)/3</f>
        <v>1162.7270000000001</v>
      </c>
      <c r="H416" s="17"/>
      <c r="I416" s="24"/>
      <c r="J416" s="20">
        <f t="shared" ref="J416:J479" si="33">SUM(P416:T416)/5</f>
        <v>1876.8276000000001</v>
      </c>
      <c r="K416" s="17"/>
      <c r="L416" s="24"/>
      <c r="M416" s="86">
        <v>820.28599999999994</v>
      </c>
      <c r="N416" s="86">
        <v>1366.7919999999999</v>
      </c>
      <c r="O416" s="86">
        <v>1301.1030000000001</v>
      </c>
      <c r="P416" s="86">
        <v>1419.482</v>
      </c>
      <c r="Q416" s="86">
        <v>1074.4880000000001</v>
      </c>
      <c r="R416" s="86">
        <v>1850.6410000000001</v>
      </c>
      <c r="S416" s="86">
        <v>2198.4499999999998</v>
      </c>
      <c r="T416" s="86">
        <v>2841.0770000000002</v>
      </c>
    </row>
    <row r="417" spans="1:20" x14ac:dyDescent="0.25">
      <c r="A417" s="50" t="s">
        <v>4682</v>
      </c>
      <c r="B417" s="50" t="s">
        <v>1338</v>
      </c>
      <c r="C417" s="50" t="s">
        <v>4686</v>
      </c>
      <c r="D417" s="80">
        <v>1</v>
      </c>
      <c r="E417" s="50" t="s">
        <v>5167</v>
      </c>
      <c r="F417" s="24">
        <f t="shared" si="31"/>
        <v>2294.1570000000002</v>
      </c>
      <c r="G417" s="20">
        <f t="shared" si="32"/>
        <v>482.15600000000001</v>
      </c>
      <c r="H417" s="17"/>
      <c r="I417" s="24"/>
      <c r="J417" s="20">
        <f t="shared" si="33"/>
        <v>1788.5894000000001</v>
      </c>
      <c r="K417" s="17"/>
      <c r="L417" s="24"/>
      <c r="M417" s="86">
        <v>150.75899999999999</v>
      </c>
      <c r="N417" s="86">
        <v>592.36900000000003</v>
      </c>
      <c r="O417" s="86">
        <v>703.34</v>
      </c>
      <c r="P417" s="86">
        <v>858.46299999999997</v>
      </c>
      <c r="Q417" s="86">
        <v>1202.0129999999999</v>
      </c>
      <c r="R417" s="86">
        <v>1912.479</v>
      </c>
      <c r="S417" s="86">
        <v>2389.375</v>
      </c>
      <c r="T417" s="86">
        <v>2580.6170000000002</v>
      </c>
    </row>
    <row r="418" spans="1:20" x14ac:dyDescent="0.25">
      <c r="A418" s="50" t="s">
        <v>4682</v>
      </c>
      <c r="B418" s="50" t="s">
        <v>742</v>
      </c>
      <c r="C418" s="50" t="s">
        <v>4766</v>
      </c>
      <c r="D418" s="80">
        <v>16</v>
      </c>
      <c r="E418" s="50" t="s">
        <v>8871</v>
      </c>
      <c r="F418" s="24">
        <f t="shared" si="31"/>
        <v>2293.2006666666666</v>
      </c>
      <c r="G418" s="20">
        <f t="shared" si="32"/>
        <v>4079.1649999999995</v>
      </c>
      <c r="H418" s="17"/>
      <c r="I418" s="24"/>
      <c r="J418" s="20">
        <f t="shared" si="33"/>
        <v>4824.1401999999998</v>
      </c>
      <c r="K418" s="17"/>
      <c r="L418" s="24"/>
      <c r="M418" s="86">
        <v>2363.3609999999999</v>
      </c>
      <c r="N418" s="86">
        <v>3172.915</v>
      </c>
      <c r="O418" s="86">
        <v>6701.2190000000001</v>
      </c>
      <c r="P418" s="86">
        <v>5603.201</v>
      </c>
      <c r="Q418" s="86">
        <v>11637.897999999999</v>
      </c>
      <c r="R418" s="86">
        <v>3634.4349999999999</v>
      </c>
      <c r="S418" s="86">
        <v>1647.3889999999999</v>
      </c>
      <c r="T418" s="86">
        <v>1597.778</v>
      </c>
    </row>
    <row r="419" spans="1:20" x14ac:dyDescent="0.25">
      <c r="A419" s="50" t="s">
        <v>4682</v>
      </c>
      <c r="B419" s="50" t="s">
        <v>4622</v>
      </c>
      <c r="C419" s="50" t="s">
        <v>4767</v>
      </c>
      <c r="D419" s="80">
        <v>16</v>
      </c>
      <c r="E419" s="50" t="s">
        <v>9164</v>
      </c>
      <c r="F419" s="24">
        <f t="shared" si="31"/>
        <v>2288.0526666666665</v>
      </c>
      <c r="G419" s="20">
        <f t="shared" si="32"/>
        <v>782.60166666666657</v>
      </c>
      <c r="H419" s="17"/>
      <c r="I419" s="24"/>
      <c r="J419" s="20">
        <f t="shared" si="33"/>
        <v>2544.8834000000002</v>
      </c>
      <c r="K419" s="17"/>
      <c r="L419" s="24"/>
      <c r="M419" s="86">
        <v>1192.4079999999999</v>
      </c>
      <c r="N419" s="86">
        <v>930.16300000000001</v>
      </c>
      <c r="O419" s="86">
        <v>225.23400000000001</v>
      </c>
      <c r="P419" s="86">
        <v>2549.529</v>
      </c>
      <c r="Q419" s="86">
        <v>3310.73</v>
      </c>
      <c r="R419" s="86">
        <v>445.49200000000002</v>
      </c>
      <c r="S419" s="86">
        <v>1210.6089999999999</v>
      </c>
      <c r="T419" s="86">
        <v>5208.0569999999998</v>
      </c>
    </row>
    <row r="420" spans="1:20" x14ac:dyDescent="0.25">
      <c r="A420" s="50" t="s">
        <v>4682</v>
      </c>
      <c r="B420" s="50" t="s">
        <v>1484</v>
      </c>
      <c r="C420" s="50" t="s">
        <v>4772</v>
      </c>
      <c r="D420" s="80">
        <v>18</v>
      </c>
      <c r="E420" s="50" t="s">
        <v>9388</v>
      </c>
      <c r="F420" s="24">
        <f t="shared" si="31"/>
        <v>2287.2936666666665</v>
      </c>
      <c r="G420" s="20">
        <f t="shared" si="32"/>
        <v>1433.5993333333333</v>
      </c>
      <c r="H420" s="17"/>
      <c r="I420" s="24"/>
      <c r="J420" s="20">
        <f t="shared" si="33"/>
        <v>1843.8914</v>
      </c>
      <c r="K420" s="17"/>
      <c r="L420" s="24"/>
      <c r="M420" s="86">
        <v>626.46100000000001</v>
      </c>
      <c r="N420" s="86">
        <v>2015.3989999999999</v>
      </c>
      <c r="O420" s="86">
        <v>1658.9380000000001</v>
      </c>
      <c r="P420" s="86">
        <v>1181.0509999999999</v>
      </c>
      <c r="Q420" s="86">
        <v>1176.5250000000001</v>
      </c>
      <c r="R420" s="86">
        <v>1586.251</v>
      </c>
      <c r="S420" s="86">
        <v>3183.127</v>
      </c>
      <c r="T420" s="86">
        <v>2092.5030000000002</v>
      </c>
    </row>
    <row r="421" spans="1:20" x14ac:dyDescent="0.25">
      <c r="A421" s="50" t="s">
        <v>4682</v>
      </c>
      <c r="B421" s="50" t="s">
        <v>590</v>
      </c>
      <c r="C421" s="50" t="s">
        <v>4722</v>
      </c>
      <c r="D421" s="80">
        <v>7</v>
      </c>
      <c r="E421" s="50" t="s">
        <v>6491</v>
      </c>
      <c r="F421" s="24">
        <f t="shared" si="31"/>
        <v>2281.9393333333333</v>
      </c>
      <c r="G421" s="20">
        <f t="shared" si="32"/>
        <v>1915.3266666666666</v>
      </c>
      <c r="H421" s="17"/>
      <c r="I421" s="24"/>
      <c r="J421" s="20">
        <f t="shared" si="33"/>
        <v>2350.953</v>
      </c>
      <c r="K421" s="17"/>
      <c r="L421" s="24"/>
      <c r="M421" s="86">
        <v>1561.373</v>
      </c>
      <c r="N421" s="86">
        <v>1878.8309999999999</v>
      </c>
      <c r="O421" s="86">
        <v>2305.7759999999998</v>
      </c>
      <c r="P421" s="86">
        <v>2490.6709999999998</v>
      </c>
      <c r="Q421" s="86">
        <v>2418.2759999999998</v>
      </c>
      <c r="R421" s="86">
        <v>1837.2729999999999</v>
      </c>
      <c r="S421" s="86">
        <v>3160.1640000000002</v>
      </c>
      <c r="T421" s="86">
        <v>1848.3810000000001</v>
      </c>
    </row>
    <row r="422" spans="1:20" x14ac:dyDescent="0.25">
      <c r="A422" s="50" t="s">
        <v>4682</v>
      </c>
      <c r="B422" s="50" t="s">
        <v>1020</v>
      </c>
      <c r="C422" s="50" t="s">
        <v>4767</v>
      </c>
      <c r="D422" s="80">
        <v>16</v>
      </c>
      <c r="E422" s="50" t="s">
        <v>9110</v>
      </c>
      <c r="F422" s="24">
        <f t="shared" si="31"/>
        <v>2279.3563333333336</v>
      </c>
      <c r="G422" s="20">
        <f t="shared" si="32"/>
        <v>482.38333333333338</v>
      </c>
      <c r="H422" s="17"/>
      <c r="I422" s="24"/>
      <c r="J422" s="20">
        <f t="shared" si="33"/>
        <v>2095.8372000000004</v>
      </c>
      <c r="K422" s="17"/>
      <c r="L422" s="24"/>
      <c r="M422" s="86">
        <v>666.971</v>
      </c>
      <c r="N422" s="86">
        <v>163.03700000000001</v>
      </c>
      <c r="O422" s="86">
        <v>617.14200000000005</v>
      </c>
      <c r="P422" s="86">
        <v>782.70500000000004</v>
      </c>
      <c r="Q422" s="86">
        <v>2858.4119999999998</v>
      </c>
      <c r="R422" s="86">
        <v>248.35300000000001</v>
      </c>
      <c r="S422" s="86">
        <v>584.17399999999998</v>
      </c>
      <c r="T422" s="86">
        <v>6005.5420000000004</v>
      </c>
    </row>
    <row r="423" spans="1:20" x14ac:dyDescent="0.25">
      <c r="A423" s="50" t="s">
        <v>4682</v>
      </c>
      <c r="B423" s="50" t="s">
        <v>2522</v>
      </c>
      <c r="C423" s="50" t="s">
        <v>4767</v>
      </c>
      <c r="D423" s="80">
        <v>16</v>
      </c>
      <c r="E423" s="50" t="s">
        <v>9028</v>
      </c>
      <c r="F423" s="24">
        <f t="shared" si="31"/>
        <v>2276.1663333333336</v>
      </c>
      <c r="G423" s="20">
        <f t="shared" si="32"/>
        <v>350.11466666666666</v>
      </c>
      <c r="H423" s="17"/>
      <c r="I423" s="24"/>
      <c r="J423" s="20">
        <f t="shared" si="33"/>
        <v>1426.5238000000002</v>
      </c>
      <c r="K423" s="17"/>
      <c r="L423" s="24"/>
      <c r="M423" s="86">
        <v>41.281999999999996</v>
      </c>
      <c r="N423" s="86">
        <v>978.04600000000005</v>
      </c>
      <c r="O423" s="86">
        <v>31.015999999999998</v>
      </c>
      <c r="P423" s="86">
        <v>43.738999999999997</v>
      </c>
      <c r="Q423" s="86">
        <v>260.38099999999997</v>
      </c>
      <c r="R423" s="86">
        <v>147.23699999999999</v>
      </c>
      <c r="S423" s="86">
        <v>66.363</v>
      </c>
      <c r="T423" s="86">
        <v>6614.8990000000003</v>
      </c>
    </row>
    <row r="424" spans="1:20" x14ac:dyDescent="0.25">
      <c r="A424" s="50" t="s">
        <v>4682</v>
      </c>
      <c r="B424" s="50" t="s">
        <v>2724</v>
      </c>
      <c r="C424" s="50" t="s">
        <v>4756</v>
      </c>
      <c r="D424" s="80">
        <v>15</v>
      </c>
      <c r="E424" s="50" t="s">
        <v>8138</v>
      </c>
      <c r="F424" s="24">
        <f t="shared" si="31"/>
        <v>2271.2473333333332</v>
      </c>
      <c r="G424" s="20">
        <f t="shared" si="32"/>
        <v>4519.1186666666663</v>
      </c>
      <c r="H424" s="17"/>
      <c r="I424" s="24"/>
      <c r="J424" s="20">
        <f t="shared" si="33"/>
        <v>3697.4958000000006</v>
      </c>
      <c r="K424" s="17"/>
      <c r="L424" s="24"/>
      <c r="M424" s="86">
        <v>1369.3969999999999</v>
      </c>
      <c r="N424" s="86">
        <v>1947.6220000000001</v>
      </c>
      <c r="O424" s="86">
        <v>10240.337</v>
      </c>
      <c r="P424" s="86">
        <v>6341.2449999999999</v>
      </c>
      <c r="Q424" s="86">
        <v>5332.4920000000002</v>
      </c>
      <c r="R424" s="86">
        <v>4112.0600000000004</v>
      </c>
      <c r="S424" s="86">
        <v>1259.663</v>
      </c>
      <c r="T424" s="86">
        <v>1442.019</v>
      </c>
    </row>
    <row r="425" spans="1:20" x14ac:dyDescent="0.25">
      <c r="A425" s="50" t="s">
        <v>4682</v>
      </c>
      <c r="B425" s="50" t="s">
        <v>184</v>
      </c>
      <c r="C425" s="50" t="s">
        <v>4713</v>
      </c>
      <c r="D425" s="80">
        <v>6</v>
      </c>
      <c r="E425" s="50" t="s">
        <v>6235</v>
      </c>
      <c r="F425" s="24">
        <f t="shared" si="31"/>
        <v>2267.4189999999999</v>
      </c>
      <c r="G425" s="20">
        <f t="shared" si="32"/>
        <v>746.76233333333323</v>
      </c>
      <c r="H425" s="17"/>
      <c r="I425" s="24"/>
      <c r="J425" s="20">
        <f t="shared" si="33"/>
        <v>1509.5193999999999</v>
      </c>
      <c r="K425" s="17"/>
      <c r="L425" s="24"/>
      <c r="M425" s="86">
        <v>105.10899999999999</v>
      </c>
      <c r="N425" s="86">
        <v>1971.681</v>
      </c>
      <c r="O425" s="86">
        <v>163.49700000000001</v>
      </c>
      <c r="P425" s="86">
        <v>390.87400000000002</v>
      </c>
      <c r="Q425" s="86">
        <v>354.46600000000001</v>
      </c>
      <c r="R425" s="86">
        <v>581.25099999999998</v>
      </c>
      <c r="S425" s="86">
        <v>2295.8240000000001</v>
      </c>
      <c r="T425" s="86">
        <v>3925.1819999999998</v>
      </c>
    </row>
    <row r="426" spans="1:20" x14ac:dyDescent="0.25">
      <c r="A426" s="50" t="s">
        <v>4682</v>
      </c>
      <c r="B426" s="50" t="s">
        <v>4221</v>
      </c>
      <c r="C426" s="50" t="s">
        <v>4767</v>
      </c>
      <c r="D426" s="80">
        <v>16</v>
      </c>
      <c r="E426" s="50" t="s">
        <v>9161</v>
      </c>
      <c r="F426" s="24">
        <f t="shared" si="31"/>
        <v>2255.2163333333333</v>
      </c>
      <c r="G426" s="20">
        <f t="shared" si="32"/>
        <v>2252.8326666666667</v>
      </c>
      <c r="H426" s="17"/>
      <c r="I426" s="24"/>
      <c r="J426" s="20">
        <f t="shared" si="33"/>
        <v>1689.7099999999998</v>
      </c>
      <c r="K426" s="17"/>
      <c r="L426" s="24"/>
      <c r="M426" s="86">
        <v>122.124</v>
      </c>
      <c r="N426" s="86">
        <v>6121.0919999999996</v>
      </c>
      <c r="O426" s="86">
        <v>515.28200000000004</v>
      </c>
      <c r="P426" s="86">
        <v>593.24300000000005</v>
      </c>
      <c r="Q426" s="86">
        <v>1089.6579999999999</v>
      </c>
      <c r="R426" s="86">
        <v>1839.175</v>
      </c>
      <c r="S426" s="86">
        <v>1637.5170000000001</v>
      </c>
      <c r="T426" s="86">
        <v>3288.9569999999999</v>
      </c>
    </row>
    <row r="427" spans="1:20" x14ac:dyDescent="0.25">
      <c r="A427" s="50" t="s">
        <v>4682</v>
      </c>
      <c r="B427" s="50" t="s">
        <v>426</v>
      </c>
      <c r="C427" s="50" t="s">
        <v>4767</v>
      </c>
      <c r="D427" s="80">
        <v>16</v>
      </c>
      <c r="E427" s="50" t="s">
        <v>8922</v>
      </c>
      <c r="F427" s="24">
        <f t="shared" si="31"/>
        <v>2233.3453333333332</v>
      </c>
      <c r="G427" s="20">
        <f t="shared" si="32"/>
        <v>4766.6859999999997</v>
      </c>
      <c r="H427" s="17"/>
      <c r="I427" s="24"/>
      <c r="J427" s="20">
        <f t="shared" si="33"/>
        <v>1692.6183999999998</v>
      </c>
      <c r="K427" s="17"/>
      <c r="L427" s="24"/>
      <c r="M427" s="86">
        <v>557.74</v>
      </c>
      <c r="N427" s="86">
        <v>7005.3329999999996</v>
      </c>
      <c r="O427" s="86">
        <v>6736.9849999999997</v>
      </c>
      <c r="P427" s="86">
        <v>1352.0540000000001</v>
      </c>
      <c r="Q427" s="86">
        <v>411.00200000000001</v>
      </c>
      <c r="R427" s="86">
        <v>1462.5229999999999</v>
      </c>
      <c r="S427" s="86">
        <v>3745.739</v>
      </c>
      <c r="T427" s="86">
        <v>1491.7739999999999</v>
      </c>
    </row>
    <row r="428" spans="1:20" x14ac:dyDescent="0.25">
      <c r="A428" s="50" t="s">
        <v>4682</v>
      </c>
      <c r="B428" s="50" t="s">
        <v>333</v>
      </c>
      <c r="C428" s="50" t="s">
        <v>4766</v>
      </c>
      <c r="D428" s="80">
        <v>16</v>
      </c>
      <c r="E428" s="50" t="s">
        <v>8484</v>
      </c>
      <c r="F428" s="24">
        <f t="shared" si="31"/>
        <v>2229.0969999999998</v>
      </c>
      <c r="G428" s="20">
        <f t="shared" si="32"/>
        <v>444.62599999999998</v>
      </c>
      <c r="H428" s="17"/>
      <c r="I428" s="24"/>
      <c r="J428" s="20">
        <f t="shared" si="33"/>
        <v>2052.0055999999995</v>
      </c>
      <c r="K428" s="17"/>
      <c r="L428" s="24"/>
      <c r="M428" s="86">
        <v>552.63499999999999</v>
      </c>
      <c r="N428" s="86">
        <v>548.80799999999999</v>
      </c>
      <c r="O428" s="86">
        <v>232.435</v>
      </c>
      <c r="P428" s="86">
        <v>1054.1220000000001</v>
      </c>
      <c r="Q428" s="86">
        <v>2518.6149999999998</v>
      </c>
      <c r="R428" s="86">
        <v>697.51300000000003</v>
      </c>
      <c r="S428" s="86">
        <v>1052.454</v>
      </c>
      <c r="T428" s="86">
        <v>4937.3239999999996</v>
      </c>
    </row>
    <row r="429" spans="1:20" x14ac:dyDescent="0.25">
      <c r="A429" s="50" t="s">
        <v>4682</v>
      </c>
      <c r="B429" s="50" t="s">
        <v>951</v>
      </c>
      <c r="C429" s="50" t="s">
        <v>4755</v>
      </c>
      <c r="D429" s="80">
        <v>15</v>
      </c>
      <c r="E429" s="50" t="s">
        <v>7958</v>
      </c>
      <c r="F429" s="24">
        <f t="shared" si="31"/>
        <v>2226.1136666666666</v>
      </c>
      <c r="G429" s="20">
        <f t="shared" si="32"/>
        <v>300.8723333333333</v>
      </c>
      <c r="H429" s="17"/>
      <c r="I429" s="24"/>
      <c r="J429" s="20">
        <f t="shared" si="33"/>
        <v>1405.1186</v>
      </c>
      <c r="K429" s="17"/>
      <c r="L429" s="24"/>
      <c r="M429" s="86">
        <v>207.434</v>
      </c>
      <c r="N429" s="86">
        <v>78.921999999999997</v>
      </c>
      <c r="O429" s="86">
        <v>616.26099999999997</v>
      </c>
      <c r="P429" s="86">
        <v>277.322</v>
      </c>
      <c r="Q429" s="86">
        <v>69.930000000000007</v>
      </c>
      <c r="R429" s="86">
        <v>876.64800000000002</v>
      </c>
      <c r="S429" s="86">
        <v>1238.6859999999999</v>
      </c>
      <c r="T429" s="86">
        <v>4563.0069999999996</v>
      </c>
    </row>
    <row r="430" spans="1:20" x14ac:dyDescent="0.25">
      <c r="A430" s="50" t="s">
        <v>4682</v>
      </c>
      <c r="B430" s="50" t="s">
        <v>502</v>
      </c>
      <c r="C430" s="50" t="s">
        <v>4766</v>
      </c>
      <c r="D430" s="80">
        <v>16</v>
      </c>
      <c r="E430" s="50" t="s">
        <v>8646</v>
      </c>
      <c r="F430" s="24">
        <f t="shared" si="31"/>
        <v>2223.2669999999998</v>
      </c>
      <c r="G430" s="20">
        <f t="shared" si="32"/>
        <v>1874.6026666666669</v>
      </c>
      <c r="H430" s="17"/>
      <c r="I430" s="24"/>
      <c r="J430" s="20">
        <f t="shared" si="33"/>
        <v>1566.7626</v>
      </c>
      <c r="K430" s="17"/>
      <c r="L430" s="24"/>
      <c r="M430" s="86">
        <v>1924.8409999999999</v>
      </c>
      <c r="N430" s="86">
        <v>2559.616</v>
      </c>
      <c r="O430" s="86">
        <v>1139.3510000000001</v>
      </c>
      <c r="P430" s="86">
        <v>489.87099999999998</v>
      </c>
      <c r="Q430" s="86">
        <v>674.14099999999996</v>
      </c>
      <c r="R430" s="86">
        <v>2089.4470000000001</v>
      </c>
      <c r="S430" s="86">
        <v>3798.2579999999998</v>
      </c>
      <c r="T430" s="86">
        <v>782.096</v>
      </c>
    </row>
    <row r="431" spans="1:20" x14ac:dyDescent="0.25">
      <c r="A431" s="50" t="s">
        <v>4682</v>
      </c>
      <c r="B431" s="50" t="s">
        <v>2141</v>
      </c>
      <c r="C431" s="50" t="s">
        <v>4756</v>
      </c>
      <c r="D431" s="80">
        <v>15</v>
      </c>
      <c r="E431" s="50" t="s">
        <v>8042</v>
      </c>
      <c r="F431" s="24">
        <f t="shared" si="31"/>
        <v>2210.5756666666666</v>
      </c>
      <c r="G431" s="20">
        <f t="shared" si="32"/>
        <v>404.20733333333334</v>
      </c>
      <c r="H431" s="17"/>
      <c r="I431" s="24"/>
      <c r="J431" s="20">
        <f t="shared" si="33"/>
        <v>2210.1699999999996</v>
      </c>
      <c r="K431" s="17"/>
      <c r="L431" s="24"/>
      <c r="M431" s="86">
        <v>841.16300000000001</v>
      </c>
      <c r="N431" s="86">
        <v>128.47499999999999</v>
      </c>
      <c r="O431" s="86">
        <v>242.98400000000001</v>
      </c>
      <c r="P431" s="86">
        <v>210.923</v>
      </c>
      <c r="Q431" s="86">
        <v>4208.2</v>
      </c>
      <c r="R431" s="86">
        <v>2032.7329999999999</v>
      </c>
      <c r="S431" s="86">
        <v>2913.7809999999999</v>
      </c>
      <c r="T431" s="86">
        <v>1685.213</v>
      </c>
    </row>
    <row r="432" spans="1:20" x14ac:dyDescent="0.25">
      <c r="A432" s="50" t="s">
        <v>4682</v>
      </c>
      <c r="B432" s="50" t="s">
        <v>573</v>
      </c>
      <c r="C432" s="50" t="s">
        <v>4766</v>
      </c>
      <c r="D432" s="80">
        <v>16</v>
      </c>
      <c r="E432" s="50" t="s">
        <v>8486</v>
      </c>
      <c r="F432" s="24">
        <f t="shared" si="31"/>
        <v>2200.2080000000001</v>
      </c>
      <c r="G432" s="20">
        <f t="shared" si="32"/>
        <v>12307.808999999999</v>
      </c>
      <c r="H432" s="17"/>
      <c r="I432" s="24"/>
      <c r="J432" s="20">
        <f t="shared" si="33"/>
        <v>2050.2889999999998</v>
      </c>
      <c r="K432" s="17"/>
      <c r="L432" s="24"/>
      <c r="M432" s="86">
        <v>5101.1570000000002</v>
      </c>
      <c r="N432" s="86">
        <v>19941.93</v>
      </c>
      <c r="O432" s="86">
        <v>11880.34</v>
      </c>
      <c r="P432" s="86">
        <v>1888.653</v>
      </c>
      <c r="Q432" s="86">
        <v>1762.1679999999999</v>
      </c>
      <c r="R432" s="86">
        <v>1003.992</v>
      </c>
      <c r="S432" s="86">
        <v>2920.8989999999999</v>
      </c>
      <c r="T432" s="86">
        <v>2675.7330000000002</v>
      </c>
    </row>
    <row r="433" spans="1:20" x14ac:dyDescent="0.25">
      <c r="A433" s="50" t="s">
        <v>4682</v>
      </c>
      <c r="B433" s="50" t="s">
        <v>428</v>
      </c>
      <c r="C433" s="50" t="s">
        <v>4765</v>
      </c>
      <c r="D433" s="80">
        <v>15</v>
      </c>
      <c r="E433" s="50" t="s">
        <v>8384</v>
      </c>
      <c r="F433" s="24">
        <f t="shared" si="31"/>
        <v>2196.9916666666668</v>
      </c>
      <c r="G433" s="20">
        <f t="shared" si="32"/>
        <v>1791.8163333333334</v>
      </c>
      <c r="H433" s="17"/>
      <c r="I433" s="24"/>
      <c r="J433" s="20">
        <f t="shared" si="33"/>
        <v>2275.8002000000001</v>
      </c>
      <c r="K433" s="17"/>
      <c r="L433" s="24"/>
      <c r="M433" s="86">
        <v>1427.864</v>
      </c>
      <c r="N433" s="86">
        <v>1785.655</v>
      </c>
      <c r="O433" s="86">
        <v>2161.9299999999998</v>
      </c>
      <c r="P433" s="86">
        <v>1527.8510000000001</v>
      </c>
      <c r="Q433" s="86">
        <v>3260.1750000000002</v>
      </c>
      <c r="R433" s="86">
        <v>1727.828</v>
      </c>
      <c r="S433" s="86">
        <v>2156.4749999999999</v>
      </c>
      <c r="T433" s="86">
        <v>2706.672</v>
      </c>
    </row>
    <row r="434" spans="1:20" x14ac:dyDescent="0.25">
      <c r="A434" s="50" t="s">
        <v>4682</v>
      </c>
      <c r="B434" s="50" t="s">
        <v>541</v>
      </c>
      <c r="C434" s="50" t="s">
        <v>4707</v>
      </c>
      <c r="D434" s="80">
        <v>5</v>
      </c>
      <c r="E434" s="50" t="s">
        <v>5703</v>
      </c>
      <c r="F434" s="24">
        <f t="shared" si="31"/>
        <v>2164.5939999999996</v>
      </c>
      <c r="G434" s="20">
        <f t="shared" si="32"/>
        <v>2179.3816666666667</v>
      </c>
      <c r="H434" s="17"/>
      <c r="I434" s="24"/>
      <c r="J434" s="20">
        <f t="shared" si="33"/>
        <v>1919.8615999999997</v>
      </c>
      <c r="K434" s="17"/>
      <c r="L434" s="24"/>
      <c r="M434" s="86">
        <v>3743.337</v>
      </c>
      <c r="N434" s="86">
        <v>1321.45</v>
      </c>
      <c r="O434" s="86">
        <v>1473.3579999999999</v>
      </c>
      <c r="P434" s="86">
        <v>1201.92</v>
      </c>
      <c r="Q434" s="86">
        <v>1903.606</v>
      </c>
      <c r="R434" s="86">
        <v>1054.7270000000001</v>
      </c>
      <c r="S434" s="86">
        <v>1373.875</v>
      </c>
      <c r="T434" s="86">
        <v>4065.18</v>
      </c>
    </row>
    <row r="435" spans="1:20" x14ac:dyDescent="0.25">
      <c r="A435" s="50" t="s">
        <v>4682</v>
      </c>
      <c r="B435" s="50" t="s">
        <v>1031</v>
      </c>
      <c r="C435" s="50" t="s">
        <v>4740</v>
      </c>
      <c r="D435" s="80">
        <v>11</v>
      </c>
      <c r="E435" s="50" t="s">
        <v>7261</v>
      </c>
      <c r="F435" s="24">
        <f t="shared" si="31"/>
        <v>2162.3686666666667</v>
      </c>
      <c r="G435" s="20">
        <f t="shared" si="32"/>
        <v>1740.7489999999998</v>
      </c>
      <c r="H435" s="17"/>
      <c r="I435" s="24"/>
      <c r="J435" s="20">
        <f t="shared" si="33"/>
        <v>2751.5872000000004</v>
      </c>
      <c r="K435" s="17"/>
      <c r="L435" s="24"/>
      <c r="M435" s="86">
        <v>389.35899999999998</v>
      </c>
      <c r="N435" s="86">
        <v>2033.6410000000001</v>
      </c>
      <c r="O435" s="86">
        <v>2799.2469999999998</v>
      </c>
      <c r="P435" s="86">
        <v>3937.4169999999999</v>
      </c>
      <c r="Q435" s="86">
        <v>3333.413</v>
      </c>
      <c r="R435" s="86">
        <v>1850.414</v>
      </c>
      <c r="S435" s="86">
        <v>2801.2860000000001</v>
      </c>
      <c r="T435" s="86">
        <v>1835.4059999999999</v>
      </c>
    </row>
    <row r="436" spans="1:20" x14ac:dyDescent="0.25">
      <c r="A436" s="50" t="s">
        <v>4682</v>
      </c>
      <c r="B436" s="50" t="s">
        <v>252</v>
      </c>
      <c r="C436" s="50" t="s">
        <v>4756</v>
      </c>
      <c r="D436" s="80">
        <v>15</v>
      </c>
      <c r="E436" s="50" t="s">
        <v>8066</v>
      </c>
      <c r="F436" s="24">
        <f t="shared" si="31"/>
        <v>2157.3833333333332</v>
      </c>
      <c r="G436" s="20">
        <f t="shared" si="32"/>
        <v>5014.8476666666666</v>
      </c>
      <c r="H436" s="17"/>
      <c r="I436" s="24"/>
      <c r="J436" s="20">
        <f t="shared" si="33"/>
        <v>2047.4993999999995</v>
      </c>
      <c r="K436" s="17"/>
      <c r="L436" s="24"/>
      <c r="M436" s="86">
        <v>904.64800000000002</v>
      </c>
      <c r="N436" s="86">
        <v>10489.813</v>
      </c>
      <c r="O436" s="86">
        <v>3650.0819999999999</v>
      </c>
      <c r="P436" s="86">
        <v>2209.9609999999998</v>
      </c>
      <c r="Q436" s="86">
        <v>1555.386</v>
      </c>
      <c r="R436" s="86">
        <v>5372.1639999999998</v>
      </c>
      <c r="S436" s="86">
        <v>167.56800000000001</v>
      </c>
      <c r="T436" s="86">
        <v>932.41800000000001</v>
      </c>
    </row>
    <row r="437" spans="1:20" x14ac:dyDescent="0.25">
      <c r="A437" s="50" t="s">
        <v>4682</v>
      </c>
      <c r="B437" s="50" t="s">
        <v>2382</v>
      </c>
      <c r="C437" s="50" t="s">
        <v>4759</v>
      </c>
      <c r="D437" s="80">
        <v>15</v>
      </c>
      <c r="E437" s="50" t="s">
        <v>8240</v>
      </c>
      <c r="F437" s="24">
        <f t="shared" si="31"/>
        <v>2153.0680000000002</v>
      </c>
      <c r="G437" s="20">
        <f t="shared" si="32"/>
        <v>709.15666666666675</v>
      </c>
      <c r="H437" s="17"/>
      <c r="I437" s="24"/>
      <c r="J437" s="20">
        <f t="shared" si="33"/>
        <v>1577.2730000000001</v>
      </c>
      <c r="K437" s="17"/>
      <c r="L437" s="24"/>
      <c r="M437" s="86">
        <v>171.86699999999999</v>
      </c>
      <c r="N437" s="86">
        <v>1106.2550000000001</v>
      </c>
      <c r="O437" s="86">
        <v>849.34799999999996</v>
      </c>
      <c r="P437" s="86">
        <v>340.66800000000001</v>
      </c>
      <c r="Q437" s="86">
        <v>1086.4929999999999</v>
      </c>
      <c r="R437" s="86">
        <v>4020.2640000000001</v>
      </c>
      <c r="S437" s="86">
        <v>751.05899999999997</v>
      </c>
      <c r="T437" s="86">
        <v>1687.8810000000001</v>
      </c>
    </row>
    <row r="438" spans="1:20" x14ac:dyDescent="0.25">
      <c r="A438" s="50" t="s">
        <v>4682</v>
      </c>
      <c r="B438" s="50" t="s">
        <v>2627</v>
      </c>
      <c r="C438" s="50" t="s">
        <v>4766</v>
      </c>
      <c r="D438" s="80">
        <v>16</v>
      </c>
      <c r="E438" s="50" t="s">
        <v>8644</v>
      </c>
      <c r="F438" s="24">
        <f t="shared" si="31"/>
        <v>2132.7019999999998</v>
      </c>
      <c r="G438" s="20">
        <f t="shared" si="32"/>
        <v>861.9430000000001</v>
      </c>
      <c r="H438" s="17"/>
      <c r="I438" s="24"/>
      <c r="J438" s="20">
        <f t="shared" si="33"/>
        <v>1382.0026000000003</v>
      </c>
      <c r="K438" s="17"/>
      <c r="L438" s="24"/>
      <c r="M438" s="86">
        <v>175.08699999999999</v>
      </c>
      <c r="N438" s="86">
        <v>2240.5410000000002</v>
      </c>
      <c r="O438" s="86">
        <v>170.20099999999999</v>
      </c>
      <c r="P438" s="86">
        <v>114.56699999999999</v>
      </c>
      <c r="Q438" s="86">
        <v>397.34</v>
      </c>
      <c r="R438" s="86">
        <v>3615.5030000000002</v>
      </c>
      <c r="S438" s="86">
        <v>190.185</v>
      </c>
      <c r="T438" s="86">
        <v>2592.4180000000001</v>
      </c>
    </row>
    <row r="439" spans="1:20" x14ac:dyDescent="0.25">
      <c r="A439" s="50" t="s">
        <v>4682</v>
      </c>
      <c r="B439" s="50" t="s">
        <v>493</v>
      </c>
      <c r="C439" s="50" t="s">
        <v>4684</v>
      </c>
      <c r="D439" s="80">
        <v>1</v>
      </c>
      <c r="E439" s="50" t="s">
        <v>5061</v>
      </c>
      <c r="F439" s="24">
        <f t="shared" si="31"/>
        <v>2128.7116666666666</v>
      </c>
      <c r="G439" s="20">
        <f t="shared" si="32"/>
        <v>2207.6863333333331</v>
      </c>
      <c r="H439" s="17"/>
      <c r="I439" s="24"/>
      <c r="J439" s="20">
        <f t="shared" si="33"/>
        <v>2229.3366000000001</v>
      </c>
      <c r="K439" s="17"/>
      <c r="L439" s="24"/>
      <c r="M439" s="86">
        <v>2965.2190000000001</v>
      </c>
      <c r="N439" s="86">
        <v>1869.4580000000001</v>
      </c>
      <c r="O439" s="86">
        <v>1788.3820000000001</v>
      </c>
      <c r="P439" s="86">
        <v>2319.4</v>
      </c>
      <c r="Q439" s="86">
        <v>2441.1480000000001</v>
      </c>
      <c r="R439" s="86">
        <v>670.05100000000004</v>
      </c>
      <c r="S439" s="86">
        <v>1404.606</v>
      </c>
      <c r="T439" s="86">
        <v>4311.4780000000001</v>
      </c>
    </row>
    <row r="440" spans="1:20" x14ac:dyDescent="0.25">
      <c r="A440" s="50" t="s">
        <v>4682</v>
      </c>
      <c r="B440" s="50" t="s">
        <v>1367</v>
      </c>
      <c r="C440" s="50" t="s">
        <v>4722</v>
      </c>
      <c r="D440" s="80">
        <v>7</v>
      </c>
      <c r="E440" s="50" t="s">
        <v>6580</v>
      </c>
      <c r="F440" s="24">
        <f t="shared" si="31"/>
        <v>2114.6419999999998</v>
      </c>
      <c r="G440" s="20">
        <f t="shared" si="32"/>
        <v>854.14166666666677</v>
      </c>
      <c r="H440" s="17"/>
      <c r="I440" s="24"/>
      <c r="J440" s="20">
        <f t="shared" si="33"/>
        <v>1778.3211999999999</v>
      </c>
      <c r="K440" s="17"/>
      <c r="L440" s="24"/>
      <c r="M440" s="86">
        <v>577.61300000000006</v>
      </c>
      <c r="N440" s="86">
        <v>975.03800000000001</v>
      </c>
      <c r="O440" s="86">
        <v>1009.774</v>
      </c>
      <c r="P440" s="86">
        <v>1085.058</v>
      </c>
      <c r="Q440" s="86">
        <v>1462.6220000000001</v>
      </c>
      <c r="R440" s="86">
        <v>1338.337</v>
      </c>
      <c r="S440" s="86">
        <v>2256.7460000000001</v>
      </c>
      <c r="T440" s="86">
        <v>2748.8429999999998</v>
      </c>
    </row>
    <row r="441" spans="1:20" x14ac:dyDescent="0.25">
      <c r="A441" s="50" t="s">
        <v>4682</v>
      </c>
      <c r="B441" s="50" t="s">
        <v>257</v>
      </c>
      <c r="C441" s="50" t="s">
        <v>4731</v>
      </c>
      <c r="D441" s="80">
        <v>10</v>
      </c>
      <c r="E441" s="50" t="s">
        <v>6816</v>
      </c>
      <c r="F441" s="24">
        <f t="shared" si="31"/>
        <v>2112.3409999999999</v>
      </c>
      <c r="G441" s="20">
        <f t="shared" si="32"/>
        <v>4788.3226666666669</v>
      </c>
      <c r="H441" s="17"/>
      <c r="I441" s="24"/>
      <c r="J441" s="20">
        <f t="shared" si="33"/>
        <v>2447.6264000000001</v>
      </c>
      <c r="K441" s="17"/>
      <c r="L441" s="24"/>
      <c r="M441" s="86">
        <v>728.09</v>
      </c>
      <c r="N441" s="86">
        <v>8360.77</v>
      </c>
      <c r="O441" s="86">
        <v>5276.1080000000002</v>
      </c>
      <c r="P441" s="86">
        <v>2708.5340000000001</v>
      </c>
      <c r="Q441" s="86">
        <v>3192.5749999999998</v>
      </c>
      <c r="R441" s="86">
        <v>949.52200000000005</v>
      </c>
      <c r="S441" s="86">
        <v>3231.2379999999998</v>
      </c>
      <c r="T441" s="86">
        <v>2156.2629999999999</v>
      </c>
    </row>
    <row r="442" spans="1:20" x14ac:dyDescent="0.25">
      <c r="A442" s="50" t="s">
        <v>4682</v>
      </c>
      <c r="B442" s="50" t="s">
        <v>41</v>
      </c>
      <c r="C442" s="50" t="s">
        <v>4769</v>
      </c>
      <c r="D442" s="80">
        <v>17</v>
      </c>
      <c r="E442" s="50" t="s">
        <v>9211</v>
      </c>
      <c r="F442" s="24">
        <f t="shared" si="31"/>
        <v>2097.9733333333329</v>
      </c>
      <c r="G442" s="20">
        <f t="shared" si="32"/>
        <v>5560.7726666666667</v>
      </c>
      <c r="H442" s="17"/>
      <c r="I442" s="24"/>
      <c r="J442" s="20">
        <f t="shared" si="33"/>
        <v>2481.0617999999999</v>
      </c>
      <c r="K442" s="17"/>
      <c r="L442" s="24"/>
      <c r="M442" s="86">
        <v>5117.9859999999999</v>
      </c>
      <c r="N442" s="86">
        <v>3633.3139999999999</v>
      </c>
      <c r="O442" s="86">
        <v>7931.018</v>
      </c>
      <c r="P442" s="86">
        <v>3606.5709999999999</v>
      </c>
      <c r="Q442" s="86">
        <v>2504.8180000000002</v>
      </c>
      <c r="R442" s="86">
        <v>2299.413</v>
      </c>
      <c r="S442" s="86">
        <v>3589.8339999999998</v>
      </c>
      <c r="T442" s="86">
        <v>404.673</v>
      </c>
    </row>
    <row r="443" spans="1:20" x14ac:dyDescent="0.25">
      <c r="A443" s="50" t="s">
        <v>4682</v>
      </c>
      <c r="B443" s="50" t="s">
        <v>2986</v>
      </c>
      <c r="C443" s="50" t="s">
        <v>4731</v>
      </c>
      <c r="D443" s="80">
        <v>10</v>
      </c>
      <c r="E443" s="50" t="s">
        <v>6834</v>
      </c>
      <c r="F443" s="24">
        <f t="shared" si="31"/>
        <v>2093.2796666666668</v>
      </c>
      <c r="G443" s="20">
        <f t="shared" si="32"/>
        <v>3828.5603333333333</v>
      </c>
      <c r="H443" s="17"/>
      <c r="I443" s="24"/>
      <c r="J443" s="20">
        <f t="shared" si="33"/>
        <v>2786.5916000000002</v>
      </c>
      <c r="K443" s="17"/>
      <c r="L443" s="24"/>
      <c r="M443" s="86">
        <v>2161.652</v>
      </c>
      <c r="N443" s="86">
        <v>4244.3010000000004</v>
      </c>
      <c r="O443" s="86">
        <v>5079.7280000000001</v>
      </c>
      <c r="P443" s="86">
        <v>1028.7349999999999</v>
      </c>
      <c r="Q443" s="86">
        <v>6624.384</v>
      </c>
      <c r="R443" s="86">
        <v>654.81200000000001</v>
      </c>
      <c r="S443" s="86">
        <v>853.20699999999999</v>
      </c>
      <c r="T443" s="86">
        <v>4771.82</v>
      </c>
    </row>
    <row r="444" spans="1:20" x14ac:dyDescent="0.25">
      <c r="A444" s="50" t="s">
        <v>4682</v>
      </c>
      <c r="B444" s="50" t="s">
        <v>2845</v>
      </c>
      <c r="C444" s="50" t="s">
        <v>4691</v>
      </c>
      <c r="D444" s="80">
        <v>2</v>
      </c>
      <c r="E444" s="50" t="s">
        <v>5338</v>
      </c>
      <c r="F444" s="24">
        <f t="shared" si="31"/>
        <v>2089.5316666666668</v>
      </c>
      <c r="G444" s="20">
        <f t="shared" si="32"/>
        <v>490.68166666666667</v>
      </c>
      <c r="H444" s="17"/>
      <c r="I444" s="24"/>
      <c r="J444" s="20">
        <f t="shared" si="33"/>
        <v>1467.1587999999999</v>
      </c>
      <c r="K444" s="17"/>
      <c r="L444" s="24"/>
      <c r="M444" s="86">
        <v>423.22199999999998</v>
      </c>
      <c r="N444" s="86">
        <v>448.67200000000003</v>
      </c>
      <c r="O444" s="86">
        <v>600.15099999999995</v>
      </c>
      <c r="P444" s="86">
        <v>573.53200000000004</v>
      </c>
      <c r="Q444" s="86">
        <v>493.66699999999997</v>
      </c>
      <c r="R444" s="86">
        <v>2529.0369999999998</v>
      </c>
      <c r="S444" s="86">
        <v>2098.7330000000002</v>
      </c>
      <c r="T444" s="86">
        <v>1640.825</v>
      </c>
    </row>
    <row r="445" spans="1:20" x14ac:dyDescent="0.25">
      <c r="A445" s="50" t="s">
        <v>4682</v>
      </c>
      <c r="B445" s="50" t="s">
        <v>261</v>
      </c>
      <c r="C445" s="50" t="s">
        <v>4766</v>
      </c>
      <c r="D445" s="80">
        <v>16</v>
      </c>
      <c r="E445" s="50" t="s">
        <v>8507</v>
      </c>
      <c r="F445" s="24">
        <f t="shared" si="31"/>
        <v>2085.6023333333333</v>
      </c>
      <c r="G445" s="20">
        <f t="shared" si="32"/>
        <v>5758.2359999999999</v>
      </c>
      <c r="H445" s="17"/>
      <c r="I445" s="24"/>
      <c r="J445" s="20">
        <f t="shared" si="33"/>
        <v>3085.4219999999996</v>
      </c>
      <c r="K445" s="17"/>
      <c r="L445" s="24"/>
      <c r="M445" s="86">
        <v>8805.2150000000001</v>
      </c>
      <c r="N445" s="86">
        <v>3651.7950000000001</v>
      </c>
      <c r="O445" s="86">
        <v>4817.6980000000003</v>
      </c>
      <c r="P445" s="86">
        <v>4205.5950000000003</v>
      </c>
      <c r="Q445" s="86">
        <v>4964.7079999999996</v>
      </c>
      <c r="R445" s="86">
        <v>1637.32</v>
      </c>
      <c r="S445" s="86">
        <v>1799.585</v>
      </c>
      <c r="T445" s="86">
        <v>2819.902</v>
      </c>
    </row>
    <row r="446" spans="1:20" x14ac:dyDescent="0.25">
      <c r="A446" s="50" t="s">
        <v>4682</v>
      </c>
      <c r="B446" s="50" t="s">
        <v>2353</v>
      </c>
      <c r="C446" s="50" t="s">
        <v>4753</v>
      </c>
      <c r="D446" s="80">
        <v>13</v>
      </c>
      <c r="E446" s="50" t="s">
        <v>7785</v>
      </c>
      <c r="F446" s="24">
        <f t="shared" si="31"/>
        <v>2083.5846666666662</v>
      </c>
      <c r="G446" s="20">
        <f t="shared" si="32"/>
        <v>807.11099999999999</v>
      </c>
      <c r="H446" s="17"/>
      <c r="I446" s="24"/>
      <c r="J446" s="20">
        <f t="shared" si="33"/>
        <v>1847.9675999999999</v>
      </c>
      <c r="K446" s="17"/>
      <c r="L446" s="24"/>
      <c r="M446" s="86">
        <v>620.86900000000003</v>
      </c>
      <c r="N446" s="86">
        <v>643.51499999999999</v>
      </c>
      <c r="O446" s="86">
        <v>1156.9490000000001</v>
      </c>
      <c r="P446" s="86">
        <v>1806.702</v>
      </c>
      <c r="Q446" s="86">
        <v>1182.3820000000001</v>
      </c>
      <c r="R446" s="86">
        <v>1325.508</v>
      </c>
      <c r="S446" s="86">
        <v>2126.4009999999998</v>
      </c>
      <c r="T446" s="86">
        <v>2798.8449999999998</v>
      </c>
    </row>
    <row r="447" spans="1:20" x14ac:dyDescent="0.25">
      <c r="A447" s="50" t="s">
        <v>4682</v>
      </c>
      <c r="B447" s="50" t="s">
        <v>1215</v>
      </c>
      <c r="C447" s="50" t="s">
        <v>4746</v>
      </c>
      <c r="D447" s="80">
        <v>11</v>
      </c>
      <c r="E447" s="50" t="s">
        <v>7627</v>
      </c>
      <c r="F447" s="24">
        <f t="shared" si="31"/>
        <v>2078.637666666667</v>
      </c>
      <c r="G447" s="20">
        <f t="shared" si="32"/>
        <v>776.73833333333334</v>
      </c>
      <c r="H447" s="17"/>
      <c r="I447" s="24"/>
      <c r="J447" s="20">
        <f t="shared" si="33"/>
        <v>1534.6828</v>
      </c>
      <c r="K447" s="17"/>
      <c r="L447" s="24"/>
      <c r="M447" s="86">
        <v>727.95100000000002</v>
      </c>
      <c r="N447" s="86">
        <v>969.15</v>
      </c>
      <c r="O447" s="86">
        <v>633.11400000000003</v>
      </c>
      <c r="P447" s="86">
        <v>678.94500000000005</v>
      </c>
      <c r="Q447" s="86">
        <v>758.55600000000004</v>
      </c>
      <c r="R447" s="86">
        <v>1645.097</v>
      </c>
      <c r="S447" s="86">
        <v>1779.5730000000001</v>
      </c>
      <c r="T447" s="86">
        <v>2811.2429999999999</v>
      </c>
    </row>
    <row r="448" spans="1:20" x14ac:dyDescent="0.25">
      <c r="A448" s="50" t="s">
        <v>4682</v>
      </c>
      <c r="B448" s="50" t="s">
        <v>477</v>
      </c>
      <c r="C448" s="50" t="s">
        <v>4775</v>
      </c>
      <c r="D448" s="80">
        <v>20</v>
      </c>
      <c r="E448" s="50" t="s">
        <v>9558</v>
      </c>
      <c r="F448" s="24">
        <f t="shared" si="31"/>
        <v>2074.0400000000004</v>
      </c>
      <c r="G448" s="20">
        <f t="shared" si="32"/>
        <v>5585.8726666666671</v>
      </c>
      <c r="H448" s="17"/>
      <c r="I448" s="24"/>
      <c r="J448" s="20">
        <f t="shared" si="33"/>
        <v>2560.5124000000001</v>
      </c>
      <c r="K448" s="17"/>
      <c r="L448" s="24"/>
      <c r="M448" s="86">
        <v>6221.9790000000003</v>
      </c>
      <c r="N448" s="86">
        <v>4591.2979999999998</v>
      </c>
      <c r="O448" s="86">
        <v>5944.3410000000003</v>
      </c>
      <c r="P448" s="86">
        <v>2767.835</v>
      </c>
      <c r="Q448" s="86">
        <v>3812.607</v>
      </c>
      <c r="R448" s="86">
        <v>2058.6990000000001</v>
      </c>
      <c r="S448" s="86" t="s">
        <v>5013</v>
      </c>
      <c r="T448" s="86">
        <v>4163.4210000000003</v>
      </c>
    </row>
    <row r="449" spans="1:20" x14ac:dyDescent="0.25">
      <c r="A449" s="50" t="s">
        <v>4682</v>
      </c>
      <c r="B449" s="50" t="s">
        <v>433</v>
      </c>
      <c r="C449" s="50" t="s">
        <v>4702</v>
      </c>
      <c r="D449" s="80">
        <v>4</v>
      </c>
      <c r="E449" s="50" t="s">
        <v>5594</v>
      </c>
      <c r="F449" s="24">
        <f t="shared" si="31"/>
        <v>2065.0296666666668</v>
      </c>
      <c r="G449" s="20">
        <f t="shared" si="32"/>
        <v>4314.1956666666665</v>
      </c>
      <c r="H449" s="17"/>
      <c r="I449" s="24"/>
      <c r="J449" s="20">
        <f t="shared" si="33"/>
        <v>2403.6706000000004</v>
      </c>
      <c r="K449" s="17"/>
      <c r="L449" s="24"/>
      <c r="M449" s="86">
        <v>1907.88</v>
      </c>
      <c r="N449" s="86">
        <v>4782.8909999999996</v>
      </c>
      <c r="O449" s="86">
        <v>6251.8159999999998</v>
      </c>
      <c r="P449" s="86">
        <v>2807.74</v>
      </c>
      <c r="Q449" s="86">
        <v>3015.5239999999999</v>
      </c>
      <c r="R449" s="86">
        <v>1844.3130000000001</v>
      </c>
      <c r="S449" s="86">
        <v>4208.05</v>
      </c>
      <c r="T449" s="86">
        <v>142.726</v>
      </c>
    </row>
    <row r="450" spans="1:20" x14ac:dyDescent="0.25">
      <c r="A450" s="50" t="s">
        <v>4682</v>
      </c>
      <c r="B450" s="50" t="s">
        <v>927</v>
      </c>
      <c r="C450" s="50" t="s">
        <v>4713</v>
      </c>
      <c r="D450" s="80">
        <v>6</v>
      </c>
      <c r="E450" s="50" t="s">
        <v>6218</v>
      </c>
      <c r="F450" s="24">
        <f t="shared" si="31"/>
        <v>2055.761</v>
      </c>
      <c r="G450" s="20">
        <f t="shared" si="32"/>
        <v>1505.4213333333335</v>
      </c>
      <c r="H450" s="17"/>
      <c r="I450" s="24"/>
      <c r="J450" s="20">
        <f t="shared" si="33"/>
        <v>1573.7822000000001</v>
      </c>
      <c r="K450" s="17"/>
      <c r="L450" s="24"/>
      <c r="M450" s="86">
        <v>1528.0409999999999</v>
      </c>
      <c r="N450" s="86">
        <v>2090.6680000000001</v>
      </c>
      <c r="O450" s="86">
        <v>897.55499999999995</v>
      </c>
      <c r="P450" s="86">
        <v>1050.8409999999999</v>
      </c>
      <c r="Q450" s="86">
        <v>650.78700000000003</v>
      </c>
      <c r="R450" s="86">
        <v>2810.7240000000002</v>
      </c>
      <c r="S450" s="86">
        <v>1061.595</v>
      </c>
      <c r="T450" s="86">
        <v>2294.9639999999999</v>
      </c>
    </row>
    <row r="451" spans="1:20" x14ac:dyDescent="0.25">
      <c r="A451" s="50" t="s">
        <v>4682</v>
      </c>
      <c r="B451" s="50" t="s">
        <v>984</v>
      </c>
      <c r="C451" s="50" t="s">
        <v>4684</v>
      </c>
      <c r="D451" s="80">
        <v>1</v>
      </c>
      <c r="E451" s="50" t="s">
        <v>5056</v>
      </c>
      <c r="F451" s="24">
        <f t="shared" si="31"/>
        <v>2052.5506666666665</v>
      </c>
      <c r="G451" s="20">
        <f t="shared" si="32"/>
        <v>1303.2</v>
      </c>
      <c r="H451" s="17"/>
      <c r="I451" s="24"/>
      <c r="J451" s="20">
        <f t="shared" si="33"/>
        <v>1878.2036000000001</v>
      </c>
      <c r="K451" s="17"/>
      <c r="L451" s="24"/>
      <c r="M451" s="86">
        <v>382.91500000000002</v>
      </c>
      <c r="N451" s="86">
        <v>1717.5139999999999</v>
      </c>
      <c r="O451" s="86">
        <v>1809.171</v>
      </c>
      <c r="P451" s="86">
        <v>1584.126</v>
      </c>
      <c r="Q451" s="86">
        <v>1649.24</v>
      </c>
      <c r="R451" s="86">
        <v>1480.8789999999999</v>
      </c>
      <c r="S451" s="86">
        <v>2727.8519999999999</v>
      </c>
      <c r="T451" s="86">
        <v>1948.921</v>
      </c>
    </row>
    <row r="452" spans="1:20" x14ac:dyDescent="0.25">
      <c r="A452" s="50" t="s">
        <v>4682</v>
      </c>
      <c r="B452" s="50" t="s">
        <v>640</v>
      </c>
      <c r="C452" s="50" t="s">
        <v>4759</v>
      </c>
      <c r="D452" s="80">
        <v>15</v>
      </c>
      <c r="E452" s="50" t="s">
        <v>8228</v>
      </c>
      <c r="F452" s="24">
        <f t="shared" si="31"/>
        <v>2042.9406666666666</v>
      </c>
      <c r="G452" s="20">
        <f t="shared" si="32"/>
        <v>1034.6556666666668</v>
      </c>
      <c r="H452" s="17"/>
      <c r="I452" s="24"/>
      <c r="J452" s="20">
        <f t="shared" si="33"/>
        <v>1676.8442</v>
      </c>
      <c r="K452" s="17"/>
      <c r="L452" s="24"/>
      <c r="M452" s="86">
        <v>1050.204</v>
      </c>
      <c r="N452" s="86">
        <v>1296.749</v>
      </c>
      <c r="O452" s="86">
        <v>757.01400000000001</v>
      </c>
      <c r="P452" s="86">
        <v>624.09</v>
      </c>
      <c r="Q452" s="86">
        <v>1631.309</v>
      </c>
      <c r="R452" s="86">
        <v>2041.528</v>
      </c>
      <c r="S452" s="86">
        <v>2214.6109999999999</v>
      </c>
      <c r="T452" s="86">
        <v>1872.683</v>
      </c>
    </row>
    <row r="453" spans="1:20" x14ac:dyDescent="0.25">
      <c r="A453" s="50" t="s">
        <v>4682</v>
      </c>
      <c r="B453" s="50" t="s">
        <v>656</v>
      </c>
      <c r="C453" s="50" t="s">
        <v>4766</v>
      </c>
      <c r="D453" s="80">
        <v>16</v>
      </c>
      <c r="E453" s="50" t="s">
        <v>8870</v>
      </c>
      <c r="F453" s="24">
        <f t="shared" si="31"/>
        <v>2038.1826666666664</v>
      </c>
      <c r="G453" s="20">
        <f t="shared" si="32"/>
        <v>3213.7876666666671</v>
      </c>
      <c r="H453" s="17"/>
      <c r="I453" s="24"/>
      <c r="J453" s="20">
        <f t="shared" si="33"/>
        <v>3449.1682000000001</v>
      </c>
      <c r="K453" s="17"/>
      <c r="L453" s="24"/>
      <c r="M453" s="86">
        <v>762.06299999999999</v>
      </c>
      <c r="N453" s="86">
        <v>3062.6210000000001</v>
      </c>
      <c r="O453" s="86">
        <v>5816.6790000000001</v>
      </c>
      <c r="P453" s="86">
        <v>5267.8289999999997</v>
      </c>
      <c r="Q453" s="86">
        <v>5863.4639999999999</v>
      </c>
      <c r="R453" s="86">
        <v>2931.3389999999999</v>
      </c>
      <c r="S453" s="86">
        <v>1424.6849999999999</v>
      </c>
      <c r="T453" s="86">
        <v>1758.5239999999999</v>
      </c>
    </row>
    <row r="454" spans="1:20" x14ac:dyDescent="0.25">
      <c r="A454" s="50" t="s">
        <v>4682</v>
      </c>
      <c r="B454" s="50" t="s">
        <v>683</v>
      </c>
      <c r="C454" s="50" t="s">
        <v>4759</v>
      </c>
      <c r="D454" s="80">
        <v>15</v>
      </c>
      <c r="E454" s="50" t="s">
        <v>8238</v>
      </c>
      <c r="F454" s="24">
        <f t="shared" si="31"/>
        <v>2037.6123333333333</v>
      </c>
      <c r="G454" s="20">
        <f t="shared" si="32"/>
        <v>594.53933333333327</v>
      </c>
      <c r="H454" s="17"/>
      <c r="I454" s="24"/>
      <c r="J454" s="20">
        <f t="shared" si="33"/>
        <v>1751.0968</v>
      </c>
      <c r="K454" s="17"/>
      <c r="L454" s="24"/>
      <c r="M454" s="86">
        <v>342.24400000000003</v>
      </c>
      <c r="N454" s="86">
        <v>752.05700000000002</v>
      </c>
      <c r="O454" s="86">
        <v>689.31700000000001</v>
      </c>
      <c r="P454" s="86">
        <v>810.94200000000001</v>
      </c>
      <c r="Q454" s="86">
        <v>1831.7049999999999</v>
      </c>
      <c r="R454" s="86">
        <v>1183.9749999999999</v>
      </c>
      <c r="S454" s="86">
        <v>2929.02</v>
      </c>
      <c r="T454" s="86">
        <v>1999.8420000000001</v>
      </c>
    </row>
    <row r="455" spans="1:20" x14ac:dyDescent="0.25">
      <c r="A455" s="50" t="s">
        <v>4682</v>
      </c>
      <c r="B455" s="50" t="s">
        <v>669</v>
      </c>
      <c r="C455" s="50" t="s">
        <v>4756</v>
      </c>
      <c r="D455" s="80">
        <v>15</v>
      </c>
      <c r="E455" s="50" t="s">
        <v>8025</v>
      </c>
      <c r="F455" s="24">
        <f t="shared" si="31"/>
        <v>2035.6273333333331</v>
      </c>
      <c r="G455" s="20">
        <f t="shared" si="32"/>
        <v>1331.2413333333334</v>
      </c>
      <c r="H455" s="17"/>
      <c r="I455" s="24"/>
      <c r="J455" s="20">
        <f t="shared" si="33"/>
        <v>2196.6392000000001</v>
      </c>
      <c r="K455" s="17"/>
      <c r="L455" s="24"/>
      <c r="M455" s="86">
        <v>520.13499999999999</v>
      </c>
      <c r="N455" s="86">
        <v>1478.6510000000001</v>
      </c>
      <c r="O455" s="86">
        <v>1994.9380000000001</v>
      </c>
      <c r="P455" s="86">
        <v>1151.33</v>
      </c>
      <c r="Q455" s="86">
        <v>3724.9839999999999</v>
      </c>
      <c r="R455" s="86">
        <v>2474.308</v>
      </c>
      <c r="S455" s="86">
        <v>1638.511</v>
      </c>
      <c r="T455" s="86">
        <v>1994.0630000000001</v>
      </c>
    </row>
    <row r="456" spans="1:20" x14ac:dyDescent="0.25">
      <c r="A456" s="50" t="s">
        <v>4682</v>
      </c>
      <c r="B456" s="50" t="s">
        <v>736</v>
      </c>
      <c r="C456" s="50" t="s">
        <v>4706</v>
      </c>
      <c r="D456" s="80">
        <v>4</v>
      </c>
      <c r="E456" s="50" t="s">
        <v>5654</v>
      </c>
      <c r="F456" s="24">
        <f t="shared" si="31"/>
        <v>2032.2833333333335</v>
      </c>
      <c r="G456" s="20">
        <f t="shared" si="32"/>
        <v>4076.5219999999995</v>
      </c>
      <c r="H456" s="17"/>
      <c r="I456" s="24"/>
      <c r="J456" s="20">
        <f t="shared" si="33"/>
        <v>2507.3440000000001</v>
      </c>
      <c r="K456" s="17"/>
      <c r="L456" s="24"/>
      <c r="M456" s="86">
        <v>5433.6229999999996</v>
      </c>
      <c r="N456" s="86">
        <v>3551.6379999999999</v>
      </c>
      <c r="O456" s="86">
        <v>3244.3049999999998</v>
      </c>
      <c r="P456" s="86">
        <v>2746.9690000000001</v>
      </c>
      <c r="Q456" s="86">
        <v>3692.9009999999998</v>
      </c>
      <c r="R456" s="86">
        <v>3242.395</v>
      </c>
      <c r="S456" s="86">
        <v>2458.8510000000001</v>
      </c>
      <c r="T456" s="86">
        <v>395.60399999999998</v>
      </c>
    </row>
    <row r="457" spans="1:20" x14ac:dyDescent="0.25">
      <c r="A457" s="50" t="s">
        <v>4682</v>
      </c>
      <c r="B457" s="50" t="s">
        <v>113</v>
      </c>
      <c r="C457" s="50" t="s">
        <v>4766</v>
      </c>
      <c r="D457" s="80">
        <v>16</v>
      </c>
      <c r="E457" s="50" t="s">
        <v>8410</v>
      </c>
      <c r="F457" s="24">
        <f t="shared" si="31"/>
        <v>2032.020666666667</v>
      </c>
      <c r="G457" s="20">
        <f t="shared" si="32"/>
        <v>513.88599999999997</v>
      </c>
      <c r="H457" s="17"/>
      <c r="I457" s="24"/>
      <c r="J457" s="20">
        <f t="shared" si="33"/>
        <v>1219.2124000000001</v>
      </c>
      <c r="K457" s="17"/>
      <c r="L457" s="24"/>
      <c r="M457" s="86">
        <v>23.003</v>
      </c>
      <c r="N457" s="86" t="s">
        <v>5013</v>
      </c>
      <c r="O457" s="86">
        <v>1518.655</v>
      </c>
      <c r="P457" s="86" t="s">
        <v>5013</v>
      </c>
      <c r="Q457" s="86" t="s">
        <v>5013</v>
      </c>
      <c r="R457" s="86">
        <v>3306.0639999999999</v>
      </c>
      <c r="S457" s="86">
        <v>2539.6260000000002</v>
      </c>
      <c r="T457" s="86">
        <v>250.37200000000001</v>
      </c>
    </row>
    <row r="458" spans="1:20" x14ac:dyDescent="0.25">
      <c r="A458" s="50" t="s">
        <v>4682</v>
      </c>
      <c r="B458" s="50" t="s">
        <v>4272</v>
      </c>
      <c r="C458" s="50" t="s">
        <v>4767</v>
      </c>
      <c r="D458" s="80">
        <v>16</v>
      </c>
      <c r="E458" s="50" t="s">
        <v>9144</v>
      </c>
      <c r="F458" s="24">
        <f t="shared" si="31"/>
        <v>2030.5526666666665</v>
      </c>
      <c r="G458" s="20">
        <f t="shared" si="32"/>
        <v>82.867000000000004</v>
      </c>
      <c r="H458" s="17"/>
      <c r="I458" s="24"/>
      <c r="J458" s="20">
        <f t="shared" si="33"/>
        <v>1218.3316</v>
      </c>
      <c r="K458" s="17"/>
      <c r="L458" s="24"/>
      <c r="M458" s="86">
        <v>47.273000000000003</v>
      </c>
      <c r="N458" s="86">
        <v>96.549000000000007</v>
      </c>
      <c r="O458" s="86">
        <v>104.779</v>
      </c>
      <c r="P458" s="86" t="s">
        <v>5013</v>
      </c>
      <c r="Q458" s="86" t="s">
        <v>5013</v>
      </c>
      <c r="R458" s="86" t="s">
        <v>5013</v>
      </c>
      <c r="S458" s="86">
        <v>3197.2950000000001</v>
      </c>
      <c r="T458" s="86">
        <v>2894.3629999999998</v>
      </c>
    </row>
    <row r="459" spans="1:20" x14ac:dyDescent="0.25">
      <c r="A459" s="50" t="s">
        <v>4682</v>
      </c>
      <c r="B459" s="50" t="s">
        <v>188</v>
      </c>
      <c r="C459" s="50" t="s">
        <v>4764</v>
      </c>
      <c r="D459" s="80">
        <v>15</v>
      </c>
      <c r="E459" s="50" t="s">
        <v>8321</v>
      </c>
      <c r="F459" s="24">
        <f t="shared" si="31"/>
        <v>2021.2660000000003</v>
      </c>
      <c r="G459" s="20">
        <f t="shared" si="32"/>
        <v>6790.0716666666667</v>
      </c>
      <c r="H459" s="17"/>
      <c r="I459" s="24"/>
      <c r="J459" s="20">
        <f t="shared" si="33"/>
        <v>3579.2716</v>
      </c>
      <c r="K459" s="17"/>
      <c r="L459" s="24"/>
      <c r="M459" s="86">
        <v>7714.77</v>
      </c>
      <c r="N459" s="86">
        <v>7961.7950000000001</v>
      </c>
      <c r="O459" s="86">
        <v>4693.6499999999996</v>
      </c>
      <c r="P459" s="86">
        <v>4665.33</v>
      </c>
      <c r="Q459" s="86">
        <v>7167.23</v>
      </c>
      <c r="R459" s="86">
        <v>2473.48</v>
      </c>
      <c r="S459" s="86">
        <v>988.16399999999999</v>
      </c>
      <c r="T459" s="86">
        <v>2602.154</v>
      </c>
    </row>
    <row r="460" spans="1:20" x14ac:dyDescent="0.25">
      <c r="A460" s="50" t="s">
        <v>4682</v>
      </c>
      <c r="B460" s="50" t="s">
        <v>2780</v>
      </c>
      <c r="C460" s="50" t="s">
        <v>4766</v>
      </c>
      <c r="D460" s="80">
        <v>16</v>
      </c>
      <c r="E460" s="50" t="s">
        <v>8546</v>
      </c>
      <c r="F460" s="24">
        <f t="shared" si="31"/>
        <v>2018.4559999999999</v>
      </c>
      <c r="G460" s="20">
        <f t="shared" si="32"/>
        <v>926.37666666666667</v>
      </c>
      <c r="H460" s="17"/>
      <c r="I460" s="24"/>
      <c r="J460" s="20">
        <f t="shared" si="33"/>
        <v>1547.0111999999999</v>
      </c>
      <c r="K460" s="17"/>
      <c r="L460" s="24"/>
      <c r="M460" s="86">
        <v>139.13999999999999</v>
      </c>
      <c r="N460" s="86">
        <v>396.23</v>
      </c>
      <c r="O460" s="86">
        <v>2243.7600000000002</v>
      </c>
      <c r="P460" s="86">
        <v>1278.0540000000001</v>
      </c>
      <c r="Q460" s="86">
        <v>401.63400000000001</v>
      </c>
      <c r="R460" s="86">
        <v>5937.7330000000002</v>
      </c>
      <c r="S460" s="86">
        <v>92.44</v>
      </c>
      <c r="T460" s="86">
        <v>25.195</v>
      </c>
    </row>
    <row r="461" spans="1:20" x14ac:dyDescent="0.25">
      <c r="A461" s="50" t="s">
        <v>4682</v>
      </c>
      <c r="B461" s="50" t="s">
        <v>182</v>
      </c>
      <c r="C461" s="50" t="s">
        <v>4684</v>
      </c>
      <c r="D461" s="80">
        <v>1</v>
      </c>
      <c r="E461" s="50" t="s">
        <v>5039</v>
      </c>
      <c r="F461" s="24">
        <f t="shared" si="31"/>
        <v>2011.9946666666667</v>
      </c>
      <c r="G461" s="20">
        <f t="shared" si="32"/>
        <v>134.39966666666666</v>
      </c>
      <c r="H461" s="17"/>
      <c r="I461" s="24"/>
      <c r="J461" s="20">
        <f t="shared" si="33"/>
        <v>1417.3208</v>
      </c>
      <c r="K461" s="17"/>
      <c r="L461" s="24"/>
      <c r="M461" s="86">
        <v>180.10599999999999</v>
      </c>
      <c r="N461" s="86">
        <v>223.09299999999999</v>
      </c>
      <c r="O461" s="86" t="s">
        <v>5013</v>
      </c>
      <c r="P461" s="86">
        <v>892.12900000000002</v>
      </c>
      <c r="Q461" s="86">
        <v>158.49100000000001</v>
      </c>
      <c r="R461" s="86">
        <v>960.40599999999995</v>
      </c>
      <c r="S461" s="86">
        <v>1599.383</v>
      </c>
      <c r="T461" s="86">
        <v>3476.1950000000002</v>
      </c>
    </row>
    <row r="462" spans="1:20" x14ac:dyDescent="0.25">
      <c r="A462" s="50" t="s">
        <v>4682</v>
      </c>
      <c r="B462" s="50" t="s">
        <v>1836</v>
      </c>
      <c r="C462" s="50" t="s">
        <v>4693</v>
      </c>
      <c r="D462" s="80">
        <v>2</v>
      </c>
      <c r="E462" s="50" t="s">
        <v>5373</v>
      </c>
      <c r="F462" s="24">
        <f t="shared" si="31"/>
        <v>2004.1359999999997</v>
      </c>
      <c r="G462" s="20">
        <f t="shared" si="32"/>
        <v>265.84100000000001</v>
      </c>
      <c r="H462" s="17"/>
      <c r="I462" s="24"/>
      <c r="J462" s="20">
        <f t="shared" si="33"/>
        <v>1528.2796000000003</v>
      </c>
      <c r="K462" s="17"/>
      <c r="L462" s="24"/>
      <c r="M462" s="86">
        <v>43.252000000000002</v>
      </c>
      <c r="N462" s="86">
        <v>447.55099999999999</v>
      </c>
      <c r="O462" s="86">
        <v>306.72000000000003</v>
      </c>
      <c r="P462" s="86">
        <v>684.01400000000001</v>
      </c>
      <c r="Q462" s="86">
        <v>944.976</v>
      </c>
      <c r="R462" s="86">
        <v>1568.913</v>
      </c>
      <c r="S462" s="86">
        <v>1799.568</v>
      </c>
      <c r="T462" s="86">
        <v>2643.9270000000001</v>
      </c>
    </row>
    <row r="463" spans="1:20" x14ac:dyDescent="0.25">
      <c r="A463" s="50" t="s">
        <v>4682</v>
      </c>
      <c r="B463" s="50" t="s">
        <v>960</v>
      </c>
      <c r="C463" s="50" t="s">
        <v>4766</v>
      </c>
      <c r="D463" s="80">
        <v>16</v>
      </c>
      <c r="E463" s="50" t="s">
        <v>8606</v>
      </c>
      <c r="F463" s="24">
        <f t="shared" si="31"/>
        <v>1980.1239999999998</v>
      </c>
      <c r="G463" s="20">
        <f t="shared" si="32"/>
        <v>168.66333333333333</v>
      </c>
      <c r="H463" s="17"/>
      <c r="I463" s="24"/>
      <c r="J463" s="20">
        <f t="shared" si="33"/>
        <v>1388.9477999999999</v>
      </c>
      <c r="K463" s="17"/>
      <c r="L463" s="24"/>
      <c r="M463" s="86">
        <v>505.83</v>
      </c>
      <c r="N463" s="86">
        <v>0.16</v>
      </c>
      <c r="O463" s="86" t="s">
        <v>5013</v>
      </c>
      <c r="P463" s="86">
        <v>106.69199999999999</v>
      </c>
      <c r="Q463" s="86">
        <v>897.67499999999995</v>
      </c>
      <c r="R463" s="86">
        <v>332.56799999999998</v>
      </c>
      <c r="S463" s="86">
        <v>1586.318</v>
      </c>
      <c r="T463" s="86">
        <v>4021.4859999999999</v>
      </c>
    </row>
    <row r="464" spans="1:20" x14ac:dyDescent="0.25">
      <c r="A464" s="50" t="s">
        <v>4682</v>
      </c>
      <c r="B464" s="50" t="s">
        <v>472</v>
      </c>
      <c r="C464" s="50" t="s">
        <v>4766</v>
      </c>
      <c r="D464" s="80">
        <v>16</v>
      </c>
      <c r="E464" s="50" t="s">
        <v>8619</v>
      </c>
      <c r="F464" s="24">
        <f t="shared" si="31"/>
        <v>1976.5396666666668</v>
      </c>
      <c r="G464" s="20">
        <f t="shared" si="32"/>
        <v>1894.2723333333336</v>
      </c>
      <c r="H464" s="17"/>
      <c r="I464" s="24"/>
      <c r="J464" s="20">
        <f t="shared" si="33"/>
        <v>1287.1186000000002</v>
      </c>
      <c r="K464" s="17"/>
      <c r="L464" s="24"/>
      <c r="M464" s="86">
        <v>4950.4620000000004</v>
      </c>
      <c r="N464" s="86">
        <v>652.14</v>
      </c>
      <c r="O464" s="86">
        <v>80.215000000000003</v>
      </c>
      <c r="P464" s="86">
        <v>280.77100000000002</v>
      </c>
      <c r="Q464" s="86">
        <v>225.203</v>
      </c>
      <c r="R464" s="86">
        <v>1899.31</v>
      </c>
      <c r="S464" s="86">
        <v>411.53899999999999</v>
      </c>
      <c r="T464" s="86">
        <v>3618.77</v>
      </c>
    </row>
    <row r="465" spans="1:20" x14ac:dyDescent="0.25">
      <c r="A465" s="50" t="s">
        <v>4682</v>
      </c>
      <c r="B465" s="50" t="s">
        <v>602</v>
      </c>
      <c r="C465" s="50" t="s">
        <v>4766</v>
      </c>
      <c r="D465" s="80">
        <v>16</v>
      </c>
      <c r="E465" s="50" t="s">
        <v>8874</v>
      </c>
      <c r="F465" s="24">
        <f t="shared" si="31"/>
        <v>1973.7286666666666</v>
      </c>
      <c r="G465" s="20">
        <f t="shared" si="32"/>
        <v>2744.739333333333</v>
      </c>
      <c r="H465" s="17"/>
      <c r="I465" s="24"/>
      <c r="J465" s="20">
        <f t="shared" si="33"/>
        <v>2401.4008000000003</v>
      </c>
      <c r="K465" s="17"/>
      <c r="L465" s="24"/>
      <c r="M465" s="86">
        <v>2351.9929999999999</v>
      </c>
      <c r="N465" s="86">
        <v>3249.701</v>
      </c>
      <c r="O465" s="86">
        <v>2632.5239999999999</v>
      </c>
      <c r="P465" s="86">
        <v>2428.5819999999999</v>
      </c>
      <c r="Q465" s="86">
        <v>3657.2359999999999</v>
      </c>
      <c r="R465" s="86">
        <v>1709.02</v>
      </c>
      <c r="S465" s="86">
        <v>1917.5540000000001</v>
      </c>
      <c r="T465" s="86">
        <v>2294.6120000000001</v>
      </c>
    </row>
    <row r="466" spans="1:20" x14ac:dyDescent="0.25">
      <c r="A466" s="50" t="s">
        <v>4682</v>
      </c>
      <c r="B466" s="50" t="s">
        <v>1716</v>
      </c>
      <c r="C466" s="50" t="s">
        <v>4725</v>
      </c>
      <c r="D466" s="80">
        <v>8</v>
      </c>
      <c r="E466" s="50" t="s">
        <v>6703</v>
      </c>
      <c r="F466" s="24">
        <f t="shared" si="31"/>
        <v>1968.9883333333335</v>
      </c>
      <c r="G466" s="20">
        <f t="shared" si="32"/>
        <v>383.858</v>
      </c>
      <c r="H466" s="17"/>
      <c r="I466" s="24"/>
      <c r="J466" s="20">
        <f t="shared" si="33"/>
        <v>1645.4770000000001</v>
      </c>
      <c r="K466" s="17"/>
      <c r="L466" s="24"/>
      <c r="M466" s="86">
        <v>226.458</v>
      </c>
      <c r="N466" s="86">
        <v>558.34900000000005</v>
      </c>
      <c r="O466" s="86">
        <v>366.767</v>
      </c>
      <c r="P466" s="86">
        <v>911.93499999999995</v>
      </c>
      <c r="Q466" s="86">
        <v>1408.4849999999999</v>
      </c>
      <c r="R466" s="86">
        <v>943.03599999999994</v>
      </c>
      <c r="S466" s="86">
        <v>2027.7439999999999</v>
      </c>
      <c r="T466" s="86">
        <v>2936.1849999999999</v>
      </c>
    </row>
    <row r="467" spans="1:20" x14ac:dyDescent="0.25">
      <c r="A467" s="50" t="s">
        <v>4682</v>
      </c>
      <c r="B467" s="50" t="s">
        <v>568</v>
      </c>
      <c r="C467" s="50" t="s">
        <v>4767</v>
      </c>
      <c r="D467" s="80">
        <v>16</v>
      </c>
      <c r="E467" s="50" t="s">
        <v>8982</v>
      </c>
      <c r="F467" s="24">
        <f t="shared" si="31"/>
        <v>1950.1553333333334</v>
      </c>
      <c r="G467" s="20">
        <f t="shared" si="32"/>
        <v>1403.848</v>
      </c>
      <c r="H467" s="17"/>
      <c r="I467" s="24"/>
      <c r="J467" s="20">
        <f t="shared" si="33"/>
        <v>2343.1969999999997</v>
      </c>
      <c r="K467" s="17"/>
      <c r="L467" s="24"/>
      <c r="M467" s="86">
        <v>1382.0139999999999</v>
      </c>
      <c r="N467" s="86">
        <v>1137.9780000000001</v>
      </c>
      <c r="O467" s="86">
        <v>1691.5519999999999</v>
      </c>
      <c r="P467" s="86">
        <v>3756.549</v>
      </c>
      <c r="Q467" s="86">
        <v>2108.9699999999998</v>
      </c>
      <c r="R467" s="86">
        <v>494.65100000000001</v>
      </c>
      <c r="S467" s="86">
        <v>2012.3620000000001</v>
      </c>
      <c r="T467" s="86">
        <v>3343.453</v>
      </c>
    </row>
    <row r="468" spans="1:20" x14ac:dyDescent="0.25">
      <c r="A468" s="50" t="s">
        <v>4682</v>
      </c>
      <c r="B468" s="50" t="s">
        <v>860</v>
      </c>
      <c r="C468" s="50" t="s">
        <v>4769</v>
      </c>
      <c r="D468" s="80">
        <v>17</v>
      </c>
      <c r="E468" s="50" t="s">
        <v>9215</v>
      </c>
      <c r="F468" s="24">
        <f t="shared" si="31"/>
        <v>1944.8916666666664</v>
      </c>
      <c r="G468" s="20">
        <f t="shared" si="32"/>
        <v>2950.2460000000005</v>
      </c>
      <c r="H468" s="17"/>
      <c r="I468" s="24"/>
      <c r="J468" s="20">
        <f t="shared" si="33"/>
        <v>1699.0701999999997</v>
      </c>
      <c r="K468" s="17"/>
      <c r="L468" s="24"/>
      <c r="M468" s="86">
        <v>6811.3980000000001</v>
      </c>
      <c r="N468" s="86">
        <v>1935.732</v>
      </c>
      <c r="O468" s="86">
        <v>103.608</v>
      </c>
      <c r="P468" s="86">
        <v>2208.3809999999999</v>
      </c>
      <c r="Q468" s="86">
        <v>452.29500000000002</v>
      </c>
      <c r="R468" s="86">
        <v>109.68600000000001</v>
      </c>
      <c r="S468" s="86">
        <v>2203.9229999999998</v>
      </c>
      <c r="T468" s="86">
        <v>3521.0659999999998</v>
      </c>
    </row>
    <row r="469" spans="1:20" x14ac:dyDescent="0.25">
      <c r="A469" s="50" t="s">
        <v>4682</v>
      </c>
      <c r="B469" s="50" t="s">
        <v>655</v>
      </c>
      <c r="C469" s="50" t="s">
        <v>4765</v>
      </c>
      <c r="D469" s="80">
        <v>15</v>
      </c>
      <c r="E469" s="50" t="s">
        <v>8386</v>
      </c>
      <c r="F469" s="24">
        <f t="shared" si="31"/>
        <v>1939.0953333333334</v>
      </c>
      <c r="G469" s="20">
        <f t="shared" si="32"/>
        <v>2680.3603333333335</v>
      </c>
      <c r="H469" s="17"/>
      <c r="I469" s="24"/>
      <c r="J469" s="20">
        <f t="shared" si="33"/>
        <v>2131.54</v>
      </c>
      <c r="K469" s="17"/>
      <c r="L469" s="24"/>
      <c r="M469" s="86">
        <v>1785.135</v>
      </c>
      <c r="N469" s="86">
        <v>2361.194</v>
      </c>
      <c r="O469" s="86">
        <v>3894.752</v>
      </c>
      <c r="P469" s="86">
        <v>2598.6</v>
      </c>
      <c r="Q469" s="86">
        <v>2241.8139999999999</v>
      </c>
      <c r="R469" s="86">
        <v>1470.5740000000001</v>
      </c>
      <c r="S469" s="86">
        <v>2091.047</v>
      </c>
      <c r="T469" s="86">
        <v>2255.665</v>
      </c>
    </row>
    <row r="470" spans="1:20" x14ac:dyDescent="0.25">
      <c r="A470" s="50" t="s">
        <v>4682</v>
      </c>
      <c r="B470" s="50" t="s">
        <v>1125</v>
      </c>
      <c r="C470" s="50" t="s">
        <v>4766</v>
      </c>
      <c r="D470" s="80">
        <v>16</v>
      </c>
      <c r="E470" s="50" t="s">
        <v>8443</v>
      </c>
      <c r="F470" s="24">
        <f t="shared" si="31"/>
        <v>1937.5640000000001</v>
      </c>
      <c r="G470" s="20">
        <f t="shared" si="32"/>
        <v>12520.858999999999</v>
      </c>
      <c r="H470" s="17"/>
      <c r="I470" s="24"/>
      <c r="J470" s="20">
        <f t="shared" si="33"/>
        <v>2830.1372000000001</v>
      </c>
      <c r="K470" s="17"/>
      <c r="L470" s="24"/>
      <c r="M470" s="86">
        <v>7080.5690000000004</v>
      </c>
      <c r="N470" s="86">
        <v>12583.764999999999</v>
      </c>
      <c r="O470" s="86">
        <v>17898.242999999999</v>
      </c>
      <c r="P470" s="86">
        <v>1868.8240000000001</v>
      </c>
      <c r="Q470" s="86">
        <v>6469.17</v>
      </c>
      <c r="R470" s="86">
        <v>1467.6120000000001</v>
      </c>
      <c r="S470" s="86">
        <v>1830.347</v>
      </c>
      <c r="T470" s="86">
        <v>2514.7330000000002</v>
      </c>
    </row>
    <row r="471" spans="1:20" x14ac:dyDescent="0.25">
      <c r="A471" s="50" t="s">
        <v>4682</v>
      </c>
      <c r="B471" s="50" t="s">
        <v>327</v>
      </c>
      <c r="C471" s="50" t="s">
        <v>4722</v>
      </c>
      <c r="D471" s="80">
        <v>7</v>
      </c>
      <c r="E471" s="50" t="s">
        <v>6563</v>
      </c>
      <c r="F471" s="24">
        <f t="shared" si="31"/>
        <v>1933.7063333333335</v>
      </c>
      <c r="G471" s="20">
        <f t="shared" si="32"/>
        <v>2691.6263333333336</v>
      </c>
      <c r="H471" s="17"/>
      <c r="I471" s="24"/>
      <c r="J471" s="20">
        <f t="shared" si="33"/>
        <v>1958.9491999999998</v>
      </c>
      <c r="K471" s="17"/>
      <c r="L471" s="24"/>
      <c r="M471" s="86">
        <v>2470.6889999999999</v>
      </c>
      <c r="N471" s="86">
        <v>2413.8130000000001</v>
      </c>
      <c r="O471" s="86">
        <v>3190.377</v>
      </c>
      <c r="P471" s="86">
        <v>1538.7249999999999</v>
      </c>
      <c r="Q471" s="86">
        <v>2454.902</v>
      </c>
      <c r="R471" s="86">
        <v>1328.9570000000001</v>
      </c>
      <c r="S471" s="86">
        <v>1502.7370000000001</v>
      </c>
      <c r="T471" s="86">
        <v>2969.4250000000002</v>
      </c>
    </row>
    <row r="472" spans="1:20" x14ac:dyDescent="0.25">
      <c r="A472" s="50" t="s">
        <v>4682</v>
      </c>
      <c r="B472" s="50" t="s">
        <v>625</v>
      </c>
      <c r="C472" s="50" t="s">
        <v>4766</v>
      </c>
      <c r="D472" s="80">
        <v>16</v>
      </c>
      <c r="E472" s="50" t="s">
        <v>8866</v>
      </c>
      <c r="F472" s="24">
        <f t="shared" si="31"/>
        <v>1933.3670000000002</v>
      </c>
      <c r="G472" s="20">
        <f t="shared" si="32"/>
        <v>165.54633333333334</v>
      </c>
      <c r="H472" s="17"/>
      <c r="I472" s="24"/>
      <c r="J472" s="20">
        <f t="shared" si="33"/>
        <v>1473.9318000000001</v>
      </c>
      <c r="K472" s="17"/>
      <c r="L472" s="24"/>
      <c r="M472" s="86">
        <v>107.45099999999999</v>
      </c>
      <c r="N472" s="86">
        <v>278.25099999999998</v>
      </c>
      <c r="O472" s="86">
        <v>110.937</v>
      </c>
      <c r="P472" s="86">
        <v>1184.731</v>
      </c>
      <c r="Q472" s="86">
        <v>384.827</v>
      </c>
      <c r="R472" s="86">
        <v>674.51900000000001</v>
      </c>
      <c r="S472" s="86">
        <v>572.73299999999995</v>
      </c>
      <c r="T472" s="86">
        <v>4552.8490000000002</v>
      </c>
    </row>
    <row r="473" spans="1:20" x14ac:dyDescent="0.25">
      <c r="A473" s="50" t="s">
        <v>4682</v>
      </c>
      <c r="B473" s="50" t="s">
        <v>1168</v>
      </c>
      <c r="C473" s="50" t="s">
        <v>4769</v>
      </c>
      <c r="D473" s="80">
        <v>17</v>
      </c>
      <c r="E473" s="50" t="s">
        <v>9262</v>
      </c>
      <c r="F473" s="24">
        <f t="shared" si="31"/>
        <v>1929.7160000000001</v>
      </c>
      <c r="G473" s="20">
        <f t="shared" si="32"/>
        <v>324.221</v>
      </c>
      <c r="H473" s="17"/>
      <c r="I473" s="24"/>
      <c r="J473" s="20">
        <f t="shared" si="33"/>
        <v>1342.2923999999998</v>
      </c>
      <c r="K473" s="17"/>
      <c r="L473" s="24"/>
      <c r="M473" s="86">
        <v>251.18</v>
      </c>
      <c r="N473" s="86">
        <v>315.40800000000002</v>
      </c>
      <c r="O473" s="86">
        <v>406.07499999999999</v>
      </c>
      <c r="P473" s="86">
        <v>660.46</v>
      </c>
      <c r="Q473" s="86">
        <v>261.85399999999998</v>
      </c>
      <c r="R473" s="86">
        <v>587.99900000000002</v>
      </c>
      <c r="S473" s="86">
        <v>1860.846</v>
      </c>
      <c r="T473" s="86">
        <v>3340.3029999999999</v>
      </c>
    </row>
    <row r="474" spans="1:20" x14ac:dyDescent="0.25">
      <c r="A474" s="50" t="s">
        <v>4682</v>
      </c>
      <c r="B474" s="50" t="s">
        <v>744</v>
      </c>
      <c r="C474" s="50" t="s">
        <v>4769</v>
      </c>
      <c r="D474" s="80">
        <v>17</v>
      </c>
      <c r="E474" s="50" t="s">
        <v>9217</v>
      </c>
      <c r="F474" s="24">
        <f t="shared" si="31"/>
        <v>1928.605666666667</v>
      </c>
      <c r="G474" s="20">
        <f t="shared" si="32"/>
        <v>4425.7529999999997</v>
      </c>
      <c r="H474" s="17"/>
      <c r="I474" s="24"/>
      <c r="J474" s="20">
        <f t="shared" si="33"/>
        <v>2339.2408000000005</v>
      </c>
      <c r="K474" s="17"/>
      <c r="L474" s="24"/>
      <c r="M474" s="86">
        <v>5539.18</v>
      </c>
      <c r="N474" s="86">
        <v>2713.15</v>
      </c>
      <c r="O474" s="86">
        <v>5024.9290000000001</v>
      </c>
      <c r="P474" s="86">
        <v>2552.942</v>
      </c>
      <c r="Q474" s="86">
        <v>3357.4450000000002</v>
      </c>
      <c r="R474" s="86">
        <v>2785.9720000000002</v>
      </c>
      <c r="S474" s="86">
        <v>993.40499999999997</v>
      </c>
      <c r="T474" s="86">
        <v>2006.44</v>
      </c>
    </row>
    <row r="475" spans="1:20" x14ac:dyDescent="0.25">
      <c r="A475" s="50" t="s">
        <v>4682</v>
      </c>
      <c r="B475" s="50" t="s">
        <v>2290</v>
      </c>
      <c r="C475" s="50" t="s">
        <v>4737</v>
      </c>
      <c r="D475" s="80">
        <v>11</v>
      </c>
      <c r="E475" s="50" t="s">
        <v>7048</v>
      </c>
      <c r="F475" s="24">
        <f t="shared" si="31"/>
        <v>1924.2079999999999</v>
      </c>
      <c r="G475" s="20">
        <f t="shared" si="32"/>
        <v>364.40233333333327</v>
      </c>
      <c r="H475" s="17"/>
      <c r="I475" s="24"/>
      <c r="J475" s="20">
        <f t="shared" si="33"/>
        <v>1910.2572</v>
      </c>
      <c r="K475" s="17"/>
      <c r="L475" s="24"/>
      <c r="M475" s="86">
        <v>165.548</v>
      </c>
      <c r="N475" s="86">
        <v>355.541</v>
      </c>
      <c r="O475" s="86">
        <v>572.11800000000005</v>
      </c>
      <c r="P475" s="86">
        <v>1732.66</v>
      </c>
      <c r="Q475" s="86">
        <v>2046.002</v>
      </c>
      <c r="R475" s="86">
        <v>1989.17</v>
      </c>
      <c r="S475" s="86">
        <v>1773.7449999999999</v>
      </c>
      <c r="T475" s="86">
        <v>2009.7090000000001</v>
      </c>
    </row>
    <row r="476" spans="1:20" x14ac:dyDescent="0.25">
      <c r="A476" s="50" t="s">
        <v>4682</v>
      </c>
      <c r="B476" s="50" t="s">
        <v>4193</v>
      </c>
      <c r="C476" s="50" t="s">
        <v>4756</v>
      </c>
      <c r="D476" s="80">
        <v>15</v>
      </c>
      <c r="E476" s="50" t="s">
        <v>8032</v>
      </c>
      <c r="F476" s="24">
        <f t="shared" si="31"/>
        <v>1909.0286666666668</v>
      </c>
      <c r="G476" s="20">
        <f t="shared" si="32"/>
        <v>3453.7766666666671</v>
      </c>
      <c r="H476" s="17"/>
      <c r="I476" s="24"/>
      <c r="J476" s="20">
        <f t="shared" si="33"/>
        <v>2328.6663999999996</v>
      </c>
      <c r="K476" s="17"/>
      <c r="L476" s="24"/>
      <c r="M476" s="86">
        <v>1563.684</v>
      </c>
      <c r="N476" s="86">
        <v>5164.1450000000004</v>
      </c>
      <c r="O476" s="86">
        <v>3633.5010000000002</v>
      </c>
      <c r="P476" s="86">
        <v>4757.7749999999996</v>
      </c>
      <c r="Q476" s="86">
        <v>1158.471</v>
      </c>
      <c r="R476" s="86">
        <v>4200.42</v>
      </c>
      <c r="S476" s="86">
        <v>518.27700000000004</v>
      </c>
      <c r="T476" s="86">
        <v>1008.389</v>
      </c>
    </row>
    <row r="477" spans="1:20" x14ac:dyDescent="0.25">
      <c r="A477" s="50" t="s">
        <v>4682</v>
      </c>
      <c r="B477" s="50" t="s">
        <v>1423</v>
      </c>
      <c r="C477" s="50" t="s">
        <v>4710</v>
      </c>
      <c r="D477" s="80">
        <v>6</v>
      </c>
      <c r="E477" s="50" t="s">
        <v>5813</v>
      </c>
      <c r="F477" s="24">
        <f t="shared" si="31"/>
        <v>1906.2313333333332</v>
      </c>
      <c r="G477" s="20">
        <f t="shared" si="32"/>
        <v>1420.8783333333333</v>
      </c>
      <c r="H477" s="17"/>
      <c r="I477" s="24"/>
      <c r="J477" s="20">
        <f t="shared" si="33"/>
        <v>1888.9951999999998</v>
      </c>
      <c r="K477" s="17"/>
      <c r="L477" s="24"/>
      <c r="M477" s="86">
        <v>1151.923</v>
      </c>
      <c r="N477" s="86">
        <v>1616.66</v>
      </c>
      <c r="O477" s="86">
        <v>1494.0519999999999</v>
      </c>
      <c r="P477" s="86">
        <v>1624.482</v>
      </c>
      <c r="Q477" s="86">
        <v>2101.8000000000002</v>
      </c>
      <c r="R477" s="86">
        <v>1276.799</v>
      </c>
      <c r="S477" s="86">
        <v>1992.588</v>
      </c>
      <c r="T477" s="86">
        <v>2449.3069999999998</v>
      </c>
    </row>
    <row r="478" spans="1:20" x14ac:dyDescent="0.25">
      <c r="A478" s="50" t="s">
        <v>4682</v>
      </c>
      <c r="B478" s="50" t="s">
        <v>1842</v>
      </c>
      <c r="C478" s="50" t="s">
        <v>4766</v>
      </c>
      <c r="D478" s="80">
        <v>16</v>
      </c>
      <c r="E478" s="50" t="s">
        <v>8631</v>
      </c>
      <c r="F478" s="24">
        <f t="shared" si="31"/>
        <v>1895.2226666666668</v>
      </c>
      <c r="G478" s="20">
        <f t="shared" si="32"/>
        <v>109.56166666666667</v>
      </c>
      <c r="H478" s="17"/>
      <c r="I478" s="24"/>
      <c r="J478" s="20">
        <f t="shared" si="33"/>
        <v>1147.9726000000001</v>
      </c>
      <c r="K478" s="17"/>
      <c r="L478" s="24"/>
      <c r="M478" s="86">
        <v>17.724</v>
      </c>
      <c r="N478" s="86">
        <v>96.275000000000006</v>
      </c>
      <c r="O478" s="86">
        <v>214.68600000000001</v>
      </c>
      <c r="P478" s="86">
        <v>50.845999999999997</v>
      </c>
      <c r="Q478" s="86">
        <v>3.3490000000000002</v>
      </c>
      <c r="R478" s="86">
        <v>2849.7710000000002</v>
      </c>
      <c r="S478" s="86">
        <v>2717.3829999999998</v>
      </c>
      <c r="T478" s="86">
        <v>118.514</v>
      </c>
    </row>
    <row r="479" spans="1:20" x14ac:dyDescent="0.25">
      <c r="A479" s="50" t="s">
        <v>4682</v>
      </c>
      <c r="B479" s="50" t="s">
        <v>4652</v>
      </c>
      <c r="C479" s="50" t="s">
        <v>4720</v>
      </c>
      <c r="D479" s="80">
        <v>6</v>
      </c>
      <c r="E479" s="50" t="s">
        <v>6418</v>
      </c>
      <c r="F479" s="24">
        <f t="shared" si="31"/>
        <v>1889.1769999999999</v>
      </c>
      <c r="G479" s="20">
        <f t="shared" si="32"/>
        <v>181.453</v>
      </c>
      <c r="H479" s="17"/>
      <c r="I479" s="24"/>
      <c r="J479" s="20">
        <f t="shared" si="33"/>
        <v>1598.8193999999999</v>
      </c>
      <c r="K479" s="17"/>
      <c r="L479" s="24"/>
      <c r="M479" s="86">
        <v>56.661000000000001</v>
      </c>
      <c r="N479" s="86">
        <v>254.86</v>
      </c>
      <c r="O479" s="86">
        <v>232.83799999999999</v>
      </c>
      <c r="P479" s="86">
        <v>984.20899999999995</v>
      </c>
      <c r="Q479" s="86">
        <v>1342.357</v>
      </c>
      <c r="R479" s="86">
        <v>942.702</v>
      </c>
      <c r="S479" s="86">
        <v>1206.5640000000001</v>
      </c>
      <c r="T479" s="86">
        <v>3518.2649999999999</v>
      </c>
    </row>
    <row r="480" spans="1:20" x14ac:dyDescent="0.25">
      <c r="A480" s="50" t="s">
        <v>4682</v>
      </c>
      <c r="B480" s="50" t="s">
        <v>1775</v>
      </c>
      <c r="C480" s="50" t="s">
        <v>4731</v>
      </c>
      <c r="D480" s="80">
        <v>10</v>
      </c>
      <c r="E480" s="50" t="s">
        <v>6825</v>
      </c>
      <c r="F480" s="24">
        <f t="shared" ref="F480:F543" si="34">SUM(R480:T480)/3</f>
        <v>1881.3886666666665</v>
      </c>
      <c r="G480" s="20">
        <f t="shared" ref="G480:G543" si="35">SUM(M480:O480)/3</f>
        <v>291.99299999999999</v>
      </c>
      <c r="H480" s="17"/>
      <c r="I480" s="24"/>
      <c r="J480" s="20">
        <f t="shared" ref="J480:J543" si="36">SUM(P480:T480)/5</f>
        <v>1339.6176</v>
      </c>
      <c r="K480" s="17"/>
      <c r="L480" s="24"/>
      <c r="M480" s="86">
        <v>241.34899999999999</v>
      </c>
      <c r="N480" s="86">
        <v>406.58300000000003</v>
      </c>
      <c r="O480" s="86">
        <v>228.047</v>
      </c>
      <c r="P480" s="86">
        <v>901</v>
      </c>
      <c r="Q480" s="86">
        <v>152.922</v>
      </c>
      <c r="R480" s="86">
        <v>3.6219999999999999</v>
      </c>
      <c r="S480" s="86">
        <v>2837.723</v>
      </c>
      <c r="T480" s="86">
        <v>2802.8209999999999</v>
      </c>
    </row>
    <row r="481" spans="1:20" x14ac:dyDescent="0.25">
      <c r="A481" s="50" t="s">
        <v>4682</v>
      </c>
      <c r="B481" s="50" t="s">
        <v>4368</v>
      </c>
      <c r="C481" s="50" t="s">
        <v>4753</v>
      </c>
      <c r="D481" s="80">
        <v>13</v>
      </c>
      <c r="E481" s="50" t="s">
        <v>7807</v>
      </c>
      <c r="F481" s="24">
        <f t="shared" si="34"/>
        <v>1876.4783333333332</v>
      </c>
      <c r="G481" s="20">
        <f t="shared" si="35"/>
        <v>800.20433333333347</v>
      </c>
      <c r="H481" s="17"/>
      <c r="I481" s="24"/>
      <c r="J481" s="20">
        <f t="shared" si="36"/>
        <v>1703.6590000000001</v>
      </c>
      <c r="K481" s="17"/>
      <c r="L481" s="24"/>
      <c r="M481" s="86">
        <v>741.05899999999997</v>
      </c>
      <c r="N481" s="86">
        <v>664.17100000000005</v>
      </c>
      <c r="O481" s="86">
        <v>995.38300000000004</v>
      </c>
      <c r="P481" s="86">
        <v>1604.405</v>
      </c>
      <c r="Q481" s="86">
        <v>1284.4549999999999</v>
      </c>
      <c r="R481" s="86">
        <v>1392.92</v>
      </c>
      <c r="S481" s="86">
        <v>2440.348</v>
      </c>
      <c r="T481" s="86">
        <v>1796.1669999999999</v>
      </c>
    </row>
    <row r="482" spans="1:20" x14ac:dyDescent="0.25">
      <c r="A482" s="50" t="s">
        <v>4682</v>
      </c>
      <c r="B482" s="50" t="s">
        <v>2330</v>
      </c>
      <c r="C482" s="50" t="s">
        <v>4777</v>
      </c>
      <c r="D482" s="80">
        <v>20</v>
      </c>
      <c r="E482" s="50" t="s">
        <v>9669</v>
      </c>
      <c r="F482" s="24">
        <f t="shared" si="34"/>
        <v>1875.2496666666666</v>
      </c>
      <c r="G482" s="20">
        <f t="shared" si="35"/>
        <v>2362.6306666666665</v>
      </c>
      <c r="H482" s="17"/>
      <c r="I482" s="24"/>
      <c r="J482" s="20">
        <f t="shared" si="36"/>
        <v>2210.4196000000002</v>
      </c>
      <c r="K482" s="17"/>
      <c r="L482" s="24"/>
      <c r="M482" s="86">
        <v>2074.1</v>
      </c>
      <c r="N482" s="86">
        <v>2539.895</v>
      </c>
      <c r="O482" s="86">
        <v>2473.8969999999999</v>
      </c>
      <c r="P482" s="86">
        <v>2529.2310000000002</v>
      </c>
      <c r="Q482" s="86">
        <v>2897.1179999999999</v>
      </c>
      <c r="R482" s="86">
        <v>2422.0529999999999</v>
      </c>
      <c r="S482" s="86" t="s">
        <v>5013</v>
      </c>
      <c r="T482" s="86">
        <v>3203.6959999999999</v>
      </c>
    </row>
    <row r="483" spans="1:20" x14ac:dyDescent="0.25">
      <c r="A483" s="50" t="s">
        <v>4682</v>
      </c>
      <c r="B483" s="50" t="s">
        <v>442</v>
      </c>
      <c r="C483" s="50" t="s">
        <v>4731</v>
      </c>
      <c r="D483" s="80">
        <v>10</v>
      </c>
      <c r="E483" s="50" t="s">
        <v>6915</v>
      </c>
      <c r="F483" s="24">
        <f t="shared" si="34"/>
        <v>1873.4776666666667</v>
      </c>
      <c r="G483" s="20">
        <f t="shared" si="35"/>
        <v>1587.8543333333334</v>
      </c>
      <c r="H483" s="17"/>
      <c r="I483" s="24"/>
      <c r="J483" s="20">
        <f t="shared" si="36"/>
        <v>1973.4882000000002</v>
      </c>
      <c r="K483" s="17"/>
      <c r="L483" s="24"/>
      <c r="M483" s="86">
        <v>1249.0930000000001</v>
      </c>
      <c r="N483" s="86">
        <v>1697.7629999999999</v>
      </c>
      <c r="O483" s="86">
        <v>1816.7070000000001</v>
      </c>
      <c r="P483" s="86">
        <v>1951.7090000000001</v>
      </c>
      <c r="Q483" s="86">
        <v>2295.299</v>
      </c>
      <c r="R483" s="86">
        <v>2019.287</v>
      </c>
      <c r="S483" s="86">
        <v>1807.885</v>
      </c>
      <c r="T483" s="86">
        <v>1793.261</v>
      </c>
    </row>
    <row r="484" spans="1:20" x14ac:dyDescent="0.25">
      <c r="A484" s="50" t="s">
        <v>4682</v>
      </c>
      <c r="B484" s="50" t="s">
        <v>2960</v>
      </c>
      <c r="C484" s="50" t="s">
        <v>4740</v>
      </c>
      <c r="D484" s="80">
        <v>11</v>
      </c>
      <c r="E484" s="50" t="s">
        <v>7240</v>
      </c>
      <c r="F484" s="24">
        <f t="shared" si="34"/>
        <v>1865.1156666666666</v>
      </c>
      <c r="G484" s="20">
        <f t="shared" si="35"/>
        <v>191.58166666666668</v>
      </c>
      <c r="H484" s="17"/>
      <c r="I484" s="24"/>
      <c r="J484" s="20">
        <f t="shared" si="36"/>
        <v>1180.0868</v>
      </c>
      <c r="K484" s="17"/>
      <c r="L484" s="24"/>
      <c r="M484" s="86">
        <v>75.084000000000003</v>
      </c>
      <c r="N484" s="86">
        <v>161.03299999999999</v>
      </c>
      <c r="O484" s="86">
        <v>338.62799999999999</v>
      </c>
      <c r="P484" s="86">
        <v>154.96100000000001</v>
      </c>
      <c r="Q484" s="86">
        <v>150.126</v>
      </c>
      <c r="R484" s="86">
        <v>555.33100000000002</v>
      </c>
      <c r="S484" s="86">
        <v>1443.0039999999999</v>
      </c>
      <c r="T484" s="86">
        <v>3597.0120000000002</v>
      </c>
    </row>
    <row r="485" spans="1:20" x14ac:dyDescent="0.25">
      <c r="A485" s="50" t="s">
        <v>4682</v>
      </c>
      <c r="B485" s="50" t="s">
        <v>400</v>
      </c>
      <c r="C485" s="50" t="s">
        <v>4775</v>
      </c>
      <c r="D485" s="80">
        <v>20</v>
      </c>
      <c r="E485" s="50" t="s">
        <v>9560</v>
      </c>
      <c r="F485" s="24">
        <f t="shared" si="34"/>
        <v>1857.2223333333332</v>
      </c>
      <c r="G485" s="20">
        <f t="shared" si="35"/>
        <v>3447.8453333333332</v>
      </c>
      <c r="H485" s="17"/>
      <c r="I485" s="24"/>
      <c r="J485" s="20">
        <f t="shared" si="36"/>
        <v>2720.0522000000001</v>
      </c>
      <c r="K485" s="17"/>
      <c r="L485" s="24"/>
      <c r="M485" s="86">
        <v>2405.3719999999998</v>
      </c>
      <c r="N485" s="86">
        <v>3529.53</v>
      </c>
      <c r="O485" s="86">
        <v>4408.634</v>
      </c>
      <c r="P485" s="86">
        <v>3720.373</v>
      </c>
      <c r="Q485" s="86">
        <v>4308.2209999999995</v>
      </c>
      <c r="R485" s="86">
        <v>1727.585</v>
      </c>
      <c r="S485" s="86" t="s">
        <v>5013</v>
      </c>
      <c r="T485" s="86">
        <v>3844.0819999999999</v>
      </c>
    </row>
    <row r="486" spans="1:20" x14ac:dyDescent="0.25">
      <c r="A486" s="50" t="s">
        <v>4682</v>
      </c>
      <c r="B486" s="50" t="s">
        <v>473</v>
      </c>
      <c r="C486" s="50" t="s">
        <v>4717</v>
      </c>
      <c r="D486" s="80">
        <v>6</v>
      </c>
      <c r="E486" s="50" t="s">
        <v>6356</v>
      </c>
      <c r="F486" s="24">
        <f t="shared" si="34"/>
        <v>1854.8236666666664</v>
      </c>
      <c r="G486" s="20">
        <f t="shared" si="35"/>
        <v>964.16433333333327</v>
      </c>
      <c r="H486" s="17"/>
      <c r="I486" s="24"/>
      <c r="J486" s="20">
        <f t="shared" si="36"/>
        <v>1704.8648000000001</v>
      </c>
      <c r="K486" s="17"/>
      <c r="L486" s="24"/>
      <c r="M486" s="86">
        <v>960.01499999999999</v>
      </c>
      <c r="N486" s="86">
        <v>1011.751</v>
      </c>
      <c r="O486" s="86">
        <v>920.72699999999998</v>
      </c>
      <c r="P486" s="86">
        <v>1202.8530000000001</v>
      </c>
      <c r="Q486" s="86">
        <v>1757</v>
      </c>
      <c r="R486" s="86">
        <v>1405.329</v>
      </c>
      <c r="S486" s="86">
        <v>2181.7600000000002</v>
      </c>
      <c r="T486" s="86">
        <v>1977.3820000000001</v>
      </c>
    </row>
    <row r="487" spans="1:20" x14ac:dyDescent="0.25">
      <c r="A487" s="50" t="s">
        <v>4682</v>
      </c>
      <c r="B487" s="50" t="s">
        <v>352</v>
      </c>
      <c r="C487" s="50" t="s">
        <v>4766</v>
      </c>
      <c r="D487" s="80">
        <v>16</v>
      </c>
      <c r="E487" s="50" t="s">
        <v>8625</v>
      </c>
      <c r="F487" s="24">
        <f t="shared" si="34"/>
        <v>1844.1000000000001</v>
      </c>
      <c r="G487" s="20">
        <f t="shared" si="35"/>
        <v>3605.5806666666667</v>
      </c>
      <c r="H487" s="17"/>
      <c r="I487" s="24"/>
      <c r="J487" s="20">
        <f t="shared" si="36"/>
        <v>1816.0404000000003</v>
      </c>
      <c r="K487" s="17"/>
      <c r="L487" s="24"/>
      <c r="M487" s="86">
        <v>3363.5659999999998</v>
      </c>
      <c r="N487" s="86">
        <v>5701.15</v>
      </c>
      <c r="O487" s="86">
        <v>1752.0260000000001</v>
      </c>
      <c r="P487" s="86">
        <v>1374.81</v>
      </c>
      <c r="Q487" s="86">
        <v>2173.0920000000001</v>
      </c>
      <c r="R487" s="86">
        <v>2347.6990000000001</v>
      </c>
      <c r="S487" s="86">
        <v>1851.511</v>
      </c>
      <c r="T487" s="86">
        <v>1333.09</v>
      </c>
    </row>
    <row r="488" spans="1:20" x14ac:dyDescent="0.25">
      <c r="A488" s="50" t="s">
        <v>4682</v>
      </c>
      <c r="B488" s="50" t="s">
        <v>1196</v>
      </c>
      <c r="C488" s="50" t="s">
        <v>4746</v>
      </c>
      <c r="D488" s="80">
        <v>11</v>
      </c>
      <c r="E488" s="50" t="s">
        <v>7641</v>
      </c>
      <c r="F488" s="24">
        <f t="shared" si="34"/>
        <v>1843.393</v>
      </c>
      <c r="G488" s="20">
        <f t="shared" si="35"/>
        <v>1314.0433333333333</v>
      </c>
      <c r="H488" s="17"/>
      <c r="I488" s="24"/>
      <c r="J488" s="20">
        <f t="shared" si="36"/>
        <v>1831.2635999999998</v>
      </c>
      <c r="K488" s="17"/>
      <c r="L488" s="24"/>
      <c r="M488" s="86">
        <v>1351.346</v>
      </c>
      <c r="N488" s="86">
        <v>1359.9580000000001</v>
      </c>
      <c r="O488" s="86">
        <v>1230.826</v>
      </c>
      <c r="P488" s="86">
        <v>1742.6969999999999</v>
      </c>
      <c r="Q488" s="86">
        <v>1883.442</v>
      </c>
      <c r="R488" s="86">
        <v>1768.328</v>
      </c>
      <c r="S488" s="86">
        <v>2037.021</v>
      </c>
      <c r="T488" s="86">
        <v>1724.83</v>
      </c>
    </row>
    <row r="489" spans="1:20" x14ac:dyDescent="0.25">
      <c r="A489" s="50" t="s">
        <v>4682</v>
      </c>
      <c r="B489" s="50" t="s">
        <v>1111</v>
      </c>
      <c r="C489" s="50" t="s">
        <v>4702</v>
      </c>
      <c r="D489" s="80">
        <v>4</v>
      </c>
      <c r="E489" s="50" t="s">
        <v>5554</v>
      </c>
      <c r="F489" s="24">
        <f t="shared" si="34"/>
        <v>1832.7810000000002</v>
      </c>
      <c r="G489" s="20">
        <f t="shared" si="35"/>
        <v>621.12</v>
      </c>
      <c r="H489" s="17"/>
      <c r="I489" s="24"/>
      <c r="J489" s="20">
        <f t="shared" si="36"/>
        <v>1311.777</v>
      </c>
      <c r="K489" s="17"/>
      <c r="L489" s="24"/>
      <c r="M489" s="86">
        <v>443.53300000000002</v>
      </c>
      <c r="N489" s="86">
        <v>619.64</v>
      </c>
      <c r="O489" s="86">
        <v>800.18700000000001</v>
      </c>
      <c r="P489" s="86">
        <v>371.52600000000001</v>
      </c>
      <c r="Q489" s="86">
        <v>689.01599999999996</v>
      </c>
      <c r="R489" s="86">
        <v>681.31399999999996</v>
      </c>
      <c r="S489" s="86">
        <v>1608.624</v>
      </c>
      <c r="T489" s="86">
        <v>3208.4050000000002</v>
      </c>
    </row>
    <row r="490" spans="1:20" x14ac:dyDescent="0.25">
      <c r="A490" s="50" t="s">
        <v>4682</v>
      </c>
      <c r="B490" s="50" t="s">
        <v>330</v>
      </c>
      <c r="C490" s="50" t="s">
        <v>4722</v>
      </c>
      <c r="D490" s="80">
        <v>7</v>
      </c>
      <c r="E490" s="50" t="s">
        <v>6568</v>
      </c>
      <c r="F490" s="24">
        <f t="shared" si="34"/>
        <v>1828.1583333333331</v>
      </c>
      <c r="G490" s="20">
        <f t="shared" si="35"/>
        <v>1674.3146666666664</v>
      </c>
      <c r="H490" s="17"/>
      <c r="I490" s="24"/>
      <c r="J490" s="20">
        <f t="shared" si="36"/>
        <v>1990.6815999999999</v>
      </c>
      <c r="K490" s="17"/>
      <c r="L490" s="24"/>
      <c r="M490" s="86">
        <v>1688.38</v>
      </c>
      <c r="N490" s="86">
        <v>1834.2850000000001</v>
      </c>
      <c r="O490" s="86">
        <v>1500.279</v>
      </c>
      <c r="P490" s="86">
        <v>2582.462</v>
      </c>
      <c r="Q490" s="86">
        <v>1886.471</v>
      </c>
      <c r="R490" s="86">
        <v>2240.1799999999998</v>
      </c>
      <c r="S490" s="86">
        <v>1858.8050000000001</v>
      </c>
      <c r="T490" s="86">
        <v>1385.49</v>
      </c>
    </row>
    <row r="491" spans="1:20" x14ac:dyDescent="0.25">
      <c r="A491" s="50" t="s">
        <v>4682</v>
      </c>
      <c r="B491" s="50" t="s">
        <v>1315</v>
      </c>
      <c r="C491" s="50" t="s">
        <v>4740</v>
      </c>
      <c r="D491" s="80">
        <v>11</v>
      </c>
      <c r="E491" s="50" t="s">
        <v>7241</v>
      </c>
      <c r="F491" s="24">
        <f t="shared" si="34"/>
        <v>1821.6943333333336</v>
      </c>
      <c r="G491" s="20">
        <f t="shared" si="35"/>
        <v>439.11100000000005</v>
      </c>
      <c r="H491" s="17"/>
      <c r="I491" s="24"/>
      <c r="J491" s="20">
        <f t="shared" si="36"/>
        <v>1693.5636</v>
      </c>
      <c r="K491" s="17"/>
      <c r="L491" s="24"/>
      <c r="M491" s="86">
        <v>144.19999999999999</v>
      </c>
      <c r="N491" s="86">
        <v>280.34100000000001</v>
      </c>
      <c r="O491" s="86">
        <v>892.79200000000003</v>
      </c>
      <c r="P491" s="86">
        <v>799.85699999999997</v>
      </c>
      <c r="Q491" s="86">
        <v>2202.8780000000002</v>
      </c>
      <c r="R491" s="86">
        <v>878.79899999999998</v>
      </c>
      <c r="S491" s="86">
        <v>1582.461</v>
      </c>
      <c r="T491" s="86">
        <v>3003.8229999999999</v>
      </c>
    </row>
    <row r="492" spans="1:20" x14ac:dyDescent="0.25">
      <c r="A492" s="50" t="s">
        <v>4682</v>
      </c>
      <c r="B492" s="50" t="s">
        <v>582</v>
      </c>
      <c r="C492" s="50" t="s">
        <v>4772</v>
      </c>
      <c r="D492" s="80">
        <v>18</v>
      </c>
      <c r="E492" s="50" t="s">
        <v>9420</v>
      </c>
      <c r="F492" s="24">
        <f t="shared" si="34"/>
        <v>1821.4423333333334</v>
      </c>
      <c r="G492" s="20">
        <f t="shared" si="35"/>
        <v>2088.8716666666664</v>
      </c>
      <c r="H492" s="17"/>
      <c r="I492" s="24"/>
      <c r="J492" s="20">
        <f t="shared" si="36"/>
        <v>1675.6215999999999</v>
      </c>
      <c r="K492" s="17"/>
      <c r="L492" s="24"/>
      <c r="M492" s="86">
        <v>811.16399999999999</v>
      </c>
      <c r="N492" s="86">
        <v>1691.4469999999999</v>
      </c>
      <c r="O492" s="86">
        <v>3764.0039999999999</v>
      </c>
      <c r="P492" s="86">
        <v>1470.4929999999999</v>
      </c>
      <c r="Q492" s="86">
        <v>1443.288</v>
      </c>
      <c r="R492" s="86">
        <v>2442.3009999999999</v>
      </c>
      <c r="S492" s="86">
        <v>1698.7719999999999</v>
      </c>
      <c r="T492" s="86">
        <v>1323.2539999999999</v>
      </c>
    </row>
    <row r="493" spans="1:20" x14ac:dyDescent="0.25">
      <c r="A493" s="50" t="s">
        <v>4682</v>
      </c>
      <c r="B493" s="50" t="s">
        <v>972</v>
      </c>
      <c r="C493" s="50" t="s">
        <v>4712</v>
      </c>
      <c r="D493" s="80">
        <v>6</v>
      </c>
      <c r="E493" s="50" t="s">
        <v>6207</v>
      </c>
      <c r="F493" s="24">
        <f t="shared" si="34"/>
        <v>1817.4039999999998</v>
      </c>
      <c r="G493" s="20">
        <f t="shared" si="35"/>
        <v>3020.5083333333332</v>
      </c>
      <c r="H493" s="17"/>
      <c r="I493" s="24"/>
      <c r="J493" s="20">
        <f t="shared" si="36"/>
        <v>2078.0513999999998</v>
      </c>
      <c r="K493" s="17"/>
      <c r="L493" s="24"/>
      <c r="M493" s="86">
        <v>2990.66</v>
      </c>
      <c r="N493" s="86">
        <v>4152.0519999999997</v>
      </c>
      <c r="O493" s="86">
        <v>1918.8130000000001</v>
      </c>
      <c r="P493" s="86">
        <v>1398.269</v>
      </c>
      <c r="Q493" s="86">
        <v>3539.7759999999998</v>
      </c>
      <c r="R493" s="86">
        <v>340.69299999999998</v>
      </c>
      <c r="S493" s="86">
        <v>2321.3330000000001</v>
      </c>
      <c r="T493" s="86">
        <v>2790.1860000000001</v>
      </c>
    </row>
    <row r="494" spans="1:20" x14ac:dyDescent="0.25">
      <c r="A494" s="50" t="s">
        <v>4682</v>
      </c>
      <c r="B494" s="50" t="s">
        <v>1522</v>
      </c>
      <c r="C494" s="50" t="s">
        <v>4766</v>
      </c>
      <c r="D494" s="80">
        <v>16</v>
      </c>
      <c r="E494" s="50" t="s">
        <v>8587</v>
      </c>
      <c r="F494" s="24">
        <f t="shared" si="34"/>
        <v>1809.8550000000002</v>
      </c>
      <c r="G494" s="20">
        <f t="shared" si="35"/>
        <v>236.57966666666667</v>
      </c>
      <c r="H494" s="17"/>
      <c r="I494" s="24"/>
      <c r="J494" s="20">
        <f t="shared" si="36"/>
        <v>1164.2456</v>
      </c>
      <c r="K494" s="17"/>
      <c r="L494" s="24"/>
      <c r="M494" s="86">
        <v>253.22</v>
      </c>
      <c r="N494" s="86">
        <v>219.56899999999999</v>
      </c>
      <c r="O494" s="86">
        <v>236.95</v>
      </c>
      <c r="P494" s="86">
        <v>206.94900000000001</v>
      </c>
      <c r="Q494" s="86">
        <v>184.714</v>
      </c>
      <c r="R494" s="86">
        <v>238.74299999999999</v>
      </c>
      <c r="S494" s="86">
        <v>722.78499999999997</v>
      </c>
      <c r="T494" s="86">
        <v>4468.0370000000003</v>
      </c>
    </row>
    <row r="495" spans="1:20" x14ac:dyDescent="0.25">
      <c r="A495" s="50" t="s">
        <v>4682</v>
      </c>
      <c r="B495" s="50" t="s">
        <v>943</v>
      </c>
      <c r="C495" s="50" t="s">
        <v>4755</v>
      </c>
      <c r="D495" s="80">
        <v>15</v>
      </c>
      <c r="E495" s="50" t="s">
        <v>7952</v>
      </c>
      <c r="F495" s="24">
        <f t="shared" si="34"/>
        <v>1808.4386666666667</v>
      </c>
      <c r="G495" s="20">
        <f t="shared" si="35"/>
        <v>18685.086666666666</v>
      </c>
      <c r="H495" s="17"/>
      <c r="I495" s="24"/>
      <c r="J495" s="20">
        <f t="shared" si="36"/>
        <v>7499.2907999999998</v>
      </c>
      <c r="K495" s="17"/>
      <c r="L495" s="24"/>
      <c r="M495" s="86">
        <v>27258.526000000002</v>
      </c>
      <c r="N495" s="86">
        <v>2651.0949999999998</v>
      </c>
      <c r="O495" s="86">
        <v>26145.638999999999</v>
      </c>
      <c r="P495" s="86">
        <v>32055.789000000001</v>
      </c>
      <c r="Q495" s="86">
        <v>15.349</v>
      </c>
      <c r="R495" s="86">
        <v>370.202</v>
      </c>
      <c r="S495" s="86">
        <v>65.546000000000006</v>
      </c>
      <c r="T495" s="86">
        <v>4989.5680000000002</v>
      </c>
    </row>
    <row r="496" spans="1:20" x14ac:dyDescent="0.25">
      <c r="A496" s="50" t="s">
        <v>4682</v>
      </c>
      <c r="B496" s="50" t="s">
        <v>1221</v>
      </c>
      <c r="C496" s="50" t="s">
        <v>4756</v>
      </c>
      <c r="D496" s="80">
        <v>15</v>
      </c>
      <c r="E496" s="50" t="s">
        <v>8142</v>
      </c>
      <c r="F496" s="24">
        <f t="shared" si="34"/>
        <v>1807.9753333333335</v>
      </c>
      <c r="G496" s="20">
        <f t="shared" si="35"/>
        <v>1214.8230000000001</v>
      </c>
      <c r="H496" s="17"/>
      <c r="I496" s="24"/>
      <c r="J496" s="20">
        <f t="shared" si="36"/>
        <v>2023.7108000000001</v>
      </c>
      <c r="K496" s="17"/>
      <c r="L496" s="24"/>
      <c r="M496" s="86">
        <v>470.221</v>
      </c>
      <c r="N496" s="86">
        <v>633.423</v>
      </c>
      <c r="O496" s="86">
        <v>2540.8249999999998</v>
      </c>
      <c r="P496" s="86">
        <v>1506.4870000000001</v>
      </c>
      <c r="Q496" s="86">
        <v>3188.1410000000001</v>
      </c>
      <c r="R496" s="86">
        <v>1934.8579999999999</v>
      </c>
      <c r="S496" s="86">
        <v>2713.3850000000002</v>
      </c>
      <c r="T496" s="86">
        <v>775.68299999999999</v>
      </c>
    </row>
    <row r="497" spans="1:20" x14ac:dyDescent="0.25">
      <c r="A497" s="50" t="s">
        <v>4682</v>
      </c>
      <c r="B497" s="50" t="s">
        <v>1128</v>
      </c>
      <c r="C497" s="50" t="s">
        <v>4686</v>
      </c>
      <c r="D497" s="80">
        <v>1</v>
      </c>
      <c r="E497" s="50" t="s">
        <v>5168</v>
      </c>
      <c r="F497" s="24">
        <f t="shared" si="34"/>
        <v>1800.8293333333334</v>
      </c>
      <c r="G497" s="20">
        <f t="shared" si="35"/>
        <v>3301.4410000000003</v>
      </c>
      <c r="H497" s="17"/>
      <c r="I497" s="24"/>
      <c r="J497" s="20">
        <f t="shared" si="36"/>
        <v>1462.1494</v>
      </c>
      <c r="K497" s="17"/>
      <c r="L497" s="24"/>
      <c r="M497" s="86">
        <v>1119.319</v>
      </c>
      <c r="N497" s="86">
        <v>2507.6370000000002</v>
      </c>
      <c r="O497" s="86">
        <v>6277.3670000000002</v>
      </c>
      <c r="P497" s="86">
        <v>972.74800000000005</v>
      </c>
      <c r="Q497" s="86">
        <v>935.51099999999997</v>
      </c>
      <c r="R497" s="86">
        <v>1220.8679999999999</v>
      </c>
      <c r="S497" s="86">
        <v>2096.9450000000002</v>
      </c>
      <c r="T497" s="86">
        <v>2084.6750000000002</v>
      </c>
    </row>
    <row r="498" spans="1:20" x14ac:dyDescent="0.25">
      <c r="A498" s="50" t="s">
        <v>4682</v>
      </c>
      <c r="B498" s="50" t="s">
        <v>398</v>
      </c>
      <c r="C498" s="50" t="s">
        <v>4723</v>
      </c>
      <c r="D498" s="80">
        <v>7</v>
      </c>
      <c r="E498" s="50" t="s">
        <v>6665</v>
      </c>
      <c r="F498" s="24">
        <f t="shared" si="34"/>
        <v>1792.742</v>
      </c>
      <c r="G498" s="20">
        <f t="shared" si="35"/>
        <v>1741.9053333333334</v>
      </c>
      <c r="H498" s="17"/>
      <c r="I498" s="24"/>
      <c r="J498" s="20">
        <f t="shared" si="36"/>
        <v>1807.2105999999999</v>
      </c>
      <c r="K498" s="17"/>
      <c r="L498" s="24"/>
      <c r="M498" s="86">
        <v>1106.605</v>
      </c>
      <c r="N498" s="86">
        <v>2371.8649999999998</v>
      </c>
      <c r="O498" s="86">
        <v>1747.2460000000001</v>
      </c>
      <c r="P498" s="86">
        <v>1893.9459999999999</v>
      </c>
      <c r="Q498" s="86">
        <v>1763.8810000000001</v>
      </c>
      <c r="R498" s="86">
        <v>1979.46</v>
      </c>
      <c r="S498" s="86">
        <v>1346.5609999999999</v>
      </c>
      <c r="T498" s="86">
        <v>2052.2049999999999</v>
      </c>
    </row>
    <row r="499" spans="1:20" x14ac:dyDescent="0.25">
      <c r="A499" s="50" t="s">
        <v>4682</v>
      </c>
      <c r="B499" s="50" t="s">
        <v>653</v>
      </c>
      <c r="C499" s="50" t="s">
        <v>4712</v>
      </c>
      <c r="D499" s="80">
        <v>6</v>
      </c>
      <c r="E499" s="50" t="s">
        <v>6210</v>
      </c>
      <c r="F499" s="24">
        <f t="shared" si="34"/>
        <v>1785.5993333333336</v>
      </c>
      <c r="G499" s="20">
        <f t="shared" si="35"/>
        <v>1179.0223333333333</v>
      </c>
      <c r="H499" s="17"/>
      <c r="I499" s="24"/>
      <c r="J499" s="20">
        <f t="shared" si="36"/>
        <v>1538.5951999999997</v>
      </c>
      <c r="K499" s="17"/>
      <c r="L499" s="24"/>
      <c r="M499" s="86">
        <v>658.73299999999995</v>
      </c>
      <c r="N499" s="86">
        <v>963.26199999999994</v>
      </c>
      <c r="O499" s="86">
        <v>1915.0719999999999</v>
      </c>
      <c r="P499" s="86">
        <v>1095.3889999999999</v>
      </c>
      <c r="Q499" s="86">
        <v>1240.789</v>
      </c>
      <c r="R499" s="86">
        <v>945.24900000000002</v>
      </c>
      <c r="S499" s="86">
        <v>2122.0610000000001</v>
      </c>
      <c r="T499" s="86">
        <v>2289.4879999999998</v>
      </c>
    </row>
    <row r="500" spans="1:20" x14ac:dyDescent="0.25">
      <c r="A500" s="50" t="s">
        <v>4682</v>
      </c>
      <c r="B500" s="50" t="s">
        <v>320</v>
      </c>
      <c r="C500" s="50" t="s">
        <v>4747</v>
      </c>
      <c r="D500" s="80">
        <v>12</v>
      </c>
      <c r="E500" s="50" t="s">
        <v>7664</v>
      </c>
      <c r="F500" s="24">
        <f t="shared" si="34"/>
        <v>1782.0776666666668</v>
      </c>
      <c r="G500" s="20">
        <f t="shared" si="35"/>
        <v>574.28366666666659</v>
      </c>
      <c r="H500" s="17"/>
      <c r="I500" s="24"/>
      <c r="J500" s="20">
        <f t="shared" si="36"/>
        <v>1720.8022000000001</v>
      </c>
      <c r="K500" s="17"/>
      <c r="L500" s="24"/>
      <c r="M500" s="86">
        <v>152.39500000000001</v>
      </c>
      <c r="N500" s="86">
        <v>305.596</v>
      </c>
      <c r="O500" s="86">
        <v>1264.8599999999999</v>
      </c>
      <c r="P500" s="86">
        <v>1397.3979999999999</v>
      </c>
      <c r="Q500" s="86">
        <v>1860.38</v>
      </c>
      <c r="R500" s="86">
        <v>2150.7629999999999</v>
      </c>
      <c r="S500" s="86">
        <v>1806.453</v>
      </c>
      <c r="T500" s="86">
        <v>1389.0170000000001</v>
      </c>
    </row>
    <row r="501" spans="1:20" x14ac:dyDescent="0.25">
      <c r="A501" s="50" t="s">
        <v>4682</v>
      </c>
      <c r="B501" s="50" t="s">
        <v>1131</v>
      </c>
      <c r="C501" s="50" t="s">
        <v>4766</v>
      </c>
      <c r="D501" s="80">
        <v>16</v>
      </c>
      <c r="E501" s="50" t="s">
        <v>8850</v>
      </c>
      <c r="F501" s="24">
        <f t="shared" si="34"/>
        <v>1776.4586666666667</v>
      </c>
      <c r="G501" s="20">
        <f t="shared" si="35"/>
        <v>1158.021</v>
      </c>
      <c r="H501" s="17"/>
      <c r="I501" s="24"/>
      <c r="J501" s="20">
        <f t="shared" si="36"/>
        <v>2089.8690000000001</v>
      </c>
      <c r="K501" s="17"/>
      <c r="L501" s="24"/>
      <c r="M501" s="86">
        <v>948.601</v>
      </c>
      <c r="N501" s="86">
        <v>1574.992</v>
      </c>
      <c r="O501" s="86">
        <v>950.47</v>
      </c>
      <c r="P501" s="86">
        <v>4078.4560000000001</v>
      </c>
      <c r="Q501" s="86">
        <v>1041.5129999999999</v>
      </c>
      <c r="R501" s="86">
        <v>534.399</v>
      </c>
      <c r="S501" s="86">
        <v>242.21299999999999</v>
      </c>
      <c r="T501" s="86">
        <v>4552.7640000000001</v>
      </c>
    </row>
    <row r="502" spans="1:20" x14ac:dyDescent="0.25">
      <c r="A502" s="50" t="s">
        <v>4682</v>
      </c>
      <c r="B502" s="50" t="s">
        <v>223</v>
      </c>
      <c r="C502" s="50" t="s">
        <v>4716</v>
      </c>
      <c r="D502" s="80">
        <v>6</v>
      </c>
      <c r="E502" s="50" t="s">
        <v>6328</v>
      </c>
      <c r="F502" s="24">
        <f t="shared" si="34"/>
        <v>1771.4656666666667</v>
      </c>
      <c r="G502" s="20">
        <f t="shared" si="35"/>
        <v>1785.9253333333334</v>
      </c>
      <c r="H502" s="17"/>
      <c r="I502" s="24"/>
      <c r="J502" s="20">
        <f t="shared" si="36"/>
        <v>2309.1214</v>
      </c>
      <c r="K502" s="17"/>
      <c r="L502" s="24"/>
      <c r="M502" s="86">
        <v>136.13800000000001</v>
      </c>
      <c r="N502" s="86">
        <v>935.98800000000006</v>
      </c>
      <c r="O502" s="86">
        <v>4285.6499999999996</v>
      </c>
      <c r="P502" s="86">
        <v>2312.2849999999999</v>
      </c>
      <c r="Q502" s="86">
        <v>3918.9250000000002</v>
      </c>
      <c r="R502" s="86">
        <v>1517.335</v>
      </c>
      <c r="S502" s="86">
        <v>2135.7629999999999</v>
      </c>
      <c r="T502" s="86">
        <v>1661.299</v>
      </c>
    </row>
    <row r="503" spans="1:20" x14ac:dyDescent="0.25">
      <c r="A503" s="50" t="s">
        <v>4682</v>
      </c>
      <c r="B503" s="50" t="s">
        <v>274</v>
      </c>
      <c r="C503" s="50" t="s">
        <v>4714</v>
      </c>
      <c r="D503" s="80">
        <v>6</v>
      </c>
      <c r="E503" s="50" t="s">
        <v>6286</v>
      </c>
      <c r="F503" s="24">
        <f t="shared" si="34"/>
        <v>1771.4236666666666</v>
      </c>
      <c r="G503" s="20">
        <f t="shared" si="35"/>
        <v>656.01933333333329</v>
      </c>
      <c r="H503" s="17"/>
      <c r="I503" s="24"/>
      <c r="J503" s="20">
        <f t="shared" si="36"/>
        <v>1639.7637999999999</v>
      </c>
      <c r="K503" s="17"/>
      <c r="L503" s="24"/>
      <c r="M503" s="86">
        <v>354.745</v>
      </c>
      <c r="N503" s="86">
        <v>675.21799999999996</v>
      </c>
      <c r="O503" s="86">
        <v>938.09500000000003</v>
      </c>
      <c r="P503" s="86">
        <v>1076.5650000000001</v>
      </c>
      <c r="Q503" s="86">
        <v>1807.9829999999999</v>
      </c>
      <c r="R503" s="86">
        <v>1736.578</v>
      </c>
      <c r="S503" s="86">
        <v>1975.4829999999999</v>
      </c>
      <c r="T503" s="86">
        <v>1602.21</v>
      </c>
    </row>
    <row r="504" spans="1:20" x14ac:dyDescent="0.25">
      <c r="A504" s="50" t="s">
        <v>4682</v>
      </c>
      <c r="B504" s="50" t="s">
        <v>1248</v>
      </c>
      <c r="C504" s="50" t="s">
        <v>4752</v>
      </c>
      <c r="D504" s="80">
        <v>13</v>
      </c>
      <c r="E504" s="50" t="s">
        <v>7764</v>
      </c>
      <c r="F504" s="24">
        <f t="shared" si="34"/>
        <v>1765.6753333333334</v>
      </c>
      <c r="G504" s="20">
        <f t="shared" si="35"/>
        <v>1802.6753333333334</v>
      </c>
      <c r="H504" s="17"/>
      <c r="I504" s="24"/>
      <c r="J504" s="20">
        <f t="shared" si="36"/>
        <v>1900.5459999999998</v>
      </c>
      <c r="K504" s="17"/>
      <c r="L504" s="24"/>
      <c r="M504" s="86">
        <v>1653.402</v>
      </c>
      <c r="N504" s="86">
        <v>1791.3820000000001</v>
      </c>
      <c r="O504" s="86">
        <v>1963.242</v>
      </c>
      <c r="P504" s="86">
        <v>2130.5929999999998</v>
      </c>
      <c r="Q504" s="86">
        <v>2075.1109999999999</v>
      </c>
      <c r="R504" s="86">
        <v>1158.0540000000001</v>
      </c>
      <c r="S504" s="86">
        <v>1666.0329999999999</v>
      </c>
      <c r="T504" s="86">
        <v>2472.9389999999999</v>
      </c>
    </row>
    <row r="505" spans="1:20" x14ac:dyDescent="0.25">
      <c r="A505" s="50" t="s">
        <v>4682</v>
      </c>
      <c r="B505" s="50" t="s">
        <v>2554</v>
      </c>
      <c r="C505" s="50" t="s">
        <v>4702</v>
      </c>
      <c r="D505" s="80">
        <v>4</v>
      </c>
      <c r="E505" s="50" t="s">
        <v>5562</v>
      </c>
      <c r="F505" s="24">
        <f t="shared" si="34"/>
        <v>1763.2306666666666</v>
      </c>
      <c r="G505" s="20">
        <f t="shared" si="35"/>
        <v>658.92333333333329</v>
      </c>
      <c r="H505" s="17"/>
      <c r="I505" s="24"/>
      <c r="J505" s="20">
        <f t="shared" si="36"/>
        <v>1517.2938000000001</v>
      </c>
      <c r="K505" s="17"/>
      <c r="L505" s="24"/>
      <c r="M505" s="86">
        <v>388.673</v>
      </c>
      <c r="N505" s="86">
        <v>682.76499999999999</v>
      </c>
      <c r="O505" s="86">
        <v>905.33199999999999</v>
      </c>
      <c r="P505" s="86">
        <v>1005.9930000000001</v>
      </c>
      <c r="Q505" s="86">
        <v>1290.7840000000001</v>
      </c>
      <c r="R505" s="86">
        <v>1169.73</v>
      </c>
      <c r="S505" s="86">
        <v>1800.076</v>
      </c>
      <c r="T505" s="86">
        <v>2319.886</v>
      </c>
    </row>
    <row r="506" spans="1:20" x14ac:dyDescent="0.25">
      <c r="A506" s="50" t="s">
        <v>4682</v>
      </c>
      <c r="B506" s="50" t="s">
        <v>2687</v>
      </c>
      <c r="C506" s="50" t="s">
        <v>4720</v>
      </c>
      <c r="D506" s="80">
        <v>6</v>
      </c>
      <c r="E506" s="50" t="s">
        <v>6442</v>
      </c>
      <c r="F506" s="24">
        <f t="shared" si="34"/>
        <v>1759.4330000000002</v>
      </c>
      <c r="G506" s="20">
        <f t="shared" si="35"/>
        <v>1425.3506666666665</v>
      </c>
      <c r="H506" s="17"/>
      <c r="I506" s="24"/>
      <c r="J506" s="20">
        <f t="shared" si="36"/>
        <v>1773.4690000000003</v>
      </c>
      <c r="K506" s="17"/>
      <c r="L506" s="24"/>
      <c r="M506" s="86">
        <v>1600.7460000000001</v>
      </c>
      <c r="N506" s="86">
        <v>1202.03</v>
      </c>
      <c r="O506" s="86">
        <v>1473.2760000000001</v>
      </c>
      <c r="P506" s="86">
        <v>1728.3340000000001</v>
      </c>
      <c r="Q506" s="86">
        <v>1860.712</v>
      </c>
      <c r="R506" s="86">
        <v>1195.8610000000001</v>
      </c>
      <c r="S506" s="86">
        <v>1822.6780000000001</v>
      </c>
      <c r="T506" s="86">
        <v>2259.7600000000002</v>
      </c>
    </row>
    <row r="507" spans="1:20" x14ac:dyDescent="0.25">
      <c r="A507" s="50" t="s">
        <v>4682</v>
      </c>
      <c r="B507" s="50" t="s">
        <v>1730</v>
      </c>
      <c r="C507" s="50" t="s">
        <v>4700</v>
      </c>
      <c r="D507" s="80">
        <v>4</v>
      </c>
      <c r="E507" s="50" t="s">
        <v>5522</v>
      </c>
      <c r="F507" s="24">
        <f t="shared" si="34"/>
        <v>1755.0576666666666</v>
      </c>
      <c r="G507" s="20">
        <f t="shared" si="35"/>
        <v>773.99166666666667</v>
      </c>
      <c r="H507" s="17"/>
      <c r="I507" s="24"/>
      <c r="J507" s="20">
        <f t="shared" si="36"/>
        <v>1788.0720000000001</v>
      </c>
      <c r="K507" s="17"/>
      <c r="L507" s="24"/>
      <c r="M507" s="86">
        <v>536.78099999999995</v>
      </c>
      <c r="N507" s="86">
        <v>717.89599999999996</v>
      </c>
      <c r="O507" s="86">
        <v>1067.298</v>
      </c>
      <c r="P507" s="86">
        <v>1267.155</v>
      </c>
      <c r="Q507" s="86">
        <v>2408.0320000000002</v>
      </c>
      <c r="R507" s="86">
        <v>1577.9549999999999</v>
      </c>
      <c r="S507" s="86">
        <v>2000.8440000000001</v>
      </c>
      <c r="T507" s="86">
        <v>1686.374</v>
      </c>
    </row>
    <row r="508" spans="1:20" x14ac:dyDescent="0.25">
      <c r="A508" s="50" t="s">
        <v>4682</v>
      </c>
      <c r="B508" s="50" t="s">
        <v>94</v>
      </c>
      <c r="C508" s="50" t="s">
        <v>4720</v>
      </c>
      <c r="D508" s="80">
        <v>6</v>
      </c>
      <c r="E508" s="50" t="s">
        <v>6433</v>
      </c>
      <c r="F508" s="24">
        <f t="shared" si="34"/>
        <v>1751.8753333333334</v>
      </c>
      <c r="G508" s="20">
        <f t="shared" si="35"/>
        <v>1446.3953333333332</v>
      </c>
      <c r="H508" s="17"/>
      <c r="I508" s="24"/>
      <c r="J508" s="20">
        <f t="shared" si="36"/>
        <v>1975.1743999999999</v>
      </c>
      <c r="K508" s="17"/>
      <c r="L508" s="24"/>
      <c r="M508" s="86">
        <v>1371.6780000000001</v>
      </c>
      <c r="N508" s="86">
        <v>1665.36</v>
      </c>
      <c r="O508" s="86">
        <v>1302.1479999999999</v>
      </c>
      <c r="P508" s="86">
        <v>2847.152</v>
      </c>
      <c r="Q508" s="86">
        <v>1773.0940000000001</v>
      </c>
      <c r="R508" s="86">
        <v>1299.8900000000001</v>
      </c>
      <c r="S508" s="86">
        <v>2003.789</v>
      </c>
      <c r="T508" s="86">
        <v>1951.9469999999999</v>
      </c>
    </row>
    <row r="509" spans="1:20" x14ac:dyDescent="0.25">
      <c r="A509" s="50" t="s">
        <v>4682</v>
      </c>
      <c r="B509" s="50" t="s">
        <v>586</v>
      </c>
      <c r="C509" s="50" t="s">
        <v>4766</v>
      </c>
      <c r="D509" s="80">
        <v>16</v>
      </c>
      <c r="E509" s="50" t="s">
        <v>8810</v>
      </c>
      <c r="F509" s="24">
        <f t="shared" si="34"/>
        <v>1751.4156666666668</v>
      </c>
      <c r="G509" s="20">
        <f t="shared" si="35"/>
        <v>2721.8953333333334</v>
      </c>
      <c r="H509" s="17"/>
      <c r="I509" s="24"/>
      <c r="J509" s="20">
        <f t="shared" si="36"/>
        <v>1698.2455999999997</v>
      </c>
      <c r="K509" s="17"/>
      <c r="L509" s="24"/>
      <c r="M509" s="86">
        <v>370.66800000000001</v>
      </c>
      <c r="N509" s="86">
        <v>3526.6390000000001</v>
      </c>
      <c r="O509" s="86">
        <v>4268.3789999999999</v>
      </c>
      <c r="P509" s="86">
        <v>1365.443</v>
      </c>
      <c r="Q509" s="86">
        <v>1871.538</v>
      </c>
      <c r="R509" s="86">
        <v>727.16600000000005</v>
      </c>
      <c r="S509" s="86">
        <v>2541.2820000000002</v>
      </c>
      <c r="T509" s="86">
        <v>1985.799</v>
      </c>
    </row>
    <row r="510" spans="1:20" x14ac:dyDescent="0.25">
      <c r="A510" s="50" t="s">
        <v>4682</v>
      </c>
      <c r="B510" s="50" t="s">
        <v>331</v>
      </c>
      <c r="C510" s="50" t="s">
        <v>4766</v>
      </c>
      <c r="D510" s="80">
        <v>16</v>
      </c>
      <c r="E510" s="50" t="s">
        <v>8511</v>
      </c>
      <c r="F510" s="24">
        <f t="shared" si="34"/>
        <v>1748.9840000000002</v>
      </c>
      <c r="G510" s="20">
        <f t="shared" si="35"/>
        <v>3096.413</v>
      </c>
      <c r="H510" s="17"/>
      <c r="I510" s="24"/>
      <c r="J510" s="20">
        <f t="shared" si="36"/>
        <v>1969.7854</v>
      </c>
      <c r="K510" s="17"/>
      <c r="L510" s="24"/>
      <c r="M510" s="86">
        <v>318.02</v>
      </c>
      <c r="N510" s="86">
        <v>7177.1869999999999</v>
      </c>
      <c r="O510" s="86">
        <v>1794.0319999999999</v>
      </c>
      <c r="P510" s="86">
        <v>1263.7380000000001</v>
      </c>
      <c r="Q510" s="86">
        <v>3338.2370000000001</v>
      </c>
      <c r="R510" s="86">
        <v>2217.576</v>
      </c>
      <c r="S510" s="86">
        <v>1216.1780000000001</v>
      </c>
      <c r="T510" s="86">
        <v>1813.1980000000001</v>
      </c>
    </row>
    <row r="511" spans="1:20" x14ac:dyDescent="0.25">
      <c r="A511" s="50" t="s">
        <v>4682</v>
      </c>
      <c r="B511" s="50" t="s">
        <v>834</v>
      </c>
      <c r="C511" s="50" t="s">
        <v>4767</v>
      </c>
      <c r="D511" s="80">
        <v>16</v>
      </c>
      <c r="E511" s="50" t="s">
        <v>8925</v>
      </c>
      <c r="F511" s="24">
        <f t="shared" si="34"/>
        <v>1744.0823333333335</v>
      </c>
      <c r="G511" s="20">
        <f t="shared" si="35"/>
        <v>73.607666666666674</v>
      </c>
      <c r="H511" s="17"/>
      <c r="I511" s="24"/>
      <c r="J511" s="20">
        <f t="shared" si="36"/>
        <v>1389.5636</v>
      </c>
      <c r="K511" s="17"/>
      <c r="L511" s="24"/>
      <c r="M511" s="86">
        <v>18.145</v>
      </c>
      <c r="N511" s="86">
        <v>187.38300000000001</v>
      </c>
      <c r="O511" s="86">
        <v>15.295</v>
      </c>
      <c r="P511" s="86">
        <v>732.26199999999994</v>
      </c>
      <c r="Q511" s="86">
        <v>983.30899999999997</v>
      </c>
      <c r="R511" s="86">
        <v>1596.626</v>
      </c>
      <c r="S511" s="86">
        <v>2182.09</v>
      </c>
      <c r="T511" s="86">
        <v>1453.5309999999999</v>
      </c>
    </row>
    <row r="512" spans="1:20" x14ac:dyDescent="0.25">
      <c r="A512" s="50" t="s">
        <v>4682</v>
      </c>
      <c r="B512" s="50" t="s">
        <v>3520</v>
      </c>
      <c r="C512" s="50" t="s">
        <v>4755</v>
      </c>
      <c r="D512" s="80">
        <v>15</v>
      </c>
      <c r="E512" s="50" t="s">
        <v>7897</v>
      </c>
      <c r="F512" s="24">
        <f t="shared" si="34"/>
        <v>1734.875</v>
      </c>
      <c r="G512" s="20">
        <f t="shared" si="35"/>
        <v>7.0866666666666669</v>
      </c>
      <c r="H512" s="17"/>
      <c r="I512" s="24"/>
      <c r="J512" s="20">
        <f t="shared" si="36"/>
        <v>1590.6358000000002</v>
      </c>
      <c r="K512" s="17"/>
      <c r="L512" s="24"/>
      <c r="M512" s="86" t="s">
        <v>5013</v>
      </c>
      <c r="N512" s="86">
        <v>0.10299999999999999</v>
      </c>
      <c r="O512" s="86">
        <v>21.157</v>
      </c>
      <c r="P512" s="86">
        <v>3.581</v>
      </c>
      <c r="Q512" s="86">
        <v>2744.973</v>
      </c>
      <c r="R512" s="86">
        <v>2880.1990000000001</v>
      </c>
      <c r="S512" s="86">
        <v>2292.8229999999999</v>
      </c>
      <c r="T512" s="86">
        <v>31.603000000000002</v>
      </c>
    </row>
    <row r="513" spans="1:20" x14ac:dyDescent="0.25">
      <c r="A513" s="50" t="s">
        <v>4682</v>
      </c>
      <c r="B513" s="50" t="s">
        <v>618</v>
      </c>
      <c r="C513" s="50" t="s">
        <v>4766</v>
      </c>
      <c r="D513" s="80">
        <v>16</v>
      </c>
      <c r="E513" s="50" t="s">
        <v>8579</v>
      </c>
      <c r="F513" s="24">
        <f t="shared" si="34"/>
        <v>1733.6886666666669</v>
      </c>
      <c r="G513" s="20">
        <f t="shared" si="35"/>
        <v>2600.7173333333335</v>
      </c>
      <c r="H513" s="17"/>
      <c r="I513" s="24"/>
      <c r="J513" s="20">
        <f t="shared" si="36"/>
        <v>1877.1088</v>
      </c>
      <c r="K513" s="17"/>
      <c r="L513" s="24"/>
      <c r="M513" s="86">
        <v>595.70100000000002</v>
      </c>
      <c r="N513" s="86">
        <v>4042.9169999999999</v>
      </c>
      <c r="O513" s="86">
        <v>3163.5340000000001</v>
      </c>
      <c r="P513" s="86">
        <v>451.77600000000001</v>
      </c>
      <c r="Q513" s="86">
        <v>3732.7020000000002</v>
      </c>
      <c r="R513" s="86">
        <v>2041.749</v>
      </c>
      <c r="S513" s="86">
        <v>824.19100000000003</v>
      </c>
      <c r="T513" s="86">
        <v>2335.1260000000002</v>
      </c>
    </row>
    <row r="514" spans="1:20" x14ac:dyDescent="0.25">
      <c r="A514" s="50" t="s">
        <v>4682</v>
      </c>
      <c r="B514" s="50" t="s">
        <v>713</v>
      </c>
      <c r="C514" s="50" t="s">
        <v>4766</v>
      </c>
      <c r="D514" s="80">
        <v>16</v>
      </c>
      <c r="E514" s="50" t="s">
        <v>8618</v>
      </c>
      <c r="F514" s="24">
        <f t="shared" si="34"/>
        <v>1729.1983333333335</v>
      </c>
      <c r="G514" s="20">
        <f t="shared" si="35"/>
        <v>436.29700000000003</v>
      </c>
      <c r="H514" s="17"/>
      <c r="I514" s="24"/>
      <c r="J514" s="20">
        <f t="shared" si="36"/>
        <v>1312.7450000000001</v>
      </c>
      <c r="K514" s="17"/>
      <c r="L514" s="24"/>
      <c r="M514" s="86">
        <v>331.41399999999999</v>
      </c>
      <c r="N514" s="86">
        <v>253.81299999999999</v>
      </c>
      <c r="O514" s="86">
        <v>723.66399999999999</v>
      </c>
      <c r="P514" s="86">
        <v>430.93200000000002</v>
      </c>
      <c r="Q514" s="86">
        <v>945.19799999999998</v>
      </c>
      <c r="R514" s="86">
        <v>656.81500000000005</v>
      </c>
      <c r="S514" s="86">
        <v>508.16800000000001</v>
      </c>
      <c r="T514" s="86">
        <v>4022.6120000000001</v>
      </c>
    </row>
    <row r="515" spans="1:20" x14ac:dyDescent="0.25">
      <c r="A515" s="50" t="s">
        <v>4682</v>
      </c>
      <c r="B515" s="50" t="s">
        <v>2055</v>
      </c>
      <c r="C515" s="50" t="s">
        <v>4766</v>
      </c>
      <c r="D515" s="80">
        <v>16</v>
      </c>
      <c r="E515" s="50" t="s">
        <v>8416</v>
      </c>
      <c r="F515" s="24">
        <f t="shared" si="34"/>
        <v>1728.1023333333333</v>
      </c>
      <c r="G515" s="20">
        <f t="shared" si="35"/>
        <v>31.741666666666664</v>
      </c>
      <c r="H515" s="17"/>
      <c r="I515" s="24"/>
      <c r="J515" s="20">
        <f t="shared" si="36"/>
        <v>1077.0264</v>
      </c>
      <c r="K515" s="17"/>
      <c r="L515" s="24"/>
      <c r="M515" s="86">
        <v>55.152000000000001</v>
      </c>
      <c r="N515" s="86">
        <v>6.4859999999999998</v>
      </c>
      <c r="O515" s="86">
        <v>33.587000000000003</v>
      </c>
      <c r="P515" s="86">
        <v>44.173000000000002</v>
      </c>
      <c r="Q515" s="86">
        <v>156.65199999999999</v>
      </c>
      <c r="R515" s="86">
        <v>30.632000000000001</v>
      </c>
      <c r="S515" s="86">
        <v>1578.204</v>
      </c>
      <c r="T515" s="86">
        <v>3575.471</v>
      </c>
    </row>
    <row r="516" spans="1:20" x14ac:dyDescent="0.25">
      <c r="A516" s="50" t="s">
        <v>4682</v>
      </c>
      <c r="B516" s="50" t="s">
        <v>17</v>
      </c>
      <c r="C516" s="50" t="s">
        <v>4690</v>
      </c>
      <c r="D516" s="80">
        <v>2</v>
      </c>
      <c r="E516" s="50" t="s">
        <v>5278</v>
      </c>
      <c r="F516" s="24">
        <f t="shared" si="34"/>
        <v>1727.1966666666667</v>
      </c>
      <c r="G516" s="20">
        <f t="shared" si="35"/>
        <v>1117.6403333333335</v>
      </c>
      <c r="H516" s="17"/>
      <c r="I516" s="24"/>
      <c r="J516" s="20">
        <f t="shared" si="36"/>
        <v>1576.2192</v>
      </c>
      <c r="K516" s="17"/>
      <c r="L516" s="24"/>
      <c r="M516" s="86">
        <v>814.66200000000003</v>
      </c>
      <c r="N516" s="86">
        <v>1254.963</v>
      </c>
      <c r="O516" s="86">
        <v>1283.296</v>
      </c>
      <c r="P516" s="86">
        <v>1522.7090000000001</v>
      </c>
      <c r="Q516" s="86">
        <v>1176.797</v>
      </c>
      <c r="R516" s="86">
        <v>386.11099999999999</v>
      </c>
      <c r="S516" s="86">
        <v>983.73500000000001</v>
      </c>
      <c r="T516" s="86">
        <v>3811.7440000000001</v>
      </c>
    </row>
    <row r="517" spans="1:20" x14ac:dyDescent="0.25">
      <c r="A517" s="50" t="s">
        <v>4682</v>
      </c>
      <c r="B517" s="50" t="s">
        <v>462</v>
      </c>
      <c r="C517" s="50" t="s">
        <v>4720</v>
      </c>
      <c r="D517" s="80">
        <v>6</v>
      </c>
      <c r="E517" s="50" t="s">
        <v>6452</v>
      </c>
      <c r="F517" s="24">
        <f t="shared" si="34"/>
        <v>1725.14</v>
      </c>
      <c r="G517" s="20">
        <f t="shared" si="35"/>
        <v>2519.221</v>
      </c>
      <c r="H517" s="17"/>
      <c r="I517" s="24"/>
      <c r="J517" s="20">
        <f t="shared" si="36"/>
        <v>2088.0070000000001</v>
      </c>
      <c r="K517" s="17"/>
      <c r="L517" s="24"/>
      <c r="M517" s="86">
        <v>1612.9179999999999</v>
      </c>
      <c r="N517" s="86">
        <v>2235.0569999999998</v>
      </c>
      <c r="O517" s="86">
        <v>3709.6880000000001</v>
      </c>
      <c r="P517" s="86">
        <v>2796.424</v>
      </c>
      <c r="Q517" s="86">
        <v>2468.1909999999998</v>
      </c>
      <c r="R517" s="86">
        <v>1818.125</v>
      </c>
      <c r="S517" s="86">
        <v>538.82500000000005</v>
      </c>
      <c r="T517" s="86">
        <v>2818.47</v>
      </c>
    </row>
    <row r="518" spans="1:20" x14ac:dyDescent="0.25">
      <c r="A518" s="50" t="s">
        <v>4682</v>
      </c>
      <c r="B518" s="50" t="s">
        <v>2798</v>
      </c>
      <c r="C518" s="50" t="s">
        <v>4690</v>
      </c>
      <c r="D518" s="80">
        <v>2</v>
      </c>
      <c r="E518" s="50" t="s">
        <v>5265</v>
      </c>
      <c r="F518" s="24">
        <f t="shared" si="34"/>
        <v>1724.3253333333332</v>
      </c>
      <c r="G518" s="20">
        <f t="shared" si="35"/>
        <v>180.18366666666665</v>
      </c>
      <c r="H518" s="17"/>
      <c r="I518" s="24"/>
      <c r="J518" s="20">
        <f t="shared" si="36"/>
        <v>1576.4616000000001</v>
      </c>
      <c r="K518" s="17"/>
      <c r="L518" s="24"/>
      <c r="M518" s="86">
        <v>77.637</v>
      </c>
      <c r="N518" s="86">
        <v>80.122</v>
      </c>
      <c r="O518" s="86">
        <v>382.79199999999997</v>
      </c>
      <c r="P518" s="86">
        <v>1137.134</v>
      </c>
      <c r="Q518" s="86">
        <v>1572.1980000000001</v>
      </c>
      <c r="R518" s="86">
        <v>2794.4630000000002</v>
      </c>
      <c r="S518" s="86">
        <v>2090.8040000000001</v>
      </c>
      <c r="T518" s="86">
        <v>287.709</v>
      </c>
    </row>
    <row r="519" spans="1:20" x14ac:dyDescent="0.25">
      <c r="A519" s="50" t="s">
        <v>4682</v>
      </c>
      <c r="B519" s="50" t="s">
        <v>1327</v>
      </c>
      <c r="C519" s="50" t="s">
        <v>4764</v>
      </c>
      <c r="D519" s="80">
        <v>15</v>
      </c>
      <c r="E519" s="50" t="s">
        <v>8343</v>
      </c>
      <c r="F519" s="24">
        <f t="shared" si="34"/>
        <v>1722.4016666666666</v>
      </c>
      <c r="G519" s="20">
        <f t="shared" si="35"/>
        <v>723.05933333333326</v>
      </c>
      <c r="H519" s="17"/>
      <c r="I519" s="24"/>
      <c r="J519" s="20">
        <f t="shared" si="36"/>
        <v>1417.1262000000002</v>
      </c>
      <c r="K519" s="17"/>
      <c r="L519" s="24"/>
      <c r="M519" s="86">
        <v>463.07799999999997</v>
      </c>
      <c r="N519" s="86">
        <v>915.92600000000004</v>
      </c>
      <c r="O519" s="86">
        <v>790.17399999999998</v>
      </c>
      <c r="P519" s="86">
        <v>719.73400000000004</v>
      </c>
      <c r="Q519" s="86">
        <v>1198.692</v>
      </c>
      <c r="R519" s="86">
        <v>1247.5</v>
      </c>
      <c r="S519" s="86">
        <v>2089.9859999999999</v>
      </c>
      <c r="T519" s="86">
        <v>1829.7190000000001</v>
      </c>
    </row>
    <row r="520" spans="1:20" x14ac:dyDescent="0.25">
      <c r="A520" s="50" t="s">
        <v>4682</v>
      </c>
      <c r="B520" s="50" t="s">
        <v>975</v>
      </c>
      <c r="C520" s="50" t="s">
        <v>4769</v>
      </c>
      <c r="D520" s="80">
        <v>17</v>
      </c>
      <c r="E520" s="50" t="s">
        <v>9242</v>
      </c>
      <c r="F520" s="24">
        <f t="shared" si="34"/>
        <v>1721.8073333333334</v>
      </c>
      <c r="G520" s="20">
        <f t="shared" si="35"/>
        <v>4015.478666666666</v>
      </c>
      <c r="H520" s="17"/>
      <c r="I520" s="24"/>
      <c r="J520" s="20">
        <f t="shared" si="36"/>
        <v>1803.4509999999998</v>
      </c>
      <c r="K520" s="17"/>
      <c r="L520" s="24"/>
      <c r="M520" s="86">
        <v>9470.4069999999992</v>
      </c>
      <c r="N520" s="86">
        <v>2268.9079999999999</v>
      </c>
      <c r="O520" s="86">
        <v>307.12099999999998</v>
      </c>
      <c r="P520" s="86">
        <v>2263.8220000000001</v>
      </c>
      <c r="Q520" s="86">
        <v>1588.011</v>
      </c>
      <c r="R520" s="86">
        <v>1001.556</v>
      </c>
      <c r="S520" s="86">
        <v>1654.8240000000001</v>
      </c>
      <c r="T520" s="86">
        <v>2509.0419999999999</v>
      </c>
    </row>
    <row r="521" spans="1:20" x14ac:dyDescent="0.25">
      <c r="A521" s="50" t="s">
        <v>4682</v>
      </c>
      <c r="B521" s="50" t="s">
        <v>2156</v>
      </c>
      <c r="C521" s="50" t="s">
        <v>4701</v>
      </c>
      <c r="D521" s="80">
        <v>4</v>
      </c>
      <c r="E521" s="50" t="s">
        <v>5533</v>
      </c>
      <c r="F521" s="24">
        <f t="shared" si="34"/>
        <v>1717.7376666666667</v>
      </c>
      <c r="G521" s="20">
        <f t="shared" si="35"/>
        <v>438.00166666666672</v>
      </c>
      <c r="H521" s="17"/>
      <c r="I521" s="24"/>
      <c r="J521" s="20">
        <f t="shared" si="36"/>
        <v>1296.8912</v>
      </c>
      <c r="K521" s="17"/>
      <c r="L521" s="24"/>
      <c r="M521" s="86">
        <v>259.81200000000001</v>
      </c>
      <c r="N521" s="86">
        <v>465.77699999999999</v>
      </c>
      <c r="O521" s="86">
        <v>588.41600000000005</v>
      </c>
      <c r="P521" s="86">
        <v>709.74900000000002</v>
      </c>
      <c r="Q521" s="86">
        <v>621.49400000000003</v>
      </c>
      <c r="R521" s="86">
        <v>1319.8440000000001</v>
      </c>
      <c r="S521" s="86">
        <v>1998.095</v>
      </c>
      <c r="T521" s="86">
        <v>1835.2739999999999</v>
      </c>
    </row>
    <row r="522" spans="1:20" x14ac:dyDescent="0.25">
      <c r="A522" s="50" t="s">
        <v>4682</v>
      </c>
      <c r="B522" s="50" t="s">
        <v>637</v>
      </c>
      <c r="C522" s="50" t="s">
        <v>4691</v>
      </c>
      <c r="D522" s="80">
        <v>2</v>
      </c>
      <c r="E522" s="50" t="s">
        <v>5318</v>
      </c>
      <c r="F522" s="24">
        <f t="shared" si="34"/>
        <v>1712.7560000000001</v>
      </c>
      <c r="G522" s="20">
        <f t="shared" si="35"/>
        <v>989.67033333333336</v>
      </c>
      <c r="H522" s="17"/>
      <c r="I522" s="24"/>
      <c r="J522" s="20">
        <f t="shared" si="36"/>
        <v>2028.6907999999999</v>
      </c>
      <c r="K522" s="17"/>
      <c r="L522" s="24"/>
      <c r="M522" s="86">
        <v>509.423</v>
      </c>
      <c r="N522" s="86">
        <v>852.86599999999999</v>
      </c>
      <c r="O522" s="86">
        <v>1606.722</v>
      </c>
      <c r="P522" s="86">
        <v>1881.6659999999999</v>
      </c>
      <c r="Q522" s="86">
        <v>3123.52</v>
      </c>
      <c r="R522" s="86">
        <v>1632.722</v>
      </c>
      <c r="S522" s="86">
        <v>1977.81</v>
      </c>
      <c r="T522" s="86">
        <v>1527.7360000000001</v>
      </c>
    </row>
    <row r="523" spans="1:20" x14ac:dyDescent="0.25">
      <c r="A523" s="50" t="s">
        <v>4682</v>
      </c>
      <c r="B523" s="50" t="s">
        <v>2026</v>
      </c>
      <c r="C523" s="50" t="s">
        <v>4711</v>
      </c>
      <c r="D523" s="80">
        <v>6</v>
      </c>
      <c r="E523" s="50" t="s">
        <v>6188</v>
      </c>
      <c r="F523" s="24">
        <f t="shared" si="34"/>
        <v>1702.7843333333333</v>
      </c>
      <c r="G523" s="20">
        <f t="shared" si="35"/>
        <v>709.42566666666664</v>
      </c>
      <c r="H523" s="17"/>
      <c r="I523" s="24"/>
      <c r="J523" s="20">
        <f t="shared" si="36"/>
        <v>1646.9090000000001</v>
      </c>
      <c r="K523" s="17"/>
      <c r="L523" s="24"/>
      <c r="M523" s="86">
        <v>211.06299999999999</v>
      </c>
      <c r="N523" s="86">
        <v>758.03700000000003</v>
      </c>
      <c r="O523" s="86">
        <v>1159.1769999999999</v>
      </c>
      <c r="P523" s="86">
        <v>1736.3309999999999</v>
      </c>
      <c r="Q523" s="86">
        <v>1389.8610000000001</v>
      </c>
      <c r="R523" s="86">
        <v>1341.951</v>
      </c>
      <c r="S523" s="86">
        <v>1679.201</v>
      </c>
      <c r="T523" s="86">
        <v>2087.201</v>
      </c>
    </row>
    <row r="524" spans="1:20" x14ac:dyDescent="0.25">
      <c r="A524" s="50" t="s">
        <v>4682</v>
      </c>
      <c r="B524" s="50" t="s">
        <v>812</v>
      </c>
      <c r="C524" s="50" t="s">
        <v>4727</v>
      </c>
      <c r="D524" s="80">
        <v>9</v>
      </c>
      <c r="E524" s="50" t="s">
        <v>6788</v>
      </c>
      <c r="F524" s="24">
        <f t="shared" si="34"/>
        <v>1702.6080000000002</v>
      </c>
      <c r="G524" s="20">
        <f t="shared" si="35"/>
        <v>213.22566666666668</v>
      </c>
      <c r="H524" s="17"/>
      <c r="I524" s="24"/>
      <c r="J524" s="20">
        <f t="shared" si="36"/>
        <v>1414.9443999999999</v>
      </c>
      <c r="K524" s="17"/>
      <c r="L524" s="24"/>
      <c r="M524" s="86">
        <v>40.548000000000002</v>
      </c>
      <c r="N524" s="86">
        <v>86.197999999999993</v>
      </c>
      <c r="O524" s="86">
        <v>512.93100000000004</v>
      </c>
      <c r="P524" s="86">
        <v>822.13599999999997</v>
      </c>
      <c r="Q524" s="86">
        <v>1144.7619999999999</v>
      </c>
      <c r="R524" s="86">
        <v>1165.943</v>
      </c>
      <c r="S524" s="86">
        <v>1470.8530000000001</v>
      </c>
      <c r="T524" s="86">
        <v>2471.0279999999998</v>
      </c>
    </row>
    <row r="525" spans="1:20" x14ac:dyDescent="0.25">
      <c r="A525" s="50" t="s">
        <v>4682</v>
      </c>
      <c r="B525" s="50" t="s">
        <v>2180</v>
      </c>
      <c r="C525" s="50" t="s">
        <v>4766</v>
      </c>
      <c r="D525" s="80">
        <v>16</v>
      </c>
      <c r="E525" s="50" t="s">
        <v>8433</v>
      </c>
      <c r="F525" s="24">
        <f t="shared" si="34"/>
        <v>1698.3916666666667</v>
      </c>
      <c r="G525" s="20">
        <f t="shared" si="35"/>
        <v>35810.966999999997</v>
      </c>
      <c r="H525" s="17"/>
      <c r="I525" s="24"/>
      <c r="J525" s="20">
        <f t="shared" si="36"/>
        <v>1344.2747999999999</v>
      </c>
      <c r="K525" s="17"/>
      <c r="L525" s="24"/>
      <c r="M525" s="86">
        <v>1824.386</v>
      </c>
      <c r="N525" s="86">
        <v>40086.684999999998</v>
      </c>
      <c r="O525" s="86">
        <v>65521.83</v>
      </c>
      <c r="P525" s="86" t="s">
        <v>5013</v>
      </c>
      <c r="Q525" s="86">
        <v>1626.1990000000001</v>
      </c>
      <c r="R525" s="86">
        <v>1033.6300000000001</v>
      </c>
      <c r="S525" s="86">
        <v>1996.1610000000001</v>
      </c>
      <c r="T525" s="86">
        <v>2065.384</v>
      </c>
    </row>
    <row r="526" spans="1:20" x14ac:dyDescent="0.25">
      <c r="A526" s="50" t="s">
        <v>4682</v>
      </c>
      <c r="B526" s="50" t="s">
        <v>371</v>
      </c>
      <c r="C526" s="50" t="s">
        <v>4767</v>
      </c>
      <c r="D526" s="80">
        <v>16</v>
      </c>
      <c r="E526" s="50" t="s">
        <v>9068</v>
      </c>
      <c r="F526" s="24">
        <f t="shared" si="34"/>
        <v>1690.3953333333336</v>
      </c>
      <c r="G526" s="20">
        <f t="shared" si="35"/>
        <v>1418.2119999999998</v>
      </c>
      <c r="H526" s="17"/>
      <c r="I526" s="24"/>
      <c r="J526" s="20">
        <f t="shared" si="36"/>
        <v>1172.3925999999999</v>
      </c>
      <c r="K526" s="17"/>
      <c r="L526" s="24"/>
      <c r="M526" s="86">
        <v>1091.0060000000001</v>
      </c>
      <c r="N526" s="86">
        <v>1939.136</v>
      </c>
      <c r="O526" s="86">
        <v>1224.4939999999999</v>
      </c>
      <c r="P526" s="86">
        <v>659.60699999999997</v>
      </c>
      <c r="Q526" s="86">
        <v>131.16999999999999</v>
      </c>
      <c r="R526" s="86">
        <v>346.01900000000001</v>
      </c>
      <c r="S526" s="86">
        <v>4175.9610000000002</v>
      </c>
      <c r="T526" s="86">
        <v>549.20600000000002</v>
      </c>
    </row>
    <row r="527" spans="1:20" x14ac:dyDescent="0.25">
      <c r="A527" s="50" t="s">
        <v>4682</v>
      </c>
      <c r="B527" s="50" t="s">
        <v>1417</v>
      </c>
      <c r="C527" s="50" t="s">
        <v>4776</v>
      </c>
      <c r="D527" s="80">
        <v>20</v>
      </c>
      <c r="E527" s="50" t="s">
        <v>9597</v>
      </c>
      <c r="F527" s="24">
        <f t="shared" si="34"/>
        <v>1683.2956666666669</v>
      </c>
      <c r="G527" s="20">
        <f t="shared" si="35"/>
        <v>947.00366666666662</v>
      </c>
      <c r="H527" s="17"/>
      <c r="I527" s="24"/>
      <c r="J527" s="20">
        <f t="shared" si="36"/>
        <v>3187.0178000000005</v>
      </c>
      <c r="K527" s="17"/>
      <c r="L527" s="24"/>
      <c r="M527" s="86">
        <v>151.75200000000001</v>
      </c>
      <c r="N527" s="86">
        <v>289.11200000000002</v>
      </c>
      <c r="O527" s="86">
        <v>2400.1469999999999</v>
      </c>
      <c r="P527" s="86">
        <v>6543.6559999999999</v>
      </c>
      <c r="Q527" s="86">
        <v>4341.5460000000003</v>
      </c>
      <c r="R527" s="86">
        <v>3444.0540000000001</v>
      </c>
      <c r="S527" s="86" t="s">
        <v>5013</v>
      </c>
      <c r="T527" s="86">
        <v>1605.8330000000001</v>
      </c>
    </row>
    <row r="528" spans="1:20" x14ac:dyDescent="0.25">
      <c r="A528" s="50" t="s">
        <v>4682</v>
      </c>
      <c r="B528" s="50" t="s">
        <v>994</v>
      </c>
      <c r="C528" s="50" t="s">
        <v>4767</v>
      </c>
      <c r="D528" s="80">
        <v>16</v>
      </c>
      <c r="E528" s="50" t="s">
        <v>9071</v>
      </c>
      <c r="F528" s="24">
        <f t="shared" si="34"/>
        <v>1666.4453333333331</v>
      </c>
      <c r="G528" s="20">
        <f t="shared" si="35"/>
        <v>353.18733333333336</v>
      </c>
      <c r="H528" s="17"/>
      <c r="I528" s="24"/>
      <c r="J528" s="20">
        <f t="shared" si="36"/>
        <v>1478.2171999999998</v>
      </c>
      <c r="K528" s="17"/>
      <c r="L528" s="24"/>
      <c r="M528" s="86">
        <v>422.86</v>
      </c>
      <c r="N528" s="86">
        <v>585.44500000000005</v>
      </c>
      <c r="O528" s="86">
        <v>51.256999999999998</v>
      </c>
      <c r="P528" s="86">
        <v>207.511</v>
      </c>
      <c r="Q528" s="86">
        <v>2184.239</v>
      </c>
      <c r="R528" s="86">
        <v>4642.7389999999996</v>
      </c>
      <c r="S528" s="86">
        <v>34.631999999999998</v>
      </c>
      <c r="T528" s="86">
        <v>321.96499999999997</v>
      </c>
    </row>
    <row r="529" spans="1:20" x14ac:dyDescent="0.25">
      <c r="A529" s="50" t="s">
        <v>4682</v>
      </c>
      <c r="B529" s="50" t="s">
        <v>1631</v>
      </c>
      <c r="C529" s="50" t="s">
        <v>4712</v>
      </c>
      <c r="D529" s="80">
        <v>6</v>
      </c>
      <c r="E529" s="50" t="s">
        <v>6191</v>
      </c>
      <c r="F529" s="24">
        <f t="shared" si="34"/>
        <v>1665.1723333333332</v>
      </c>
      <c r="G529" s="20">
        <f t="shared" si="35"/>
        <v>1554.1516666666666</v>
      </c>
      <c r="H529" s="17"/>
      <c r="I529" s="24"/>
      <c r="J529" s="20">
        <f t="shared" si="36"/>
        <v>1611.6472000000001</v>
      </c>
      <c r="K529" s="17"/>
      <c r="L529" s="24"/>
      <c r="M529" s="86">
        <v>730.68399999999997</v>
      </c>
      <c r="N529" s="86">
        <v>2127.0100000000002</v>
      </c>
      <c r="O529" s="86">
        <v>1804.761</v>
      </c>
      <c r="P529" s="86">
        <v>1876.261</v>
      </c>
      <c r="Q529" s="86">
        <v>1186.4580000000001</v>
      </c>
      <c r="R529" s="86">
        <v>1040.5840000000001</v>
      </c>
      <c r="S529" s="86">
        <v>2014.4570000000001</v>
      </c>
      <c r="T529" s="86">
        <v>1940.4760000000001</v>
      </c>
    </row>
    <row r="530" spans="1:20" x14ac:dyDescent="0.25">
      <c r="A530" s="50" t="s">
        <v>4682</v>
      </c>
      <c r="B530" s="50" t="s">
        <v>703</v>
      </c>
      <c r="C530" s="50" t="s">
        <v>4775</v>
      </c>
      <c r="D530" s="80">
        <v>20</v>
      </c>
      <c r="E530" s="50" t="s">
        <v>9562</v>
      </c>
      <c r="F530" s="24">
        <f t="shared" si="34"/>
        <v>1662.5223333333333</v>
      </c>
      <c r="G530" s="20">
        <f t="shared" si="35"/>
        <v>1686.8789999999999</v>
      </c>
      <c r="H530" s="17"/>
      <c r="I530" s="24"/>
      <c r="J530" s="20">
        <f t="shared" si="36"/>
        <v>1821.2818</v>
      </c>
      <c r="K530" s="17"/>
      <c r="L530" s="24"/>
      <c r="M530" s="86">
        <v>289.678</v>
      </c>
      <c r="N530" s="86">
        <v>883.14</v>
      </c>
      <c r="O530" s="86">
        <v>3887.819</v>
      </c>
      <c r="P530" s="86">
        <v>1710.9480000000001</v>
      </c>
      <c r="Q530" s="86">
        <v>2407.8939999999998</v>
      </c>
      <c r="R530" s="86">
        <v>2114.1849999999999</v>
      </c>
      <c r="S530" s="86" t="s">
        <v>5013</v>
      </c>
      <c r="T530" s="86">
        <v>2873.3820000000001</v>
      </c>
    </row>
    <row r="531" spans="1:20" x14ac:dyDescent="0.25">
      <c r="A531" s="50" t="s">
        <v>4682</v>
      </c>
      <c r="B531" s="50" t="s">
        <v>827</v>
      </c>
      <c r="C531" s="50" t="s">
        <v>4775</v>
      </c>
      <c r="D531" s="80">
        <v>20</v>
      </c>
      <c r="E531" s="50" t="s">
        <v>9564</v>
      </c>
      <c r="F531" s="24">
        <f t="shared" si="34"/>
        <v>1660.5863333333334</v>
      </c>
      <c r="G531" s="20">
        <f t="shared" si="35"/>
        <v>1314.18</v>
      </c>
      <c r="H531" s="17"/>
      <c r="I531" s="24"/>
      <c r="J531" s="20">
        <f t="shared" si="36"/>
        <v>1883.8658</v>
      </c>
      <c r="K531" s="17"/>
      <c r="L531" s="24"/>
      <c r="M531" s="86">
        <v>747.01499999999999</v>
      </c>
      <c r="N531" s="86">
        <v>1042.4079999999999</v>
      </c>
      <c r="O531" s="86">
        <v>2153.1170000000002</v>
      </c>
      <c r="P531" s="86">
        <v>1624.095</v>
      </c>
      <c r="Q531" s="86">
        <v>2813.4749999999999</v>
      </c>
      <c r="R531" s="86">
        <v>1591</v>
      </c>
      <c r="S531" s="86" t="s">
        <v>5013</v>
      </c>
      <c r="T531" s="86">
        <v>3390.759</v>
      </c>
    </row>
    <row r="532" spans="1:20" x14ac:dyDescent="0.25">
      <c r="A532" s="50" t="s">
        <v>4682</v>
      </c>
      <c r="B532" s="50" t="s">
        <v>377</v>
      </c>
      <c r="C532" s="50" t="s">
        <v>4766</v>
      </c>
      <c r="D532" s="80">
        <v>16</v>
      </c>
      <c r="E532" s="50" t="s">
        <v>8482</v>
      </c>
      <c r="F532" s="24">
        <f t="shared" si="34"/>
        <v>1660.4563333333333</v>
      </c>
      <c r="G532" s="20">
        <f t="shared" si="35"/>
        <v>1054.671</v>
      </c>
      <c r="H532" s="17"/>
      <c r="I532" s="24"/>
      <c r="J532" s="20">
        <f t="shared" si="36"/>
        <v>1685.3162</v>
      </c>
      <c r="K532" s="17"/>
      <c r="L532" s="24"/>
      <c r="M532" s="86">
        <v>688.78700000000003</v>
      </c>
      <c r="N532" s="86">
        <v>969.65200000000004</v>
      </c>
      <c r="O532" s="86">
        <v>1505.5740000000001</v>
      </c>
      <c r="P532" s="86">
        <v>2075.8090000000002</v>
      </c>
      <c r="Q532" s="86">
        <v>1369.403</v>
      </c>
      <c r="R532" s="86">
        <v>636.66899999999998</v>
      </c>
      <c r="S532" s="86">
        <v>1381.864</v>
      </c>
      <c r="T532" s="86">
        <v>2962.8359999999998</v>
      </c>
    </row>
    <row r="533" spans="1:20" x14ac:dyDescent="0.25">
      <c r="A533" s="50" t="s">
        <v>4682</v>
      </c>
      <c r="B533" s="50" t="s">
        <v>3686</v>
      </c>
      <c r="C533" s="50" t="s">
        <v>4766</v>
      </c>
      <c r="D533" s="80">
        <v>16</v>
      </c>
      <c r="E533" s="50" t="s">
        <v>8717</v>
      </c>
      <c r="F533" s="24">
        <f t="shared" si="34"/>
        <v>1656.2630000000001</v>
      </c>
      <c r="G533" s="20">
        <f t="shared" si="35"/>
        <v>79.833666666666673</v>
      </c>
      <c r="H533" s="17"/>
      <c r="I533" s="24"/>
      <c r="J533" s="20">
        <f t="shared" si="36"/>
        <v>994.41260000000023</v>
      </c>
      <c r="K533" s="17"/>
      <c r="L533" s="24"/>
      <c r="M533" s="86" t="s">
        <v>5013</v>
      </c>
      <c r="N533" s="86">
        <v>239.501</v>
      </c>
      <c r="O533" s="86" t="s">
        <v>5013</v>
      </c>
      <c r="P533" s="86">
        <v>3.274</v>
      </c>
      <c r="Q533" s="86" t="s">
        <v>5013</v>
      </c>
      <c r="R533" s="86">
        <v>115.857</v>
      </c>
      <c r="S533" s="86">
        <v>4784.3320000000003</v>
      </c>
      <c r="T533" s="86">
        <v>68.599999999999994</v>
      </c>
    </row>
    <row r="534" spans="1:20" x14ac:dyDescent="0.25">
      <c r="A534" s="50" t="s">
        <v>4682</v>
      </c>
      <c r="B534" s="50" t="s">
        <v>1230</v>
      </c>
      <c r="C534" s="50" t="s">
        <v>4746</v>
      </c>
      <c r="D534" s="80">
        <v>11</v>
      </c>
      <c r="E534" s="50" t="s">
        <v>7621</v>
      </c>
      <c r="F534" s="24">
        <f t="shared" si="34"/>
        <v>1646.1940000000002</v>
      </c>
      <c r="G534" s="20">
        <f t="shared" si="35"/>
        <v>48.481333333333339</v>
      </c>
      <c r="H534" s="17"/>
      <c r="I534" s="24"/>
      <c r="J534" s="20">
        <f t="shared" si="36"/>
        <v>1026.5246</v>
      </c>
      <c r="K534" s="17"/>
      <c r="L534" s="24"/>
      <c r="M534" s="86">
        <v>21.762</v>
      </c>
      <c r="N534" s="86">
        <v>20.754999999999999</v>
      </c>
      <c r="O534" s="86">
        <v>102.92700000000001</v>
      </c>
      <c r="P534" s="86">
        <v>169.881</v>
      </c>
      <c r="Q534" s="86">
        <v>24.16</v>
      </c>
      <c r="R534" s="86">
        <v>198.59100000000001</v>
      </c>
      <c r="S534" s="86">
        <v>2371.0189999999998</v>
      </c>
      <c r="T534" s="86">
        <v>2368.9720000000002</v>
      </c>
    </row>
    <row r="535" spans="1:20" x14ac:dyDescent="0.25">
      <c r="A535" s="50" t="s">
        <v>4682</v>
      </c>
      <c r="B535" s="50" t="s">
        <v>4614</v>
      </c>
      <c r="C535" s="50" t="s">
        <v>4756</v>
      </c>
      <c r="D535" s="80">
        <v>15</v>
      </c>
      <c r="E535" s="50" t="s">
        <v>8053</v>
      </c>
      <c r="F535" s="24">
        <f t="shared" si="34"/>
        <v>1630.5353333333333</v>
      </c>
      <c r="G535" s="20">
        <f t="shared" si="35"/>
        <v>1089.4530000000002</v>
      </c>
      <c r="H535" s="17"/>
      <c r="I535" s="24"/>
      <c r="J535" s="20">
        <f t="shared" si="36"/>
        <v>1295.9702000000002</v>
      </c>
      <c r="K535" s="17"/>
      <c r="L535" s="24"/>
      <c r="M535" s="86">
        <v>1432.1220000000001</v>
      </c>
      <c r="N535" s="86">
        <v>1632.3810000000001</v>
      </c>
      <c r="O535" s="86">
        <v>203.85599999999999</v>
      </c>
      <c r="P535" s="86">
        <v>863.74800000000005</v>
      </c>
      <c r="Q535" s="86">
        <v>724.49699999999996</v>
      </c>
      <c r="R535" s="86">
        <v>811.02800000000002</v>
      </c>
      <c r="S535" s="86">
        <v>819.87400000000002</v>
      </c>
      <c r="T535" s="86">
        <v>3260.7040000000002</v>
      </c>
    </row>
    <row r="536" spans="1:20" x14ac:dyDescent="0.25">
      <c r="A536" s="50" t="s">
        <v>4682</v>
      </c>
      <c r="B536" s="50" t="s">
        <v>215</v>
      </c>
      <c r="C536" s="50" t="s">
        <v>4755</v>
      </c>
      <c r="D536" s="80">
        <v>15</v>
      </c>
      <c r="E536" s="50" t="s">
        <v>7876</v>
      </c>
      <c r="F536" s="24">
        <f t="shared" si="34"/>
        <v>1628.5559999999998</v>
      </c>
      <c r="G536" s="20">
        <f t="shared" si="35"/>
        <v>601.4083333333333</v>
      </c>
      <c r="H536" s="17"/>
      <c r="I536" s="24"/>
      <c r="J536" s="20">
        <f t="shared" si="36"/>
        <v>1332.1387999999999</v>
      </c>
      <c r="K536" s="17"/>
      <c r="L536" s="24"/>
      <c r="M536" s="86">
        <v>86.867999999999995</v>
      </c>
      <c r="N536" s="86">
        <v>784.62699999999995</v>
      </c>
      <c r="O536" s="86">
        <v>932.73</v>
      </c>
      <c r="P536" s="86">
        <v>872.90200000000004</v>
      </c>
      <c r="Q536" s="86">
        <v>902.12400000000002</v>
      </c>
      <c r="R536" s="86">
        <v>1327.605</v>
      </c>
      <c r="S536" s="86">
        <v>2013.405</v>
      </c>
      <c r="T536" s="86">
        <v>1544.6579999999999</v>
      </c>
    </row>
    <row r="537" spans="1:20" x14ac:dyDescent="0.25">
      <c r="A537" s="50" t="s">
        <v>4682</v>
      </c>
      <c r="B537" s="50" t="s">
        <v>986</v>
      </c>
      <c r="C537" s="50" t="s">
        <v>4766</v>
      </c>
      <c r="D537" s="80">
        <v>16</v>
      </c>
      <c r="E537" s="50" t="s">
        <v>8847</v>
      </c>
      <c r="F537" s="24">
        <f t="shared" si="34"/>
        <v>1626.7166666666665</v>
      </c>
      <c r="G537" s="20">
        <f t="shared" si="35"/>
        <v>1349.8563333333334</v>
      </c>
      <c r="H537" s="17"/>
      <c r="I537" s="24"/>
      <c r="J537" s="20">
        <f t="shared" si="36"/>
        <v>1604.3932</v>
      </c>
      <c r="K537" s="17"/>
      <c r="L537" s="24"/>
      <c r="M537" s="86">
        <v>745.12800000000004</v>
      </c>
      <c r="N537" s="86">
        <v>1171.442</v>
      </c>
      <c r="O537" s="86">
        <v>2132.9989999999998</v>
      </c>
      <c r="P537" s="86">
        <v>1052.704</v>
      </c>
      <c r="Q537" s="86">
        <v>2089.1120000000001</v>
      </c>
      <c r="R537" s="86">
        <v>549.07899999999995</v>
      </c>
      <c r="S537" s="86">
        <v>1102.5820000000001</v>
      </c>
      <c r="T537" s="86">
        <v>3228.489</v>
      </c>
    </row>
    <row r="538" spans="1:20" x14ac:dyDescent="0.25">
      <c r="A538" s="50" t="s">
        <v>4682</v>
      </c>
      <c r="B538" s="50" t="s">
        <v>797</v>
      </c>
      <c r="C538" s="50" t="s">
        <v>4766</v>
      </c>
      <c r="D538" s="80">
        <v>16</v>
      </c>
      <c r="E538" s="50" t="s">
        <v>8827</v>
      </c>
      <c r="F538" s="24">
        <f t="shared" si="34"/>
        <v>1625.9483333333335</v>
      </c>
      <c r="G538" s="20">
        <f t="shared" si="35"/>
        <v>3333.1529999999998</v>
      </c>
      <c r="H538" s="17"/>
      <c r="I538" s="24"/>
      <c r="J538" s="20">
        <f t="shared" si="36"/>
        <v>2566.6805999999997</v>
      </c>
      <c r="K538" s="17"/>
      <c r="L538" s="24"/>
      <c r="M538" s="86">
        <v>3749.6729999999998</v>
      </c>
      <c r="N538" s="86">
        <v>2637.018</v>
      </c>
      <c r="O538" s="86">
        <v>3612.768</v>
      </c>
      <c r="P538" s="86">
        <v>3476.143</v>
      </c>
      <c r="Q538" s="86">
        <v>4479.415</v>
      </c>
      <c r="R538" s="86">
        <v>1190.9970000000001</v>
      </c>
      <c r="S538" s="86">
        <v>477.10300000000001</v>
      </c>
      <c r="T538" s="86">
        <v>3209.7449999999999</v>
      </c>
    </row>
    <row r="539" spans="1:20" x14ac:dyDescent="0.25">
      <c r="A539" s="50" t="s">
        <v>4682</v>
      </c>
      <c r="B539" s="50" t="s">
        <v>1377</v>
      </c>
      <c r="C539" s="50" t="s">
        <v>4714</v>
      </c>
      <c r="D539" s="80">
        <v>6</v>
      </c>
      <c r="E539" s="50" t="s">
        <v>6277</v>
      </c>
      <c r="F539" s="24">
        <f t="shared" si="34"/>
        <v>1625.0363333333335</v>
      </c>
      <c r="G539" s="20">
        <f t="shared" si="35"/>
        <v>534.37066666666658</v>
      </c>
      <c r="H539" s="17"/>
      <c r="I539" s="24"/>
      <c r="J539" s="20">
        <f t="shared" si="36"/>
        <v>1197.3512000000001</v>
      </c>
      <c r="K539" s="17"/>
      <c r="L539" s="24"/>
      <c r="M539" s="86">
        <v>432.47</v>
      </c>
      <c r="N539" s="86">
        <v>724.18799999999999</v>
      </c>
      <c r="O539" s="86">
        <v>446.45400000000001</v>
      </c>
      <c r="P539" s="86">
        <v>598.38499999999999</v>
      </c>
      <c r="Q539" s="86">
        <v>513.26199999999994</v>
      </c>
      <c r="R539" s="86">
        <v>1015.13</v>
      </c>
      <c r="S539" s="86">
        <v>1798.9159999999999</v>
      </c>
      <c r="T539" s="86">
        <v>2061.0630000000001</v>
      </c>
    </row>
    <row r="540" spans="1:20" x14ac:dyDescent="0.25">
      <c r="A540" s="50" t="s">
        <v>4682</v>
      </c>
      <c r="B540" s="50" t="s">
        <v>2115</v>
      </c>
      <c r="C540" s="50" t="s">
        <v>4766</v>
      </c>
      <c r="D540" s="80">
        <v>16</v>
      </c>
      <c r="E540" s="50" t="s">
        <v>8849</v>
      </c>
      <c r="F540" s="24">
        <f t="shared" si="34"/>
        <v>1624.4086666666669</v>
      </c>
      <c r="G540" s="20">
        <f t="shared" si="35"/>
        <v>970.24799999999993</v>
      </c>
      <c r="H540" s="17"/>
      <c r="I540" s="24"/>
      <c r="J540" s="20">
        <f t="shared" si="36"/>
        <v>1459.4617999999998</v>
      </c>
      <c r="K540" s="17"/>
      <c r="L540" s="24"/>
      <c r="M540" s="86">
        <v>910.77499999999998</v>
      </c>
      <c r="N540" s="86">
        <v>720.40800000000002</v>
      </c>
      <c r="O540" s="86">
        <v>1279.5609999999999</v>
      </c>
      <c r="P540" s="86">
        <v>1537.683</v>
      </c>
      <c r="Q540" s="86">
        <v>886.4</v>
      </c>
      <c r="R540" s="86">
        <v>719.78800000000001</v>
      </c>
      <c r="S540" s="86">
        <v>2547.0210000000002</v>
      </c>
      <c r="T540" s="86">
        <v>1606.4169999999999</v>
      </c>
    </row>
    <row r="541" spans="1:20" x14ac:dyDescent="0.25">
      <c r="A541" s="50" t="s">
        <v>4682</v>
      </c>
      <c r="B541" s="50" t="s">
        <v>3399</v>
      </c>
      <c r="C541" s="50" t="s">
        <v>4697</v>
      </c>
      <c r="D541" s="80">
        <v>3</v>
      </c>
      <c r="E541" s="50" t="s">
        <v>5472</v>
      </c>
      <c r="F541" s="24">
        <f t="shared" si="34"/>
        <v>1612.136666666667</v>
      </c>
      <c r="G541" s="20">
        <f t="shared" si="35"/>
        <v>466.42633333333333</v>
      </c>
      <c r="H541" s="17"/>
      <c r="I541" s="24"/>
      <c r="J541" s="20">
        <f t="shared" si="36"/>
        <v>1730.5128</v>
      </c>
      <c r="K541" s="17"/>
      <c r="L541" s="24"/>
      <c r="M541" s="86">
        <v>616.02800000000002</v>
      </c>
      <c r="N541" s="86">
        <v>508.745</v>
      </c>
      <c r="O541" s="86">
        <v>274.50599999999997</v>
      </c>
      <c r="P541" s="86">
        <v>2243.8420000000001</v>
      </c>
      <c r="Q541" s="86">
        <v>1572.3119999999999</v>
      </c>
      <c r="R541" s="86">
        <v>1241.825</v>
      </c>
      <c r="S541" s="86">
        <v>2071.5880000000002</v>
      </c>
      <c r="T541" s="86">
        <v>1522.9970000000001</v>
      </c>
    </row>
    <row r="542" spans="1:20" x14ac:dyDescent="0.25">
      <c r="A542" s="50" t="s">
        <v>4682</v>
      </c>
      <c r="B542" s="50" t="s">
        <v>675</v>
      </c>
      <c r="C542" s="50" t="s">
        <v>4767</v>
      </c>
      <c r="D542" s="80">
        <v>16</v>
      </c>
      <c r="E542" s="50" t="s">
        <v>9096</v>
      </c>
      <c r="F542" s="24">
        <f t="shared" si="34"/>
        <v>1604.3673333333334</v>
      </c>
      <c r="G542" s="20">
        <f t="shared" si="35"/>
        <v>2442.2186666666666</v>
      </c>
      <c r="H542" s="17"/>
      <c r="I542" s="24"/>
      <c r="J542" s="20">
        <f t="shared" si="36"/>
        <v>1961.7114000000001</v>
      </c>
      <c r="K542" s="17"/>
      <c r="L542" s="24"/>
      <c r="M542" s="86">
        <v>992.41300000000001</v>
      </c>
      <c r="N542" s="86">
        <v>1323.3430000000001</v>
      </c>
      <c r="O542" s="86">
        <v>5010.8999999999996</v>
      </c>
      <c r="P542" s="86">
        <v>1505.9960000000001</v>
      </c>
      <c r="Q542" s="86">
        <v>3489.4589999999998</v>
      </c>
      <c r="R542" s="86">
        <v>2610.6889999999999</v>
      </c>
      <c r="S542" s="86">
        <v>554.35599999999999</v>
      </c>
      <c r="T542" s="86">
        <v>1648.057</v>
      </c>
    </row>
    <row r="543" spans="1:20" x14ac:dyDescent="0.25">
      <c r="A543" s="50" t="s">
        <v>4682</v>
      </c>
      <c r="B543" s="50" t="s">
        <v>44</v>
      </c>
      <c r="C543" s="50" t="s">
        <v>4706</v>
      </c>
      <c r="D543" s="80">
        <v>4</v>
      </c>
      <c r="E543" s="50" t="s">
        <v>5651</v>
      </c>
      <c r="F543" s="24">
        <f t="shared" si="34"/>
        <v>1600.5426666666669</v>
      </c>
      <c r="G543" s="20">
        <f t="shared" si="35"/>
        <v>1652.8116666666667</v>
      </c>
      <c r="H543" s="17"/>
      <c r="I543" s="24"/>
      <c r="J543" s="20">
        <f t="shared" si="36"/>
        <v>1866.6232</v>
      </c>
      <c r="K543" s="17"/>
      <c r="L543" s="24"/>
      <c r="M543" s="86">
        <v>1371.3810000000001</v>
      </c>
      <c r="N543" s="86">
        <v>1619.38</v>
      </c>
      <c r="O543" s="86">
        <v>1967.674</v>
      </c>
      <c r="P543" s="86">
        <v>1524.817</v>
      </c>
      <c r="Q543" s="86">
        <v>3006.6709999999998</v>
      </c>
      <c r="R543" s="86">
        <v>1209.0730000000001</v>
      </c>
      <c r="S543" s="86">
        <v>1450.46</v>
      </c>
      <c r="T543" s="86">
        <v>2142.0949999999998</v>
      </c>
    </row>
    <row r="544" spans="1:20" x14ac:dyDescent="0.25">
      <c r="A544" s="50" t="s">
        <v>4682</v>
      </c>
      <c r="B544" s="50" t="s">
        <v>408</v>
      </c>
      <c r="C544" s="50" t="s">
        <v>4772</v>
      </c>
      <c r="D544" s="80">
        <v>18</v>
      </c>
      <c r="E544" s="50" t="s">
        <v>9372</v>
      </c>
      <c r="F544" s="24">
        <f t="shared" ref="F544:F607" si="37">SUM(R544:T544)/3</f>
        <v>1586.8216666666667</v>
      </c>
      <c r="G544" s="20">
        <f t="shared" ref="G544:G607" si="38">SUM(M544:O544)/3</f>
        <v>1785.7516666666668</v>
      </c>
      <c r="H544" s="17"/>
      <c r="I544" s="24"/>
      <c r="J544" s="20">
        <f t="shared" ref="J544:J607" si="39">SUM(P544:T544)/5</f>
        <v>1289.6879999999996</v>
      </c>
      <c r="K544" s="17"/>
      <c r="L544" s="24"/>
      <c r="M544" s="86">
        <v>905.40599999999995</v>
      </c>
      <c r="N544" s="86">
        <v>3806.239</v>
      </c>
      <c r="O544" s="86">
        <v>645.61</v>
      </c>
      <c r="P544" s="86">
        <v>234.773</v>
      </c>
      <c r="Q544" s="86">
        <v>1453.202</v>
      </c>
      <c r="R544" s="86">
        <v>1565.0139999999999</v>
      </c>
      <c r="S544" s="86">
        <v>1642.364</v>
      </c>
      <c r="T544" s="86">
        <v>1553.087</v>
      </c>
    </row>
    <row r="545" spans="1:20" x14ac:dyDescent="0.25">
      <c r="A545" s="50" t="s">
        <v>4682</v>
      </c>
      <c r="B545" s="50" t="s">
        <v>2632</v>
      </c>
      <c r="C545" s="50" t="s">
        <v>4723</v>
      </c>
      <c r="D545" s="80">
        <v>7</v>
      </c>
      <c r="E545" s="50" t="s">
        <v>6639</v>
      </c>
      <c r="F545" s="24">
        <f t="shared" si="37"/>
        <v>1582.3789999999999</v>
      </c>
      <c r="G545" s="20">
        <f t="shared" si="38"/>
        <v>545.26266666666663</v>
      </c>
      <c r="H545" s="17"/>
      <c r="I545" s="24"/>
      <c r="J545" s="20">
        <f t="shared" si="39"/>
        <v>1246.0583999999999</v>
      </c>
      <c r="K545" s="17"/>
      <c r="L545" s="24"/>
      <c r="M545" s="86">
        <v>465.50200000000001</v>
      </c>
      <c r="N545" s="86">
        <v>517.17100000000005</v>
      </c>
      <c r="O545" s="86">
        <v>653.11500000000001</v>
      </c>
      <c r="P545" s="86">
        <v>703.75599999999997</v>
      </c>
      <c r="Q545" s="86">
        <v>779.399</v>
      </c>
      <c r="R545" s="86">
        <v>917.47799999999995</v>
      </c>
      <c r="S545" s="86">
        <v>1578.258</v>
      </c>
      <c r="T545" s="86">
        <v>2251.4009999999998</v>
      </c>
    </row>
    <row r="546" spans="1:20" x14ac:dyDescent="0.25">
      <c r="A546" s="50" t="s">
        <v>4682</v>
      </c>
      <c r="B546" s="50" t="s">
        <v>315</v>
      </c>
      <c r="C546" s="50" t="s">
        <v>4767</v>
      </c>
      <c r="D546" s="80">
        <v>16</v>
      </c>
      <c r="E546" s="50" t="s">
        <v>9165</v>
      </c>
      <c r="F546" s="24">
        <f t="shared" si="37"/>
        <v>1582.2133333333334</v>
      </c>
      <c r="G546" s="20">
        <f t="shared" si="38"/>
        <v>1223.3643333333332</v>
      </c>
      <c r="H546" s="17"/>
      <c r="I546" s="24"/>
      <c r="J546" s="20">
        <f t="shared" si="39"/>
        <v>1526.4254000000001</v>
      </c>
      <c r="K546" s="17"/>
      <c r="L546" s="24"/>
      <c r="M546" s="86">
        <v>167.30799999999999</v>
      </c>
      <c r="N546" s="86">
        <v>977.75800000000004</v>
      </c>
      <c r="O546" s="86">
        <v>2525.027</v>
      </c>
      <c r="P546" s="86">
        <v>2064.6239999999998</v>
      </c>
      <c r="Q546" s="86">
        <v>820.86300000000006</v>
      </c>
      <c r="R546" s="86">
        <v>1093.9690000000001</v>
      </c>
      <c r="S546" s="86">
        <v>577.76</v>
      </c>
      <c r="T546" s="86">
        <v>3074.9110000000001</v>
      </c>
    </row>
    <row r="547" spans="1:20" x14ac:dyDescent="0.25">
      <c r="A547" s="50" t="s">
        <v>4682</v>
      </c>
      <c r="B547" s="50" t="s">
        <v>1023</v>
      </c>
      <c r="C547" s="50" t="s">
        <v>4722</v>
      </c>
      <c r="D547" s="80">
        <v>7</v>
      </c>
      <c r="E547" s="50" t="s">
        <v>6520</v>
      </c>
      <c r="F547" s="24">
        <f t="shared" si="37"/>
        <v>1577.0363333333335</v>
      </c>
      <c r="G547" s="20">
        <f t="shared" si="38"/>
        <v>693.16766666666672</v>
      </c>
      <c r="H547" s="17"/>
      <c r="I547" s="24"/>
      <c r="J547" s="20">
        <f t="shared" si="39"/>
        <v>1512.4144000000001</v>
      </c>
      <c r="K547" s="17"/>
      <c r="L547" s="24"/>
      <c r="M547" s="86">
        <v>559.42200000000003</v>
      </c>
      <c r="N547" s="86">
        <v>760.36199999999997</v>
      </c>
      <c r="O547" s="86">
        <v>759.71900000000005</v>
      </c>
      <c r="P547" s="86">
        <v>1707.412</v>
      </c>
      <c r="Q547" s="86">
        <v>1123.5509999999999</v>
      </c>
      <c r="R547" s="86">
        <v>513.94100000000003</v>
      </c>
      <c r="S547" s="86">
        <v>1808.933</v>
      </c>
      <c r="T547" s="86">
        <v>2408.2350000000001</v>
      </c>
    </row>
    <row r="548" spans="1:20" x14ac:dyDescent="0.25">
      <c r="A548" s="50" t="s">
        <v>4682</v>
      </c>
      <c r="B548" s="50" t="s">
        <v>897</v>
      </c>
      <c r="C548" s="50" t="s">
        <v>4746</v>
      </c>
      <c r="D548" s="80">
        <v>11</v>
      </c>
      <c r="E548" s="50" t="s">
        <v>7588</v>
      </c>
      <c r="F548" s="24">
        <f t="shared" si="37"/>
        <v>1572.5829999999999</v>
      </c>
      <c r="G548" s="20">
        <f t="shared" si="38"/>
        <v>547.67533333333336</v>
      </c>
      <c r="H548" s="17"/>
      <c r="I548" s="24"/>
      <c r="J548" s="20">
        <f t="shared" si="39"/>
        <v>1096.4022</v>
      </c>
      <c r="K548" s="17"/>
      <c r="L548" s="24"/>
      <c r="M548" s="86">
        <v>353.17500000000001</v>
      </c>
      <c r="N548" s="86">
        <v>183.53399999999999</v>
      </c>
      <c r="O548" s="86">
        <v>1106.317</v>
      </c>
      <c r="P548" s="86">
        <v>409.47899999999998</v>
      </c>
      <c r="Q548" s="86">
        <v>354.78300000000002</v>
      </c>
      <c r="R548" s="86">
        <v>701.87199999999996</v>
      </c>
      <c r="S548" s="86">
        <v>909.60299999999995</v>
      </c>
      <c r="T548" s="86">
        <v>3106.2739999999999</v>
      </c>
    </row>
    <row r="549" spans="1:20" x14ac:dyDescent="0.25">
      <c r="A549" s="50" t="s">
        <v>4682</v>
      </c>
      <c r="B549" s="50" t="s">
        <v>31</v>
      </c>
      <c r="C549" s="50" t="s">
        <v>4766</v>
      </c>
      <c r="D549" s="80">
        <v>16</v>
      </c>
      <c r="E549" s="50" t="s">
        <v>8831</v>
      </c>
      <c r="F549" s="24">
        <f t="shared" si="37"/>
        <v>1572.5573333333332</v>
      </c>
      <c r="G549" s="20">
        <f t="shared" si="38"/>
        <v>3244.6510000000003</v>
      </c>
      <c r="H549" s="17"/>
      <c r="I549" s="24"/>
      <c r="J549" s="20">
        <f t="shared" si="39"/>
        <v>2864.3409999999999</v>
      </c>
      <c r="K549" s="17"/>
      <c r="L549" s="24"/>
      <c r="M549" s="86">
        <v>1331.9639999999999</v>
      </c>
      <c r="N549" s="86">
        <v>2836.9870000000001</v>
      </c>
      <c r="O549" s="86">
        <v>5565.0020000000004</v>
      </c>
      <c r="P549" s="86">
        <v>5160.1390000000001</v>
      </c>
      <c r="Q549" s="86">
        <v>4443.8940000000002</v>
      </c>
      <c r="R549" s="86">
        <v>1600.7249999999999</v>
      </c>
      <c r="S549" s="86">
        <v>1223.47</v>
      </c>
      <c r="T549" s="86">
        <v>1893.4770000000001</v>
      </c>
    </row>
    <row r="550" spans="1:20" x14ac:dyDescent="0.25">
      <c r="A550" s="50" t="s">
        <v>4682</v>
      </c>
      <c r="B550" s="50" t="s">
        <v>676</v>
      </c>
      <c r="C550" s="50" t="s">
        <v>4701</v>
      </c>
      <c r="D550" s="80">
        <v>4</v>
      </c>
      <c r="E550" s="50" t="s">
        <v>5530</v>
      </c>
      <c r="F550" s="24">
        <f t="shared" si="37"/>
        <v>1563.9243333333334</v>
      </c>
      <c r="G550" s="20">
        <f t="shared" si="38"/>
        <v>866.47400000000005</v>
      </c>
      <c r="H550" s="17"/>
      <c r="I550" s="24"/>
      <c r="J550" s="20">
        <f t="shared" si="39"/>
        <v>1510.0362</v>
      </c>
      <c r="K550" s="17"/>
      <c r="L550" s="24"/>
      <c r="M550" s="86">
        <v>919.29</v>
      </c>
      <c r="N550" s="86">
        <v>799.18799999999999</v>
      </c>
      <c r="O550" s="86">
        <v>880.94399999999996</v>
      </c>
      <c r="P550" s="86">
        <v>1380.377</v>
      </c>
      <c r="Q550" s="86">
        <v>1478.0309999999999</v>
      </c>
      <c r="R550" s="86">
        <v>607.58199999999999</v>
      </c>
      <c r="S550" s="86">
        <v>1600.9960000000001</v>
      </c>
      <c r="T550" s="86">
        <v>2483.1950000000002</v>
      </c>
    </row>
    <row r="551" spans="1:20" x14ac:dyDescent="0.25">
      <c r="A551" s="50" t="s">
        <v>4682</v>
      </c>
      <c r="B551" s="50" t="s">
        <v>448</v>
      </c>
      <c r="C551" s="50" t="s">
        <v>4772</v>
      </c>
      <c r="D551" s="80">
        <v>18</v>
      </c>
      <c r="E551" s="50" t="s">
        <v>9429</v>
      </c>
      <c r="F551" s="24">
        <f t="shared" si="37"/>
        <v>1551.0326666666667</v>
      </c>
      <c r="G551" s="20">
        <f t="shared" si="38"/>
        <v>2727.0743333333335</v>
      </c>
      <c r="H551" s="17"/>
      <c r="I551" s="24"/>
      <c r="J551" s="20">
        <f t="shared" si="39"/>
        <v>1829.6763999999998</v>
      </c>
      <c r="K551" s="17"/>
      <c r="L551" s="24"/>
      <c r="M551" s="86">
        <v>1148.758</v>
      </c>
      <c r="N551" s="86">
        <v>5885.7529999999997</v>
      </c>
      <c r="O551" s="86">
        <v>1146.712</v>
      </c>
      <c r="P551" s="86">
        <v>2311.4290000000001</v>
      </c>
      <c r="Q551" s="86">
        <v>2183.855</v>
      </c>
      <c r="R551" s="86">
        <v>1694.16</v>
      </c>
      <c r="S551" s="86">
        <v>934.178</v>
      </c>
      <c r="T551" s="86">
        <v>2024.76</v>
      </c>
    </row>
    <row r="552" spans="1:20" x14ac:dyDescent="0.25">
      <c r="A552" s="50" t="s">
        <v>4682</v>
      </c>
      <c r="B552" s="50" t="s">
        <v>4531</v>
      </c>
      <c r="C552" s="50" t="s">
        <v>4727</v>
      </c>
      <c r="D552" s="80">
        <v>9</v>
      </c>
      <c r="E552" s="50" t="s">
        <v>6765</v>
      </c>
      <c r="F552" s="24">
        <f t="shared" si="37"/>
        <v>1548.4626666666666</v>
      </c>
      <c r="G552" s="20">
        <f t="shared" si="38"/>
        <v>7.2046666666666654</v>
      </c>
      <c r="H552" s="17"/>
      <c r="I552" s="24"/>
      <c r="J552" s="20">
        <f t="shared" si="39"/>
        <v>929.07759999999996</v>
      </c>
      <c r="K552" s="17"/>
      <c r="L552" s="24"/>
      <c r="M552" s="86" t="s">
        <v>5013</v>
      </c>
      <c r="N552" s="86">
        <v>0.53400000000000003</v>
      </c>
      <c r="O552" s="86">
        <v>21.08</v>
      </c>
      <c r="P552" s="86" t="s">
        <v>5013</v>
      </c>
      <c r="Q552" s="86" t="s">
        <v>5013</v>
      </c>
      <c r="R552" s="86" t="s">
        <v>5013</v>
      </c>
      <c r="S552" s="86">
        <v>1191.1500000000001</v>
      </c>
      <c r="T552" s="86">
        <v>3454.2379999999998</v>
      </c>
    </row>
    <row r="553" spans="1:20" x14ac:dyDescent="0.25">
      <c r="A553" s="50" t="s">
        <v>4682</v>
      </c>
      <c r="B553" s="50" t="s">
        <v>396</v>
      </c>
      <c r="C553" s="50" t="s">
        <v>4766</v>
      </c>
      <c r="D553" s="80">
        <v>16</v>
      </c>
      <c r="E553" s="50" t="s">
        <v>8444</v>
      </c>
      <c r="F553" s="24">
        <f t="shared" si="37"/>
        <v>1544.0173333333332</v>
      </c>
      <c r="G553" s="20">
        <f t="shared" si="38"/>
        <v>368.06899999999996</v>
      </c>
      <c r="H553" s="17"/>
      <c r="I553" s="24"/>
      <c r="J553" s="20">
        <f t="shared" si="39"/>
        <v>2184.7493999999997</v>
      </c>
      <c r="K553" s="17"/>
      <c r="L553" s="24"/>
      <c r="M553" s="86">
        <v>605.30899999999997</v>
      </c>
      <c r="N553" s="86">
        <v>202.066</v>
      </c>
      <c r="O553" s="86">
        <v>296.83199999999999</v>
      </c>
      <c r="P553" s="86">
        <v>3935.0169999999998</v>
      </c>
      <c r="Q553" s="86">
        <v>2356.6779999999999</v>
      </c>
      <c r="R553" s="86">
        <v>1951.4390000000001</v>
      </c>
      <c r="S553" s="86">
        <v>1066.135</v>
      </c>
      <c r="T553" s="86">
        <v>1614.4780000000001</v>
      </c>
    </row>
    <row r="554" spans="1:20" x14ac:dyDescent="0.25">
      <c r="A554" s="50" t="s">
        <v>4682</v>
      </c>
      <c r="B554" s="50" t="s">
        <v>4573</v>
      </c>
      <c r="C554" s="50" t="s">
        <v>4767</v>
      </c>
      <c r="D554" s="80">
        <v>16</v>
      </c>
      <c r="E554" s="50" t="s">
        <v>9002</v>
      </c>
      <c r="F554" s="24">
        <f t="shared" si="37"/>
        <v>1540.7333333333333</v>
      </c>
      <c r="G554" s="20">
        <f t="shared" si="38"/>
        <v>3239.9636666666665</v>
      </c>
      <c r="H554" s="17"/>
      <c r="I554" s="24"/>
      <c r="J554" s="20">
        <f t="shared" si="39"/>
        <v>5080.2870000000003</v>
      </c>
      <c r="K554" s="17"/>
      <c r="L554" s="24"/>
      <c r="M554" s="86">
        <v>774.73199999999997</v>
      </c>
      <c r="N554" s="86">
        <v>4194.1490000000003</v>
      </c>
      <c r="O554" s="86">
        <v>4751.01</v>
      </c>
      <c r="P554" s="86">
        <v>8415.6669999999995</v>
      </c>
      <c r="Q554" s="86">
        <v>12363.567999999999</v>
      </c>
      <c r="R554" s="86">
        <v>4622.2</v>
      </c>
      <c r="S554" s="86" t="s">
        <v>5013</v>
      </c>
      <c r="T554" s="86" t="s">
        <v>5013</v>
      </c>
    </row>
    <row r="555" spans="1:20" x14ac:dyDescent="0.25">
      <c r="A555" s="50" t="s">
        <v>4682</v>
      </c>
      <c r="B555" s="50" t="s">
        <v>4274</v>
      </c>
      <c r="C555" s="50" t="s">
        <v>4767</v>
      </c>
      <c r="D555" s="80">
        <v>16</v>
      </c>
      <c r="E555" s="50" t="s">
        <v>9032</v>
      </c>
      <c r="F555" s="24">
        <f t="shared" si="37"/>
        <v>1539.7676666666666</v>
      </c>
      <c r="G555" s="20">
        <f t="shared" si="38"/>
        <v>234.12800000000001</v>
      </c>
      <c r="H555" s="17"/>
      <c r="I555" s="24"/>
      <c r="J555" s="20">
        <f t="shared" si="39"/>
        <v>1275.4142000000002</v>
      </c>
      <c r="K555" s="17"/>
      <c r="L555" s="24"/>
      <c r="M555" s="86">
        <v>296.25799999999998</v>
      </c>
      <c r="N555" s="86">
        <v>136.09200000000001</v>
      </c>
      <c r="O555" s="86">
        <v>270.03399999999999</v>
      </c>
      <c r="P555" s="86">
        <v>1426.93</v>
      </c>
      <c r="Q555" s="86">
        <v>330.83800000000002</v>
      </c>
      <c r="R555" s="86">
        <v>2898.6190000000001</v>
      </c>
      <c r="S555" s="86">
        <v>978.53200000000004</v>
      </c>
      <c r="T555" s="86">
        <v>742.15200000000004</v>
      </c>
    </row>
    <row r="556" spans="1:20" x14ac:dyDescent="0.25">
      <c r="A556" s="50" t="s">
        <v>4682</v>
      </c>
      <c r="B556" s="50" t="s">
        <v>741</v>
      </c>
      <c r="C556" s="50" t="s">
        <v>4766</v>
      </c>
      <c r="D556" s="80">
        <v>16</v>
      </c>
      <c r="E556" s="50" t="s">
        <v>8818</v>
      </c>
      <c r="F556" s="24">
        <f t="shared" si="37"/>
        <v>1539.4443333333336</v>
      </c>
      <c r="G556" s="20">
        <f t="shared" si="38"/>
        <v>1318.6723333333334</v>
      </c>
      <c r="H556" s="17"/>
      <c r="I556" s="24"/>
      <c r="J556" s="20">
        <f t="shared" si="39"/>
        <v>1134.9064000000001</v>
      </c>
      <c r="K556" s="17"/>
      <c r="L556" s="24"/>
      <c r="M556" s="86">
        <v>708.39800000000002</v>
      </c>
      <c r="N556" s="86">
        <v>1522.2280000000001</v>
      </c>
      <c r="O556" s="86">
        <v>1725.3910000000001</v>
      </c>
      <c r="P556" s="86">
        <v>575.875</v>
      </c>
      <c r="Q556" s="86">
        <v>480.32400000000001</v>
      </c>
      <c r="R556" s="86">
        <v>368.77</v>
      </c>
      <c r="S556" s="86">
        <v>1357.9839999999999</v>
      </c>
      <c r="T556" s="86">
        <v>2891.5790000000002</v>
      </c>
    </row>
    <row r="557" spans="1:20" x14ac:dyDescent="0.25">
      <c r="A557" s="50" t="s">
        <v>4682</v>
      </c>
      <c r="B557" s="50" t="s">
        <v>1676</v>
      </c>
      <c r="C557" s="50" t="s">
        <v>4766</v>
      </c>
      <c r="D557" s="80">
        <v>16</v>
      </c>
      <c r="E557" s="50" t="s">
        <v>8543</v>
      </c>
      <c r="F557" s="24">
        <f t="shared" si="37"/>
        <v>1530.8403333333333</v>
      </c>
      <c r="G557" s="20">
        <f t="shared" si="38"/>
        <v>2682.4536666666668</v>
      </c>
      <c r="H557" s="17"/>
      <c r="I557" s="24"/>
      <c r="J557" s="20">
        <f t="shared" si="39"/>
        <v>3448.9831999999997</v>
      </c>
      <c r="K557" s="17"/>
      <c r="L557" s="24"/>
      <c r="M557" s="86">
        <v>1628.702</v>
      </c>
      <c r="N557" s="86">
        <v>1533.3389999999999</v>
      </c>
      <c r="O557" s="86">
        <v>4885.32</v>
      </c>
      <c r="P557" s="86">
        <v>1768.2940000000001</v>
      </c>
      <c r="Q557" s="86">
        <v>10884.101000000001</v>
      </c>
      <c r="R557" s="86">
        <v>1344.105</v>
      </c>
      <c r="S557" s="86">
        <v>978.75599999999997</v>
      </c>
      <c r="T557" s="86">
        <v>2269.66</v>
      </c>
    </row>
    <row r="558" spans="1:20" x14ac:dyDescent="0.25">
      <c r="A558" s="50" t="s">
        <v>4682</v>
      </c>
      <c r="B558" s="50" t="s">
        <v>374</v>
      </c>
      <c r="C558" s="50" t="s">
        <v>4722</v>
      </c>
      <c r="D558" s="80">
        <v>7</v>
      </c>
      <c r="E558" s="50" t="s">
        <v>6567</v>
      </c>
      <c r="F558" s="24">
        <f t="shared" si="37"/>
        <v>1530.7629999999999</v>
      </c>
      <c r="G558" s="20">
        <f t="shared" si="38"/>
        <v>660.06466666666665</v>
      </c>
      <c r="H558" s="17"/>
      <c r="I558" s="24"/>
      <c r="J558" s="20">
        <f t="shared" si="39"/>
        <v>1421.3738000000001</v>
      </c>
      <c r="K558" s="17"/>
      <c r="L558" s="24"/>
      <c r="M558" s="86">
        <v>337.09199999999998</v>
      </c>
      <c r="N558" s="86">
        <v>797.65599999999995</v>
      </c>
      <c r="O558" s="86">
        <v>845.44600000000003</v>
      </c>
      <c r="P558" s="86">
        <v>1218.5619999999999</v>
      </c>
      <c r="Q558" s="86">
        <v>1296.018</v>
      </c>
      <c r="R558" s="86">
        <v>991.899</v>
      </c>
      <c r="S558" s="86">
        <v>1848.5129999999999</v>
      </c>
      <c r="T558" s="86">
        <v>1751.877</v>
      </c>
    </row>
    <row r="559" spans="1:20" x14ac:dyDescent="0.25">
      <c r="A559" s="50" t="s">
        <v>4682</v>
      </c>
      <c r="B559" s="50" t="s">
        <v>1766</v>
      </c>
      <c r="C559" s="50" t="s">
        <v>4766</v>
      </c>
      <c r="D559" s="80">
        <v>16</v>
      </c>
      <c r="E559" s="50" t="s">
        <v>8842</v>
      </c>
      <c r="F559" s="24">
        <f t="shared" si="37"/>
        <v>1527.8066666666666</v>
      </c>
      <c r="G559" s="20">
        <f t="shared" si="38"/>
        <v>586.49233333333348</v>
      </c>
      <c r="H559" s="17"/>
      <c r="I559" s="24"/>
      <c r="J559" s="20">
        <f t="shared" si="39"/>
        <v>1981.7904000000003</v>
      </c>
      <c r="K559" s="17"/>
      <c r="L559" s="24"/>
      <c r="M559" s="86">
        <v>957.29600000000005</v>
      </c>
      <c r="N559" s="86">
        <v>228.08199999999999</v>
      </c>
      <c r="O559" s="86">
        <v>574.09900000000005</v>
      </c>
      <c r="P559" s="86">
        <v>1510.3820000000001</v>
      </c>
      <c r="Q559" s="86">
        <v>3815.15</v>
      </c>
      <c r="R559" s="86">
        <v>1682.0450000000001</v>
      </c>
      <c r="S559" s="86">
        <v>1060.4110000000001</v>
      </c>
      <c r="T559" s="86">
        <v>1840.9639999999999</v>
      </c>
    </row>
    <row r="560" spans="1:20" x14ac:dyDescent="0.25">
      <c r="A560" s="50" t="s">
        <v>4682</v>
      </c>
      <c r="B560" s="50" t="s">
        <v>512</v>
      </c>
      <c r="C560" s="50" t="s">
        <v>4722</v>
      </c>
      <c r="D560" s="80">
        <v>7</v>
      </c>
      <c r="E560" s="50" t="s">
        <v>6511</v>
      </c>
      <c r="F560" s="24">
        <f t="shared" si="37"/>
        <v>1520.6353333333334</v>
      </c>
      <c r="G560" s="20">
        <f t="shared" si="38"/>
        <v>349.9376666666667</v>
      </c>
      <c r="H560" s="17"/>
      <c r="I560" s="24"/>
      <c r="J560" s="20">
        <f t="shared" si="39"/>
        <v>1168.5358000000001</v>
      </c>
      <c r="K560" s="17"/>
      <c r="L560" s="24"/>
      <c r="M560" s="86">
        <v>265.274</v>
      </c>
      <c r="N560" s="86">
        <v>376.435</v>
      </c>
      <c r="O560" s="86">
        <v>408.10399999999998</v>
      </c>
      <c r="P560" s="86">
        <v>886.91300000000001</v>
      </c>
      <c r="Q560" s="86">
        <v>393.86</v>
      </c>
      <c r="R560" s="86">
        <v>877.226</v>
      </c>
      <c r="S560" s="86">
        <v>2668.1990000000001</v>
      </c>
      <c r="T560" s="86">
        <v>1016.481</v>
      </c>
    </row>
    <row r="561" spans="1:20" x14ac:dyDescent="0.25">
      <c r="A561" s="50" t="s">
        <v>4682</v>
      </c>
      <c r="B561" s="50" t="s">
        <v>4398</v>
      </c>
      <c r="C561" s="50" t="s">
        <v>4706</v>
      </c>
      <c r="D561" s="80">
        <v>4</v>
      </c>
      <c r="E561" s="50" t="s">
        <v>5653</v>
      </c>
      <c r="F561" s="24">
        <f t="shared" si="37"/>
        <v>1519.4740000000002</v>
      </c>
      <c r="G561" s="20">
        <f t="shared" si="38"/>
        <v>783.11500000000012</v>
      </c>
      <c r="H561" s="17"/>
      <c r="I561" s="24"/>
      <c r="J561" s="20">
        <f t="shared" si="39"/>
        <v>1721.5473999999999</v>
      </c>
      <c r="K561" s="17"/>
      <c r="L561" s="24"/>
      <c r="M561" s="86">
        <v>699.94600000000003</v>
      </c>
      <c r="N561" s="86">
        <v>323.846</v>
      </c>
      <c r="O561" s="86">
        <v>1325.5530000000001</v>
      </c>
      <c r="P561" s="86">
        <v>1546.127</v>
      </c>
      <c r="Q561" s="86">
        <v>2503.1880000000001</v>
      </c>
      <c r="R561" s="86">
        <v>3783.0459999999998</v>
      </c>
      <c r="S561" s="86">
        <v>312.99</v>
      </c>
      <c r="T561" s="86">
        <v>462.38600000000002</v>
      </c>
    </row>
    <row r="562" spans="1:20" x14ac:dyDescent="0.25">
      <c r="A562" s="50" t="s">
        <v>4682</v>
      </c>
      <c r="B562" s="50" t="s">
        <v>617</v>
      </c>
      <c r="C562" s="50" t="s">
        <v>4731</v>
      </c>
      <c r="D562" s="80">
        <v>10</v>
      </c>
      <c r="E562" s="50" t="s">
        <v>6824</v>
      </c>
      <c r="F562" s="24">
        <f t="shared" si="37"/>
        <v>1517.4649999999999</v>
      </c>
      <c r="G562" s="20">
        <f t="shared" si="38"/>
        <v>1340.68</v>
      </c>
      <c r="H562" s="17"/>
      <c r="I562" s="24"/>
      <c r="J562" s="20">
        <f t="shared" si="39"/>
        <v>1137.0664000000002</v>
      </c>
      <c r="K562" s="17"/>
      <c r="L562" s="24"/>
      <c r="M562" s="86">
        <v>315.22899999999998</v>
      </c>
      <c r="N562" s="86">
        <v>1193.0160000000001</v>
      </c>
      <c r="O562" s="86">
        <v>2513.7950000000001</v>
      </c>
      <c r="P562" s="86">
        <v>786.755</v>
      </c>
      <c r="Q562" s="86">
        <v>346.18200000000002</v>
      </c>
      <c r="R562" s="86">
        <v>157.42699999999999</v>
      </c>
      <c r="S562" s="86">
        <v>1770.998</v>
      </c>
      <c r="T562" s="86">
        <v>2623.97</v>
      </c>
    </row>
    <row r="563" spans="1:20" x14ac:dyDescent="0.25">
      <c r="A563" s="50" t="s">
        <v>4682</v>
      </c>
      <c r="B563" s="50" t="s">
        <v>991</v>
      </c>
      <c r="C563" s="50" t="s">
        <v>4766</v>
      </c>
      <c r="D563" s="80">
        <v>16</v>
      </c>
      <c r="E563" s="50" t="s">
        <v>8541</v>
      </c>
      <c r="F563" s="24">
        <f t="shared" si="37"/>
        <v>1516.5649999999998</v>
      </c>
      <c r="G563" s="20">
        <f t="shared" si="38"/>
        <v>2376.5106666666666</v>
      </c>
      <c r="H563" s="17"/>
      <c r="I563" s="24"/>
      <c r="J563" s="20">
        <f t="shared" si="39"/>
        <v>1961.5106000000001</v>
      </c>
      <c r="K563" s="17"/>
      <c r="L563" s="24"/>
      <c r="M563" s="86">
        <v>1469.2660000000001</v>
      </c>
      <c r="N563" s="86">
        <v>4084.3679999999999</v>
      </c>
      <c r="O563" s="86">
        <v>1575.8979999999999</v>
      </c>
      <c r="P563" s="86">
        <v>2635.9650000000001</v>
      </c>
      <c r="Q563" s="86">
        <v>2621.893</v>
      </c>
      <c r="R563" s="86">
        <v>3268.2809999999999</v>
      </c>
      <c r="S563" s="86">
        <v>1238.492</v>
      </c>
      <c r="T563" s="86">
        <v>42.921999999999997</v>
      </c>
    </row>
    <row r="564" spans="1:20" x14ac:dyDescent="0.25">
      <c r="A564" s="50" t="s">
        <v>4682</v>
      </c>
      <c r="B564" s="50" t="s">
        <v>1467</v>
      </c>
      <c r="C564" s="50" t="s">
        <v>4769</v>
      </c>
      <c r="D564" s="80">
        <v>17</v>
      </c>
      <c r="E564" s="50" t="s">
        <v>9197</v>
      </c>
      <c r="F564" s="24">
        <f t="shared" si="37"/>
        <v>1515.2576666666666</v>
      </c>
      <c r="G564" s="20">
        <f t="shared" si="38"/>
        <v>6444.9786666666669</v>
      </c>
      <c r="H564" s="17"/>
      <c r="I564" s="24"/>
      <c r="J564" s="20">
        <f t="shared" si="39"/>
        <v>1782.3934000000002</v>
      </c>
      <c r="K564" s="17"/>
      <c r="L564" s="24"/>
      <c r="M564" s="86">
        <v>15601.771000000001</v>
      </c>
      <c r="N564" s="86">
        <v>2392.8820000000001</v>
      </c>
      <c r="O564" s="86">
        <v>1340.2829999999999</v>
      </c>
      <c r="P564" s="86">
        <v>3003.462</v>
      </c>
      <c r="Q564" s="86">
        <v>1362.732</v>
      </c>
      <c r="R564" s="86">
        <v>1730.0150000000001</v>
      </c>
      <c r="S564" s="86">
        <v>2470.058</v>
      </c>
      <c r="T564" s="86">
        <v>345.7</v>
      </c>
    </row>
    <row r="565" spans="1:20" x14ac:dyDescent="0.25">
      <c r="A565" s="50" t="s">
        <v>4682</v>
      </c>
      <c r="B565" s="50" t="s">
        <v>1649</v>
      </c>
      <c r="C565" s="50" t="s">
        <v>4767</v>
      </c>
      <c r="D565" s="80">
        <v>16</v>
      </c>
      <c r="E565" s="50" t="s">
        <v>8906</v>
      </c>
      <c r="F565" s="24">
        <f t="shared" si="37"/>
        <v>1511.8776666666665</v>
      </c>
      <c r="G565" s="20">
        <f t="shared" si="38"/>
        <v>1928.4923333333334</v>
      </c>
      <c r="H565" s="17"/>
      <c r="I565" s="24"/>
      <c r="J565" s="20">
        <f t="shared" si="39"/>
        <v>1721.3142</v>
      </c>
      <c r="K565" s="17"/>
      <c r="L565" s="24"/>
      <c r="M565" s="86">
        <v>2117.6260000000002</v>
      </c>
      <c r="N565" s="86">
        <v>2075.2629999999999</v>
      </c>
      <c r="O565" s="86">
        <v>1592.588</v>
      </c>
      <c r="P565" s="86">
        <v>1564.646</v>
      </c>
      <c r="Q565" s="86">
        <v>2506.2919999999999</v>
      </c>
      <c r="R565" s="86">
        <v>861.94</v>
      </c>
      <c r="S565" s="86">
        <v>1025.626</v>
      </c>
      <c r="T565" s="86">
        <v>2648.067</v>
      </c>
    </row>
    <row r="566" spans="1:20" x14ac:dyDescent="0.25">
      <c r="A566" s="50" t="s">
        <v>4682</v>
      </c>
      <c r="B566" s="50" t="s">
        <v>1206</v>
      </c>
      <c r="C566" s="50" t="s">
        <v>4717</v>
      </c>
      <c r="D566" s="80">
        <v>6</v>
      </c>
      <c r="E566" s="50" t="s">
        <v>6355</v>
      </c>
      <c r="F566" s="24">
        <f t="shared" si="37"/>
        <v>1505.2896666666666</v>
      </c>
      <c r="G566" s="20">
        <f t="shared" si="38"/>
        <v>865.322</v>
      </c>
      <c r="H566" s="17"/>
      <c r="I566" s="24"/>
      <c r="J566" s="20">
        <f t="shared" si="39"/>
        <v>1284.4954000000002</v>
      </c>
      <c r="K566" s="17"/>
      <c r="L566" s="24"/>
      <c r="M566" s="86">
        <v>481.88</v>
      </c>
      <c r="N566" s="86">
        <v>1280.5419999999999</v>
      </c>
      <c r="O566" s="86">
        <v>833.54399999999998</v>
      </c>
      <c r="P566" s="86">
        <v>750.39</v>
      </c>
      <c r="Q566" s="86">
        <v>1156.2180000000001</v>
      </c>
      <c r="R566" s="86">
        <v>1163.162</v>
      </c>
      <c r="S566" s="86">
        <v>1778.818</v>
      </c>
      <c r="T566" s="86">
        <v>1573.8889999999999</v>
      </c>
    </row>
    <row r="567" spans="1:20" x14ac:dyDescent="0.25">
      <c r="A567" s="50" t="s">
        <v>4682</v>
      </c>
      <c r="B567" s="50" t="s">
        <v>904</v>
      </c>
      <c r="C567" s="50" t="s">
        <v>4722</v>
      </c>
      <c r="D567" s="80">
        <v>7</v>
      </c>
      <c r="E567" s="50" t="s">
        <v>6562</v>
      </c>
      <c r="F567" s="24">
        <f t="shared" si="37"/>
        <v>1504.2259999999999</v>
      </c>
      <c r="G567" s="20">
        <f t="shared" si="38"/>
        <v>187.73833333333334</v>
      </c>
      <c r="H567" s="17"/>
      <c r="I567" s="24"/>
      <c r="J567" s="20">
        <f t="shared" si="39"/>
        <v>1066.3355999999999</v>
      </c>
      <c r="K567" s="17"/>
      <c r="L567" s="24"/>
      <c r="M567" s="86">
        <v>63.045000000000002</v>
      </c>
      <c r="N567" s="86">
        <v>190.67599999999999</v>
      </c>
      <c r="O567" s="86">
        <v>309.49400000000003</v>
      </c>
      <c r="P567" s="86">
        <v>60.219000000000001</v>
      </c>
      <c r="Q567" s="86">
        <v>758.78099999999995</v>
      </c>
      <c r="R567" s="86">
        <v>1159.4829999999999</v>
      </c>
      <c r="S567" s="86">
        <v>1654.693</v>
      </c>
      <c r="T567" s="86">
        <v>1698.502</v>
      </c>
    </row>
    <row r="568" spans="1:20" x14ac:dyDescent="0.25">
      <c r="A568" s="50" t="s">
        <v>4682</v>
      </c>
      <c r="B568" s="50" t="s">
        <v>663</v>
      </c>
      <c r="C568" s="50" t="s">
        <v>4756</v>
      </c>
      <c r="D568" s="80">
        <v>15</v>
      </c>
      <c r="E568" s="50" t="s">
        <v>8061</v>
      </c>
      <c r="F568" s="24">
        <f t="shared" si="37"/>
        <v>1504.0229999999999</v>
      </c>
      <c r="G568" s="20">
        <f t="shared" si="38"/>
        <v>3492.4646666666667</v>
      </c>
      <c r="H568" s="17"/>
      <c r="I568" s="24"/>
      <c r="J568" s="20">
        <f t="shared" si="39"/>
        <v>4270.7893999999997</v>
      </c>
      <c r="K568" s="17"/>
      <c r="L568" s="24"/>
      <c r="M568" s="86">
        <v>1302.4770000000001</v>
      </c>
      <c r="N568" s="86">
        <v>1228.3340000000001</v>
      </c>
      <c r="O568" s="86">
        <v>7946.5829999999996</v>
      </c>
      <c r="P568" s="86">
        <v>13195.687</v>
      </c>
      <c r="Q568" s="86">
        <v>3646.1909999999998</v>
      </c>
      <c r="R568" s="86">
        <v>539.726</v>
      </c>
      <c r="S568" s="86">
        <v>1693.2929999999999</v>
      </c>
      <c r="T568" s="86">
        <v>2279.0500000000002</v>
      </c>
    </row>
    <row r="569" spans="1:20" x14ac:dyDescent="0.25">
      <c r="A569" s="50" t="s">
        <v>4682</v>
      </c>
      <c r="B569" s="50" t="s">
        <v>1627</v>
      </c>
      <c r="C569" s="50" t="s">
        <v>4759</v>
      </c>
      <c r="D569" s="80">
        <v>15</v>
      </c>
      <c r="E569" s="50" t="s">
        <v>8226</v>
      </c>
      <c r="F569" s="24">
        <f t="shared" si="37"/>
        <v>1496.2333333333336</v>
      </c>
      <c r="G569" s="20">
        <f t="shared" si="38"/>
        <v>1003.131</v>
      </c>
      <c r="H569" s="17"/>
      <c r="I569" s="24"/>
      <c r="J569" s="20">
        <f t="shared" si="39"/>
        <v>1149.0554</v>
      </c>
      <c r="K569" s="17"/>
      <c r="L569" s="24"/>
      <c r="M569" s="86">
        <v>911.84100000000001</v>
      </c>
      <c r="N569" s="86">
        <v>1431.4690000000001</v>
      </c>
      <c r="O569" s="86">
        <v>666.08299999999997</v>
      </c>
      <c r="P569" s="86">
        <v>1001.43</v>
      </c>
      <c r="Q569" s="86">
        <v>255.14699999999999</v>
      </c>
      <c r="R569" s="86">
        <v>786.63300000000004</v>
      </c>
      <c r="S569" s="86">
        <v>2080.123</v>
      </c>
      <c r="T569" s="86">
        <v>1621.944</v>
      </c>
    </row>
    <row r="570" spans="1:20" x14ac:dyDescent="0.25">
      <c r="A570" s="50" t="s">
        <v>4682</v>
      </c>
      <c r="B570" s="50" t="s">
        <v>1283</v>
      </c>
      <c r="C570" s="50" t="s">
        <v>4767</v>
      </c>
      <c r="D570" s="80">
        <v>16</v>
      </c>
      <c r="E570" s="50" t="s">
        <v>9008</v>
      </c>
      <c r="F570" s="24">
        <f t="shared" si="37"/>
        <v>1482.9026666666666</v>
      </c>
      <c r="G570" s="20">
        <f t="shared" si="38"/>
        <v>317.93299999999999</v>
      </c>
      <c r="H570" s="17"/>
      <c r="I570" s="24"/>
      <c r="J570" s="20">
        <f t="shared" si="39"/>
        <v>1130.5430000000001</v>
      </c>
      <c r="K570" s="17"/>
      <c r="L570" s="24"/>
      <c r="M570" s="86">
        <v>410.774</v>
      </c>
      <c r="N570" s="86">
        <v>337.51400000000001</v>
      </c>
      <c r="O570" s="86">
        <v>205.511</v>
      </c>
      <c r="P570" s="86">
        <v>431.57600000000002</v>
      </c>
      <c r="Q570" s="86">
        <v>772.43100000000004</v>
      </c>
      <c r="R570" s="86">
        <v>836.94600000000003</v>
      </c>
      <c r="S570" s="86">
        <v>1918.692</v>
      </c>
      <c r="T570" s="86">
        <v>1693.07</v>
      </c>
    </row>
    <row r="571" spans="1:20" x14ac:dyDescent="0.25">
      <c r="A571" s="50" t="s">
        <v>4682</v>
      </c>
      <c r="B571" s="50" t="s">
        <v>712</v>
      </c>
      <c r="C571" s="50" t="s">
        <v>4686</v>
      </c>
      <c r="D571" s="80">
        <v>1</v>
      </c>
      <c r="E571" s="50" t="s">
        <v>5164</v>
      </c>
      <c r="F571" s="24">
        <f t="shared" si="37"/>
        <v>1482.3803333333333</v>
      </c>
      <c r="G571" s="20">
        <f t="shared" si="38"/>
        <v>4491.8396666666667</v>
      </c>
      <c r="H571" s="17"/>
      <c r="I571" s="24"/>
      <c r="J571" s="20">
        <f t="shared" si="39"/>
        <v>1259.1284000000001</v>
      </c>
      <c r="K571" s="17"/>
      <c r="L571" s="24"/>
      <c r="M571" s="86">
        <v>3537.5030000000002</v>
      </c>
      <c r="N571" s="86">
        <v>7611.8389999999999</v>
      </c>
      <c r="O571" s="86">
        <v>2326.1770000000001</v>
      </c>
      <c r="P571" s="86">
        <v>996.87199999999996</v>
      </c>
      <c r="Q571" s="86">
        <v>851.62900000000002</v>
      </c>
      <c r="R571" s="86">
        <v>1150.3219999999999</v>
      </c>
      <c r="S571" s="86">
        <v>1799.403</v>
      </c>
      <c r="T571" s="86">
        <v>1497.4159999999999</v>
      </c>
    </row>
    <row r="572" spans="1:20" x14ac:dyDescent="0.25">
      <c r="A572" s="50" t="s">
        <v>4682</v>
      </c>
      <c r="B572" s="50" t="s">
        <v>2279</v>
      </c>
      <c r="C572" s="50" t="s">
        <v>4722</v>
      </c>
      <c r="D572" s="80">
        <v>7</v>
      </c>
      <c r="E572" s="50" t="s">
        <v>6540</v>
      </c>
      <c r="F572" s="24">
        <f t="shared" si="37"/>
        <v>1481.8343333333335</v>
      </c>
      <c r="G572" s="20">
        <f t="shared" si="38"/>
        <v>1295.1513333333332</v>
      </c>
      <c r="H572" s="17"/>
      <c r="I572" s="24"/>
      <c r="J572" s="20">
        <f t="shared" si="39"/>
        <v>1466.3371999999999</v>
      </c>
      <c r="K572" s="17"/>
      <c r="L572" s="24"/>
      <c r="M572" s="86">
        <v>606.55899999999997</v>
      </c>
      <c r="N572" s="86">
        <v>1452.3920000000001</v>
      </c>
      <c r="O572" s="86">
        <v>1826.5029999999999</v>
      </c>
      <c r="P572" s="86">
        <v>1485.2850000000001</v>
      </c>
      <c r="Q572" s="86">
        <v>1400.8979999999999</v>
      </c>
      <c r="R572" s="86">
        <v>1390.0830000000001</v>
      </c>
      <c r="S572" s="86">
        <v>1297.413</v>
      </c>
      <c r="T572" s="86">
        <v>1758.0070000000001</v>
      </c>
    </row>
    <row r="573" spans="1:20" x14ac:dyDescent="0.25">
      <c r="A573" s="50" t="s">
        <v>4682</v>
      </c>
      <c r="B573" s="50" t="s">
        <v>1391</v>
      </c>
      <c r="C573" s="50" t="s">
        <v>4766</v>
      </c>
      <c r="D573" s="80">
        <v>16</v>
      </c>
      <c r="E573" s="50" t="s">
        <v>8448</v>
      </c>
      <c r="F573" s="24">
        <f t="shared" si="37"/>
        <v>1475.3859999999997</v>
      </c>
      <c r="G573" s="20">
        <f t="shared" si="38"/>
        <v>786.56200000000001</v>
      </c>
      <c r="H573" s="17"/>
      <c r="I573" s="24"/>
      <c r="J573" s="20">
        <f t="shared" si="39"/>
        <v>1253.8440000000003</v>
      </c>
      <c r="K573" s="17"/>
      <c r="L573" s="24"/>
      <c r="M573" s="86">
        <v>729.62</v>
      </c>
      <c r="N573" s="86">
        <v>1338.4190000000001</v>
      </c>
      <c r="O573" s="86">
        <v>291.64699999999999</v>
      </c>
      <c r="P573" s="86">
        <v>607.22400000000005</v>
      </c>
      <c r="Q573" s="86">
        <v>1235.838</v>
      </c>
      <c r="R573" s="86">
        <v>1234.162</v>
      </c>
      <c r="S573" s="86">
        <v>1044.9580000000001</v>
      </c>
      <c r="T573" s="86">
        <v>2147.038</v>
      </c>
    </row>
    <row r="574" spans="1:20" x14ac:dyDescent="0.25">
      <c r="A574" s="50" t="s">
        <v>4682</v>
      </c>
      <c r="B574" s="50" t="s">
        <v>221</v>
      </c>
      <c r="C574" s="50" t="s">
        <v>4766</v>
      </c>
      <c r="D574" s="80">
        <v>16</v>
      </c>
      <c r="E574" s="50" t="s">
        <v>8564</v>
      </c>
      <c r="F574" s="24">
        <f t="shared" si="37"/>
        <v>1468.9116666666666</v>
      </c>
      <c r="G574" s="20">
        <f t="shared" si="38"/>
        <v>2244.2143333333333</v>
      </c>
      <c r="H574" s="17"/>
      <c r="I574" s="24"/>
      <c r="J574" s="20">
        <f t="shared" si="39"/>
        <v>1351.7903999999999</v>
      </c>
      <c r="K574" s="17"/>
      <c r="L574" s="24"/>
      <c r="M574" s="86">
        <v>2610.67</v>
      </c>
      <c r="N574" s="86">
        <v>2728.8220000000001</v>
      </c>
      <c r="O574" s="86">
        <v>1393.1510000000001</v>
      </c>
      <c r="P574" s="86">
        <v>543.59799999999996</v>
      </c>
      <c r="Q574" s="86">
        <v>1808.6189999999999</v>
      </c>
      <c r="R574" s="86">
        <v>1120.49</v>
      </c>
      <c r="S574" s="86">
        <v>1795.9459999999999</v>
      </c>
      <c r="T574" s="86">
        <v>1490.299</v>
      </c>
    </row>
    <row r="575" spans="1:20" x14ac:dyDescent="0.25">
      <c r="A575" s="50" t="s">
        <v>4682</v>
      </c>
      <c r="B575" s="50" t="s">
        <v>340</v>
      </c>
      <c r="C575" s="50" t="s">
        <v>4722</v>
      </c>
      <c r="D575" s="80">
        <v>7</v>
      </c>
      <c r="E575" s="50" t="s">
        <v>6573</v>
      </c>
      <c r="F575" s="24">
        <f t="shared" si="37"/>
        <v>1465.5586666666666</v>
      </c>
      <c r="G575" s="20">
        <f t="shared" si="38"/>
        <v>702.70699999999999</v>
      </c>
      <c r="H575" s="17"/>
      <c r="I575" s="24"/>
      <c r="J575" s="20">
        <f t="shared" si="39"/>
        <v>1369.7898</v>
      </c>
      <c r="K575" s="17"/>
      <c r="L575" s="24"/>
      <c r="M575" s="86">
        <v>695.21900000000005</v>
      </c>
      <c r="N575" s="86">
        <v>678.35699999999997</v>
      </c>
      <c r="O575" s="86">
        <v>734.54499999999996</v>
      </c>
      <c r="P575" s="86">
        <v>1348.951</v>
      </c>
      <c r="Q575" s="86">
        <v>1103.3219999999999</v>
      </c>
      <c r="R575" s="86">
        <v>737.78099999999995</v>
      </c>
      <c r="S575" s="86">
        <v>1462.6489999999999</v>
      </c>
      <c r="T575" s="86">
        <v>2196.2460000000001</v>
      </c>
    </row>
    <row r="576" spans="1:20" x14ac:dyDescent="0.25">
      <c r="A576" s="50" t="s">
        <v>4682</v>
      </c>
      <c r="B576" s="50" t="s">
        <v>4609</v>
      </c>
      <c r="C576" s="50" t="s">
        <v>4759</v>
      </c>
      <c r="D576" s="80">
        <v>15</v>
      </c>
      <c r="E576" s="50" t="s">
        <v>8243</v>
      </c>
      <c r="F576" s="24">
        <f t="shared" si="37"/>
        <v>1456.2363333333333</v>
      </c>
      <c r="G576" s="20">
        <f t="shared" si="38"/>
        <v>1486.4383333333333</v>
      </c>
      <c r="H576" s="17"/>
      <c r="I576" s="24"/>
      <c r="J576" s="20">
        <f t="shared" si="39"/>
        <v>1730.9540000000002</v>
      </c>
      <c r="K576" s="17"/>
      <c r="L576" s="24"/>
      <c r="M576" s="86">
        <v>845.19600000000003</v>
      </c>
      <c r="N576" s="86">
        <v>1344.6869999999999</v>
      </c>
      <c r="O576" s="86">
        <v>2269.4319999999998</v>
      </c>
      <c r="P576" s="86">
        <v>2382.4870000000001</v>
      </c>
      <c r="Q576" s="86">
        <v>1903.5740000000001</v>
      </c>
      <c r="R576" s="86">
        <v>1094.9469999999999</v>
      </c>
      <c r="S576" s="86">
        <v>1419.1990000000001</v>
      </c>
      <c r="T576" s="86">
        <v>1854.5630000000001</v>
      </c>
    </row>
    <row r="577" spans="1:20" x14ac:dyDescent="0.25">
      <c r="A577" s="50" t="s">
        <v>4682</v>
      </c>
      <c r="B577" s="50" t="s">
        <v>449</v>
      </c>
      <c r="C577" s="50" t="s">
        <v>4715</v>
      </c>
      <c r="D577" s="80">
        <v>6</v>
      </c>
      <c r="E577" s="50" t="s">
        <v>6314</v>
      </c>
      <c r="F577" s="24">
        <f t="shared" si="37"/>
        <v>1454.4840000000002</v>
      </c>
      <c r="G577" s="20">
        <f t="shared" si="38"/>
        <v>553.74933333333331</v>
      </c>
      <c r="H577" s="17"/>
      <c r="I577" s="24"/>
      <c r="J577" s="20">
        <f t="shared" si="39"/>
        <v>1302.3544000000002</v>
      </c>
      <c r="K577" s="17"/>
      <c r="L577" s="24"/>
      <c r="M577" s="86">
        <v>335.08300000000003</v>
      </c>
      <c r="N577" s="86">
        <v>652.73800000000006</v>
      </c>
      <c r="O577" s="86">
        <v>673.42700000000002</v>
      </c>
      <c r="P577" s="86">
        <v>1148.92</v>
      </c>
      <c r="Q577" s="86">
        <v>999.4</v>
      </c>
      <c r="R577" s="86">
        <v>409.02100000000002</v>
      </c>
      <c r="S577" s="86">
        <v>1935.665</v>
      </c>
      <c r="T577" s="86">
        <v>2018.7660000000001</v>
      </c>
    </row>
    <row r="578" spans="1:20" x14ac:dyDescent="0.25">
      <c r="A578" s="50" t="s">
        <v>4682</v>
      </c>
      <c r="B578" s="50" t="s">
        <v>882</v>
      </c>
      <c r="C578" s="50" t="s">
        <v>4766</v>
      </c>
      <c r="D578" s="80">
        <v>16</v>
      </c>
      <c r="E578" s="50" t="s">
        <v>8846</v>
      </c>
      <c r="F578" s="24">
        <f t="shared" si="37"/>
        <v>1454.3053333333335</v>
      </c>
      <c r="G578" s="20">
        <f t="shared" si="38"/>
        <v>1776.7016666666666</v>
      </c>
      <c r="H578" s="17"/>
      <c r="I578" s="24"/>
      <c r="J578" s="20">
        <f t="shared" si="39"/>
        <v>1503.5139999999999</v>
      </c>
      <c r="K578" s="17"/>
      <c r="L578" s="24"/>
      <c r="M578" s="86">
        <v>2883.5720000000001</v>
      </c>
      <c r="N578" s="86">
        <v>1187.473</v>
      </c>
      <c r="O578" s="86">
        <v>1259.06</v>
      </c>
      <c r="P578" s="86">
        <v>1819.77</v>
      </c>
      <c r="Q578" s="86">
        <v>1334.884</v>
      </c>
      <c r="R578" s="86">
        <v>737.38499999999999</v>
      </c>
      <c r="S578" s="86">
        <v>968.61699999999996</v>
      </c>
      <c r="T578" s="86">
        <v>2656.9140000000002</v>
      </c>
    </row>
    <row r="579" spans="1:20" x14ac:dyDescent="0.25">
      <c r="A579" s="50" t="s">
        <v>4682</v>
      </c>
      <c r="B579" s="50" t="s">
        <v>757</v>
      </c>
      <c r="C579" s="50" t="s">
        <v>4732</v>
      </c>
      <c r="D579" s="80">
        <v>10</v>
      </c>
      <c r="E579" s="50" t="s">
        <v>6926</v>
      </c>
      <c r="F579" s="24">
        <f t="shared" si="37"/>
        <v>1451.1233333333332</v>
      </c>
      <c r="G579" s="20">
        <f t="shared" si="38"/>
        <v>1692.7203333333334</v>
      </c>
      <c r="H579" s="17"/>
      <c r="I579" s="24"/>
      <c r="J579" s="20">
        <f t="shared" si="39"/>
        <v>1614.1164000000001</v>
      </c>
      <c r="K579" s="17"/>
      <c r="L579" s="24"/>
      <c r="M579" s="86">
        <v>114.86199999999999</v>
      </c>
      <c r="N579" s="86">
        <v>2195.1759999999999</v>
      </c>
      <c r="O579" s="86">
        <v>2768.123</v>
      </c>
      <c r="P579" s="86">
        <v>2048.4870000000001</v>
      </c>
      <c r="Q579" s="86">
        <v>1668.7249999999999</v>
      </c>
      <c r="R579" s="86">
        <v>1263.6010000000001</v>
      </c>
      <c r="S579" s="86">
        <v>1468.616</v>
      </c>
      <c r="T579" s="86">
        <v>1621.153</v>
      </c>
    </row>
    <row r="580" spans="1:20" x14ac:dyDescent="0.25">
      <c r="A580" s="50" t="s">
        <v>4682</v>
      </c>
      <c r="B580" s="50" t="s">
        <v>1601</v>
      </c>
      <c r="C580" s="50" t="s">
        <v>4766</v>
      </c>
      <c r="D580" s="80">
        <v>16</v>
      </c>
      <c r="E580" s="50" t="s">
        <v>8869</v>
      </c>
      <c r="F580" s="24">
        <f t="shared" si="37"/>
        <v>1433.5490000000002</v>
      </c>
      <c r="G580" s="20">
        <f t="shared" si="38"/>
        <v>1632.7803333333334</v>
      </c>
      <c r="H580" s="17"/>
      <c r="I580" s="24"/>
      <c r="J580" s="20">
        <f t="shared" si="39"/>
        <v>2997.6968000000002</v>
      </c>
      <c r="K580" s="17"/>
      <c r="L580" s="24"/>
      <c r="M580" s="86">
        <v>890.32500000000005</v>
      </c>
      <c r="N580" s="86">
        <v>3096.8580000000002</v>
      </c>
      <c r="O580" s="86">
        <v>911.15800000000002</v>
      </c>
      <c r="P580" s="86">
        <v>8280.7000000000007</v>
      </c>
      <c r="Q580" s="86">
        <v>2407.1370000000002</v>
      </c>
      <c r="R580" s="86">
        <v>1472.1880000000001</v>
      </c>
      <c r="S580" s="86">
        <v>1363.827</v>
      </c>
      <c r="T580" s="86">
        <v>1464.6320000000001</v>
      </c>
    </row>
    <row r="581" spans="1:20" x14ac:dyDescent="0.25">
      <c r="A581" s="50" t="s">
        <v>4682</v>
      </c>
      <c r="B581" s="50" t="s">
        <v>2035</v>
      </c>
      <c r="C581" s="50" t="s">
        <v>4697</v>
      </c>
      <c r="D581" s="80">
        <v>3</v>
      </c>
      <c r="E581" s="50" t="s">
        <v>5449</v>
      </c>
      <c r="F581" s="24">
        <f t="shared" si="37"/>
        <v>1432.7809999999999</v>
      </c>
      <c r="G581" s="20">
        <f t="shared" si="38"/>
        <v>636.48066666666671</v>
      </c>
      <c r="H581" s="17"/>
      <c r="I581" s="24"/>
      <c r="J581" s="20">
        <f t="shared" si="39"/>
        <v>1277.28</v>
      </c>
      <c r="K581" s="17"/>
      <c r="L581" s="24"/>
      <c r="M581" s="86">
        <v>404.36200000000002</v>
      </c>
      <c r="N581" s="86">
        <v>763.15099999999995</v>
      </c>
      <c r="O581" s="86">
        <v>741.92899999999997</v>
      </c>
      <c r="P581" s="86">
        <v>757.18700000000001</v>
      </c>
      <c r="Q581" s="86">
        <v>1330.87</v>
      </c>
      <c r="R581" s="86">
        <v>846.00300000000004</v>
      </c>
      <c r="S581" s="86">
        <v>2304.297</v>
      </c>
      <c r="T581" s="86">
        <v>1148.0429999999999</v>
      </c>
    </row>
    <row r="582" spans="1:20" x14ac:dyDescent="0.25">
      <c r="A582" s="50" t="s">
        <v>4682</v>
      </c>
      <c r="B582" s="50" t="s">
        <v>417</v>
      </c>
      <c r="C582" s="50" t="s">
        <v>4703</v>
      </c>
      <c r="D582" s="80">
        <v>4</v>
      </c>
      <c r="E582" s="50" t="s">
        <v>5611</v>
      </c>
      <c r="F582" s="24">
        <f t="shared" si="37"/>
        <v>1432.6843333333334</v>
      </c>
      <c r="G582" s="20">
        <f t="shared" si="38"/>
        <v>1657.9393333333335</v>
      </c>
      <c r="H582" s="17"/>
      <c r="I582" s="24"/>
      <c r="J582" s="20">
        <f t="shared" si="39"/>
        <v>1850.6838</v>
      </c>
      <c r="K582" s="17"/>
      <c r="L582" s="24"/>
      <c r="M582" s="86">
        <v>1332.4549999999999</v>
      </c>
      <c r="N582" s="86">
        <v>1974.9380000000001</v>
      </c>
      <c r="O582" s="86">
        <v>1666.425</v>
      </c>
      <c r="P582" s="86">
        <v>1751.83</v>
      </c>
      <c r="Q582" s="86">
        <v>3203.5360000000001</v>
      </c>
      <c r="R582" s="86">
        <v>1064.4269999999999</v>
      </c>
      <c r="S582" s="86">
        <v>1916.048</v>
      </c>
      <c r="T582" s="86">
        <v>1317.578</v>
      </c>
    </row>
    <row r="583" spans="1:20" x14ac:dyDescent="0.25">
      <c r="A583" s="50" t="s">
        <v>4682</v>
      </c>
      <c r="B583" s="50" t="s">
        <v>74</v>
      </c>
      <c r="C583" s="50" t="s">
        <v>4756</v>
      </c>
      <c r="D583" s="80">
        <v>15</v>
      </c>
      <c r="E583" s="50" t="s">
        <v>8068</v>
      </c>
      <c r="F583" s="24">
        <f t="shared" si="37"/>
        <v>1429.9673333333333</v>
      </c>
      <c r="G583" s="20">
        <f t="shared" si="38"/>
        <v>4889.2526666666663</v>
      </c>
      <c r="H583" s="17"/>
      <c r="I583" s="24"/>
      <c r="J583" s="20">
        <f t="shared" si="39"/>
        <v>1666.0477999999998</v>
      </c>
      <c r="K583" s="17"/>
      <c r="L583" s="24"/>
      <c r="M583" s="86">
        <v>3014.998</v>
      </c>
      <c r="N583" s="86">
        <v>5460.3410000000003</v>
      </c>
      <c r="O583" s="86">
        <v>6192.4189999999999</v>
      </c>
      <c r="P583" s="86">
        <v>2512.8969999999999</v>
      </c>
      <c r="Q583" s="86">
        <v>1527.44</v>
      </c>
      <c r="R583" s="86">
        <v>1275.3150000000001</v>
      </c>
      <c r="S583" s="86">
        <v>908.28899999999999</v>
      </c>
      <c r="T583" s="86">
        <v>2106.2979999999998</v>
      </c>
    </row>
    <row r="584" spans="1:20" x14ac:dyDescent="0.25">
      <c r="A584" s="50" t="s">
        <v>4682</v>
      </c>
      <c r="B584" s="50" t="s">
        <v>203</v>
      </c>
      <c r="C584" s="50" t="s">
        <v>4686</v>
      </c>
      <c r="D584" s="80">
        <v>1</v>
      </c>
      <c r="E584" s="50" t="s">
        <v>5165</v>
      </c>
      <c r="F584" s="24">
        <f t="shared" si="37"/>
        <v>1419.0233333333333</v>
      </c>
      <c r="G584" s="20">
        <f t="shared" si="38"/>
        <v>168.94833333333335</v>
      </c>
      <c r="H584" s="17"/>
      <c r="I584" s="24"/>
      <c r="J584" s="20">
        <f t="shared" si="39"/>
        <v>1019.7227999999999</v>
      </c>
      <c r="K584" s="17"/>
      <c r="L584" s="24"/>
      <c r="M584" s="86">
        <v>113.36</v>
      </c>
      <c r="N584" s="86">
        <v>79.722999999999999</v>
      </c>
      <c r="O584" s="86">
        <v>313.762</v>
      </c>
      <c r="P584" s="86">
        <v>542.66999999999996</v>
      </c>
      <c r="Q584" s="86">
        <v>298.87400000000002</v>
      </c>
      <c r="R584" s="86">
        <v>437.661</v>
      </c>
      <c r="S584" s="86">
        <v>1127.287</v>
      </c>
      <c r="T584" s="86">
        <v>2692.1219999999998</v>
      </c>
    </row>
    <row r="585" spans="1:20" x14ac:dyDescent="0.25">
      <c r="A585" s="50" t="s">
        <v>4682</v>
      </c>
      <c r="B585" s="50" t="s">
        <v>1089</v>
      </c>
      <c r="C585" s="50" t="s">
        <v>4766</v>
      </c>
      <c r="D585" s="80">
        <v>16</v>
      </c>
      <c r="E585" s="50" t="s">
        <v>8783</v>
      </c>
      <c r="F585" s="24">
        <f t="shared" si="37"/>
        <v>1408.9593333333335</v>
      </c>
      <c r="G585" s="20">
        <f t="shared" si="38"/>
        <v>415.41933333333327</v>
      </c>
      <c r="H585" s="17"/>
      <c r="I585" s="24"/>
      <c r="J585" s="20">
        <f t="shared" si="39"/>
        <v>1069.22</v>
      </c>
      <c r="K585" s="17"/>
      <c r="L585" s="24"/>
      <c r="M585" s="86">
        <v>158.91499999999999</v>
      </c>
      <c r="N585" s="86">
        <v>580.18899999999996</v>
      </c>
      <c r="O585" s="86">
        <v>507.154</v>
      </c>
      <c r="P585" s="86">
        <v>460.36399999999998</v>
      </c>
      <c r="Q585" s="86">
        <v>658.85799999999995</v>
      </c>
      <c r="R585" s="86">
        <v>944.51800000000003</v>
      </c>
      <c r="S585" s="86">
        <v>2267.0770000000002</v>
      </c>
      <c r="T585" s="86">
        <v>1015.283</v>
      </c>
    </row>
    <row r="586" spans="1:20" x14ac:dyDescent="0.25">
      <c r="A586" s="50" t="s">
        <v>4682</v>
      </c>
      <c r="B586" s="50" t="s">
        <v>211</v>
      </c>
      <c r="C586" s="50" t="s">
        <v>4766</v>
      </c>
      <c r="D586" s="80">
        <v>16</v>
      </c>
      <c r="E586" s="50" t="s">
        <v>8469</v>
      </c>
      <c r="F586" s="24">
        <f t="shared" si="37"/>
        <v>1408.2753333333333</v>
      </c>
      <c r="G586" s="20">
        <f t="shared" si="38"/>
        <v>1517.8909999999998</v>
      </c>
      <c r="H586" s="17"/>
      <c r="I586" s="24"/>
      <c r="J586" s="20">
        <f t="shared" si="39"/>
        <v>1393.8502000000001</v>
      </c>
      <c r="K586" s="17"/>
      <c r="L586" s="24"/>
      <c r="M586" s="86">
        <v>653.23800000000006</v>
      </c>
      <c r="N586" s="86">
        <v>3369.8249999999998</v>
      </c>
      <c r="O586" s="86">
        <v>530.61</v>
      </c>
      <c r="P586" s="86">
        <v>797.77800000000002</v>
      </c>
      <c r="Q586" s="86">
        <v>1946.6469999999999</v>
      </c>
      <c r="R586" s="86">
        <v>1759.9280000000001</v>
      </c>
      <c r="S586" s="86">
        <v>1358.992</v>
      </c>
      <c r="T586" s="86">
        <v>1105.9059999999999</v>
      </c>
    </row>
    <row r="587" spans="1:20" x14ac:dyDescent="0.25">
      <c r="A587" s="50" t="s">
        <v>4682</v>
      </c>
      <c r="B587" s="50" t="s">
        <v>665</v>
      </c>
      <c r="C587" s="50" t="s">
        <v>4766</v>
      </c>
      <c r="D587" s="80">
        <v>16</v>
      </c>
      <c r="E587" s="50" t="s">
        <v>8558</v>
      </c>
      <c r="F587" s="24">
        <f t="shared" si="37"/>
        <v>1403.4173333333335</v>
      </c>
      <c r="G587" s="20">
        <f t="shared" si="38"/>
        <v>1012.4889999999999</v>
      </c>
      <c r="H587" s="17"/>
      <c r="I587" s="24"/>
      <c r="J587" s="20">
        <f t="shared" si="39"/>
        <v>2583.4474</v>
      </c>
      <c r="K587" s="17"/>
      <c r="L587" s="24"/>
      <c r="M587" s="86">
        <v>492.53</v>
      </c>
      <c r="N587" s="86">
        <v>136.93299999999999</v>
      </c>
      <c r="O587" s="86">
        <v>2408.0039999999999</v>
      </c>
      <c r="P587" s="86">
        <v>8175.5410000000002</v>
      </c>
      <c r="Q587" s="86">
        <v>531.44399999999996</v>
      </c>
      <c r="R587" s="86">
        <v>1792.69</v>
      </c>
      <c r="S587" s="86">
        <v>245.13200000000001</v>
      </c>
      <c r="T587" s="86">
        <v>2172.4299999999998</v>
      </c>
    </row>
    <row r="588" spans="1:20" x14ac:dyDescent="0.25">
      <c r="A588" s="50" t="s">
        <v>4682</v>
      </c>
      <c r="B588" s="50" t="s">
        <v>2233</v>
      </c>
      <c r="C588" s="50" t="s">
        <v>4722</v>
      </c>
      <c r="D588" s="80">
        <v>7</v>
      </c>
      <c r="E588" s="50" t="s">
        <v>6583</v>
      </c>
      <c r="F588" s="24">
        <f t="shared" si="37"/>
        <v>1393.2563333333335</v>
      </c>
      <c r="G588" s="20">
        <f t="shared" si="38"/>
        <v>428.16166666666669</v>
      </c>
      <c r="H588" s="17"/>
      <c r="I588" s="24"/>
      <c r="J588" s="20">
        <f t="shared" si="39"/>
        <v>1165.4846</v>
      </c>
      <c r="K588" s="17"/>
      <c r="L588" s="24"/>
      <c r="M588" s="86">
        <v>308.04000000000002</v>
      </c>
      <c r="N588" s="86">
        <v>489.9</v>
      </c>
      <c r="O588" s="86">
        <v>486.54500000000002</v>
      </c>
      <c r="P588" s="86">
        <v>596.88199999999995</v>
      </c>
      <c r="Q588" s="86">
        <v>1050.7719999999999</v>
      </c>
      <c r="R588" s="86">
        <v>685.67499999999995</v>
      </c>
      <c r="S588" s="86">
        <v>1694.9190000000001</v>
      </c>
      <c r="T588" s="86">
        <v>1799.175</v>
      </c>
    </row>
    <row r="589" spans="1:20" x14ac:dyDescent="0.25">
      <c r="A589" s="50" t="s">
        <v>4682</v>
      </c>
      <c r="B589" s="50" t="s">
        <v>1875</v>
      </c>
      <c r="C589" s="50" t="s">
        <v>4689</v>
      </c>
      <c r="D589" s="80">
        <v>2</v>
      </c>
      <c r="E589" s="50" t="s">
        <v>5251</v>
      </c>
      <c r="F589" s="24">
        <f t="shared" si="37"/>
        <v>1389.9703333333334</v>
      </c>
      <c r="G589" s="20">
        <f t="shared" si="38"/>
        <v>1165.4523333333334</v>
      </c>
      <c r="H589" s="17"/>
      <c r="I589" s="24"/>
      <c r="J589" s="20">
        <f t="shared" si="39"/>
        <v>1694.5243999999998</v>
      </c>
      <c r="K589" s="17"/>
      <c r="L589" s="24"/>
      <c r="M589" s="86">
        <v>510.24700000000001</v>
      </c>
      <c r="N589" s="86">
        <v>1405.9570000000001</v>
      </c>
      <c r="O589" s="86">
        <v>1580.153</v>
      </c>
      <c r="P589" s="86">
        <v>2113.2089999999998</v>
      </c>
      <c r="Q589" s="86">
        <v>2189.502</v>
      </c>
      <c r="R589" s="86">
        <v>1003.856</v>
      </c>
      <c r="S589" s="86">
        <v>1774.577</v>
      </c>
      <c r="T589" s="86">
        <v>1391.4780000000001</v>
      </c>
    </row>
    <row r="590" spans="1:20" x14ac:dyDescent="0.25">
      <c r="A590" s="50" t="s">
        <v>4682</v>
      </c>
      <c r="B590" s="50" t="s">
        <v>545</v>
      </c>
      <c r="C590" s="50" t="s">
        <v>4766</v>
      </c>
      <c r="D590" s="80">
        <v>16</v>
      </c>
      <c r="E590" s="50" t="s">
        <v>8873</v>
      </c>
      <c r="F590" s="24">
        <f t="shared" si="37"/>
        <v>1386.7969999999998</v>
      </c>
      <c r="G590" s="20">
        <f t="shared" si="38"/>
        <v>1669.2526666666665</v>
      </c>
      <c r="H590" s="17"/>
      <c r="I590" s="24"/>
      <c r="J590" s="20">
        <f t="shared" si="39"/>
        <v>1746.23</v>
      </c>
      <c r="K590" s="17"/>
      <c r="L590" s="24"/>
      <c r="M590" s="86">
        <v>1569.357</v>
      </c>
      <c r="N590" s="86">
        <v>1408.145</v>
      </c>
      <c r="O590" s="86">
        <v>2030.2560000000001</v>
      </c>
      <c r="P590" s="86">
        <v>2114.4319999999998</v>
      </c>
      <c r="Q590" s="86">
        <v>2456.3270000000002</v>
      </c>
      <c r="R590" s="86">
        <v>847.13199999999995</v>
      </c>
      <c r="S590" s="86">
        <v>958.44399999999996</v>
      </c>
      <c r="T590" s="86">
        <v>2354.8150000000001</v>
      </c>
    </row>
    <row r="591" spans="1:20" x14ac:dyDescent="0.25">
      <c r="A591" s="50" t="s">
        <v>4682</v>
      </c>
      <c r="B591" s="50" t="s">
        <v>381</v>
      </c>
      <c r="C591" s="50" t="s">
        <v>4709</v>
      </c>
      <c r="D591" s="80">
        <v>5</v>
      </c>
      <c r="E591" s="50" t="s">
        <v>5767</v>
      </c>
      <c r="F591" s="24">
        <f t="shared" si="37"/>
        <v>1384.3293333333331</v>
      </c>
      <c r="G591" s="20">
        <f t="shared" si="38"/>
        <v>2324.451333333333</v>
      </c>
      <c r="H591" s="17"/>
      <c r="I591" s="24"/>
      <c r="J591" s="20">
        <f t="shared" si="39"/>
        <v>1673.6062000000002</v>
      </c>
      <c r="K591" s="17"/>
      <c r="L591" s="24"/>
      <c r="M591" s="86">
        <v>1141.9829999999999</v>
      </c>
      <c r="N591" s="86">
        <v>3127.6509999999998</v>
      </c>
      <c r="O591" s="86">
        <v>2703.72</v>
      </c>
      <c r="P591" s="86">
        <v>768.60799999999995</v>
      </c>
      <c r="Q591" s="86">
        <v>3446.4349999999999</v>
      </c>
      <c r="R591" s="86">
        <v>2018.6179999999999</v>
      </c>
      <c r="S591" s="86">
        <v>935.93399999999997</v>
      </c>
      <c r="T591" s="86">
        <v>1198.4359999999999</v>
      </c>
    </row>
    <row r="592" spans="1:20" x14ac:dyDescent="0.25">
      <c r="A592" s="50" t="s">
        <v>4682</v>
      </c>
      <c r="B592" s="50" t="s">
        <v>1696</v>
      </c>
      <c r="C592" s="50" t="s">
        <v>4710</v>
      </c>
      <c r="D592" s="80">
        <v>6</v>
      </c>
      <c r="E592" s="50" t="s">
        <v>5896</v>
      </c>
      <c r="F592" s="24">
        <f t="shared" si="37"/>
        <v>1383.2920000000001</v>
      </c>
      <c r="G592" s="20">
        <f t="shared" si="38"/>
        <v>846.73733333333337</v>
      </c>
      <c r="H592" s="17"/>
      <c r="I592" s="24"/>
      <c r="J592" s="20">
        <f t="shared" si="39"/>
        <v>1048.4317999999998</v>
      </c>
      <c r="K592" s="17"/>
      <c r="L592" s="24"/>
      <c r="M592" s="86">
        <v>543.91300000000001</v>
      </c>
      <c r="N592" s="86">
        <v>1000.174</v>
      </c>
      <c r="O592" s="86">
        <v>996.125</v>
      </c>
      <c r="P592" s="86">
        <v>423.76499999999999</v>
      </c>
      <c r="Q592" s="86">
        <v>668.51800000000003</v>
      </c>
      <c r="R592" s="86">
        <v>536.94500000000005</v>
      </c>
      <c r="S592" s="86">
        <v>1385.1769999999999</v>
      </c>
      <c r="T592" s="86">
        <v>2227.7539999999999</v>
      </c>
    </row>
    <row r="593" spans="1:20" x14ac:dyDescent="0.25">
      <c r="A593" s="50" t="s">
        <v>4682</v>
      </c>
      <c r="B593" s="50" t="s">
        <v>228</v>
      </c>
      <c r="C593" s="50" t="s">
        <v>4714</v>
      </c>
      <c r="D593" s="80">
        <v>6</v>
      </c>
      <c r="E593" s="50" t="s">
        <v>6274</v>
      </c>
      <c r="F593" s="24">
        <f t="shared" si="37"/>
        <v>1383.1123333333335</v>
      </c>
      <c r="G593" s="20">
        <f t="shared" si="38"/>
        <v>1060.348</v>
      </c>
      <c r="H593" s="17"/>
      <c r="I593" s="24"/>
      <c r="J593" s="20">
        <f t="shared" si="39"/>
        <v>1519.6042</v>
      </c>
      <c r="K593" s="17"/>
      <c r="L593" s="24"/>
      <c r="M593" s="86">
        <v>539.93700000000001</v>
      </c>
      <c r="N593" s="86">
        <v>1529.3309999999999</v>
      </c>
      <c r="O593" s="86">
        <v>1111.7760000000001</v>
      </c>
      <c r="P593" s="86">
        <v>1369.8230000000001</v>
      </c>
      <c r="Q593" s="86">
        <v>2078.8609999999999</v>
      </c>
      <c r="R593" s="86">
        <v>1049.19</v>
      </c>
      <c r="S593" s="86">
        <v>1841.4190000000001</v>
      </c>
      <c r="T593" s="86">
        <v>1258.7280000000001</v>
      </c>
    </row>
    <row r="594" spans="1:20" x14ac:dyDescent="0.25">
      <c r="A594" s="50" t="s">
        <v>4682</v>
      </c>
      <c r="B594" s="50" t="s">
        <v>996</v>
      </c>
      <c r="C594" s="50" t="s">
        <v>4772</v>
      </c>
      <c r="D594" s="80">
        <v>18</v>
      </c>
      <c r="E594" s="50" t="s">
        <v>9432</v>
      </c>
      <c r="F594" s="24">
        <f t="shared" si="37"/>
        <v>1376.4036666666668</v>
      </c>
      <c r="G594" s="20">
        <f t="shared" si="38"/>
        <v>1607.6066666666666</v>
      </c>
      <c r="H594" s="17"/>
      <c r="I594" s="24"/>
      <c r="J594" s="20">
        <f t="shared" si="39"/>
        <v>1145.3418000000001</v>
      </c>
      <c r="K594" s="17"/>
      <c r="L594" s="24"/>
      <c r="M594" s="86">
        <v>722.43600000000004</v>
      </c>
      <c r="N594" s="86">
        <v>3600.6610000000001</v>
      </c>
      <c r="O594" s="86">
        <v>499.72300000000001</v>
      </c>
      <c r="P594" s="86">
        <v>766.15800000000002</v>
      </c>
      <c r="Q594" s="86">
        <v>831.34</v>
      </c>
      <c r="R594" s="86">
        <v>740.09699999999998</v>
      </c>
      <c r="S594" s="86">
        <v>1035.0440000000001</v>
      </c>
      <c r="T594" s="86">
        <v>2354.0700000000002</v>
      </c>
    </row>
    <row r="595" spans="1:20" x14ac:dyDescent="0.25">
      <c r="A595" s="50" t="s">
        <v>4682</v>
      </c>
      <c r="B595" s="50" t="s">
        <v>1092</v>
      </c>
      <c r="C595" s="50" t="s">
        <v>4754</v>
      </c>
      <c r="D595" s="80">
        <v>14</v>
      </c>
      <c r="E595" s="50" t="s">
        <v>7867</v>
      </c>
      <c r="F595" s="24">
        <f t="shared" si="37"/>
        <v>1351.3656666666666</v>
      </c>
      <c r="G595" s="20">
        <f t="shared" si="38"/>
        <v>903.12866666666662</v>
      </c>
      <c r="H595" s="17"/>
      <c r="I595" s="24"/>
      <c r="J595" s="20">
        <f t="shared" si="39"/>
        <v>1093.8610000000001</v>
      </c>
      <c r="K595" s="17"/>
      <c r="L595" s="24"/>
      <c r="M595" s="86">
        <v>614.86</v>
      </c>
      <c r="N595" s="86">
        <v>519.83199999999999</v>
      </c>
      <c r="O595" s="86">
        <v>1574.694</v>
      </c>
      <c r="P595" s="86">
        <v>678.56500000000005</v>
      </c>
      <c r="Q595" s="86">
        <v>736.64300000000003</v>
      </c>
      <c r="R595" s="86">
        <v>538.40800000000002</v>
      </c>
      <c r="S595" s="86">
        <v>1411.7919999999999</v>
      </c>
      <c r="T595" s="86">
        <v>2103.8969999999999</v>
      </c>
    </row>
    <row r="596" spans="1:20" x14ac:dyDescent="0.25">
      <c r="A596" s="50" t="s">
        <v>4682</v>
      </c>
      <c r="B596" s="50" t="s">
        <v>2808</v>
      </c>
      <c r="C596" s="50" t="s">
        <v>4714</v>
      </c>
      <c r="D596" s="80">
        <v>6</v>
      </c>
      <c r="E596" s="50" t="s">
        <v>6255</v>
      </c>
      <c r="F596" s="24">
        <f t="shared" si="37"/>
        <v>1349.2043333333334</v>
      </c>
      <c r="G596" s="20">
        <f t="shared" si="38"/>
        <v>1506.9786666666666</v>
      </c>
      <c r="H596" s="17"/>
      <c r="I596" s="24"/>
      <c r="J596" s="20">
        <f t="shared" si="39"/>
        <v>1293.663</v>
      </c>
      <c r="K596" s="17"/>
      <c r="L596" s="24"/>
      <c r="M596" s="86">
        <v>1414.625</v>
      </c>
      <c r="N596" s="86">
        <v>1661.1679999999999</v>
      </c>
      <c r="O596" s="86">
        <v>1445.143</v>
      </c>
      <c r="P596" s="86">
        <v>1257.539</v>
      </c>
      <c r="Q596" s="86">
        <v>1163.163</v>
      </c>
      <c r="R596" s="86">
        <v>1309.885</v>
      </c>
      <c r="S596" s="86">
        <v>1556.646</v>
      </c>
      <c r="T596" s="86">
        <v>1181.0820000000001</v>
      </c>
    </row>
    <row r="597" spans="1:20" x14ac:dyDescent="0.25">
      <c r="A597" s="50" t="s">
        <v>4682</v>
      </c>
      <c r="B597" s="50" t="s">
        <v>2473</v>
      </c>
      <c r="C597" s="50" t="s">
        <v>4707</v>
      </c>
      <c r="D597" s="80">
        <v>5</v>
      </c>
      <c r="E597" s="50" t="s">
        <v>5697</v>
      </c>
      <c r="F597" s="24">
        <f t="shared" si="37"/>
        <v>1341.7983333333334</v>
      </c>
      <c r="G597" s="20">
        <f t="shared" si="38"/>
        <v>466.45566666666667</v>
      </c>
      <c r="H597" s="17"/>
      <c r="I597" s="24"/>
      <c r="J597" s="20">
        <f t="shared" si="39"/>
        <v>1171.5124000000001</v>
      </c>
      <c r="K597" s="17"/>
      <c r="L597" s="24"/>
      <c r="M597" s="86">
        <v>380.39400000000001</v>
      </c>
      <c r="N597" s="86">
        <v>356.57799999999997</v>
      </c>
      <c r="O597" s="86">
        <v>662.39499999999998</v>
      </c>
      <c r="P597" s="86">
        <v>663.47900000000004</v>
      </c>
      <c r="Q597" s="86">
        <v>1168.6880000000001</v>
      </c>
      <c r="R597" s="86">
        <v>916.68299999999999</v>
      </c>
      <c r="S597" s="86">
        <v>1242.5219999999999</v>
      </c>
      <c r="T597" s="86">
        <v>1866.19</v>
      </c>
    </row>
    <row r="598" spans="1:20" x14ac:dyDescent="0.25">
      <c r="A598" s="50" t="s">
        <v>4682</v>
      </c>
      <c r="B598" s="50" t="s">
        <v>275</v>
      </c>
      <c r="C598" s="50" t="s">
        <v>4755</v>
      </c>
      <c r="D598" s="80">
        <v>15</v>
      </c>
      <c r="E598" s="50" t="s">
        <v>7931</v>
      </c>
      <c r="F598" s="24">
        <f t="shared" si="37"/>
        <v>1324.4096666666667</v>
      </c>
      <c r="G598" s="20">
        <f t="shared" si="38"/>
        <v>31.101333333333333</v>
      </c>
      <c r="H598" s="17"/>
      <c r="I598" s="24"/>
      <c r="J598" s="20">
        <f t="shared" si="39"/>
        <v>889.04039999999986</v>
      </c>
      <c r="K598" s="17"/>
      <c r="L598" s="24"/>
      <c r="M598" s="86" t="s">
        <v>5013</v>
      </c>
      <c r="N598" s="86" t="s">
        <v>5013</v>
      </c>
      <c r="O598" s="86">
        <v>93.304000000000002</v>
      </c>
      <c r="P598" s="86">
        <v>208.78200000000001</v>
      </c>
      <c r="Q598" s="86">
        <v>263.19099999999997</v>
      </c>
      <c r="R598" s="86">
        <v>223.37899999999999</v>
      </c>
      <c r="S598" s="86">
        <v>1651.451</v>
      </c>
      <c r="T598" s="86">
        <v>2098.3989999999999</v>
      </c>
    </row>
    <row r="599" spans="1:20" x14ac:dyDescent="0.25">
      <c r="A599" s="50" t="s">
        <v>4682</v>
      </c>
      <c r="B599" s="50" t="s">
        <v>2591</v>
      </c>
      <c r="C599" s="50" t="s">
        <v>4727</v>
      </c>
      <c r="D599" s="80">
        <v>9</v>
      </c>
      <c r="E599" s="50" t="s">
        <v>6742</v>
      </c>
      <c r="F599" s="24">
        <f t="shared" si="37"/>
        <v>1318.6463333333334</v>
      </c>
      <c r="G599" s="20">
        <f t="shared" si="38"/>
        <v>1786.1306666666667</v>
      </c>
      <c r="H599" s="17"/>
      <c r="I599" s="24"/>
      <c r="J599" s="20">
        <f t="shared" si="39"/>
        <v>1481.3162</v>
      </c>
      <c r="K599" s="17"/>
      <c r="L599" s="24"/>
      <c r="M599" s="86">
        <v>918.827</v>
      </c>
      <c r="N599" s="86">
        <v>2289.2910000000002</v>
      </c>
      <c r="O599" s="86">
        <v>2150.2739999999999</v>
      </c>
      <c r="P599" s="86">
        <v>1917.328</v>
      </c>
      <c r="Q599" s="86">
        <v>1533.3140000000001</v>
      </c>
      <c r="R599" s="86">
        <v>637.08799999999997</v>
      </c>
      <c r="S599" s="86">
        <v>1019.0549999999999</v>
      </c>
      <c r="T599" s="86">
        <v>2299.7959999999998</v>
      </c>
    </row>
    <row r="600" spans="1:20" x14ac:dyDescent="0.25">
      <c r="A600" s="50" t="s">
        <v>4682</v>
      </c>
      <c r="B600" s="50" t="s">
        <v>2940</v>
      </c>
      <c r="C600" s="50" t="s">
        <v>4777</v>
      </c>
      <c r="D600" s="80">
        <v>20</v>
      </c>
      <c r="E600" s="50" t="s">
        <v>9664</v>
      </c>
      <c r="F600" s="24">
        <f t="shared" si="37"/>
        <v>1315.5356666666667</v>
      </c>
      <c r="G600" s="20">
        <f t="shared" si="38"/>
        <v>851.56899999999996</v>
      </c>
      <c r="H600" s="17"/>
      <c r="I600" s="24"/>
      <c r="J600" s="20">
        <f t="shared" si="39"/>
        <v>1220.9076</v>
      </c>
      <c r="K600" s="17"/>
      <c r="L600" s="24"/>
      <c r="M600" s="86">
        <v>827.80200000000002</v>
      </c>
      <c r="N600" s="86">
        <v>1021.64</v>
      </c>
      <c r="O600" s="86">
        <v>705.26499999999999</v>
      </c>
      <c r="P600" s="86">
        <v>1229.9649999999999</v>
      </c>
      <c r="Q600" s="86">
        <v>927.96600000000001</v>
      </c>
      <c r="R600" s="86">
        <v>1299.4369999999999</v>
      </c>
      <c r="S600" s="86" t="s">
        <v>5013</v>
      </c>
      <c r="T600" s="86">
        <v>2647.17</v>
      </c>
    </row>
    <row r="601" spans="1:20" x14ac:dyDescent="0.25">
      <c r="A601" s="50" t="s">
        <v>4682</v>
      </c>
      <c r="B601" s="50" t="s">
        <v>157</v>
      </c>
      <c r="C601" s="50" t="s">
        <v>4704</v>
      </c>
      <c r="D601" s="80">
        <v>4</v>
      </c>
      <c r="E601" s="50" t="s">
        <v>5623</v>
      </c>
      <c r="F601" s="24">
        <f t="shared" si="37"/>
        <v>1313.5836666666667</v>
      </c>
      <c r="G601" s="20">
        <f t="shared" si="38"/>
        <v>402.80533333333329</v>
      </c>
      <c r="H601" s="17"/>
      <c r="I601" s="24"/>
      <c r="J601" s="20">
        <f t="shared" si="39"/>
        <v>1137.0113999999999</v>
      </c>
      <c r="K601" s="17"/>
      <c r="L601" s="24"/>
      <c r="M601" s="86" t="s">
        <v>5013</v>
      </c>
      <c r="N601" s="86">
        <v>703.22699999999998</v>
      </c>
      <c r="O601" s="86">
        <v>505.18900000000002</v>
      </c>
      <c r="P601" s="86">
        <v>507.44499999999999</v>
      </c>
      <c r="Q601" s="86">
        <v>1236.8610000000001</v>
      </c>
      <c r="R601" s="86">
        <v>555.09500000000003</v>
      </c>
      <c r="S601" s="86">
        <v>685.14800000000002</v>
      </c>
      <c r="T601" s="86">
        <v>2700.5079999999998</v>
      </c>
    </row>
    <row r="602" spans="1:20" x14ac:dyDescent="0.25">
      <c r="A602" s="50" t="s">
        <v>4682</v>
      </c>
      <c r="B602" s="50" t="s">
        <v>1065</v>
      </c>
      <c r="C602" s="50" t="s">
        <v>4722</v>
      </c>
      <c r="D602" s="80">
        <v>7</v>
      </c>
      <c r="E602" s="50" t="s">
        <v>6535</v>
      </c>
      <c r="F602" s="24">
        <f t="shared" si="37"/>
        <v>1311.5366666666666</v>
      </c>
      <c r="G602" s="20">
        <f t="shared" si="38"/>
        <v>2086.7466666666664</v>
      </c>
      <c r="H602" s="17"/>
      <c r="I602" s="24"/>
      <c r="J602" s="20">
        <f t="shared" si="39"/>
        <v>2020.4174000000003</v>
      </c>
      <c r="K602" s="17"/>
      <c r="L602" s="24"/>
      <c r="M602" s="86">
        <v>1281.0709999999999</v>
      </c>
      <c r="N602" s="86">
        <v>2045.088</v>
      </c>
      <c r="O602" s="86">
        <v>2934.0810000000001</v>
      </c>
      <c r="P602" s="86">
        <v>3441.1880000000001</v>
      </c>
      <c r="Q602" s="86">
        <v>2726.2890000000002</v>
      </c>
      <c r="R602" s="86">
        <v>1451.2539999999999</v>
      </c>
      <c r="S602" s="86">
        <v>1155.8969999999999</v>
      </c>
      <c r="T602" s="86">
        <v>1327.4590000000001</v>
      </c>
    </row>
    <row r="603" spans="1:20" x14ac:dyDescent="0.25">
      <c r="A603" s="50" t="s">
        <v>4682</v>
      </c>
      <c r="B603" s="50" t="s">
        <v>2399</v>
      </c>
      <c r="C603" s="50" t="s">
        <v>4686</v>
      </c>
      <c r="D603" s="80">
        <v>1</v>
      </c>
      <c r="E603" s="50" t="s">
        <v>5181</v>
      </c>
      <c r="F603" s="24">
        <f t="shared" si="37"/>
        <v>1309.9606666666666</v>
      </c>
      <c r="G603" s="20">
        <f t="shared" si="38"/>
        <v>812.15466666666669</v>
      </c>
      <c r="H603" s="17"/>
      <c r="I603" s="24"/>
      <c r="J603" s="20">
        <f t="shared" si="39"/>
        <v>1345.6016</v>
      </c>
      <c r="K603" s="17"/>
      <c r="L603" s="24"/>
      <c r="M603" s="86">
        <v>696.12400000000002</v>
      </c>
      <c r="N603" s="86">
        <v>715.91</v>
      </c>
      <c r="O603" s="86">
        <v>1024.43</v>
      </c>
      <c r="P603" s="86">
        <v>1413.201</v>
      </c>
      <c r="Q603" s="86">
        <v>1384.925</v>
      </c>
      <c r="R603" s="86">
        <v>1040.2750000000001</v>
      </c>
      <c r="S603" s="86">
        <v>1456.0409999999999</v>
      </c>
      <c r="T603" s="86">
        <v>1433.566</v>
      </c>
    </row>
    <row r="604" spans="1:20" x14ac:dyDescent="0.25">
      <c r="A604" s="50" t="s">
        <v>4682</v>
      </c>
      <c r="B604" s="50" t="s">
        <v>821</v>
      </c>
      <c r="C604" s="50" t="s">
        <v>4710</v>
      </c>
      <c r="D604" s="80">
        <v>6</v>
      </c>
      <c r="E604" s="50" t="s">
        <v>5893</v>
      </c>
      <c r="F604" s="24">
        <f t="shared" si="37"/>
        <v>1309.8786666666667</v>
      </c>
      <c r="G604" s="20">
        <f t="shared" si="38"/>
        <v>1437.5636666666669</v>
      </c>
      <c r="H604" s="17"/>
      <c r="I604" s="24"/>
      <c r="J604" s="20">
        <f t="shared" si="39"/>
        <v>1271.8276000000001</v>
      </c>
      <c r="K604" s="17"/>
      <c r="L604" s="24"/>
      <c r="M604" s="86">
        <v>950.81799999999998</v>
      </c>
      <c r="N604" s="86">
        <v>1143.0060000000001</v>
      </c>
      <c r="O604" s="86">
        <v>2218.8670000000002</v>
      </c>
      <c r="P604" s="86">
        <v>743.91399999999999</v>
      </c>
      <c r="Q604" s="86">
        <v>1685.588</v>
      </c>
      <c r="R604" s="86">
        <v>492.99700000000001</v>
      </c>
      <c r="S604" s="86">
        <v>2603.413</v>
      </c>
      <c r="T604" s="86">
        <v>833.226</v>
      </c>
    </row>
    <row r="605" spans="1:20" x14ac:dyDescent="0.25">
      <c r="A605" s="50" t="s">
        <v>4682</v>
      </c>
      <c r="B605" s="50" t="s">
        <v>210</v>
      </c>
      <c r="C605" s="50" t="s">
        <v>4767</v>
      </c>
      <c r="D605" s="80">
        <v>16</v>
      </c>
      <c r="E605" s="50" t="s">
        <v>8924</v>
      </c>
      <c r="F605" s="24">
        <f t="shared" si="37"/>
        <v>1308.4603333333332</v>
      </c>
      <c r="G605" s="20">
        <f t="shared" si="38"/>
        <v>1645.588</v>
      </c>
      <c r="H605" s="17"/>
      <c r="I605" s="24"/>
      <c r="J605" s="20">
        <f t="shared" si="39"/>
        <v>1124.6374000000001</v>
      </c>
      <c r="K605" s="17"/>
      <c r="L605" s="24"/>
      <c r="M605" s="86">
        <v>782.15</v>
      </c>
      <c r="N605" s="86">
        <v>1526.866</v>
      </c>
      <c r="O605" s="86">
        <v>2627.748</v>
      </c>
      <c r="P605" s="86">
        <v>683.20500000000004</v>
      </c>
      <c r="Q605" s="86">
        <v>1014.601</v>
      </c>
      <c r="R605" s="86">
        <v>1000.587</v>
      </c>
      <c r="S605" s="86">
        <v>987.31399999999996</v>
      </c>
      <c r="T605" s="86">
        <v>1937.48</v>
      </c>
    </row>
    <row r="606" spans="1:20" x14ac:dyDescent="0.25">
      <c r="A606" s="50" t="s">
        <v>4682</v>
      </c>
      <c r="B606" s="50" t="s">
        <v>1758</v>
      </c>
      <c r="C606" s="50" t="s">
        <v>4766</v>
      </c>
      <c r="D606" s="80">
        <v>16</v>
      </c>
      <c r="E606" s="50" t="s">
        <v>8447</v>
      </c>
      <c r="F606" s="24">
        <f t="shared" si="37"/>
        <v>1298.329</v>
      </c>
      <c r="G606" s="20">
        <f t="shared" si="38"/>
        <v>454.34399999999999</v>
      </c>
      <c r="H606" s="17"/>
      <c r="I606" s="24"/>
      <c r="J606" s="20">
        <f t="shared" si="39"/>
        <v>1311.692</v>
      </c>
      <c r="K606" s="17"/>
      <c r="L606" s="24"/>
      <c r="M606" s="86">
        <v>996.26199999999994</v>
      </c>
      <c r="N606" s="86">
        <v>305.33</v>
      </c>
      <c r="O606" s="86">
        <v>61.44</v>
      </c>
      <c r="P606" s="86">
        <v>2274.7950000000001</v>
      </c>
      <c r="Q606" s="86">
        <v>388.678</v>
      </c>
      <c r="R606" s="86">
        <v>390.19400000000002</v>
      </c>
      <c r="S606" s="86">
        <v>364.02199999999999</v>
      </c>
      <c r="T606" s="86">
        <v>3140.7710000000002</v>
      </c>
    </row>
    <row r="607" spans="1:20" x14ac:dyDescent="0.25">
      <c r="A607" s="50" t="s">
        <v>4682</v>
      </c>
      <c r="B607" s="50" t="s">
        <v>1180</v>
      </c>
      <c r="C607" s="50" t="s">
        <v>4767</v>
      </c>
      <c r="D607" s="80">
        <v>16</v>
      </c>
      <c r="E607" s="50" t="s">
        <v>8948</v>
      </c>
      <c r="F607" s="24">
        <f t="shared" si="37"/>
        <v>1297.981</v>
      </c>
      <c r="G607" s="20">
        <f t="shared" si="38"/>
        <v>1233.1896666666669</v>
      </c>
      <c r="H607" s="17"/>
      <c r="I607" s="24"/>
      <c r="J607" s="20">
        <f t="shared" si="39"/>
        <v>1302.931</v>
      </c>
      <c r="K607" s="17"/>
      <c r="L607" s="24"/>
      <c r="M607" s="86">
        <v>1078.7080000000001</v>
      </c>
      <c r="N607" s="86">
        <v>1047.125</v>
      </c>
      <c r="O607" s="86">
        <v>1573.7360000000001</v>
      </c>
      <c r="P607" s="86">
        <v>1502.2829999999999</v>
      </c>
      <c r="Q607" s="86">
        <v>1118.4290000000001</v>
      </c>
      <c r="R607" s="86">
        <v>745.63699999999994</v>
      </c>
      <c r="S607" s="86">
        <v>958.68499999999995</v>
      </c>
      <c r="T607" s="86">
        <v>2189.6210000000001</v>
      </c>
    </row>
    <row r="608" spans="1:20" x14ac:dyDescent="0.25">
      <c r="A608" s="50" t="s">
        <v>4682</v>
      </c>
      <c r="B608" s="50" t="s">
        <v>1348</v>
      </c>
      <c r="C608" s="50" t="s">
        <v>4704</v>
      </c>
      <c r="D608" s="80">
        <v>4</v>
      </c>
      <c r="E608" s="50" t="s">
        <v>5614</v>
      </c>
      <c r="F608" s="24">
        <f t="shared" ref="F608:F671" si="40">SUM(R608:T608)/3</f>
        <v>1297.5456666666666</v>
      </c>
      <c r="G608" s="20">
        <f t="shared" ref="G608:G671" si="41">SUM(M608:O608)/3</f>
        <v>323.45166666666665</v>
      </c>
      <c r="H608" s="17"/>
      <c r="I608" s="24"/>
      <c r="J608" s="20">
        <f t="shared" ref="J608:J671" si="42">SUM(P608:T608)/5</f>
        <v>1041.6956</v>
      </c>
      <c r="K608" s="17"/>
      <c r="L608" s="24"/>
      <c r="M608" s="86">
        <v>38.290999999999997</v>
      </c>
      <c r="N608" s="86">
        <v>277.98399999999998</v>
      </c>
      <c r="O608" s="86">
        <v>654.08000000000004</v>
      </c>
      <c r="P608" s="86">
        <v>455.69799999999998</v>
      </c>
      <c r="Q608" s="86">
        <v>860.14300000000003</v>
      </c>
      <c r="R608" s="86">
        <v>3560.5709999999999</v>
      </c>
      <c r="S608" s="86">
        <v>77.36</v>
      </c>
      <c r="T608" s="86">
        <v>254.70599999999999</v>
      </c>
    </row>
    <row r="609" spans="1:20" x14ac:dyDescent="0.25">
      <c r="A609" s="50" t="s">
        <v>4682</v>
      </c>
      <c r="B609" s="50" t="s">
        <v>1201</v>
      </c>
      <c r="C609" s="50" t="s">
        <v>4712</v>
      </c>
      <c r="D609" s="80">
        <v>6</v>
      </c>
      <c r="E609" s="50" t="s">
        <v>6211</v>
      </c>
      <c r="F609" s="24">
        <f t="shared" si="40"/>
        <v>1292.818</v>
      </c>
      <c r="G609" s="20">
        <f t="shared" si="41"/>
        <v>1066.4126666666668</v>
      </c>
      <c r="H609" s="17"/>
      <c r="I609" s="24"/>
      <c r="J609" s="20">
        <f t="shared" si="42"/>
        <v>1038.9908</v>
      </c>
      <c r="K609" s="17"/>
      <c r="L609" s="24"/>
      <c r="M609" s="86">
        <v>405.31799999999998</v>
      </c>
      <c r="N609" s="86">
        <v>1760.3710000000001</v>
      </c>
      <c r="O609" s="86">
        <v>1033.549</v>
      </c>
      <c r="P609" s="86">
        <v>493.15100000000001</v>
      </c>
      <c r="Q609" s="86">
        <v>823.34900000000005</v>
      </c>
      <c r="R609" s="86">
        <v>1521.8</v>
      </c>
      <c r="S609" s="86">
        <v>1492.8209999999999</v>
      </c>
      <c r="T609" s="86">
        <v>863.83299999999997</v>
      </c>
    </row>
    <row r="610" spans="1:20" x14ac:dyDescent="0.25">
      <c r="A610" s="50" t="s">
        <v>4682</v>
      </c>
      <c r="B610" s="50" t="s">
        <v>2275</v>
      </c>
      <c r="C610" s="50" t="s">
        <v>4693</v>
      </c>
      <c r="D610" s="80">
        <v>2</v>
      </c>
      <c r="E610" s="50" t="s">
        <v>5383</v>
      </c>
      <c r="F610" s="24">
        <f t="shared" si="40"/>
        <v>1290.3033333333333</v>
      </c>
      <c r="G610" s="20">
        <f t="shared" si="41"/>
        <v>469.47433333333339</v>
      </c>
      <c r="H610" s="17"/>
      <c r="I610" s="24"/>
      <c r="J610" s="20">
        <f t="shared" si="42"/>
        <v>1109.4936</v>
      </c>
      <c r="K610" s="17"/>
      <c r="L610" s="24"/>
      <c r="M610" s="86">
        <v>429.721</v>
      </c>
      <c r="N610" s="86">
        <v>372.70800000000003</v>
      </c>
      <c r="O610" s="86">
        <v>605.99400000000003</v>
      </c>
      <c r="P610" s="86">
        <v>864.31200000000001</v>
      </c>
      <c r="Q610" s="86">
        <v>812.24599999999998</v>
      </c>
      <c r="R610" s="86">
        <v>570.43799999999999</v>
      </c>
      <c r="S610" s="86">
        <v>1285.9059999999999</v>
      </c>
      <c r="T610" s="86">
        <v>2014.566</v>
      </c>
    </row>
    <row r="611" spans="1:20" x14ac:dyDescent="0.25">
      <c r="A611" s="50" t="s">
        <v>4682</v>
      </c>
      <c r="B611" s="50" t="s">
        <v>1474</v>
      </c>
      <c r="C611" s="50" t="s">
        <v>4759</v>
      </c>
      <c r="D611" s="80">
        <v>15</v>
      </c>
      <c r="E611" s="50" t="s">
        <v>8229</v>
      </c>
      <c r="F611" s="24">
        <f t="shared" si="40"/>
        <v>1286.1186666666665</v>
      </c>
      <c r="G611" s="20">
        <f t="shared" si="41"/>
        <v>1798.7299999999998</v>
      </c>
      <c r="H611" s="17"/>
      <c r="I611" s="24"/>
      <c r="J611" s="20">
        <f t="shared" si="42"/>
        <v>1148.2226000000001</v>
      </c>
      <c r="K611" s="17"/>
      <c r="L611" s="24"/>
      <c r="M611" s="86">
        <v>2736.8049999999998</v>
      </c>
      <c r="N611" s="86">
        <v>1897.595</v>
      </c>
      <c r="O611" s="86">
        <v>761.79</v>
      </c>
      <c r="P611" s="86">
        <v>1140.828</v>
      </c>
      <c r="Q611" s="86">
        <v>741.92899999999997</v>
      </c>
      <c r="R611" s="86">
        <v>730.81100000000004</v>
      </c>
      <c r="S611" s="86">
        <v>1603.463</v>
      </c>
      <c r="T611" s="86">
        <v>1524.0820000000001</v>
      </c>
    </row>
    <row r="612" spans="1:20" x14ac:dyDescent="0.25">
      <c r="A612" s="50" t="s">
        <v>4682</v>
      </c>
      <c r="B612" s="50" t="s">
        <v>482</v>
      </c>
      <c r="C612" s="50" t="s">
        <v>4766</v>
      </c>
      <c r="D612" s="80">
        <v>16</v>
      </c>
      <c r="E612" s="50" t="s">
        <v>8812</v>
      </c>
      <c r="F612" s="24">
        <f t="shared" si="40"/>
        <v>1280.2060000000001</v>
      </c>
      <c r="G612" s="20">
        <f t="shared" si="41"/>
        <v>498.8576666666666</v>
      </c>
      <c r="H612" s="17"/>
      <c r="I612" s="24"/>
      <c r="J612" s="20">
        <f t="shared" si="42"/>
        <v>1336.4844000000001</v>
      </c>
      <c r="K612" s="17"/>
      <c r="L612" s="24"/>
      <c r="M612" s="86">
        <v>30.135000000000002</v>
      </c>
      <c r="N612" s="86">
        <v>627.56899999999996</v>
      </c>
      <c r="O612" s="86">
        <v>838.86900000000003</v>
      </c>
      <c r="P612" s="86">
        <v>749.89</v>
      </c>
      <c r="Q612" s="86">
        <v>2091.9140000000002</v>
      </c>
      <c r="R612" s="86">
        <v>458.60300000000001</v>
      </c>
      <c r="S612" s="86">
        <v>483.923</v>
      </c>
      <c r="T612" s="86">
        <v>2898.0920000000001</v>
      </c>
    </row>
    <row r="613" spans="1:20" x14ac:dyDescent="0.25">
      <c r="A613" s="50" t="s">
        <v>4682</v>
      </c>
      <c r="B613" s="50" t="s">
        <v>360</v>
      </c>
      <c r="C613" s="50" t="s">
        <v>4714</v>
      </c>
      <c r="D613" s="80">
        <v>6</v>
      </c>
      <c r="E613" s="50" t="s">
        <v>6287</v>
      </c>
      <c r="F613" s="24">
        <f t="shared" si="40"/>
        <v>1278.8633333333332</v>
      </c>
      <c r="G613" s="20">
        <f t="shared" si="41"/>
        <v>2079.5136666666667</v>
      </c>
      <c r="H613" s="17"/>
      <c r="I613" s="24"/>
      <c r="J613" s="20">
        <f t="shared" si="42"/>
        <v>1404.8491999999999</v>
      </c>
      <c r="K613" s="17"/>
      <c r="L613" s="24"/>
      <c r="M613" s="86">
        <v>2234.317</v>
      </c>
      <c r="N613" s="86">
        <v>2230.7370000000001</v>
      </c>
      <c r="O613" s="86">
        <v>1773.4870000000001</v>
      </c>
      <c r="P613" s="86">
        <v>1573.2739999999999</v>
      </c>
      <c r="Q613" s="86">
        <v>1614.3820000000001</v>
      </c>
      <c r="R613" s="86">
        <v>1128.9939999999999</v>
      </c>
      <c r="S613" s="86">
        <v>1545.17</v>
      </c>
      <c r="T613" s="86">
        <v>1162.4259999999999</v>
      </c>
    </row>
    <row r="614" spans="1:20" x14ac:dyDescent="0.25">
      <c r="A614" s="50" t="s">
        <v>4682</v>
      </c>
      <c r="B614" s="50" t="s">
        <v>1130</v>
      </c>
      <c r="C614" s="50" t="s">
        <v>4704</v>
      </c>
      <c r="D614" s="80">
        <v>4</v>
      </c>
      <c r="E614" s="50" t="s">
        <v>5613</v>
      </c>
      <c r="F614" s="24">
        <f t="shared" si="40"/>
        <v>1275.6023333333333</v>
      </c>
      <c r="G614" s="20">
        <f t="shared" si="41"/>
        <v>1991.2283333333335</v>
      </c>
      <c r="H614" s="17"/>
      <c r="I614" s="24"/>
      <c r="J614" s="20">
        <f t="shared" si="42"/>
        <v>1691.6880000000001</v>
      </c>
      <c r="K614" s="17"/>
      <c r="L614" s="24"/>
      <c r="M614" s="86">
        <v>466.01900000000001</v>
      </c>
      <c r="N614" s="86">
        <v>3066.875</v>
      </c>
      <c r="O614" s="86">
        <v>2440.7910000000002</v>
      </c>
      <c r="P614" s="86">
        <v>3339.1149999999998</v>
      </c>
      <c r="Q614" s="86">
        <v>1292.518</v>
      </c>
      <c r="R614" s="86">
        <v>1957.5219999999999</v>
      </c>
      <c r="S614" s="86">
        <v>672.91099999999994</v>
      </c>
      <c r="T614" s="86">
        <v>1196.374</v>
      </c>
    </row>
    <row r="615" spans="1:20" x14ac:dyDescent="0.25">
      <c r="A615" s="50" t="s">
        <v>4682</v>
      </c>
      <c r="B615" s="50" t="s">
        <v>3780</v>
      </c>
      <c r="C615" s="50" t="s">
        <v>4742</v>
      </c>
      <c r="D615" s="80">
        <v>11</v>
      </c>
      <c r="E615" s="50" t="s">
        <v>7309</v>
      </c>
      <c r="F615" s="24">
        <f t="shared" si="40"/>
        <v>1274.3006666666668</v>
      </c>
      <c r="G615" s="20">
        <f t="shared" si="41"/>
        <v>523.97200000000009</v>
      </c>
      <c r="H615" s="17"/>
      <c r="I615" s="24"/>
      <c r="J615" s="20">
        <f t="shared" si="42"/>
        <v>808.02639999999997</v>
      </c>
      <c r="K615" s="17"/>
      <c r="L615" s="24"/>
      <c r="M615" s="86">
        <v>997.99800000000005</v>
      </c>
      <c r="N615" s="86">
        <v>313.39499999999998</v>
      </c>
      <c r="O615" s="86">
        <v>260.52300000000002</v>
      </c>
      <c r="P615" s="86">
        <v>130.91999999999999</v>
      </c>
      <c r="Q615" s="86">
        <v>86.31</v>
      </c>
      <c r="R615" s="86">
        <v>549.95399999999995</v>
      </c>
      <c r="S615" s="86">
        <v>1270.7180000000001</v>
      </c>
      <c r="T615" s="86">
        <v>2002.23</v>
      </c>
    </row>
    <row r="616" spans="1:20" x14ac:dyDescent="0.25">
      <c r="A616" s="50" t="s">
        <v>4682</v>
      </c>
      <c r="B616" s="50" t="s">
        <v>1427</v>
      </c>
      <c r="C616" s="50" t="s">
        <v>4746</v>
      </c>
      <c r="D616" s="80">
        <v>11</v>
      </c>
      <c r="E616" s="50" t="s">
        <v>7623</v>
      </c>
      <c r="F616" s="24">
        <f t="shared" si="40"/>
        <v>1272.3140000000001</v>
      </c>
      <c r="G616" s="20">
        <f t="shared" si="41"/>
        <v>20.203999999999997</v>
      </c>
      <c r="H616" s="17"/>
      <c r="I616" s="24"/>
      <c r="J616" s="20">
        <f t="shared" si="42"/>
        <v>821.19659999999999</v>
      </c>
      <c r="K616" s="17"/>
      <c r="L616" s="24"/>
      <c r="M616" s="86">
        <v>20.02</v>
      </c>
      <c r="N616" s="86">
        <v>14.331</v>
      </c>
      <c r="O616" s="86">
        <v>26.260999999999999</v>
      </c>
      <c r="P616" s="86">
        <v>71.197000000000003</v>
      </c>
      <c r="Q616" s="86">
        <v>217.84399999999999</v>
      </c>
      <c r="R616" s="86">
        <v>483.56900000000002</v>
      </c>
      <c r="S616" s="86">
        <v>2331.587</v>
      </c>
      <c r="T616" s="86">
        <v>1001.7859999999999</v>
      </c>
    </row>
    <row r="617" spans="1:20" x14ac:dyDescent="0.25">
      <c r="A617" s="50" t="s">
        <v>4682</v>
      </c>
      <c r="B617" s="50" t="s">
        <v>451</v>
      </c>
      <c r="C617" s="50" t="s">
        <v>4766</v>
      </c>
      <c r="D617" s="80">
        <v>16</v>
      </c>
      <c r="E617" s="50" t="s">
        <v>8890</v>
      </c>
      <c r="F617" s="24">
        <f t="shared" si="40"/>
        <v>1271.9580000000001</v>
      </c>
      <c r="G617" s="20">
        <f t="shared" si="41"/>
        <v>861.51566666666668</v>
      </c>
      <c r="H617" s="17"/>
      <c r="I617" s="24"/>
      <c r="J617" s="20">
        <f t="shared" si="42"/>
        <v>995.42279999999994</v>
      </c>
      <c r="K617" s="17"/>
      <c r="L617" s="24"/>
      <c r="M617" s="86">
        <v>291.197</v>
      </c>
      <c r="N617" s="86">
        <v>1819.8389999999999</v>
      </c>
      <c r="O617" s="86">
        <v>473.51100000000002</v>
      </c>
      <c r="P617" s="86">
        <v>635.02700000000004</v>
      </c>
      <c r="Q617" s="86">
        <v>526.21299999999997</v>
      </c>
      <c r="R617" s="86">
        <v>1502.42</v>
      </c>
      <c r="S617" s="86">
        <v>582.69899999999996</v>
      </c>
      <c r="T617" s="86">
        <v>1730.7550000000001</v>
      </c>
    </row>
    <row r="618" spans="1:20" x14ac:dyDescent="0.25">
      <c r="A618" s="50" t="s">
        <v>4682</v>
      </c>
      <c r="B618" s="50" t="s">
        <v>286</v>
      </c>
      <c r="C618" s="50" t="s">
        <v>4766</v>
      </c>
      <c r="D618" s="80">
        <v>16</v>
      </c>
      <c r="E618" s="50" t="s">
        <v>8882</v>
      </c>
      <c r="F618" s="24">
        <f t="shared" si="40"/>
        <v>1265.893</v>
      </c>
      <c r="G618" s="20">
        <f t="shared" si="41"/>
        <v>1449.8926666666666</v>
      </c>
      <c r="H618" s="17"/>
      <c r="I618" s="24"/>
      <c r="J618" s="20">
        <f t="shared" si="42"/>
        <v>1488.4544000000001</v>
      </c>
      <c r="K618" s="17"/>
      <c r="L618" s="24"/>
      <c r="M618" s="86">
        <v>1439.106</v>
      </c>
      <c r="N618" s="86">
        <v>1068.376</v>
      </c>
      <c r="O618" s="86">
        <v>1842.1959999999999</v>
      </c>
      <c r="P618" s="86">
        <v>1456.279</v>
      </c>
      <c r="Q618" s="86">
        <v>2188.3139999999999</v>
      </c>
      <c r="R618" s="86">
        <v>679.37599999999998</v>
      </c>
      <c r="S618" s="86">
        <v>1225.3430000000001</v>
      </c>
      <c r="T618" s="86">
        <v>1892.96</v>
      </c>
    </row>
    <row r="619" spans="1:20" x14ac:dyDescent="0.25">
      <c r="A619" s="50" t="s">
        <v>4682</v>
      </c>
      <c r="B619" s="50" t="s">
        <v>1477</v>
      </c>
      <c r="C619" s="50" t="s">
        <v>4697</v>
      </c>
      <c r="D619" s="80">
        <v>3</v>
      </c>
      <c r="E619" s="50" t="s">
        <v>5448</v>
      </c>
      <c r="F619" s="24">
        <f t="shared" si="40"/>
        <v>1263.578</v>
      </c>
      <c r="G619" s="20">
        <f t="shared" si="41"/>
        <v>120.41433333333335</v>
      </c>
      <c r="H619" s="17"/>
      <c r="I619" s="24"/>
      <c r="J619" s="20">
        <f t="shared" si="42"/>
        <v>859.15359999999998</v>
      </c>
      <c r="K619" s="17"/>
      <c r="L619" s="24"/>
      <c r="M619" s="86">
        <v>138.04900000000001</v>
      </c>
      <c r="N619" s="86">
        <v>156.00200000000001</v>
      </c>
      <c r="O619" s="86">
        <v>67.191999999999993</v>
      </c>
      <c r="P619" s="86">
        <v>185.51599999999999</v>
      </c>
      <c r="Q619" s="86">
        <v>319.51799999999997</v>
      </c>
      <c r="R619" s="86">
        <v>284.22500000000002</v>
      </c>
      <c r="S619" s="86">
        <v>1207.038</v>
      </c>
      <c r="T619" s="86">
        <v>2299.471</v>
      </c>
    </row>
    <row r="620" spans="1:20" x14ac:dyDescent="0.25">
      <c r="A620" s="50" t="s">
        <v>4682</v>
      </c>
      <c r="B620" s="50" t="s">
        <v>103</v>
      </c>
      <c r="C620" s="50" t="s">
        <v>4755</v>
      </c>
      <c r="D620" s="80">
        <v>15</v>
      </c>
      <c r="E620" s="50" t="s">
        <v>7927</v>
      </c>
      <c r="F620" s="24">
        <f t="shared" si="40"/>
        <v>1263.1333333333332</v>
      </c>
      <c r="G620" s="20">
        <f t="shared" si="41"/>
        <v>755.06700000000001</v>
      </c>
      <c r="H620" s="17"/>
      <c r="I620" s="24"/>
      <c r="J620" s="20">
        <f t="shared" si="42"/>
        <v>999.42880000000002</v>
      </c>
      <c r="K620" s="17"/>
      <c r="L620" s="24"/>
      <c r="M620" s="86">
        <v>1065.92</v>
      </c>
      <c r="N620" s="86">
        <v>877.98699999999997</v>
      </c>
      <c r="O620" s="86">
        <v>321.29399999999998</v>
      </c>
      <c r="P620" s="86">
        <v>552.64300000000003</v>
      </c>
      <c r="Q620" s="86">
        <v>655.101</v>
      </c>
      <c r="R620" s="86">
        <v>765.70100000000002</v>
      </c>
      <c r="S620" s="86">
        <v>2525.2559999999999</v>
      </c>
      <c r="T620" s="86">
        <v>498.44299999999998</v>
      </c>
    </row>
    <row r="621" spans="1:20" x14ac:dyDescent="0.25">
      <c r="A621" s="50" t="s">
        <v>4682</v>
      </c>
      <c r="B621" s="50" t="s">
        <v>1446</v>
      </c>
      <c r="C621" s="50" t="s">
        <v>4731</v>
      </c>
      <c r="D621" s="80">
        <v>10</v>
      </c>
      <c r="E621" s="50" t="s">
        <v>6821</v>
      </c>
      <c r="F621" s="24">
        <f t="shared" si="40"/>
        <v>1256.2606666666668</v>
      </c>
      <c r="G621" s="20">
        <f t="shared" si="41"/>
        <v>5097.6729999999998</v>
      </c>
      <c r="H621" s="17"/>
      <c r="I621" s="24"/>
      <c r="J621" s="20">
        <f t="shared" si="42"/>
        <v>2260.953</v>
      </c>
      <c r="K621" s="17"/>
      <c r="L621" s="24"/>
      <c r="M621" s="86">
        <v>7015.5290000000005</v>
      </c>
      <c r="N621" s="86">
        <v>6585.0259999999998</v>
      </c>
      <c r="O621" s="86">
        <v>1692.4639999999999</v>
      </c>
      <c r="P621" s="86">
        <v>4577.8329999999996</v>
      </c>
      <c r="Q621" s="86">
        <v>2958.15</v>
      </c>
      <c r="R621" s="86">
        <v>292.64999999999998</v>
      </c>
      <c r="S621" s="86">
        <v>1287.5889999999999</v>
      </c>
      <c r="T621" s="86">
        <v>2188.5430000000001</v>
      </c>
    </row>
    <row r="622" spans="1:20" x14ac:dyDescent="0.25">
      <c r="A622" s="50" t="s">
        <v>4682</v>
      </c>
      <c r="B622" s="50" t="s">
        <v>129</v>
      </c>
      <c r="C622" s="50" t="s">
        <v>4769</v>
      </c>
      <c r="D622" s="80">
        <v>17</v>
      </c>
      <c r="E622" s="50" t="s">
        <v>9200</v>
      </c>
      <c r="F622" s="24">
        <f t="shared" si="40"/>
        <v>1248.8513333333333</v>
      </c>
      <c r="G622" s="20">
        <f t="shared" si="41"/>
        <v>3199.14</v>
      </c>
      <c r="H622" s="17"/>
      <c r="I622" s="24"/>
      <c r="J622" s="20">
        <f t="shared" si="42"/>
        <v>1209.2806</v>
      </c>
      <c r="K622" s="17"/>
      <c r="L622" s="24"/>
      <c r="M622" s="86">
        <v>725.82100000000003</v>
      </c>
      <c r="N622" s="86">
        <v>5186.79</v>
      </c>
      <c r="O622" s="86">
        <v>3684.8090000000002</v>
      </c>
      <c r="P622" s="86">
        <v>1893.4380000000001</v>
      </c>
      <c r="Q622" s="86">
        <v>406.411</v>
      </c>
      <c r="R622" s="86">
        <v>1129.8810000000001</v>
      </c>
      <c r="S622" s="86">
        <v>2616.6729999999998</v>
      </c>
      <c r="T622" s="86" t="s">
        <v>5013</v>
      </c>
    </row>
    <row r="623" spans="1:20" x14ac:dyDescent="0.25">
      <c r="A623" s="50" t="s">
        <v>4682</v>
      </c>
      <c r="B623" s="50" t="s">
        <v>1161</v>
      </c>
      <c r="C623" s="50" t="s">
        <v>4702</v>
      </c>
      <c r="D623" s="80">
        <v>4</v>
      </c>
      <c r="E623" s="50" t="s">
        <v>5586</v>
      </c>
      <c r="F623" s="24">
        <f t="shared" si="40"/>
        <v>1245.2093333333332</v>
      </c>
      <c r="G623" s="20">
        <f t="shared" si="41"/>
        <v>872.47699999999998</v>
      </c>
      <c r="H623" s="17"/>
      <c r="I623" s="24"/>
      <c r="J623" s="20">
        <f t="shared" si="42"/>
        <v>1301.4118000000001</v>
      </c>
      <c r="K623" s="17"/>
      <c r="L623" s="24"/>
      <c r="M623" s="86">
        <v>158.38900000000001</v>
      </c>
      <c r="N623" s="86">
        <v>883.178</v>
      </c>
      <c r="O623" s="86">
        <v>1575.864</v>
      </c>
      <c r="P623" s="86">
        <v>1378.944</v>
      </c>
      <c r="Q623" s="86">
        <v>1392.4870000000001</v>
      </c>
      <c r="R623" s="86">
        <v>966.26599999999996</v>
      </c>
      <c r="S623" s="86">
        <v>954.04200000000003</v>
      </c>
      <c r="T623" s="86">
        <v>1815.32</v>
      </c>
    </row>
    <row r="624" spans="1:20" x14ac:dyDescent="0.25">
      <c r="A624" s="50" t="s">
        <v>4682</v>
      </c>
      <c r="B624" s="50" t="s">
        <v>1618</v>
      </c>
      <c r="C624" s="50" t="s">
        <v>4757</v>
      </c>
      <c r="D624" s="80">
        <v>15</v>
      </c>
      <c r="E624" s="50" t="s">
        <v>8163</v>
      </c>
      <c r="F624" s="24">
        <f t="shared" si="40"/>
        <v>1241.1283333333333</v>
      </c>
      <c r="G624" s="20">
        <f t="shared" si="41"/>
        <v>263.93233333333336</v>
      </c>
      <c r="H624" s="17"/>
      <c r="I624" s="24"/>
      <c r="J624" s="20">
        <f t="shared" si="42"/>
        <v>1025.8236000000002</v>
      </c>
      <c r="K624" s="17"/>
      <c r="L624" s="24"/>
      <c r="M624" s="86">
        <v>210.25299999999999</v>
      </c>
      <c r="N624" s="86">
        <v>419.14299999999997</v>
      </c>
      <c r="O624" s="86">
        <v>162.40100000000001</v>
      </c>
      <c r="P624" s="86">
        <v>401.274</v>
      </c>
      <c r="Q624" s="86">
        <v>1004.4589999999999</v>
      </c>
      <c r="R624" s="86">
        <v>477.28300000000002</v>
      </c>
      <c r="S624" s="86">
        <v>214.95500000000001</v>
      </c>
      <c r="T624" s="86">
        <v>3031.1469999999999</v>
      </c>
    </row>
    <row r="625" spans="1:20" x14ac:dyDescent="0.25">
      <c r="A625" s="50" t="s">
        <v>4682</v>
      </c>
      <c r="B625" s="50" t="s">
        <v>1199</v>
      </c>
      <c r="C625" s="50" t="s">
        <v>4767</v>
      </c>
      <c r="D625" s="80">
        <v>16</v>
      </c>
      <c r="E625" s="50" t="s">
        <v>9054</v>
      </c>
      <c r="F625" s="24">
        <f t="shared" si="40"/>
        <v>1236.4386666666667</v>
      </c>
      <c r="G625" s="20">
        <f t="shared" si="41"/>
        <v>123.14166666666667</v>
      </c>
      <c r="H625" s="17"/>
      <c r="I625" s="24"/>
      <c r="J625" s="20">
        <f t="shared" si="42"/>
        <v>796.49160000000006</v>
      </c>
      <c r="K625" s="17"/>
      <c r="L625" s="24"/>
      <c r="M625" s="86">
        <v>129.94200000000001</v>
      </c>
      <c r="N625" s="86">
        <v>114.42</v>
      </c>
      <c r="O625" s="86">
        <v>125.063</v>
      </c>
      <c r="P625" s="86">
        <v>202.51</v>
      </c>
      <c r="Q625" s="86">
        <v>70.632000000000005</v>
      </c>
      <c r="R625" s="86">
        <v>3304.6030000000001</v>
      </c>
      <c r="S625" s="86">
        <v>160.71899999999999</v>
      </c>
      <c r="T625" s="86">
        <v>243.994</v>
      </c>
    </row>
    <row r="626" spans="1:20" x14ac:dyDescent="0.25">
      <c r="A626" s="50" t="s">
        <v>4682</v>
      </c>
      <c r="B626" s="50" t="s">
        <v>1705</v>
      </c>
      <c r="C626" s="50" t="s">
        <v>4766</v>
      </c>
      <c r="D626" s="80">
        <v>16</v>
      </c>
      <c r="E626" s="50" t="s">
        <v>8589</v>
      </c>
      <c r="F626" s="24">
        <f t="shared" si="40"/>
        <v>1225.8953333333332</v>
      </c>
      <c r="G626" s="20">
        <f t="shared" si="41"/>
        <v>71.358000000000004</v>
      </c>
      <c r="H626" s="17"/>
      <c r="I626" s="24"/>
      <c r="J626" s="20">
        <f t="shared" si="42"/>
        <v>794.65099999999995</v>
      </c>
      <c r="K626" s="17"/>
      <c r="L626" s="24"/>
      <c r="M626" s="86">
        <v>83.914000000000001</v>
      </c>
      <c r="N626" s="86">
        <v>121.86</v>
      </c>
      <c r="O626" s="86">
        <v>8.3000000000000007</v>
      </c>
      <c r="P626" s="86">
        <v>1.512</v>
      </c>
      <c r="Q626" s="86">
        <v>294.05700000000002</v>
      </c>
      <c r="R626" s="86">
        <v>315.69299999999998</v>
      </c>
      <c r="S626" s="86">
        <v>534.58100000000002</v>
      </c>
      <c r="T626" s="86">
        <v>2827.4119999999998</v>
      </c>
    </row>
    <row r="627" spans="1:20" x14ac:dyDescent="0.25">
      <c r="A627" s="50" t="s">
        <v>4682</v>
      </c>
      <c r="B627" s="50" t="s">
        <v>1119</v>
      </c>
      <c r="C627" s="50" t="s">
        <v>4755</v>
      </c>
      <c r="D627" s="80">
        <v>15</v>
      </c>
      <c r="E627" s="50" t="s">
        <v>7932</v>
      </c>
      <c r="F627" s="24">
        <f t="shared" si="40"/>
        <v>1223.4286666666667</v>
      </c>
      <c r="G627" s="20">
        <f t="shared" si="41"/>
        <v>2801.8629999999998</v>
      </c>
      <c r="H627" s="17"/>
      <c r="I627" s="24"/>
      <c r="J627" s="20">
        <f t="shared" si="42"/>
        <v>1709.1292000000001</v>
      </c>
      <c r="K627" s="17"/>
      <c r="L627" s="24"/>
      <c r="M627" s="86">
        <v>4427.4939999999997</v>
      </c>
      <c r="N627" s="86">
        <v>2489.3710000000001</v>
      </c>
      <c r="O627" s="86">
        <v>1488.7239999999999</v>
      </c>
      <c r="P627" s="86">
        <v>3147.0630000000001</v>
      </c>
      <c r="Q627" s="86">
        <v>1728.297</v>
      </c>
      <c r="R627" s="86">
        <v>318.851</v>
      </c>
      <c r="S627" s="86">
        <v>2628.989</v>
      </c>
      <c r="T627" s="86">
        <v>722.44600000000003</v>
      </c>
    </row>
    <row r="628" spans="1:20" x14ac:dyDescent="0.25">
      <c r="A628" s="50" t="s">
        <v>4682</v>
      </c>
      <c r="B628" s="50" t="s">
        <v>1014</v>
      </c>
      <c r="C628" s="50" t="s">
        <v>4751</v>
      </c>
      <c r="D628" s="80">
        <v>13</v>
      </c>
      <c r="E628" s="50" t="s">
        <v>7700</v>
      </c>
      <c r="F628" s="24">
        <f t="shared" si="40"/>
        <v>1221.5623333333333</v>
      </c>
      <c r="G628" s="20">
        <f t="shared" si="41"/>
        <v>1670.4390000000003</v>
      </c>
      <c r="H628" s="17"/>
      <c r="I628" s="24"/>
      <c r="J628" s="20">
        <f t="shared" si="42"/>
        <v>1454.3036</v>
      </c>
      <c r="K628" s="17"/>
      <c r="L628" s="24"/>
      <c r="M628" s="86">
        <v>1224.925</v>
      </c>
      <c r="N628" s="86">
        <v>1670.4780000000001</v>
      </c>
      <c r="O628" s="86">
        <v>2115.9140000000002</v>
      </c>
      <c r="P628" s="86">
        <v>1749.39</v>
      </c>
      <c r="Q628" s="86">
        <v>1857.441</v>
      </c>
      <c r="R628" s="86">
        <v>1015.8049999999999</v>
      </c>
      <c r="S628" s="86">
        <v>1518.5530000000001</v>
      </c>
      <c r="T628" s="86">
        <v>1130.329</v>
      </c>
    </row>
    <row r="629" spans="1:20" x14ac:dyDescent="0.25">
      <c r="A629" s="50" t="s">
        <v>4682</v>
      </c>
      <c r="B629" s="50" t="s">
        <v>9697</v>
      </c>
      <c r="C629" s="50" t="s">
        <v>4685</v>
      </c>
      <c r="D629" s="80">
        <v>1</v>
      </c>
      <c r="E629" s="50" t="s">
        <v>9698</v>
      </c>
      <c r="F629" s="24">
        <f t="shared" si="40"/>
        <v>1220.4383333333333</v>
      </c>
      <c r="G629" s="20">
        <f t="shared" si="41"/>
        <v>59.944333333333333</v>
      </c>
      <c r="H629" s="17"/>
      <c r="I629" s="24"/>
      <c r="J629" s="20">
        <f t="shared" si="42"/>
        <v>1132.971</v>
      </c>
      <c r="K629" s="17"/>
      <c r="L629" s="24"/>
      <c r="M629" s="86">
        <v>93.536000000000001</v>
      </c>
      <c r="N629" s="86">
        <v>48.823</v>
      </c>
      <c r="O629" s="86">
        <v>37.473999999999997</v>
      </c>
      <c r="P629" s="86">
        <v>487.59500000000003</v>
      </c>
      <c r="Q629" s="86">
        <v>1515.9449999999999</v>
      </c>
      <c r="R629" s="86">
        <v>907.42100000000005</v>
      </c>
      <c r="S629" s="86">
        <v>1791.9169999999999</v>
      </c>
      <c r="T629" s="86">
        <v>961.97699999999998</v>
      </c>
    </row>
    <row r="630" spans="1:20" x14ac:dyDescent="0.25">
      <c r="A630" s="50" t="s">
        <v>4682</v>
      </c>
      <c r="B630" s="50" t="s">
        <v>269</v>
      </c>
      <c r="C630" s="50" t="s">
        <v>4756</v>
      </c>
      <c r="D630" s="80">
        <v>15</v>
      </c>
      <c r="E630" s="50" t="s">
        <v>8141</v>
      </c>
      <c r="F630" s="24">
        <f t="shared" si="40"/>
        <v>1216.1516666666666</v>
      </c>
      <c r="G630" s="20">
        <f t="shared" si="41"/>
        <v>737.28733333333332</v>
      </c>
      <c r="H630" s="17"/>
      <c r="I630" s="24"/>
      <c r="J630" s="20">
        <f t="shared" si="42"/>
        <v>812.7808</v>
      </c>
      <c r="K630" s="17"/>
      <c r="L630" s="24"/>
      <c r="M630" s="86">
        <v>10.808999999999999</v>
      </c>
      <c r="N630" s="86">
        <v>679.26700000000005</v>
      </c>
      <c r="O630" s="86">
        <v>1521.7860000000001</v>
      </c>
      <c r="P630" s="86">
        <v>135.095</v>
      </c>
      <c r="Q630" s="86">
        <v>280.35399999999998</v>
      </c>
      <c r="R630" s="86">
        <v>3627.0720000000001</v>
      </c>
      <c r="S630" s="86">
        <v>1.381</v>
      </c>
      <c r="T630" s="86">
        <v>20.001999999999999</v>
      </c>
    </row>
    <row r="631" spans="1:20" x14ac:dyDescent="0.25">
      <c r="A631" s="50" t="s">
        <v>4682</v>
      </c>
      <c r="B631" s="50" t="s">
        <v>1319</v>
      </c>
      <c r="C631" s="50" t="s">
        <v>4712</v>
      </c>
      <c r="D631" s="80">
        <v>6</v>
      </c>
      <c r="E631" s="50" t="s">
        <v>6216</v>
      </c>
      <c r="F631" s="24">
        <f t="shared" si="40"/>
        <v>1208.1143333333332</v>
      </c>
      <c r="G631" s="20">
        <f t="shared" si="41"/>
        <v>339.00433333333336</v>
      </c>
      <c r="H631" s="17"/>
      <c r="I631" s="24"/>
      <c r="J631" s="20">
        <f t="shared" si="42"/>
        <v>898.62900000000013</v>
      </c>
      <c r="K631" s="17"/>
      <c r="L631" s="24"/>
      <c r="M631" s="86" t="s">
        <v>5013</v>
      </c>
      <c r="N631" s="86">
        <v>1017.013</v>
      </c>
      <c r="O631" s="86" t="s">
        <v>5013</v>
      </c>
      <c r="P631" s="86">
        <v>14.259</v>
      </c>
      <c r="Q631" s="86">
        <v>854.54300000000001</v>
      </c>
      <c r="R631" s="86">
        <v>1052.1099999999999</v>
      </c>
      <c r="S631" s="86">
        <v>903.53200000000004</v>
      </c>
      <c r="T631" s="86">
        <v>1668.701</v>
      </c>
    </row>
    <row r="632" spans="1:20" x14ac:dyDescent="0.25">
      <c r="A632" s="50" t="s">
        <v>4682</v>
      </c>
      <c r="B632" s="50" t="s">
        <v>2137</v>
      </c>
      <c r="C632" s="50" t="s">
        <v>4752</v>
      </c>
      <c r="D632" s="80">
        <v>13</v>
      </c>
      <c r="E632" s="50" t="s">
        <v>7751</v>
      </c>
      <c r="F632" s="24">
        <f t="shared" si="40"/>
        <v>1200.5376666666668</v>
      </c>
      <c r="G632" s="20">
        <f t="shared" si="41"/>
        <v>855.98599999999988</v>
      </c>
      <c r="H632" s="17"/>
      <c r="I632" s="24"/>
      <c r="J632" s="20">
        <f t="shared" si="42"/>
        <v>1339.4543999999999</v>
      </c>
      <c r="K632" s="17"/>
      <c r="L632" s="24"/>
      <c r="M632" s="86">
        <v>96.787000000000006</v>
      </c>
      <c r="N632" s="86">
        <v>2157.0709999999999</v>
      </c>
      <c r="O632" s="86">
        <v>314.10000000000002</v>
      </c>
      <c r="P632" s="86">
        <v>2073.6669999999999</v>
      </c>
      <c r="Q632" s="86">
        <v>1021.992</v>
      </c>
      <c r="R632" s="86">
        <v>645.55700000000002</v>
      </c>
      <c r="S632" s="86">
        <v>1394.848</v>
      </c>
      <c r="T632" s="86">
        <v>1561.2080000000001</v>
      </c>
    </row>
    <row r="633" spans="1:20" x14ac:dyDescent="0.25">
      <c r="A633" s="50" t="s">
        <v>4682</v>
      </c>
      <c r="B633" s="50" t="s">
        <v>1400</v>
      </c>
      <c r="C633" s="50" t="s">
        <v>4756</v>
      </c>
      <c r="D633" s="80">
        <v>15</v>
      </c>
      <c r="E633" s="50" t="s">
        <v>8119</v>
      </c>
      <c r="F633" s="24">
        <f t="shared" si="40"/>
        <v>1195.5273333333332</v>
      </c>
      <c r="G633" s="20">
        <f t="shared" si="41"/>
        <v>170.06433333333334</v>
      </c>
      <c r="H633" s="17"/>
      <c r="I633" s="24"/>
      <c r="J633" s="20">
        <f t="shared" si="42"/>
        <v>850.68279999999993</v>
      </c>
      <c r="K633" s="17"/>
      <c r="L633" s="24"/>
      <c r="M633" s="86">
        <v>57.316000000000003</v>
      </c>
      <c r="N633" s="86">
        <v>166.197</v>
      </c>
      <c r="O633" s="86">
        <v>286.68</v>
      </c>
      <c r="P633" s="86">
        <v>380.86500000000001</v>
      </c>
      <c r="Q633" s="86">
        <v>285.96699999999998</v>
      </c>
      <c r="R633" s="86">
        <v>286.351</v>
      </c>
      <c r="S633" s="86">
        <v>817.83799999999997</v>
      </c>
      <c r="T633" s="86">
        <v>2482.393</v>
      </c>
    </row>
    <row r="634" spans="1:20" x14ac:dyDescent="0.25">
      <c r="A634" s="50" t="s">
        <v>4682</v>
      </c>
      <c r="B634" s="50" t="s">
        <v>1787</v>
      </c>
      <c r="C634" s="50" t="s">
        <v>4756</v>
      </c>
      <c r="D634" s="80">
        <v>15</v>
      </c>
      <c r="E634" s="50" t="s">
        <v>8116</v>
      </c>
      <c r="F634" s="24">
        <f t="shared" si="40"/>
        <v>1191.4716666666666</v>
      </c>
      <c r="G634" s="20">
        <f t="shared" si="41"/>
        <v>796.51499999999999</v>
      </c>
      <c r="H634" s="17"/>
      <c r="I634" s="24"/>
      <c r="J634" s="20">
        <f t="shared" si="42"/>
        <v>1055.0558000000001</v>
      </c>
      <c r="K634" s="17"/>
      <c r="L634" s="24"/>
      <c r="M634" s="86">
        <v>565.27800000000002</v>
      </c>
      <c r="N634" s="86">
        <v>936.76800000000003</v>
      </c>
      <c r="O634" s="86">
        <v>887.49900000000002</v>
      </c>
      <c r="P634" s="86">
        <v>923.26499999999999</v>
      </c>
      <c r="Q634" s="86">
        <v>777.59900000000005</v>
      </c>
      <c r="R634" s="86">
        <v>1248.4770000000001</v>
      </c>
      <c r="S634" s="86">
        <v>1143.115</v>
      </c>
      <c r="T634" s="86">
        <v>1182.8230000000001</v>
      </c>
    </row>
    <row r="635" spans="1:20" x14ac:dyDescent="0.25">
      <c r="A635" s="50" t="s">
        <v>4682</v>
      </c>
      <c r="B635" s="50" t="s">
        <v>1732</v>
      </c>
      <c r="C635" s="50" t="s">
        <v>4686</v>
      </c>
      <c r="D635" s="80">
        <v>1</v>
      </c>
      <c r="E635" s="50" t="s">
        <v>5172</v>
      </c>
      <c r="F635" s="24">
        <f t="shared" si="40"/>
        <v>1190.2063333333333</v>
      </c>
      <c r="G635" s="20">
        <f t="shared" si="41"/>
        <v>1052.6306666666667</v>
      </c>
      <c r="H635" s="17"/>
      <c r="I635" s="24"/>
      <c r="J635" s="20">
        <f t="shared" si="42"/>
        <v>1325.9848000000002</v>
      </c>
      <c r="K635" s="17"/>
      <c r="L635" s="24"/>
      <c r="M635" s="86">
        <v>531.76099999999997</v>
      </c>
      <c r="N635" s="86">
        <v>1944.133</v>
      </c>
      <c r="O635" s="86">
        <v>681.99800000000005</v>
      </c>
      <c r="P635" s="86">
        <v>942.09699999999998</v>
      </c>
      <c r="Q635" s="86">
        <v>2117.2080000000001</v>
      </c>
      <c r="R635" s="86">
        <v>978.48500000000001</v>
      </c>
      <c r="S635" s="86">
        <v>666.79399999999998</v>
      </c>
      <c r="T635" s="86">
        <v>1925.34</v>
      </c>
    </row>
    <row r="636" spans="1:20" x14ac:dyDescent="0.25">
      <c r="A636" s="50" t="s">
        <v>4682</v>
      </c>
      <c r="B636" s="50" t="s">
        <v>143</v>
      </c>
      <c r="C636" s="50" t="s">
        <v>4766</v>
      </c>
      <c r="D636" s="80">
        <v>16</v>
      </c>
      <c r="E636" s="50" t="s">
        <v>8858</v>
      </c>
      <c r="F636" s="24">
        <f t="shared" si="40"/>
        <v>1182.6766666666667</v>
      </c>
      <c r="G636" s="20">
        <f t="shared" si="41"/>
        <v>8508.3896666666678</v>
      </c>
      <c r="H636" s="17"/>
      <c r="I636" s="24"/>
      <c r="J636" s="20">
        <f t="shared" si="42"/>
        <v>2649.8294000000001</v>
      </c>
      <c r="K636" s="17"/>
      <c r="L636" s="24"/>
      <c r="M636" s="86">
        <v>434.803</v>
      </c>
      <c r="N636" s="86">
        <v>2525.1320000000001</v>
      </c>
      <c r="O636" s="86">
        <v>22565.234</v>
      </c>
      <c r="P636" s="86">
        <v>6830.9359999999997</v>
      </c>
      <c r="Q636" s="86">
        <v>2870.181</v>
      </c>
      <c r="R636" s="86">
        <v>967.78</v>
      </c>
      <c r="S636" s="86">
        <v>1139.4749999999999</v>
      </c>
      <c r="T636" s="86">
        <v>1440.7750000000001</v>
      </c>
    </row>
    <row r="637" spans="1:20" x14ac:dyDescent="0.25">
      <c r="A637" s="50" t="s">
        <v>4682</v>
      </c>
      <c r="B637" s="50" t="s">
        <v>4477</v>
      </c>
      <c r="C637" s="50" t="s">
        <v>4727</v>
      </c>
      <c r="D637" s="80">
        <v>9</v>
      </c>
      <c r="E637" s="50" t="s">
        <v>6760</v>
      </c>
      <c r="F637" s="24">
        <f t="shared" si="40"/>
        <v>1181.268</v>
      </c>
      <c r="G637" s="20">
        <f t="shared" si="41"/>
        <v>60.153666666666673</v>
      </c>
      <c r="H637" s="17"/>
      <c r="I637" s="24"/>
      <c r="J637" s="20">
        <f t="shared" si="42"/>
        <v>857.6268</v>
      </c>
      <c r="K637" s="17"/>
      <c r="L637" s="24"/>
      <c r="M637" s="86">
        <v>52.377000000000002</v>
      </c>
      <c r="N637" s="86">
        <v>64.625</v>
      </c>
      <c r="O637" s="86">
        <v>63.459000000000003</v>
      </c>
      <c r="P637" s="86">
        <v>706.221</v>
      </c>
      <c r="Q637" s="86">
        <v>38.109000000000002</v>
      </c>
      <c r="R637" s="86">
        <v>159.864</v>
      </c>
      <c r="S637" s="86">
        <v>2170.6559999999999</v>
      </c>
      <c r="T637" s="86">
        <v>1213.2840000000001</v>
      </c>
    </row>
    <row r="638" spans="1:20" x14ac:dyDescent="0.25">
      <c r="A638" s="50" t="s">
        <v>4682</v>
      </c>
      <c r="B638" s="50" t="s">
        <v>1823</v>
      </c>
      <c r="C638" s="50" t="s">
        <v>4746</v>
      </c>
      <c r="D638" s="80">
        <v>11</v>
      </c>
      <c r="E638" s="50" t="s">
        <v>7619</v>
      </c>
      <c r="F638" s="24">
        <f t="shared" si="40"/>
        <v>1174.8493333333333</v>
      </c>
      <c r="G638" s="20">
        <f t="shared" si="41"/>
        <v>814.74833333333333</v>
      </c>
      <c r="H638" s="17"/>
      <c r="I638" s="24"/>
      <c r="J638" s="20">
        <f t="shared" si="42"/>
        <v>916.96360000000004</v>
      </c>
      <c r="K638" s="17"/>
      <c r="L638" s="24"/>
      <c r="M638" s="86">
        <v>457.93799999999999</v>
      </c>
      <c r="N638" s="86">
        <v>1154.739</v>
      </c>
      <c r="O638" s="86">
        <v>831.56799999999998</v>
      </c>
      <c r="P638" s="86">
        <v>537.24800000000005</v>
      </c>
      <c r="Q638" s="86">
        <v>523.02200000000005</v>
      </c>
      <c r="R638" s="86">
        <v>472.85700000000003</v>
      </c>
      <c r="S638" s="86">
        <v>1266.7139999999999</v>
      </c>
      <c r="T638" s="86">
        <v>1784.9770000000001</v>
      </c>
    </row>
    <row r="639" spans="1:20" x14ac:dyDescent="0.25">
      <c r="A639" s="50" t="s">
        <v>4682</v>
      </c>
      <c r="B639" s="50" t="s">
        <v>535</v>
      </c>
      <c r="C639" s="50" t="s">
        <v>4772</v>
      </c>
      <c r="D639" s="80">
        <v>18</v>
      </c>
      <c r="E639" s="50" t="s">
        <v>9373</v>
      </c>
      <c r="F639" s="24">
        <f t="shared" si="40"/>
        <v>1172.7346666666667</v>
      </c>
      <c r="G639" s="20">
        <f t="shared" si="41"/>
        <v>5845.6236666666664</v>
      </c>
      <c r="H639" s="17"/>
      <c r="I639" s="24"/>
      <c r="J639" s="20">
        <f t="shared" si="42"/>
        <v>1195.4550000000002</v>
      </c>
      <c r="K639" s="17"/>
      <c r="L639" s="24"/>
      <c r="M639" s="86">
        <v>9072.5020000000004</v>
      </c>
      <c r="N639" s="86">
        <v>7728.7640000000001</v>
      </c>
      <c r="O639" s="86">
        <v>735.60500000000002</v>
      </c>
      <c r="P639" s="86">
        <v>1650.123</v>
      </c>
      <c r="Q639" s="86">
        <v>808.94799999999998</v>
      </c>
      <c r="R639" s="86">
        <v>2916.4119999999998</v>
      </c>
      <c r="S639" s="86">
        <v>284.358</v>
      </c>
      <c r="T639" s="86">
        <v>317.43400000000003</v>
      </c>
    </row>
    <row r="640" spans="1:20" x14ac:dyDescent="0.25">
      <c r="A640" s="50" t="s">
        <v>4682</v>
      </c>
      <c r="B640" s="50" t="s">
        <v>754</v>
      </c>
      <c r="C640" s="50" t="s">
        <v>4766</v>
      </c>
      <c r="D640" s="80">
        <v>16</v>
      </c>
      <c r="E640" s="50" t="s">
        <v>8857</v>
      </c>
      <c r="F640" s="24">
        <f t="shared" si="40"/>
        <v>1169.2846666666667</v>
      </c>
      <c r="G640" s="20">
        <f t="shared" si="41"/>
        <v>2403.9223333333334</v>
      </c>
      <c r="H640" s="17"/>
      <c r="I640" s="24"/>
      <c r="J640" s="20">
        <f t="shared" si="42"/>
        <v>1228.3202000000001</v>
      </c>
      <c r="K640" s="17"/>
      <c r="L640" s="24"/>
      <c r="M640" s="86">
        <v>342.66199999999998</v>
      </c>
      <c r="N640" s="86">
        <v>5378.5259999999998</v>
      </c>
      <c r="O640" s="86">
        <v>1490.579</v>
      </c>
      <c r="P640" s="86">
        <v>246.76900000000001</v>
      </c>
      <c r="Q640" s="86">
        <v>2386.9780000000001</v>
      </c>
      <c r="R640" s="86">
        <v>106.879</v>
      </c>
      <c r="S640" s="86">
        <v>111.694</v>
      </c>
      <c r="T640" s="86">
        <v>3289.2809999999999</v>
      </c>
    </row>
    <row r="641" spans="1:20" x14ac:dyDescent="0.25">
      <c r="A641" s="50" t="s">
        <v>4682</v>
      </c>
      <c r="B641" s="50" t="s">
        <v>2602</v>
      </c>
      <c r="C641" s="50" t="s">
        <v>4731</v>
      </c>
      <c r="D641" s="80">
        <v>10</v>
      </c>
      <c r="E641" s="50" t="s">
        <v>6891</v>
      </c>
      <c r="F641" s="24">
        <f t="shared" si="40"/>
        <v>1169.1446666666668</v>
      </c>
      <c r="G641" s="20">
        <f t="shared" si="41"/>
        <v>340.19400000000002</v>
      </c>
      <c r="H641" s="17"/>
      <c r="I641" s="24"/>
      <c r="J641" s="20">
        <f t="shared" si="42"/>
        <v>1811.1959999999999</v>
      </c>
      <c r="K641" s="17"/>
      <c r="L641" s="24"/>
      <c r="M641" s="86">
        <v>140.64599999999999</v>
      </c>
      <c r="N641" s="86">
        <v>173.80500000000001</v>
      </c>
      <c r="O641" s="86">
        <v>706.13099999999997</v>
      </c>
      <c r="P641" s="86">
        <v>2869.558</v>
      </c>
      <c r="Q641" s="86">
        <v>2678.9879999999998</v>
      </c>
      <c r="R641" s="86">
        <v>1040.4259999999999</v>
      </c>
      <c r="S641" s="86">
        <v>902.07500000000005</v>
      </c>
      <c r="T641" s="86">
        <v>1564.933</v>
      </c>
    </row>
    <row r="642" spans="1:20" x14ac:dyDescent="0.25">
      <c r="A642" s="50" t="s">
        <v>4682</v>
      </c>
      <c r="B642" s="50" t="s">
        <v>1351</v>
      </c>
      <c r="C642" s="50" t="s">
        <v>4720</v>
      </c>
      <c r="D642" s="80">
        <v>6</v>
      </c>
      <c r="E642" s="50" t="s">
        <v>6428</v>
      </c>
      <c r="F642" s="24">
        <f t="shared" si="40"/>
        <v>1162.6836666666668</v>
      </c>
      <c r="G642" s="20">
        <f t="shared" si="41"/>
        <v>1071.9763333333333</v>
      </c>
      <c r="H642" s="17"/>
      <c r="I642" s="24"/>
      <c r="J642" s="20">
        <f t="shared" si="42"/>
        <v>1465.0848000000001</v>
      </c>
      <c r="K642" s="17"/>
      <c r="L642" s="24"/>
      <c r="M642" s="86">
        <v>1194.9069999999999</v>
      </c>
      <c r="N642" s="86">
        <v>641.90099999999995</v>
      </c>
      <c r="O642" s="86">
        <v>1379.1210000000001</v>
      </c>
      <c r="P642" s="86">
        <v>1501.1679999999999</v>
      </c>
      <c r="Q642" s="86">
        <v>2336.2049999999999</v>
      </c>
      <c r="R642" s="86">
        <v>1940.3430000000001</v>
      </c>
      <c r="S642" s="86">
        <v>942.73400000000004</v>
      </c>
      <c r="T642" s="86">
        <v>604.97400000000005</v>
      </c>
    </row>
    <row r="643" spans="1:20" x14ac:dyDescent="0.25">
      <c r="A643" s="50" t="s">
        <v>4682</v>
      </c>
      <c r="B643" s="50" t="s">
        <v>2094</v>
      </c>
      <c r="C643" s="50" t="s">
        <v>4766</v>
      </c>
      <c r="D643" s="80">
        <v>16</v>
      </c>
      <c r="E643" s="50" t="s">
        <v>8641</v>
      </c>
      <c r="F643" s="24">
        <f t="shared" si="40"/>
        <v>1159.0166666666667</v>
      </c>
      <c r="G643" s="20">
        <f t="shared" si="41"/>
        <v>212.56966666666668</v>
      </c>
      <c r="H643" s="17"/>
      <c r="I643" s="24"/>
      <c r="J643" s="20">
        <f t="shared" si="42"/>
        <v>719.76639999999998</v>
      </c>
      <c r="K643" s="17"/>
      <c r="L643" s="24"/>
      <c r="M643" s="86">
        <v>34.08</v>
      </c>
      <c r="N643" s="86">
        <v>378.12700000000001</v>
      </c>
      <c r="O643" s="86">
        <v>225.50200000000001</v>
      </c>
      <c r="P643" s="86">
        <v>36.374000000000002</v>
      </c>
      <c r="Q643" s="86">
        <v>85.408000000000001</v>
      </c>
      <c r="R643" s="86">
        <v>141.91900000000001</v>
      </c>
      <c r="S643" s="86">
        <v>102.123</v>
      </c>
      <c r="T643" s="86">
        <v>3233.0079999999998</v>
      </c>
    </row>
    <row r="644" spans="1:20" x14ac:dyDescent="0.25">
      <c r="A644" s="50" t="s">
        <v>4682</v>
      </c>
      <c r="B644" s="50" t="s">
        <v>2047</v>
      </c>
      <c r="C644" s="50" t="s">
        <v>4723</v>
      </c>
      <c r="D644" s="80">
        <v>7</v>
      </c>
      <c r="E644" s="50" t="s">
        <v>6654</v>
      </c>
      <c r="F644" s="24">
        <f t="shared" si="40"/>
        <v>1154.0523333333333</v>
      </c>
      <c r="G644" s="20">
        <f t="shared" si="41"/>
        <v>515.67966666666666</v>
      </c>
      <c r="H644" s="17"/>
      <c r="I644" s="24"/>
      <c r="J644" s="20">
        <f t="shared" si="42"/>
        <v>992.4538</v>
      </c>
      <c r="K644" s="17"/>
      <c r="L644" s="24"/>
      <c r="M644" s="86">
        <v>346.58100000000002</v>
      </c>
      <c r="N644" s="86">
        <v>615.88699999999994</v>
      </c>
      <c r="O644" s="86">
        <v>584.57100000000003</v>
      </c>
      <c r="P644" s="86">
        <v>671.80100000000004</v>
      </c>
      <c r="Q644" s="86">
        <v>828.31100000000004</v>
      </c>
      <c r="R644" s="86">
        <v>812.11</v>
      </c>
      <c r="S644" s="86">
        <v>1453.4860000000001</v>
      </c>
      <c r="T644" s="86">
        <v>1196.5609999999999</v>
      </c>
    </row>
    <row r="645" spans="1:20" x14ac:dyDescent="0.25">
      <c r="A645" s="50" t="s">
        <v>4682</v>
      </c>
      <c r="B645" s="50" t="s">
        <v>4241</v>
      </c>
      <c r="C645" s="50" t="s">
        <v>4727</v>
      </c>
      <c r="D645" s="80">
        <v>9</v>
      </c>
      <c r="E645" s="50" t="s">
        <v>6757</v>
      </c>
      <c r="F645" s="24">
        <f t="shared" si="40"/>
        <v>1152.9746666666667</v>
      </c>
      <c r="G645" s="20">
        <f t="shared" si="41"/>
        <v>512.86666666666667</v>
      </c>
      <c r="H645" s="17"/>
      <c r="I645" s="24"/>
      <c r="J645" s="20">
        <f t="shared" si="42"/>
        <v>1148.8236000000002</v>
      </c>
      <c r="K645" s="17"/>
      <c r="L645" s="24"/>
      <c r="M645" s="86">
        <v>14.512</v>
      </c>
      <c r="N645" s="86">
        <v>190.297</v>
      </c>
      <c r="O645" s="86">
        <v>1333.7909999999999</v>
      </c>
      <c r="P645" s="86">
        <v>1328.4459999999999</v>
      </c>
      <c r="Q645" s="86">
        <v>956.74800000000005</v>
      </c>
      <c r="R645" s="86">
        <v>63.1</v>
      </c>
      <c r="S645" s="86">
        <v>487.57299999999998</v>
      </c>
      <c r="T645" s="86">
        <v>2908.2510000000002</v>
      </c>
    </row>
    <row r="646" spans="1:20" x14ac:dyDescent="0.25">
      <c r="A646" s="50" t="s">
        <v>4682</v>
      </c>
      <c r="B646" s="50" t="s">
        <v>3895</v>
      </c>
      <c r="C646" s="50" t="s">
        <v>4697</v>
      </c>
      <c r="D646" s="80">
        <v>3</v>
      </c>
      <c r="E646" s="50" t="s">
        <v>5464</v>
      </c>
      <c r="F646" s="24">
        <f t="shared" si="40"/>
        <v>1151.6980000000001</v>
      </c>
      <c r="G646" s="20">
        <f t="shared" si="41"/>
        <v>195.35333333333332</v>
      </c>
      <c r="H646" s="17"/>
      <c r="I646" s="24"/>
      <c r="J646" s="20">
        <f t="shared" si="42"/>
        <v>733.94479999999999</v>
      </c>
      <c r="K646" s="17"/>
      <c r="L646" s="24"/>
      <c r="M646" s="86">
        <v>114.82599999999999</v>
      </c>
      <c r="N646" s="86">
        <v>293.08699999999999</v>
      </c>
      <c r="O646" s="86">
        <v>178.14699999999999</v>
      </c>
      <c r="P646" s="86">
        <v>1.5549999999999999</v>
      </c>
      <c r="Q646" s="86">
        <v>213.07499999999999</v>
      </c>
      <c r="R646" s="86">
        <v>628.09500000000003</v>
      </c>
      <c r="S646" s="86">
        <v>945.22</v>
      </c>
      <c r="T646" s="86">
        <v>1881.779</v>
      </c>
    </row>
    <row r="647" spans="1:20" x14ac:dyDescent="0.25">
      <c r="A647" s="50" t="s">
        <v>4682</v>
      </c>
      <c r="B647" s="50" t="s">
        <v>209</v>
      </c>
      <c r="C647" s="50" t="s">
        <v>4756</v>
      </c>
      <c r="D647" s="80">
        <v>15</v>
      </c>
      <c r="E647" s="50" t="s">
        <v>8073</v>
      </c>
      <c r="F647" s="24">
        <f t="shared" si="40"/>
        <v>1149.9546666666668</v>
      </c>
      <c r="G647" s="20">
        <f t="shared" si="41"/>
        <v>1081.22</v>
      </c>
      <c r="H647" s="17"/>
      <c r="I647" s="24"/>
      <c r="J647" s="20">
        <f t="shared" si="42"/>
        <v>2219.1221999999993</v>
      </c>
      <c r="K647" s="17"/>
      <c r="L647" s="24"/>
      <c r="M647" s="86">
        <v>953.61300000000006</v>
      </c>
      <c r="N647" s="86">
        <v>1219.8340000000001</v>
      </c>
      <c r="O647" s="86">
        <v>1070.213</v>
      </c>
      <c r="P647" s="86">
        <v>3536.4670000000001</v>
      </c>
      <c r="Q647" s="86">
        <v>4109.28</v>
      </c>
      <c r="R647" s="86">
        <v>1770.4780000000001</v>
      </c>
      <c r="S647" s="86">
        <v>604.23900000000003</v>
      </c>
      <c r="T647" s="86">
        <v>1075.1469999999999</v>
      </c>
    </row>
    <row r="648" spans="1:20" x14ac:dyDescent="0.25">
      <c r="A648" s="50" t="s">
        <v>4682</v>
      </c>
      <c r="B648" s="50" t="s">
        <v>979</v>
      </c>
      <c r="C648" s="50" t="s">
        <v>4714</v>
      </c>
      <c r="D648" s="80">
        <v>6</v>
      </c>
      <c r="E648" s="50" t="s">
        <v>6285</v>
      </c>
      <c r="F648" s="24">
        <f t="shared" si="40"/>
        <v>1142.8599999999999</v>
      </c>
      <c r="G648" s="20">
        <f t="shared" si="41"/>
        <v>1256.8606666666667</v>
      </c>
      <c r="H648" s="17"/>
      <c r="I648" s="24"/>
      <c r="J648" s="20">
        <f t="shared" si="42"/>
        <v>1145.0729999999999</v>
      </c>
      <c r="K648" s="17"/>
      <c r="L648" s="24"/>
      <c r="M648" s="86">
        <v>1051.808</v>
      </c>
      <c r="N648" s="86">
        <v>1007.84</v>
      </c>
      <c r="O648" s="86">
        <v>1710.934</v>
      </c>
      <c r="P648" s="86">
        <v>1175.098</v>
      </c>
      <c r="Q648" s="86">
        <v>1121.6869999999999</v>
      </c>
      <c r="R648" s="86">
        <v>870.92600000000004</v>
      </c>
      <c r="S648" s="86">
        <v>1563.99</v>
      </c>
      <c r="T648" s="86">
        <v>993.66399999999999</v>
      </c>
    </row>
    <row r="649" spans="1:20" x14ac:dyDescent="0.25">
      <c r="A649" s="50" t="s">
        <v>4682</v>
      </c>
      <c r="B649" s="50" t="s">
        <v>1402</v>
      </c>
      <c r="C649" s="50" t="s">
        <v>4766</v>
      </c>
      <c r="D649" s="80">
        <v>16</v>
      </c>
      <c r="E649" s="50" t="s">
        <v>8449</v>
      </c>
      <c r="F649" s="24">
        <f t="shared" si="40"/>
        <v>1140.9726666666666</v>
      </c>
      <c r="G649" s="20">
        <f t="shared" si="41"/>
        <v>377.15233333333339</v>
      </c>
      <c r="H649" s="17"/>
      <c r="I649" s="24"/>
      <c r="J649" s="20">
        <f t="shared" si="42"/>
        <v>1889.1827999999998</v>
      </c>
      <c r="K649" s="17"/>
      <c r="L649" s="24"/>
      <c r="M649" s="86">
        <v>163.34899999999999</v>
      </c>
      <c r="N649" s="86">
        <v>319.50400000000002</v>
      </c>
      <c r="O649" s="86">
        <v>648.60400000000004</v>
      </c>
      <c r="P649" s="86">
        <v>1040.5160000000001</v>
      </c>
      <c r="Q649" s="86">
        <v>4982.4799999999996</v>
      </c>
      <c r="R649" s="86">
        <v>1157.8779999999999</v>
      </c>
      <c r="S649" s="86">
        <v>698.75800000000004</v>
      </c>
      <c r="T649" s="86">
        <v>1566.2819999999999</v>
      </c>
    </row>
    <row r="650" spans="1:20" x14ac:dyDescent="0.25">
      <c r="A650" s="50" t="s">
        <v>4682</v>
      </c>
      <c r="B650" s="50" t="s">
        <v>489</v>
      </c>
      <c r="C650" s="50" t="s">
        <v>4769</v>
      </c>
      <c r="D650" s="80">
        <v>17</v>
      </c>
      <c r="E650" s="50" t="s">
        <v>9245</v>
      </c>
      <c r="F650" s="24">
        <f t="shared" si="40"/>
        <v>1140.356</v>
      </c>
      <c r="G650" s="20">
        <f t="shared" si="41"/>
        <v>57.879333333333328</v>
      </c>
      <c r="H650" s="17"/>
      <c r="I650" s="24"/>
      <c r="J650" s="20">
        <f t="shared" si="42"/>
        <v>898.00120000000004</v>
      </c>
      <c r="K650" s="17"/>
      <c r="L650" s="24"/>
      <c r="M650" s="86">
        <v>74.191999999999993</v>
      </c>
      <c r="N650" s="86">
        <v>92.03</v>
      </c>
      <c r="O650" s="86">
        <v>7.4160000000000004</v>
      </c>
      <c r="P650" s="86">
        <v>248.75200000000001</v>
      </c>
      <c r="Q650" s="86">
        <v>820.18600000000004</v>
      </c>
      <c r="R650" s="86">
        <v>1011.235</v>
      </c>
      <c r="S650" s="86">
        <v>1242.308</v>
      </c>
      <c r="T650" s="86">
        <v>1167.5250000000001</v>
      </c>
    </row>
    <row r="651" spans="1:20" x14ac:dyDescent="0.25">
      <c r="A651" s="50" t="s">
        <v>4682</v>
      </c>
      <c r="B651" s="50" t="s">
        <v>11</v>
      </c>
      <c r="C651" s="50" t="s">
        <v>4766</v>
      </c>
      <c r="D651" s="80">
        <v>16</v>
      </c>
      <c r="E651" s="50" t="s">
        <v>8512</v>
      </c>
      <c r="F651" s="24">
        <f t="shared" si="40"/>
        <v>1139.8386666666668</v>
      </c>
      <c r="G651" s="20">
        <f t="shared" si="41"/>
        <v>2476.7666666666669</v>
      </c>
      <c r="H651" s="17"/>
      <c r="I651" s="24"/>
      <c r="J651" s="20">
        <f t="shared" si="42"/>
        <v>2304.3120000000004</v>
      </c>
      <c r="K651" s="17"/>
      <c r="L651" s="24"/>
      <c r="M651" s="86">
        <v>298.04000000000002</v>
      </c>
      <c r="N651" s="86">
        <v>1448.7629999999999</v>
      </c>
      <c r="O651" s="86">
        <v>5683.4970000000003</v>
      </c>
      <c r="P651" s="86">
        <v>7754.2489999999998</v>
      </c>
      <c r="Q651" s="86">
        <v>347.79500000000002</v>
      </c>
      <c r="R651" s="86">
        <v>209.852</v>
      </c>
      <c r="S651" s="86">
        <v>1064.6510000000001</v>
      </c>
      <c r="T651" s="86">
        <v>2145.0129999999999</v>
      </c>
    </row>
    <row r="652" spans="1:20" x14ac:dyDescent="0.25">
      <c r="A652" s="50" t="s">
        <v>4682</v>
      </c>
      <c r="B652" s="50" t="s">
        <v>1046</v>
      </c>
      <c r="C652" s="50" t="s">
        <v>4725</v>
      </c>
      <c r="D652" s="80">
        <v>8</v>
      </c>
      <c r="E652" s="50" t="s">
        <v>6702</v>
      </c>
      <c r="F652" s="24">
        <f t="shared" si="40"/>
        <v>1129.1733333333334</v>
      </c>
      <c r="G652" s="20">
        <f t="shared" si="41"/>
        <v>714.69366666666667</v>
      </c>
      <c r="H652" s="17"/>
      <c r="I652" s="24"/>
      <c r="J652" s="20">
        <f t="shared" si="42"/>
        <v>1006.7369999999999</v>
      </c>
      <c r="K652" s="17"/>
      <c r="L652" s="24"/>
      <c r="M652" s="86">
        <v>556.36400000000003</v>
      </c>
      <c r="N652" s="86">
        <v>668.51400000000001</v>
      </c>
      <c r="O652" s="86">
        <v>919.20299999999997</v>
      </c>
      <c r="P652" s="86">
        <v>890.01400000000001</v>
      </c>
      <c r="Q652" s="86">
        <v>756.15099999999995</v>
      </c>
      <c r="R652" s="86">
        <v>798.91399999999999</v>
      </c>
      <c r="S652" s="86">
        <v>1545.0989999999999</v>
      </c>
      <c r="T652" s="86">
        <v>1043.5070000000001</v>
      </c>
    </row>
    <row r="653" spans="1:20" x14ac:dyDescent="0.25">
      <c r="A653" s="50" t="s">
        <v>4682</v>
      </c>
      <c r="B653" s="50" t="s">
        <v>624</v>
      </c>
      <c r="C653" s="50" t="s">
        <v>4746</v>
      </c>
      <c r="D653" s="80">
        <v>11</v>
      </c>
      <c r="E653" s="50" t="s">
        <v>7622</v>
      </c>
      <c r="F653" s="24">
        <f t="shared" si="40"/>
        <v>1126.0106666666668</v>
      </c>
      <c r="G653" s="20">
        <f t="shared" si="41"/>
        <v>451.98533333333336</v>
      </c>
      <c r="H653" s="17"/>
      <c r="I653" s="24"/>
      <c r="J653" s="20">
        <f t="shared" si="42"/>
        <v>1068.3112000000001</v>
      </c>
      <c r="K653" s="17"/>
      <c r="L653" s="24"/>
      <c r="M653" s="86">
        <v>207.392</v>
      </c>
      <c r="N653" s="86">
        <v>523.49</v>
      </c>
      <c r="O653" s="86">
        <v>625.07399999999996</v>
      </c>
      <c r="P653" s="86">
        <v>1181.817</v>
      </c>
      <c r="Q653" s="86">
        <v>781.70699999999999</v>
      </c>
      <c r="R653" s="86">
        <v>934.75699999999995</v>
      </c>
      <c r="S653" s="86">
        <v>1408.009</v>
      </c>
      <c r="T653" s="86">
        <v>1035.2660000000001</v>
      </c>
    </row>
    <row r="654" spans="1:20" x14ac:dyDescent="0.25">
      <c r="A654" s="50" t="s">
        <v>4682</v>
      </c>
      <c r="B654" s="50" t="s">
        <v>1635</v>
      </c>
      <c r="C654" s="50" t="s">
        <v>4686</v>
      </c>
      <c r="D654" s="80">
        <v>1</v>
      </c>
      <c r="E654" s="50" t="s">
        <v>5171</v>
      </c>
      <c r="F654" s="24">
        <f t="shared" si="40"/>
        <v>1121.2853333333333</v>
      </c>
      <c r="G654" s="20">
        <f t="shared" si="41"/>
        <v>2658.5769999999998</v>
      </c>
      <c r="H654" s="17"/>
      <c r="I654" s="24"/>
      <c r="J654" s="20">
        <f t="shared" si="42"/>
        <v>1201.2162000000001</v>
      </c>
      <c r="K654" s="17"/>
      <c r="L654" s="24"/>
      <c r="M654" s="86">
        <v>1781.902</v>
      </c>
      <c r="N654" s="86">
        <v>4109.8069999999998</v>
      </c>
      <c r="O654" s="86">
        <v>2084.0219999999999</v>
      </c>
      <c r="P654" s="86">
        <v>1158.0709999999999</v>
      </c>
      <c r="Q654" s="86">
        <v>1484.154</v>
      </c>
      <c r="R654" s="86">
        <v>711.46400000000006</v>
      </c>
      <c r="S654" s="86">
        <v>1109.8679999999999</v>
      </c>
      <c r="T654" s="86">
        <v>1542.5239999999999</v>
      </c>
    </row>
    <row r="655" spans="1:20" x14ac:dyDescent="0.25">
      <c r="A655" s="50" t="s">
        <v>4682</v>
      </c>
      <c r="B655" s="50" t="s">
        <v>434</v>
      </c>
      <c r="C655" s="50" t="s">
        <v>4766</v>
      </c>
      <c r="D655" s="80">
        <v>16</v>
      </c>
      <c r="E655" s="50" t="s">
        <v>8488</v>
      </c>
      <c r="F655" s="24">
        <f t="shared" si="40"/>
        <v>1120.6843333333334</v>
      </c>
      <c r="G655" s="20">
        <f t="shared" si="41"/>
        <v>5425.1363333333329</v>
      </c>
      <c r="H655" s="17"/>
      <c r="I655" s="24"/>
      <c r="J655" s="20">
        <f t="shared" si="42"/>
        <v>1266.2133999999999</v>
      </c>
      <c r="K655" s="17"/>
      <c r="L655" s="24"/>
      <c r="M655" s="86">
        <v>3363.4879999999998</v>
      </c>
      <c r="N655" s="86">
        <v>11438.261</v>
      </c>
      <c r="O655" s="86">
        <v>1473.66</v>
      </c>
      <c r="P655" s="86">
        <v>1228.9649999999999</v>
      </c>
      <c r="Q655" s="86">
        <v>1740.049</v>
      </c>
      <c r="R655" s="86">
        <v>801.32899999999995</v>
      </c>
      <c r="S655" s="86">
        <v>1380.789</v>
      </c>
      <c r="T655" s="86">
        <v>1179.9349999999999</v>
      </c>
    </row>
    <row r="656" spans="1:20" x14ac:dyDescent="0.25">
      <c r="A656" s="50" t="s">
        <v>4682</v>
      </c>
      <c r="B656" s="50" t="s">
        <v>4300</v>
      </c>
      <c r="C656" s="50" t="s">
        <v>4691</v>
      </c>
      <c r="D656" s="80">
        <v>2</v>
      </c>
      <c r="E656" s="50" t="s">
        <v>5332</v>
      </c>
      <c r="F656" s="24">
        <f t="shared" si="40"/>
        <v>1110.0163333333333</v>
      </c>
      <c r="G656" s="20">
        <f t="shared" si="41"/>
        <v>451.93800000000005</v>
      </c>
      <c r="H656" s="17"/>
      <c r="I656" s="24"/>
      <c r="J656" s="20">
        <f t="shared" si="42"/>
        <v>990.24760000000003</v>
      </c>
      <c r="K656" s="17"/>
      <c r="L656" s="24"/>
      <c r="M656" s="86">
        <v>233.744</v>
      </c>
      <c r="N656" s="86">
        <v>425.995</v>
      </c>
      <c r="O656" s="86">
        <v>696.07500000000005</v>
      </c>
      <c r="P656" s="86">
        <v>1019.542</v>
      </c>
      <c r="Q656" s="86">
        <v>601.64700000000005</v>
      </c>
      <c r="R656" s="86">
        <v>693.70699999999999</v>
      </c>
      <c r="S656" s="86">
        <v>1219.8340000000001</v>
      </c>
      <c r="T656" s="86">
        <v>1416.508</v>
      </c>
    </row>
    <row r="657" spans="1:20" x14ac:dyDescent="0.25">
      <c r="A657" s="50" t="s">
        <v>4682</v>
      </c>
      <c r="B657" s="50" t="s">
        <v>3300</v>
      </c>
      <c r="C657" s="50" t="s">
        <v>4684</v>
      </c>
      <c r="D657" s="80">
        <v>1</v>
      </c>
      <c r="E657" s="50" t="s">
        <v>5065</v>
      </c>
      <c r="F657" s="24">
        <f t="shared" si="40"/>
        <v>1109.7916666666667</v>
      </c>
      <c r="G657" s="20">
        <f t="shared" si="41"/>
        <v>1323.0096666666666</v>
      </c>
      <c r="H657" s="17"/>
      <c r="I657" s="24"/>
      <c r="J657" s="20">
        <f t="shared" si="42"/>
        <v>1336.3907999999999</v>
      </c>
      <c r="K657" s="17"/>
      <c r="L657" s="24"/>
      <c r="M657" s="86">
        <v>1133.3140000000001</v>
      </c>
      <c r="N657" s="86">
        <v>1328.1759999999999</v>
      </c>
      <c r="O657" s="86">
        <v>1507.539</v>
      </c>
      <c r="P657" s="86">
        <v>1819.817</v>
      </c>
      <c r="Q657" s="86">
        <v>1532.7619999999999</v>
      </c>
      <c r="R657" s="86">
        <v>1169.357</v>
      </c>
      <c r="S657" s="86">
        <v>1407.682</v>
      </c>
      <c r="T657" s="86">
        <v>752.33600000000001</v>
      </c>
    </row>
    <row r="658" spans="1:20" x14ac:dyDescent="0.25">
      <c r="A658" s="50" t="s">
        <v>4682</v>
      </c>
      <c r="B658" s="50" t="s">
        <v>2442</v>
      </c>
      <c r="C658" s="50" t="s">
        <v>4722</v>
      </c>
      <c r="D658" s="80">
        <v>7</v>
      </c>
      <c r="E658" s="50" t="s">
        <v>6526</v>
      </c>
      <c r="F658" s="24">
        <f t="shared" si="40"/>
        <v>1106.4626666666666</v>
      </c>
      <c r="G658" s="20">
        <f t="shared" si="41"/>
        <v>887.11400000000003</v>
      </c>
      <c r="H658" s="17"/>
      <c r="I658" s="24"/>
      <c r="J658" s="20">
        <f t="shared" si="42"/>
        <v>1325.3832</v>
      </c>
      <c r="K658" s="17"/>
      <c r="L658" s="24"/>
      <c r="M658" s="86">
        <v>994.34900000000005</v>
      </c>
      <c r="N658" s="86">
        <v>986.80799999999999</v>
      </c>
      <c r="O658" s="86">
        <v>680.18499999999995</v>
      </c>
      <c r="P658" s="86">
        <v>2041.809</v>
      </c>
      <c r="Q658" s="86">
        <v>1265.7190000000001</v>
      </c>
      <c r="R658" s="86">
        <v>432.78</v>
      </c>
      <c r="S658" s="86">
        <v>932.39300000000003</v>
      </c>
      <c r="T658" s="86">
        <v>1954.2149999999999</v>
      </c>
    </row>
    <row r="659" spans="1:20" x14ac:dyDescent="0.25">
      <c r="A659" s="50" t="s">
        <v>4682</v>
      </c>
      <c r="B659" s="50" t="s">
        <v>2395</v>
      </c>
      <c r="C659" s="50" t="s">
        <v>4731</v>
      </c>
      <c r="D659" s="80">
        <v>10</v>
      </c>
      <c r="E659" s="50" t="s">
        <v>6817</v>
      </c>
      <c r="F659" s="24">
        <f t="shared" si="40"/>
        <v>1097.6093333333336</v>
      </c>
      <c r="G659" s="20">
        <f t="shared" si="41"/>
        <v>669.49300000000005</v>
      </c>
      <c r="H659" s="17"/>
      <c r="I659" s="24"/>
      <c r="J659" s="20">
        <f t="shared" si="42"/>
        <v>730.96720000000005</v>
      </c>
      <c r="K659" s="17"/>
      <c r="L659" s="24"/>
      <c r="M659" s="86">
        <v>630.73900000000003</v>
      </c>
      <c r="N659" s="86">
        <v>790.44399999999996</v>
      </c>
      <c r="O659" s="86">
        <v>587.29600000000005</v>
      </c>
      <c r="P659" s="86">
        <v>255.40799999999999</v>
      </c>
      <c r="Q659" s="86">
        <v>106.6</v>
      </c>
      <c r="R659" s="86">
        <v>426.45600000000002</v>
      </c>
      <c r="S659" s="86">
        <v>2517.7820000000002</v>
      </c>
      <c r="T659" s="86">
        <v>348.59</v>
      </c>
    </row>
    <row r="660" spans="1:20" x14ac:dyDescent="0.25">
      <c r="A660" s="50" t="s">
        <v>4682</v>
      </c>
      <c r="B660" s="50" t="s">
        <v>919</v>
      </c>
      <c r="C660" s="50" t="s">
        <v>4746</v>
      </c>
      <c r="D660" s="80">
        <v>11</v>
      </c>
      <c r="E660" s="50" t="s">
        <v>7624</v>
      </c>
      <c r="F660" s="24">
        <f t="shared" si="40"/>
        <v>1094.2269999999999</v>
      </c>
      <c r="G660" s="20">
        <f t="shared" si="41"/>
        <v>996.64800000000002</v>
      </c>
      <c r="H660" s="17"/>
      <c r="I660" s="24"/>
      <c r="J660" s="20">
        <f t="shared" si="42"/>
        <v>1259.0207999999998</v>
      </c>
      <c r="K660" s="17"/>
      <c r="L660" s="24"/>
      <c r="M660" s="86">
        <v>562.03800000000001</v>
      </c>
      <c r="N660" s="86">
        <v>1120.0139999999999</v>
      </c>
      <c r="O660" s="86">
        <v>1307.8920000000001</v>
      </c>
      <c r="P660" s="86">
        <v>1629.6990000000001</v>
      </c>
      <c r="Q660" s="86">
        <v>1382.7239999999999</v>
      </c>
      <c r="R660" s="86">
        <v>999.58199999999999</v>
      </c>
      <c r="S660" s="86">
        <v>1088.634</v>
      </c>
      <c r="T660" s="86">
        <v>1194.4649999999999</v>
      </c>
    </row>
    <row r="661" spans="1:20" x14ac:dyDescent="0.25">
      <c r="A661" s="50" t="s">
        <v>4682</v>
      </c>
      <c r="B661" s="50" t="s">
        <v>1216</v>
      </c>
      <c r="C661" s="50" t="s">
        <v>4697</v>
      </c>
      <c r="D661" s="80">
        <v>3</v>
      </c>
      <c r="E661" s="50" t="s">
        <v>5475</v>
      </c>
      <c r="F661" s="24">
        <f t="shared" si="40"/>
        <v>1086.7653333333333</v>
      </c>
      <c r="G661" s="20">
        <f t="shared" si="41"/>
        <v>543.47233333333327</v>
      </c>
      <c r="H661" s="17"/>
      <c r="I661" s="24"/>
      <c r="J661" s="20">
        <f t="shared" si="42"/>
        <v>668.673</v>
      </c>
      <c r="K661" s="17"/>
      <c r="L661" s="24"/>
      <c r="M661" s="86">
        <v>940.27800000000002</v>
      </c>
      <c r="N661" s="86">
        <v>632.72299999999996</v>
      </c>
      <c r="O661" s="86">
        <v>57.415999999999997</v>
      </c>
      <c r="P661" s="86">
        <v>33.158000000000001</v>
      </c>
      <c r="Q661" s="86">
        <v>49.911000000000001</v>
      </c>
      <c r="R661" s="86">
        <v>88.578999999999994</v>
      </c>
      <c r="S661" s="86">
        <v>313.00599999999997</v>
      </c>
      <c r="T661" s="86">
        <v>2858.7109999999998</v>
      </c>
    </row>
    <row r="662" spans="1:20" x14ac:dyDescent="0.25">
      <c r="A662" s="50" t="s">
        <v>4682</v>
      </c>
      <c r="B662" s="50" t="s">
        <v>1371</v>
      </c>
      <c r="C662" s="50" t="s">
        <v>4766</v>
      </c>
      <c r="D662" s="80">
        <v>16</v>
      </c>
      <c r="E662" s="50" t="s">
        <v>8685</v>
      </c>
      <c r="F662" s="24">
        <f t="shared" si="40"/>
        <v>1081.0463333333335</v>
      </c>
      <c r="G662" s="20">
        <f t="shared" si="41"/>
        <v>454.96099999999996</v>
      </c>
      <c r="H662" s="17"/>
      <c r="I662" s="24"/>
      <c r="J662" s="20">
        <f t="shared" si="42"/>
        <v>1049.3272000000002</v>
      </c>
      <c r="K662" s="17"/>
      <c r="L662" s="24"/>
      <c r="M662" s="86">
        <v>402.08</v>
      </c>
      <c r="N662" s="86">
        <v>249.74799999999999</v>
      </c>
      <c r="O662" s="86">
        <v>713.05499999999995</v>
      </c>
      <c r="P662" s="86">
        <v>984.57600000000002</v>
      </c>
      <c r="Q662" s="86">
        <v>1018.921</v>
      </c>
      <c r="R662" s="86">
        <v>716.07899999999995</v>
      </c>
      <c r="S662" s="86">
        <v>1132.2429999999999</v>
      </c>
      <c r="T662" s="86">
        <v>1394.817</v>
      </c>
    </row>
    <row r="663" spans="1:20" x14ac:dyDescent="0.25">
      <c r="A663" s="50" t="s">
        <v>4682</v>
      </c>
      <c r="B663" s="50" t="s">
        <v>414</v>
      </c>
      <c r="C663" s="50" t="s">
        <v>4766</v>
      </c>
      <c r="D663" s="80">
        <v>16</v>
      </c>
      <c r="E663" s="50" t="s">
        <v>8612</v>
      </c>
      <c r="F663" s="24">
        <f t="shared" si="40"/>
        <v>1078.4639999999999</v>
      </c>
      <c r="G663" s="20">
        <f t="shared" si="41"/>
        <v>1069.566</v>
      </c>
      <c r="H663" s="17"/>
      <c r="I663" s="24"/>
      <c r="J663" s="20">
        <f t="shared" si="42"/>
        <v>995.35660000000007</v>
      </c>
      <c r="K663" s="17"/>
      <c r="L663" s="24"/>
      <c r="M663" s="86">
        <v>438.822</v>
      </c>
      <c r="N663" s="86">
        <v>1344.9929999999999</v>
      </c>
      <c r="O663" s="86">
        <v>1424.883</v>
      </c>
      <c r="P663" s="86">
        <v>1021.149</v>
      </c>
      <c r="Q663" s="86">
        <v>720.24199999999996</v>
      </c>
      <c r="R663" s="86">
        <v>569.16399999999999</v>
      </c>
      <c r="S663" s="86">
        <v>236.18799999999999</v>
      </c>
      <c r="T663" s="86">
        <v>2430.04</v>
      </c>
    </row>
    <row r="664" spans="1:20" x14ac:dyDescent="0.25">
      <c r="A664" s="50" t="s">
        <v>4682</v>
      </c>
      <c r="B664" s="50" t="s">
        <v>1591</v>
      </c>
      <c r="C664" s="50" t="s">
        <v>4723</v>
      </c>
      <c r="D664" s="80">
        <v>7</v>
      </c>
      <c r="E664" s="50" t="s">
        <v>6659</v>
      </c>
      <c r="F664" s="24">
        <f t="shared" si="40"/>
        <v>1077.0733333333335</v>
      </c>
      <c r="G664" s="20">
        <f t="shared" si="41"/>
        <v>588.62433333333331</v>
      </c>
      <c r="H664" s="17"/>
      <c r="I664" s="24"/>
      <c r="J664" s="20">
        <f t="shared" si="42"/>
        <v>994.94860000000006</v>
      </c>
      <c r="K664" s="17"/>
      <c r="L664" s="24"/>
      <c r="M664" s="86">
        <v>296.209</v>
      </c>
      <c r="N664" s="86">
        <v>553.94000000000005</v>
      </c>
      <c r="O664" s="86">
        <v>915.72400000000005</v>
      </c>
      <c r="P664" s="86">
        <v>820.83799999999997</v>
      </c>
      <c r="Q664" s="86">
        <v>922.68499999999995</v>
      </c>
      <c r="R664" s="86">
        <v>639.33600000000001</v>
      </c>
      <c r="S664" s="86">
        <v>1175.6120000000001</v>
      </c>
      <c r="T664" s="86">
        <v>1416.2719999999999</v>
      </c>
    </row>
    <row r="665" spans="1:20" x14ac:dyDescent="0.25">
      <c r="A665" s="50" t="s">
        <v>4682</v>
      </c>
      <c r="B665" s="50" t="s">
        <v>2149</v>
      </c>
      <c r="C665" s="50" t="s">
        <v>4766</v>
      </c>
      <c r="D665" s="80">
        <v>16</v>
      </c>
      <c r="E665" s="50" t="s">
        <v>8418</v>
      </c>
      <c r="F665" s="24">
        <f t="shared" si="40"/>
        <v>1073.7349999999999</v>
      </c>
      <c r="G665" s="20">
        <f t="shared" si="41"/>
        <v>2111.4446666666668</v>
      </c>
      <c r="H665" s="17"/>
      <c r="I665" s="24"/>
      <c r="J665" s="20">
        <f t="shared" si="42"/>
        <v>1013.5762000000001</v>
      </c>
      <c r="K665" s="17"/>
      <c r="L665" s="24"/>
      <c r="M665" s="86">
        <v>2388.4589999999998</v>
      </c>
      <c r="N665" s="86">
        <v>2606.8829999999998</v>
      </c>
      <c r="O665" s="86">
        <v>1338.992</v>
      </c>
      <c r="P665" s="86">
        <v>1398.9639999999999</v>
      </c>
      <c r="Q665" s="86">
        <v>447.71199999999999</v>
      </c>
      <c r="R665" s="86">
        <v>376.85599999999999</v>
      </c>
      <c r="S665" s="86">
        <v>1390.08</v>
      </c>
      <c r="T665" s="86">
        <v>1454.269</v>
      </c>
    </row>
    <row r="666" spans="1:20" x14ac:dyDescent="0.25">
      <c r="A666" s="50" t="s">
        <v>4682</v>
      </c>
      <c r="B666" s="50" t="s">
        <v>1042</v>
      </c>
      <c r="C666" s="50" t="s">
        <v>4717</v>
      </c>
      <c r="D666" s="80">
        <v>6</v>
      </c>
      <c r="E666" s="50" t="s">
        <v>6354</v>
      </c>
      <c r="F666" s="24">
        <f t="shared" si="40"/>
        <v>1072.4883333333335</v>
      </c>
      <c r="G666" s="20">
        <f t="shared" si="41"/>
        <v>889.36933333333343</v>
      </c>
      <c r="H666" s="17"/>
      <c r="I666" s="24"/>
      <c r="J666" s="20">
        <f t="shared" si="42"/>
        <v>1069.9443999999999</v>
      </c>
      <c r="K666" s="17"/>
      <c r="L666" s="24"/>
      <c r="M666" s="86">
        <v>716.53899999999999</v>
      </c>
      <c r="N666" s="86">
        <v>948.30700000000002</v>
      </c>
      <c r="O666" s="86">
        <v>1003.2619999999999</v>
      </c>
      <c r="P666" s="86">
        <v>1086.6210000000001</v>
      </c>
      <c r="Q666" s="86">
        <v>1045.636</v>
      </c>
      <c r="R666" s="86">
        <v>1177.287</v>
      </c>
      <c r="S666" s="86">
        <v>854.98299999999995</v>
      </c>
      <c r="T666" s="86">
        <v>1185.1949999999999</v>
      </c>
    </row>
    <row r="667" spans="1:20" x14ac:dyDescent="0.25">
      <c r="A667" s="50" t="s">
        <v>4682</v>
      </c>
      <c r="B667" s="50" t="s">
        <v>2030</v>
      </c>
      <c r="C667" s="50" t="s">
        <v>4711</v>
      </c>
      <c r="D667" s="80">
        <v>6</v>
      </c>
      <c r="E667" s="50" t="s">
        <v>6187</v>
      </c>
      <c r="F667" s="24">
        <f t="shared" si="40"/>
        <v>1061.914</v>
      </c>
      <c r="G667" s="20">
        <f t="shared" si="41"/>
        <v>792.01433333333341</v>
      </c>
      <c r="H667" s="17"/>
      <c r="I667" s="24"/>
      <c r="J667" s="20">
        <f t="shared" si="42"/>
        <v>1084.4146000000001</v>
      </c>
      <c r="K667" s="17"/>
      <c r="L667" s="24"/>
      <c r="M667" s="86">
        <v>547.81500000000005</v>
      </c>
      <c r="N667" s="86">
        <v>945.05100000000004</v>
      </c>
      <c r="O667" s="86">
        <v>883.17700000000002</v>
      </c>
      <c r="P667" s="86">
        <v>954.75699999999995</v>
      </c>
      <c r="Q667" s="86">
        <v>1281.5740000000001</v>
      </c>
      <c r="R667" s="86">
        <v>630.94399999999996</v>
      </c>
      <c r="S667" s="86">
        <v>1211.3530000000001</v>
      </c>
      <c r="T667" s="86">
        <v>1343.4449999999999</v>
      </c>
    </row>
    <row r="668" spans="1:20" x14ac:dyDescent="0.25">
      <c r="A668" s="50" t="s">
        <v>4682</v>
      </c>
      <c r="B668" s="50" t="s">
        <v>1208</v>
      </c>
      <c r="C668" s="50" t="s">
        <v>4759</v>
      </c>
      <c r="D668" s="80">
        <v>15</v>
      </c>
      <c r="E668" s="50" t="s">
        <v>8220</v>
      </c>
      <c r="F668" s="24">
        <f t="shared" si="40"/>
        <v>1061.4473333333333</v>
      </c>
      <c r="G668" s="20">
        <f t="shared" si="41"/>
        <v>876.90266666666651</v>
      </c>
      <c r="H668" s="17"/>
      <c r="I668" s="24"/>
      <c r="J668" s="20">
        <f t="shared" si="42"/>
        <v>871.4763999999999</v>
      </c>
      <c r="K668" s="17"/>
      <c r="L668" s="24"/>
      <c r="M668" s="86">
        <v>506.678</v>
      </c>
      <c r="N668" s="86">
        <v>1080.433</v>
      </c>
      <c r="O668" s="86">
        <v>1043.597</v>
      </c>
      <c r="P668" s="86">
        <v>503.51600000000002</v>
      </c>
      <c r="Q668" s="86">
        <v>669.524</v>
      </c>
      <c r="R668" s="86">
        <v>1144.472</v>
      </c>
      <c r="S668" s="86">
        <v>175.21799999999999</v>
      </c>
      <c r="T668" s="86">
        <v>1864.652</v>
      </c>
    </row>
    <row r="669" spans="1:20" x14ac:dyDescent="0.25">
      <c r="A669" s="50" t="s">
        <v>4682</v>
      </c>
      <c r="B669" s="50" t="s">
        <v>465</v>
      </c>
      <c r="C669" s="50" t="s">
        <v>4698</v>
      </c>
      <c r="D669" s="80">
        <v>4</v>
      </c>
      <c r="E669" s="50" t="s">
        <v>5497</v>
      </c>
      <c r="F669" s="24">
        <f t="shared" si="40"/>
        <v>1057.4893333333332</v>
      </c>
      <c r="G669" s="20">
        <f t="shared" si="41"/>
        <v>340.90600000000001</v>
      </c>
      <c r="H669" s="17"/>
      <c r="I669" s="24"/>
      <c r="J669" s="20">
        <f t="shared" si="42"/>
        <v>820.44940000000008</v>
      </c>
      <c r="K669" s="17"/>
      <c r="L669" s="24"/>
      <c r="M669" s="86">
        <v>679.08900000000006</v>
      </c>
      <c r="N669" s="86">
        <v>225.54499999999999</v>
      </c>
      <c r="O669" s="86">
        <v>118.084</v>
      </c>
      <c r="P669" s="86">
        <v>392.17200000000003</v>
      </c>
      <c r="Q669" s="86">
        <v>537.60699999999997</v>
      </c>
      <c r="R669" s="86">
        <v>1021.139</v>
      </c>
      <c r="S669" s="86">
        <v>1565.2919999999999</v>
      </c>
      <c r="T669" s="86">
        <v>586.03700000000003</v>
      </c>
    </row>
    <row r="670" spans="1:20" x14ac:dyDescent="0.25">
      <c r="A670" s="50" t="s">
        <v>4682</v>
      </c>
      <c r="B670" s="50" t="s">
        <v>1022</v>
      </c>
      <c r="C670" s="50" t="s">
        <v>4701</v>
      </c>
      <c r="D670" s="80">
        <v>4</v>
      </c>
      <c r="E670" s="50" t="s">
        <v>5532</v>
      </c>
      <c r="F670" s="24">
        <f t="shared" si="40"/>
        <v>1053.7836666666667</v>
      </c>
      <c r="G670" s="20">
        <f t="shared" si="41"/>
        <v>1728.1063333333334</v>
      </c>
      <c r="H670" s="17"/>
      <c r="I670" s="24"/>
      <c r="J670" s="20">
        <f t="shared" si="42"/>
        <v>1888.2040000000002</v>
      </c>
      <c r="K670" s="17"/>
      <c r="L670" s="24"/>
      <c r="M670" s="86">
        <v>546.34500000000003</v>
      </c>
      <c r="N670" s="86">
        <v>1224.069</v>
      </c>
      <c r="O670" s="86">
        <v>3413.9050000000002</v>
      </c>
      <c r="P670" s="86">
        <v>2964.6289999999999</v>
      </c>
      <c r="Q670" s="86">
        <v>3315.04</v>
      </c>
      <c r="R670" s="86">
        <v>1540.557</v>
      </c>
      <c r="S670" s="86">
        <v>917.596</v>
      </c>
      <c r="T670" s="86">
        <v>703.19799999999998</v>
      </c>
    </row>
    <row r="671" spans="1:20" x14ac:dyDescent="0.25">
      <c r="A671" s="50" t="s">
        <v>4682</v>
      </c>
      <c r="B671" s="50" t="s">
        <v>3255</v>
      </c>
      <c r="C671" s="50" t="s">
        <v>4734</v>
      </c>
      <c r="D671" s="80">
        <v>11</v>
      </c>
      <c r="E671" s="50" t="s">
        <v>6957</v>
      </c>
      <c r="F671" s="24">
        <f t="shared" si="40"/>
        <v>1050.6543333333332</v>
      </c>
      <c r="G671" s="20">
        <f t="shared" si="41"/>
        <v>937.26299999999992</v>
      </c>
      <c r="H671" s="17"/>
      <c r="I671" s="24"/>
      <c r="J671" s="20">
        <f t="shared" si="42"/>
        <v>1007.2902</v>
      </c>
      <c r="K671" s="17"/>
      <c r="L671" s="24"/>
      <c r="M671" s="86">
        <v>858.68799999999999</v>
      </c>
      <c r="N671" s="86">
        <v>1308.999</v>
      </c>
      <c r="O671" s="86">
        <v>644.10199999999998</v>
      </c>
      <c r="P671" s="86">
        <v>1129.9670000000001</v>
      </c>
      <c r="Q671" s="86">
        <v>754.52099999999996</v>
      </c>
      <c r="R671" s="86">
        <v>72.629000000000005</v>
      </c>
      <c r="S671" s="86">
        <v>1638.502</v>
      </c>
      <c r="T671" s="86">
        <v>1440.8320000000001</v>
      </c>
    </row>
    <row r="672" spans="1:20" x14ac:dyDescent="0.25">
      <c r="A672" s="50" t="s">
        <v>4682</v>
      </c>
      <c r="B672" s="50" t="s">
        <v>3715</v>
      </c>
      <c r="C672" s="50" t="s">
        <v>4766</v>
      </c>
      <c r="D672" s="80">
        <v>16</v>
      </c>
      <c r="E672" s="50" t="s">
        <v>8414</v>
      </c>
      <c r="F672" s="24">
        <f t="shared" ref="F672:F735" si="43">SUM(R672:T672)/3</f>
        <v>1049.259</v>
      </c>
      <c r="G672" s="20">
        <f t="shared" ref="G672:G735" si="44">SUM(M672:O672)/3</f>
        <v>13.539333333333333</v>
      </c>
      <c r="H672" s="17"/>
      <c r="I672" s="24"/>
      <c r="J672" s="20">
        <f t="shared" ref="J672:J735" si="45">SUM(P672:T672)/5</f>
        <v>650.2754000000001</v>
      </c>
      <c r="K672" s="17"/>
      <c r="L672" s="24"/>
      <c r="M672" s="86">
        <v>40.618000000000002</v>
      </c>
      <c r="N672" s="86" t="s">
        <v>5013</v>
      </c>
      <c r="O672" s="86" t="s">
        <v>5013</v>
      </c>
      <c r="P672" s="86">
        <v>83.638999999999996</v>
      </c>
      <c r="Q672" s="86">
        <v>19.960999999999999</v>
      </c>
      <c r="R672" s="86">
        <v>3.1840000000000002</v>
      </c>
      <c r="S672" s="86">
        <v>274.101</v>
      </c>
      <c r="T672" s="86">
        <v>2870.4920000000002</v>
      </c>
    </row>
    <row r="673" spans="1:20" x14ac:dyDescent="0.25">
      <c r="A673" s="50" t="s">
        <v>4682</v>
      </c>
      <c r="B673" s="50" t="s">
        <v>1651</v>
      </c>
      <c r="C673" s="50" t="s">
        <v>4693</v>
      </c>
      <c r="D673" s="80">
        <v>2</v>
      </c>
      <c r="E673" s="50" t="s">
        <v>5366</v>
      </c>
      <c r="F673" s="24">
        <f t="shared" si="43"/>
        <v>1041.345</v>
      </c>
      <c r="G673" s="20">
        <f t="shared" si="44"/>
        <v>627.83100000000002</v>
      </c>
      <c r="H673" s="17"/>
      <c r="I673" s="24"/>
      <c r="J673" s="20">
        <f t="shared" si="45"/>
        <v>907.96939999999995</v>
      </c>
      <c r="K673" s="17"/>
      <c r="L673" s="24"/>
      <c r="M673" s="86">
        <v>277.05099999999999</v>
      </c>
      <c r="N673" s="86">
        <v>907.21699999999998</v>
      </c>
      <c r="O673" s="86">
        <v>699.22500000000002</v>
      </c>
      <c r="P673" s="86">
        <v>572.48599999999999</v>
      </c>
      <c r="Q673" s="86">
        <v>843.32600000000002</v>
      </c>
      <c r="R673" s="86">
        <v>623.03200000000004</v>
      </c>
      <c r="S673" s="86">
        <v>1603.7439999999999</v>
      </c>
      <c r="T673" s="86">
        <v>897.25900000000001</v>
      </c>
    </row>
    <row r="674" spans="1:20" x14ac:dyDescent="0.25">
      <c r="A674" s="50" t="s">
        <v>4682</v>
      </c>
      <c r="B674" s="50" t="s">
        <v>280</v>
      </c>
      <c r="C674" s="50" t="s">
        <v>4756</v>
      </c>
      <c r="D674" s="80">
        <v>15</v>
      </c>
      <c r="E674" s="50" t="s">
        <v>8067</v>
      </c>
      <c r="F674" s="24">
        <f t="shared" si="43"/>
        <v>1036.8800000000001</v>
      </c>
      <c r="G674" s="20">
        <f t="shared" si="44"/>
        <v>1425.6913333333334</v>
      </c>
      <c r="H674" s="17"/>
      <c r="I674" s="24"/>
      <c r="J674" s="20">
        <f t="shared" si="45"/>
        <v>902.48619999999994</v>
      </c>
      <c r="K674" s="17"/>
      <c r="L674" s="24"/>
      <c r="M674" s="86">
        <v>352.86500000000001</v>
      </c>
      <c r="N674" s="86">
        <v>2320.6370000000002</v>
      </c>
      <c r="O674" s="86">
        <v>1603.5719999999999</v>
      </c>
      <c r="P674" s="86">
        <v>506.66199999999998</v>
      </c>
      <c r="Q674" s="86">
        <v>895.12900000000002</v>
      </c>
      <c r="R674" s="86">
        <v>1228.836</v>
      </c>
      <c r="S674" s="86">
        <v>642.87599999999998</v>
      </c>
      <c r="T674" s="86">
        <v>1238.9280000000001</v>
      </c>
    </row>
    <row r="675" spans="1:20" x14ac:dyDescent="0.25">
      <c r="A675" s="50" t="s">
        <v>4682</v>
      </c>
      <c r="B675" s="50" t="s">
        <v>523</v>
      </c>
      <c r="C675" s="50" t="s">
        <v>4766</v>
      </c>
      <c r="D675" s="80">
        <v>16</v>
      </c>
      <c r="E675" s="50" t="s">
        <v>8446</v>
      </c>
      <c r="F675" s="24">
        <f t="shared" si="43"/>
        <v>1029.338</v>
      </c>
      <c r="G675" s="20">
        <f t="shared" si="44"/>
        <v>4179.1196666666665</v>
      </c>
      <c r="H675" s="17"/>
      <c r="I675" s="24"/>
      <c r="J675" s="20">
        <f t="shared" si="45"/>
        <v>1105.8688</v>
      </c>
      <c r="K675" s="17"/>
      <c r="L675" s="24"/>
      <c r="M675" s="86">
        <v>4352.4880000000003</v>
      </c>
      <c r="N675" s="86">
        <v>5276.3059999999996</v>
      </c>
      <c r="O675" s="86">
        <v>2908.5650000000001</v>
      </c>
      <c r="P675" s="86">
        <v>1623.798</v>
      </c>
      <c r="Q675" s="86">
        <v>817.53200000000004</v>
      </c>
      <c r="R675" s="86">
        <v>1223.973</v>
      </c>
      <c r="S675" s="86">
        <v>473.64</v>
      </c>
      <c r="T675" s="86">
        <v>1390.4010000000001</v>
      </c>
    </row>
    <row r="676" spans="1:20" x14ac:dyDescent="0.25">
      <c r="A676" s="50" t="s">
        <v>4682</v>
      </c>
      <c r="B676" s="50" t="s">
        <v>772</v>
      </c>
      <c r="C676" s="50" t="s">
        <v>4722</v>
      </c>
      <c r="D676" s="80">
        <v>7</v>
      </c>
      <c r="E676" s="50" t="s">
        <v>6530</v>
      </c>
      <c r="F676" s="24">
        <f t="shared" si="43"/>
        <v>1026.95</v>
      </c>
      <c r="G676" s="20">
        <f t="shared" si="44"/>
        <v>979.75666666666666</v>
      </c>
      <c r="H676" s="17"/>
      <c r="I676" s="24"/>
      <c r="J676" s="20">
        <f t="shared" si="45"/>
        <v>1018.1748</v>
      </c>
      <c r="K676" s="17"/>
      <c r="L676" s="24"/>
      <c r="M676" s="86">
        <v>178.79400000000001</v>
      </c>
      <c r="N676" s="86">
        <v>389.88400000000001</v>
      </c>
      <c r="O676" s="86">
        <v>2370.5920000000001</v>
      </c>
      <c r="P676" s="86">
        <v>898.75900000000001</v>
      </c>
      <c r="Q676" s="86">
        <v>1111.2650000000001</v>
      </c>
      <c r="R676" s="86">
        <v>526.67100000000005</v>
      </c>
      <c r="S676" s="86">
        <v>822.60799999999995</v>
      </c>
      <c r="T676" s="86">
        <v>1731.5709999999999</v>
      </c>
    </row>
    <row r="677" spans="1:20" x14ac:dyDescent="0.25">
      <c r="A677" s="50" t="s">
        <v>4682</v>
      </c>
      <c r="B677" s="50" t="s">
        <v>2133</v>
      </c>
      <c r="C677" s="50" t="s">
        <v>4725</v>
      </c>
      <c r="D677" s="80">
        <v>8</v>
      </c>
      <c r="E677" s="50" t="s">
        <v>6699</v>
      </c>
      <c r="F677" s="24">
        <f t="shared" si="43"/>
        <v>1023.832</v>
      </c>
      <c r="G677" s="20">
        <f t="shared" si="44"/>
        <v>1511.3149999999998</v>
      </c>
      <c r="H677" s="17"/>
      <c r="I677" s="24"/>
      <c r="J677" s="20">
        <f t="shared" si="45"/>
        <v>1078.2708</v>
      </c>
      <c r="K677" s="17"/>
      <c r="L677" s="24"/>
      <c r="M677" s="86">
        <v>1005.322</v>
      </c>
      <c r="N677" s="86">
        <v>1395.498</v>
      </c>
      <c r="O677" s="86">
        <v>2133.125</v>
      </c>
      <c r="P677" s="86">
        <v>1679.348</v>
      </c>
      <c r="Q677" s="86">
        <v>640.51</v>
      </c>
      <c r="R677" s="86">
        <v>748.85900000000004</v>
      </c>
      <c r="S677" s="86">
        <v>1051.682</v>
      </c>
      <c r="T677" s="86">
        <v>1270.9549999999999</v>
      </c>
    </row>
    <row r="678" spans="1:20" x14ac:dyDescent="0.25">
      <c r="A678" s="50" t="s">
        <v>4682</v>
      </c>
      <c r="B678" s="50" t="s">
        <v>1782</v>
      </c>
      <c r="C678" s="50" t="s">
        <v>4739</v>
      </c>
      <c r="D678" s="80">
        <v>11</v>
      </c>
      <c r="E678" s="50" t="s">
        <v>7231</v>
      </c>
      <c r="F678" s="24">
        <f t="shared" si="43"/>
        <v>1023.7779999999999</v>
      </c>
      <c r="G678" s="20">
        <f t="shared" si="44"/>
        <v>164.61166666666668</v>
      </c>
      <c r="H678" s="17"/>
      <c r="I678" s="24"/>
      <c r="J678" s="20">
        <f t="shared" si="45"/>
        <v>860.86759999999992</v>
      </c>
      <c r="K678" s="17"/>
      <c r="L678" s="24"/>
      <c r="M678" s="86">
        <v>58.773000000000003</v>
      </c>
      <c r="N678" s="86">
        <v>91.497</v>
      </c>
      <c r="O678" s="86">
        <v>343.565</v>
      </c>
      <c r="P678" s="86">
        <v>531.29600000000005</v>
      </c>
      <c r="Q678" s="86">
        <v>701.70799999999997</v>
      </c>
      <c r="R678" s="86">
        <v>612.01800000000003</v>
      </c>
      <c r="S678" s="86">
        <v>1041.9280000000001</v>
      </c>
      <c r="T678" s="86">
        <v>1417.3879999999999</v>
      </c>
    </row>
    <row r="679" spans="1:20" x14ac:dyDescent="0.25">
      <c r="A679" s="50" t="s">
        <v>4682</v>
      </c>
      <c r="B679" s="50" t="s">
        <v>359</v>
      </c>
      <c r="C679" s="50" t="s">
        <v>4766</v>
      </c>
      <c r="D679" s="80">
        <v>16</v>
      </c>
      <c r="E679" s="50" t="s">
        <v>8531</v>
      </c>
      <c r="F679" s="24">
        <f t="shared" si="43"/>
        <v>1016.8740000000001</v>
      </c>
      <c r="G679" s="20">
        <f t="shared" si="44"/>
        <v>877.46733333333339</v>
      </c>
      <c r="H679" s="17"/>
      <c r="I679" s="24"/>
      <c r="J679" s="20">
        <f t="shared" si="45"/>
        <v>955.92559999999992</v>
      </c>
      <c r="K679" s="17"/>
      <c r="L679" s="24"/>
      <c r="M679" s="86">
        <v>664.68600000000004</v>
      </c>
      <c r="N679" s="86">
        <v>1105.9179999999999</v>
      </c>
      <c r="O679" s="86">
        <v>861.798</v>
      </c>
      <c r="P679" s="86">
        <v>943.40899999999999</v>
      </c>
      <c r="Q679" s="86">
        <v>785.59699999999998</v>
      </c>
      <c r="R679" s="86">
        <v>592.54200000000003</v>
      </c>
      <c r="S679" s="86">
        <v>928.46299999999997</v>
      </c>
      <c r="T679" s="86">
        <v>1529.617</v>
      </c>
    </row>
    <row r="680" spans="1:20" x14ac:dyDescent="0.25">
      <c r="A680" s="50" t="s">
        <v>4682</v>
      </c>
      <c r="B680" s="50" t="s">
        <v>1636</v>
      </c>
      <c r="C680" s="50" t="s">
        <v>4766</v>
      </c>
      <c r="D680" s="80">
        <v>16</v>
      </c>
      <c r="E680" s="50" t="s">
        <v>8838</v>
      </c>
      <c r="F680" s="24">
        <f t="shared" si="43"/>
        <v>1013.9803333333333</v>
      </c>
      <c r="G680" s="20">
        <f t="shared" si="44"/>
        <v>242.89933333333332</v>
      </c>
      <c r="H680" s="17"/>
      <c r="I680" s="24"/>
      <c r="J680" s="20">
        <f t="shared" si="45"/>
        <v>833.77819999999997</v>
      </c>
      <c r="K680" s="17"/>
      <c r="L680" s="24"/>
      <c r="M680" s="86">
        <v>251.773</v>
      </c>
      <c r="N680" s="86">
        <v>476.92500000000001</v>
      </c>
      <c r="O680" s="86" t="s">
        <v>5013</v>
      </c>
      <c r="P680" s="86">
        <v>350.89600000000002</v>
      </c>
      <c r="Q680" s="86">
        <v>776.05399999999997</v>
      </c>
      <c r="R680" s="86">
        <v>304.90800000000002</v>
      </c>
      <c r="S680" s="86">
        <v>1080.375</v>
      </c>
      <c r="T680" s="86">
        <v>1656.6579999999999</v>
      </c>
    </row>
    <row r="681" spans="1:20" x14ac:dyDescent="0.25">
      <c r="A681" s="50" t="s">
        <v>4682</v>
      </c>
      <c r="B681" s="50" t="s">
        <v>966</v>
      </c>
      <c r="C681" s="50" t="s">
        <v>4756</v>
      </c>
      <c r="D681" s="80">
        <v>15</v>
      </c>
      <c r="E681" s="50" t="s">
        <v>8110</v>
      </c>
      <c r="F681" s="24">
        <f t="shared" si="43"/>
        <v>1013.7570000000001</v>
      </c>
      <c r="G681" s="20">
        <f t="shared" si="44"/>
        <v>1770.7426666666663</v>
      </c>
      <c r="H681" s="17"/>
      <c r="I681" s="24"/>
      <c r="J681" s="20">
        <f t="shared" si="45"/>
        <v>1129.5277999999998</v>
      </c>
      <c r="K681" s="17"/>
      <c r="L681" s="24"/>
      <c r="M681" s="86">
        <v>1305.0329999999999</v>
      </c>
      <c r="N681" s="86">
        <v>2726.0479999999998</v>
      </c>
      <c r="O681" s="86">
        <v>1281.1469999999999</v>
      </c>
      <c r="P681" s="86">
        <v>654.16999999999996</v>
      </c>
      <c r="Q681" s="86">
        <v>1952.1980000000001</v>
      </c>
      <c r="R681" s="86">
        <v>594.97500000000002</v>
      </c>
      <c r="S681" s="86">
        <v>1063.365</v>
      </c>
      <c r="T681" s="86">
        <v>1382.931</v>
      </c>
    </row>
    <row r="682" spans="1:20" x14ac:dyDescent="0.25">
      <c r="A682" s="50" t="s">
        <v>4682</v>
      </c>
      <c r="B682" s="50" t="s">
        <v>2944</v>
      </c>
      <c r="C682" s="50" t="s">
        <v>4722</v>
      </c>
      <c r="D682" s="80">
        <v>7</v>
      </c>
      <c r="E682" s="50" t="s">
        <v>6483</v>
      </c>
      <c r="F682" s="24">
        <f t="shared" si="43"/>
        <v>1011.7393333333333</v>
      </c>
      <c r="G682" s="20">
        <f t="shared" si="44"/>
        <v>1085.2556666666667</v>
      </c>
      <c r="H682" s="17"/>
      <c r="I682" s="24"/>
      <c r="J682" s="20">
        <f t="shared" si="45"/>
        <v>1153.3211999999999</v>
      </c>
      <c r="K682" s="17"/>
      <c r="L682" s="24"/>
      <c r="M682" s="86">
        <v>1344.7339999999999</v>
      </c>
      <c r="N682" s="86">
        <v>858.01099999999997</v>
      </c>
      <c r="O682" s="86">
        <v>1053.0219999999999</v>
      </c>
      <c r="P682" s="86">
        <v>845.92200000000003</v>
      </c>
      <c r="Q682" s="86">
        <v>1885.4659999999999</v>
      </c>
      <c r="R682" s="86">
        <v>747.55899999999997</v>
      </c>
      <c r="S682" s="86">
        <v>726.26199999999994</v>
      </c>
      <c r="T682" s="86">
        <v>1561.3969999999999</v>
      </c>
    </row>
    <row r="683" spans="1:20" x14ac:dyDescent="0.25">
      <c r="A683" s="50" t="s">
        <v>4682</v>
      </c>
      <c r="B683" s="50" t="s">
        <v>30</v>
      </c>
      <c r="C683" s="50" t="s">
        <v>4755</v>
      </c>
      <c r="D683" s="80">
        <v>15</v>
      </c>
      <c r="E683" s="50" t="s">
        <v>7906</v>
      </c>
      <c r="F683" s="24">
        <f t="shared" si="43"/>
        <v>1010.9049999999999</v>
      </c>
      <c r="G683" s="20">
        <f t="shared" si="44"/>
        <v>1348.8183333333334</v>
      </c>
      <c r="H683" s="17"/>
      <c r="I683" s="24"/>
      <c r="J683" s="20">
        <f t="shared" si="45"/>
        <v>1455.7357999999999</v>
      </c>
      <c r="K683" s="17"/>
      <c r="L683" s="24"/>
      <c r="M683" s="86">
        <v>908.75699999999995</v>
      </c>
      <c r="N683" s="86">
        <v>2241.9349999999999</v>
      </c>
      <c r="O683" s="86">
        <v>895.76300000000003</v>
      </c>
      <c r="P683" s="86">
        <v>4125.6589999999997</v>
      </c>
      <c r="Q683" s="86">
        <v>120.30500000000001</v>
      </c>
      <c r="R683" s="86">
        <v>2964.6149999999998</v>
      </c>
      <c r="S683" s="86">
        <v>68.099999999999994</v>
      </c>
      <c r="T683" s="86" t="s">
        <v>5013</v>
      </c>
    </row>
    <row r="684" spans="1:20" x14ac:dyDescent="0.25">
      <c r="A684" s="50" t="s">
        <v>4682</v>
      </c>
      <c r="B684" s="50" t="s">
        <v>480</v>
      </c>
      <c r="C684" s="50" t="s">
        <v>4731</v>
      </c>
      <c r="D684" s="80">
        <v>10</v>
      </c>
      <c r="E684" s="50" t="s">
        <v>6902</v>
      </c>
      <c r="F684" s="24">
        <f t="shared" si="43"/>
        <v>1010.6676666666667</v>
      </c>
      <c r="G684" s="20">
        <f t="shared" si="44"/>
        <v>643.36233333333337</v>
      </c>
      <c r="H684" s="17"/>
      <c r="I684" s="24"/>
      <c r="J684" s="20">
        <f t="shared" si="45"/>
        <v>956.22360000000003</v>
      </c>
      <c r="K684" s="17"/>
      <c r="L684" s="24"/>
      <c r="M684" s="86">
        <v>649.42899999999997</v>
      </c>
      <c r="N684" s="86">
        <v>628.76800000000003</v>
      </c>
      <c r="O684" s="86">
        <v>651.89</v>
      </c>
      <c r="P684" s="86">
        <v>1081.2660000000001</v>
      </c>
      <c r="Q684" s="86">
        <v>667.84900000000005</v>
      </c>
      <c r="R684" s="86">
        <v>922.649</v>
      </c>
      <c r="S684" s="86">
        <v>1165.133</v>
      </c>
      <c r="T684" s="86">
        <v>944.221</v>
      </c>
    </row>
    <row r="685" spans="1:20" x14ac:dyDescent="0.25">
      <c r="A685" s="50" t="s">
        <v>4682</v>
      </c>
      <c r="B685" s="50" t="s">
        <v>589</v>
      </c>
      <c r="C685" s="50" t="s">
        <v>4766</v>
      </c>
      <c r="D685" s="80">
        <v>16</v>
      </c>
      <c r="E685" s="50" t="s">
        <v>8617</v>
      </c>
      <c r="F685" s="24">
        <f t="shared" si="43"/>
        <v>1009.924</v>
      </c>
      <c r="G685" s="20">
        <f t="shared" si="44"/>
        <v>4620.3163333333332</v>
      </c>
      <c r="H685" s="17"/>
      <c r="I685" s="24"/>
      <c r="J685" s="20">
        <f t="shared" si="45"/>
        <v>2228.6424000000002</v>
      </c>
      <c r="K685" s="17"/>
      <c r="L685" s="24"/>
      <c r="M685" s="86">
        <v>9789.4670000000006</v>
      </c>
      <c r="N685" s="86">
        <v>2194.8020000000001</v>
      </c>
      <c r="O685" s="86">
        <v>1876.68</v>
      </c>
      <c r="P685" s="86">
        <v>2196.1640000000002</v>
      </c>
      <c r="Q685" s="86">
        <v>5917.2759999999998</v>
      </c>
      <c r="R685" s="86">
        <v>2473.0639999999999</v>
      </c>
      <c r="S685" s="86">
        <v>394.73099999999999</v>
      </c>
      <c r="T685" s="86">
        <v>161.977</v>
      </c>
    </row>
    <row r="686" spans="1:20" x14ac:dyDescent="0.25">
      <c r="A686" s="50" t="s">
        <v>4682</v>
      </c>
      <c r="B686" s="50" t="s">
        <v>1857</v>
      </c>
      <c r="C686" s="50" t="s">
        <v>4731</v>
      </c>
      <c r="D686" s="80">
        <v>10</v>
      </c>
      <c r="E686" s="50" t="s">
        <v>6862</v>
      </c>
      <c r="F686" s="24">
        <f t="shared" si="43"/>
        <v>1008.7033333333334</v>
      </c>
      <c r="G686" s="20">
        <f t="shared" si="44"/>
        <v>187.26333333333332</v>
      </c>
      <c r="H686" s="17"/>
      <c r="I686" s="24"/>
      <c r="J686" s="20">
        <f t="shared" si="45"/>
        <v>1124.0526000000002</v>
      </c>
      <c r="K686" s="17"/>
      <c r="L686" s="24"/>
      <c r="M686" s="86">
        <v>46.491</v>
      </c>
      <c r="N686" s="86">
        <v>65.597999999999999</v>
      </c>
      <c r="O686" s="86">
        <v>449.70100000000002</v>
      </c>
      <c r="P686" s="86">
        <v>1568.2750000000001</v>
      </c>
      <c r="Q686" s="86">
        <v>1025.8779999999999</v>
      </c>
      <c r="R686" s="86">
        <v>1160.43</v>
      </c>
      <c r="S686" s="86">
        <v>1070.0709999999999</v>
      </c>
      <c r="T686" s="86">
        <v>795.60900000000004</v>
      </c>
    </row>
    <row r="687" spans="1:20" x14ac:dyDescent="0.25">
      <c r="A687" s="50" t="s">
        <v>4682</v>
      </c>
      <c r="B687" s="50" t="s">
        <v>674</v>
      </c>
      <c r="C687" s="50" t="s">
        <v>4722</v>
      </c>
      <c r="D687" s="80">
        <v>7</v>
      </c>
      <c r="E687" s="50" t="s">
        <v>6474</v>
      </c>
      <c r="F687" s="24">
        <f t="shared" si="43"/>
        <v>1006.3673333333335</v>
      </c>
      <c r="G687" s="20">
        <f t="shared" si="44"/>
        <v>163.88333333333333</v>
      </c>
      <c r="H687" s="17"/>
      <c r="I687" s="24"/>
      <c r="J687" s="20">
        <f t="shared" si="45"/>
        <v>623.35659999999996</v>
      </c>
      <c r="K687" s="17"/>
      <c r="L687" s="24"/>
      <c r="M687" s="86">
        <v>193.96700000000001</v>
      </c>
      <c r="N687" s="86">
        <v>196.886</v>
      </c>
      <c r="O687" s="86">
        <v>100.797</v>
      </c>
      <c r="P687" s="86">
        <v>71.641999999999996</v>
      </c>
      <c r="Q687" s="86">
        <v>26.039000000000001</v>
      </c>
      <c r="R687" s="86">
        <v>1422.961</v>
      </c>
      <c r="S687" s="86">
        <v>1486.857</v>
      </c>
      <c r="T687" s="86">
        <v>109.28400000000001</v>
      </c>
    </row>
    <row r="688" spans="1:20" x14ac:dyDescent="0.25">
      <c r="A688" s="50" t="s">
        <v>4682</v>
      </c>
      <c r="B688" s="50" t="s">
        <v>2355</v>
      </c>
      <c r="C688" s="50" t="s">
        <v>4745</v>
      </c>
      <c r="D688" s="80">
        <v>11</v>
      </c>
      <c r="E688" s="50" t="s">
        <v>7578</v>
      </c>
      <c r="F688" s="24">
        <f t="shared" si="43"/>
        <v>1006.0223333333333</v>
      </c>
      <c r="G688" s="20">
        <f t="shared" si="44"/>
        <v>672.43600000000004</v>
      </c>
      <c r="H688" s="17"/>
      <c r="I688" s="24"/>
      <c r="J688" s="20">
        <f t="shared" si="45"/>
        <v>840.50800000000004</v>
      </c>
      <c r="K688" s="17"/>
      <c r="L688" s="24"/>
      <c r="M688" s="86">
        <v>758.69399999999996</v>
      </c>
      <c r="N688" s="86">
        <v>653.20799999999997</v>
      </c>
      <c r="O688" s="86">
        <v>605.40599999999995</v>
      </c>
      <c r="P688" s="86">
        <v>767.30899999999997</v>
      </c>
      <c r="Q688" s="86">
        <v>417.16399999999999</v>
      </c>
      <c r="R688" s="86">
        <v>616.154</v>
      </c>
      <c r="S688" s="86">
        <v>1077.5219999999999</v>
      </c>
      <c r="T688" s="86">
        <v>1324.3910000000001</v>
      </c>
    </row>
    <row r="689" spans="1:20" x14ac:dyDescent="0.25">
      <c r="A689" s="50" t="s">
        <v>4682</v>
      </c>
      <c r="B689" s="50" t="s">
        <v>137</v>
      </c>
      <c r="C689" s="50" t="s">
        <v>4766</v>
      </c>
      <c r="D689" s="80">
        <v>16</v>
      </c>
      <c r="E689" s="50" t="s">
        <v>8825</v>
      </c>
      <c r="F689" s="24">
        <f t="shared" si="43"/>
        <v>1003.8739999999999</v>
      </c>
      <c r="G689" s="20">
        <f t="shared" si="44"/>
        <v>677.11</v>
      </c>
      <c r="H689" s="17"/>
      <c r="I689" s="24"/>
      <c r="J689" s="20">
        <f t="shared" si="45"/>
        <v>1070.1532000000002</v>
      </c>
      <c r="K689" s="17"/>
      <c r="L689" s="24"/>
      <c r="M689" s="86">
        <v>316.04899999999998</v>
      </c>
      <c r="N689" s="86">
        <v>983.64200000000005</v>
      </c>
      <c r="O689" s="86">
        <v>731.63900000000001</v>
      </c>
      <c r="P689" s="86">
        <v>192.126</v>
      </c>
      <c r="Q689" s="86">
        <v>2147.018</v>
      </c>
      <c r="R689" s="86">
        <v>2104.5940000000001</v>
      </c>
      <c r="S689" s="86">
        <v>559.80100000000004</v>
      </c>
      <c r="T689" s="86">
        <v>347.22699999999998</v>
      </c>
    </row>
    <row r="690" spans="1:20" x14ac:dyDescent="0.25">
      <c r="A690" s="50" t="s">
        <v>4682</v>
      </c>
      <c r="B690" s="50" t="s">
        <v>1044</v>
      </c>
      <c r="C690" s="50" t="s">
        <v>4694</v>
      </c>
      <c r="D690" s="80">
        <v>2</v>
      </c>
      <c r="E690" s="50" t="s">
        <v>5411</v>
      </c>
      <c r="F690" s="24">
        <f t="shared" si="43"/>
        <v>1002.0363333333333</v>
      </c>
      <c r="G690" s="20">
        <f t="shared" si="44"/>
        <v>555.14199999999994</v>
      </c>
      <c r="H690" s="17"/>
      <c r="I690" s="24"/>
      <c r="J690" s="20">
        <f t="shared" si="45"/>
        <v>839.07460000000015</v>
      </c>
      <c r="K690" s="17"/>
      <c r="L690" s="24"/>
      <c r="M690" s="86">
        <v>309.91199999999998</v>
      </c>
      <c r="N690" s="86">
        <v>589.88400000000001</v>
      </c>
      <c r="O690" s="86">
        <v>765.63</v>
      </c>
      <c r="P690" s="86">
        <v>726.16600000000005</v>
      </c>
      <c r="Q690" s="86">
        <v>463.09800000000001</v>
      </c>
      <c r="R690" s="86">
        <v>562.57399999999996</v>
      </c>
      <c r="S690" s="86">
        <v>1001.563</v>
      </c>
      <c r="T690" s="86">
        <v>1441.972</v>
      </c>
    </row>
    <row r="691" spans="1:20" x14ac:dyDescent="0.25">
      <c r="A691" s="50" t="s">
        <v>4682</v>
      </c>
      <c r="B691" s="50" t="s">
        <v>789</v>
      </c>
      <c r="C691" s="50" t="s">
        <v>4756</v>
      </c>
      <c r="D691" s="80">
        <v>15</v>
      </c>
      <c r="E691" s="50" t="s">
        <v>8133</v>
      </c>
      <c r="F691" s="24">
        <f t="shared" si="43"/>
        <v>1001.0906666666666</v>
      </c>
      <c r="G691" s="20">
        <f t="shared" si="44"/>
        <v>730.22800000000007</v>
      </c>
      <c r="H691" s="17"/>
      <c r="I691" s="24"/>
      <c r="J691" s="20">
        <f t="shared" si="45"/>
        <v>888.38760000000002</v>
      </c>
      <c r="K691" s="17"/>
      <c r="L691" s="24"/>
      <c r="M691" s="86">
        <v>545.05200000000002</v>
      </c>
      <c r="N691" s="86">
        <v>1129.8520000000001</v>
      </c>
      <c r="O691" s="86">
        <v>515.78</v>
      </c>
      <c r="P691" s="86">
        <v>1090.5450000000001</v>
      </c>
      <c r="Q691" s="86">
        <v>348.12099999999998</v>
      </c>
      <c r="R691" s="86">
        <v>378.18</v>
      </c>
      <c r="S691" s="86">
        <v>1483.7349999999999</v>
      </c>
      <c r="T691" s="86">
        <v>1141.357</v>
      </c>
    </row>
    <row r="692" spans="1:20" x14ac:dyDescent="0.25">
      <c r="A692" s="50" t="s">
        <v>4682</v>
      </c>
      <c r="B692" s="50" t="s">
        <v>452</v>
      </c>
      <c r="C692" s="50" t="s">
        <v>4684</v>
      </c>
      <c r="D692" s="80">
        <v>1</v>
      </c>
      <c r="E692" s="50" t="s">
        <v>5058</v>
      </c>
      <c r="F692" s="24">
        <f t="shared" si="43"/>
        <v>999.60699999999997</v>
      </c>
      <c r="G692" s="20">
        <f t="shared" si="44"/>
        <v>582.11500000000012</v>
      </c>
      <c r="H692" s="17"/>
      <c r="I692" s="24"/>
      <c r="J692" s="20">
        <f t="shared" si="45"/>
        <v>860.08780000000002</v>
      </c>
      <c r="K692" s="17"/>
      <c r="L692" s="24"/>
      <c r="M692" s="86">
        <v>367.55500000000001</v>
      </c>
      <c r="N692" s="86">
        <v>547.92100000000005</v>
      </c>
      <c r="O692" s="86">
        <v>830.86900000000003</v>
      </c>
      <c r="P692" s="86">
        <v>862.77700000000004</v>
      </c>
      <c r="Q692" s="86">
        <v>438.84100000000001</v>
      </c>
      <c r="R692" s="86">
        <v>900.745</v>
      </c>
      <c r="S692" s="86">
        <v>681.04700000000003</v>
      </c>
      <c r="T692" s="86">
        <v>1417.029</v>
      </c>
    </row>
    <row r="693" spans="1:20" x14ac:dyDescent="0.25">
      <c r="A693" s="50" t="s">
        <v>4682</v>
      </c>
      <c r="B693" s="50" t="s">
        <v>843</v>
      </c>
      <c r="C693" s="50" t="s">
        <v>4766</v>
      </c>
      <c r="D693" s="80">
        <v>16</v>
      </c>
      <c r="E693" s="50" t="s">
        <v>8442</v>
      </c>
      <c r="F693" s="24">
        <f t="shared" si="43"/>
        <v>999.29833333333329</v>
      </c>
      <c r="G693" s="20">
        <f t="shared" si="44"/>
        <v>2484.011</v>
      </c>
      <c r="H693" s="17"/>
      <c r="I693" s="24"/>
      <c r="J693" s="20">
        <f t="shared" si="45"/>
        <v>785.39720000000011</v>
      </c>
      <c r="K693" s="17"/>
      <c r="L693" s="24"/>
      <c r="M693" s="86">
        <v>2537.627</v>
      </c>
      <c r="N693" s="86">
        <v>4456.9570000000003</v>
      </c>
      <c r="O693" s="86">
        <v>457.44900000000001</v>
      </c>
      <c r="P693" s="86">
        <v>415.74200000000002</v>
      </c>
      <c r="Q693" s="86">
        <v>513.34900000000005</v>
      </c>
      <c r="R693" s="86">
        <v>1139.133</v>
      </c>
      <c r="S693" s="86">
        <v>508.89800000000002</v>
      </c>
      <c r="T693" s="86">
        <v>1349.864</v>
      </c>
    </row>
    <row r="694" spans="1:20" x14ac:dyDescent="0.25">
      <c r="A694" s="50" t="s">
        <v>4682</v>
      </c>
      <c r="B694" s="50" t="s">
        <v>745</v>
      </c>
      <c r="C694" s="50" t="s">
        <v>4757</v>
      </c>
      <c r="D694" s="80">
        <v>15</v>
      </c>
      <c r="E694" s="50" t="s">
        <v>8161</v>
      </c>
      <c r="F694" s="24">
        <f t="shared" si="43"/>
        <v>998.92533333333324</v>
      </c>
      <c r="G694" s="20">
        <f t="shared" si="44"/>
        <v>31.884333333333334</v>
      </c>
      <c r="H694" s="17"/>
      <c r="I694" s="24"/>
      <c r="J694" s="20">
        <f t="shared" si="45"/>
        <v>625.60599999999999</v>
      </c>
      <c r="K694" s="17"/>
      <c r="L694" s="24"/>
      <c r="M694" s="86">
        <v>47.09</v>
      </c>
      <c r="N694" s="86">
        <v>48.512999999999998</v>
      </c>
      <c r="O694" s="86">
        <v>0.05</v>
      </c>
      <c r="P694" s="86">
        <v>119.80800000000001</v>
      </c>
      <c r="Q694" s="86">
        <v>11.446</v>
      </c>
      <c r="R694" s="86">
        <v>2779.431</v>
      </c>
      <c r="S694" s="86">
        <v>17.29</v>
      </c>
      <c r="T694" s="86">
        <v>200.05500000000001</v>
      </c>
    </row>
    <row r="695" spans="1:20" x14ac:dyDescent="0.25">
      <c r="A695" s="50" t="s">
        <v>4682</v>
      </c>
      <c r="B695" s="50" t="s">
        <v>334</v>
      </c>
      <c r="C695" s="50" t="s">
        <v>4703</v>
      </c>
      <c r="D695" s="80">
        <v>4</v>
      </c>
      <c r="E695" s="50" t="s">
        <v>5610</v>
      </c>
      <c r="F695" s="24">
        <f t="shared" si="43"/>
        <v>997.89533333333327</v>
      </c>
      <c r="G695" s="20">
        <f t="shared" si="44"/>
        <v>340.89433333333335</v>
      </c>
      <c r="H695" s="17"/>
      <c r="I695" s="24"/>
      <c r="J695" s="20">
        <f t="shared" si="45"/>
        <v>872.19640000000004</v>
      </c>
      <c r="K695" s="17"/>
      <c r="L695" s="24"/>
      <c r="M695" s="86">
        <v>255.352</v>
      </c>
      <c r="N695" s="86">
        <v>343.67</v>
      </c>
      <c r="O695" s="86">
        <v>423.661</v>
      </c>
      <c r="P695" s="86">
        <v>607.30100000000004</v>
      </c>
      <c r="Q695" s="86">
        <v>759.995</v>
      </c>
      <c r="R695" s="86">
        <v>427.88299999999998</v>
      </c>
      <c r="S695" s="86">
        <v>880.94299999999998</v>
      </c>
      <c r="T695" s="86">
        <v>1684.86</v>
      </c>
    </row>
    <row r="696" spans="1:20" x14ac:dyDescent="0.25">
      <c r="A696" s="50" t="s">
        <v>4682</v>
      </c>
      <c r="B696" s="50" t="s">
        <v>162</v>
      </c>
      <c r="C696" s="50" t="s">
        <v>4709</v>
      </c>
      <c r="D696" s="80">
        <v>5</v>
      </c>
      <c r="E696" s="50" t="s">
        <v>5772</v>
      </c>
      <c r="F696" s="24">
        <f t="shared" si="43"/>
        <v>995.28800000000001</v>
      </c>
      <c r="G696" s="20">
        <f t="shared" si="44"/>
        <v>0</v>
      </c>
      <c r="H696" s="17"/>
      <c r="I696" s="24"/>
      <c r="J696" s="20">
        <f t="shared" si="45"/>
        <v>597.88300000000004</v>
      </c>
      <c r="K696" s="17"/>
      <c r="L696" s="24"/>
      <c r="M696" s="86" t="s">
        <v>5013</v>
      </c>
      <c r="N696" s="86" t="s">
        <v>5013</v>
      </c>
      <c r="O696" s="86" t="s">
        <v>5013</v>
      </c>
      <c r="P696" s="86">
        <v>3.2330000000000001</v>
      </c>
      <c r="Q696" s="86">
        <v>0.318</v>
      </c>
      <c r="R696" s="86" t="s">
        <v>5013</v>
      </c>
      <c r="S696" s="86">
        <v>382.87099999999998</v>
      </c>
      <c r="T696" s="86">
        <v>2602.9929999999999</v>
      </c>
    </row>
    <row r="697" spans="1:20" x14ac:dyDescent="0.25">
      <c r="A697" s="50" t="s">
        <v>4682</v>
      </c>
      <c r="B697" s="50" t="s">
        <v>678</v>
      </c>
      <c r="C697" s="50" t="s">
        <v>4766</v>
      </c>
      <c r="D697" s="80">
        <v>16</v>
      </c>
      <c r="E697" s="50" t="s">
        <v>8829</v>
      </c>
      <c r="F697" s="24">
        <f t="shared" si="43"/>
        <v>995.12266666666665</v>
      </c>
      <c r="G697" s="20">
        <f t="shared" si="44"/>
        <v>450.89300000000003</v>
      </c>
      <c r="H697" s="17"/>
      <c r="I697" s="24"/>
      <c r="J697" s="20">
        <f t="shared" si="45"/>
        <v>1313.3790000000001</v>
      </c>
      <c r="K697" s="17"/>
      <c r="L697" s="24"/>
      <c r="M697" s="86">
        <v>197.75</v>
      </c>
      <c r="N697" s="86">
        <v>754.37300000000005</v>
      </c>
      <c r="O697" s="86">
        <v>400.55599999999998</v>
      </c>
      <c r="P697" s="86">
        <v>3147.4969999999998</v>
      </c>
      <c r="Q697" s="86">
        <v>434.03</v>
      </c>
      <c r="R697" s="86">
        <v>1760.8409999999999</v>
      </c>
      <c r="S697" s="86">
        <v>168.21199999999999</v>
      </c>
      <c r="T697" s="86">
        <v>1056.3150000000001</v>
      </c>
    </row>
    <row r="698" spans="1:20" x14ac:dyDescent="0.25">
      <c r="A698" s="50" t="s">
        <v>4682</v>
      </c>
      <c r="B698" s="50" t="s">
        <v>720</v>
      </c>
      <c r="C698" s="50" t="s">
        <v>4756</v>
      </c>
      <c r="D698" s="80">
        <v>15</v>
      </c>
      <c r="E698" s="50" t="s">
        <v>8143</v>
      </c>
      <c r="F698" s="24">
        <f t="shared" si="43"/>
        <v>988.36099999999999</v>
      </c>
      <c r="G698" s="20">
        <f t="shared" si="44"/>
        <v>392.64033333333333</v>
      </c>
      <c r="H698" s="17"/>
      <c r="I698" s="24"/>
      <c r="J698" s="20">
        <f t="shared" si="45"/>
        <v>883.97260000000006</v>
      </c>
      <c r="K698" s="17"/>
      <c r="L698" s="24"/>
      <c r="M698" s="86">
        <v>57.231000000000002</v>
      </c>
      <c r="N698" s="86">
        <v>973.16300000000001</v>
      </c>
      <c r="O698" s="86">
        <v>147.52699999999999</v>
      </c>
      <c r="P698" s="86">
        <v>78.388999999999996</v>
      </c>
      <c r="Q698" s="86">
        <v>1376.3910000000001</v>
      </c>
      <c r="R698" s="86">
        <v>864.23500000000001</v>
      </c>
      <c r="S698" s="86">
        <v>1645.2270000000001</v>
      </c>
      <c r="T698" s="86">
        <v>455.62099999999998</v>
      </c>
    </row>
    <row r="699" spans="1:20" x14ac:dyDescent="0.25">
      <c r="A699" s="50" t="s">
        <v>4682</v>
      </c>
      <c r="B699" s="50" t="s">
        <v>659</v>
      </c>
      <c r="C699" s="50" t="s">
        <v>4691</v>
      </c>
      <c r="D699" s="80">
        <v>2</v>
      </c>
      <c r="E699" s="50" t="s">
        <v>5321</v>
      </c>
      <c r="F699" s="24">
        <f t="shared" si="43"/>
        <v>983.68866666666656</v>
      </c>
      <c r="G699" s="20">
        <f t="shared" si="44"/>
        <v>960.77266666666674</v>
      </c>
      <c r="H699" s="17"/>
      <c r="I699" s="24"/>
      <c r="J699" s="20">
        <f t="shared" si="45"/>
        <v>1007.6027999999999</v>
      </c>
      <c r="K699" s="17"/>
      <c r="L699" s="24"/>
      <c r="M699" s="86">
        <v>677.63099999999997</v>
      </c>
      <c r="N699" s="86">
        <v>933.41399999999999</v>
      </c>
      <c r="O699" s="86">
        <v>1271.2729999999999</v>
      </c>
      <c r="P699" s="86">
        <v>1388.2639999999999</v>
      </c>
      <c r="Q699" s="86">
        <v>698.68399999999997</v>
      </c>
      <c r="R699" s="86">
        <v>478.18700000000001</v>
      </c>
      <c r="S699" s="86">
        <v>1023.491</v>
      </c>
      <c r="T699" s="86">
        <v>1449.3879999999999</v>
      </c>
    </row>
    <row r="700" spans="1:20" x14ac:dyDescent="0.25">
      <c r="A700" s="50" t="s">
        <v>4682</v>
      </c>
      <c r="B700" s="50" t="s">
        <v>642</v>
      </c>
      <c r="C700" s="50" t="s">
        <v>4722</v>
      </c>
      <c r="D700" s="80">
        <v>7</v>
      </c>
      <c r="E700" s="50" t="s">
        <v>6564</v>
      </c>
      <c r="F700" s="24">
        <f t="shared" si="43"/>
        <v>979.70966666666664</v>
      </c>
      <c r="G700" s="20">
        <f t="shared" si="44"/>
        <v>262.78199999999998</v>
      </c>
      <c r="H700" s="17"/>
      <c r="I700" s="24"/>
      <c r="J700" s="20">
        <f t="shared" si="45"/>
        <v>804.27459999999996</v>
      </c>
      <c r="K700" s="17"/>
      <c r="L700" s="24"/>
      <c r="M700" s="86">
        <v>199.084</v>
      </c>
      <c r="N700" s="86">
        <v>262.68700000000001</v>
      </c>
      <c r="O700" s="86">
        <v>326.57499999999999</v>
      </c>
      <c r="P700" s="86">
        <v>435.82100000000003</v>
      </c>
      <c r="Q700" s="86">
        <v>646.423</v>
      </c>
      <c r="R700" s="86">
        <v>332.56799999999998</v>
      </c>
      <c r="S700" s="86">
        <v>970.37099999999998</v>
      </c>
      <c r="T700" s="86">
        <v>1636.19</v>
      </c>
    </row>
    <row r="701" spans="1:20" x14ac:dyDescent="0.25">
      <c r="A701" s="50" t="s">
        <v>4682</v>
      </c>
      <c r="B701" s="50" t="s">
        <v>2671</v>
      </c>
      <c r="C701" s="50" t="s">
        <v>4720</v>
      </c>
      <c r="D701" s="80">
        <v>6</v>
      </c>
      <c r="E701" s="50" t="s">
        <v>6409</v>
      </c>
      <c r="F701" s="24">
        <f t="shared" si="43"/>
        <v>978.29933333333338</v>
      </c>
      <c r="G701" s="20">
        <f t="shared" si="44"/>
        <v>15.103999999999999</v>
      </c>
      <c r="H701" s="17"/>
      <c r="I701" s="24"/>
      <c r="J701" s="20">
        <f t="shared" si="45"/>
        <v>605.38499999999999</v>
      </c>
      <c r="K701" s="17"/>
      <c r="L701" s="24"/>
      <c r="M701" s="86">
        <v>23.702000000000002</v>
      </c>
      <c r="N701" s="86" t="s">
        <v>5013</v>
      </c>
      <c r="O701" s="86">
        <v>21.61</v>
      </c>
      <c r="P701" s="86" t="s">
        <v>5013</v>
      </c>
      <c r="Q701" s="86">
        <v>92.027000000000001</v>
      </c>
      <c r="R701" s="86">
        <v>41.32</v>
      </c>
      <c r="S701" s="86">
        <v>727.83</v>
      </c>
      <c r="T701" s="86">
        <v>2165.748</v>
      </c>
    </row>
    <row r="702" spans="1:20" x14ac:dyDescent="0.25">
      <c r="A702" s="50" t="s">
        <v>4682</v>
      </c>
      <c r="B702" s="50" t="s">
        <v>4464</v>
      </c>
      <c r="C702" s="50" t="s">
        <v>4766</v>
      </c>
      <c r="D702" s="80">
        <v>16</v>
      </c>
      <c r="E702" s="50" t="s">
        <v>8654</v>
      </c>
      <c r="F702" s="24">
        <f t="shared" si="43"/>
        <v>977.5859999999999</v>
      </c>
      <c r="G702" s="20">
        <f t="shared" si="44"/>
        <v>521.94299999999998</v>
      </c>
      <c r="H702" s="17"/>
      <c r="I702" s="24"/>
      <c r="J702" s="20">
        <f t="shared" si="45"/>
        <v>936.44100000000003</v>
      </c>
      <c r="K702" s="17"/>
      <c r="L702" s="24"/>
      <c r="M702" s="86">
        <v>525.74699999999996</v>
      </c>
      <c r="N702" s="86">
        <v>597.81100000000004</v>
      </c>
      <c r="O702" s="86">
        <v>442.27100000000002</v>
      </c>
      <c r="P702" s="86">
        <v>953.98800000000006</v>
      </c>
      <c r="Q702" s="86">
        <v>795.45899999999995</v>
      </c>
      <c r="R702" s="86">
        <v>521.73400000000004</v>
      </c>
      <c r="S702" s="86">
        <v>1120.5619999999999</v>
      </c>
      <c r="T702" s="86">
        <v>1290.462</v>
      </c>
    </row>
    <row r="703" spans="1:20" x14ac:dyDescent="0.25">
      <c r="A703" s="50" t="s">
        <v>4682</v>
      </c>
      <c r="B703" s="50" t="s">
        <v>3136</v>
      </c>
      <c r="C703" s="50" t="s">
        <v>4697</v>
      </c>
      <c r="D703" s="80">
        <v>3</v>
      </c>
      <c r="E703" s="50" t="s">
        <v>5458</v>
      </c>
      <c r="F703" s="24">
        <f t="shared" si="43"/>
        <v>974.96</v>
      </c>
      <c r="G703" s="20">
        <f t="shared" si="44"/>
        <v>763.04266666666661</v>
      </c>
      <c r="H703" s="17"/>
      <c r="I703" s="24"/>
      <c r="J703" s="20">
        <f t="shared" si="45"/>
        <v>921.86120000000005</v>
      </c>
      <c r="K703" s="17"/>
      <c r="L703" s="24"/>
      <c r="M703" s="86">
        <v>451.07900000000001</v>
      </c>
      <c r="N703" s="86">
        <v>799.86699999999996</v>
      </c>
      <c r="O703" s="86">
        <v>1038.182</v>
      </c>
      <c r="P703" s="86">
        <v>831.81600000000003</v>
      </c>
      <c r="Q703" s="86">
        <v>852.61</v>
      </c>
      <c r="R703" s="86">
        <v>873.05700000000002</v>
      </c>
      <c r="S703" s="86">
        <v>1227.1389999999999</v>
      </c>
      <c r="T703" s="86">
        <v>824.68399999999997</v>
      </c>
    </row>
    <row r="704" spans="1:20" x14ac:dyDescent="0.25">
      <c r="A704" s="50" t="s">
        <v>4682</v>
      </c>
      <c r="B704" s="50" t="s">
        <v>506</v>
      </c>
      <c r="C704" s="50" t="s">
        <v>4756</v>
      </c>
      <c r="D704" s="80">
        <v>15</v>
      </c>
      <c r="E704" s="50" t="s">
        <v>8040</v>
      </c>
      <c r="F704" s="24">
        <f t="shared" si="43"/>
        <v>973.58733333333339</v>
      </c>
      <c r="G704" s="20">
        <f t="shared" si="44"/>
        <v>11076.204666666667</v>
      </c>
      <c r="H704" s="17"/>
      <c r="I704" s="24"/>
      <c r="J704" s="20">
        <f t="shared" si="45"/>
        <v>1569.9460000000001</v>
      </c>
      <c r="K704" s="17"/>
      <c r="L704" s="24"/>
      <c r="M704" s="86">
        <v>29664.683000000001</v>
      </c>
      <c r="N704" s="86">
        <v>2760.6640000000002</v>
      </c>
      <c r="O704" s="86">
        <v>803.26700000000005</v>
      </c>
      <c r="P704" s="86">
        <v>2222.0529999999999</v>
      </c>
      <c r="Q704" s="86">
        <v>2706.915</v>
      </c>
      <c r="R704" s="86">
        <v>1715.402</v>
      </c>
      <c r="S704" s="86">
        <v>714.66600000000005</v>
      </c>
      <c r="T704" s="86">
        <v>490.69400000000002</v>
      </c>
    </row>
    <row r="705" spans="1:20" x14ac:dyDescent="0.25">
      <c r="A705" s="50" t="s">
        <v>4682</v>
      </c>
      <c r="B705" s="50" t="s">
        <v>1575</v>
      </c>
      <c r="C705" s="50" t="s">
        <v>4723</v>
      </c>
      <c r="D705" s="80">
        <v>7</v>
      </c>
      <c r="E705" s="50" t="s">
        <v>6660</v>
      </c>
      <c r="F705" s="24">
        <f t="shared" si="43"/>
        <v>972.05333333333328</v>
      </c>
      <c r="G705" s="20">
        <f t="shared" si="44"/>
        <v>794.43366666666668</v>
      </c>
      <c r="H705" s="17"/>
      <c r="I705" s="24"/>
      <c r="J705" s="20">
        <f t="shared" si="45"/>
        <v>831.75959999999998</v>
      </c>
      <c r="K705" s="17"/>
      <c r="L705" s="24"/>
      <c r="M705" s="86">
        <v>1019.1609999999999</v>
      </c>
      <c r="N705" s="86">
        <v>639.86599999999999</v>
      </c>
      <c r="O705" s="86">
        <v>724.274</v>
      </c>
      <c r="P705" s="86">
        <v>726.43200000000002</v>
      </c>
      <c r="Q705" s="86">
        <v>516.20600000000002</v>
      </c>
      <c r="R705" s="86">
        <v>530.01499999999999</v>
      </c>
      <c r="S705" s="86">
        <v>921.03800000000001</v>
      </c>
      <c r="T705" s="86">
        <v>1465.107</v>
      </c>
    </row>
    <row r="706" spans="1:20" x14ac:dyDescent="0.25">
      <c r="A706" s="50" t="s">
        <v>4682</v>
      </c>
      <c r="B706" s="50" t="s">
        <v>304</v>
      </c>
      <c r="C706" s="50" t="s">
        <v>4717</v>
      </c>
      <c r="D706" s="80">
        <v>6</v>
      </c>
      <c r="E706" s="50" t="s">
        <v>6358</v>
      </c>
      <c r="F706" s="24">
        <f t="shared" si="43"/>
        <v>970.57500000000016</v>
      </c>
      <c r="G706" s="20">
        <f t="shared" si="44"/>
        <v>181.12366666666671</v>
      </c>
      <c r="H706" s="17"/>
      <c r="I706" s="24"/>
      <c r="J706" s="20">
        <f t="shared" si="45"/>
        <v>729.20600000000002</v>
      </c>
      <c r="K706" s="17"/>
      <c r="L706" s="24"/>
      <c r="M706" s="86">
        <v>235.84399999999999</v>
      </c>
      <c r="N706" s="86">
        <v>135.227</v>
      </c>
      <c r="O706" s="86">
        <v>172.3</v>
      </c>
      <c r="P706" s="86">
        <v>331.21300000000002</v>
      </c>
      <c r="Q706" s="86">
        <v>403.09199999999998</v>
      </c>
      <c r="R706" s="86">
        <v>309.5</v>
      </c>
      <c r="S706" s="86">
        <v>1259.8920000000001</v>
      </c>
      <c r="T706" s="86">
        <v>1342.3330000000001</v>
      </c>
    </row>
    <row r="707" spans="1:20" x14ac:dyDescent="0.25">
      <c r="A707" s="50" t="s">
        <v>4682</v>
      </c>
      <c r="B707" s="50" t="s">
        <v>2993</v>
      </c>
      <c r="C707" s="50" t="s">
        <v>4751</v>
      </c>
      <c r="D707" s="80">
        <v>13</v>
      </c>
      <c r="E707" s="50" t="s">
        <v>7702</v>
      </c>
      <c r="F707" s="24">
        <f t="shared" si="43"/>
        <v>967.16133333333335</v>
      </c>
      <c r="G707" s="20">
        <f t="shared" si="44"/>
        <v>656.75100000000009</v>
      </c>
      <c r="H707" s="17"/>
      <c r="I707" s="24"/>
      <c r="J707" s="20">
        <f t="shared" si="45"/>
        <v>908.39520000000016</v>
      </c>
      <c r="K707" s="17"/>
      <c r="L707" s="24"/>
      <c r="M707" s="86">
        <v>431.54199999999997</v>
      </c>
      <c r="N707" s="86">
        <v>776.24300000000005</v>
      </c>
      <c r="O707" s="86">
        <v>762.46799999999996</v>
      </c>
      <c r="P707" s="86">
        <v>738.04200000000003</v>
      </c>
      <c r="Q707" s="86">
        <v>902.45</v>
      </c>
      <c r="R707" s="86">
        <v>472.839</v>
      </c>
      <c r="S707" s="86">
        <v>1134.7809999999999</v>
      </c>
      <c r="T707" s="86">
        <v>1293.864</v>
      </c>
    </row>
    <row r="708" spans="1:20" x14ac:dyDescent="0.25">
      <c r="A708" s="50" t="s">
        <v>4682</v>
      </c>
      <c r="B708" s="50" t="s">
        <v>2472</v>
      </c>
      <c r="C708" s="50" t="s">
        <v>4766</v>
      </c>
      <c r="D708" s="80">
        <v>16</v>
      </c>
      <c r="E708" s="50" t="s">
        <v>8692</v>
      </c>
      <c r="F708" s="24">
        <f t="shared" si="43"/>
        <v>960.84799999999996</v>
      </c>
      <c r="G708" s="20">
        <f t="shared" si="44"/>
        <v>1010.2876666666666</v>
      </c>
      <c r="H708" s="17"/>
      <c r="I708" s="24"/>
      <c r="J708" s="20">
        <f t="shared" si="45"/>
        <v>990.87899999999991</v>
      </c>
      <c r="K708" s="17"/>
      <c r="L708" s="24"/>
      <c r="M708" s="86">
        <v>548.41</v>
      </c>
      <c r="N708" s="86">
        <v>344.16800000000001</v>
      </c>
      <c r="O708" s="86">
        <v>2138.2849999999999</v>
      </c>
      <c r="P708" s="86">
        <v>1409.1020000000001</v>
      </c>
      <c r="Q708" s="86">
        <v>662.74900000000002</v>
      </c>
      <c r="R708" s="86">
        <v>828.63599999999997</v>
      </c>
      <c r="S708" s="86">
        <v>1207.8019999999999</v>
      </c>
      <c r="T708" s="86">
        <v>846.10599999999999</v>
      </c>
    </row>
    <row r="709" spans="1:20" x14ac:dyDescent="0.25">
      <c r="A709" s="50" t="s">
        <v>4682</v>
      </c>
      <c r="B709" s="50" t="s">
        <v>1298</v>
      </c>
      <c r="C709" s="50" t="s">
        <v>4755</v>
      </c>
      <c r="D709" s="80">
        <v>15</v>
      </c>
      <c r="E709" s="50" t="s">
        <v>7910</v>
      </c>
      <c r="F709" s="24">
        <f t="shared" si="43"/>
        <v>960.12099999999998</v>
      </c>
      <c r="G709" s="20">
        <f t="shared" si="44"/>
        <v>368.13333333333338</v>
      </c>
      <c r="H709" s="17"/>
      <c r="I709" s="24"/>
      <c r="J709" s="20">
        <f t="shared" si="45"/>
        <v>1058.2326</v>
      </c>
      <c r="K709" s="17"/>
      <c r="L709" s="24"/>
      <c r="M709" s="86" t="s">
        <v>5013</v>
      </c>
      <c r="N709" s="86">
        <v>545.96</v>
      </c>
      <c r="O709" s="86">
        <v>558.44000000000005</v>
      </c>
      <c r="P709" s="86">
        <v>1135.7149999999999</v>
      </c>
      <c r="Q709" s="86">
        <v>1275.085</v>
      </c>
      <c r="R709" s="86">
        <v>2046.6659999999999</v>
      </c>
      <c r="S709" s="86">
        <v>654.10299999999995</v>
      </c>
      <c r="T709" s="86">
        <v>179.59399999999999</v>
      </c>
    </row>
    <row r="710" spans="1:20" x14ac:dyDescent="0.25">
      <c r="A710" s="50" t="s">
        <v>4682</v>
      </c>
      <c r="B710" s="50" t="s">
        <v>443</v>
      </c>
      <c r="C710" s="50" t="s">
        <v>4702</v>
      </c>
      <c r="D710" s="80">
        <v>4</v>
      </c>
      <c r="E710" s="50" t="s">
        <v>5568</v>
      </c>
      <c r="F710" s="24">
        <f t="shared" si="43"/>
        <v>958.1</v>
      </c>
      <c r="G710" s="20">
        <f t="shared" si="44"/>
        <v>526.19433333333336</v>
      </c>
      <c r="H710" s="17"/>
      <c r="I710" s="24"/>
      <c r="J710" s="20">
        <f t="shared" si="45"/>
        <v>942.95859999999993</v>
      </c>
      <c r="K710" s="17"/>
      <c r="L710" s="24"/>
      <c r="M710" s="86">
        <v>170.83199999999999</v>
      </c>
      <c r="N710" s="86">
        <v>740.01099999999997</v>
      </c>
      <c r="O710" s="86">
        <v>667.74</v>
      </c>
      <c r="P710" s="86">
        <v>885.18299999999999</v>
      </c>
      <c r="Q710" s="86">
        <v>955.31</v>
      </c>
      <c r="R710" s="86">
        <v>585.404</v>
      </c>
      <c r="S710" s="86">
        <v>1036.52</v>
      </c>
      <c r="T710" s="86">
        <v>1252.376</v>
      </c>
    </row>
    <row r="711" spans="1:20" x14ac:dyDescent="0.25">
      <c r="A711" s="50" t="s">
        <v>4682</v>
      </c>
      <c r="B711" s="50" t="s">
        <v>885</v>
      </c>
      <c r="C711" s="50" t="s">
        <v>4770</v>
      </c>
      <c r="D711" s="80">
        <v>17</v>
      </c>
      <c r="E711" s="50" t="s">
        <v>9280</v>
      </c>
      <c r="F711" s="24">
        <f t="shared" si="43"/>
        <v>952.95133333333342</v>
      </c>
      <c r="G711" s="20">
        <f t="shared" si="44"/>
        <v>386.58733333333333</v>
      </c>
      <c r="H711" s="17"/>
      <c r="I711" s="24"/>
      <c r="J711" s="20">
        <f t="shared" si="45"/>
        <v>579.14640000000009</v>
      </c>
      <c r="K711" s="17"/>
      <c r="L711" s="24"/>
      <c r="M711" s="86">
        <v>57.052</v>
      </c>
      <c r="N711" s="86">
        <v>136.26400000000001</v>
      </c>
      <c r="O711" s="86">
        <v>966.44600000000003</v>
      </c>
      <c r="P711" s="86">
        <v>5.8979999999999997</v>
      </c>
      <c r="Q711" s="86">
        <v>30.98</v>
      </c>
      <c r="R711" s="86" t="s">
        <v>5013</v>
      </c>
      <c r="S711" s="86">
        <v>2124.3020000000001</v>
      </c>
      <c r="T711" s="86">
        <v>734.55200000000002</v>
      </c>
    </row>
    <row r="712" spans="1:20" x14ac:dyDescent="0.25">
      <c r="A712" s="50" t="s">
        <v>4682</v>
      </c>
      <c r="B712" s="50" t="s">
        <v>3673</v>
      </c>
      <c r="C712" s="50" t="s">
        <v>4766</v>
      </c>
      <c r="D712" s="80">
        <v>16</v>
      </c>
      <c r="E712" s="50" t="s">
        <v>8415</v>
      </c>
      <c r="F712" s="24">
        <f t="shared" si="43"/>
        <v>951.29633333333334</v>
      </c>
      <c r="G712" s="20">
        <f t="shared" si="44"/>
        <v>4.4776666666666669</v>
      </c>
      <c r="H712" s="17"/>
      <c r="I712" s="24"/>
      <c r="J712" s="20">
        <f t="shared" si="45"/>
        <v>572.91499999999996</v>
      </c>
      <c r="K712" s="17"/>
      <c r="L712" s="24"/>
      <c r="M712" s="86">
        <v>8.9079999999999995</v>
      </c>
      <c r="N712" s="86">
        <v>4.5250000000000004</v>
      </c>
      <c r="O712" s="86" t="s">
        <v>5013</v>
      </c>
      <c r="P712" s="86">
        <v>4.1509999999999998</v>
      </c>
      <c r="Q712" s="86">
        <v>6.5350000000000001</v>
      </c>
      <c r="R712" s="86" t="s">
        <v>5013</v>
      </c>
      <c r="S712" s="86">
        <v>1335.317</v>
      </c>
      <c r="T712" s="86">
        <v>1518.5719999999999</v>
      </c>
    </row>
    <row r="713" spans="1:20" x14ac:dyDescent="0.25">
      <c r="A713" s="50" t="s">
        <v>4682</v>
      </c>
      <c r="B713" s="50" t="s">
        <v>4136</v>
      </c>
      <c r="C713" s="50" t="s">
        <v>4686</v>
      </c>
      <c r="D713" s="80">
        <v>1</v>
      </c>
      <c r="E713" s="50" t="s">
        <v>5159</v>
      </c>
      <c r="F713" s="24">
        <f t="shared" si="43"/>
        <v>950.09733333333349</v>
      </c>
      <c r="G713" s="20">
        <f t="shared" si="44"/>
        <v>351.12833333333333</v>
      </c>
      <c r="H713" s="17"/>
      <c r="I713" s="24"/>
      <c r="J713" s="20">
        <f t="shared" si="45"/>
        <v>834.42800000000011</v>
      </c>
      <c r="K713" s="17"/>
      <c r="L713" s="24"/>
      <c r="M713" s="86">
        <v>106.89700000000001</v>
      </c>
      <c r="N713" s="86">
        <v>283.87400000000002</v>
      </c>
      <c r="O713" s="86">
        <v>662.61400000000003</v>
      </c>
      <c r="P713" s="86">
        <v>635.06100000000004</v>
      </c>
      <c r="Q713" s="86">
        <v>686.78700000000003</v>
      </c>
      <c r="R713" s="86">
        <v>1069.134</v>
      </c>
      <c r="S713" s="86">
        <v>539.66200000000003</v>
      </c>
      <c r="T713" s="86">
        <v>1241.4960000000001</v>
      </c>
    </row>
    <row r="714" spans="1:20" x14ac:dyDescent="0.25">
      <c r="A714" s="50" t="s">
        <v>4682</v>
      </c>
      <c r="B714" s="50" t="s">
        <v>1448</v>
      </c>
      <c r="C714" s="50" t="s">
        <v>4746</v>
      </c>
      <c r="D714" s="80">
        <v>11</v>
      </c>
      <c r="E714" s="50" t="s">
        <v>7593</v>
      </c>
      <c r="F714" s="24">
        <f t="shared" si="43"/>
        <v>945.3073333333333</v>
      </c>
      <c r="G714" s="20">
        <f t="shared" si="44"/>
        <v>288.65233333333333</v>
      </c>
      <c r="H714" s="17"/>
      <c r="I714" s="24"/>
      <c r="J714" s="20">
        <f t="shared" si="45"/>
        <v>768.3574000000001</v>
      </c>
      <c r="K714" s="17"/>
      <c r="L714" s="24"/>
      <c r="M714" s="86">
        <v>180.065</v>
      </c>
      <c r="N714" s="86">
        <v>359.54199999999997</v>
      </c>
      <c r="O714" s="86">
        <v>326.35000000000002</v>
      </c>
      <c r="P714" s="86">
        <v>503.435</v>
      </c>
      <c r="Q714" s="86">
        <v>502.43</v>
      </c>
      <c r="R714" s="86">
        <v>399.98200000000003</v>
      </c>
      <c r="S714" s="86">
        <v>1104.088</v>
      </c>
      <c r="T714" s="86">
        <v>1331.8520000000001</v>
      </c>
    </row>
    <row r="715" spans="1:20" x14ac:dyDescent="0.25">
      <c r="A715" s="50" t="s">
        <v>4682</v>
      </c>
      <c r="B715" s="50" t="s">
        <v>4158</v>
      </c>
      <c r="C715" s="50" t="s">
        <v>4753</v>
      </c>
      <c r="D715" s="80">
        <v>13</v>
      </c>
      <c r="E715" s="50" t="s">
        <v>7810</v>
      </c>
      <c r="F715" s="24">
        <f t="shared" si="43"/>
        <v>942.15166666666664</v>
      </c>
      <c r="G715" s="20">
        <f t="shared" si="44"/>
        <v>131.47566666666668</v>
      </c>
      <c r="H715" s="17"/>
      <c r="I715" s="24"/>
      <c r="J715" s="20">
        <f t="shared" si="45"/>
        <v>665.33440000000007</v>
      </c>
      <c r="K715" s="17"/>
      <c r="L715" s="24"/>
      <c r="M715" s="86">
        <v>135.90600000000001</v>
      </c>
      <c r="N715" s="86">
        <v>104.16500000000001</v>
      </c>
      <c r="O715" s="86">
        <v>154.35599999999999</v>
      </c>
      <c r="P715" s="86">
        <v>237.29599999999999</v>
      </c>
      <c r="Q715" s="86">
        <v>262.92099999999999</v>
      </c>
      <c r="R715" s="86">
        <v>388.41899999999998</v>
      </c>
      <c r="S715" s="86">
        <v>1235.3030000000001</v>
      </c>
      <c r="T715" s="86">
        <v>1202.7329999999999</v>
      </c>
    </row>
    <row r="716" spans="1:20" x14ac:dyDescent="0.25">
      <c r="A716" s="50" t="s">
        <v>4682</v>
      </c>
      <c r="B716" s="50" t="s">
        <v>1236</v>
      </c>
      <c r="C716" s="50" t="s">
        <v>4722</v>
      </c>
      <c r="D716" s="80">
        <v>7</v>
      </c>
      <c r="E716" s="50" t="s">
        <v>6534</v>
      </c>
      <c r="F716" s="24">
        <f t="shared" si="43"/>
        <v>938.625</v>
      </c>
      <c r="G716" s="20">
        <f t="shared" si="44"/>
        <v>712.21900000000005</v>
      </c>
      <c r="H716" s="17"/>
      <c r="I716" s="24"/>
      <c r="J716" s="20">
        <f t="shared" si="45"/>
        <v>843.36600000000021</v>
      </c>
      <c r="K716" s="17"/>
      <c r="L716" s="24"/>
      <c r="M716" s="86">
        <v>888.98</v>
      </c>
      <c r="N716" s="86">
        <v>931.428</v>
      </c>
      <c r="O716" s="86">
        <v>316.24900000000002</v>
      </c>
      <c r="P716" s="86">
        <v>648.09400000000005</v>
      </c>
      <c r="Q716" s="86">
        <v>752.86099999999999</v>
      </c>
      <c r="R716" s="86">
        <v>758.59500000000003</v>
      </c>
      <c r="S716" s="86">
        <v>1380.5060000000001</v>
      </c>
      <c r="T716" s="86">
        <v>676.774</v>
      </c>
    </row>
    <row r="717" spans="1:20" x14ac:dyDescent="0.25">
      <c r="A717" s="50" t="s">
        <v>4682</v>
      </c>
      <c r="B717" s="50" t="s">
        <v>4429</v>
      </c>
      <c r="C717" s="50" t="s">
        <v>4691</v>
      </c>
      <c r="D717" s="80">
        <v>2</v>
      </c>
      <c r="E717" s="50" t="s">
        <v>5325</v>
      </c>
      <c r="F717" s="24">
        <f t="shared" si="43"/>
        <v>929.90533333333326</v>
      </c>
      <c r="G717" s="20">
        <f t="shared" si="44"/>
        <v>476.45800000000008</v>
      </c>
      <c r="H717" s="17"/>
      <c r="I717" s="24"/>
      <c r="J717" s="20">
        <f t="shared" si="45"/>
        <v>716.64059999999995</v>
      </c>
      <c r="K717" s="17"/>
      <c r="L717" s="24"/>
      <c r="M717" s="86">
        <v>352.12200000000001</v>
      </c>
      <c r="N717" s="86">
        <v>708.24800000000005</v>
      </c>
      <c r="O717" s="86">
        <v>369.00400000000002</v>
      </c>
      <c r="P717" s="86">
        <v>432.36</v>
      </c>
      <c r="Q717" s="86">
        <v>361.12700000000001</v>
      </c>
      <c r="R717" s="86">
        <v>607.88499999999999</v>
      </c>
      <c r="S717" s="86">
        <v>991.35299999999995</v>
      </c>
      <c r="T717" s="86">
        <v>1190.4780000000001</v>
      </c>
    </row>
    <row r="718" spans="1:20" x14ac:dyDescent="0.25">
      <c r="A718" s="50" t="s">
        <v>4682</v>
      </c>
      <c r="B718" s="50" t="s">
        <v>1677</v>
      </c>
      <c r="C718" s="50" t="s">
        <v>4702</v>
      </c>
      <c r="D718" s="80">
        <v>4</v>
      </c>
      <c r="E718" s="50" t="s">
        <v>5558</v>
      </c>
      <c r="F718" s="24">
        <f t="shared" si="43"/>
        <v>929.77766666666673</v>
      </c>
      <c r="G718" s="20">
        <f t="shared" si="44"/>
        <v>310.89933333333335</v>
      </c>
      <c r="H718" s="17"/>
      <c r="I718" s="24"/>
      <c r="J718" s="20">
        <f t="shared" si="45"/>
        <v>615.68140000000005</v>
      </c>
      <c r="K718" s="17"/>
      <c r="L718" s="24"/>
      <c r="M718" s="86">
        <v>169.57400000000001</v>
      </c>
      <c r="N718" s="86">
        <v>519.37599999999998</v>
      </c>
      <c r="O718" s="86">
        <v>243.74799999999999</v>
      </c>
      <c r="P718" s="86">
        <v>63.921999999999997</v>
      </c>
      <c r="Q718" s="86">
        <v>225.15199999999999</v>
      </c>
      <c r="R718" s="86">
        <v>13.106</v>
      </c>
      <c r="S718" s="86">
        <v>884.06600000000003</v>
      </c>
      <c r="T718" s="86">
        <v>1892.1610000000001</v>
      </c>
    </row>
    <row r="719" spans="1:20" x14ac:dyDescent="0.25">
      <c r="A719" s="50" t="s">
        <v>4682</v>
      </c>
      <c r="B719" s="50" t="s">
        <v>4220</v>
      </c>
      <c r="C719" s="50" t="s">
        <v>4766</v>
      </c>
      <c r="D719" s="80">
        <v>16</v>
      </c>
      <c r="E719" s="50" t="s">
        <v>8652</v>
      </c>
      <c r="F719" s="24">
        <f t="shared" si="43"/>
        <v>917.48600000000022</v>
      </c>
      <c r="G719" s="20">
        <f t="shared" si="44"/>
        <v>751.43533333333335</v>
      </c>
      <c r="H719" s="17"/>
      <c r="I719" s="24"/>
      <c r="J719" s="20">
        <f t="shared" si="45"/>
        <v>2723.3054000000002</v>
      </c>
      <c r="K719" s="17"/>
      <c r="L719" s="24"/>
      <c r="M719" s="86">
        <v>1458.91</v>
      </c>
      <c r="N719" s="86">
        <v>384.529</v>
      </c>
      <c r="O719" s="86">
        <v>410.86700000000002</v>
      </c>
      <c r="P719" s="86">
        <v>7716.3580000000002</v>
      </c>
      <c r="Q719" s="86">
        <v>3147.7109999999998</v>
      </c>
      <c r="R719" s="86">
        <v>2472.7260000000001</v>
      </c>
      <c r="S719" s="86">
        <v>130.655</v>
      </c>
      <c r="T719" s="86">
        <v>149.077</v>
      </c>
    </row>
    <row r="720" spans="1:20" x14ac:dyDescent="0.25">
      <c r="A720" s="50" t="s">
        <v>4682</v>
      </c>
      <c r="B720" s="50" t="s">
        <v>250</v>
      </c>
      <c r="C720" s="50" t="s">
        <v>4711</v>
      </c>
      <c r="D720" s="80">
        <v>6</v>
      </c>
      <c r="E720" s="50" t="s">
        <v>5994</v>
      </c>
      <c r="F720" s="24">
        <f t="shared" si="43"/>
        <v>911.92833333333328</v>
      </c>
      <c r="G720" s="20">
        <f t="shared" si="44"/>
        <v>529.1973333333334</v>
      </c>
      <c r="H720" s="17"/>
      <c r="I720" s="24"/>
      <c r="J720" s="20">
        <f t="shared" si="45"/>
        <v>884.31000000000006</v>
      </c>
      <c r="K720" s="17"/>
      <c r="L720" s="24"/>
      <c r="M720" s="86">
        <v>889.75</v>
      </c>
      <c r="N720" s="86">
        <v>51.195</v>
      </c>
      <c r="O720" s="86">
        <v>646.64700000000005</v>
      </c>
      <c r="P720" s="86">
        <v>977.74800000000005</v>
      </c>
      <c r="Q720" s="86">
        <v>708.01700000000005</v>
      </c>
      <c r="R720" s="86">
        <v>694.99</v>
      </c>
      <c r="S720" s="86">
        <v>1510.4690000000001</v>
      </c>
      <c r="T720" s="86">
        <v>530.32600000000002</v>
      </c>
    </row>
    <row r="721" spans="1:20" x14ac:dyDescent="0.25">
      <c r="A721" s="50" t="s">
        <v>4682</v>
      </c>
      <c r="B721" s="50" t="s">
        <v>829</v>
      </c>
      <c r="C721" s="50" t="s">
        <v>4777</v>
      </c>
      <c r="D721" s="80">
        <v>20</v>
      </c>
      <c r="E721" s="50" t="s">
        <v>9642</v>
      </c>
      <c r="F721" s="24">
        <f t="shared" si="43"/>
        <v>909.20233333333329</v>
      </c>
      <c r="G721" s="20">
        <f t="shared" si="44"/>
        <v>1017.9836666666666</v>
      </c>
      <c r="H721" s="17"/>
      <c r="I721" s="24"/>
      <c r="J721" s="20">
        <f t="shared" si="45"/>
        <v>1032.3452</v>
      </c>
      <c r="K721" s="17"/>
      <c r="L721" s="24"/>
      <c r="M721" s="86">
        <v>677.53599999999994</v>
      </c>
      <c r="N721" s="86">
        <v>1311.105</v>
      </c>
      <c r="O721" s="86">
        <v>1065.31</v>
      </c>
      <c r="P721" s="86">
        <v>1149.127</v>
      </c>
      <c r="Q721" s="86">
        <v>1284.992</v>
      </c>
      <c r="R721" s="86">
        <v>908.31</v>
      </c>
      <c r="S721" s="86" t="s">
        <v>5013</v>
      </c>
      <c r="T721" s="86">
        <v>1819.297</v>
      </c>
    </row>
    <row r="722" spans="1:20" x14ac:dyDescent="0.25">
      <c r="A722" s="50" t="s">
        <v>4682</v>
      </c>
      <c r="B722" s="50" t="s">
        <v>62</v>
      </c>
      <c r="C722" s="50" t="s">
        <v>4722</v>
      </c>
      <c r="D722" s="80">
        <v>7</v>
      </c>
      <c r="E722" s="50" t="s">
        <v>6465</v>
      </c>
      <c r="F722" s="24">
        <f t="shared" si="43"/>
        <v>904.61033333333341</v>
      </c>
      <c r="G722" s="20">
        <f t="shared" si="44"/>
        <v>627.09866666666665</v>
      </c>
      <c r="H722" s="17"/>
      <c r="I722" s="24"/>
      <c r="J722" s="20">
        <f t="shared" si="45"/>
        <v>869.7722</v>
      </c>
      <c r="K722" s="17"/>
      <c r="L722" s="24"/>
      <c r="M722" s="86">
        <v>119.687</v>
      </c>
      <c r="N722" s="86">
        <v>712.39</v>
      </c>
      <c r="O722" s="86">
        <v>1049.2190000000001</v>
      </c>
      <c r="P722" s="86">
        <v>506.50299999999999</v>
      </c>
      <c r="Q722" s="86">
        <v>1128.527</v>
      </c>
      <c r="R722" s="86">
        <v>948.49599999999998</v>
      </c>
      <c r="S722" s="86">
        <v>913.48400000000004</v>
      </c>
      <c r="T722" s="86">
        <v>851.851</v>
      </c>
    </row>
    <row r="723" spans="1:20" x14ac:dyDescent="0.25">
      <c r="A723" s="50" t="s">
        <v>4682</v>
      </c>
      <c r="B723" s="50" t="s">
        <v>888</v>
      </c>
      <c r="C723" s="50" t="s">
        <v>4756</v>
      </c>
      <c r="D723" s="80">
        <v>15</v>
      </c>
      <c r="E723" s="50" t="s">
        <v>8098</v>
      </c>
      <c r="F723" s="24">
        <f t="shared" si="43"/>
        <v>901.13900000000001</v>
      </c>
      <c r="G723" s="20">
        <f t="shared" si="44"/>
        <v>914.66833333333341</v>
      </c>
      <c r="H723" s="17"/>
      <c r="I723" s="24"/>
      <c r="J723" s="20">
        <f t="shared" si="45"/>
        <v>906.67239999999981</v>
      </c>
      <c r="K723" s="17"/>
      <c r="L723" s="24"/>
      <c r="M723" s="86">
        <v>587.14599999999996</v>
      </c>
      <c r="N723" s="86">
        <v>848.64</v>
      </c>
      <c r="O723" s="86">
        <v>1308.2190000000001</v>
      </c>
      <c r="P723" s="86">
        <v>983.11199999999997</v>
      </c>
      <c r="Q723" s="86">
        <v>846.83299999999997</v>
      </c>
      <c r="R723" s="86">
        <v>685.97799999999995</v>
      </c>
      <c r="S723" s="86">
        <v>1124.0909999999999</v>
      </c>
      <c r="T723" s="86">
        <v>893.34799999999996</v>
      </c>
    </row>
    <row r="724" spans="1:20" x14ac:dyDescent="0.25">
      <c r="A724" s="50" t="s">
        <v>4682</v>
      </c>
      <c r="B724" s="50" t="s">
        <v>601</v>
      </c>
      <c r="C724" s="50" t="s">
        <v>4767</v>
      </c>
      <c r="D724" s="80">
        <v>16</v>
      </c>
      <c r="E724" s="50" t="s">
        <v>9050</v>
      </c>
      <c r="F724" s="24">
        <f t="shared" si="43"/>
        <v>899.72066666666672</v>
      </c>
      <c r="G724" s="20">
        <f t="shared" si="44"/>
        <v>4.4243333333333332</v>
      </c>
      <c r="H724" s="17"/>
      <c r="I724" s="24"/>
      <c r="J724" s="20">
        <f t="shared" si="45"/>
        <v>569.65460000000007</v>
      </c>
      <c r="K724" s="17"/>
      <c r="L724" s="24"/>
      <c r="M724" s="86">
        <v>5.7089999999999996</v>
      </c>
      <c r="N724" s="86">
        <v>0.55900000000000005</v>
      </c>
      <c r="O724" s="86">
        <v>7.0049999999999999</v>
      </c>
      <c r="P724" s="86" t="s">
        <v>5013</v>
      </c>
      <c r="Q724" s="86">
        <v>149.11099999999999</v>
      </c>
      <c r="R724" s="86">
        <v>2358.3760000000002</v>
      </c>
      <c r="S724" s="86" t="s">
        <v>5013</v>
      </c>
      <c r="T724" s="86">
        <v>340.786</v>
      </c>
    </row>
    <row r="725" spans="1:20" x14ac:dyDescent="0.25">
      <c r="A725" s="50" t="s">
        <v>4682</v>
      </c>
      <c r="B725" s="50" t="s">
        <v>207</v>
      </c>
      <c r="C725" s="50" t="s">
        <v>4767</v>
      </c>
      <c r="D725" s="80">
        <v>16</v>
      </c>
      <c r="E725" s="50" t="s">
        <v>9111</v>
      </c>
      <c r="F725" s="24">
        <f t="shared" si="43"/>
        <v>893.54833333333329</v>
      </c>
      <c r="G725" s="20">
        <f t="shared" si="44"/>
        <v>1818.174</v>
      </c>
      <c r="H725" s="17"/>
      <c r="I725" s="24"/>
      <c r="J725" s="20">
        <f t="shared" si="45"/>
        <v>954.17840000000001</v>
      </c>
      <c r="K725" s="17"/>
      <c r="L725" s="24"/>
      <c r="M725" s="86">
        <v>400.017</v>
      </c>
      <c r="N725" s="86">
        <v>412.40199999999999</v>
      </c>
      <c r="O725" s="86">
        <v>4642.1030000000001</v>
      </c>
      <c r="P725" s="86">
        <v>1299.8330000000001</v>
      </c>
      <c r="Q725" s="86">
        <v>790.41399999999999</v>
      </c>
      <c r="R725" s="86">
        <v>841.30700000000002</v>
      </c>
      <c r="S725" s="86">
        <v>777.00300000000004</v>
      </c>
      <c r="T725" s="86">
        <v>1062.335</v>
      </c>
    </row>
    <row r="726" spans="1:20" x14ac:dyDescent="0.25">
      <c r="A726" s="50" t="s">
        <v>4682</v>
      </c>
      <c r="B726" s="50" t="s">
        <v>560</v>
      </c>
      <c r="C726" s="50" t="s">
        <v>4772</v>
      </c>
      <c r="D726" s="80">
        <v>18</v>
      </c>
      <c r="E726" s="50" t="s">
        <v>9422</v>
      </c>
      <c r="F726" s="24">
        <f t="shared" si="43"/>
        <v>887.48066666666671</v>
      </c>
      <c r="G726" s="20">
        <f t="shared" si="44"/>
        <v>2628.4953333333337</v>
      </c>
      <c r="H726" s="17"/>
      <c r="I726" s="24"/>
      <c r="J726" s="20">
        <f t="shared" si="45"/>
        <v>919.80300000000011</v>
      </c>
      <c r="K726" s="17"/>
      <c r="L726" s="24"/>
      <c r="M726" s="86">
        <v>1787.04</v>
      </c>
      <c r="N726" s="86">
        <v>1155.587</v>
      </c>
      <c r="O726" s="86">
        <v>4942.8590000000004</v>
      </c>
      <c r="P726" s="86">
        <v>527.65700000000004</v>
      </c>
      <c r="Q726" s="86">
        <v>1408.9159999999999</v>
      </c>
      <c r="R726" s="86">
        <v>1048.5429999999999</v>
      </c>
      <c r="S726" s="86">
        <v>779.53800000000001</v>
      </c>
      <c r="T726" s="86">
        <v>834.36099999999999</v>
      </c>
    </row>
    <row r="727" spans="1:20" x14ac:dyDescent="0.25">
      <c r="A727" s="50" t="s">
        <v>4682</v>
      </c>
      <c r="B727" s="50" t="s">
        <v>461</v>
      </c>
      <c r="C727" s="50" t="s">
        <v>4766</v>
      </c>
      <c r="D727" s="80">
        <v>16</v>
      </c>
      <c r="E727" s="50" t="s">
        <v>8533</v>
      </c>
      <c r="F727" s="24">
        <f t="shared" si="43"/>
        <v>882.83500000000004</v>
      </c>
      <c r="G727" s="20">
        <f t="shared" si="44"/>
        <v>2993.7956666666669</v>
      </c>
      <c r="H727" s="17"/>
      <c r="I727" s="24"/>
      <c r="J727" s="20">
        <f t="shared" si="45"/>
        <v>1037.0419999999999</v>
      </c>
      <c r="K727" s="17"/>
      <c r="L727" s="24"/>
      <c r="M727" s="86">
        <v>511.76600000000002</v>
      </c>
      <c r="N727" s="86">
        <v>482.78</v>
      </c>
      <c r="O727" s="86">
        <v>7986.8410000000003</v>
      </c>
      <c r="P727" s="86">
        <v>967.57</v>
      </c>
      <c r="Q727" s="86">
        <v>1569.135</v>
      </c>
      <c r="R727" s="86">
        <v>1212.385</v>
      </c>
      <c r="S727" s="86">
        <v>668.87800000000004</v>
      </c>
      <c r="T727" s="86">
        <v>767.24199999999996</v>
      </c>
    </row>
    <row r="728" spans="1:20" x14ac:dyDescent="0.25">
      <c r="A728" s="50" t="s">
        <v>4682</v>
      </c>
      <c r="B728" s="50" t="s">
        <v>427</v>
      </c>
      <c r="C728" s="50" t="s">
        <v>4709</v>
      </c>
      <c r="D728" s="80">
        <v>5</v>
      </c>
      <c r="E728" s="50" t="s">
        <v>5743</v>
      </c>
      <c r="F728" s="24">
        <f t="shared" si="43"/>
        <v>878.57266666666681</v>
      </c>
      <c r="G728" s="20">
        <f t="shared" si="44"/>
        <v>4.8960000000000008</v>
      </c>
      <c r="H728" s="17"/>
      <c r="I728" s="24"/>
      <c r="J728" s="20">
        <f t="shared" si="45"/>
        <v>527.72140000000002</v>
      </c>
      <c r="K728" s="17"/>
      <c r="L728" s="24"/>
      <c r="M728" s="86">
        <v>4.9720000000000004</v>
      </c>
      <c r="N728" s="86">
        <v>4.1050000000000004</v>
      </c>
      <c r="O728" s="86">
        <v>5.6109999999999998</v>
      </c>
      <c r="P728" s="86">
        <v>0.97599999999999998</v>
      </c>
      <c r="Q728" s="86">
        <v>1.913</v>
      </c>
      <c r="R728" s="86">
        <v>12.108000000000001</v>
      </c>
      <c r="S728" s="86">
        <v>1.2210000000000001</v>
      </c>
      <c r="T728" s="86">
        <v>2622.3890000000001</v>
      </c>
    </row>
    <row r="729" spans="1:20" x14ac:dyDescent="0.25">
      <c r="A729" s="50" t="s">
        <v>4682</v>
      </c>
      <c r="B729" s="50" t="s">
        <v>830</v>
      </c>
      <c r="C729" s="50" t="s">
        <v>4756</v>
      </c>
      <c r="D729" s="80">
        <v>15</v>
      </c>
      <c r="E729" s="50" t="s">
        <v>8057</v>
      </c>
      <c r="F729" s="24">
        <f t="shared" si="43"/>
        <v>878.24000000000012</v>
      </c>
      <c r="G729" s="20">
        <f t="shared" si="44"/>
        <v>1707.0776666666668</v>
      </c>
      <c r="H729" s="17"/>
      <c r="I729" s="24"/>
      <c r="J729" s="20">
        <f t="shared" si="45"/>
        <v>1248.6445999999999</v>
      </c>
      <c r="K729" s="17"/>
      <c r="L729" s="24"/>
      <c r="M729" s="86">
        <v>406.25900000000001</v>
      </c>
      <c r="N729" s="86">
        <v>1114.8900000000001</v>
      </c>
      <c r="O729" s="86">
        <v>3600.0839999999998</v>
      </c>
      <c r="P729" s="86">
        <v>1937.6969999999999</v>
      </c>
      <c r="Q729" s="86">
        <v>1670.806</v>
      </c>
      <c r="R729" s="86">
        <v>335.95800000000003</v>
      </c>
      <c r="S729" s="86">
        <v>828.74099999999999</v>
      </c>
      <c r="T729" s="86">
        <v>1470.021</v>
      </c>
    </row>
    <row r="730" spans="1:20" x14ac:dyDescent="0.25">
      <c r="A730" s="50" t="s">
        <v>4682</v>
      </c>
      <c r="B730" s="50" t="s">
        <v>1047</v>
      </c>
      <c r="C730" s="50" t="s">
        <v>4775</v>
      </c>
      <c r="D730" s="80">
        <v>20</v>
      </c>
      <c r="E730" s="50" t="s">
        <v>9556</v>
      </c>
      <c r="F730" s="24">
        <f t="shared" si="43"/>
        <v>874.55299999999988</v>
      </c>
      <c r="G730" s="20">
        <f t="shared" si="44"/>
        <v>2181.556</v>
      </c>
      <c r="H730" s="17"/>
      <c r="I730" s="24"/>
      <c r="J730" s="20">
        <f t="shared" si="45"/>
        <v>1212.3607999999999</v>
      </c>
      <c r="K730" s="17"/>
      <c r="L730" s="24"/>
      <c r="M730" s="86">
        <v>1420.2180000000001</v>
      </c>
      <c r="N730" s="86">
        <v>1878.6110000000001</v>
      </c>
      <c r="O730" s="86">
        <v>3245.8389999999999</v>
      </c>
      <c r="P730" s="86">
        <v>1951.278</v>
      </c>
      <c r="Q730" s="86">
        <v>1486.867</v>
      </c>
      <c r="R730" s="86">
        <v>1203.385</v>
      </c>
      <c r="S730" s="86" t="s">
        <v>5013</v>
      </c>
      <c r="T730" s="86">
        <v>1420.2739999999999</v>
      </c>
    </row>
    <row r="731" spans="1:20" x14ac:dyDescent="0.25">
      <c r="A731" s="50" t="s">
        <v>4682</v>
      </c>
      <c r="B731" s="50" t="s">
        <v>245</v>
      </c>
      <c r="C731" s="50" t="s">
        <v>4772</v>
      </c>
      <c r="D731" s="80">
        <v>18</v>
      </c>
      <c r="E731" s="50" t="s">
        <v>9433</v>
      </c>
      <c r="F731" s="24">
        <f t="shared" si="43"/>
        <v>867.98366666666664</v>
      </c>
      <c r="G731" s="20">
        <f t="shared" si="44"/>
        <v>1310.3513333333333</v>
      </c>
      <c r="H731" s="17"/>
      <c r="I731" s="24"/>
      <c r="J731" s="20">
        <f t="shared" si="45"/>
        <v>761.50400000000002</v>
      </c>
      <c r="K731" s="17"/>
      <c r="L731" s="24"/>
      <c r="M731" s="86">
        <v>1478.829</v>
      </c>
      <c r="N731" s="86">
        <v>941.66200000000003</v>
      </c>
      <c r="O731" s="86">
        <v>1510.5630000000001</v>
      </c>
      <c r="P731" s="86">
        <v>410.64600000000002</v>
      </c>
      <c r="Q731" s="86">
        <v>792.923</v>
      </c>
      <c r="R731" s="86">
        <v>763.54200000000003</v>
      </c>
      <c r="S731" s="86">
        <v>463.09199999999998</v>
      </c>
      <c r="T731" s="86">
        <v>1377.317</v>
      </c>
    </row>
    <row r="732" spans="1:20" x14ac:dyDescent="0.25">
      <c r="A732" s="50" t="s">
        <v>4682</v>
      </c>
      <c r="B732" s="50" t="s">
        <v>1345</v>
      </c>
      <c r="C732" s="50" t="s">
        <v>4772</v>
      </c>
      <c r="D732" s="80">
        <v>18</v>
      </c>
      <c r="E732" s="50" t="s">
        <v>9380</v>
      </c>
      <c r="F732" s="24">
        <f t="shared" si="43"/>
        <v>865.13099999999997</v>
      </c>
      <c r="G732" s="20">
        <f t="shared" si="44"/>
        <v>1529.9649999999999</v>
      </c>
      <c r="H732" s="17"/>
      <c r="I732" s="24"/>
      <c r="J732" s="20">
        <f t="shared" si="45"/>
        <v>949.66160000000002</v>
      </c>
      <c r="K732" s="17"/>
      <c r="L732" s="24"/>
      <c r="M732" s="86">
        <v>677.90300000000002</v>
      </c>
      <c r="N732" s="86">
        <v>2406.6579999999999</v>
      </c>
      <c r="O732" s="86">
        <v>1505.3340000000001</v>
      </c>
      <c r="P732" s="86">
        <v>1331.2550000000001</v>
      </c>
      <c r="Q732" s="86">
        <v>821.66</v>
      </c>
      <c r="R732" s="86">
        <v>362.62</v>
      </c>
      <c r="S732" s="86">
        <v>764.447</v>
      </c>
      <c r="T732" s="86">
        <v>1468.326</v>
      </c>
    </row>
    <row r="733" spans="1:20" x14ac:dyDescent="0.25">
      <c r="A733" s="50" t="s">
        <v>4682</v>
      </c>
      <c r="B733" s="50" t="s">
        <v>957</v>
      </c>
      <c r="C733" s="50" t="s">
        <v>4766</v>
      </c>
      <c r="D733" s="80">
        <v>16</v>
      </c>
      <c r="E733" s="50" t="s">
        <v>8528</v>
      </c>
      <c r="F733" s="24">
        <f t="shared" si="43"/>
        <v>863.83800000000008</v>
      </c>
      <c r="G733" s="20">
        <f t="shared" si="44"/>
        <v>1494.4603333333334</v>
      </c>
      <c r="H733" s="17"/>
      <c r="I733" s="24"/>
      <c r="J733" s="20">
        <f t="shared" si="45"/>
        <v>1538.0246000000002</v>
      </c>
      <c r="K733" s="17"/>
      <c r="L733" s="24"/>
      <c r="M733" s="86">
        <v>484.13600000000002</v>
      </c>
      <c r="N733" s="86">
        <v>3007.241</v>
      </c>
      <c r="O733" s="86">
        <v>992.00400000000002</v>
      </c>
      <c r="P733" s="86">
        <v>2327.7869999999998</v>
      </c>
      <c r="Q733" s="86">
        <v>2770.8220000000001</v>
      </c>
      <c r="R733" s="86">
        <v>245.35</v>
      </c>
      <c r="S733" s="86">
        <v>1781.711</v>
      </c>
      <c r="T733" s="86">
        <v>564.45299999999997</v>
      </c>
    </row>
    <row r="734" spans="1:20" x14ac:dyDescent="0.25">
      <c r="A734" s="50" t="s">
        <v>4682</v>
      </c>
      <c r="B734" s="50" t="s">
        <v>276</v>
      </c>
      <c r="C734" s="50" t="s">
        <v>4767</v>
      </c>
      <c r="D734" s="80">
        <v>16</v>
      </c>
      <c r="E734" s="50" t="s">
        <v>9100</v>
      </c>
      <c r="F734" s="24">
        <f t="shared" si="43"/>
        <v>863.10599999999988</v>
      </c>
      <c r="G734" s="20">
        <f t="shared" si="44"/>
        <v>774.02333333333343</v>
      </c>
      <c r="H734" s="17"/>
      <c r="I734" s="24"/>
      <c r="J734" s="20">
        <f t="shared" si="45"/>
        <v>768.99799999999993</v>
      </c>
      <c r="K734" s="17"/>
      <c r="L734" s="24"/>
      <c r="M734" s="86">
        <v>302.78800000000001</v>
      </c>
      <c r="N734" s="86">
        <v>596.25699999999995</v>
      </c>
      <c r="O734" s="86">
        <v>1423.0250000000001</v>
      </c>
      <c r="P734" s="86">
        <v>648.86199999999997</v>
      </c>
      <c r="Q734" s="86">
        <v>606.80999999999995</v>
      </c>
      <c r="R734" s="86">
        <v>205.68700000000001</v>
      </c>
      <c r="S734" s="86">
        <v>2168.5949999999998</v>
      </c>
      <c r="T734" s="86">
        <v>215.036</v>
      </c>
    </row>
    <row r="735" spans="1:20" x14ac:dyDescent="0.25">
      <c r="A735" s="50" t="s">
        <v>4682</v>
      </c>
      <c r="B735" s="50" t="s">
        <v>1012</v>
      </c>
      <c r="C735" s="50" t="s">
        <v>4772</v>
      </c>
      <c r="D735" s="80">
        <v>18</v>
      </c>
      <c r="E735" s="50" t="s">
        <v>9430</v>
      </c>
      <c r="F735" s="24">
        <f t="shared" si="43"/>
        <v>860.87</v>
      </c>
      <c r="G735" s="20">
        <f t="shared" si="44"/>
        <v>1176.7363333333333</v>
      </c>
      <c r="H735" s="17"/>
      <c r="I735" s="24"/>
      <c r="J735" s="20">
        <f t="shared" si="45"/>
        <v>927.48500000000001</v>
      </c>
      <c r="K735" s="17"/>
      <c r="L735" s="24"/>
      <c r="M735" s="86">
        <v>560.91600000000005</v>
      </c>
      <c r="N735" s="86">
        <v>1361.598</v>
      </c>
      <c r="O735" s="86">
        <v>1607.6949999999999</v>
      </c>
      <c r="P735" s="86">
        <v>1038.9059999999999</v>
      </c>
      <c r="Q735" s="86">
        <v>1015.909</v>
      </c>
      <c r="R735" s="86">
        <v>738.65099999999995</v>
      </c>
      <c r="S735" s="86">
        <v>919.18600000000004</v>
      </c>
      <c r="T735" s="86">
        <v>924.77300000000002</v>
      </c>
    </row>
    <row r="736" spans="1:20" x14ac:dyDescent="0.25">
      <c r="A736" s="50" t="s">
        <v>4682</v>
      </c>
      <c r="B736" s="50" t="s">
        <v>1192</v>
      </c>
      <c r="C736" s="50" t="s">
        <v>4767</v>
      </c>
      <c r="D736" s="80">
        <v>16</v>
      </c>
      <c r="E736" s="50" t="s">
        <v>9152</v>
      </c>
      <c r="F736" s="24">
        <f t="shared" ref="F736:F799" si="46">SUM(R736:T736)/3</f>
        <v>858.41733333333332</v>
      </c>
      <c r="G736" s="20">
        <f t="shared" ref="G736:G799" si="47">SUM(M736:O736)/3</f>
        <v>29.631333333333334</v>
      </c>
      <c r="H736" s="17"/>
      <c r="I736" s="24"/>
      <c r="J736" s="20">
        <f t="shared" ref="J736:J799" si="48">SUM(P736:T736)/5</f>
        <v>516.46420000000001</v>
      </c>
      <c r="K736" s="17"/>
      <c r="L736" s="24"/>
      <c r="M736" s="86" t="s">
        <v>5013</v>
      </c>
      <c r="N736" s="86">
        <v>14.154999999999999</v>
      </c>
      <c r="O736" s="86">
        <v>74.739000000000004</v>
      </c>
      <c r="P736" s="86" t="s">
        <v>5013</v>
      </c>
      <c r="Q736" s="86">
        <v>7.069</v>
      </c>
      <c r="R736" s="86">
        <v>2546.33</v>
      </c>
      <c r="S736" s="86" t="s">
        <v>5013</v>
      </c>
      <c r="T736" s="86">
        <v>28.922000000000001</v>
      </c>
    </row>
    <row r="737" spans="1:20" x14ac:dyDescent="0.25">
      <c r="A737" s="50" t="s">
        <v>4682</v>
      </c>
      <c r="B737" s="50" t="s">
        <v>595</v>
      </c>
      <c r="C737" s="50" t="s">
        <v>4766</v>
      </c>
      <c r="D737" s="80">
        <v>16</v>
      </c>
      <c r="E737" s="50" t="s">
        <v>8889</v>
      </c>
      <c r="F737" s="24">
        <f t="shared" si="46"/>
        <v>858.01466666666659</v>
      </c>
      <c r="G737" s="20">
        <f t="shared" si="47"/>
        <v>2407.3803333333331</v>
      </c>
      <c r="H737" s="17"/>
      <c r="I737" s="24"/>
      <c r="J737" s="20">
        <f t="shared" si="48"/>
        <v>1100.059</v>
      </c>
      <c r="K737" s="17"/>
      <c r="L737" s="24"/>
      <c r="M737" s="86">
        <v>1072.605</v>
      </c>
      <c r="N737" s="86">
        <v>3600.02</v>
      </c>
      <c r="O737" s="86">
        <v>2549.5160000000001</v>
      </c>
      <c r="P737" s="86">
        <v>1405.9590000000001</v>
      </c>
      <c r="Q737" s="86">
        <v>1520.2919999999999</v>
      </c>
      <c r="R737" s="86">
        <v>654.06500000000005</v>
      </c>
      <c r="S737" s="86">
        <v>869.37300000000005</v>
      </c>
      <c r="T737" s="86">
        <v>1050.606</v>
      </c>
    </row>
    <row r="738" spans="1:20" x14ac:dyDescent="0.25">
      <c r="A738" s="50" t="s">
        <v>4682</v>
      </c>
      <c r="B738" s="50" t="s">
        <v>3317</v>
      </c>
      <c r="C738" s="50" t="s">
        <v>4710</v>
      </c>
      <c r="D738" s="80">
        <v>6</v>
      </c>
      <c r="E738" s="50" t="s">
        <v>5868</v>
      </c>
      <c r="F738" s="24">
        <f t="shared" si="46"/>
        <v>855.11433333333332</v>
      </c>
      <c r="G738" s="20">
        <f t="shared" si="47"/>
        <v>1734.6480000000001</v>
      </c>
      <c r="H738" s="17"/>
      <c r="I738" s="24"/>
      <c r="J738" s="20">
        <f t="shared" si="48"/>
        <v>949.43600000000004</v>
      </c>
      <c r="K738" s="17"/>
      <c r="L738" s="24"/>
      <c r="M738" s="86">
        <v>2032.473</v>
      </c>
      <c r="N738" s="86">
        <v>2418.2370000000001</v>
      </c>
      <c r="O738" s="86">
        <v>753.23400000000004</v>
      </c>
      <c r="P738" s="86">
        <v>1506.2239999999999</v>
      </c>
      <c r="Q738" s="86">
        <v>675.61300000000006</v>
      </c>
      <c r="R738" s="86">
        <v>444.19900000000001</v>
      </c>
      <c r="S738" s="86">
        <v>454.423</v>
      </c>
      <c r="T738" s="86">
        <v>1666.721</v>
      </c>
    </row>
    <row r="739" spans="1:20" x14ac:dyDescent="0.25">
      <c r="A739" s="50" t="s">
        <v>4682</v>
      </c>
      <c r="B739" s="50" t="s">
        <v>1770</v>
      </c>
      <c r="C739" s="50" t="s">
        <v>4737</v>
      </c>
      <c r="D739" s="80">
        <v>11</v>
      </c>
      <c r="E739" s="50" t="s">
        <v>7080</v>
      </c>
      <c r="F739" s="24">
        <f t="shared" si="46"/>
        <v>851.56033333333323</v>
      </c>
      <c r="G739" s="20">
        <f t="shared" si="47"/>
        <v>497.85233333333332</v>
      </c>
      <c r="H739" s="17"/>
      <c r="I739" s="24"/>
      <c r="J739" s="20">
        <f t="shared" si="48"/>
        <v>567.94139999999993</v>
      </c>
      <c r="K739" s="17"/>
      <c r="L739" s="24"/>
      <c r="M739" s="86">
        <v>220.40700000000001</v>
      </c>
      <c r="N739" s="86">
        <v>805.88</v>
      </c>
      <c r="O739" s="86">
        <v>467.27</v>
      </c>
      <c r="P739" s="86">
        <v>261.19799999999998</v>
      </c>
      <c r="Q739" s="86">
        <v>23.827999999999999</v>
      </c>
      <c r="R739" s="86">
        <v>99.096999999999994</v>
      </c>
      <c r="S739" s="86">
        <v>85.19</v>
      </c>
      <c r="T739" s="86">
        <v>2370.3939999999998</v>
      </c>
    </row>
    <row r="740" spans="1:20" x14ac:dyDescent="0.25">
      <c r="A740" s="50" t="s">
        <v>4682</v>
      </c>
      <c r="B740" s="50" t="s">
        <v>3386</v>
      </c>
      <c r="C740" s="50" t="s">
        <v>4767</v>
      </c>
      <c r="D740" s="80">
        <v>16</v>
      </c>
      <c r="E740" s="50" t="s">
        <v>8956</v>
      </c>
      <c r="F740" s="24">
        <f t="shared" si="46"/>
        <v>849.45533333333333</v>
      </c>
      <c r="G740" s="20">
        <f t="shared" si="47"/>
        <v>824.0390000000001</v>
      </c>
      <c r="H740" s="17"/>
      <c r="I740" s="24"/>
      <c r="J740" s="20">
        <f t="shared" si="48"/>
        <v>963.9162</v>
      </c>
      <c r="K740" s="17"/>
      <c r="L740" s="24"/>
      <c r="M740" s="86">
        <v>818.31399999999996</v>
      </c>
      <c r="N740" s="86">
        <v>997.05499999999995</v>
      </c>
      <c r="O740" s="86">
        <v>656.74800000000005</v>
      </c>
      <c r="P740" s="86">
        <v>1125.9839999999999</v>
      </c>
      <c r="Q740" s="86">
        <v>1145.231</v>
      </c>
      <c r="R740" s="86">
        <v>844.33</v>
      </c>
      <c r="S740" s="86">
        <v>960.98699999999997</v>
      </c>
      <c r="T740" s="86">
        <v>743.04899999999998</v>
      </c>
    </row>
    <row r="741" spans="1:20" x14ac:dyDescent="0.25">
      <c r="A741" s="50" t="s">
        <v>4682</v>
      </c>
      <c r="B741" s="50" t="s">
        <v>787</v>
      </c>
      <c r="C741" s="50" t="s">
        <v>4720</v>
      </c>
      <c r="D741" s="80">
        <v>6</v>
      </c>
      <c r="E741" s="50" t="s">
        <v>6437</v>
      </c>
      <c r="F741" s="24">
        <f t="shared" si="46"/>
        <v>849.22466666666662</v>
      </c>
      <c r="G741" s="20">
        <f t="shared" si="47"/>
        <v>1493.4883333333335</v>
      </c>
      <c r="H741" s="17"/>
      <c r="I741" s="24"/>
      <c r="J741" s="20">
        <f t="shared" si="48"/>
        <v>1152.7523999999999</v>
      </c>
      <c r="K741" s="17"/>
      <c r="L741" s="24"/>
      <c r="M741" s="86">
        <v>1454.126</v>
      </c>
      <c r="N741" s="86">
        <v>1476.789</v>
      </c>
      <c r="O741" s="86">
        <v>1549.55</v>
      </c>
      <c r="P741" s="86">
        <v>913.07500000000005</v>
      </c>
      <c r="Q741" s="86">
        <v>2303.0129999999999</v>
      </c>
      <c r="R741" s="86">
        <v>533.81600000000003</v>
      </c>
      <c r="S741" s="86">
        <v>534.346</v>
      </c>
      <c r="T741" s="86">
        <v>1479.5119999999999</v>
      </c>
    </row>
    <row r="742" spans="1:20" x14ac:dyDescent="0.25">
      <c r="A742" s="50" t="s">
        <v>4682</v>
      </c>
      <c r="B742" s="50" t="s">
        <v>633</v>
      </c>
      <c r="C742" s="50" t="s">
        <v>4702</v>
      </c>
      <c r="D742" s="80">
        <v>4</v>
      </c>
      <c r="E742" s="50" t="s">
        <v>5569</v>
      </c>
      <c r="F742" s="24">
        <f t="shared" si="46"/>
        <v>848.34233333333339</v>
      </c>
      <c r="G742" s="20">
        <f t="shared" si="47"/>
        <v>529.87</v>
      </c>
      <c r="H742" s="17"/>
      <c r="I742" s="24"/>
      <c r="J742" s="20">
        <f t="shared" si="48"/>
        <v>722.90140000000008</v>
      </c>
      <c r="K742" s="17"/>
      <c r="L742" s="24"/>
      <c r="M742" s="86">
        <v>238.631</v>
      </c>
      <c r="N742" s="86">
        <v>408.34300000000002</v>
      </c>
      <c r="O742" s="86">
        <v>942.63599999999997</v>
      </c>
      <c r="P742" s="86">
        <v>479.39</v>
      </c>
      <c r="Q742" s="86">
        <v>590.09</v>
      </c>
      <c r="R742" s="86">
        <v>356.62599999999998</v>
      </c>
      <c r="S742" s="86">
        <v>1056.672</v>
      </c>
      <c r="T742" s="86">
        <v>1131.729</v>
      </c>
    </row>
    <row r="743" spans="1:20" x14ac:dyDescent="0.25">
      <c r="A743" s="50" t="s">
        <v>4682</v>
      </c>
      <c r="B743" s="50" t="s">
        <v>715</v>
      </c>
      <c r="C743" s="50" t="s">
        <v>4720</v>
      </c>
      <c r="D743" s="80">
        <v>6</v>
      </c>
      <c r="E743" s="50" t="s">
        <v>6440</v>
      </c>
      <c r="F743" s="24">
        <f t="shared" si="46"/>
        <v>846.92966666666678</v>
      </c>
      <c r="G743" s="20">
        <f t="shared" si="47"/>
        <v>603.9903333333333</v>
      </c>
      <c r="H743" s="17"/>
      <c r="I743" s="24"/>
      <c r="J743" s="20">
        <f t="shared" si="48"/>
        <v>933.54440000000011</v>
      </c>
      <c r="K743" s="17"/>
      <c r="L743" s="24"/>
      <c r="M743" s="86">
        <v>433.26</v>
      </c>
      <c r="N743" s="86">
        <v>589.99300000000005</v>
      </c>
      <c r="O743" s="86">
        <v>788.71799999999996</v>
      </c>
      <c r="P743" s="86">
        <v>993.24099999999999</v>
      </c>
      <c r="Q743" s="86">
        <v>1133.692</v>
      </c>
      <c r="R743" s="86">
        <v>840.43100000000004</v>
      </c>
      <c r="S743" s="86">
        <v>742.11500000000001</v>
      </c>
      <c r="T743" s="86">
        <v>958.24300000000005</v>
      </c>
    </row>
    <row r="744" spans="1:20" x14ac:dyDescent="0.25">
      <c r="A744" s="50" t="s">
        <v>4682</v>
      </c>
      <c r="B744" s="50" t="s">
        <v>1296</v>
      </c>
      <c r="C744" s="50" t="s">
        <v>4725</v>
      </c>
      <c r="D744" s="80">
        <v>8</v>
      </c>
      <c r="E744" s="50" t="s">
        <v>6700</v>
      </c>
      <c r="F744" s="24">
        <f t="shared" si="46"/>
        <v>846.90366666666671</v>
      </c>
      <c r="G744" s="20">
        <f t="shared" si="47"/>
        <v>425.46366666666671</v>
      </c>
      <c r="H744" s="17"/>
      <c r="I744" s="24"/>
      <c r="J744" s="20">
        <f t="shared" si="48"/>
        <v>763.8152</v>
      </c>
      <c r="K744" s="17"/>
      <c r="L744" s="24"/>
      <c r="M744" s="86">
        <v>294.21800000000002</v>
      </c>
      <c r="N744" s="86">
        <v>618.06500000000005</v>
      </c>
      <c r="O744" s="86">
        <v>364.108</v>
      </c>
      <c r="P744" s="86">
        <v>726.57799999999997</v>
      </c>
      <c r="Q744" s="86">
        <v>551.78700000000003</v>
      </c>
      <c r="R744" s="86">
        <v>565.34400000000005</v>
      </c>
      <c r="S744" s="86">
        <v>1131.992</v>
      </c>
      <c r="T744" s="86">
        <v>843.375</v>
      </c>
    </row>
    <row r="745" spans="1:20" x14ac:dyDescent="0.25">
      <c r="A745" s="50" t="s">
        <v>4682</v>
      </c>
      <c r="B745" s="50" t="s">
        <v>549</v>
      </c>
      <c r="C745" s="50" t="s">
        <v>4766</v>
      </c>
      <c r="D745" s="80">
        <v>16</v>
      </c>
      <c r="E745" s="50" t="s">
        <v>8500</v>
      </c>
      <c r="F745" s="24">
        <f t="shared" si="46"/>
        <v>843.84466666666674</v>
      </c>
      <c r="G745" s="20">
        <f t="shared" si="47"/>
        <v>2375.3156666666669</v>
      </c>
      <c r="H745" s="17"/>
      <c r="I745" s="24"/>
      <c r="J745" s="20">
        <f t="shared" si="48"/>
        <v>871.24300000000005</v>
      </c>
      <c r="K745" s="17"/>
      <c r="L745" s="24"/>
      <c r="M745" s="86">
        <v>313.60599999999999</v>
      </c>
      <c r="N745" s="86">
        <v>928.60400000000004</v>
      </c>
      <c r="O745" s="86">
        <v>5883.7370000000001</v>
      </c>
      <c r="P745" s="86">
        <v>1417.152</v>
      </c>
      <c r="Q745" s="86">
        <v>407.529</v>
      </c>
      <c r="R745" s="86">
        <v>1213.883</v>
      </c>
      <c r="S745" s="86">
        <v>495.82600000000002</v>
      </c>
      <c r="T745" s="86">
        <v>821.82500000000005</v>
      </c>
    </row>
    <row r="746" spans="1:20" x14ac:dyDescent="0.25">
      <c r="A746" s="50" t="s">
        <v>4682</v>
      </c>
      <c r="B746" s="50" t="s">
        <v>1133</v>
      </c>
      <c r="C746" s="50" t="s">
        <v>4707</v>
      </c>
      <c r="D746" s="80">
        <v>5</v>
      </c>
      <c r="E746" s="50" t="s">
        <v>5666</v>
      </c>
      <c r="F746" s="24">
        <f t="shared" si="46"/>
        <v>842.13266666666675</v>
      </c>
      <c r="G746" s="20">
        <f t="shared" si="47"/>
        <v>1289.2120000000002</v>
      </c>
      <c r="H746" s="17"/>
      <c r="I746" s="24"/>
      <c r="J746" s="20">
        <f t="shared" si="48"/>
        <v>1217.0701999999999</v>
      </c>
      <c r="K746" s="17"/>
      <c r="L746" s="24"/>
      <c r="M746" s="86">
        <v>886.21</v>
      </c>
      <c r="N746" s="86">
        <v>1333.2370000000001</v>
      </c>
      <c r="O746" s="86">
        <v>1648.1890000000001</v>
      </c>
      <c r="P746" s="86">
        <v>1552.3679999999999</v>
      </c>
      <c r="Q746" s="86">
        <v>2006.585</v>
      </c>
      <c r="R746" s="86">
        <v>1008.389</v>
      </c>
      <c r="S746" s="86">
        <v>696.15800000000002</v>
      </c>
      <c r="T746" s="86">
        <v>821.851</v>
      </c>
    </row>
    <row r="747" spans="1:20" x14ac:dyDescent="0.25">
      <c r="A747" s="50" t="s">
        <v>4682</v>
      </c>
      <c r="B747" s="50" t="s">
        <v>3342</v>
      </c>
      <c r="C747" s="50" t="s">
        <v>4740</v>
      </c>
      <c r="D747" s="80">
        <v>11</v>
      </c>
      <c r="E747" s="50" t="s">
        <v>7245</v>
      </c>
      <c r="F747" s="24">
        <f t="shared" si="46"/>
        <v>841.32866666666666</v>
      </c>
      <c r="G747" s="20">
        <f t="shared" si="47"/>
        <v>420.67133333333339</v>
      </c>
      <c r="H747" s="17"/>
      <c r="I747" s="24"/>
      <c r="J747" s="20">
        <f t="shared" si="48"/>
        <v>848.70360000000005</v>
      </c>
      <c r="K747" s="17"/>
      <c r="L747" s="24"/>
      <c r="M747" s="86">
        <v>48.003999999999998</v>
      </c>
      <c r="N747" s="86">
        <v>759.40899999999999</v>
      </c>
      <c r="O747" s="86">
        <v>454.601</v>
      </c>
      <c r="P747" s="86">
        <v>978.101</v>
      </c>
      <c r="Q747" s="86">
        <v>741.43100000000004</v>
      </c>
      <c r="R747" s="86">
        <v>129.57300000000001</v>
      </c>
      <c r="S747" s="86">
        <v>937.84</v>
      </c>
      <c r="T747" s="86">
        <v>1456.5730000000001</v>
      </c>
    </row>
    <row r="748" spans="1:20" x14ac:dyDescent="0.25">
      <c r="A748" s="50" t="s">
        <v>4682</v>
      </c>
      <c r="B748" s="50" t="s">
        <v>556</v>
      </c>
      <c r="C748" s="50" t="s">
        <v>4766</v>
      </c>
      <c r="D748" s="80">
        <v>16</v>
      </c>
      <c r="E748" s="50" t="s">
        <v>8567</v>
      </c>
      <c r="F748" s="24">
        <f t="shared" si="46"/>
        <v>836.8223333333334</v>
      </c>
      <c r="G748" s="20">
        <f t="shared" si="47"/>
        <v>5584.4873333333335</v>
      </c>
      <c r="H748" s="17"/>
      <c r="I748" s="24"/>
      <c r="J748" s="20">
        <f t="shared" si="48"/>
        <v>1728.3152000000002</v>
      </c>
      <c r="K748" s="17"/>
      <c r="L748" s="24"/>
      <c r="M748" s="86">
        <v>9395.0030000000006</v>
      </c>
      <c r="N748" s="86">
        <v>5249.6109999999999</v>
      </c>
      <c r="O748" s="86">
        <v>2108.848</v>
      </c>
      <c r="P748" s="86">
        <v>4034.2150000000001</v>
      </c>
      <c r="Q748" s="86">
        <v>2096.8939999999998</v>
      </c>
      <c r="R748" s="86">
        <v>891.35500000000002</v>
      </c>
      <c r="S748" s="86">
        <v>904.98699999999997</v>
      </c>
      <c r="T748" s="86">
        <v>714.125</v>
      </c>
    </row>
    <row r="749" spans="1:20" x14ac:dyDescent="0.25">
      <c r="A749" s="50" t="s">
        <v>4682</v>
      </c>
      <c r="B749" s="50" t="s">
        <v>267</v>
      </c>
      <c r="C749" s="50" t="s">
        <v>4702</v>
      </c>
      <c r="D749" s="80">
        <v>4</v>
      </c>
      <c r="E749" s="50" t="s">
        <v>5583</v>
      </c>
      <c r="F749" s="24">
        <f t="shared" si="46"/>
        <v>836.79766666666671</v>
      </c>
      <c r="G749" s="20">
        <f t="shared" si="47"/>
        <v>227.00800000000004</v>
      </c>
      <c r="H749" s="17"/>
      <c r="I749" s="24"/>
      <c r="J749" s="20">
        <f t="shared" si="48"/>
        <v>705.18459999999993</v>
      </c>
      <c r="K749" s="17"/>
      <c r="L749" s="24"/>
      <c r="M749" s="86">
        <v>135.33500000000001</v>
      </c>
      <c r="N749" s="86">
        <v>266.46100000000001</v>
      </c>
      <c r="O749" s="86">
        <v>279.22800000000001</v>
      </c>
      <c r="P749" s="86">
        <v>261.57400000000001</v>
      </c>
      <c r="Q749" s="86">
        <v>753.95600000000002</v>
      </c>
      <c r="R749" s="86">
        <v>537.56200000000001</v>
      </c>
      <c r="S749" s="86">
        <v>1023.345</v>
      </c>
      <c r="T749" s="86">
        <v>949.48599999999999</v>
      </c>
    </row>
    <row r="750" spans="1:20" x14ac:dyDescent="0.25">
      <c r="A750" s="50" t="s">
        <v>4682</v>
      </c>
      <c r="B750" s="50" t="s">
        <v>2162</v>
      </c>
      <c r="C750" s="50" t="s">
        <v>4742</v>
      </c>
      <c r="D750" s="80">
        <v>11</v>
      </c>
      <c r="E750" s="50" t="s">
        <v>7317</v>
      </c>
      <c r="F750" s="24">
        <f t="shared" si="46"/>
        <v>835.94600000000003</v>
      </c>
      <c r="G750" s="20">
        <f t="shared" si="47"/>
        <v>157.08366666666669</v>
      </c>
      <c r="H750" s="17"/>
      <c r="I750" s="24"/>
      <c r="J750" s="20">
        <f t="shared" si="48"/>
        <v>634.16419999999994</v>
      </c>
      <c r="K750" s="17"/>
      <c r="L750" s="24"/>
      <c r="M750" s="86">
        <v>89.893000000000001</v>
      </c>
      <c r="N750" s="86">
        <v>290.02300000000002</v>
      </c>
      <c r="O750" s="86">
        <v>91.334999999999994</v>
      </c>
      <c r="P750" s="86">
        <v>425.19200000000001</v>
      </c>
      <c r="Q750" s="86">
        <v>237.791</v>
      </c>
      <c r="R750" s="86">
        <v>732.60400000000004</v>
      </c>
      <c r="S750" s="86">
        <v>1191.971</v>
      </c>
      <c r="T750" s="86">
        <v>583.26300000000003</v>
      </c>
    </row>
    <row r="751" spans="1:20" x14ac:dyDescent="0.25">
      <c r="A751" s="50" t="s">
        <v>4682</v>
      </c>
      <c r="B751" s="50" t="s">
        <v>424</v>
      </c>
      <c r="C751" s="50" t="s">
        <v>4686</v>
      </c>
      <c r="D751" s="80">
        <v>1</v>
      </c>
      <c r="E751" s="50" t="s">
        <v>5158</v>
      </c>
      <c r="F751" s="24">
        <f t="shared" si="46"/>
        <v>834.91499999999996</v>
      </c>
      <c r="G751" s="20">
        <f t="shared" si="47"/>
        <v>398.30233333333331</v>
      </c>
      <c r="H751" s="17"/>
      <c r="I751" s="24"/>
      <c r="J751" s="20">
        <f t="shared" si="48"/>
        <v>658.15319999999997</v>
      </c>
      <c r="K751" s="17"/>
      <c r="L751" s="24"/>
      <c r="M751" s="86">
        <v>236.38499999999999</v>
      </c>
      <c r="N751" s="86">
        <v>283.28100000000001</v>
      </c>
      <c r="O751" s="86">
        <v>675.24099999999999</v>
      </c>
      <c r="P751" s="86">
        <v>288.78500000000003</v>
      </c>
      <c r="Q751" s="86">
        <v>497.23599999999999</v>
      </c>
      <c r="R751" s="86">
        <v>619.43299999999999</v>
      </c>
      <c r="S751" s="86">
        <v>919.06899999999996</v>
      </c>
      <c r="T751" s="86">
        <v>966.24300000000005</v>
      </c>
    </row>
    <row r="752" spans="1:20" x14ac:dyDescent="0.25">
      <c r="A752" s="50" t="s">
        <v>4682</v>
      </c>
      <c r="B752" s="50" t="s">
        <v>936</v>
      </c>
      <c r="C752" s="50" t="s">
        <v>4756</v>
      </c>
      <c r="D752" s="80">
        <v>15</v>
      </c>
      <c r="E752" s="50" t="s">
        <v>8076</v>
      </c>
      <c r="F752" s="24">
        <f t="shared" si="46"/>
        <v>834.76466666666659</v>
      </c>
      <c r="G752" s="20">
        <f t="shared" si="47"/>
        <v>4414.8530000000001</v>
      </c>
      <c r="H752" s="17"/>
      <c r="I752" s="24"/>
      <c r="J752" s="20">
        <f t="shared" si="48"/>
        <v>1380.5959999999998</v>
      </c>
      <c r="K752" s="17"/>
      <c r="L752" s="24"/>
      <c r="M752" s="86">
        <v>3622.569</v>
      </c>
      <c r="N752" s="86">
        <v>5278.835</v>
      </c>
      <c r="O752" s="86">
        <v>4343.1549999999997</v>
      </c>
      <c r="P752" s="86">
        <v>1202.9100000000001</v>
      </c>
      <c r="Q752" s="86">
        <v>3195.7759999999998</v>
      </c>
      <c r="R752" s="86">
        <v>1804.874</v>
      </c>
      <c r="S752" s="86">
        <v>94.346000000000004</v>
      </c>
      <c r="T752" s="86">
        <v>605.07399999999996</v>
      </c>
    </row>
    <row r="753" spans="1:20" x14ac:dyDescent="0.25">
      <c r="A753" s="50" t="s">
        <v>4682</v>
      </c>
      <c r="B753" s="50" t="s">
        <v>3529</v>
      </c>
      <c r="C753" s="50" t="s">
        <v>4740</v>
      </c>
      <c r="D753" s="80">
        <v>11</v>
      </c>
      <c r="E753" s="50" t="s">
        <v>7253</v>
      </c>
      <c r="F753" s="24">
        <f t="shared" si="46"/>
        <v>834.01800000000003</v>
      </c>
      <c r="G753" s="20">
        <f t="shared" si="47"/>
        <v>4.907</v>
      </c>
      <c r="H753" s="17"/>
      <c r="I753" s="24"/>
      <c r="J753" s="20">
        <f t="shared" si="48"/>
        <v>609.92639999999994</v>
      </c>
      <c r="K753" s="17"/>
      <c r="L753" s="24"/>
      <c r="M753" s="86">
        <v>14.641999999999999</v>
      </c>
      <c r="N753" s="86">
        <v>7.9000000000000001E-2</v>
      </c>
      <c r="O753" s="86" t="s">
        <v>5013</v>
      </c>
      <c r="P753" s="86">
        <v>106.72</v>
      </c>
      <c r="Q753" s="86">
        <v>440.858</v>
      </c>
      <c r="R753" s="86">
        <v>299.91399999999999</v>
      </c>
      <c r="S753" s="86">
        <v>882.15599999999995</v>
      </c>
      <c r="T753" s="86">
        <v>1319.9839999999999</v>
      </c>
    </row>
    <row r="754" spans="1:20" x14ac:dyDescent="0.25">
      <c r="A754" s="50" t="s">
        <v>4682</v>
      </c>
      <c r="B754" s="50" t="s">
        <v>488</v>
      </c>
      <c r="C754" s="50" t="s">
        <v>4747</v>
      </c>
      <c r="D754" s="80">
        <v>12</v>
      </c>
      <c r="E754" s="50" t="s">
        <v>7662</v>
      </c>
      <c r="F754" s="24">
        <f t="shared" si="46"/>
        <v>833.73966666666672</v>
      </c>
      <c r="G754" s="20">
        <f t="shared" si="47"/>
        <v>167.57933333333332</v>
      </c>
      <c r="H754" s="17"/>
      <c r="I754" s="24"/>
      <c r="J754" s="20">
        <f t="shared" si="48"/>
        <v>534.97619999999995</v>
      </c>
      <c r="K754" s="17"/>
      <c r="L754" s="24"/>
      <c r="M754" s="86">
        <v>155.761</v>
      </c>
      <c r="N754" s="86">
        <v>249.471</v>
      </c>
      <c r="O754" s="86">
        <v>97.506</v>
      </c>
      <c r="P754" s="86">
        <v>94.79</v>
      </c>
      <c r="Q754" s="86">
        <v>78.872</v>
      </c>
      <c r="R754" s="86">
        <v>417.96199999999999</v>
      </c>
      <c r="S754" s="86">
        <v>1055.2159999999999</v>
      </c>
      <c r="T754" s="86">
        <v>1028.0409999999999</v>
      </c>
    </row>
    <row r="755" spans="1:20" x14ac:dyDescent="0.25">
      <c r="A755" s="50" t="s">
        <v>4682</v>
      </c>
      <c r="B755" s="50" t="s">
        <v>1243</v>
      </c>
      <c r="C755" s="50" t="s">
        <v>4766</v>
      </c>
      <c r="D755" s="80">
        <v>16</v>
      </c>
      <c r="E755" s="50" t="s">
        <v>8435</v>
      </c>
      <c r="F755" s="24">
        <f t="shared" si="46"/>
        <v>830.90933333333339</v>
      </c>
      <c r="G755" s="20">
        <f t="shared" si="47"/>
        <v>63.904666666666664</v>
      </c>
      <c r="H755" s="17"/>
      <c r="I755" s="24"/>
      <c r="J755" s="20">
        <f t="shared" si="48"/>
        <v>631.61779999999999</v>
      </c>
      <c r="K755" s="17"/>
      <c r="L755" s="24"/>
      <c r="M755" s="86">
        <v>22.143999999999998</v>
      </c>
      <c r="N755" s="86">
        <v>142.851</v>
      </c>
      <c r="O755" s="86">
        <v>26.719000000000001</v>
      </c>
      <c r="P755" s="86">
        <v>175.69900000000001</v>
      </c>
      <c r="Q755" s="86">
        <v>489.66199999999998</v>
      </c>
      <c r="R755" s="86">
        <v>13.045</v>
      </c>
      <c r="S755" s="86">
        <v>1955.2360000000001</v>
      </c>
      <c r="T755" s="86">
        <v>524.447</v>
      </c>
    </row>
    <row r="756" spans="1:20" x14ac:dyDescent="0.25">
      <c r="A756" s="50" t="s">
        <v>4682</v>
      </c>
      <c r="B756" s="50" t="s">
        <v>1175</v>
      </c>
      <c r="C756" s="50" t="s">
        <v>4772</v>
      </c>
      <c r="D756" s="80">
        <v>18</v>
      </c>
      <c r="E756" s="50" t="s">
        <v>9423</v>
      </c>
      <c r="F756" s="24">
        <f t="shared" si="46"/>
        <v>827.5586666666668</v>
      </c>
      <c r="G756" s="20">
        <f t="shared" si="47"/>
        <v>1056.0603333333333</v>
      </c>
      <c r="H756" s="17"/>
      <c r="I756" s="24"/>
      <c r="J756" s="20">
        <f t="shared" si="48"/>
        <v>851.85639999999989</v>
      </c>
      <c r="K756" s="17"/>
      <c r="L756" s="24"/>
      <c r="M756" s="86">
        <v>2121.7269999999999</v>
      </c>
      <c r="N756" s="86">
        <v>608.72400000000005</v>
      </c>
      <c r="O756" s="86">
        <v>437.73</v>
      </c>
      <c r="P756" s="86">
        <v>578.16899999999998</v>
      </c>
      <c r="Q756" s="86">
        <v>1198.4369999999999</v>
      </c>
      <c r="R756" s="86">
        <v>561.81500000000005</v>
      </c>
      <c r="S756" s="86">
        <v>1352.5820000000001</v>
      </c>
      <c r="T756" s="86">
        <v>568.279</v>
      </c>
    </row>
    <row r="757" spans="1:20" x14ac:dyDescent="0.25">
      <c r="A757" s="50" t="s">
        <v>4682</v>
      </c>
      <c r="B757" s="50" t="s">
        <v>4225</v>
      </c>
      <c r="C757" s="50" t="s">
        <v>4767</v>
      </c>
      <c r="D757" s="80">
        <v>16</v>
      </c>
      <c r="E757" s="50" t="s">
        <v>9049</v>
      </c>
      <c r="F757" s="24">
        <f t="shared" si="46"/>
        <v>827.54599999999994</v>
      </c>
      <c r="G757" s="20">
        <f t="shared" si="47"/>
        <v>135.18533333333335</v>
      </c>
      <c r="H757" s="17"/>
      <c r="I757" s="24"/>
      <c r="J757" s="20">
        <f t="shared" si="48"/>
        <v>752.11980000000005</v>
      </c>
      <c r="K757" s="17"/>
      <c r="L757" s="24"/>
      <c r="M757" s="86">
        <v>86.652000000000001</v>
      </c>
      <c r="N757" s="86">
        <v>77.591999999999999</v>
      </c>
      <c r="O757" s="86">
        <v>241.31200000000001</v>
      </c>
      <c r="P757" s="86">
        <v>636.09699999999998</v>
      </c>
      <c r="Q757" s="86">
        <v>641.86400000000003</v>
      </c>
      <c r="R757" s="86">
        <v>780.74300000000005</v>
      </c>
      <c r="S757" s="86">
        <v>469.642</v>
      </c>
      <c r="T757" s="86">
        <v>1232.2529999999999</v>
      </c>
    </row>
    <row r="758" spans="1:20" x14ac:dyDescent="0.25">
      <c r="A758" s="50" t="s">
        <v>4682</v>
      </c>
      <c r="B758" s="50" t="s">
        <v>1583</v>
      </c>
      <c r="C758" s="50" t="s">
        <v>4766</v>
      </c>
      <c r="D758" s="80">
        <v>16</v>
      </c>
      <c r="E758" s="50" t="s">
        <v>8819</v>
      </c>
      <c r="F758" s="24">
        <f t="shared" si="46"/>
        <v>827.39766666666674</v>
      </c>
      <c r="G758" s="20">
        <f t="shared" si="47"/>
        <v>577.21566666666661</v>
      </c>
      <c r="H758" s="17"/>
      <c r="I758" s="24"/>
      <c r="J758" s="20">
        <f t="shared" si="48"/>
        <v>825.23839999999996</v>
      </c>
      <c r="K758" s="17"/>
      <c r="L758" s="24"/>
      <c r="M758" s="86">
        <v>82.942999999999998</v>
      </c>
      <c r="N758" s="86">
        <v>802.8</v>
      </c>
      <c r="O758" s="86">
        <v>845.904</v>
      </c>
      <c r="P758" s="86">
        <v>523.88800000000003</v>
      </c>
      <c r="Q758" s="86">
        <v>1120.1110000000001</v>
      </c>
      <c r="R758" s="86">
        <v>976.26499999999999</v>
      </c>
      <c r="S758" s="86">
        <v>590.30499999999995</v>
      </c>
      <c r="T758" s="86">
        <v>915.62300000000005</v>
      </c>
    </row>
    <row r="759" spans="1:20" x14ac:dyDescent="0.25">
      <c r="A759" s="50" t="s">
        <v>4682</v>
      </c>
      <c r="B759" s="50" t="s">
        <v>1621</v>
      </c>
      <c r="C759" s="50" t="s">
        <v>4703</v>
      </c>
      <c r="D759" s="80">
        <v>4</v>
      </c>
      <c r="E759" s="50" t="s">
        <v>5597</v>
      </c>
      <c r="F759" s="24">
        <f t="shared" si="46"/>
        <v>825.82933333333324</v>
      </c>
      <c r="G759" s="20">
        <f t="shared" si="47"/>
        <v>181.91599999999997</v>
      </c>
      <c r="H759" s="17"/>
      <c r="I759" s="24"/>
      <c r="J759" s="20">
        <f t="shared" si="48"/>
        <v>654.75900000000001</v>
      </c>
      <c r="K759" s="17"/>
      <c r="L759" s="24"/>
      <c r="M759" s="86">
        <v>82.180999999999997</v>
      </c>
      <c r="N759" s="86">
        <v>218.67099999999999</v>
      </c>
      <c r="O759" s="86">
        <v>244.89599999999999</v>
      </c>
      <c r="P759" s="86">
        <v>432.48</v>
      </c>
      <c r="Q759" s="86">
        <v>363.827</v>
      </c>
      <c r="R759" s="86">
        <v>576.66300000000001</v>
      </c>
      <c r="S759" s="86">
        <v>1209.3109999999999</v>
      </c>
      <c r="T759" s="86">
        <v>691.51400000000001</v>
      </c>
    </row>
    <row r="760" spans="1:20" x14ac:dyDescent="0.25">
      <c r="A760" s="50" t="s">
        <v>4682</v>
      </c>
      <c r="B760" s="50" t="s">
        <v>2943</v>
      </c>
      <c r="C760" s="50" t="s">
        <v>4769</v>
      </c>
      <c r="D760" s="80">
        <v>17</v>
      </c>
      <c r="E760" s="50" t="s">
        <v>9244</v>
      </c>
      <c r="F760" s="24">
        <f t="shared" si="46"/>
        <v>825.09033333333343</v>
      </c>
      <c r="G760" s="20">
        <f t="shared" si="47"/>
        <v>217.82233333333332</v>
      </c>
      <c r="H760" s="17"/>
      <c r="I760" s="24"/>
      <c r="J760" s="20">
        <f t="shared" si="48"/>
        <v>559.25339999999994</v>
      </c>
      <c r="K760" s="17"/>
      <c r="L760" s="24"/>
      <c r="M760" s="86">
        <v>119.22199999999999</v>
      </c>
      <c r="N760" s="86">
        <v>505.98099999999999</v>
      </c>
      <c r="O760" s="86">
        <v>28.263999999999999</v>
      </c>
      <c r="P760" s="86">
        <v>25.672999999999998</v>
      </c>
      <c r="Q760" s="86">
        <v>295.32299999999998</v>
      </c>
      <c r="R760" s="86">
        <v>577.12400000000002</v>
      </c>
      <c r="S760" s="86">
        <v>1014.6</v>
      </c>
      <c r="T760" s="86">
        <v>883.54700000000003</v>
      </c>
    </row>
    <row r="761" spans="1:20" x14ac:dyDescent="0.25">
      <c r="A761" s="50" t="s">
        <v>4682</v>
      </c>
      <c r="B761" s="50" t="s">
        <v>791</v>
      </c>
      <c r="C761" s="50" t="s">
        <v>4766</v>
      </c>
      <c r="D761" s="80">
        <v>16</v>
      </c>
      <c r="E761" s="50" t="s">
        <v>8458</v>
      </c>
      <c r="F761" s="24">
        <f t="shared" si="46"/>
        <v>824.50133333333326</v>
      </c>
      <c r="G761" s="20">
        <f t="shared" si="47"/>
        <v>2526.8939999999998</v>
      </c>
      <c r="H761" s="17"/>
      <c r="I761" s="24"/>
      <c r="J761" s="20">
        <f t="shared" si="48"/>
        <v>1368.2828000000002</v>
      </c>
      <c r="K761" s="17"/>
      <c r="L761" s="24"/>
      <c r="M761" s="86">
        <v>905.03200000000004</v>
      </c>
      <c r="N761" s="86">
        <v>2425.91</v>
      </c>
      <c r="O761" s="86">
        <v>4249.74</v>
      </c>
      <c r="P761" s="86">
        <v>3571.3690000000001</v>
      </c>
      <c r="Q761" s="86">
        <v>796.54100000000005</v>
      </c>
      <c r="R761" s="86">
        <v>621.279</v>
      </c>
      <c r="S761" s="86">
        <v>873.75400000000002</v>
      </c>
      <c r="T761" s="86">
        <v>978.471</v>
      </c>
    </row>
    <row r="762" spans="1:20" x14ac:dyDescent="0.25">
      <c r="A762" s="50" t="s">
        <v>4682</v>
      </c>
      <c r="B762" s="50" t="s">
        <v>99</v>
      </c>
      <c r="C762" s="50" t="s">
        <v>4766</v>
      </c>
      <c r="D762" s="80">
        <v>16</v>
      </c>
      <c r="E762" s="50" t="s">
        <v>8582</v>
      </c>
      <c r="F762" s="24">
        <f t="shared" si="46"/>
        <v>824.13666666666666</v>
      </c>
      <c r="G762" s="20">
        <f t="shared" si="47"/>
        <v>1773.9593333333335</v>
      </c>
      <c r="H762" s="17"/>
      <c r="I762" s="24"/>
      <c r="J762" s="20">
        <f t="shared" si="48"/>
        <v>749.6504000000001</v>
      </c>
      <c r="K762" s="17"/>
      <c r="L762" s="24"/>
      <c r="M762" s="86">
        <v>227.84100000000001</v>
      </c>
      <c r="N762" s="86">
        <v>4922.7849999999999</v>
      </c>
      <c r="O762" s="86">
        <v>171.25200000000001</v>
      </c>
      <c r="P762" s="86">
        <v>270.96699999999998</v>
      </c>
      <c r="Q762" s="86">
        <v>1004.875</v>
      </c>
      <c r="R762" s="86">
        <v>674.06</v>
      </c>
      <c r="S762" s="86">
        <v>1279.3320000000001</v>
      </c>
      <c r="T762" s="86">
        <v>519.01800000000003</v>
      </c>
    </row>
    <row r="763" spans="1:20" x14ac:dyDescent="0.25">
      <c r="A763" s="50" t="s">
        <v>4682</v>
      </c>
      <c r="B763" s="50" t="s">
        <v>853</v>
      </c>
      <c r="C763" s="50" t="s">
        <v>4716</v>
      </c>
      <c r="D763" s="80">
        <v>6</v>
      </c>
      <c r="E763" s="50" t="s">
        <v>6332</v>
      </c>
      <c r="F763" s="24">
        <f t="shared" si="46"/>
        <v>815.09400000000005</v>
      </c>
      <c r="G763" s="20">
        <f t="shared" si="47"/>
        <v>19.369333333333334</v>
      </c>
      <c r="H763" s="17"/>
      <c r="I763" s="24"/>
      <c r="J763" s="20">
        <f t="shared" si="48"/>
        <v>540.99340000000007</v>
      </c>
      <c r="K763" s="17"/>
      <c r="L763" s="24"/>
      <c r="M763" s="86">
        <v>7.516</v>
      </c>
      <c r="N763" s="86">
        <v>32.773000000000003</v>
      </c>
      <c r="O763" s="86">
        <v>17.818999999999999</v>
      </c>
      <c r="P763" s="86">
        <v>37.034999999999997</v>
      </c>
      <c r="Q763" s="86">
        <v>222.65</v>
      </c>
      <c r="R763" s="86">
        <v>198.33799999999999</v>
      </c>
      <c r="S763" s="86">
        <v>1912.415</v>
      </c>
      <c r="T763" s="86">
        <v>334.529</v>
      </c>
    </row>
    <row r="764" spans="1:20" x14ac:dyDescent="0.25">
      <c r="A764" s="50" t="s">
        <v>4682</v>
      </c>
      <c r="B764" s="50" t="s">
        <v>312</v>
      </c>
      <c r="C764" s="50" t="s">
        <v>4766</v>
      </c>
      <c r="D764" s="80">
        <v>16</v>
      </c>
      <c r="E764" s="50" t="s">
        <v>8809</v>
      </c>
      <c r="F764" s="24">
        <f t="shared" si="46"/>
        <v>814.78300000000002</v>
      </c>
      <c r="G764" s="20">
        <f t="shared" si="47"/>
        <v>1703.0573333333334</v>
      </c>
      <c r="H764" s="17"/>
      <c r="I764" s="24"/>
      <c r="J764" s="20">
        <f t="shared" si="48"/>
        <v>1265.6155999999999</v>
      </c>
      <c r="K764" s="17"/>
      <c r="L764" s="24"/>
      <c r="M764" s="86">
        <v>554.072</v>
      </c>
      <c r="N764" s="86">
        <v>1630.385</v>
      </c>
      <c r="O764" s="86">
        <v>2924.7150000000001</v>
      </c>
      <c r="P764" s="86">
        <v>1319.9349999999999</v>
      </c>
      <c r="Q764" s="86">
        <v>2563.7939999999999</v>
      </c>
      <c r="R764" s="86">
        <v>165.52600000000001</v>
      </c>
      <c r="S764" s="86">
        <v>1342.2080000000001</v>
      </c>
      <c r="T764" s="86">
        <v>936.61500000000001</v>
      </c>
    </row>
    <row r="765" spans="1:20" x14ac:dyDescent="0.25">
      <c r="A765" s="50" t="s">
        <v>4682</v>
      </c>
      <c r="B765" s="50" t="s">
        <v>1030</v>
      </c>
      <c r="C765" s="50" t="s">
        <v>4731</v>
      </c>
      <c r="D765" s="80">
        <v>10</v>
      </c>
      <c r="E765" s="50" t="s">
        <v>6884</v>
      </c>
      <c r="F765" s="24">
        <f t="shared" si="46"/>
        <v>809.11</v>
      </c>
      <c r="G765" s="20">
        <f t="shared" si="47"/>
        <v>1249.1719999999998</v>
      </c>
      <c r="H765" s="17"/>
      <c r="I765" s="24"/>
      <c r="J765" s="20">
        <f t="shared" si="48"/>
        <v>1305.5630000000001</v>
      </c>
      <c r="K765" s="17"/>
      <c r="L765" s="24"/>
      <c r="M765" s="86">
        <v>1060.5329999999999</v>
      </c>
      <c r="N765" s="86">
        <v>992.79399999999998</v>
      </c>
      <c r="O765" s="86">
        <v>1694.1890000000001</v>
      </c>
      <c r="P765" s="86">
        <v>2618.34</v>
      </c>
      <c r="Q765" s="86">
        <v>1482.145</v>
      </c>
      <c r="R765" s="86">
        <v>1139.864</v>
      </c>
      <c r="S765" s="86">
        <v>331.935</v>
      </c>
      <c r="T765" s="86">
        <v>955.53099999999995</v>
      </c>
    </row>
    <row r="766" spans="1:20" x14ac:dyDescent="0.25">
      <c r="A766" s="50" t="s">
        <v>4682</v>
      </c>
      <c r="B766" s="50" t="s">
        <v>1151</v>
      </c>
      <c r="C766" s="50" t="s">
        <v>4765</v>
      </c>
      <c r="D766" s="80">
        <v>15</v>
      </c>
      <c r="E766" s="50" t="s">
        <v>8354</v>
      </c>
      <c r="F766" s="24">
        <f t="shared" si="46"/>
        <v>808.75833333333333</v>
      </c>
      <c r="G766" s="20">
        <f t="shared" si="47"/>
        <v>727.21199999999999</v>
      </c>
      <c r="H766" s="17"/>
      <c r="I766" s="24"/>
      <c r="J766" s="20">
        <f t="shared" si="48"/>
        <v>751.95640000000003</v>
      </c>
      <c r="K766" s="17"/>
      <c r="L766" s="24"/>
      <c r="M766" s="86">
        <v>758.38400000000001</v>
      </c>
      <c r="N766" s="86">
        <v>822.40200000000004</v>
      </c>
      <c r="O766" s="86">
        <v>600.85</v>
      </c>
      <c r="P766" s="86">
        <v>740.07500000000005</v>
      </c>
      <c r="Q766" s="86">
        <v>593.43200000000002</v>
      </c>
      <c r="R766" s="86">
        <v>571.18399999999997</v>
      </c>
      <c r="S766" s="86">
        <v>887.44399999999996</v>
      </c>
      <c r="T766" s="86">
        <v>967.64700000000005</v>
      </c>
    </row>
    <row r="767" spans="1:20" x14ac:dyDescent="0.25">
      <c r="A767" s="50" t="s">
        <v>4682</v>
      </c>
      <c r="B767" s="50" t="s">
        <v>892</v>
      </c>
      <c r="C767" s="50" t="s">
        <v>4767</v>
      </c>
      <c r="D767" s="80">
        <v>16</v>
      </c>
      <c r="E767" s="50" t="s">
        <v>8897</v>
      </c>
      <c r="F767" s="24">
        <f t="shared" si="46"/>
        <v>808.40666666666675</v>
      </c>
      <c r="G767" s="20">
        <f t="shared" si="47"/>
        <v>3912.9846666666667</v>
      </c>
      <c r="H767" s="17"/>
      <c r="I767" s="24"/>
      <c r="J767" s="20">
        <f t="shared" si="48"/>
        <v>2518.4418000000005</v>
      </c>
      <c r="K767" s="17"/>
      <c r="L767" s="24"/>
      <c r="M767" s="86">
        <v>1850.7670000000001</v>
      </c>
      <c r="N767" s="86">
        <v>8488.1299999999992</v>
      </c>
      <c r="O767" s="86">
        <v>1400.057</v>
      </c>
      <c r="P767" s="86">
        <v>1623.076</v>
      </c>
      <c r="Q767" s="86">
        <v>8543.9130000000005</v>
      </c>
      <c r="R767" s="86">
        <v>382.80500000000001</v>
      </c>
      <c r="S767" s="86">
        <v>1116.385</v>
      </c>
      <c r="T767" s="86">
        <v>926.03</v>
      </c>
    </row>
    <row r="768" spans="1:20" x14ac:dyDescent="0.25">
      <c r="A768" s="50" t="s">
        <v>4682</v>
      </c>
      <c r="B768" s="50" t="s">
        <v>217</v>
      </c>
      <c r="C768" s="50" t="s">
        <v>4756</v>
      </c>
      <c r="D768" s="80">
        <v>15</v>
      </c>
      <c r="E768" s="50" t="s">
        <v>8064</v>
      </c>
      <c r="F768" s="24">
        <f t="shared" si="46"/>
        <v>807.24400000000003</v>
      </c>
      <c r="G768" s="20">
        <f t="shared" si="47"/>
        <v>11314.158000000001</v>
      </c>
      <c r="H768" s="17"/>
      <c r="I768" s="24"/>
      <c r="J768" s="20">
        <f t="shared" si="48"/>
        <v>2306.7028</v>
      </c>
      <c r="K768" s="17"/>
      <c r="L768" s="24"/>
      <c r="M768" s="86">
        <v>5703.78</v>
      </c>
      <c r="N768" s="86">
        <v>23215.736000000001</v>
      </c>
      <c r="O768" s="86">
        <v>5022.9579999999996</v>
      </c>
      <c r="P768" s="86">
        <v>6526.79</v>
      </c>
      <c r="Q768" s="86">
        <v>2584.9920000000002</v>
      </c>
      <c r="R768" s="86">
        <v>487.608</v>
      </c>
      <c r="S768" s="86">
        <v>835.471</v>
      </c>
      <c r="T768" s="86">
        <v>1098.653</v>
      </c>
    </row>
    <row r="769" spans="1:20" x14ac:dyDescent="0.25">
      <c r="A769" s="50" t="s">
        <v>4682</v>
      </c>
      <c r="B769" s="50" t="s">
        <v>498</v>
      </c>
      <c r="C769" s="50" t="s">
        <v>4746</v>
      </c>
      <c r="D769" s="80">
        <v>11</v>
      </c>
      <c r="E769" s="50" t="s">
        <v>7630</v>
      </c>
      <c r="F769" s="24">
        <f t="shared" si="46"/>
        <v>806.3753333333334</v>
      </c>
      <c r="G769" s="20">
        <f t="shared" si="47"/>
        <v>234.94866666666667</v>
      </c>
      <c r="H769" s="17"/>
      <c r="I769" s="24"/>
      <c r="J769" s="20">
        <f t="shared" si="48"/>
        <v>842.32759999999996</v>
      </c>
      <c r="K769" s="17"/>
      <c r="L769" s="24"/>
      <c r="M769" s="86">
        <v>54.168999999999997</v>
      </c>
      <c r="N769" s="86">
        <v>145.119</v>
      </c>
      <c r="O769" s="86">
        <v>505.55799999999999</v>
      </c>
      <c r="P769" s="86">
        <v>422.541</v>
      </c>
      <c r="Q769" s="86">
        <v>1369.971</v>
      </c>
      <c r="R769" s="86">
        <v>1014.831</v>
      </c>
      <c r="S769" s="86">
        <v>1195.73</v>
      </c>
      <c r="T769" s="86">
        <v>208.565</v>
      </c>
    </row>
    <row r="770" spans="1:20" x14ac:dyDescent="0.25">
      <c r="A770" s="50" t="s">
        <v>4682</v>
      </c>
      <c r="B770" s="50" t="s">
        <v>379</v>
      </c>
      <c r="C770" s="50" t="s">
        <v>4766</v>
      </c>
      <c r="D770" s="80">
        <v>16</v>
      </c>
      <c r="E770" s="50" t="s">
        <v>8569</v>
      </c>
      <c r="F770" s="24">
        <f t="shared" si="46"/>
        <v>803.20500000000004</v>
      </c>
      <c r="G770" s="20">
        <f t="shared" si="47"/>
        <v>373.41633333333334</v>
      </c>
      <c r="H770" s="17"/>
      <c r="I770" s="24"/>
      <c r="J770" s="20">
        <f t="shared" si="48"/>
        <v>883.96600000000001</v>
      </c>
      <c r="K770" s="17"/>
      <c r="L770" s="24"/>
      <c r="M770" s="86">
        <v>759.56600000000003</v>
      </c>
      <c r="N770" s="86">
        <v>205.22499999999999</v>
      </c>
      <c r="O770" s="86">
        <v>155.458</v>
      </c>
      <c r="P770" s="86">
        <v>1091.9880000000001</v>
      </c>
      <c r="Q770" s="86">
        <v>918.22699999999998</v>
      </c>
      <c r="R770" s="86">
        <v>1737.3140000000001</v>
      </c>
      <c r="S770" s="86">
        <v>388.11099999999999</v>
      </c>
      <c r="T770" s="86">
        <v>284.19</v>
      </c>
    </row>
    <row r="771" spans="1:20" x14ac:dyDescent="0.25">
      <c r="A771" s="50" t="s">
        <v>4682</v>
      </c>
      <c r="B771" s="50" t="s">
        <v>2228</v>
      </c>
      <c r="C771" s="50" t="s">
        <v>4722</v>
      </c>
      <c r="D771" s="80">
        <v>7</v>
      </c>
      <c r="E771" s="50" t="s">
        <v>6582</v>
      </c>
      <c r="F771" s="24">
        <f t="shared" si="46"/>
        <v>799.28099999999995</v>
      </c>
      <c r="G771" s="20">
        <f t="shared" si="47"/>
        <v>280.64066666666668</v>
      </c>
      <c r="H771" s="17"/>
      <c r="I771" s="24"/>
      <c r="J771" s="20">
        <f t="shared" si="48"/>
        <v>735.85459999999989</v>
      </c>
      <c r="K771" s="17"/>
      <c r="L771" s="24"/>
      <c r="M771" s="86">
        <v>237.90700000000001</v>
      </c>
      <c r="N771" s="86">
        <v>280.16800000000001</v>
      </c>
      <c r="O771" s="86">
        <v>323.84699999999998</v>
      </c>
      <c r="P771" s="86">
        <v>523.904</v>
      </c>
      <c r="Q771" s="86">
        <v>757.52599999999995</v>
      </c>
      <c r="R771" s="86">
        <v>439.38900000000001</v>
      </c>
      <c r="S771" s="86">
        <v>701.74199999999996</v>
      </c>
      <c r="T771" s="86">
        <v>1256.712</v>
      </c>
    </row>
    <row r="772" spans="1:20" x14ac:dyDescent="0.25">
      <c r="A772" s="50" t="s">
        <v>4682</v>
      </c>
      <c r="B772" s="50" t="s">
        <v>3270</v>
      </c>
      <c r="C772" s="50" t="s">
        <v>4766</v>
      </c>
      <c r="D772" s="80">
        <v>16</v>
      </c>
      <c r="E772" s="50" t="s">
        <v>8472</v>
      </c>
      <c r="F772" s="24">
        <f t="shared" si="46"/>
        <v>797.76133333333325</v>
      </c>
      <c r="G772" s="20">
        <f t="shared" si="47"/>
        <v>605.95400000000006</v>
      </c>
      <c r="H772" s="17"/>
      <c r="I772" s="24"/>
      <c r="J772" s="20">
        <f t="shared" si="48"/>
        <v>2821.6745999999998</v>
      </c>
      <c r="K772" s="17"/>
      <c r="L772" s="24"/>
      <c r="M772" s="86">
        <v>0.95199999999999996</v>
      </c>
      <c r="N772" s="86" t="s">
        <v>5013</v>
      </c>
      <c r="O772" s="86">
        <v>1816.91</v>
      </c>
      <c r="P772" s="86">
        <v>16.844000000000001</v>
      </c>
      <c r="Q772" s="86">
        <v>11698.245000000001</v>
      </c>
      <c r="R772" s="86">
        <v>2380.0329999999999</v>
      </c>
      <c r="S772" s="86">
        <v>8.0039999999999996</v>
      </c>
      <c r="T772" s="86">
        <v>5.2469999999999999</v>
      </c>
    </row>
    <row r="773" spans="1:20" x14ac:dyDescent="0.25">
      <c r="A773" s="50" t="s">
        <v>4682</v>
      </c>
      <c r="B773" s="50" t="s">
        <v>1895</v>
      </c>
      <c r="C773" s="50" t="s">
        <v>4722</v>
      </c>
      <c r="D773" s="80">
        <v>7</v>
      </c>
      <c r="E773" s="50" t="s">
        <v>6502</v>
      </c>
      <c r="F773" s="24">
        <f t="shared" si="46"/>
        <v>793.6926666666667</v>
      </c>
      <c r="G773" s="20">
        <f t="shared" si="47"/>
        <v>245.87300000000002</v>
      </c>
      <c r="H773" s="17"/>
      <c r="I773" s="24"/>
      <c r="J773" s="20">
        <f t="shared" si="48"/>
        <v>545.55300000000011</v>
      </c>
      <c r="K773" s="17"/>
      <c r="L773" s="24"/>
      <c r="M773" s="86">
        <v>84.846000000000004</v>
      </c>
      <c r="N773" s="86">
        <v>39.683</v>
      </c>
      <c r="O773" s="86">
        <v>613.09</v>
      </c>
      <c r="P773" s="86">
        <v>222.91399999999999</v>
      </c>
      <c r="Q773" s="86">
        <v>123.773</v>
      </c>
      <c r="R773" s="86">
        <v>122.209</v>
      </c>
      <c r="S773" s="86">
        <v>771.36199999999997</v>
      </c>
      <c r="T773" s="86">
        <v>1487.5070000000001</v>
      </c>
    </row>
    <row r="774" spans="1:20" x14ac:dyDescent="0.25">
      <c r="A774" s="50" t="s">
        <v>4682</v>
      </c>
      <c r="B774" s="50" t="s">
        <v>21</v>
      </c>
      <c r="C774" s="50" t="s">
        <v>4759</v>
      </c>
      <c r="D774" s="80">
        <v>15</v>
      </c>
      <c r="E774" s="50" t="s">
        <v>8225</v>
      </c>
      <c r="F774" s="24">
        <f t="shared" si="46"/>
        <v>791.44366666666656</v>
      </c>
      <c r="G774" s="20">
        <f t="shared" si="47"/>
        <v>629.99099999999999</v>
      </c>
      <c r="H774" s="17"/>
      <c r="I774" s="24"/>
      <c r="J774" s="20">
        <f t="shared" si="48"/>
        <v>859.31600000000003</v>
      </c>
      <c r="K774" s="17"/>
      <c r="L774" s="24"/>
      <c r="M774" s="86">
        <v>440.05200000000002</v>
      </c>
      <c r="N774" s="86">
        <v>525.78099999999995</v>
      </c>
      <c r="O774" s="86">
        <v>924.14</v>
      </c>
      <c r="P774" s="86">
        <v>918.56399999999996</v>
      </c>
      <c r="Q774" s="86">
        <v>1003.6849999999999</v>
      </c>
      <c r="R774" s="86">
        <v>852.46199999999999</v>
      </c>
      <c r="S774" s="86">
        <v>890.83399999999995</v>
      </c>
      <c r="T774" s="86">
        <v>631.03499999999997</v>
      </c>
    </row>
    <row r="775" spans="1:20" x14ac:dyDescent="0.25">
      <c r="A775" s="50" t="s">
        <v>4682</v>
      </c>
      <c r="B775" s="50" t="s">
        <v>260</v>
      </c>
      <c r="C775" s="50" t="s">
        <v>4766</v>
      </c>
      <c r="D775" s="80">
        <v>16</v>
      </c>
      <c r="E775" s="50" t="s">
        <v>8575</v>
      </c>
      <c r="F775" s="24">
        <f t="shared" si="46"/>
        <v>791.08733333333339</v>
      </c>
      <c r="G775" s="20">
        <f t="shared" si="47"/>
        <v>5953.5083333333341</v>
      </c>
      <c r="H775" s="17"/>
      <c r="I775" s="24"/>
      <c r="J775" s="20">
        <f t="shared" si="48"/>
        <v>1193.0184000000002</v>
      </c>
      <c r="K775" s="17"/>
      <c r="L775" s="24"/>
      <c r="M775" s="86">
        <v>13485.123</v>
      </c>
      <c r="N775" s="86">
        <v>3307.54</v>
      </c>
      <c r="O775" s="86">
        <v>1067.8620000000001</v>
      </c>
      <c r="P775" s="86">
        <v>1278.17</v>
      </c>
      <c r="Q775" s="86">
        <v>2313.66</v>
      </c>
      <c r="R775" s="86">
        <v>373.64600000000002</v>
      </c>
      <c r="S775" s="86">
        <v>96.34</v>
      </c>
      <c r="T775" s="86">
        <v>1903.2760000000001</v>
      </c>
    </row>
    <row r="776" spans="1:20" x14ac:dyDescent="0.25">
      <c r="A776" s="50" t="s">
        <v>4682</v>
      </c>
      <c r="B776" s="50" t="s">
        <v>887</v>
      </c>
      <c r="C776" s="50" t="s">
        <v>4751</v>
      </c>
      <c r="D776" s="80">
        <v>13</v>
      </c>
      <c r="E776" s="50" t="s">
        <v>7721</v>
      </c>
      <c r="F776" s="24">
        <f t="shared" si="46"/>
        <v>790.25366666666662</v>
      </c>
      <c r="G776" s="20">
        <f t="shared" si="47"/>
        <v>589.45199999999988</v>
      </c>
      <c r="H776" s="17"/>
      <c r="I776" s="24"/>
      <c r="J776" s="20">
        <f t="shared" si="48"/>
        <v>898.81799999999998</v>
      </c>
      <c r="K776" s="17"/>
      <c r="L776" s="24"/>
      <c r="M776" s="86">
        <v>435.31099999999998</v>
      </c>
      <c r="N776" s="86">
        <v>470.07799999999997</v>
      </c>
      <c r="O776" s="86">
        <v>862.96699999999998</v>
      </c>
      <c r="P776" s="86">
        <v>1310.242</v>
      </c>
      <c r="Q776" s="86">
        <v>813.08699999999999</v>
      </c>
      <c r="R776" s="86">
        <v>646.65099999999995</v>
      </c>
      <c r="S776" s="86">
        <v>792.05</v>
      </c>
      <c r="T776" s="86">
        <v>932.06</v>
      </c>
    </row>
    <row r="777" spans="1:20" x14ac:dyDescent="0.25">
      <c r="A777" s="50" t="s">
        <v>4682</v>
      </c>
      <c r="B777" s="50" t="s">
        <v>648</v>
      </c>
      <c r="C777" s="50" t="s">
        <v>4767</v>
      </c>
      <c r="D777" s="80">
        <v>16</v>
      </c>
      <c r="E777" s="50" t="s">
        <v>9157</v>
      </c>
      <c r="F777" s="24">
        <f t="shared" si="46"/>
        <v>788.76566666666668</v>
      </c>
      <c r="G777" s="20">
        <f t="shared" si="47"/>
        <v>3504.4286666666667</v>
      </c>
      <c r="H777" s="17"/>
      <c r="I777" s="24"/>
      <c r="J777" s="20">
        <f t="shared" si="48"/>
        <v>2452.1992</v>
      </c>
      <c r="K777" s="17"/>
      <c r="L777" s="24"/>
      <c r="M777" s="86">
        <v>4320.3419999999996</v>
      </c>
      <c r="N777" s="86">
        <v>2221.3530000000001</v>
      </c>
      <c r="O777" s="86">
        <v>3971.5909999999999</v>
      </c>
      <c r="P777" s="86">
        <v>7629.7079999999996</v>
      </c>
      <c r="Q777" s="86">
        <v>2264.991</v>
      </c>
      <c r="R777" s="86">
        <v>556.49</v>
      </c>
      <c r="S777" s="86">
        <v>507.714</v>
      </c>
      <c r="T777" s="86">
        <v>1302.0930000000001</v>
      </c>
    </row>
    <row r="778" spans="1:20" x14ac:dyDescent="0.25">
      <c r="A778" s="50" t="s">
        <v>4682</v>
      </c>
      <c r="B778" s="50" t="s">
        <v>1781</v>
      </c>
      <c r="C778" s="50" t="s">
        <v>4739</v>
      </c>
      <c r="D778" s="80">
        <v>11</v>
      </c>
      <c r="E778" s="50" t="s">
        <v>7238</v>
      </c>
      <c r="F778" s="24">
        <f t="shared" si="46"/>
        <v>782.38400000000001</v>
      </c>
      <c r="G778" s="20">
        <f t="shared" si="47"/>
        <v>174.49266666666665</v>
      </c>
      <c r="H778" s="17"/>
      <c r="I778" s="24"/>
      <c r="J778" s="20">
        <f t="shared" si="48"/>
        <v>609.29740000000004</v>
      </c>
      <c r="K778" s="17"/>
      <c r="L778" s="24"/>
      <c r="M778" s="86">
        <v>67.447000000000003</v>
      </c>
      <c r="N778" s="86">
        <v>164.45599999999999</v>
      </c>
      <c r="O778" s="86">
        <v>291.57499999999999</v>
      </c>
      <c r="P778" s="86">
        <v>466.81099999999998</v>
      </c>
      <c r="Q778" s="86">
        <v>232.524</v>
      </c>
      <c r="R778" s="86">
        <v>233.62100000000001</v>
      </c>
      <c r="S778" s="86">
        <v>830.03300000000002</v>
      </c>
      <c r="T778" s="86">
        <v>1283.498</v>
      </c>
    </row>
    <row r="779" spans="1:20" x14ac:dyDescent="0.25">
      <c r="A779" s="50" t="s">
        <v>4682</v>
      </c>
      <c r="B779" s="50" t="s">
        <v>3202</v>
      </c>
      <c r="C779" s="50" t="s">
        <v>4759</v>
      </c>
      <c r="D779" s="80">
        <v>15</v>
      </c>
      <c r="E779" s="50" t="s">
        <v>8221</v>
      </c>
      <c r="F779" s="24">
        <f t="shared" si="46"/>
        <v>782.24433333333343</v>
      </c>
      <c r="G779" s="20">
        <f t="shared" si="47"/>
        <v>498.81866666666673</v>
      </c>
      <c r="H779" s="17"/>
      <c r="I779" s="24"/>
      <c r="J779" s="20">
        <f t="shared" si="48"/>
        <v>569.75120000000004</v>
      </c>
      <c r="K779" s="17"/>
      <c r="L779" s="24"/>
      <c r="M779" s="86">
        <v>1212.3530000000001</v>
      </c>
      <c r="N779" s="86">
        <v>182.74600000000001</v>
      </c>
      <c r="O779" s="86">
        <v>101.357</v>
      </c>
      <c r="P779" s="86">
        <v>17.748000000000001</v>
      </c>
      <c r="Q779" s="86">
        <v>484.27499999999998</v>
      </c>
      <c r="R779" s="86">
        <v>507.96899999999999</v>
      </c>
      <c r="S779" s="86">
        <v>610.31600000000003</v>
      </c>
      <c r="T779" s="86">
        <v>1228.4480000000001</v>
      </c>
    </row>
    <row r="780" spans="1:20" x14ac:dyDescent="0.25">
      <c r="A780" s="50" t="s">
        <v>4682</v>
      </c>
      <c r="B780" s="50" t="s">
        <v>805</v>
      </c>
      <c r="C780" s="50" t="s">
        <v>4766</v>
      </c>
      <c r="D780" s="80">
        <v>16</v>
      </c>
      <c r="E780" s="50" t="s">
        <v>8483</v>
      </c>
      <c r="F780" s="24">
        <f t="shared" si="46"/>
        <v>781.59199999999998</v>
      </c>
      <c r="G780" s="20">
        <f t="shared" si="47"/>
        <v>855.32866666666666</v>
      </c>
      <c r="H780" s="17"/>
      <c r="I780" s="24"/>
      <c r="J780" s="20">
        <f t="shared" si="48"/>
        <v>910.49759999999992</v>
      </c>
      <c r="K780" s="17"/>
      <c r="L780" s="24"/>
      <c r="M780" s="86">
        <v>685.346</v>
      </c>
      <c r="N780" s="86">
        <v>1186.4159999999999</v>
      </c>
      <c r="O780" s="86">
        <v>694.22400000000005</v>
      </c>
      <c r="P780" s="86">
        <v>937.404</v>
      </c>
      <c r="Q780" s="86">
        <v>1270.308</v>
      </c>
      <c r="R780" s="86">
        <v>458.30500000000001</v>
      </c>
      <c r="S780" s="86">
        <v>493.26299999999998</v>
      </c>
      <c r="T780" s="86">
        <v>1393.2080000000001</v>
      </c>
    </row>
    <row r="781" spans="1:20" x14ac:dyDescent="0.25">
      <c r="A781" s="50" t="s">
        <v>4682</v>
      </c>
      <c r="B781" s="50" t="s">
        <v>1669</v>
      </c>
      <c r="C781" s="50" t="s">
        <v>4739</v>
      </c>
      <c r="D781" s="80">
        <v>11</v>
      </c>
      <c r="E781" s="50" t="s">
        <v>7233</v>
      </c>
      <c r="F781" s="24">
        <f t="shared" si="46"/>
        <v>778.90533333333326</v>
      </c>
      <c r="G781" s="20">
        <f t="shared" si="47"/>
        <v>1368.0403333333334</v>
      </c>
      <c r="H781" s="17"/>
      <c r="I781" s="24"/>
      <c r="J781" s="20">
        <f t="shared" si="48"/>
        <v>922.97140000000002</v>
      </c>
      <c r="K781" s="17"/>
      <c r="L781" s="24"/>
      <c r="M781" s="86">
        <v>1078.701</v>
      </c>
      <c r="N781" s="86">
        <v>1592.7539999999999</v>
      </c>
      <c r="O781" s="86">
        <v>1432.6659999999999</v>
      </c>
      <c r="P781" s="86">
        <v>1109.999</v>
      </c>
      <c r="Q781" s="86">
        <v>1168.1420000000001</v>
      </c>
      <c r="R781" s="86">
        <v>554.02800000000002</v>
      </c>
      <c r="S781" s="86">
        <v>1058.903</v>
      </c>
      <c r="T781" s="86">
        <v>723.78499999999997</v>
      </c>
    </row>
    <row r="782" spans="1:20" x14ac:dyDescent="0.25">
      <c r="A782" s="50" t="s">
        <v>4682</v>
      </c>
      <c r="B782" s="50" t="s">
        <v>4337</v>
      </c>
      <c r="C782" s="50" t="s">
        <v>4686</v>
      </c>
      <c r="D782" s="80">
        <v>1</v>
      </c>
      <c r="E782" s="50" t="s">
        <v>5177</v>
      </c>
      <c r="F782" s="24">
        <f t="shared" si="46"/>
        <v>778.34033333333343</v>
      </c>
      <c r="G782" s="20">
        <f t="shared" si="47"/>
        <v>1146.3803333333333</v>
      </c>
      <c r="H782" s="17"/>
      <c r="I782" s="24"/>
      <c r="J782" s="20">
        <f t="shared" si="48"/>
        <v>683.7482</v>
      </c>
      <c r="K782" s="17"/>
      <c r="L782" s="24"/>
      <c r="M782" s="86">
        <v>737.18200000000002</v>
      </c>
      <c r="N782" s="86">
        <v>2176.0169999999998</v>
      </c>
      <c r="O782" s="86">
        <v>525.94200000000001</v>
      </c>
      <c r="P782" s="86">
        <v>971.38699999999994</v>
      </c>
      <c r="Q782" s="86">
        <v>112.333</v>
      </c>
      <c r="R782" s="86">
        <v>358.55900000000003</v>
      </c>
      <c r="S782" s="86">
        <v>1331.89</v>
      </c>
      <c r="T782" s="86">
        <v>644.572</v>
      </c>
    </row>
    <row r="783" spans="1:20" x14ac:dyDescent="0.25">
      <c r="A783" s="50" t="s">
        <v>4682</v>
      </c>
      <c r="B783" s="50" t="s">
        <v>3498</v>
      </c>
      <c r="C783" s="50" t="s">
        <v>4711</v>
      </c>
      <c r="D783" s="80">
        <v>6</v>
      </c>
      <c r="E783" s="50" t="s">
        <v>6182</v>
      </c>
      <c r="F783" s="24">
        <f t="shared" si="46"/>
        <v>770.11566666666658</v>
      </c>
      <c r="G783" s="20">
        <f t="shared" si="47"/>
        <v>338.27433333333335</v>
      </c>
      <c r="H783" s="17"/>
      <c r="I783" s="24"/>
      <c r="J783" s="20">
        <f t="shared" si="48"/>
        <v>590.52160000000003</v>
      </c>
      <c r="K783" s="17"/>
      <c r="L783" s="24"/>
      <c r="M783" s="86">
        <v>59.206000000000003</v>
      </c>
      <c r="N783" s="86">
        <v>772.12599999999998</v>
      </c>
      <c r="O783" s="86">
        <v>183.49100000000001</v>
      </c>
      <c r="P783" s="86">
        <v>285.40600000000001</v>
      </c>
      <c r="Q783" s="86">
        <v>356.85500000000002</v>
      </c>
      <c r="R783" s="86">
        <v>340.01</v>
      </c>
      <c r="S783" s="86">
        <v>827.24400000000003</v>
      </c>
      <c r="T783" s="86">
        <v>1143.0930000000001</v>
      </c>
    </row>
    <row r="784" spans="1:20" x14ac:dyDescent="0.25">
      <c r="A784" s="50" t="s">
        <v>4682</v>
      </c>
      <c r="B784" s="50" t="s">
        <v>1194</v>
      </c>
      <c r="C784" s="50" t="s">
        <v>4756</v>
      </c>
      <c r="D784" s="80">
        <v>15</v>
      </c>
      <c r="E784" s="50" t="s">
        <v>8107</v>
      </c>
      <c r="F784" s="24">
        <f t="shared" si="46"/>
        <v>769.84900000000005</v>
      </c>
      <c r="G784" s="20">
        <f t="shared" si="47"/>
        <v>853.60733333333337</v>
      </c>
      <c r="H784" s="17"/>
      <c r="I784" s="24"/>
      <c r="J784" s="20">
        <f t="shared" si="48"/>
        <v>1021.7047999999999</v>
      </c>
      <c r="K784" s="17"/>
      <c r="L784" s="24"/>
      <c r="M784" s="86">
        <v>388.53399999999999</v>
      </c>
      <c r="N784" s="86">
        <v>641.19500000000005</v>
      </c>
      <c r="O784" s="86">
        <v>1531.0930000000001</v>
      </c>
      <c r="P784" s="86">
        <v>1110.125</v>
      </c>
      <c r="Q784" s="86">
        <v>1688.8520000000001</v>
      </c>
      <c r="R784" s="86">
        <v>1182.4449999999999</v>
      </c>
      <c r="S784" s="86">
        <v>284.25700000000001</v>
      </c>
      <c r="T784" s="86">
        <v>842.84500000000003</v>
      </c>
    </row>
    <row r="785" spans="1:20" x14ac:dyDescent="0.25">
      <c r="A785" s="50" t="s">
        <v>4682</v>
      </c>
      <c r="B785" s="50" t="s">
        <v>307</v>
      </c>
      <c r="C785" s="50" t="s">
        <v>4702</v>
      </c>
      <c r="D785" s="80">
        <v>4</v>
      </c>
      <c r="E785" s="50" t="s">
        <v>5557</v>
      </c>
      <c r="F785" s="24">
        <f t="shared" si="46"/>
        <v>765.86333333333334</v>
      </c>
      <c r="G785" s="20">
        <f t="shared" si="47"/>
        <v>41.421666666666667</v>
      </c>
      <c r="H785" s="17"/>
      <c r="I785" s="24"/>
      <c r="J785" s="20">
        <f t="shared" si="48"/>
        <v>640.51460000000009</v>
      </c>
      <c r="K785" s="17"/>
      <c r="L785" s="24"/>
      <c r="M785" s="86">
        <v>20.722999999999999</v>
      </c>
      <c r="N785" s="86">
        <v>33.591999999999999</v>
      </c>
      <c r="O785" s="86">
        <v>69.95</v>
      </c>
      <c r="P785" s="86">
        <v>305.64400000000001</v>
      </c>
      <c r="Q785" s="86">
        <v>599.33900000000006</v>
      </c>
      <c r="R785" s="86">
        <v>395.08699999999999</v>
      </c>
      <c r="S785" s="86">
        <v>588.57000000000005</v>
      </c>
      <c r="T785" s="86">
        <v>1313.933</v>
      </c>
    </row>
    <row r="786" spans="1:20" x14ac:dyDescent="0.25">
      <c r="A786" s="50" t="s">
        <v>4682</v>
      </c>
      <c r="B786" s="50" t="s">
        <v>1769</v>
      </c>
      <c r="C786" s="50" t="s">
        <v>4723</v>
      </c>
      <c r="D786" s="80">
        <v>7</v>
      </c>
      <c r="E786" s="50" t="s">
        <v>6638</v>
      </c>
      <c r="F786" s="24">
        <f t="shared" si="46"/>
        <v>759.28100000000006</v>
      </c>
      <c r="G786" s="20">
        <f t="shared" si="47"/>
        <v>545.20066666666662</v>
      </c>
      <c r="H786" s="17"/>
      <c r="I786" s="24"/>
      <c r="J786" s="20">
        <f t="shared" si="48"/>
        <v>688.30880000000002</v>
      </c>
      <c r="K786" s="17"/>
      <c r="L786" s="24"/>
      <c r="M786" s="86">
        <v>309.77600000000001</v>
      </c>
      <c r="N786" s="86">
        <v>346.35</v>
      </c>
      <c r="O786" s="86">
        <v>979.476</v>
      </c>
      <c r="P786" s="86">
        <v>474.82299999999998</v>
      </c>
      <c r="Q786" s="86">
        <v>688.87800000000004</v>
      </c>
      <c r="R786" s="86">
        <v>931.09900000000005</v>
      </c>
      <c r="S786" s="86">
        <v>739.58699999999999</v>
      </c>
      <c r="T786" s="86">
        <v>607.15700000000004</v>
      </c>
    </row>
    <row r="787" spans="1:20" x14ac:dyDescent="0.25">
      <c r="A787" s="50" t="s">
        <v>4682</v>
      </c>
      <c r="B787" s="50" t="s">
        <v>1104</v>
      </c>
      <c r="C787" s="50" t="s">
        <v>4711</v>
      </c>
      <c r="D787" s="80">
        <v>6</v>
      </c>
      <c r="E787" s="50" t="s">
        <v>6115</v>
      </c>
      <c r="F787" s="24">
        <f t="shared" si="46"/>
        <v>757.78633333333335</v>
      </c>
      <c r="G787" s="20">
        <f t="shared" si="47"/>
        <v>388.76</v>
      </c>
      <c r="H787" s="17"/>
      <c r="I787" s="24"/>
      <c r="J787" s="20">
        <f t="shared" si="48"/>
        <v>888.91640000000007</v>
      </c>
      <c r="K787" s="17"/>
      <c r="L787" s="24"/>
      <c r="M787" s="86">
        <v>260.49799999999999</v>
      </c>
      <c r="N787" s="86">
        <v>501.05799999999999</v>
      </c>
      <c r="O787" s="86">
        <v>404.72399999999999</v>
      </c>
      <c r="P787" s="86">
        <v>1415.3530000000001</v>
      </c>
      <c r="Q787" s="86">
        <v>755.87</v>
      </c>
      <c r="R787" s="86">
        <v>520.25900000000001</v>
      </c>
      <c r="S787" s="86">
        <v>873.50400000000002</v>
      </c>
      <c r="T787" s="86">
        <v>879.596</v>
      </c>
    </row>
    <row r="788" spans="1:20" x14ac:dyDescent="0.25">
      <c r="A788" s="50" t="s">
        <v>4682</v>
      </c>
      <c r="B788" s="50" t="s">
        <v>475</v>
      </c>
      <c r="C788" s="50" t="s">
        <v>4769</v>
      </c>
      <c r="D788" s="80">
        <v>17</v>
      </c>
      <c r="E788" s="50" t="s">
        <v>9269</v>
      </c>
      <c r="F788" s="24">
        <f t="shared" si="46"/>
        <v>756.99633333333338</v>
      </c>
      <c r="G788" s="20">
        <f t="shared" si="47"/>
        <v>614.3803333333334</v>
      </c>
      <c r="H788" s="17"/>
      <c r="I788" s="24"/>
      <c r="J788" s="20">
        <f t="shared" si="48"/>
        <v>707.03160000000003</v>
      </c>
      <c r="K788" s="17"/>
      <c r="L788" s="24"/>
      <c r="M788" s="86">
        <v>502.25599999999997</v>
      </c>
      <c r="N788" s="86">
        <v>552.03200000000004</v>
      </c>
      <c r="O788" s="86">
        <v>788.85299999999995</v>
      </c>
      <c r="P788" s="86">
        <v>802.35599999999999</v>
      </c>
      <c r="Q788" s="86">
        <v>461.81299999999999</v>
      </c>
      <c r="R788" s="86">
        <v>707.274</v>
      </c>
      <c r="S788" s="86">
        <v>666.54899999999998</v>
      </c>
      <c r="T788" s="86">
        <v>897.16600000000005</v>
      </c>
    </row>
    <row r="789" spans="1:20" x14ac:dyDescent="0.25">
      <c r="A789" s="50" t="s">
        <v>4682</v>
      </c>
      <c r="B789" s="50" t="s">
        <v>2580</v>
      </c>
      <c r="C789" s="50" t="s">
        <v>4690</v>
      </c>
      <c r="D789" s="80">
        <v>2</v>
      </c>
      <c r="E789" s="50" t="s">
        <v>5259</v>
      </c>
      <c r="F789" s="24">
        <f t="shared" si="46"/>
        <v>755.11033333333341</v>
      </c>
      <c r="G789" s="20">
        <f t="shared" si="47"/>
        <v>453.221</v>
      </c>
      <c r="H789" s="17"/>
      <c r="I789" s="24"/>
      <c r="J789" s="20">
        <f t="shared" si="48"/>
        <v>707.68799999999999</v>
      </c>
      <c r="K789" s="17"/>
      <c r="L789" s="24"/>
      <c r="M789" s="86">
        <v>290.95699999999999</v>
      </c>
      <c r="N789" s="86">
        <v>421.24400000000003</v>
      </c>
      <c r="O789" s="86">
        <v>647.46199999999999</v>
      </c>
      <c r="P789" s="86">
        <v>669.93600000000004</v>
      </c>
      <c r="Q789" s="86">
        <v>603.173</v>
      </c>
      <c r="R789" s="86">
        <v>658.59500000000003</v>
      </c>
      <c r="S789" s="86">
        <v>894.96799999999996</v>
      </c>
      <c r="T789" s="86">
        <v>711.76800000000003</v>
      </c>
    </row>
    <row r="790" spans="1:20" x14ac:dyDescent="0.25">
      <c r="A790" s="50" t="s">
        <v>4682</v>
      </c>
      <c r="B790" s="50" t="s">
        <v>3694</v>
      </c>
      <c r="C790" s="50" t="s">
        <v>4737</v>
      </c>
      <c r="D790" s="80">
        <v>11</v>
      </c>
      <c r="E790" s="50" t="s">
        <v>7059</v>
      </c>
      <c r="F790" s="24">
        <f t="shared" si="46"/>
        <v>752.72299999999996</v>
      </c>
      <c r="G790" s="20">
        <f t="shared" si="47"/>
        <v>1.5429999999999999</v>
      </c>
      <c r="H790" s="17"/>
      <c r="I790" s="24"/>
      <c r="J790" s="20">
        <f t="shared" si="48"/>
        <v>473.03180000000003</v>
      </c>
      <c r="K790" s="17"/>
      <c r="L790" s="24"/>
      <c r="M790" s="86" t="s">
        <v>5013</v>
      </c>
      <c r="N790" s="86" t="s">
        <v>5013</v>
      </c>
      <c r="O790" s="86">
        <v>4.6289999999999996</v>
      </c>
      <c r="P790" s="86">
        <v>34.313000000000002</v>
      </c>
      <c r="Q790" s="86">
        <v>72.677000000000007</v>
      </c>
      <c r="R790" s="86">
        <v>478.517</v>
      </c>
      <c r="S790" s="86">
        <v>1614.079</v>
      </c>
      <c r="T790" s="86">
        <v>165.57300000000001</v>
      </c>
    </row>
    <row r="791" spans="1:20" x14ac:dyDescent="0.25">
      <c r="A791" s="50" t="s">
        <v>4682</v>
      </c>
      <c r="B791" s="50" t="s">
        <v>639</v>
      </c>
      <c r="C791" s="50" t="s">
        <v>4756</v>
      </c>
      <c r="D791" s="80">
        <v>15</v>
      </c>
      <c r="E791" s="50" t="s">
        <v>8056</v>
      </c>
      <c r="F791" s="24">
        <f t="shared" si="46"/>
        <v>752.67066666666653</v>
      </c>
      <c r="G791" s="20">
        <f t="shared" si="47"/>
        <v>4057.7583333333337</v>
      </c>
      <c r="H791" s="17"/>
      <c r="I791" s="24"/>
      <c r="J791" s="20">
        <f t="shared" si="48"/>
        <v>715.89439999999991</v>
      </c>
      <c r="K791" s="17"/>
      <c r="L791" s="24"/>
      <c r="M791" s="86">
        <v>615.93899999999996</v>
      </c>
      <c r="N791" s="86">
        <v>3259.0369999999998</v>
      </c>
      <c r="O791" s="86">
        <v>8298.2990000000009</v>
      </c>
      <c r="P791" s="86">
        <v>626.06500000000005</v>
      </c>
      <c r="Q791" s="86">
        <v>695.39499999999998</v>
      </c>
      <c r="R791" s="86">
        <v>438.6</v>
      </c>
      <c r="S791" s="86">
        <v>735.27599999999995</v>
      </c>
      <c r="T791" s="86">
        <v>1084.136</v>
      </c>
    </row>
    <row r="792" spans="1:20" x14ac:dyDescent="0.25">
      <c r="A792" s="50" t="s">
        <v>4682</v>
      </c>
      <c r="B792" s="50" t="s">
        <v>917</v>
      </c>
      <c r="C792" s="50" t="s">
        <v>4722</v>
      </c>
      <c r="D792" s="80">
        <v>7</v>
      </c>
      <c r="E792" s="50" t="s">
        <v>6576</v>
      </c>
      <c r="F792" s="24">
        <f t="shared" si="46"/>
        <v>748.62166666666656</v>
      </c>
      <c r="G792" s="20">
        <f t="shared" si="47"/>
        <v>645.44933333333336</v>
      </c>
      <c r="H792" s="17"/>
      <c r="I792" s="24"/>
      <c r="J792" s="20">
        <f t="shared" si="48"/>
        <v>983.15300000000002</v>
      </c>
      <c r="K792" s="17"/>
      <c r="L792" s="24"/>
      <c r="M792" s="86">
        <v>164.35900000000001</v>
      </c>
      <c r="N792" s="86">
        <v>1463.164</v>
      </c>
      <c r="O792" s="86">
        <v>308.82499999999999</v>
      </c>
      <c r="P792" s="86">
        <v>984.88400000000001</v>
      </c>
      <c r="Q792" s="86">
        <v>1685.0160000000001</v>
      </c>
      <c r="R792" s="86">
        <v>263.76100000000002</v>
      </c>
      <c r="S792" s="86">
        <v>435.99099999999999</v>
      </c>
      <c r="T792" s="86">
        <v>1546.1130000000001</v>
      </c>
    </row>
    <row r="793" spans="1:20" x14ac:dyDescent="0.25">
      <c r="A793" s="50" t="s">
        <v>4682</v>
      </c>
      <c r="B793" s="50" t="s">
        <v>3526</v>
      </c>
      <c r="C793" s="50" t="s">
        <v>4766</v>
      </c>
      <c r="D793" s="80">
        <v>16</v>
      </c>
      <c r="E793" s="50" t="s">
        <v>8737</v>
      </c>
      <c r="F793" s="24">
        <f t="shared" si="46"/>
        <v>747.34366666666665</v>
      </c>
      <c r="G793" s="20">
        <f t="shared" si="47"/>
        <v>0</v>
      </c>
      <c r="H793" s="17"/>
      <c r="I793" s="24"/>
      <c r="J793" s="20">
        <f t="shared" si="48"/>
        <v>455.95880000000005</v>
      </c>
      <c r="K793" s="17"/>
      <c r="L793" s="24"/>
      <c r="M793" s="86" t="s">
        <v>5013</v>
      </c>
      <c r="N793" s="86" t="s">
        <v>5013</v>
      </c>
      <c r="O793" s="86" t="s">
        <v>5013</v>
      </c>
      <c r="P793" s="86">
        <v>0.376</v>
      </c>
      <c r="Q793" s="86">
        <v>37.387</v>
      </c>
      <c r="R793" s="86" t="s">
        <v>5013</v>
      </c>
      <c r="S793" s="86">
        <v>1.298</v>
      </c>
      <c r="T793" s="86">
        <v>2240.7330000000002</v>
      </c>
    </row>
    <row r="794" spans="1:20" x14ac:dyDescent="0.25">
      <c r="A794" s="50" t="s">
        <v>4682</v>
      </c>
      <c r="B794" s="50" t="s">
        <v>1450</v>
      </c>
      <c r="C794" s="50" t="s">
        <v>4772</v>
      </c>
      <c r="D794" s="80">
        <v>18</v>
      </c>
      <c r="E794" s="50" t="s">
        <v>9424</v>
      </c>
      <c r="F794" s="24">
        <f t="shared" si="46"/>
        <v>745.23466666666673</v>
      </c>
      <c r="G794" s="20">
        <f t="shared" si="47"/>
        <v>926.1776666666666</v>
      </c>
      <c r="H794" s="17"/>
      <c r="I794" s="24"/>
      <c r="J794" s="20">
        <f t="shared" si="48"/>
        <v>668.97140000000002</v>
      </c>
      <c r="K794" s="17"/>
      <c r="L794" s="24"/>
      <c r="M794" s="86">
        <v>351.32600000000002</v>
      </c>
      <c r="N794" s="86">
        <v>1023.319</v>
      </c>
      <c r="O794" s="86">
        <v>1403.8879999999999</v>
      </c>
      <c r="P794" s="86">
        <v>388.39800000000002</v>
      </c>
      <c r="Q794" s="86">
        <v>720.755</v>
      </c>
      <c r="R794" s="86">
        <v>579.26800000000003</v>
      </c>
      <c r="S794" s="86">
        <v>342.65100000000001</v>
      </c>
      <c r="T794" s="86">
        <v>1313.7850000000001</v>
      </c>
    </row>
    <row r="795" spans="1:20" x14ac:dyDescent="0.25">
      <c r="A795" s="50" t="s">
        <v>4682</v>
      </c>
      <c r="B795" s="50" t="s">
        <v>183</v>
      </c>
      <c r="C795" s="50" t="s">
        <v>4766</v>
      </c>
      <c r="D795" s="80">
        <v>16</v>
      </c>
      <c r="E795" s="50" t="s">
        <v>8514</v>
      </c>
      <c r="F795" s="24">
        <f t="shared" si="46"/>
        <v>744.98933333333332</v>
      </c>
      <c r="G795" s="20">
        <f t="shared" si="47"/>
        <v>898.78766666666672</v>
      </c>
      <c r="H795" s="17"/>
      <c r="I795" s="24"/>
      <c r="J795" s="20">
        <f t="shared" si="48"/>
        <v>1846.1307999999997</v>
      </c>
      <c r="K795" s="17"/>
      <c r="L795" s="24"/>
      <c r="M795" s="86">
        <v>698.56299999999999</v>
      </c>
      <c r="N795" s="86">
        <v>810.55399999999997</v>
      </c>
      <c r="O795" s="86">
        <v>1187.2460000000001</v>
      </c>
      <c r="P795" s="86">
        <v>2921.4830000000002</v>
      </c>
      <c r="Q795" s="86">
        <v>4074.203</v>
      </c>
      <c r="R795" s="86">
        <v>447.16899999999998</v>
      </c>
      <c r="S795" s="86">
        <v>1254.5250000000001</v>
      </c>
      <c r="T795" s="86">
        <v>533.274</v>
      </c>
    </row>
    <row r="796" spans="1:20" x14ac:dyDescent="0.25">
      <c r="A796" s="50" t="s">
        <v>4682</v>
      </c>
      <c r="B796" s="50" t="s">
        <v>367</v>
      </c>
      <c r="C796" s="50" t="s">
        <v>4772</v>
      </c>
      <c r="D796" s="80">
        <v>18</v>
      </c>
      <c r="E796" s="50" t="s">
        <v>9384</v>
      </c>
      <c r="F796" s="24">
        <f t="shared" si="46"/>
        <v>742.75466666666671</v>
      </c>
      <c r="G796" s="20">
        <f t="shared" si="47"/>
        <v>1095.2776666666666</v>
      </c>
      <c r="H796" s="17"/>
      <c r="I796" s="24"/>
      <c r="J796" s="20">
        <f t="shared" si="48"/>
        <v>639.70099999999991</v>
      </c>
      <c r="K796" s="17"/>
      <c r="L796" s="24"/>
      <c r="M796" s="86">
        <v>343.34</v>
      </c>
      <c r="N796" s="86">
        <v>1305.492</v>
      </c>
      <c r="O796" s="86">
        <v>1637.001</v>
      </c>
      <c r="P796" s="86">
        <v>391.20299999999997</v>
      </c>
      <c r="Q796" s="86">
        <v>579.03800000000001</v>
      </c>
      <c r="R796" s="86">
        <v>483.55</v>
      </c>
      <c r="S796" s="86">
        <v>983.21199999999999</v>
      </c>
      <c r="T796" s="86">
        <v>761.50199999999995</v>
      </c>
    </row>
    <row r="797" spans="1:20" x14ac:dyDescent="0.25">
      <c r="A797" s="50" t="s">
        <v>4682</v>
      </c>
      <c r="B797" s="50" t="s">
        <v>3500</v>
      </c>
      <c r="C797" s="50" t="s">
        <v>4707</v>
      </c>
      <c r="D797" s="80">
        <v>5</v>
      </c>
      <c r="E797" s="50" t="s">
        <v>5718</v>
      </c>
      <c r="F797" s="24">
        <f t="shared" si="46"/>
        <v>740.19066666666674</v>
      </c>
      <c r="G797" s="20">
        <f t="shared" si="47"/>
        <v>1788.9826666666668</v>
      </c>
      <c r="H797" s="17"/>
      <c r="I797" s="24"/>
      <c r="J797" s="20">
        <f t="shared" si="48"/>
        <v>1372.7116000000001</v>
      </c>
      <c r="K797" s="17"/>
      <c r="L797" s="24"/>
      <c r="M797" s="86">
        <v>1401.684</v>
      </c>
      <c r="N797" s="86">
        <v>1717.5630000000001</v>
      </c>
      <c r="O797" s="86">
        <v>2247.701</v>
      </c>
      <c r="P797" s="86">
        <v>2323.308</v>
      </c>
      <c r="Q797" s="86">
        <v>2319.6779999999999</v>
      </c>
      <c r="R797" s="86">
        <v>1079.731</v>
      </c>
      <c r="S797" s="86">
        <v>719.14300000000003</v>
      </c>
      <c r="T797" s="86">
        <v>421.69799999999998</v>
      </c>
    </row>
    <row r="798" spans="1:20" x14ac:dyDescent="0.25">
      <c r="A798" s="50" t="s">
        <v>4682</v>
      </c>
      <c r="B798" s="50" t="s">
        <v>752</v>
      </c>
      <c r="C798" s="50" t="s">
        <v>4753</v>
      </c>
      <c r="D798" s="80">
        <v>13</v>
      </c>
      <c r="E798" s="50" t="s">
        <v>7790</v>
      </c>
      <c r="F798" s="24">
        <f t="shared" si="46"/>
        <v>738.67733333333342</v>
      </c>
      <c r="G798" s="20">
        <f t="shared" si="47"/>
        <v>529.77733333333333</v>
      </c>
      <c r="H798" s="17"/>
      <c r="I798" s="24"/>
      <c r="J798" s="20">
        <f t="shared" si="48"/>
        <v>749.43259999999987</v>
      </c>
      <c r="K798" s="17"/>
      <c r="L798" s="24"/>
      <c r="M798" s="86">
        <v>385.84500000000003</v>
      </c>
      <c r="N798" s="86">
        <v>621.94399999999996</v>
      </c>
      <c r="O798" s="86">
        <v>581.54300000000001</v>
      </c>
      <c r="P798" s="86">
        <v>904.65099999999995</v>
      </c>
      <c r="Q798" s="86">
        <v>626.48</v>
      </c>
      <c r="R798" s="86">
        <v>552.41300000000001</v>
      </c>
      <c r="S798" s="86">
        <v>793.173</v>
      </c>
      <c r="T798" s="86">
        <v>870.44600000000003</v>
      </c>
    </row>
    <row r="799" spans="1:20" x14ac:dyDescent="0.25">
      <c r="A799" s="50" t="s">
        <v>4682</v>
      </c>
      <c r="B799" s="50" t="s">
        <v>2465</v>
      </c>
      <c r="C799" s="50" t="s">
        <v>4759</v>
      </c>
      <c r="D799" s="80">
        <v>15</v>
      </c>
      <c r="E799" s="50" t="s">
        <v>8236</v>
      </c>
      <c r="F799" s="24">
        <f t="shared" si="46"/>
        <v>737.7736666666666</v>
      </c>
      <c r="G799" s="20">
        <f t="shared" si="47"/>
        <v>356.97766666666666</v>
      </c>
      <c r="H799" s="17"/>
      <c r="I799" s="24"/>
      <c r="J799" s="20">
        <f t="shared" si="48"/>
        <v>949.55379999999991</v>
      </c>
      <c r="K799" s="17"/>
      <c r="L799" s="24"/>
      <c r="M799" s="86">
        <v>471.67200000000003</v>
      </c>
      <c r="N799" s="86">
        <v>365.37799999999999</v>
      </c>
      <c r="O799" s="86">
        <v>233.88300000000001</v>
      </c>
      <c r="P799" s="86">
        <v>710.32899999999995</v>
      </c>
      <c r="Q799" s="86">
        <v>1824.1189999999999</v>
      </c>
      <c r="R799" s="86">
        <v>1302.3399999999999</v>
      </c>
      <c r="S799" s="86">
        <v>451.24099999999999</v>
      </c>
      <c r="T799" s="86">
        <v>459.74</v>
      </c>
    </row>
    <row r="800" spans="1:20" x14ac:dyDescent="0.25">
      <c r="A800" s="50" t="s">
        <v>4682</v>
      </c>
      <c r="B800" s="50" t="s">
        <v>1176</v>
      </c>
      <c r="C800" s="50" t="s">
        <v>4710</v>
      </c>
      <c r="D800" s="80">
        <v>6</v>
      </c>
      <c r="E800" s="50" t="s">
        <v>5830</v>
      </c>
      <c r="F800" s="24">
        <f t="shared" ref="F800:F863" si="49">SUM(R800:T800)/3</f>
        <v>736.81533333333334</v>
      </c>
      <c r="G800" s="20">
        <f t="shared" ref="G800:G863" si="50">SUM(M800:O800)/3</f>
        <v>166.48533333333333</v>
      </c>
      <c r="H800" s="17"/>
      <c r="I800" s="24"/>
      <c r="J800" s="20">
        <f t="shared" ref="J800:J863" si="51">SUM(P800:T800)/5</f>
        <v>526.10140000000001</v>
      </c>
      <c r="K800" s="17"/>
      <c r="L800" s="24"/>
      <c r="M800" s="86">
        <v>59.371000000000002</v>
      </c>
      <c r="N800" s="86">
        <v>224.761</v>
      </c>
      <c r="O800" s="86">
        <v>215.32400000000001</v>
      </c>
      <c r="P800" s="86">
        <v>329.38499999999999</v>
      </c>
      <c r="Q800" s="86">
        <v>90.676000000000002</v>
      </c>
      <c r="R800" s="86">
        <v>35.685000000000002</v>
      </c>
      <c r="S800" s="86">
        <v>349.43400000000003</v>
      </c>
      <c r="T800" s="86">
        <v>1825.327</v>
      </c>
    </row>
    <row r="801" spans="1:20" x14ac:dyDescent="0.25">
      <c r="A801" s="50" t="s">
        <v>4682</v>
      </c>
      <c r="B801" s="50" t="s">
        <v>2663</v>
      </c>
      <c r="C801" s="50" t="s">
        <v>4712</v>
      </c>
      <c r="D801" s="80">
        <v>6</v>
      </c>
      <c r="E801" s="50" t="s">
        <v>6213</v>
      </c>
      <c r="F801" s="24">
        <f t="shared" si="49"/>
        <v>736.40800000000002</v>
      </c>
      <c r="G801" s="20">
        <f t="shared" si="50"/>
        <v>166.70933333333332</v>
      </c>
      <c r="H801" s="17"/>
      <c r="I801" s="24"/>
      <c r="J801" s="20">
        <f t="shared" si="51"/>
        <v>803.13400000000001</v>
      </c>
      <c r="K801" s="17"/>
      <c r="L801" s="24"/>
      <c r="M801" s="86">
        <v>33.478999999999999</v>
      </c>
      <c r="N801" s="86">
        <v>156.52600000000001</v>
      </c>
      <c r="O801" s="86">
        <v>310.12299999999999</v>
      </c>
      <c r="P801" s="86">
        <v>480.42</v>
      </c>
      <c r="Q801" s="86">
        <v>1326.0260000000001</v>
      </c>
      <c r="R801" s="86">
        <v>368.81900000000002</v>
      </c>
      <c r="S801" s="86">
        <v>583.45500000000004</v>
      </c>
      <c r="T801" s="86">
        <v>1256.95</v>
      </c>
    </row>
    <row r="802" spans="1:20" x14ac:dyDescent="0.25">
      <c r="A802" s="50" t="s">
        <v>4682</v>
      </c>
      <c r="B802" s="50" t="s">
        <v>1735</v>
      </c>
      <c r="C802" s="50" t="s">
        <v>4722</v>
      </c>
      <c r="D802" s="80">
        <v>7</v>
      </c>
      <c r="E802" s="50" t="s">
        <v>6558</v>
      </c>
      <c r="F802" s="24">
        <f t="shared" si="49"/>
        <v>734.85833333333323</v>
      </c>
      <c r="G802" s="20">
        <f t="shared" si="50"/>
        <v>263.52033333333333</v>
      </c>
      <c r="H802" s="17"/>
      <c r="I802" s="24"/>
      <c r="J802" s="20">
        <f t="shared" si="51"/>
        <v>689.99239999999998</v>
      </c>
      <c r="K802" s="17"/>
      <c r="L802" s="24"/>
      <c r="M802" s="86">
        <v>295.99200000000002</v>
      </c>
      <c r="N802" s="86">
        <v>247.72499999999999</v>
      </c>
      <c r="O802" s="86">
        <v>246.84399999999999</v>
      </c>
      <c r="P802" s="86">
        <v>518.13400000000001</v>
      </c>
      <c r="Q802" s="86">
        <v>727.25300000000004</v>
      </c>
      <c r="R802" s="86">
        <v>342.08600000000001</v>
      </c>
      <c r="S802" s="86">
        <v>1312.8119999999999</v>
      </c>
      <c r="T802" s="86">
        <v>549.67700000000002</v>
      </c>
    </row>
    <row r="803" spans="1:20" x14ac:dyDescent="0.25">
      <c r="A803" s="50" t="s">
        <v>4682</v>
      </c>
      <c r="B803" s="50" t="s">
        <v>483</v>
      </c>
      <c r="C803" s="50" t="s">
        <v>4702</v>
      </c>
      <c r="D803" s="80">
        <v>4</v>
      </c>
      <c r="E803" s="50" t="s">
        <v>5587</v>
      </c>
      <c r="F803" s="24">
        <f t="shared" si="49"/>
        <v>734.57766666666669</v>
      </c>
      <c r="G803" s="20">
        <f t="shared" si="50"/>
        <v>585.27499999999998</v>
      </c>
      <c r="H803" s="17"/>
      <c r="I803" s="24"/>
      <c r="J803" s="20">
        <f t="shared" si="51"/>
        <v>728.71739999999988</v>
      </c>
      <c r="K803" s="17"/>
      <c r="L803" s="24"/>
      <c r="M803" s="86">
        <v>259.97300000000001</v>
      </c>
      <c r="N803" s="86">
        <v>709.13599999999997</v>
      </c>
      <c r="O803" s="86">
        <v>786.71600000000001</v>
      </c>
      <c r="P803" s="86">
        <v>460.29199999999997</v>
      </c>
      <c r="Q803" s="86">
        <v>979.56200000000001</v>
      </c>
      <c r="R803" s="86">
        <v>725.322</v>
      </c>
      <c r="S803" s="86">
        <v>491.63299999999998</v>
      </c>
      <c r="T803" s="86">
        <v>986.77800000000002</v>
      </c>
    </row>
    <row r="804" spans="1:20" x14ac:dyDescent="0.25">
      <c r="A804" s="50" t="s">
        <v>4682</v>
      </c>
      <c r="B804" s="50" t="s">
        <v>1511</v>
      </c>
      <c r="C804" s="50" t="s">
        <v>4764</v>
      </c>
      <c r="D804" s="80">
        <v>15</v>
      </c>
      <c r="E804" s="50" t="s">
        <v>8318</v>
      </c>
      <c r="F804" s="24">
        <f t="shared" si="49"/>
        <v>729.20366666666666</v>
      </c>
      <c r="G804" s="20">
        <f t="shared" si="50"/>
        <v>1322.4843333333331</v>
      </c>
      <c r="H804" s="17"/>
      <c r="I804" s="24"/>
      <c r="J804" s="20">
        <f t="shared" si="51"/>
        <v>795.20839999999998</v>
      </c>
      <c r="K804" s="17"/>
      <c r="L804" s="24"/>
      <c r="M804" s="86">
        <v>1423.2329999999999</v>
      </c>
      <c r="N804" s="86">
        <v>1860.431</v>
      </c>
      <c r="O804" s="86">
        <v>683.78899999999999</v>
      </c>
      <c r="P804" s="86">
        <v>703.572</v>
      </c>
      <c r="Q804" s="86">
        <v>1084.8589999999999</v>
      </c>
      <c r="R804" s="86">
        <v>668.25599999999997</v>
      </c>
      <c r="S804" s="86">
        <v>813.00699999999995</v>
      </c>
      <c r="T804" s="86">
        <v>706.34799999999996</v>
      </c>
    </row>
    <row r="805" spans="1:20" x14ac:dyDescent="0.25">
      <c r="A805" s="50" t="s">
        <v>4682</v>
      </c>
      <c r="B805" s="50" t="s">
        <v>896</v>
      </c>
      <c r="C805" s="50" t="s">
        <v>4769</v>
      </c>
      <c r="D805" s="80">
        <v>17</v>
      </c>
      <c r="E805" s="50" t="s">
        <v>9218</v>
      </c>
      <c r="F805" s="24">
        <f t="shared" si="49"/>
        <v>725.89133333333336</v>
      </c>
      <c r="G805" s="20">
        <f t="shared" si="50"/>
        <v>1983.5523333333333</v>
      </c>
      <c r="H805" s="17"/>
      <c r="I805" s="24"/>
      <c r="J805" s="20">
        <f t="shared" si="51"/>
        <v>769.57719999999995</v>
      </c>
      <c r="K805" s="17"/>
      <c r="L805" s="24"/>
      <c r="M805" s="86">
        <v>1721.11</v>
      </c>
      <c r="N805" s="86">
        <v>2846.864</v>
      </c>
      <c r="O805" s="86">
        <v>1382.683</v>
      </c>
      <c r="P805" s="86">
        <v>121.05800000000001</v>
      </c>
      <c r="Q805" s="86">
        <v>1549.154</v>
      </c>
      <c r="R805" s="86" t="s">
        <v>5013</v>
      </c>
      <c r="S805" s="86">
        <v>137.791</v>
      </c>
      <c r="T805" s="86">
        <v>2039.883</v>
      </c>
    </row>
    <row r="806" spans="1:20" x14ac:dyDescent="0.25">
      <c r="A806" s="50" t="s">
        <v>4682</v>
      </c>
      <c r="B806" s="50" t="s">
        <v>4242</v>
      </c>
      <c r="C806" s="50" t="s">
        <v>4727</v>
      </c>
      <c r="D806" s="80">
        <v>9</v>
      </c>
      <c r="E806" s="50" t="s">
        <v>6761</v>
      </c>
      <c r="F806" s="24">
        <f t="shared" si="49"/>
        <v>723.63766666666663</v>
      </c>
      <c r="G806" s="20">
        <f t="shared" si="50"/>
        <v>5.6793333333333331</v>
      </c>
      <c r="H806" s="17"/>
      <c r="I806" s="24"/>
      <c r="J806" s="20">
        <f t="shared" si="51"/>
        <v>434.18259999999998</v>
      </c>
      <c r="K806" s="17"/>
      <c r="L806" s="24"/>
      <c r="M806" s="86">
        <v>9.0459999999999994</v>
      </c>
      <c r="N806" s="86">
        <v>7.992</v>
      </c>
      <c r="O806" s="86" t="s">
        <v>5013</v>
      </c>
      <c r="P806" s="86" t="s">
        <v>5013</v>
      </c>
      <c r="Q806" s="86" t="s">
        <v>5013</v>
      </c>
      <c r="R806" s="86" t="s">
        <v>5013</v>
      </c>
      <c r="S806" s="86">
        <v>1077.2339999999999</v>
      </c>
      <c r="T806" s="86">
        <v>1093.6790000000001</v>
      </c>
    </row>
    <row r="807" spans="1:20" x14ac:dyDescent="0.25">
      <c r="A807" s="50" t="s">
        <v>4682</v>
      </c>
      <c r="B807" s="50" t="s">
        <v>1582</v>
      </c>
      <c r="C807" s="50" t="s">
        <v>4746</v>
      </c>
      <c r="D807" s="80">
        <v>11</v>
      </c>
      <c r="E807" s="50" t="s">
        <v>7626</v>
      </c>
      <c r="F807" s="24">
        <f t="shared" si="49"/>
        <v>723.21266666666668</v>
      </c>
      <c r="G807" s="20">
        <f t="shared" si="50"/>
        <v>919.63300000000015</v>
      </c>
      <c r="H807" s="17"/>
      <c r="I807" s="24"/>
      <c r="J807" s="20">
        <f t="shared" si="51"/>
        <v>1062.9523999999999</v>
      </c>
      <c r="K807" s="17"/>
      <c r="L807" s="24"/>
      <c r="M807" s="86">
        <v>823.31</v>
      </c>
      <c r="N807" s="86">
        <v>940.75300000000004</v>
      </c>
      <c r="O807" s="86">
        <v>994.83600000000001</v>
      </c>
      <c r="P807" s="86">
        <v>1844.5319999999999</v>
      </c>
      <c r="Q807" s="86">
        <v>1300.5920000000001</v>
      </c>
      <c r="R807" s="86">
        <v>783.42200000000003</v>
      </c>
      <c r="S807" s="86">
        <v>714.62599999999998</v>
      </c>
      <c r="T807" s="86">
        <v>671.59</v>
      </c>
    </row>
    <row r="808" spans="1:20" x14ac:dyDescent="0.25">
      <c r="A808" s="50" t="s">
        <v>4682</v>
      </c>
      <c r="B808" s="50" t="s">
        <v>464</v>
      </c>
      <c r="C808" s="50" t="s">
        <v>4716</v>
      </c>
      <c r="D808" s="80">
        <v>6</v>
      </c>
      <c r="E808" s="50" t="s">
        <v>6334</v>
      </c>
      <c r="F808" s="24">
        <f t="shared" si="49"/>
        <v>723.08466666666664</v>
      </c>
      <c r="G808" s="20">
        <f t="shared" si="50"/>
        <v>91.591000000000008</v>
      </c>
      <c r="H808" s="17"/>
      <c r="I808" s="24"/>
      <c r="J808" s="20">
        <f t="shared" si="51"/>
        <v>527.21960000000001</v>
      </c>
      <c r="K808" s="17"/>
      <c r="L808" s="24"/>
      <c r="M808" s="86">
        <v>54.317</v>
      </c>
      <c r="N808" s="86">
        <v>34.759</v>
      </c>
      <c r="O808" s="86">
        <v>185.697</v>
      </c>
      <c r="P808" s="86">
        <v>210.41</v>
      </c>
      <c r="Q808" s="86">
        <v>256.43400000000003</v>
      </c>
      <c r="R808" s="86">
        <v>292.84899999999999</v>
      </c>
      <c r="S808" s="86">
        <v>963.15599999999995</v>
      </c>
      <c r="T808" s="86">
        <v>913.24900000000002</v>
      </c>
    </row>
    <row r="809" spans="1:20" x14ac:dyDescent="0.25">
      <c r="A809" s="50" t="s">
        <v>4682</v>
      </c>
      <c r="B809" s="50" t="s">
        <v>1016</v>
      </c>
      <c r="C809" s="50" t="s">
        <v>4766</v>
      </c>
      <c r="D809" s="80">
        <v>16</v>
      </c>
      <c r="E809" s="50" t="s">
        <v>8432</v>
      </c>
      <c r="F809" s="24">
        <f t="shared" si="49"/>
        <v>722.06633333333332</v>
      </c>
      <c r="G809" s="20">
        <f t="shared" si="50"/>
        <v>2510.482</v>
      </c>
      <c r="H809" s="17"/>
      <c r="I809" s="24"/>
      <c r="J809" s="20">
        <f t="shared" si="51"/>
        <v>435.81479999999999</v>
      </c>
      <c r="K809" s="17"/>
      <c r="L809" s="24"/>
      <c r="M809" s="86">
        <v>706.90300000000002</v>
      </c>
      <c r="N809" s="86">
        <v>6815.3220000000001</v>
      </c>
      <c r="O809" s="86">
        <v>9.2210000000000001</v>
      </c>
      <c r="P809" s="86" t="s">
        <v>5013</v>
      </c>
      <c r="Q809" s="86">
        <v>12.875</v>
      </c>
      <c r="R809" s="86">
        <v>2166.1990000000001</v>
      </c>
      <c r="S809" s="86" t="s">
        <v>5013</v>
      </c>
      <c r="T809" s="86" t="s">
        <v>5013</v>
      </c>
    </row>
    <row r="810" spans="1:20" x14ac:dyDescent="0.25">
      <c r="A810" s="50" t="s">
        <v>4682</v>
      </c>
      <c r="B810" s="50" t="s">
        <v>2352</v>
      </c>
      <c r="C810" s="50" t="s">
        <v>4690</v>
      </c>
      <c r="D810" s="80">
        <v>2</v>
      </c>
      <c r="E810" s="50" t="s">
        <v>5298</v>
      </c>
      <c r="F810" s="24">
        <f t="shared" si="49"/>
        <v>719.32900000000006</v>
      </c>
      <c r="G810" s="20">
        <f t="shared" si="50"/>
        <v>73.873333333333335</v>
      </c>
      <c r="H810" s="17"/>
      <c r="I810" s="24"/>
      <c r="J810" s="20">
        <f t="shared" si="51"/>
        <v>506.52479999999997</v>
      </c>
      <c r="K810" s="17"/>
      <c r="L810" s="24"/>
      <c r="M810" s="86">
        <v>26.727</v>
      </c>
      <c r="N810" s="86">
        <v>43.908999999999999</v>
      </c>
      <c r="O810" s="86">
        <v>150.98400000000001</v>
      </c>
      <c r="P810" s="86">
        <v>224.25899999999999</v>
      </c>
      <c r="Q810" s="86">
        <v>150.37799999999999</v>
      </c>
      <c r="R810" s="86">
        <v>1166.047</v>
      </c>
      <c r="S810" s="86">
        <v>873.029</v>
      </c>
      <c r="T810" s="86">
        <v>118.911</v>
      </c>
    </row>
    <row r="811" spans="1:20" x14ac:dyDescent="0.25">
      <c r="A811" s="50" t="s">
        <v>4682</v>
      </c>
      <c r="B811" s="50" t="s">
        <v>3589</v>
      </c>
      <c r="C811" s="50" t="s">
        <v>4740</v>
      </c>
      <c r="D811" s="80">
        <v>11</v>
      </c>
      <c r="E811" s="50" t="s">
        <v>7248</v>
      </c>
      <c r="F811" s="24">
        <f t="shared" si="49"/>
        <v>718.774</v>
      </c>
      <c r="G811" s="20">
        <f t="shared" si="50"/>
        <v>85.969000000000008</v>
      </c>
      <c r="H811" s="17"/>
      <c r="I811" s="24"/>
      <c r="J811" s="20">
        <f t="shared" si="51"/>
        <v>495.05759999999998</v>
      </c>
      <c r="K811" s="17"/>
      <c r="L811" s="24"/>
      <c r="M811" s="86">
        <v>149.13200000000001</v>
      </c>
      <c r="N811" s="86">
        <v>81.376999999999995</v>
      </c>
      <c r="O811" s="86">
        <v>27.398</v>
      </c>
      <c r="P811" s="86">
        <v>140.21600000000001</v>
      </c>
      <c r="Q811" s="86">
        <v>178.75</v>
      </c>
      <c r="R811" s="86">
        <v>174.71100000000001</v>
      </c>
      <c r="S811" s="86">
        <v>666.68200000000002</v>
      </c>
      <c r="T811" s="86">
        <v>1314.9290000000001</v>
      </c>
    </row>
    <row r="812" spans="1:20" x14ac:dyDescent="0.25">
      <c r="A812" s="50" t="s">
        <v>4682</v>
      </c>
      <c r="B812" s="50" t="s">
        <v>1610</v>
      </c>
      <c r="C812" s="50" t="s">
        <v>4698</v>
      </c>
      <c r="D812" s="80">
        <v>4</v>
      </c>
      <c r="E812" s="50" t="s">
        <v>5485</v>
      </c>
      <c r="F812" s="24">
        <f t="shared" si="49"/>
        <v>718.56066666666663</v>
      </c>
      <c r="G812" s="20">
        <f t="shared" si="50"/>
        <v>39.082333333333331</v>
      </c>
      <c r="H812" s="17"/>
      <c r="I812" s="24"/>
      <c r="J812" s="20">
        <f t="shared" si="51"/>
        <v>774.43219999999997</v>
      </c>
      <c r="K812" s="17"/>
      <c r="L812" s="24"/>
      <c r="M812" s="86">
        <v>13.367000000000001</v>
      </c>
      <c r="N812" s="86">
        <v>45.707000000000001</v>
      </c>
      <c r="O812" s="86">
        <v>58.173000000000002</v>
      </c>
      <c r="P812" s="86">
        <v>467.47800000000001</v>
      </c>
      <c r="Q812" s="86">
        <v>1249.001</v>
      </c>
      <c r="R812" s="86">
        <v>288.76</v>
      </c>
      <c r="S812" s="86">
        <v>257.14699999999999</v>
      </c>
      <c r="T812" s="86">
        <v>1609.7750000000001</v>
      </c>
    </row>
    <row r="813" spans="1:20" x14ac:dyDescent="0.25">
      <c r="A813" s="50" t="s">
        <v>4682</v>
      </c>
      <c r="B813" s="50" t="s">
        <v>4243</v>
      </c>
      <c r="C813" s="50" t="s">
        <v>4727</v>
      </c>
      <c r="D813" s="80">
        <v>9</v>
      </c>
      <c r="E813" s="50" t="s">
        <v>6762</v>
      </c>
      <c r="F813" s="24">
        <f t="shared" si="49"/>
        <v>718.45033333333333</v>
      </c>
      <c r="G813" s="20">
        <f t="shared" si="50"/>
        <v>4.5893333333333333</v>
      </c>
      <c r="H813" s="17"/>
      <c r="I813" s="24"/>
      <c r="J813" s="20">
        <f t="shared" si="51"/>
        <v>1102.3838000000001</v>
      </c>
      <c r="K813" s="17"/>
      <c r="L813" s="24"/>
      <c r="M813" s="86">
        <v>13.768000000000001</v>
      </c>
      <c r="N813" s="86" t="s">
        <v>5013</v>
      </c>
      <c r="O813" s="86" t="s">
        <v>5013</v>
      </c>
      <c r="P813" s="86">
        <v>1947.4480000000001</v>
      </c>
      <c r="Q813" s="86">
        <v>1409.12</v>
      </c>
      <c r="R813" s="86">
        <v>2155.3510000000001</v>
      </c>
      <c r="S813" s="86" t="s">
        <v>5013</v>
      </c>
      <c r="T813" s="86" t="s">
        <v>5013</v>
      </c>
    </row>
    <row r="814" spans="1:20" x14ac:dyDescent="0.25">
      <c r="A814" s="50" t="s">
        <v>4682</v>
      </c>
      <c r="B814" s="50" t="s">
        <v>767</v>
      </c>
      <c r="C814" s="50" t="s">
        <v>4767</v>
      </c>
      <c r="D814" s="80">
        <v>16</v>
      </c>
      <c r="E814" s="50" t="s">
        <v>8919</v>
      </c>
      <c r="F814" s="24">
        <f t="shared" si="49"/>
        <v>717.0336666666667</v>
      </c>
      <c r="G814" s="20">
        <f t="shared" si="50"/>
        <v>1068.9146666666668</v>
      </c>
      <c r="H814" s="17"/>
      <c r="I814" s="24"/>
      <c r="J814" s="20">
        <f t="shared" si="51"/>
        <v>439.92320000000001</v>
      </c>
      <c r="K814" s="17"/>
      <c r="L814" s="24"/>
      <c r="M814" s="86">
        <v>828.11</v>
      </c>
      <c r="N814" s="86">
        <v>476.98200000000003</v>
      </c>
      <c r="O814" s="86">
        <v>1901.652</v>
      </c>
      <c r="P814" s="86" t="s">
        <v>5013</v>
      </c>
      <c r="Q814" s="86">
        <v>48.515000000000001</v>
      </c>
      <c r="R814" s="86">
        <v>360.35199999999998</v>
      </c>
      <c r="S814" s="86">
        <v>199.90600000000001</v>
      </c>
      <c r="T814" s="86">
        <v>1590.8430000000001</v>
      </c>
    </row>
    <row r="815" spans="1:20" x14ac:dyDescent="0.25">
      <c r="A815" s="50" t="s">
        <v>4682</v>
      </c>
      <c r="B815" s="50" t="s">
        <v>410</v>
      </c>
      <c r="C815" s="50" t="s">
        <v>4714</v>
      </c>
      <c r="D815" s="80">
        <v>6</v>
      </c>
      <c r="E815" s="50" t="s">
        <v>6276</v>
      </c>
      <c r="F815" s="24">
        <f t="shared" si="49"/>
        <v>716.5630000000001</v>
      </c>
      <c r="G815" s="20">
        <f t="shared" si="50"/>
        <v>1129.1266666666668</v>
      </c>
      <c r="H815" s="17"/>
      <c r="I815" s="24"/>
      <c r="J815" s="20">
        <f t="shared" si="51"/>
        <v>784.11680000000001</v>
      </c>
      <c r="K815" s="17"/>
      <c r="L815" s="24"/>
      <c r="M815" s="86">
        <v>701.49199999999996</v>
      </c>
      <c r="N815" s="86">
        <v>1202.4590000000001</v>
      </c>
      <c r="O815" s="86">
        <v>1483.4290000000001</v>
      </c>
      <c r="P815" s="86">
        <v>889.87099999999998</v>
      </c>
      <c r="Q815" s="86">
        <v>881.024</v>
      </c>
      <c r="R815" s="86">
        <v>772.59199999999998</v>
      </c>
      <c r="S815" s="86">
        <v>831.25300000000004</v>
      </c>
      <c r="T815" s="86">
        <v>545.84400000000005</v>
      </c>
    </row>
    <row r="816" spans="1:20" x14ac:dyDescent="0.25">
      <c r="A816" s="50" t="s">
        <v>4682</v>
      </c>
      <c r="B816" s="50" t="s">
        <v>795</v>
      </c>
      <c r="C816" s="50" t="s">
        <v>4711</v>
      </c>
      <c r="D816" s="80">
        <v>6</v>
      </c>
      <c r="E816" s="50" t="s">
        <v>6076</v>
      </c>
      <c r="F816" s="24">
        <f t="shared" si="49"/>
        <v>716.32399999999996</v>
      </c>
      <c r="G816" s="20">
        <f t="shared" si="50"/>
        <v>619.25766666666675</v>
      </c>
      <c r="H816" s="17"/>
      <c r="I816" s="24"/>
      <c r="J816" s="20">
        <f t="shared" si="51"/>
        <v>665.3134</v>
      </c>
      <c r="K816" s="17"/>
      <c r="L816" s="24"/>
      <c r="M816" s="86">
        <v>598.66200000000003</v>
      </c>
      <c r="N816" s="86">
        <v>517.94000000000005</v>
      </c>
      <c r="O816" s="86">
        <v>741.17100000000005</v>
      </c>
      <c r="P816" s="86">
        <v>597.39499999999998</v>
      </c>
      <c r="Q816" s="86">
        <v>580.20000000000005</v>
      </c>
      <c r="R816" s="86">
        <v>411.32499999999999</v>
      </c>
      <c r="S816" s="86">
        <v>1022.689</v>
      </c>
      <c r="T816" s="86">
        <v>714.95799999999997</v>
      </c>
    </row>
    <row r="817" spans="1:20" x14ac:dyDescent="0.25">
      <c r="A817" s="50" t="s">
        <v>4682</v>
      </c>
      <c r="B817" s="50" t="s">
        <v>486</v>
      </c>
      <c r="C817" s="50" t="s">
        <v>4712</v>
      </c>
      <c r="D817" s="80">
        <v>6</v>
      </c>
      <c r="E817" s="50" t="s">
        <v>6209</v>
      </c>
      <c r="F817" s="24">
        <f t="shared" si="49"/>
        <v>706.55200000000002</v>
      </c>
      <c r="G817" s="20">
        <f t="shared" si="50"/>
        <v>446.24033333333335</v>
      </c>
      <c r="H817" s="17"/>
      <c r="I817" s="24"/>
      <c r="J817" s="20">
        <f t="shared" si="51"/>
        <v>601.17359999999996</v>
      </c>
      <c r="K817" s="17"/>
      <c r="L817" s="24"/>
      <c r="M817" s="86">
        <v>167.62899999999999</v>
      </c>
      <c r="N817" s="86">
        <v>309.12599999999998</v>
      </c>
      <c r="O817" s="86">
        <v>861.96600000000001</v>
      </c>
      <c r="P817" s="86">
        <v>502.74700000000001</v>
      </c>
      <c r="Q817" s="86">
        <v>383.46499999999997</v>
      </c>
      <c r="R817" s="86">
        <v>530.02099999999996</v>
      </c>
      <c r="S817" s="86">
        <v>754.68600000000004</v>
      </c>
      <c r="T817" s="86">
        <v>834.94899999999996</v>
      </c>
    </row>
    <row r="818" spans="1:20" x14ac:dyDescent="0.25">
      <c r="A818" s="50" t="s">
        <v>4682</v>
      </c>
      <c r="B818" s="50" t="s">
        <v>1948</v>
      </c>
      <c r="C818" s="50" t="s">
        <v>4695</v>
      </c>
      <c r="D818" s="80">
        <v>2</v>
      </c>
      <c r="E818" s="50" t="s">
        <v>5422</v>
      </c>
      <c r="F818" s="24">
        <f t="shared" si="49"/>
        <v>705.65166666666664</v>
      </c>
      <c r="G818" s="20">
        <f t="shared" si="50"/>
        <v>431.24666666666667</v>
      </c>
      <c r="H818" s="17"/>
      <c r="I818" s="24"/>
      <c r="J818" s="20">
        <f t="shared" si="51"/>
        <v>763.30140000000006</v>
      </c>
      <c r="K818" s="17"/>
      <c r="L818" s="24"/>
      <c r="M818" s="86">
        <v>613.10500000000002</v>
      </c>
      <c r="N818" s="86">
        <v>205.167</v>
      </c>
      <c r="O818" s="86">
        <v>475.46800000000002</v>
      </c>
      <c r="P818" s="86">
        <v>773.24400000000003</v>
      </c>
      <c r="Q818" s="86">
        <v>926.30799999999999</v>
      </c>
      <c r="R818" s="86">
        <v>583.98699999999997</v>
      </c>
      <c r="S818" s="86">
        <v>712.13</v>
      </c>
      <c r="T818" s="86">
        <v>820.83799999999997</v>
      </c>
    </row>
    <row r="819" spans="1:20" x14ac:dyDescent="0.25">
      <c r="A819" s="50" t="s">
        <v>4682</v>
      </c>
      <c r="B819" s="50" t="s">
        <v>1139</v>
      </c>
      <c r="C819" s="50" t="s">
        <v>4756</v>
      </c>
      <c r="D819" s="80">
        <v>15</v>
      </c>
      <c r="E819" s="50" t="s">
        <v>8055</v>
      </c>
      <c r="F819" s="24">
        <f t="shared" si="49"/>
        <v>703.15033333333338</v>
      </c>
      <c r="G819" s="20">
        <f t="shared" si="50"/>
        <v>5106.581666666666</v>
      </c>
      <c r="H819" s="17"/>
      <c r="I819" s="24"/>
      <c r="J819" s="20">
        <f t="shared" si="51"/>
        <v>1324.8235999999999</v>
      </c>
      <c r="K819" s="17"/>
      <c r="L819" s="24"/>
      <c r="M819" s="86">
        <v>611.10699999999997</v>
      </c>
      <c r="N819" s="86">
        <v>7097.5749999999998</v>
      </c>
      <c r="O819" s="86">
        <v>7611.0630000000001</v>
      </c>
      <c r="P819" s="86">
        <v>2245.136</v>
      </c>
      <c r="Q819" s="86">
        <v>2269.5309999999999</v>
      </c>
      <c r="R819" s="86">
        <v>1422.317</v>
      </c>
      <c r="S819" s="86">
        <v>325.52100000000002</v>
      </c>
      <c r="T819" s="86">
        <v>361.613</v>
      </c>
    </row>
    <row r="820" spans="1:20" x14ac:dyDescent="0.25">
      <c r="A820" s="50" t="s">
        <v>4682</v>
      </c>
      <c r="B820" s="50" t="s">
        <v>5</v>
      </c>
      <c r="C820" s="50" t="s">
        <v>4708</v>
      </c>
      <c r="D820" s="80">
        <v>5</v>
      </c>
      <c r="E820" s="50" t="s">
        <v>5720</v>
      </c>
      <c r="F820" s="24">
        <f t="shared" si="49"/>
        <v>700.59933333333322</v>
      </c>
      <c r="G820" s="20">
        <f t="shared" si="50"/>
        <v>616.03599999999994</v>
      </c>
      <c r="H820" s="17"/>
      <c r="I820" s="24"/>
      <c r="J820" s="20">
        <f t="shared" si="51"/>
        <v>420.71900000000005</v>
      </c>
      <c r="K820" s="17"/>
      <c r="L820" s="24"/>
      <c r="M820" s="86">
        <v>1848.1079999999999</v>
      </c>
      <c r="N820" s="86" t="s">
        <v>5013</v>
      </c>
      <c r="O820" s="86" t="s">
        <v>5013</v>
      </c>
      <c r="P820" s="86">
        <v>1.7969999999999999</v>
      </c>
      <c r="Q820" s="86" t="s">
        <v>5013</v>
      </c>
      <c r="R820" s="86" t="s">
        <v>5013</v>
      </c>
      <c r="S820" s="86">
        <v>587.72199999999998</v>
      </c>
      <c r="T820" s="86">
        <v>1514.076</v>
      </c>
    </row>
    <row r="821" spans="1:20" x14ac:dyDescent="0.25">
      <c r="A821" s="50" t="s">
        <v>4682</v>
      </c>
      <c r="B821" s="50" t="s">
        <v>1957</v>
      </c>
      <c r="C821" s="50" t="s">
        <v>4722</v>
      </c>
      <c r="D821" s="80">
        <v>7</v>
      </c>
      <c r="E821" s="50" t="s">
        <v>6481</v>
      </c>
      <c r="F821" s="24">
        <f t="shared" si="49"/>
        <v>700.31899999999996</v>
      </c>
      <c r="G821" s="20">
        <f t="shared" si="50"/>
        <v>335.51833333333326</v>
      </c>
      <c r="H821" s="17"/>
      <c r="I821" s="24"/>
      <c r="J821" s="20">
        <f t="shared" si="51"/>
        <v>528.32179999999994</v>
      </c>
      <c r="K821" s="17"/>
      <c r="L821" s="24"/>
      <c r="M821" s="86">
        <v>123.65600000000001</v>
      </c>
      <c r="N821" s="86">
        <v>799.78099999999995</v>
      </c>
      <c r="O821" s="86">
        <v>83.117999999999995</v>
      </c>
      <c r="P821" s="86">
        <v>137.547</v>
      </c>
      <c r="Q821" s="86">
        <v>403.10500000000002</v>
      </c>
      <c r="R821" s="86">
        <v>219.48</v>
      </c>
      <c r="S821" s="86">
        <v>567.73400000000004</v>
      </c>
      <c r="T821" s="86">
        <v>1313.7429999999999</v>
      </c>
    </row>
    <row r="822" spans="1:20" x14ac:dyDescent="0.25">
      <c r="A822" s="50" t="s">
        <v>4682</v>
      </c>
      <c r="B822" s="50" t="s">
        <v>164</v>
      </c>
      <c r="C822" s="50" t="s">
        <v>4732</v>
      </c>
      <c r="D822" s="80">
        <v>10</v>
      </c>
      <c r="E822" s="50" t="s">
        <v>6928</v>
      </c>
      <c r="F822" s="24">
        <f t="shared" si="49"/>
        <v>695.26266666666663</v>
      </c>
      <c r="G822" s="20">
        <f t="shared" si="50"/>
        <v>1592.1809999999998</v>
      </c>
      <c r="H822" s="17"/>
      <c r="I822" s="24"/>
      <c r="J822" s="20">
        <f t="shared" si="51"/>
        <v>824.51139999999998</v>
      </c>
      <c r="K822" s="17"/>
      <c r="L822" s="24"/>
      <c r="M822" s="86">
        <v>176.62799999999999</v>
      </c>
      <c r="N822" s="86">
        <v>1571.415</v>
      </c>
      <c r="O822" s="86">
        <v>3028.5</v>
      </c>
      <c r="P822" s="86">
        <v>1066.8009999999999</v>
      </c>
      <c r="Q822" s="86">
        <v>969.96799999999996</v>
      </c>
      <c r="R822" s="86">
        <v>439.42899999999997</v>
      </c>
      <c r="S822" s="86">
        <v>701.41</v>
      </c>
      <c r="T822" s="86">
        <v>944.94899999999996</v>
      </c>
    </row>
    <row r="823" spans="1:20" x14ac:dyDescent="0.25">
      <c r="A823" s="50" t="s">
        <v>4682</v>
      </c>
      <c r="B823" s="50" t="s">
        <v>4417</v>
      </c>
      <c r="C823" s="50" t="s">
        <v>4767</v>
      </c>
      <c r="D823" s="80">
        <v>16</v>
      </c>
      <c r="E823" s="50" t="s">
        <v>8945</v>
      </c>
      <c r="F823" s="24">
        <f t="shared" si="49"/>
        <v>693.37133333333338</v>
      </c>
      <c r="G823" s="20">
        <f t="shared" si="50"/>
        <v>897.245</v>
      </c>
      <c r="H823" s="17"/>
      <c r="I823" s="24"/>
      <c r="J823" s="20">
        <f t="shared" si="51"/>
        <v>698.73919999999998</v>
      </c>
      <c r="K823" s="17"/>
      <c r="L823" s="24"/>
      <c r="M823" s="86">
        <v>851.34299999999996</v>
      </c>
      <c r="N823" s="86">
        <v>946.77200000000005</v>
      </c>
      <c r="O823" s="86">
        <v>893.62</v>
      </c>
      <c r="P823" s="86">
        <v>727.64099999999996</v>
      </c>
      <c r="Q823" s="86">
        <v>685.94100000000003</v>
      </c>
      <c r="R823" s="86">
        <v>328.24</v>
      </c>
      <c r="S823" s="86">
        <v>487.20699999999999</v>
      </c>
      <c r="T823" s="86">
        <v>1264.6669999999999</v>
      </c>
    </row>
    <row r="824" spans="1:20" x14ac:dyDescent="0.25">
      <c r="A824" s="50" t="s">
        <v>4682</v>
      </c>
      <c r="B824" s="50" t="s">
        <v>724</v>
      </c>
      <c r="C824" s="50" t="s">
        <v>4767</v>
      </c>
      <c r="D824" s="80">
        <v>16</v>
      </c>
      <c r="E824" s="50" t="s">
        <v>9158</v>
      </c>
      <c r="F824" s="24">
        <f t="shared" si="49"/>
        <v>692.18600000000004</v>
      </c>
      <c r="G824" s="20">
        <f t="shared" si="50"/>
        <v>2999.3993333333333</v>
      </c>
      <c r="H824" s="17"/>
      <c r="I824" s="24"/>
      <c r="J824" s="20">
        <f t="shared" si="51"/>
        <v>627.3886</v>
      </c>
      <c r="K824" s="17"/>
      <c r="L824" s="24"/>
      <c r="M824" s="86">
        <v>1022.994</v>
      </c>
      <c r="N824" s="86">
        <v>3519.768</v>
      </c>
      <c r="O824" s="86">
        <v>4455.4359999999997</v>
      </c>
      <c r="P824" s="86">
        <v>465.416</v>
      </c>
      <c r="Q824" s="86">
        <v>594.96900000000005</v>
      </c>
      <c r="R824" s="86">
        <v>1638.7570000000001</v>
      </c>
      <c r="S824" s="86">
        <v>168.92500000000001</v>
      </c>
      <c r="T824" s="86">
        <v>268.87599999999998</v>
      </c>
    </row>
    <row r="825" spans="1:20" x14ac:dyDescent="0.25">
      <c r="A825" s="50" t="s">
        <v>4682</v>
      </c>
      <c r="B825" s="50" t="s">
        <v>1471</v>
      </c>
      <c r="C825" s="50" t="s">
        <v>4702</v>
      </c>
      <c r="D825" s="80">
        <v>4</v>
      </c>
      <c r="E825" s="50" t="s">
        <v>5570</v>
      </c>
      <c r="F825" s="24">
        <f t="shared" si="49"/>
        <v>691.20866666666677</v>
      </c>
      <c r="G825" s="20">
        <f t="shared" si="50"/>
        <v>360.02500000000003</v>
      </c>
      <c r="H825" s="17"/>
      <c r="I825" s="24"/>
      <c r="J825" s="20">
        <f t="shared" si="51"/>
        <v>680.97900000000004</v>
      </c>
      <c r="K825" s="17"/>
      <c r="L825" s="24"/>
      <c r="M825" s="86">
        <v>289.03300000000002</v>
      </c>
      <c r="N825" s="86">
        <v>480.60500000000002</v>
      </c>
      <c r="O825" s="86">
        <v>310.43700000000001</v>
      </c>
      <c r="P825" s="86">
        <v>946.47500000000002</v>
      </c>
      <c r="Q825" s="86">
        <v>384.79399999999998</v>
      </c>
      <c r="R825" s="86">
        <v>199.744</v>
      </c>
      <c r="S825" s="86">
        <v>828.43299999999999</v>
      </c>
      <c r="T825" s="86">
        <v>1045.4490000000001</v>
      </c>
    </row>
    <row r="826" spans="1:20" x14ac:dyDescent="0.25">
      <c r="A826" s="50" t="s">
        <v>4682</v>
      </c>
      <c r="B826" s="50" t="s">
        <v>1656</v>
      </c>
      <c r="C826" s="50" t="s">
        <v>4767</v>
      </c>
      <c r="D826" s="80">
        <v>16</v>
      </c>
      <c r="E826" s="50" t="s">
        <v>9099</v>
      </c>
      <c r="F826" s="24">
        <f t="shared" si="49"/>
        <v>688.48100000000011</v>
      </c>
      <c r="G826" s="20">
        <f t="shared" si="50"/>
        <v>1645.1943333333336</v>
      </c>
      <c r="H826" s="17"/>
      <c r="I826" s="24"/>
      <c r="J826" s="20">
        <f t="shared" si="51"/>
        <v>1019.0946</v>
      </c>
      <c r="K826" s="17"/>
      <c r="L826" s="24"/>
      <c r="M826" s="86">
        <v>1295.7650000000001</v>
      </c>
      <c r="N826" s="86">
        <v>2391.2359999999999</v>
      </c>
      <c r="O826" s="86">
        <v>1248.5820000000001</v>
      </c>
      <c r="P826" s="86">
        <v>1326.6030000000001</v>
      </c>
      <c r="Q826" s="86">
        <v>1703.4269999999999</v>
      </c>
      <c r="R826" s="86">
        <v>675.73800000000006</v>
      </c>
      <c r="S826" s="86">
        <v>469.78699999999998</v>
      </c>
      <c r="T826" s="86">
        <v>919.91800000000001</v>
      </c>
    </row>
    <row r="827" spans="1:20" x14ac:dyDescent="0.25">
      <c r="A827" s="50" t="s">
        <v>4682</v>
      </c>
      <c r="B827" s="50" t="s">
        <v>1532</v>
      </c>
      <c r="C827" s="50" t="s">
        <v>4766</v>
      </c>
      <c r="D827" s="80">
        <v>16</v>
      </c>
      <c r="E827" s="50" t="s">
        <v>8491</v>
      </c>
      <c r="F827" s="24">
        <f t="shared" si="49"/>
        <v>687.96300000000008</v>
      </c>
      <c r="G827" s="20">
        <f t="shared" si="50"/>
        <v>786.79300000000001</v>
      </c>
      <c r="H827" s="17"/>
      <c r="I827" s="24"/>
      <c r="J827" s="20">
        <f t="shared" si="51"/>
        <v>714.85480000000007</v>
      </c>
      <c r="K827" s="17"/>
      <c r="L827" s="24"/>
      <c r="M827" s="86">
        <v>228.41800000000001</v>
      </c>
      <c r="N827" s="86">
        <v>1848.182</v>
      </c>
      <c r="O827" s="86">
        <v>283.779</v>
      </c>
      <c r="P827" s="86">
        <v>200.471</v>
      </c>
      <c r="Q827" s="86">
        <v>1309.914</v>
      </c>
      <c r="R827" s="86">
        <v>1064.2149999999999</v>
      </c>
      <c r="S827" s="86">
        <v>723.49</v>
      </c>
      <c r="T827" s="86">
        <v>276.18400000000003</v>
      </c>
    </row>
    <row r="828" spans="1:20" x14ac:dyDescent="0.25">
      <c r="A828" s="50" t="s">
        <v>4682</v>
      </c>
      <c r="B828" s="50" t="s">
        <v>1058</v>
      </c>
      <c r="C828" s="50" t="s">
        <v>4731</v>
      </c>
      <c r="D828" s="80">
        <v>10</v>
      </c>
      <c r="E828" s="50" t="s">
        <v>6898</v>
      </c>
      <c r="F828" s="24">
        <f t="shared" si="49"/>
        <v>687.32333333333338</v>
      </c>
      <c r="G828" s="20">
        <f t="shared" si="50"/>
        <v>231.24433333333334</v>
      </c>
      <c r="H828" s="17"/>
      <c r="I828" s="24"/>
      <c r="J828" s="20">
        <f t="shared" si="51"/>
        <v>537.02080000000001</v>
      </c>
      <c r="K828" s="17"/>
      <c r="L828" s="24"/>
      <c r="M828" s="86">
        <v>227.03700000000001</v>
      </c>
      <c r="N828" s="86">
        <v>324.25900000000001</v>
      </c>
      <c r="O828" s="86">
        <v>142.43700000000001</v>
      </c>
      <c r="P828" s="86">
        <v>176.81299999999999</v>
      </c>
      <c r="Q828" s="86">
        <v>446.32100000000003</v>
      </c>
      <c r="R828" s="86">
        <v>395.62700000000001</v>
      </c>
      <c r="S828" s="86">
        <v>605.86599999999999</v>
      </c>
      <c r="T828" s="86">
        <v>1060.4770000000001</v>
      </c>
    </row>
    <row r="829" spans="1:20" x14ac:dyDescent="0.25">
      <c r="A829" s="50" t="s">
        <v>4682</v>
      </c>
      <c r="B829" s="50" t="s">
        <v>422</v>
      </c>
      <c r="C829" s="50" t="s">
        <v>4772</v>
      </c>
      <c r="D829" s="80">
        <v>18</v>
      </c>
      <c r="E829" s="50" t="s">
        <v>9412</v>
      </c>
      <c r="F829" s="24">
        <f t="shared" si="49"/>
        <v>687.05566666666664</v>
      </c>
      <c r="G829" s="20">
        <f t="shared" si="50"/>
        <v>914.07100000000003</v>
      </c>
      <c r="H829" s="17"/>
      <c r="I829" s="24"/>
      <c r="J829" s="20">
        <f t="shared" si="51"/>
        <v>1019.0781999999999</v>
      </c>
      <c r="K829" s="17"/>
      <c r="L829" s="24"/>
      <c r="M829" s="86">
        <v>245.36199999999999</v>
      </c>
      <c r="N829" s="86">
        <v>1450.9380000000001</v>
      </c>
      <c r="O829" s="86">
        <v>1045.913</v>
      </c>
      <c r="P829" s="86">
        <v>175.1</v>
      </c>
      <c r="Q829" s="86">
        <v>2859.1239999999998</v>
      </c>
      <c r="R829" s="86">
        <v>1352.646</v>
      </c>
      <c r="S829" s="86">
        <v>297.25900000000001</v>
      </c>
      <c r="T829" s="86">
        <v>411.262</v>
      </c>
    </row>
    <row r="830" spans="1:20" x14ac:dyDescent="0.25">
      <c r="A830" s="50" t="s">
        <v>4682</v>
      </c>
      <c r="B830" s="50" t="s">
        <v>291</v>
      </c>
      <c r="C830" s="50" t="s">
        <v>4764</v>
      </c>
      <c r="D830" s="80">
        <v>15</v>
      </c>
      <c r="E830" s="50" t="s">
        <v>8320</v>
      </c>
      <c r="F830" s="24">
        <f t="shared" si="49"/>
        <v>686.30000000000007</v>
      </c>
      <c r="G830" s="20">
        <f t="shared" si="50"/>
        <v>3406.6903333333335</v>
      </c>
      <c r="H830" s="17"/>
      <c r="I830" s="24"/>
      <c r="J830" s="20">
        <f t="shared" si="51"/>
        <v>1373.5744</v>
      </c>
      <c r="K830" s="17"/>
      <c r="L830" s="24"/>
      <c r="M830" s="86">
        <v>2951.2759999999998</v>
      </c>
      <c r="N830" s="86">
        <v>3648.134</v>
      </c>
      <c r="O830" s="86">
        <v>3620.6610000000001</v>
      </c>
      <c r="P830" s="86">
        <v>1095.6500000000001</v>
      </c>
      <c r="Q830" s="86">
        <v>3713.3220000000001</v>
      </c>
      <c r="R830" s="86">
        <v>1146.587</v>
      </c>
      <c r="S830" s="86">
        <v>349.61</v>
      </c>
      <c r="T830" s="86">
        <v>562.70299999999997</v>
      </c>
    </row>
    <row r="831" spans="1:20" x14ac:dyDescent="0.25">
      <c r="A831" s="50" t="s">
        <v>4682</v>
      </c>
      <c r="B831" s="50" t="s">
        <v>2595</v>
      </c>
      <c r="C831" s="50" t="s">
        <v>4765</v>
      </c>
      <c r="D831" s="80">
        <v>15</v>
      </c>
      <c r="E831" s="50" t="s">
        <v>8356</v>
      </c>
      <c r="F831" s="24">
        <f t="shared" si="49"/>
        <v>685.6640000000001</v>
      </c>
      <c r="G831" s="20">
        <f t="shared" si="50"/>
        <v>333.18399999999997</v>
      </c>
      <c r="H831" s="17"/>
      <c r="I831" s="24"/>
      <c r="J831" s="20">
        <f t="shared" si="51"/>
        <v>666.08100000000002</v>
      </c>
      <c r="K831" s="17"/>
      <c r="L831" s="24"/>
      <c r="M831" s="86">
        <v>104.145</v>
      </c>
      <c r="N831" s="86">
        <v>307.62099999999998</v>
      </c>
      <c r="O831" s="86">
        <v>587.78599999999994</v>
      </c>
      <c r="P831" s="86">
        <v>801.05799999999999</v>
      </c>
      <c r="Q831" s="86">
        <v>472.35500000000002</v>
      </c>
      <c r="R831" s="86">
        <v>379.267</v>
      </c>
      <c r="S831" s="86">
        <v>595.51700000000005</v>
      </c>
      <c r="T831" s="86">
        <v>1082.2080000000001</v>
      </c>
    </row>
    <row r="832" spans="1:20" x14ac:dyDescent="0.25">
      <c r="A832" s="50" t="s">
        <v>4682</v>
      </c>
      <c r="B832" s="50" t="s">
        <v>701</v>
      </c>
      <c r="C832" s="50" t="s">
        <v>4766</v>
      </c>
      <c r="D832" s="80">
        <v>16</v>
      </c>
      <c r="E832" s="50" t="s">
        <v>8496</v>
      </c>
      <c r="F832" s="24">
        <f t="shared" si="49"/>
        <v>683.10566666666671</v>
      </c>
      <c r="G832" s="20">
        <f t="shared" si="50"/>
        <v>202.73533333333333</v>
      </c>
      <c r="H832" s="17"/>
      <c r="I832" s="24"/>
      <c r="J832" s="20">
        <f t="shared" si="51"/>
        <v>471.88459999999998</v>
      </c>
      <c r="K832" s="17"/>
      <c r="L832" s="24"/>
      <c r="M832" s="86">
        <v>375.05200000000002</v>
      </c>
      <c r="N832" s="86">
        <v>52.277999999999999</v>
      </c>
      <c r="O832" s="86">
        <v>180.876</v>
      </c>
      <c r="P832" s="86">
        <v>150.44300000000001</v>
      </c>
      <c r="Q832" s="86">
        <v>159.66300000000001</v>
      </c>
      <c r="R832" s="86">
        <v>354.43200000000002</v>
      </c>
      <c r="S832" s="86">
        <v>968.24300000000005</v>
      </c>
      <c r="T832" s="86">
        <v>726.64200000000005</v>
      </c>
    </row>
    <row r="833" spans="1:20" x14ac:dyDescent="0.25">
      <c r="A833" s="50" t="s">
        <v>4682</v>
      </c>
      <c r="B833" s="50" t="s">
        <v>2189</v>
      </c>
      <c r="C833" s="50" t="s">
        <v>4690</v>
      </c>
      <c r="D833" s="80">
        <v>2</v>
      </c>
      <c r="E833" s="50" t="s">
        <v>5294</v>
      </c>
      <c r="F833" s="24">
        <f t="shared" si="49"/>
        <v>676.37466666666671</v>
      </c>
      <c r="G833" s="20">
        <f t="shared" si="50"/>
        <v>4.5010000000000003</v>
      </c>
      <c r="H833" s="17"/>
      <c r="I833" s="24"/>
      <c r="J833" s="20">
        <f t="shared" si="51"/>
        <v>505.20779999999996</v>
      </c>
      <c r="K833" s="17"/>
      <c r="L833" s="24"/>
      <c r="M833" s="86">
        <v>2.7360000000000002</v>
      </c>
      <c r="N833" s="86">
        <v>5.1710000000000003</v>
      </c>
      <c r="O833" s="86">
        <v>5.5960000000000001</v>
      </c>
      <c r="P833" s="86">
        <v>92.978999999999999</v>
      </c>
      <c r="Q833" s="86">
        <v>403.93599999999998</v>
      </c>
      <c r="R833" s="86">
        <v>299.10300000000001</v>
      </c>
      <c r="S833" s="86">
        <v>673.31899999999996</v>
      </c>
      <c r="T833" s="86">
        <v>1056.702</v>
      </c>
    </row>
    <row r="834" spans="1:20" x14ac:dyDescent="0.25">
      <c r="A834" s="50" t="s">
        <v>4682</v>
      </c>
      <c r="B834" s="50" t="s">
        <v>406</v>
      </c>
      <c r="C834" s="50" t="s">
        <v>4769</v>
      </c>
      <c r="D834" s="80">
        <v>17</v>
      </c>
      <c r="E834" s="50" t="s">
        <v>9235</v>
      </c>
      <c r="F834" s="24">
        <f t="shared" si="49"/>
        <v>675.32700000000011</v>
      </c>
      <c r="G834" s="20">
        <f t="shared" si="50"/>
        <v>457.63866666666667</v>
      </c>
      <c r="H834" s="17"/>
      <c r="I834" s="24"/>
      <c r="J834" s="20">
        <f t="shared" si="51"/>
        <v>580.351</v>
      </c>
      <c r="K834" s="17"/>
      <c r="L834" s="24"/>
      <c r="M834" s="86">
        <v>247.73500000000001</v>
      </c>
      <c r="N834" s="86">
        <v>757.149</v>
      </c>
      <c r="O834" s="86">
        <v>368.03199999999998</v>
      </c>
      <c r="P834" s="86">
        <v>495.45600000000002</v>
      </c>
      <c r="Q834" s="86">
        <v>380.31799999999998</v>
      </c>
      <c r="R834" s="86">
        <v>439.43400000000003</v>
      </c>
      <c r="S834" s="86">
        <v>871.28200000000004</v>
      </c>
      <c r="T834" s="86">
        <v>715.26499999999999</v>
      </c>
    </row>
    <row r="835" spans="1:20" x14ac:dyDescent="0.25">
      <c r="A835" s="50" t="s">
        <v>4682</v>
      </c>
      <c r="B835" s="50" t="s">
        <v>131</v>
      </c>
      <c r="C835" s="50" t="s">
        <v>4755</v>
      </c>
      <c r="D835" s="80">
        <v>15</v>
      </c>
      <c r="E835" s="50" t="s">
        <v>7947</v>
      </c>
      <c r="F835" s="24">
        <f t="shared" si="49"/>
        <v>674.05566666666675</v>
      </c>
      <c r="G835" s="20">
        <f t="shared" si="50"/>
        <v>224.68766666666667</v>
      </c>
      <c r="H835" s="17"/>
      <c r="I835" s="24"/>
      <c r="J835" s="20">
        <f t="shared" si="51"/>
        <v>445.13640000000004</v>
      </c>
      <c r="K835" s="17"/>
      <c r="L835" s="24"/>
      <c r="M835" s="86">
        <v>106.22499999999999</v>
      </c>
      <c r="N835" s="86">
        <v>469.423</v>
      </c>
      <c r="O835" s="86">
        <v>98.415000000000006</v>
      </c>
      <c r="P835" s="86">
        <v>183.52699999999999</v>
      </c>
      <c r="Q835" s="86">
        <v>19.988</v>
      </c>
      <c r="R835" s="86">
        <v>1732.14</v>
      </c>
      <c r="S835" s="86" t="s">
        <v>5013</v>
      </c>
      <c r="T835" s="86">
        <v>290.02699999999999</v>
      </c>
    </row>
    <row r="836" spans="1:20" x14ac:dyDescent="0.25">
      <c r="A836" s="50" t="s">
        <v>4682</v>
      </c>
      <c r="B836" s="50" t="s">
        <v>2882</v>
      </c>
      <c r="C836" s="50" t="s">
        <v>4767</v>
      </c>
      <c r="D836" s="80">
        <v>16</v>
      </c>
      <c r="E836" s="50" t="s">
        <v>9053</v>
      </c>
      <c r="F836" s="24">
        <f t="shared" si="49"/>
        <v>674.00666666666666</v>
      </c>
      <c r="G836" s="20">
        <f t="shared" si="50"/>
        <v>268.78033333333332</v>
      </c>
      <c r="H836" s="17"/>
      <c r="I836" s="24"/>
      <c r="J836" s="20">
        <f t="shared" si="51"/>
        <v>794.73359999999991</v>
      </c>
      <c r="K836" s="17"/>
      <c r="L836" s="24"/>
      <c r="M836" s="86">
        <v>194.62200000000001</v>
      </c>
      <c r="N836" s="86">
        <v>221.976</v>
      </c>
      <c r="O836" s="86">
        <v>389.74299999999999</v>
      </c>
      <c r="P836" s="86">
        <v>1371.5709999999999</v>
      </c>
      <c r="Q836" s="86">
        <v>580.077</v>
      </c>
      <c r="R836" s="86">
        <v>628.50099999999998</v>
      </c>
      <c r="S836" s="86">
        <v>822.78700000000003</v>
      </c>
      <c r="T836" s="86">
        <v>570.73199999999997</v>
      </c>
    </row>
    <row r="837" spans="1:20" x14ac:dyDescent="0.25">
      <c r="A837" s="50" t="s">
        <v>4682</v>
      </c>
      <c r="B837" s="50" t="s">
        <v>439</v>
      </c>
      <c r="C837" s="50" t="s">
        <v>4767</v>
      </c>
      <c r="D837" s="80">
        <v>16</v>
      </c>
      <c r="E837" s="50" t="s">
        <v>8903</v>
      </c>
      <c r="F837" s="24">
        <f t="shared" si="49"/>
        <v>671.53466666666668</v>
      </c>
      <c r="G837" s="20">
        <f t="shared" si="50"/>
        <v>315.92066666666665</v>
      </c>
      <c r="H837" s="17"/>
      <c r="I837" s="24"/>
      <c r="J837" s="20">
        <f t="shared" si="51"/>
        <v>843.90200000000004</v>
      </c>
      <c r="K837" s="17"/>
      <c r="L837" s="24"/>
      <c r="M837" s="86">
        <v>209.18799999999999</v>
      </c>
      <c r="N837" s="86">
        <v>22.957000000000001</v>
      </c>
      <c r="O837" s="86">
        <v>715.61699999999996</v>
      </c>
      <c r="P837" s="86">
        <v>89.909000000000006</v>
      </c>
      <c r="Q837" s="86">
        <v>2114.9969999999998</v>
      </c>
      <c r="R837" s="86">
        <v>484.92599999999999</v>
      </c>
      <c r="S837" s="86">
        <v>483.245</v>
      </c>
      <c r="T837" s="86">
        <v>1046.433</v>
      </c>
    </row>
    <row r="838" spans="1:20" x14ac:dyDescent="0.25">
      <c r="A838" s="50" t="s">
        <v>4682</v>
      </c>
      <c r="B838" s="50" t="s">
        <v>2657</v>
      </c>
      <c r="C838" s="50" t="s">
        <v>4767</v>
      </c>
      <c r="D838" s="80">
        <v>16</v>
      </c>
      <c r="E838" s="50" t="s">
        <v>8914</v>
      </c>
      <c r="F838" s="24">
        <f t="shared" si="49"/>
        <v>671.44333333333327</v>
      </c>
      <c r="G838" s="20">
        <f t="shared" si="50"/>
        <v>147.69233333333332</v>
      </c>
      <c r="H838" s="17"/>
      <c r="I838" s="24"/>
      <c r="J838" s="20">
        <f t="shared" si="51"/>
        <v>439.25419999999997</v>
      </c>
      <c r="K838" s="17"/>
      <c r="L838" s="24"/>
      <c r="M838" s="86">
        <v>154.084</v>
      </c>
      <c r="N838" s="86">
        <v>18.827000000000002</v>
      </c>
      <c r="O838" s="86">
        <v>270.166</v>
      </c>
      <c r="P838" s="86">
        <v>117.87</v>
      </c>
      <c r="Q838" s="86">
        <v>64.070999999999998</v>
      </c>
      <c r="R838" s="86">
        <v>35.47</v>
      </c>
      <c r="S838" s="86">
        <v>893.97199999999998</v>
      </c>
      <c r="T838" s="86">
        <v>1084.8879999999999</v>
      </c>
    </row>
    <row r="839" spans="1:20" x14ac:dyDescent="0.25">
      <c r="A839" s="50" t="s">
        <v>4682</v>
      </c>
      <c r="B839" s="50" t="s">
        <v>436</v>
      </c>
      <c r="C839" s="50" t="s">
        <v>4703</v>
      </c>
      <c r="D839" s="80">
        <v>4</v>
      </c>
      <c r="E839" s="50" t="s">
        <v>5605</v>
      </c>
      <c r="F839" s="24">
        <f t="shared" si="49"/>
        <v>670.779</v>
      </c>
      <c r="G839" s="20">
        <f t="shared" si="50"/>
        <v>1194.0073333333332</v>
      </c>
      <c r="H839" s="17"/>
      <c r="I839" s="24"/>
      <c r="J839" s="20">
        <f t="shared" si="51"/>
        <v>1146.1007999999999</v>
      </c>
      <c r="K839" s="17"/>
      <c r="L839" s="24"/>
      <c r="M839" s="86">
        <v>977.76099999999997</v>
      </c>
      <c r="N839" s="86">
        <v>1134.5329999999999</v>
      </c>
      <c r="O839" s="86">
        <v>1469.7280000000001</v>
      </c>
      <c r="P839" s="86">
        <v>2027.066</v>
      </c>
      <c r="Q839" s="86">
        <v>1691.1010000000001</v>
      </c>
      <c r="R839" s="86">
        <v>348.745</v>
      </c>
      <c r="S839" s="86">
        <v>503.4</v>
      </c>
      <c r="T839" s="86">
        <v>1160.192</v>
      </c>
    </row>
    <row r="840" spans="1:20" x14ac:dyDescent="0.25">
      <c r="A840" s="50" t="s">
        <v>4682</v>
      </c>
      <c r="B840" s="50" t="s">
        <v>3318</v>
      </c>
      <c r="C840" s="50" t="s">
        <v>4766</v>
      </c>
      <c r="D840" s="80">
        <v>16</v>
      </c>
      <c r="E840" s="50" t="s">
        <v>8429</v>
      </c>
      <c r="F840" s="24">
        <f t="shared" si="49"/>
        <v>670.08933333333334</v>
      </c>
      <c r="G840" s="20">
        <f t="shared" si="50"/>
        <v>7344.5550000000003</v>
      </c>
      <c r="H840" s="17"/>
      <c r="I840" s="24"/>
      <c r="J840" s="20">
        <f t="shared" si="51"/>
        <v>405.57499999999999</v>
      </c>
      <c r="K840" s="17"/>
      <c r="L840" s="24"/>
      <c r="M840" s="86">
        <v>1616.346</v>
      </c>
      <c r="N840" s="86">
        <v>20410.5</v>
      </c>
      <c r="O840" s="86">
        <v>6.819</v>
      </c>
      <c r="P840" s="86">
        <v>17.606999999999999</v>
      </c>
      <c r="Q840" s="86" t="s">
        <v>5013</v>
      </c>
      <c r="R840" s="86">
        <v>10.083</v>
      </c>
      <c r="S840" s="86" t="s">
        <v>5013</v>
      </c>
      <c r="T840" s="86">
        <v>2000.1849999999999</v>
      </c>
    </row>
    <row r="841" spans="1:20" x14ac:dyDescent="0.25">
      <c r="A841" s="50" t="s">
        <v>4682</v>
      </c>
      <c r="B841" s="50" t="s">
        <v>3521</v>
      </c>
      <c r="C841" s="50" t="s">
        <v>4767</v>
      </c>
      <c r="D841" s="80">
        <v>16</v>
      </c>
      <c r="E841" s="50" t="s">
        <v>8912</v>
      </c>
      <c r="F841" s="24">
        <f t="shared" si="49"/>
        <v>669.40466666666669</v>
      </c>
      <c r="G841" s="20">
        <f t="shared" si="50"/>
        <v>354.41233333333338</v>
      </c>
      <c r="H841" s="17"/>
      <c r="I841" s="24"/>
      <c r="J841" s="20">
        <f t="shared" si="51"/>
        <v>433.06539999999995</v>
      </c>
      <c r="K841" s="17"/>
      <c r="L841" s="24"/>
      <c r="M841" s="86">
        <v>84.881</v>
      </c>
      <c r="N841" s="86">
        <v>977.41700000000003</v>
      </c>
      <c r="O841" s="86">
        <v>0.93899999999999995</v>
      </c>
      <c r="P841" s="86">
        <v>28.05</v>
      </c>
      <c r="Q841" s="86">
        <v>129.06299999999999</v>
      </c>
      <c r="R841" s="86">
        <v>1940.0219999999999</v>
      </c>
      <c r="S841" s="86">
        <v>26.169</v>
      </c>
      <c r="T841" s="86">
        <v>42.023000000000003</v>
      </c>
    </row>
    <row r="842" spans="1:20" x14ac:dyDescent="0.25">
      <c r="A842" s="50" t="s">
        <v>4682</v>
      </c>
      <c r="B842" s="50" t="s">
        <v>2111</v>
      </c>
      <c r="C842" s="50" t="s">
        <v>4757</v>
      </c>
      <c r="D842" s="80">
        <v>15</v>
      </c>
      <c r="E842" s="50" t="s">
        <v>8166</v>
      </c>
      <c r="F842" s="24">
        <f t="shared" si="49"/>
        <v>667.39266666666674</v>
      </c>
      <c r="G842" s="20">
        <f t="shared" si="50"/>
        <v>177.24166666666667</v>
      </c>
      <c r="H842" s="17"/>
      <c r="I842" s="24"/>
      <c r="J842" s="20">
        <f t="shared" si="51"/>
        <v>593.83540000000005</v>
      </c>
      <c r="K842" s="17"/>
      <c r="L842" s="24"/>
      <c r="M842" s="86">
        <v>200.38800000000001</v>
      </c>
      <c r="N842" s="86">
        <v>78.561999999999998</v>
      </c>
      <c r="O842" s="86">
        <v>252.77500000000001</v>
      </c>
      <c r="P842" s="86">
        <v>282.42200000000003</v>
      </c>
      <c r="Q842" s="86">
        <v>684.577</v>
      </c>
      <c r="R842" s="86">
        <v>248.68</v>
      </c>
      <c r="S842" s="86">
        <v>677.85799999999995</v>
      </c>
      <c r="T842" s="86">
        <v>1075.6400000000001</v>
      </c>
    </row>
    <row r="843" spans="1:20" x14ac:dyDescent="0.25">
      <c r="A843" s="50" t="s">
        <v>4682</v>
      </c>
      <c r="B843" s="50" t="s">
        <v>4169</v>
      </c>
      <c r="C843" s="50" t="s">
        <v>4691</v>
      </c>
      <c r="D843" s="80">
        <v>2</v>
      </c>
      <c r="E843" s="50" t="s">
        <v>5330</v>
      </c>
      <c r="F843" s="24">
        <f t="shared" si="49"/>
        <v>667.17466666666667</v>
      </c>
      <c r="G843" s="20">
        <f t="shared" si="50"/>
        <v>417.94566666666668</v>
      </c>
      <c r="H843" s="17"/>
      <c r="I843" s="24"/>
      <c r="J843" s="20">
        <f t="shared" si="51"/>
        <v>540.42660000000001</v>
      </c>
      <c r="K843" s="17"/>
      <c r="L843" s="24"/>
      <c r="M843" s="86">
        <v>366.43799999999999</v>
      </c>
      <c r="N843" s="86">
        <v>505.911</v>
      </c>
      <c r="O843" s="86">
        <v>381.488</v>
      </c>
      <c r="P843" s="86">
        <v>339.625</v>
      </c>
      <c r="Q843" s="86">
        <v>360.98399999999998</v>
      </c>
      <c r="R843" s="86">
        <v>254.36699999999999</v>
      </c>
      <c r="S843" s="86">
        <v>538.35400000000004</v>
      </c>
      <c r="T843" s="86">
        <v>1208.8030000000001</v>
      </c>
    </row>
    <row r="844" spans="1:20" x14ac:dyDescent="0.25">
      <c r="A844" s="50" t="s">
        <v>4682</v>
      </c>
      <c r="B844" s="50" t="s">
        <v>1060</v>
      </c>
      <c r="C844" s="50" t="s">
        <v>4752</v>
      </c>
      <c r="D844" s="80">
        <v>13</v>
      </c>
      <c r="E844" s="50" t="s">
        <v>7747</v>
      </c>
      <c r="F844" s="24">
        <f t="shared" si="49"/>
        <v>665.56833333333327</v>
      </c>
      <c r="G844" s="20">
        <f t="shared" si="50"/>
        <v>961.6253333333334</v>
      </c>
      <c r="H844" s="17"/>
      <c r="I844" s="24"/>
      <c r="J844" s="20">
        <f t="shared" si="51"/>
        <v>1008.6272000000001</v>
      </c>
      <c r="K844" s="17"/>
      <c r="L844" s="24"/>
      <c r="M844" s="86">
        <v>1635.405</v>
      </c>
      <c r="N844" s="86">
        <v>563.21799999999996</v>
      </c>
      <c r="O844" s="86">
        <v>686.25300000000004</v>
      </c>
      <c r="P844" s="86">
        <v>2490.69</v>
      </c>
      <c r="Q844" s="86">
        <v>555.74099999999999</v>
      </c>
      <c r="R844" s="86">
        <v>687.35</v>
      </c>
      <c r="S844" s="86">
        <v>453.92099999999999</v>
      </c>
      <c r="T844" s="86">
        <v>855.43399999999997</v>
      </c>
    </row>
    <row r="845" spans="1:20" x14ac:dyDescent="0.25">
      <c r="A845" s="50" t="s">
        <v>4682</v>
      </c>
      <c r="B845" s="50" t="s">
        <v>1838</v>
      </c>
      <c r="C845" s="50" t="s">
        <v>4772</v>
      </c>
      <c r="D845" s="80">
        <v>18</v>
      </c>
      <c r="E845" s="50" t="s">
        <v>9381</v>
      </c>
      <c r="F845" s="24">
        <f t="shared" si="49"/>
        <v>661.86099999999999</v>
      </c>
      <c r="G845" s="20">
        <f t="shared" si="50"/>
        <v>875.80600000000004</v>
      </c>
      <c r="H845" s="17"/>
      <c r="I845" s="24"/>
      <c r="J845" s="20">
        <f t="shared" si="51"/>
        <v>512.15959999999995</v>
      </c>
      <c r="K845" s="17"/>
      <c r="L845" s="24"/>
      <c r="M845" s="86">
        <v>318.69900000000001</v>
      </c>
      <c r="N845" s="86">
        <v>1268.453</v>
      </c>
      <c r="O845" s="86">
        <v>1040.2660000000001</v>
      </c>
      <c r="P845" s="86">
        <v>269.83199999999999</v>
      </c>
      <c r="Q845" s="86">
        <v>305.38299999999998</v>
      </c>
      <c r="R845" s="86">
        <v>245.947</v>
      </c>
      <c r="S845" s="86">
        <v>620.91200000000003</v>
      </c>
      <c r="T845" s="86">
        <v>1118.7239999999999</v>
      </c>
    </row>
    <row r="846" spans="1:20" x14ac:dyDescent="0.25">
      <c r="A846" s="50" t="s">
        <v>4682</v>
      </c>
      <c r="B846" s="50" t="s">
        <v>1989</v>
      </c>
      <c r="C846" s="50" t="s">
        <v>4756</v>
      </c>
      <c r="D846" s="80">
        <v>15</v>
      </c>
      <c r="E846" s="50" t="s">
        <v>8099</v>
      </c>
      <c r="F846" s="24">
        <f t="shared" si="49"/>
        <v>661.55933333333326</v>
      </c>
      <c r="G846" s="20">
        <f t="shared" si="50"/>
        <v>959.99666666666656</v>
      </c>
      <c r="H846" s="17"/>
      <c r="I846" s="24"/>
      <c r="J846" s="20">
        <f t="shared" si="51"/>
        <v>901.2059999999999</v>
      </c>
      <c r="K846" s="17"/>
      <c r="L846" s="24"/>
      <c r="M846" s="86">
        <v>750.06200000000001</v>
      </c>
      <c r="N846" s="86">
        <v>1002.458</v>
      </c>
      <c r="O846" s="86">
        <v>1127.47</v>
      </c>
      <c r="P846" s="86">
        <v>1708.19</v>
      </c>
      <c r="Q846" s="86">
        <v>813.16200000000003</v>
      </c>
      <c r="R846" s="86">
        <v>576.50199999999995</v>
      </c>
      <c r="S846" s="86">
        <v>594.45799999999997</v>
      </c>
      <c r="T846" s="86">
        <v>813.71799999999996</v>
      </c>
    </row>
    <row r="847" spans="1:20" x14ac:dyDescent="0.25">
      <c r="A847" s="50" t="s">
        <v>4682</v>
      </c>
      <c r="B847" s="50" t="s">
        <v>1806</v>
      </c>
      <c r="C847" s="50" t="s">
        <v>4776</v>
      </c>
      <c r="D847" s="80">
        <v>20</v>
      </c>
      <c r="E847" s="50" t="s">
        <v>9611</v>
      </c>
      <c r="F847" s="24">
        <f t="shared" si="49"/>
        <v>660.14</v>
      </c>
      <c r="G847" s="20">
        <f t="shared" si="50"/>
        <v>476.55533333333329</v>
      </c>
      <c r="H847" s="17"/>
      <c r="I847" s="24"/>
      <c r="J847" s="20">
        <f t="shared" si="51"/>
        <v>710.64639999999997</v>
      </c>
      <c r="K847" s="17"/>
      <c r="L847" s="24"/>
      <c r="M847" s="86">
        <v>7.1890000000000001</v>
      </c>
      <c r="N847" s="86">
        <v>475.03</v>
      </c>
      <c r="O847" s="86">
        <v>947.447</v>
      </c>
      <c r="P847" s="86">
        <v>789.976</v>
      </c>
      <c r="Q847" s="86">
        <v>782.83600000000001</v>
      </c>
      <c r="R847" s="86">
        <v>750.96699999999998</v>
      </c>
      <c r="S847" s="86" t="s">
        <v>5013</v>
      </c>
      <c r="T847" s="86">
        <v>1229.453</v>
      </c>
    </row>
    <row r="848" spans="1:20" x14ac:dyDescent="0.25">
      <c r="A848" s="50" t="s">
        <v>4682</v>
      </c>
      <c r="B848" s="50" t="s">
        <v>208</v>
      </c>
      <c r="C848" s="50" t="s">
        <v>4754</v>
      </c>
      <c r="D848" s="80">
        <v>14</v>
      </c>
      <c r="E848" s="50" t="s">
        <v>7856</v>
      </c>
      <c r="F848" s="24">
        <f t="shared" si="49"/>
        <v>660.13066666666657</v>
      </c>
      <c r="G848" s="20">
        <f t="shared" si="50"/>
        <v>1608.7506666666666</v>
      </c>
      <c r="H848" s="17"/>
      <c r="I848" s="24"/>
      <c r="J848" s="20">
        <f t="shared" si="51"/>
        <v>436.76339999999999</v>
      </c>
      <c r="K848" s="17"/>
      <c r="L848" s="24"/>
      <c r="M848" s="86">
        <v>3973.2109999999998</v>
      </c>
      <c r="N848" s="86">
        <v>848.02300000000002</v>
      </c>
      <c r="O848" s="86">
        <v>5.0179999999999998</v>
      </c>
      <c r="P848" s="86">
        <v>202.089</v>
      </c>
      <c r="Q848" s="86">
        <v>1.3360000000000001</v>
      </c>
      <c r="R848" s="86">
        <v>214.22300000000001</v>
      </c>
      <c r="S848" s="86">
        <v>1677.2929999999999</v>
      </c>
      <c r="T848" s="86">
        <v>88.876000000000005</v>
      </c>
    </row>
    <row r="849" spans="1:20" x14ac:dyDescent="0.25">
      <c r="A849" s="50" t="s">
        <v>4682</v>
      </c>
      <c r="B849" s="50" t="s">
        <v>875</v>
      </c>
      <c r="C849" s="50" t="s">
        <v>4719</v>
      </c>
      <c r="D849" s="80">
        <v>6</v>
      </c>
      <c r="E849" s="50" t="s">
        <v>6397</v>
      </c>
      <c r="F849" s="24">
        <f t="shared" si="49"/>
        <v>660.10933333333332</v>
      </c>
      <c r="G849" s="20">
        <f t="shared" si="50"/>
        <v>509.24399999999997</v>
      </c>
      <c r="H849" s="17"/>
      <c r="I849" s="24"/>
      <c r="J849" s="20">
        <f t="shared" si="51"/>
        <v>669.0236000000001</v>
      </c>
      <c r="K849" s="17"/>
      <c r="L849" s="24"/>
      <c r="M849" s="86">
        <v>443.34899999999999</v>
      </c>
      <c r="N849" s="86">
        <v>656.06200000000001</v>
      </c>
      <c r="O849" s="86">
        <v>428.32100000000003</v>
      </c>
      <c r="P849" s="86">
        <v>455.34899999999999</v>
      </c>
      <c r="Q849" s="86">
        <v>909.44100000000003</v>
      </c>
      <c r="R849" s="86">
        <v>355.53699999999998</v>
      </c>
      <c r="S849" s="86">
        <v>470.03100000000001</v>
      </c>
      <c r="T849" s="86">
        <v>1154.76</v>
      </c>
    </row>
    <row r="850" spans="1:20" x14ac:dyDescent="0.25">
      <c r="A850" s="50" t="s">
        <v>4682</v>
      </c>
      <c r="B850" s="50" t="s">
        <v>1764</v>
      </c>
      <c r="C850" s="50" t="s">
        <v>4771</v>
      </c>
      <c r="D850" s="80">
        <v>17</v>
      </c>
      <c r="E850" s="50" t="s">
        <v>9294</v>
      </c>
      <c r="F850" s="24">
        <f t="shared" si="49"/>
        <v>657.43200000000002</v>
      </c>
      <c r="G850" s="20">
        <f t="shared" si="50"/>
        <v>874.59866666666665</v>
      </c>
      <c r="H850" s="17"/>
      <c r="I850" s="24"/>
      <c r="J850" s="20">
        <f t="shared" si="51"/>
        <v>616.31759999999997</v>
      </c>
      <c r="K850" s="17"/>
      <c r="L850" s="24"/>
      <c r="M850" s="86">
        <v>2623.7959999999998</v>
      </c>
      <c r="N850" s="86" t="s">
        <v>5013</v>
      </c>
      <c r="O850" s="86" t="s">
        <v>5013</v>
      </c>
      <c r="P850" s="86" t="s">
        <v>5013</v>
      </c>
      <c r="Q850" s="86">
        <v>1109.2919999999999</v>
      </c>
      <c r="R850" s="86">
        <v>1972.296</v>
      </c>
      <c r="S850" s="86" t="s">
        <v>5013</v>
      </c>
      <c r="T850" s="86" t="s">
        <v>5013</v>
      </c>
    </row>
    <row r="851" spans="1:20" x14ac:dyDescent="0.25">
      <c r="A851" s="50" t="s">
        <v>4682</v>
      </c>
      <c r="B851" s="50" t="s">
        <v>926</v>
      </c>
      <c r="C851" s="50" t="s">
        <v>4755</v>
      </c>
      <c r="D851" s="80">
        <v>15</v>
      </c>
      <c r="E851" s="50" t="s">
        <v>7988</v>
      </c>
      <c r="F851" s="24">
        <f t="shared" si="49"/>
        <v>651.4373333333333</v>
      </c>
      <c r="G851" s="20">
        <f t="shared" si="50"/>
        <v>88.644999999999996</v>
      </c>
      <c r="H851" s="17"/>
      <c r="I851" s="24"/>
      <c r="J851" s="20">
        <f t="shared" si="51"/>
        <v>461.31719999999996</v>
      </c>
      <c r="K851" s="17"/>
      <c r="L851" s="24"/>
      <c r="M851" s="86">
        <v>20.135000000000002</v>
      </c>
      <c r="N851" s="86">
        <v>9.6000000000000002E-2</v>
      </c>
      <c r="O851" s="86">
        <v>245.70400000000001</v>
      </c>
      <c r="P851" s="86">
        <v>42.243000000000002</v>
      </c>
      <c r="Q851" s="86">
        <v>310.03100000000001</v>
      </c>
      <c r="R851" s="86" t="s">
        <v>5013</v>
      </c>
      <c r="S851" s="86">
        <v>138.25</v>
      </c>
      <c r="T851" s="86">
        <v>1816.0619999999999</v>
      </c>
    </row>
    <row r="852" spans="1:20" x14ac:dyDescent="0.25">
      <c r="A852" s="50" t="s">
        <v>4682</v>
      </c>
      <c r="B852" s="50" t="s">
        <v>469</v>
      </c>
      <c r="C852" s="50" t="s">
        <v>4767</v>
      </c>
      <c r="D852" s="80">
        <v>16</v>
      </c>
      <c r="E852" s="50" t="s">
        <v>9104</v>
      </c>
      <c r="F852" s="24">
        <f t="shared" si="49"/>
        <v>644.81233333333341</v>
      </c>
      <c r="G852" s="20">
        <f t="shared" si="50"/>
        <v>3492.7119999999995</v>
      </c>
      <c r="H852" s="17"/>
      <c r="I852" s="24"/>
      <c r="J852" s="20">
        <f t="shared" si="51"/>
        <v>828.12760000000003</v>
      </c>
      <c r="K852" s="17"/>
      <c r="L852" s="24"/>
      <c r="M852" s="86">
        <v>313.61399999999998</v>
      </c>
      <c r="N852" s="86">
        <v>3023.1759999999999</v>
      </c>
      <c r="O852" s="86">
        <v>7141.3459999999995</v>
      </c>
      <c r="P852" s="86">
        <v>962.22400000000005</v>
      </c>
      <c r="Q852" s="86">
        <v>1243.9770000000001</v>
      </c>
      <c r="R852" s="86">
        <v>667.64700000000005</v>
      </c>
      <c r="S852" s="86">
        <v>603.49300000000005</v>
      </c>
      <c r="T852" s="86">
        <v>663.29700000000003</v>
      </c>
    </row>
    <row r="853" spans="1:20" x14ac:dyDescent="0.25">
      <c r="A853" s="50" t="s">
        <v>4682</v>
      </c>
      <c r="B853" s="50" t="s">
        <v>910</v>
      </c>
      <c r="C853" s="50" t="s">
        <v>4755</v>
      </c>
      <c r="D853" s="80">
        <v>15</v>
      </c>
      <c r="E853" s="50" t="s">
        <v>7915</v>
      </c>
      <c r="F853" s="24">
        <f t="shared" si="49"/>
        <v>644.78566666666654</v>
      </c>
      <c r="G853" s="20">
        <f t="shared" si="50"/>
        <v>189.655</v>
      </c>
      <c r="H853" s="17"/>
      <c r="I853" s="24"/>
      <c r="J853" s="20">
        <f t="shared" si="51"/>
        <v>431.57439999999997</v>
      </c>
      <c r="K853" s="17"/>
      <c r="L853" s="24"/>
      <c r="M853" s="86">
        <v>368.15300000000002</v>
      </c>
      <c r="N853" s="86">
        <v>129.84800000000001</v>
      </c>
      <c r="O853" s="86">
        <v>70.963999999999999</v>
      </c>
      <c r="P853" s="86">
        <v>119.854</v>
      </c>
      <c r="Q853" s="86">
        <v>103.661</v>
      </c>
      <c r="R853" s="86">
        <v>1251.953</v>
      </c>
      <c r="S853" s="86">
        <v>555.49699999999996</v>
      </c>
      <c r="T853" s="86">
        <v>126.907</v>
      </c>
    </row>
    <row r="854" spans="1:20" x14ac:dyDescent="0.25">
      <c r="A854" s="50" t="s">
        <v>4682</v>
      </c>
      <c r="B854" s="50" t="s">
        <v>1828</v>
      </c>
      <c r="C854" s="50" t="s">
        <v>4746</v>
      </c>
      <c r="D854" s="80">
        <v>11</v>
      </c>
      <c r="E854" s="50" t="s">
        <v>7590</v>
      </c>
      <c r="F854" s="24">
        <f t="shared" si="49"/>
        <v>644.27166666666665</v>
      </c>
      <c r="G854" s="20">
        <f t="shared" si="50"/>
        <v>325.02033333333333</v>
      </c>
      <c r="H854" s="17"/>
      <c r="I854" s="24"/>
      <c r="J854" s="20">
        <f t="shared" si="51"/>
        <v>590.04020000000003</v>
      </c>
      <c r="K854" s="17"/>
      <c r="L854" s="24"/>
      <c r="M854" s="86">
        <v>265.36</v>
      </c>
      <c r="N854" s="86">
        <v>249.59200000000001</v>
      </c>
      <c r="O854" s="86">
        <v>460.10899999999998</v>
      </c>
      <c r="P854" s="86">
        <v>462.37799999999999</v>
      </c>
      <c r="Q854" s="86">
        <v>555.00800000000004</v>
      </c>
      <c r="R854" s="86">
        <v>338.90600000000001</v>
      </c>
      <c r="S854" s="86">
        <v>642.42700000000002</v>
      </c>
      <c r="T854" s="86">
        <v>951.48199999999997</v>
      </c>
    </row>
    <row r="855" spans="1:20" x14ac:dyDescent="0.25">
      <c r="A855" s="50" t="s">
        <v>4682</v>
      </c>
      <c r="B855" s="50" t="s">
        <v>1928</v>
      </c>
      <c r="C855" s="50" t="s">
        <v>4767</v>
      </c>
      <c r="D855" s="80">
        <v>16</v>
      </c>
      <c r="E855" s="50" t="s">
        <v>8949</v>
      </c>
      <c r="F855" s="24">
        <f t="shared" si="49"/>
        <v>641.95500000000004</v>
      </c>
      <c r="G855" s="20">
        <f t="shared" si="50"/>
        <v>487.08233333333334</v>
      </c>
      <c r="H855" s="17"/>
      <c r="I855" s="24"/>
      <c r="J855" s="20">
        <f t="shared" si="51"/>
        <v>722.93500000000006</v>
      </c>
      <c r="K855" s="17"/>
      <c r="L855" s="24"/>
      <c r="M855" s="86">
        <v>565.245</v>
      </c>
      <c r="N855" s="86">
        <v>391.86900000000003</v>
      </c>
      <c r="O855" s="86">
        <v>504.13299999999998</v>
      </c>
      <c r="P855" s="86">
        <v>866.54899999999998</v>
      </c>
      <c r="Q855" s="86">
        <v>822.26099999999997</v>
      </c>
      <c r="R855" s="86">
        <v>405.32400000000001</v>
      </c>
      <c r="S855" s="86">
        <v>896.15700000000004</v>
      </c>
      <c r="T855" s="86">
        <v>624.38400000000001</v>
      </c>
    </row>
    <row r="856" spans="1:20" x14ac:dyDescent="0.25">
      <c r="A856" s="50" t="s">
        <v>4682</v>
      </c>
      <c r="B856" s="50" t="s">
        <v>657</v>
      </c>
      <c r="C856" s="50" t="s">
        <v>4731</v>
      </c>
      <c r="D856" s="80">
        <v>10</v>
      </c>
      <c r="E856" s="50" t="s">
        <v>6909</v>
      </c>
      <c r="F856" s="24">
        <f t="shared" si="49"/>
        <v>641.57999999999993</v>
      </c>
      <c r="G856" s="20">
        <f t="shared" si="50"/>
        <v>625.84366666666665</v>
      </c>
      <c r="H856" s="17"/>
      <c r="I856" s="24"/>
      <c r="J856" s="20">
        <f t="shared" si="51"/>
        <v>657.18099999999993</v>
      </c>
      <c r="K856" s="17"/>
      <c r="L856" s="24"/>
      <c r="M856" s="86">
        <v>512.70899999999995</v>
      </c>
      <c r="N856" s="86">
        <v>649.72</v>
      </c>
      <c r="O856" s="86">
        <v>715.10199999999998</v>
      </c>
      <c r="P856" s="86">
        <v>859.601</v>
      </c>
      <c r="Q856" s="86">
        <v>501.56400000000002</v>
      </c>
      <c r="R856" s="86">
        <v>531.07899999999995</v>
      </c>
      <c r="S856" s="86">
        <v>511.61599999999999</v>
      </c>
      <c r="T856" s="86">
        <v>882.04499999999996</v>
      </c>
    </row>
    <row r="857" spans="1:20" x14ac:dyDescent="0.25">
      <c r="A857" s="50" t="s">
        <v>4682</v>
      </c>
      <c r="B857" s="50" t="s">
        <v>1580</v>
      </c>
      <c r="C857" s="50" t="s">
        <v>4766</v>
      </c>
      <c r="D857" s="80">
        <v>16</v>
      </c>
      <c r="E857" s="50" t="s">
        <v>8867</v>
      </c>
      <c r="F857" s="24">
        <f t="shared" si="49"/>
        <v>640.49533333333329</v>
      </c>
      <c r="G857" s="20">
        <f t="shared" si="50"/>
        <v>119.71899999999999</v>
      </c>
      <c r="H857" s="17"/>
      <c r="I857" s="24"/>
      <c r="J857" s="20">
        <f t="shared" si="51"/>
        <v>533.72180000000003</v>
      </c>
      <c r="K857" s="17"/>
      <c r="L857" s="24"/>
      <c r="M857" s="86">
        <v>62.27</v>
      </c>
      <c r="N857" s="86">
        <v>233.77600000000001</v>
      </c>
      <c r="O857" s="86">
        <v>63.110999999999997</v>
      </c>
      <c r="P857" s="86">
        <v>335.428</v>
      </c>
      <c r="Q857" s="86">
        <v>411.69499999999999</v>
      </c>
      <c r="R857" s="86">
        <v>184.58699999999999</v>
      </c>
      <c r="S857" s="86">
        <v>839.25</v>
      </c>
      <c r="T857" s="86">
        <v>897.649</v>
      </c>
    </row>
    <row r="858" spans="1:20" x14ac:dyDescent="0.25">
      <c r="A858" s="50" t="s">
        <v>4682</v>
      </c>
      <c r="B858" s="50" t="s">
        <v>2720</v>
      </c>
      <c r="C858" s="50" t="s">
        <v>4684</v>
      </c>
      <c r="D858" s="80">
        <v>1</v>
      </c>
      <c r="E858" s="50" t="s">
        <v>5073</v>
      </c>
      <c r="F858" s="24">
        <f t="shared" si="49"/>
        <v>636.89800000000002</v>
      </c>
      <c r="G858" s="20">
        <f t="shared" si="50"/>
        <v>40.380333333333333</v>
      </c>
      <c r="H858" s="17"/>
      <c r="I858" s="24"/>
      <c r="J858" s="20">
        <f t="shared" si="51"/>
        <v>508.61760000000004</v>
      </c>
      <c r="K858" s="17"/>
      <c r="L858" s="24"/>
      <c r="M858" s="86" t="s">
        <v>5013</v>
      </c>
      <c r="N858" s="86">
        <v>30.254000000000001</v>
      </c>
      <c r="O858" s="86">
        <v>90.887</v>
      </c>
      <c r="P858" s="86">
        <v>189.03800000000001</v>
      </c>
      <c r="Q858" s="86">
        <v>443.35599999999999</v>
      </c>
      <c r="R858" s="86">
        <v>678.12300000000005</v>
      </c>
      <c r="S858" s="86">
        <v>383.1</v>
      </c>
      <c r="T858" s="86">
        <v>849.471</v>
      </c>
    </row>
    <row r="859" spans="1:20" x14ac:dyDescent="0.25">
      <c r="A859" s="50" t="s">
        <v>4682</v>
      </c>
      <c r="B859" s="50" t="s">
        <v>1557</v>
      </c>
      <c r="C859" s="50" t="s">
        <v>4766</v>
      </c>
      <c r="D859" s="80">
        <v>16</v>
      </c>
      <c r="E859" s="50" t="s">
        <v>8467</v>
      </c>
      <c r="F859" s="24">
        <f t="shared" si="49"/>
        <v>636.88</v>
      </c>
      <c r="G859" s="20">
        <f t="shared" si="50"/>
        <v>639.66800000000001</v>
      </c>
      <c r="H859" s="17"/>
      <c r="I859" s="24"/>
      <c r="J859" s="20">
        <f t="shared" si="51"/>
        <v>874.90280000000007</v>
      </c>
      <c r="K859" s="17"/>
      <c r="L859" s="24"/>
      <c r="M859" s="86">
        <v>102.33199999999999</v>
      </c>
      <c r="N859" s="86">
        <v>710.39099999999996</v>
      </c>
      <c r="O859" s="86">
        <v>1106.2809999999999</v>
      </c>
      <c r="P859" s="86">
        <v>1653.65</v>
      </c>
      <c r="Q859" s="86">
        <v>810.22400000000005</v>
      </c>
      <c r="R859" s="86">
        <v>78.316000000000003</v>
      </c>
      <c r="S859" s="86">
        <v>199.34800000000001</v>
      </c>
      <c r="T859" s="86">
        <v>1632.9760000000001</v>
      </c>
    </row>
    <row r="860" spans="1:20" x14ac:dyDescent="0.25">
      <c r="A860" s="50" t="s">
        <v>4682</v>
      </c>
      <c r="B860" s="50" t="s">
        <v>3090</v>
      </c>
      <c r="C860" s="50" t="s">
        <v>4739</v>
      </c>
      <c r="D860" s="80">
        <v>11</v>
      </c>
      <c r="E860" s="50" t="s">
        <v>7232</v>
      </c>
      <c r="F860" s="24">
        <f t="shared" si="49"/>
        <v>633.07833333333326</v>
      </c>
      <c r="G860" s="20">
        <f t="shared" si="50"/>
        <v>154.60366666666667</v>
      </c>
      <c r="H860" s="17"/>
      <c r="I860" s="24"/>
      <c r="J860" s="20">
        <f t="shared" si="51"/>
        <v>533.38679999999999</v>
      </c>
      <c r="K860" s="17"/>
      <c r="L860" s="24"/>
      <c r="M860" s="86">
        <v>67.784000000000006</v>
      </c>
      <c r="N860" s="86">
        <v>205.25399999999999</v>
      </c>
      <c r="O860" s="86">
        <v>190.773</v>
      </c>
      <c r="P860" s="86">
        <v>392.084</v>
      </c>
      <c r="Q860" s="86">
        <v>375.61500000000001</v>
      </c>
      <c r="R860" s="86">
        <v>259.41699999999997</v>
      </c>
      <c r="S860" s="86">
        <v>609.21799999999996</v>
      </c>
      <c r="T860" s="86">
        <v>1030.5999999999999</v>
      </c>
    </row>
    <row r="861" spans="1:20" x14ac:dyDescent="0.25">
      <c r="A861" s="50" t="s">
        <v>4682</v>
      </c>
      <c r="B861" s="50" t="s">
        <v>110</v>
      </c>
      <c r="C861" s="50" t="s">
        <v>4766</v>
      </c>
      <c r="D861" s="80">
        <v>16</v>
      </c>
      <c r="E861" s="50" t="s">
        <v>8826</v>
      </c>
      <c r="F861" s="24">
        <f t="shared" si="49"/>
        <v>632.3456666666666</v>
      </c>
      <c r="G861" s="20">
        <f t="shared" si="50"/>
        <v>3092.8706666666671</v>
      </c>
      <c r="H861" s="17"/>
      <c r="I861" s="24"/>
      <c r="J861" s="20">
        <f t="shared" si="51"/>
        <v>5458.1794</v>
      </c>
      <c r="K861" s="17"/>
      <c r="L861" s="24"/>
      <c r="M861" s="86">
        <v>1325.0540000000001</v>
      </c>
      <c r="N861" s="86">
        <v>4063.5219999999999</v>
      </c>
      <c r="O861" s="86">
        <v>3890.0360000000001</v>
      </c>
      <c r="P861" s="86">
        <v>9174.0650000000005</v>
      </c>
      <c r="Q861" s="86">
        <v>16219.795</v>
      </c>
      <c r="R861" s="86">
        <v>1526.068</v>
      </c>
      <c r="S861" s="86">
        <v>0.91600000000000004</v>
      </c>
      <c r="T861" s="86">
        <v>370.053</v>
      </c>
    </row>
    <row r="862" spans="1:20" x14ac:dyDescent="0.25">
      <c r="A862" s="50" t="s">
        <v>4682</v>
      </c>
      <c r="B862" s="50" t="s">
        <v>321</v>
      </c>
      <c r="C862" s="50" t="s">
        <v>4775</v>
      </c>
      <c r="D862" s="80">
        <v>20</v>
      </c>
      <c r="E862" s="50" t="s">
        <v>9552</v>
      </c>
      <c r="F862" s="24">
        <f t="shared" si="49"/>
        <v>632.18999999999994</v>
      </c>
      <c r="G862" s="20">
        <f t="shared" si="50"/>
        <v>574.47433333333333</v>
      </c>
      <c r="H862" s="17"/>
      <c r="I862" s="24"/>
      <c r="J862" s="20">
        <f t="shared" si="51"/>
        <v>748.5501999999999</v>
      </c>
      <c r="K862" s="17"/>
      <c r="L862" s="24"/>
      <c r="M862" s="86">
        <v>608.77300000000002</v>
      </c>
      <c r="N862" s="86">
        <v>562.12</v>
      </c>
      <c r="O862" s="86">
        <v>552.53</v>
      </c>
      <c r="P862" s="86">
        <v>754.52200000000005</v>
      </c>
      <c r="Q862" s="86">
        <v>1091.6590000000001</v>
      </c>
      <c r="R862" s="86">
        <v>1288.385</v>
      </c>
      <c r="S862" s="86" t="s">
        <v>5013</v>
      </c>
      <c r="T862" s="86">
        <v>608.18499999999995</v>
      </c>
    </row>
    <row r="863" spans="1:20" x14ac:dyDescent="0.25">
      <c r="A863" s="50" t="s">
        <v>4682</v>
      </c>
      <c r="B863" s="50" t="s">
        <v>4281</v>
      </c>
      <c r="C863" s="50" t="s">
        <v>4739</v>
      </c>
      <c r="D863" s="80">
        <v>11</v>
      </c>
      <c r="E863" s="50" t="s">
        <v>7208</v>
      </c>
      <c r="F863" s="24">
        <f t="shared" si="49"/>
        <v>630.096</v>
      </c>
      <c r="G863" s="20">
        <f t="shared" si="50"/>
        <v>2609.8579999999997</v>
      </c>
      <c r="H863" s="17"/>
      <c r="I863" s="24"/>
      <c r="J863" s="20">
        <f t="shared" si="51"/>
        <v>3018.4567999999999</v>
      </c>
      <c r="K863" s="17"/>
      <c r="L863" s="24"/>
      <c r="M863" s="86">
        <v>2285.4229999999998</v>
      </c>
      <c r="N863" s="86">
        <v>2839.7539999999999</v>
      </c>
      <c r="O863" s="86">
        <v>2704.3969999999999</v>
      </c>
      <c r="P863" s="86">
        <v>2297.8440000000001</v>
      </c>
      <c r="Q863" s="86">
        <v>10904.152</v>
      </c>
      <c r="R863" s="86">
        <v>1890.288</v>
      </c>
      <c r="S863" s="86" t="s">
        <v>5013</v>
      </c>
      <c r="T863" s="86" t="s">
        <v>5013</v>
      </c>
    </row>
    <row r="864" spans="1:20" x14ac:dyDescent="0.25">
      <c r="A864" s="50" t="s">
        <v>4682</v>
      </c>
      <c r="B864" s="50" t="s">
        <v>706</v>
      </c>
      <c r="C864" s="50" t="s">
        <v>4775</v>
      </c>
      <c r="D864" s="80">
        <v>20</v>
      </c>
      <c r="E864" s="50" t="s">
        <v>9570</v>
      </c>
      <c r="F864" s="24">
        <f t="shared" ref="F864:F927" si="52">SUM(R864:T864)/3</f>
        <v>626.59266666666667</v>
      </c>
      <c r="G864" s="20">
        <f t="shared" ref="G864:G927" si="53">SUM(M864:O864)/3</f>
        <v>1488.4753333333335</v>
      </c>
      <c r="H864" s="17"/>
      <c r="I864" s="24"/>
      <c r="J864" s="20">
        <f t="shared" ref="J864:J927" si="54">SUM(P864:T864)/5</f>
        <v>916.50139999999988</v>
      </c>
      <c r="K864" s="17"/>
      <c r="L864" s="24"/>
      <c r="M864" s="86">
        <v>1316.6179999999999</v>
      </c>
      <c r="N864" s="86">
        <v>1717.61</v>
      </c>
      <c r="O864" s="86">
        <v>1431.1980000000001</v>
      </c>
      <c r="P864" s="86">
        <v>1671.924</v>
      </c>
      <c r="Q864" s="86">
        <v>1030.8050000000001</v>
      </c>
      <c r="R864" s="86">
        <v>1303.298</v>
      </c>
      <c r="S864" s="86" t="s">
        <v>5013</v>
      </c>
      <c r="T864" s="86">
        <v>576.48</v>
      </c>
    </row>
    <row r="865" spans="1:20" x14ac:dyDescent="0.25">
      <c r="A865" s="50" t="s">
        <v>4682</v>
      </c>
      <c r="B865" s="50" t="s">
        <v>248</v>
      </c>
      <c r="C865" s="50" t="s">
        <v>4775</v>
      </c>
      <c r="D865" s="80">
        <v>20</v>
      </c>
      <c r="E865" s="50" t="s">
        <v>9573</v>
      </c>
      <c r="F865" s="24">
        <f t="shared" si="52"/>
        <v>623.81833333333327</v>
      </c>
      <c r="G865" s="20">
        <f t="shared" si="53"/>
        <v>2313.6593333333331</v>
      </c>
      <c r="H865" s="17"/>
      <c r="I865" s="24"/>
      <c r="J865" s="20">
        <f t="shared" si="54"/>
        <v>1209.1489999999999</v>
      </c>
      <c r="K865" s="17"/>
      <c r="L865" s="24"/>
      <c r="M865" s="86">
        <v>2351.2829999999999</v>
      </c>
      <c r="N865" s="86">
        <v>2378.0239999999999</v>
      </c>
      <c r="O865" s="86">
        <v>2211.6709999999998</v>
      </c>
      <c r="P865" s="86">
        <v>1418.4559999999999</v>
      </c>
      <c r="Q865" s="86">
        <v>2755.8339999999998</v>
      </c>
      <c r="R865" s="86">
        <v>959.81799999999998</v>
      </c>
      <c r="S865" s="86" t="s">
        <v>5013</v>
      </c>
      <c r="T865" s="86">
        <v>911.63699999999994</v>
      </c>
    </row>
    <row r="866" spans="1:20" x14ac:dyDescent="0.25">
      <c r="A866" s="50" t="s">
        <v>4682</v>
      </c>
      <c r="B866" s="50" t="s">
        <v>798</v>
      </c>
      <c r="C866" s="50" t="s">
        <v>4766</v>
      </c>
      <c r="D866" s="80">
        <v>16</v>
      </c>
      <c r="E866" s="50" t="s">
        <v>8409</v>
      </c>
      <c r="F866" s="24">
        <f t="shared" si="52"/>
        <v>622.97166666666669</v>
      </c>
      <c r="G866" s="20">
        <f t="shared" si="53"/>
        <v>4407.8433333333332</v>
      </c>
      <c r="H866" s="17"/>
      <c r="I866" s="24"/>
      <c r="J866" s="20">
        <f t="shared" si="54"/>
        <v>480.04059999999998</v>
      </c>
      <c r="K866" s="17"/>
      <c r="L866" s="24"/>
      <c r="M866" s="86">
        <v>1739.0830000000001</v>
      </c>
      <c r="N866" s="86">
        <v>6077.84</v>
      </c>
      <c r="O866" s="86">
        <v>5406.607</v>
      </c>
      <c r="P866" s="86">
        <v>97.709000000000003</v>
      </c>
      <c r="Q866" s="86">
        <v>433.57900000000001</v>
      </c>
      <c r="R866" s="86">
        <v>1199.6510000000001</v>
      </c>
      <c r="S866" s="86">
        <v>517.50599999999997</v>
      </c>
      <c r="T866" s="86">
        <v>151.75800000000001</v>
      </c>
    </row>
    <row r="867" spans="1:20" x14ac:dyDescent="0.25">
      <c r="A867" s="50" t="s">
        <v>4682</v>
      </c>
      <c r="B867" s="50" t="s">
        <v>138</v>
      </c>
      <c r="C867" s="50" t="s">
        <v>4697</v>
      </c>
      <c r="D867" s="80">
        <v>3</v>
      </c>
      <c r="E867" s="50" t="s">
        <v>5445</v>
      </c>
      <c r="F867" s="24">
        <f t="shared" si="52"/>
        <v>622.64266666666663</v>
      </c>
      <c r="G867" s="20">
        <f t="shared" si="53"/>
        <v>2897.5726666666669</v>
      </c>
      <c r="H867" s="17"/>
      <c r="I867" s="24"/>
      <c r="J867" s="20">
        <f t="shared" si="54"/>
        <v>692.66579999999999</v>
      </c>
      <c r="K867" s="17"/>
      <c r="L867" s="24"/>
      <c r="M867" s="86">
        <v>1166.68</v>
      </c>
      <c r="N867" s="86">
        <v>1699.2049999999999</v>
      </c>
      <c r="O867" s="86">
        <v>5826.8329999999996</v>
      </c>
      <c r="P867" s="86">
        <v>943.92700000000002</v>
      </c>
      <c r="Q867" s="86">
        <v>651.47400000000005</v>
      </c>
      <c r="R867" s="86">
        <v>531.904</v>
      </c>
      <c r="S867" s="86">
        <v>856.52599999999995</v>
      </c>
      <c r="T867" s="86">
        <v>479.49799999999999</v>
      </c>
    </row>
    <row r="868" spans="1:20" x14ac:dyDescent="0.25">
      <c r="A868" s="50" t="s">
        <v>4682</v>
      </c>
      <c r="B868" s="50" t="s">
        <v>1204</v>
      </c>
      <c r="C868" s="50" t="s">
        <v>4766</v>
      </c>
      <c r="D868" s="80">
        <v>16</v>
      </c>
      <c r="E868" s="50" t="s">
        <v>8602</v>
      </c>
      <c r="F868" s="24">
        <f t="shared" si="52"/>
        <v>619.85566666666671</v>
      </c>
      <c r="G868" s="20">
        <f t="shared" si="53"/>
        <v>75.560333333333332</v>
      </c>
      <c r="H868" s="17"/>
      <c r="I868" s="24"/>
      <c r="J868" s="20">
        <f t="shared" si="54"/>
        <v>392.24579999999997</v>
      </c>
      <c r="K868" s="17"/>
      <c r="L868" s="24"/>
      <c r="M868" s="86">
        <v>17.96</v>
      </c>
      <c r="N868" s="86">
        <v>206.31700000000001</v>
      </c>
      <c r="O868" s="86">
        <v>2.4039999999999999</v>
      </c>
      <c r="P868" s="86">
        <v>84.417000000000002</v>
      </c>
      <c r="Q868" s="86">
        <v>17.245000000000001</v>
      </c>
      <c r="R868" s="86">
        <v>302.714</v>
      </c>
      <c r="S868" s="86">
        <v>483.99599999999998</v>
      </c>
      <c r="T868" s="86">
        <v>1072.857</v>
      </c>
    </row>
    <row r="869" spans="1:20" x14ac:dyDescent="0.25">
      <c r="A869" s="50" t="s">
        <v>4682</v>
      </c>
      <c r="B869" s="50" t="s">
        <v>688</v>
      </c>
      <c r="C869" s="50" t="s">
        <v>4720</v>
      </c>
      <c r="D869" s="80">
        <v>6</v>
      </c>
      <c r="E869" s="50" t="s">
        <v>6426</v>
      </c>
      <c r="F869" s="24">
        <f t="shared" si="52"/>
        <v>617.02133333333325</v>
      </c>
      <c r="G869" s="20">
        <f t="shared" si="53"/>
        <v>1378.7336666666667</v>
      </c>
      <c r="H869" s="17"/>
      <c r="I869" s="24"/>
      <c r="J869" s="20">
        <f t="shared" si="54"/>
        <v>602.38699999999994</v>
      </c>
      <c r="K869" s="17"/>
      <c r="L869" s="24"/>
      <c r="M869" s="86">
        <v>1693.8530000000001</v>
      </c>
      <c r="N869" s="86">
        <v>1763.789</v>
      </c>
      <c r="O869" s="86">
        <v>678.55899999999997</v>
      </c>
      <c r="P869" s="86">
        <v>278.60599999999999</v>
      </c>
      <c r="Q869" s="86">
        <v>882.26499999999999</v>
      </c>
      <c r="R869" s="86">
        <v>584.64200000000005</v>
      </c>
      <c r="S869" s="86">
        <v>903.67</v>
      </c>
      <c r="T869" s="86">
        <v>362.75200000000001</v>
      </c>
    </row>
    <row r="870" spans="1:20" x14ac:dyDescent="0.25">
      <c r="A870" s="50" t="s">
        <v>4682</v>
      </c>
      <c r="B870" s="50" t="s">
        <v>2109</v>
      </c>
      <c r="C870" s="50" t="s">
        <v>4756</v>
      </c>
      <c r="D870" s="80">
        <v>15</v>
      </c>
      <c r="E870" s="50" t="s">
        <v>8130</v>
      </c>
      <c r="F870" s="24">
        <f t="shared" si="52"/>
        <v>615.09733333333338</v>
      </c>
      <c r="G870" s="20">
        <f t="shared" si="53"/>
        <v>205.33100000000002</v>
      </c>
      <c r="H870" s="17"/>
      <c r="I870" s="24"/>
      <c r="J870" s="20">
        <f t="shared" si="54"/>
        <v>415.17380000000003</v>
      </c>
      <c r="K870" s="17"/>
      <c r="L870" s="24"/>
      <c r="M870" s="86">
        <v>87.872</v>
      </c>
      <c r="N870" s="86">
        <v>358.76900000000001</v>
      </c>
      <c r="O870" s="86">
        <v>169.352</v>
      </c>
      <c r="P870" s="86">
        <v>87.647000000000006</v>
      </c>
      <c r="Q870" s="86">
        <v>142.93</v>
      </c>
      <c r="R870" s="86">
        <v>160.52600000000001</v>
      </c>
      <c r="S870" s="86">
        <v>202.548</v>
      </c>
      <c r="T870" s="86">
        <v>1482.2180000000001</v>
      </c>
    </row>
    <row r="871" spans="1:20" x14ac:dyDescent="0.25">
      <c r="A871" s="50" t="s">
        <v>4682</v>
      </c>
      <c r="B871" s="50" t="s">
        <v>2075</v>
      </c>
      <c r="C871" s="50" t="s">
        <v>4766</v>
      </c>
      <c r="D871" s="80">
        <v>16</v>
      </c>
      <c r="E871" s="50" t="s">
        <v>8408</v>
      </c>
      <c r="F871" s="24">
        <f t="shared" si="52"/>
        <v>614.70866666666666</v>
      </c>
      <c r="G871" s="20">
        <f t="shared" si="53"/>
        <v>37.69766666666667</v>
      </c>
      <c r="H871" s="17"/>
      <c r="I871" s="24"/>
      <c r="J871" s="20">
        <f t="shared" si="54"/>
        <v>368.8252</v>
      </c>
      <c r="K871" s="17"/>
      <c r="L871" s="24"/>
      <c r="M871" s="86">
        <v>41.631</v>
      </c>
      <c r="N871" s="86">
        <v>21.25</v>
      </c>
      <c r="O871" s="86">
        <v>50.212000000000003</v>
      </c>
      <c r="P871" s="86" t="s">
        <v>5013</v>
      </c>
      <c r="Q871" s="86" t="s">
        <v>5013</v>
      </c>
      <c r="R871" s="86">
        <v>1844.126</v>
      </c>
      <c r="S871" s="86" t="s">
        <v>5013</v>
      </c>
      <c r="T871" s="86" t="s">
        <v>5013</v>
      </c>
    </row>
    <row r="872" spans="1:20" x14ac:dyDescent="0.25">
      <c r="A872" s="50" t="s">
        <v>4682</v>
      </c>
      <c r="B872" s="50" t="s">
        <v>9748</v>
      </c>
      <c r="C872" s="50" t="s">
        <v>4684</v>
      </c>
      <c r="D872" s="80">
        <v>1</v>
      </c>
      <c r="E872" s="50" t="s">
        <v>9749</v>
      </c>
      <c r="F872" s="24">
        <f t="shared" si="52"/>
        <v>614.26033333333328</v>
      </c>
      <c r="G872" s="20">
        <f t="shared" si="53"/>
        <v>2.4929999999999999</v>
      </c>
      <c r="H872" s="17"/>
      <c r="I872" s="24"/>
      <c r="J872" s="20">
        <f t="shared" si="54"/>
        <v>413.60279999999995</v>
      </c>
      <c r="K872" s="17"/>
      <c r="L872" s="24"/>
      <c r="M872" s="86" t="s">
        <v>5013</v>
      </c>
      <c r="N872" s="86" t="s">
        <v>5013</v>
      </c>
      <c r="O872" s="86">
        <v>7.4790000000000001</v>
      </c>
      <c r="P872" s="86" t="s">
        <v>5013</v>
      </c>
      <c r="Q872" s="86">
        <v>225.233</v>
      </c>
      <c r="R872" s="86">
        <v>1239.8209999999999</v>
      </c>
      <c r="S872" s="86">
        <v>244.947</v>
      </c>
      <c r="T872" s="86">
        <v>358.01299999999998</v>
      </c>
    </row>
    <row r="873" spans="1:20" x14ac:dyDescent="0.25">
      <c r="A873" s="50" t="s">
        <v>4682</v>
      </c>
      <c r="B873" s="50" t="s">
        <v>2303</v>
      </c>
      <c r="C873" s="50" t="s">
        <v>4711</v>
      </c>
      <c r="D873" s="80">
        <v>6</v>
      </c>
      <c r="E873" s="50" t="s">
        <v>6119</v>
      </c>
      <c r="F873" s="24">
        <f t="shared" si="52"/>
        <v>613.55233333333342</v>
      </c>
      <c r="G873" s="20">
        <f t="shared" si="53"/>
        <v>173.20733333333337</v>
      </c>
      <c r="H873" s="17"/>
      <c r="I873" s="24"/>
      <c r="J873" s="20">
        <f t="shared" si="54"/>
        <v>524.58699999999999</v>
      </c>
      <c r="K873" s="17"/>
      <c r="L873" s="24"/>
      <c r="M873" s="86">
        <v>113.759</v>
      </c>
      <c r="N873" s="86">
        <v>172.02699999999999</v>
      </c>
      <c r="O873" s="86">
        <v>233.83600000000001</v>
      </c>
      <c r="P873" s="86">
        <v>353.267</v>
      </c>
      <c r="Q873" s="86">
        <v>429.01100000000002</v>
      </c>
      <c r="R873" s="86">
        <v>564.10699999999997</v>
      </c>
      <c r="S873" s="86">
        <v>421.61399999999998</v>
      </c>
      <c r="T873" s="86">
        <v>854.93600000000004</v>
      </c>
    </row>
    <row r="874" spans="1:20" x14ac:dyDescent="0.25">
      <c r="A874" s="50" t="s">
        <v>4682</v>
      </c>
      <c r="B874" s="50" t="s">
        <v>2834</v>
      </c>
      <c r="C874" s="50" t="s">
        <v>4722</v>
      </c>
      <c r="D874" s="80">
        <v>7</v>
      </c>
      <c r="E874" s="50" t="s">
        <v>6461</v>
      </c>
      <c r="F874" s="24">
        <f t="shared" si="52"/>
        <v>612.61633333333339</v>
      </c>
      <c r="G874" s="20">
        <f t="shared" si="53"/>
        <v>859.10600000000011</v>
      </c>
      <c r="H874" s="17"/>
      <c r="I874" s="24"/>
      <c r="J874" s="20">
        <f t="shared" si="54"/>
        <v>466.36160000000001</v>
      </c>
      <c r="K874" s="17"/>
      <c r="L874" s="24"/>
      <c r="M874" s="86">
        <v>72.442999999999998</v>
      </c>
      <c r="N874" s="86">
        <v>1577.885</v>
      </c>
      <c r="O874" s="86">
        <v>926.99</v>
      </c>
      <c r="P874" s="86">
        <v>329.96800000000002</v>
      </c>
      <c r="Q874" s="86">
        <v>163.99100000000001</v>
      </c>
      <c r="R874" s="86">
        <v>536.17600000000004</v>
      </c>
      <c r="S874" s="86">
        <v>752.64200000000005</v>
      </c>
      <c r="T874" s="86">
        <v>549.03099999999995</v>
      </c>
    </row>
    <row r="875" spans="1:20" x14ac:dyDescent="0.25">
      <c r="A875" s="50" t="s">
        <v>4682</v>
      </c>
      <c r="B875" s="50" t="s">
        <v>3253</v>
      </c>
      <c r="C875" s="50" t="s">
        <v>4690</v>
      </c>
      <c r="D875" s="80">
        <v>2</v>
      </c>
      <c r="E875" s="50" t="s">
        <v>5264</v>
      </c>
      <c r="F875" s="24">
        <f t="shared" si="52"/>
        <v>611.96733333333339</v>
      </c>
      <c r="G875" s="20">
        <f t="shared" si="53"/>
        <v>194.68299999999999</v>
      </c>
      <c r="H875" s="17"/>
      <c r="I875" s="24"/>
      <c r="J875" s="20">
        <f t="shared" si="54"/>
        <v>403.8494</v>
      </c>
      <c r="K875" s="17"/>
      <c r="L875" s="24"/>
      <c r="M875" s="86">
        <v>108.604</v>
      </c>
      <c r="N875" s="86">
        <v>322.41899999999998</v>
      </c>
      <c r="O875" s="86">
        <v>153.02600000000001</v>
      </c>
      <c r="P875" s="86">
        <v>159.22200000000001</v>
      </c>
      <c r="Q875" s="86">
        <v>24.123000000000001</v>
      </c>
      <c r="R875" s="86">
        <v>810.62699999999995</v>
      </c>
      <c r="S875" s="86">
        <v>331.57400000000001</v>
      </c>
      <c r="T875" s="86">
        <v>693.70100000000002</v>
      </c>
    </row>
    <row r="876" spans="1:20" x14ac:dyDescent="0.25">
      <c r="A876" s="50" t="s">
        <v>4682</v>
      </c>
      <c r="B876" s="50" t="s">
        <v>621</v>
      </c>
      <c r="C876" s="50" t="s">
        <v>4722</v>
      </c>
      <c r="D876" s="80">
        <v>7</v>
      </c>
      <c r="E876" s="50" t="s">
        <v>6579</v>
      </c>
      <c r="F876" s="24">
        <f t="shared" si="52"/>
        <v>611.42666666666662</v>
      </c>
      <c r="G876" s="20">
        <f t="shared" si="53"/>
        <v>290.35899999999998</v>
      </c>
      <c r="H876" s="17"/>
      <c r="I876" s="24"/>
      <c r="J876" s="20">
        <f t="shared" si="54"/>
        <v>468.73060000000004</v>
      </c>
      <c r="K876" s="17"/>
      <c r="L876" s="24"/>
      <c r="M876" s="86">
        <v>407.28300000000002</v>
      </c>
      <c r="N876" s="86">
        <v>304.51900000000001</v>
      </c>
      <c r="O876" s="86">
        <v>159.27500000000001</v>
      </c>
      <c r="P876" s="86">
        <v>167.91200000000001</v>
      </c>
      <c r="Q876" s="86">
        <v>341.46100000000001</v>
      </c>
      <c r="R876" s="86">
        <v>198.93899999999999</v>
      </c>
      <c r="S876" s="86">
        <v>551.178</v>
      </c>
      <c r="T876" s="86">
        <v>1084.163</v>
      </c>
    </row>
    <row r="877" spans="1:20" x14ac:dyDescent="0.25">
      <c r="A877" s="50" t="s">
        <v>4682</v>
      </c>
      <c r="B877" s="50" t="s">
        <v>1466</v>
      </c>
      <c r="C877" s="50" t="s">
        <v>4769</v>
      </c>
      <c r="D877" s="80">
        <v>17</v>
      </c>
      <c r="E877" s="50" t="s">
        <v>9219</v>
      </c>
      <c r="F877" s="24">
        <f t="shared" si="52"/>
        <v>610.73933333333332</v>
      </c>
      <c r="G877" s="20">
        <f t="shared" si="53"/>
        <v>1717.6823333333334</v>
      </c>
      <c r="H877" s="17"/>
      <c r="I877" s="24"/>
      <c r="J877" s="20">
        <f t="shared" si="54"/>
        <v>729.44900000000007</v>
      </c>
      <c r="K877" s="17"/>
      <c r="L877" s="24"/>
      <c r="M877" s="86">
        <v>897.71299999999997</v>
      </c>
      <c r="N877" s="86">
        <v>3273.9180000000001</v>
      </c>
      <c r="O877" s="86">
        <v>981.41600000000005</v>
      </c>
      <c r="P877" s="86">
        <v>1559.2429999999999</v>
      </c>
      <c r="Q877" s="86">
        <v>255.78399999999999</v>
      </c>
      <c r="R877" s="86">
        <v>699.80600000000004</v>
      </c>
      <c r="S877" s="86">
        <v>416.57900000000001</v>
      </c>
      <c r="T877" s="86">
        <v>715.83299999999997</v>
      </c>
    </row>
    <row r="878" spans="1:20" x14ac:dyDescent="0.25">
      <c r="A878" s="50" t="s">
        <v>4682</v>
      </c>
      <c r="B878" s="50" t="s">
        <v>619</v>
      </c>
      <c r="C878" s="50" t="s">
        <v>4767</v>
      </c>
      <c r="D878" s="80">
        <v>16</v>
      </c>
      <c r="E878" s="50" t="s">
        <v>9156</v>
      </c>
      <c r="F878" s="24">
        <f t="shared" si="52"/>
        <v>608.15800000000002</v>
      </c>
      <c r="G878" s="20">
        <f t="shared" si="53"/>
        <v>225.24733333333333</v>
      </c>
      <c r="H878" s="17"/>
      <c r="I878" s="24"/>
      <c r="J878" s="20">
        <f t="shared" si="54"/>
        <v>723.68799999999999</v>
      </c>
      <c r="K878" s="17"/>
      <c r="L878" s="24"/>
      <c r="M878" s="86">
        <v>198.57499999999999</v>
      </c>
      <c r="N878" s="86">
        <v>141.614</v>
      </c>
      <c r="O878" s="86">
        <v>335.553</v>
      </c>
      <c r="P878" s="86">
        <v>752.44600000000003</v>
      </c>
      <c r="Q878" s="86">
        <v>1041.52</v>
      </c>
      <c r="R878" s="86">
        <v>1089.4639999999999</v>
      </c>
      <c r="S878" s="86">
        <v>293.42500000000001</v>
      </c>
      <c r="T878" s="86">
        <v>441.58499999999998</v>
      </c>
    </row>
    <row r="879" spans="1:20" x14ac:dyDescent="0.25">
      <c r="A879" s="50" t="s">
        <v>4682</v>
      </c>
      <c r="B879" s="50" t="s">
        <v>918</v>
      </c>
      <c r="C879" s="50" t="s">
        <v>4731</v>
      </c>
      <c r="D879" s="80">
        <v>10</v>
      </c>
      <c r="E879" s="50" t="s">
        <v>6844</v>
      </c>
      <c r="F879" s="24">
        <f t="shared" si="52"/>
        <v>607.08733333333328</v>
      </c>
      <c r="G879" s="20">
        <f t="shared" si="53"/>
        <v>168.24733333333333</v>
      </c>
      <c r="H879" s="17"/>
      <c r="I879" s="24"/>
      <c r="J879" s="20">
        <f t="shared" si="54"/>
        <v>409.91819999999996</v>
      </c>
      <c r="K879" s="17"/>
      <c r="L879" s="24"/>
      <c r="M879" s="86">
        <v>79.228999999999999</v>
      </c>
      <c r="N879" s="86">
        <v>319.18599999999998</v>
      </c>
      <c r="O879" s="86">
        <v>106.327</v>
      </c>
      <c r="P879" s="86" t="s">
        <v>5013</v>
      </c>
      <c r="Q879" s="86">
        <v>228.32900000000001</v>
      </c>
      <c r="R879" s="86">
        <v>1.8879999999999999</v>
      </c>
      <c r="S879" s="86">
        <v>653.524</v>
      </c>
      <c r="T879" s="86">
        <v>1165.8499999999999</v>
      </c>
    </row>
    <row r="880" spans="1:20" x14ac:dyDescent="0.25">
      <c r="A880" s="50" t="s">
        <v>4682</v>
      </c>
      <c r="B880" s="50" t="s">
        <v>1799</v>
      </c>
      <c r="C880" s="50" t="s">
        <v>4772</v>
      </c>
      <c r="D880" s="80">
        <v>18</v>
      </c>
      <c r="E880" s="50" t="s">
        <v>9418</v>
      </c>
      <c r="F880" s="24">
        <f t="shared" si="52"/>
        <v>599.41233333333332</v>
      </c>
      <c r="G880" s="20">
        <f t="shared" si="53"/>
        <v>1046.434</v>
      </c>
      <c r="H880" s="17"/>
      <c r="I880" s="24"/>
      <c r="J880" s="20">
        <f t="shared" si="54"/>
        <v>589.60559999999998</v>
      </c>
      <c r="K880" s="17"/>
      <c r="L880" s="24"/>
      <c r="M880" s="86">
        <v>792.34500000000003</v>
      </c>
      <c r="N880" s="86">
        <v>880.72500000000002</v>
      </c>
      <c r="O880" s="86">
        <v>1466.232</v>
      </c>
      <c r="P880" s="86">
        <v>932.77300000000002</v>
      </c>
      <c r="Q880" s="86">
        <v>217.018</v>
      </c>
      <c r="R880" s="86">
        <v>427.60300000000001</v>
      </c>
      <c r="S880" s="86">
        <v>999.21199999999999</v>
      </c>
      <c r="T880" s="86">
        <v>371.42200000000003</v>
      </c>
    </row>
    <row r="881" spans="1:20" x14ac:dyDescent="0.25">
      <c r="A881" s="50" t="s">
        <v>4682</v>
      </c>
      <c r="B881" s="50" t="s">
        <v>1846</v>
      </c>
      <c r="C881" s="50" t="s">
        <v>4766</v>
      </c>
      <c r="D881" s="80">
        <v>16</v>
      </c>
      <c r="E881" s="50" t="s">
        <v>8643</v>
      </c>
      <c r="F881" s="24">
        <f t="shared" si="52"/>
        <v>593.42633333333333</v>
      </c>
      <c r="G881" s="20">
        <f t="shared" si="53"/>
        <v>511.96366666666671</v>
      </c>
      <c r="H881" s="17"/>
      <c r="I881" s="24"/>
      <c r="J881" s="20">
        <f t="shared" si="54"/>
        <v>655.9398000000001</v>
      </c>
      <c r="K881" s="17"/>
      <c r="L881" s="24"/>
      <c r="M881" s="86">
        <v>428.93299999999999</v>
      </c>
      <c r="N881" s="86">
        <v>569.39700000000005</v>
      </c>
      <c r="O881" s="86">
        <v>537.56100000000004</v>
      </c>
      <c r="P881" s="86">
        <v>642.96</v>
      </c>
      <c r="Q881" s="86">
        <v>856.46</v>
      </c>
      <c r="R881" s="86">
        <v>624.60400000000004</v>
      </c>
      <c r="S881" s="86">
        <v>666.43799999999999</v>
      </c>
      <c r="T881" s="86">
        <v>489.23700000000002</v>
      </c>
    </row>
    <row r="882" spans="1:20" x14ac:dyDescent="0.25">
      <c r="A882" s="50" t="s">
        <v>4682</v>
      </c>
      <c r="B882" s="50" t="s">
        <v>1260</v>
      </c>
      <c r="C882" s="50" t="s">
        <v>4773</v>
      </c>
      <c r="D882" s="80">
        <v>18</v>
      </c>
      <c r="E882" s="50" t="s">
        <v>9460</v>
      </c>
      <c r="F882" s="24">
        <f t="shared" si="52"/>
        <v>593.36333333333334</v>
      </c>
      <c r="G882" s="20">
        <f t="shared" si="53"/>
        <v>326.62700000000001</v>
      </c>
      <c r="H882" s="17"/>
      <c r="I882" s="24"/>
      <c r="J882" s="20">
        <f t="shared" si="54"/>
        <v>646.04499999999996</v>
      </c>
      <c r="K882" s="17"/>
      <c r="L882" s="24"/>
      <c r="M882" s="86">
        <v>134.05600000000001</v>
      </c>
      <c r="N882" s="86">
        <v>250.47900000000001</v>
      </c>
      <c r="O882" s="86">
        <v>595.346</v>
      </c>
      <c r="P882" s="86">
        <v>735.072</v>
      </c>
      <c r="Q882" s="86">
        <v>715.06299999999999</v>
      </c>
      <c r="R882" s="86">
        <v>516.54499999999996</v>
      </c>
      <c r="S882" s="86">
        <v>622.005</v>
      </c>
      <c r="T882" s="86">
        <v>641.54</v>
      </c>
    </row>
    <row r="883" spans="1:20" x14ac:dyDescent="0.25">
      <c r="A883" s="50" t="s">
        <v>4682</v>
      </c>
      <c r="B883" s="50" t="s">
        <v>1993</v>
      </c>
      <c r="C883" s="50" t="s">
        <v>4766</v>
      </c>
      <c r="D883" s="80">
        <v>16</v>
      </c>
      <c r="E883" s="50" t="s">
        <v>8765</v>
      </c>
      <c r="F883" s="24">
        <f t="shared" si="52"/>
        <v>592.19999999999993</v>
      </c>
      <c r="G883" s="20">
        <f t="shared" si="53"/>
        <v>679.36133333333339</v>
      </c>
      <c r="H883" s="17"/>
      <c r="I883" s="24"/>
      <c r="J883" s="20">
        <f t="shared" si="54"/>
        <v>625.38099999999997</v>
      </c>
      <c r="K883" s="17"/>
      <c r="L883" s="24"/>
      <c r="M883" s="86">
        <v>1758.3420000000001</v>
      </c>
      <c r="N883" s="86">
        <v>50.673000000000002</v>
      </c>
      <c r="O883" s="86">
        <v>229.06899999999999</v>
      </c>
      <c r="P883" s="86">
        <v>1104.2280000000001</v>
      </c>
      <c r="Q883" s="86">
        <v>246.077</v>
      </c>
      <c r="R883" s="86">
        <v>535.67200000000003</v>
      </c>
      <c r="S883" s="86">
        <v>343.05399999999997</v>
      </c>
      <c r="T883" s="86">
        <v>897.87400000000002</v>
      </c>
    </row>
    <row r="884" spans="1:20" x14ac:dyDescent="0.25">
      <c r="A884" s="50" t="s">
        <v>4682</v>
      </c>
      <c r="B884" s="50" t="s">
        <v>1607</v>
      </c>
      <c r="C884" s="50" t="s">
        <v>4717</v>
      </c>
      <c r="D884" s="80">
        <v>6</v>
      </c>
      <c r="E884" s="50" t="s">
        <v>6353</v>
      </c>
      <c r="F884" s="24">
        <f t="shared" si="52"/>
        <v>592.16066666666666</v>
      </c>
      <c r="G884" s="20">
        <f t="shared" si="53"/>
        <v>285.51933333333335</v>
      </c>
      <c r="H884" s="17"/>
      <c r="I884" s="24"/>
      <c r="J884" s="20">
        <f t="shared" si="54"/>
        <v>489.09199999999998</v>
      </c>
      <c r="K884" s="17"/>
      <c r="L884" s="24"/>
      <c r="M884" s="86">
        <v>176.31200000000001</v>
      </c>
      <c r="N884" s="86">
        <v>257.31900000000002</v>
      </c>
      <c r="O884" s="86">
        <v>422.92700000000002</v>
      </c>
      <c r="P884" s="86">
        <v>295.09500000000003</v>
      </c>
      <c r="Q884" s="86">
        <v>373.88299999999998</v>
      </c>
      <c r="R884" s="86">
        <v>302.30099999999999</v>
      </c>
      <c r="S884" s="86">
        <v>689.27599999999995</v>
      </c>
      <c r="T884" s="86">
        <v>784.90499999999997</v>
      </c>
    </row>
    <row r="885" spans="1:20" x14ac:dyDescent="0.25">
      <c r="A885" s="50" t="s">
        <v>4682</v>
      </c>
      <c r="B885" s="50" t="s">
        <v>3213</v>
      </c>
      <c r="C885" s="50" t="s">
        <v>4697</v>
      </c>
      <c r="D885" s="80">
        <v>3</v>
      </c>
      <c r="E885" s="50" t="s">
        <v>5450</v>
      </c>
      <c r="F885" s="24">
        <f t="shared" si="52"/>
        <v>591.22333333333324</v>
      </c>
      <c r="G885" s="20">
        <f t="shared" si="53"/>
        <v>121.03166666666665</v>
      </c>
      <c r="H885" s="17"/>
      <c r="I885" s="24"/>
      <c r="J885" s="20">
        <f t="shared" si="54"/>
        <v>423.12780000000004</v>
      </c>
      <c r="K885" s="17"/>
      <c r="L885" s="24"/>
      <c r="M885" s="86">
        <v>141.221</v>
      </c>
      <c r="N885" s="86">
        <v>176.52099999999999</v>
      </c>
      <c r="O885" s="86">
        <v>45.353000000000002</v>
      </c>
      <c r="P885" s="86">
        <v>122.04900000000001</v>
      </c>
      <c r="Q885" s="86">
        <v>219.92</v>
      </c>
      <c r="R885" s="86">
        <v>358.44600000000003</v>
      </c>
      <c r="S885" s="86">
        <v>1143.4169999999999</v>
      </c>
      <c r="T885" s="86">
        <v>271.80700000000002</v>
      </c>
    </row>
    <row r="886" spans="1:20" x14ac:dyDescent="0.25">
      <c r="A886" s="50" t="s">
        <v>4682</v>
      </c>
      <c r="B886" s="50" t="s">
        <v>1292</v>
      </c>
      <c r="C886" s="50" t="s">
        <v>4766</v>
      </c>
      <c r="D886" s="80">
        <v>16</v>
      </c>
      <c r="E886" s="50" t="s">
        <v>8824</v>
      </c>
      <c r="F886" s="24">
        <f t="shared" si="52"/>
        <v>586.62233333333336</v>
      </c>
      <c r="G886" s="20">
        <f t="shared" si="53"/>
        <v>1260.7006666666666</v>
      </c>
      <c r="H886" s="17"/>
      <c r="I886" s="24"/>
      <c r="J886" s="20">
        <f t="shared" si="54"/>
        <v>493.96120000000002</v>
      </c>
      <c r="K886" s="17"/>
      <c r="L886" s="24"/>
      <c r="M886" s="86">
        <v>1660.923</v>
      </c>
      <c r="N886" s="86">
        <v>1724.4269999999999</v>
      </c>
      <c r="O886" s="86">
        <v>396.75200000000001</v>
      </c>
      <c r="P886" s="86">
        <v>382.738</v>
      </c>
      <c r="Q886" s="86">
        <v>327.20100000000002</v>
      </c>
      <c r="R886" s="86">
        <v>379.024</v>
      </c>
      <c r="S886" s="86">
        <v>1118.1389999999999</v>
      </c>
      <c r="T886" s="86">
        <v>262.70400000000001</v>
      </c>
    </row>
    <row r="887" spans="1:20" x14ac:dyDescent="0.25">
      <c r="A887" s="50" t="s">
        <v>4682</v>
      </c>
      <c r="B887" s="50" t="s">
        <v>733</v>
      </c>
      <c r="C887" s="50" t="s">
        <v>4755</v>
      </c>
      <c r="D887" s="80">
        <v>15</v>
      </c>
      <c r="E887" s="50" t="s">
        <v>7972</v>
      </c>
      <c r="F887" s="24">
        <f t="shared" si="52"/>
        <v>586.38900000000001</v>
      </c>
      <c r="G887" s="20">
        <f t="shared" si="53"/>
        <v>487.77066666666661</v>
      </c>
      <c r="H887" s="17"/>
      <c r="I887" s="24"/>
      <c r="J887" s="20">
        <f t="shared" si="54"/>
        <v>680.6078</v>
      </c>
      <c r="K887" s="17"/>
      <c r="L887" s="24"/>
      <c r="M887" s="86">
        <v>314.48599999999999</v>
      </c>
      <c r="N887" s="86">
        <v>573.62099999999998</v>
      </c>
      <c r="O887" s="86">
        <v>575.20500000000004</v>
      </c>
      <c r="P887" s="86">
        <v>595.62400000000002</v>
      </c>
      <c r="Q887" s="86">
        <v>1048.248</v>
      </c>
      <c r="R887" s="86">
        <v>736.51900000000001</v>
      </c>
      <c r="S887" s="86">
        <v>400.613</v>
      </c>
      <c r="T887" s="86">
        <v>622.03499999999997</v>
      </c>
    </row>
    <row r="888" spans="1:20" x14ac:dyDescent="0.25">
      <c r="A888" s="50" t="s">
        <v>4682</v>
      </c>
      <c r="B888" s="50" t="s">
        <v>3571</v>
      </c>
      <c r="C888" s="50" t="s">
        <v>4772</v>
      </c>
      <c r="D888" s="80">
        <v>18</v>
      </c>
      <c r="E888" s="50" t="s">
        <v>9399</v>
      </c>
      <c r="F888" s="24">
        <f t="shared" si="52"/>
        <v>584.43266666666671</v>
      </c>
      <c r="G888" s="20">
        <f t="shared" si="53"/>
        <v>658.8656666666667</v>
      </c>
      <c r="H888" s="17"/>
      <c r="I888" s="24"/>
      <c r="J888" s="20">
        <f t="shared" si="54"/>
        <v>410.70919999999995</v>
      </c>
      <c r="K888" s="17"/>
      <c r="L888" s="24"/>
      <c r="M888" s="86">
        <v>138.26900000000001</v>
      </c>
      <c r="N888" s="86">
        <v>641.13400000000001</v>
      </c>
      <c r="O888" s="86">
        <v>1197.194</v>
      </c>
      <c r="P888" s="86">
        <v>74.619</v>
      </c>
      <c r="Q888" s="86">
        <v>225.62899999999999</v>
      </c>
      <c r="R888" s="86">
        <v>776.59</v>
      </c>
      <c r="S888" s="86">
        <v>236.023</v>
      </c>
      <c r="T888" s="86">
        <v>740.68499999999995</v>
      </c>
    </row>
    <row r="889" spans="1:20" x14ac:dyDescent="0.25">
      <c r="A889" s="50" t="s">
        <v>4682</v>
      </c>
      <c r="B889" s="50" t="s">
        <v>718</v>
      </c>
      <c r="C889" s="50" t="s">
        <v>4730</v>
      </c>
      <c r="D889" s="80">
        <v>10</v>
      </c>
      <c r="E889" s="50" t="s">
        <v>6814</v>
      </c>
      <c r="F889" s="24">
        <f t="shared" si="52"/>
        <v>583.75433333333331</v>
      </c>
      <c r="G889" s="20">
        <f t="shared" si="53"/>
        <v>271.79033333333331</v>
      </c>
      <c r="H889" s="17"/>
      <c r="I889" s="24"/>
      <c r="J889" s="20">
        <f t="shared" si="54"/>
        <v>518.45639999999992</v>
      </c>
      <c r="K889" s="17"/>
      <c r="L889" s="24"/>
      <c r="M889" s="86">
        <v>50.743000000000002</v>
      </c>
      <c r="N889" s="86">
        <v>289.27999999999997</v>
      </c>
      <c r="O889" s="86">
        <v>475.34800000000001</v>
      </c>
      <c r="P889" s="86">
        <v>420.64299999999997</v>
      </c>
      <c r="Q889" s="86">
        <v>420.37599999999998</v>
      </c>
      <c r="R889" s="86">
        <v>539.63199999999995</v>
      </c>
      <c r="S889" s="86">
        <v>565.32100000000003</v>
      </c>
      <c r="T889" s="86">
        <v>646.30999999999995</v>
      </c>
    </row>
    <row r="890" spans="1:20" x14ac:dyDescent="0.25">
      <c r="A890" s="50" t="s">
        <v>4682</v>
      </c>
      <c r="B890" s="50" t="s">
        <v>778</v>
      </c>
      <c r="C890" s="50" t="s">
        <v>4713</v>
      </c>
      <c r="D890" s="80">
        <v>6</v>
      </c>
      <c r="E890" s="50" t="s">
        <v>6233</v>
      </c>
      <c r="F890" s="24">
        <f t="shared" si="52"/>
        <v>582.50266666666664</v>
      </c>
      <c r="G890" s="20">
        <f t="shared" si="53"/>
        <v>151.25700000000001</v>
      </c>
      <c r="H890" s="17"/>
      <c r="I890" s="24"/>
      <c r="J890" s="20">
        <f t="shared" si="54"/>
        <v>445.01499999999999</v>
      </c>
      <c r="K890" s="17"/>
      <c r="L890" s="24"/>
      <c r="M890" s="86">
        <v>5.8000000000000003E-2</v>
      </c>
      <c r="N890" s="86">
        <v>6.25</v>
      </c>
      <c r="O890" s="86">
        <v>447.46300000000002</v>
      </c>
      <c r="P890" s="86">
        <v>359.54899999999998</v>
      </c>
      <c r="Q890" s="86">
        <v>118.018</v>
      </c>
      <c r="R890" s="86">
        <v>177.13</v>
      </c>
      <c r="S890" s="86">
        <v>722.53200000000004</v>
      </c>
      <c r="T890" s="86">
        <v>847.846</v>
      </c>
    </row>
    <row r="891" spans="1:20" x14ac:dyDescent="0.25">
      <c r="A891" s="50" t="s">
        <v>4682</v>
      </c>
      <c r="B891" s="50" t="s">
        <v>253</v>
      </c>
      <c r="C891" s="50" t="s">
        <v>4714</v>
      </c>
      <c r="D891" s="80">
        <v>6</v>
      </c>
      <c r="E891" s="50" t="s">
        <v>6246</v>
      </c>
      <c r="F891" s="24">
        <f t="shared" si="52"/>
        <v>581.43866666666656</v>
      </c>
      <c r="G891" s="20">
        <f t="shared" si="53"/>
        <v>373.82633333333337</v>
      </c>
      <c r="H891" s="17"/>
      <c r="I891" s="24"/>
      <c r="J891" s="20">
        <f t="shared" si="54"/>
        <v>562.45540000000005</v>
      </c>
      <c r="K891" s="17"/>
      <c r="L891" s="24"/>
      <c r="M891" s="86">
        <v>204.863</v>
      </c>
      <c r="N891" s="86">
        <v>352.80099999999999</v>
      </c>
      <c r="O891" s="86">
        <v>563.81500000000005</v>
      </c>
      <c r="P891" s="86">
        <v>544.79399999999998</v>
      </c>
      <c r="Q891" s="86">
        <v>523.16700000000003</v>
      </c>
      <c r="R891" s="86">
        <v>547.303</v>
      </c>
      <c r="S891" s="86">
        <v>628.96799999999996</v>
      </c>
      <c r="T891" s="86">
        <v>568.04499999999996</v>
      </c>
    </row>
    <row r="892" spans="1:20" x14ac:dyDescent="0.25">
      <c r="A892" s="50" t="s">
        <v>4682</v>
      </c>
      <c r="B892" s="50" t="s">
        <v>802</v>
      </c>
      <c r="C892" s="50" t="s">
        <v>4765</v>
      </c>
      <c r="D892" s="80">
        <v>15</v>
      </c>
      <c r="E892" s="50" t="s">
        <v>8369</v>
      </c>
      <c r="F892" s="24">
        <f t="shared" si="52"/>
        <v>581.428</v>
      </c>
      <c r="G892" s="20">
        <f t="shared" si="53"/>
        <v>463.68266666666665</v>
      </c>
      <c r="H892" s="17"/>
      <c r="I892" s="24"/>
      <c r="J892" s="20">
        <f t="shared" si="54"/>
        <v>660.94299999999998</v>
      </c>
      <c r="K892" s="17"/>
      <c r="L892" s="24"/>
      <c r="M892" s="86">
        <v>511.44400000000002</v>
      </c>
      <c r="N892" s="86">
        <v>420.012</v>
      </c>
      <c r="O892" s="86">
        <v>459.59199999999998</v>
      </c>
      <c r="P892" s="86">
        <v>732.31500000000005</v>
      </c>
      <c r="Q892" s="86">
        <v>828.11599999999999</v>
      </c>
      <c r="R892" s="86">
        <v>331.803</v>
      </c>
      <c r="S892" s="86">
        <v>700.47500000000002</v>
      </c>
      <c r="T892" s="86">
        <v>712.00599999999997</v>
      </c>
    </row>
    <row r="893" spans="1:20" x14ac:dyDescent="0.25">
      <c r="A893" s="50" t="s">
        <v>4682</v>
      </c>
      <c r="B893" s="50" t="s">
        <v>2447</v>
      </c>
      <c r="C893" s="50" t="s">
        <v>4722</v>
      </c>
      <c r="D893" s="80">
        <v>7</v>
      </c>
      <c r="E893" s="50" t="s">
        <v>6515</v>
      </c>
      <c r="F893" s="24">
        <f t="shared" si="52"/>
        <v>581.14666666666665</v>
      </c>
      <c r="G893" s="20">
        <f t="shared" si="53"/>
        <v>47.884999999999998</v>
      </c>
      <c r="H893" s="17"/>
      <c r="I893" s="24"/>
      <c r="J893" s="20">
        <f t="shared" si="54"/>
        <v>349.0204</v>
      </c>
      <c r="K893" s="17"/>
      <c r="L893" s="24"/>
      <c r="M893" s="86">
        <v>89.567999999999998</v>
      </c>
      <c r="N893" s="86">
        <v>47.002000000000002</v>
      </c>
      <c r="O893" s="86">
        <v>7.085</v>
      </c>
      <c r="P893" s="86">
        <v>1.369</v>
      </c>
      <c r="Q893" s="86">
        <v>0.29299999999999998</v>
      </c>
      <c r="R893" s="86">
        <v>165.197</v>
      </c>
      <c r="S893" s="86">
        <v>272.03399999999999</v>
      </c>
      <c r="T893" s="86">
        <v>1306.2090000000001</v>
      </c>
    </row>
    <row r="894" spans="1:20" x14ac:dyDescent="0.25">
      <c r="A894" s="50" t="s">
        <v>4682</v>
      </c>
      <c r="B894" s="50" t="s">
        <v>2597</v>
      </c>
      <c r="C894" s="50" t="s">
        <v>4766</v>
      </c>
      <c r="D894" s="80">
        <v>16</v>
      </c>
      <c r="E894" s="50" t="s">
        <v>8403</v>
      </c>
      <c r="F894" s="24">
        <f t="shared" si="52"/>
        <v>579.47400000000005</v>
      </c>
      <c r="G894" s="20">
        <f t="shared" si="53"/>
        <v>190.56999999999996</v>
      </c>
      <c r="H894" s="17"/>
      <c r="I894" s="24"/>
      <c r="J894" s="20">
        <f t="shared" si="54"/>
        <v>356.32640000000004</v>
      </c>
      <c r="K894" s="17"/>
      <c r="L894" s="24"/>
      <c r="M894" s="86">
        <v>26.92</v>
      </c>
      <c r="N894" s="86">
        <v>539.97699999999998</v>
      </c>
      <c r="O894" s="86">
        <v>4.8129999999999997</v>
      </c>
      <c r="P894" s="86">
        <v>39.066000000000003</v>
      </c>
      <c r="Q894" s="86">
        <v>4.1440000000000001</v>
      </c>
      <c r="R894" s="86">
        <v>419.66899999999998</v>
      </c>
      <c r="S894" s="86">
        <v>131.35900000000001</v>
      </c>
      <c r="T894" s="86">
        <v>1187.394</v>
      </c>
    </row>
    <row r="895" spans="1:20" x14ac:dyDescent="0.25">
      <c r="A895" s="50" t="s">
        <v>4682</v>
      </c>
      <c r="B895" s="50" t="s">
        <v>1462</v>
      </c>
      <c r="C895" s="50" t="s">
        <v>4766</v>
      </c>
      <c r="D895" s="80">
        <v>16</v>
      </c>
      <c r="E895" s="50" t="s">
        <v>8581</v>
      </c>
      <c r="F895" s="24">
        <f t="shared" si="52"/>
        <v>574.87733333333335</v>
      </c>
      <c r="G895" s="20">
        <f t="shared" si="53"/>
        <v>255.67</v>
      </c>
      <c r="H895" s="17"/>
      <c r="I895" s="24"/>
      <c r="J895" s="20">
        <f t="shared" si="54"/>
        <v>517.66059999999993</v>
      </c>
      <c r="K895" s="17"/>
      <c r="L895" s="24"/>
      <c r="M895" s="86">
        <v>104.35</v>
      </c>
      <c r="N895" s="86">
        <v>289.69400000000002</v>
      </c>
      <c r="O895" s="86">
        <v>372.96600000000001</v>
      </c>
      <c r="P895" s="86">
        <v>217.80600000000001</v>
      </c>
      <c r="Q895" s="86">
        <v>645.86500000000001</v>
      </c>
      <c r="R895" s="86">
        <v>164.33699999999999</v>
      </c>
      <c r="S895" s="86">
        <v>1071.932</v>
      </c>
      <c r="T895" s="86">
        <v>488.363</v>
      </c>
    </row>
    <row r="896" spans="1:20" x14ac:dyDescent="0.25">
      <c r="A896" s="50" t="s">
        <v>4682</v>
      </c>
      <c r="B896" s="50" t="s">
        <v>2057</v>
      </c>
      <c r="C896" s="50" t="s">
        <v>4767</v>
      </c>
      <c r="D896" s="80">
        <v>16</v>
      </c>
      <c r="E896" s="50" t="s">
        <v>8916</v>
      </c>
      <c r="F896" s="24">
        <f t="shared" si="52"/>
        <v>574.54399999999998</v>
      </c>
      <c r="G896" s="20">
        <f t="shared" si="53"/>
        <v>2717.6876666666667</v>
      </c>
      <c r="H896" s="17"/>
      <c r="I896" s="24"/>
      <c r="J896" s="20">
        <f t="shared" si="54"/>
        <v>656.58180000000016</v>
      </c>
      <c r="K896" s="17"/>
      <c r="L896" s="24"/>
      <c r="M896" s="86">
        <v>3312.3040000000001</v>
      </c>
      <c r="N896" s="86">
        <v>4147.058</v>
      </c>
      <c r="O896" s="86">
        <v>693.70100000000002</v>
      </c>
      <c r="P896" s="86">
        <v>1173.7049999999999</v>
      </c>
      <c r="Q896" s="86">
        <v>385.572</v>
      </c>
      <c r="R896" s="86">
        <v>1021.061</v>
      </c>
      <c r="S896" s="86">
        <v>353.57</v>
      </c>
      <c r="T896" s="86">
        <v>349.00099999999998</v>
      </c>
    </row>
    <row r="897" spans="1:20" x14ac:dyDescent="0.25">
      <c r="A897" s="50" t="s">
        <v>4682</v>
      </c>
      <c r="B897" s="50" t="s">
        <v>2031</v>
      </c>
      <c r="C897" s="50" t="s">
        <v>4766</v>
      </c>
      <c r="D897" s="80">
        <v>16</v>
      </c>
      <c r="E897" s="50" t="s">
        <v>8696</v>
      </c>
      <c r="F897" s="24">
        <f t="shared" si="52"/>
        <v>573.726</v>
      </c>
      <c r="G897" s="20">
        <f t="shared" si="53"/>
        <v>668.41300000000001</v>
      </c>
      <c r="H897" s="17"/>
      <c r="I897" s="24"/>
      <c r="J897" s="20">
        <f t="shared" si="54"/>
        <v>546.60560000000009</v>
      </c>
      <c r="K897" s="17"/>
      <c r="L897" s="24"/>
      <c r="M897" s="86">
        <v>589.55200000000002</v>
      </c>
      <c r="N897" s="86">
        <v>825.61099999999999</v>
      </c>
      <c r="O897" s="86">
        <v>590.07600000000002</v>
      </c>
      <c r="P897" s="86">
        <v>611.71400000000006</v>
      </c>
      <c r="Q897" s="86">
        <v>400.13600000000002</v>
      </c>
      <c r="R897" s="86">
        <v>471.72500000000002</v>
      </c>
      <c r="S897" s="86">
        <v>500.666</v>
      </c>
      <c r="T897" s="86">
        <v>748.78700000000003</v>
      </c>
    </row>
    <row r="898" spans="1:20" x14ac:dyDescent="0.25">
      <c r="A898" s="50" t="s">
        <v>4682</v>
      </c>
      <c r="B898" s="50" t="s">
        <v>4217</v>
      </c>
      <c r="C898" s="50" t="s">
        <v>4751</v>
      </c>
      <c r="D898" s="80">
        <v>13</v>
      </c>
      <c r="E898" s="50" t="s">
        <v>7731</v>
      </c>
      <c r="F898" s="24">
        <f t="shared" si="52"/>
        <v>572.99833333333333</v>
      </c>
      <c r="G898" s="20">
        <f t="shared" si="53"/>
        <v>154.52099999999999</v>
      </c>
      <c r="H898" s="17"/>
      <c r="I898" s="24"/>
      <c r="J898" s="20">
        <f t="shared" si="54"/>
        <v>409.98</v>
      </c>
      <c r="K898" s="17"/>
      <c r="L898" s="24"/>
      <c r="M898" s="86">
        <v>3.387</v>
      </c>
      <c r="N898" s="86">
        <v>74.59</v>
      </c>
      <c r="O898" s="86">
        <v>385.58600000000001</v>
      </c>
      <c r="P898" s="86">
        <v>237.57400000000001</v>
      </c>
      <c r="Q898" s="86">
        <v>93.331000000000003</v>
      </c>
      <c r="R898" s="86">
        <v>35.052</v>
      </c>
      <c r="S898" s="86">
        <v>51.631999999999998</v>
      </c>
      <c r="T898" s="86">
        <v>1632.3109999999999</v>
      </c>
    </row>
    <row r="899" spans="1:20" x14ac:dyDescent="0.25">
      <c r="A899" s="50" t="s">
        <v>4682</v>
      </c>
      <c r="B899" s="50" t="s">
        <v>2682</v>
      </c>
      <c r="C899" s="50" t="s">
        <v>4767</v>
      </c>
      <c r="D899" s="80">
        <v>16</v>
      </c>
      <c r="E899" s="50" t="s">
        <v>8941</v>
      </c>
      <c r="F899" s="24">
        <f t="shared" si="52"/>
        <v>571.02233333333334</v>
      </c>
      <c r="G899" s="20">
        <f t="shared" si="53"/>
        <v>170.661</v>
      </c>
      <c r="H899" s="17"/>
      <c r="I899" s="24"/>
      <c r="J899" s="20">
        <f t="shared" si="54"/>
        <v>581.58079999999995</v>
      </c>
      <c r="K899" s="17"/>
      <c r="L899" s="24"/>
      <c r="M899" s="86">
        <v>123.163</v>
      </c>
      <c r="N899" s="86">
        <v>226.221</v>
      </c>
      <c r="O899" s="86">
        <v>162.59899999999999</v>
      </c>
      <c r="P899" s="86">
        <v>1103.829</v>
      </c>
      <c r="Q899" s="86">
        <v>91.007999999999996</v>
      </c>
      <c r="R899" s="86">
        <v>725.35799999999995</v>
      </c>
      <c r="S899" s="86">
        <v>174.624</v>
      </c>
      <c r="T899" s="86">
        <v>813.08500000000004</v>
      </c>
    </row>
    <row r="900" spans="1:20" x14ac:dyDescent="0.25">
      <c r="A900" s="50" t="s">
        <v>4682</v>
      </c>
      <c r="B900" s="50" t="s">
        <v>3304</v>
      </c>
      <c r="C900" s="50" t="s">
        <v>4766</v>
      </c>
      <c r="D900" s="80">
        <v>16</v>
      </c>
      <c r="E900" s="50" t="s">
        <v>8763</v>
      </c>
      <c r="F900" s="24">
        <f t="shared" si="52"/>
        <v>570.07033333333334</v>
      </c>
      <c r="G900" s="20">
        <f t="shared" si="53"/>
        <v>758.17900000000009</v>
      </c>
      <c r="H900" s="17"/>
      <c r="I900" s="24"/>
      <c r="J900" s="20">
        <f t="shared" si="54"/>
        <v>438.46759999999995</v>
      </c>
      <c r="K900" s="17"/>
      <c r="L900" s="24"/>
      <c r="M900" s="86">
        <v>667.00199999999995</v>
      </c>
      <c r="N900" s="86">
        <v>1083.5450000000001</v>
      </c>
      <c r="O900" s="86">
        <v>523.99</v>
      </c>
      <c r="P900" s="86">
        <v>125.681</v>
      </c>
      <c r="Q900" s="86">
        <v>356.44600000000003</v>
      </c>
      <c r="R900" s="86">
        <v>253.88200000000001</v>
      </c>
      <c r="S900" s="86">
        <v>151.85599999999999</v>
      </c>
      <c r="T900" s="86">
        <v>1304.473</v>
      </c>
    </row>
    <row r="901" spans="1:20" x14ac:dyDescent="0.25">
      <c r="A901" s="50" t="s">
        <v>4682</v>
      </c>
      <c r="B901" s="50" t="s">
        <v>3917</v>
      </c>
      <c r="C901" s="50" t="s">
        <v>4714</v>
      </c>
      <c r="D901" s="80">
        <v>6</v>
      </c>
      <c r="E901" s="50" t="s">
        <v>6267</v>
      </c>
      <c r="F901" s="24">
        <f t="shared" si="52"/>
        <v>569.35533333333331</v>
      </c>
      <c r="G901" s="20">
        <f t="shared" si="53"/>
        <v>69.485333333333344</v>
      </c>
      <c r="H901" s="17"/>
      <c r="I901" s="24"/>
      <c r="J901" s="20">
        <f t="shared" si="54"/>
        <v>484.0412</v>
      </c>
      <c r="K901" s="17"/>
      <c r="L901" s="24"/>
      <c r="M901" s="86">
        <v>6.2240000000000002</v>
      </c>
      <c r="N901" s="86">
        <v>41.685000000000002</v>
      </c>
      <c r="O901" s="86">
        <v>160.547</v>
      </c>
      <c r="P901" s="86">
        <v>240.143</v>
      </c>
      <c r="Q901" s="86">
        <v>471.99700000000001</v>
      </c>
      <c r="R901" s="86">
        <v>646.38499999999999</v>
      </c>
      <c r="S901" s="86">
        <v>501.10399999999998</v>
      </c>
      <c r="T901" s="86">
        <v>560.577</v>
      </c>
    </row>
    <row r="902" spans="1:20" x14ac:dyDescent="0.25">
      <c r="A902" s="50" t="s">
        <v>4682</v>
      </c>
      <c r="B902" s="50" t="s">
        <v>774</v>
      </c>
      <c r="C902" s="50" t="s">
        <v>4715</v>
      </c>
      <c r="D902" s="80">
        <v>6</v>
      </c>
      <c r="E902" s="50" t="s">
        <v>6319</v>
      </c>
      <c r="F902" s="24">
        <f t="shared" si="52"/>
        <v>568.03933333333339</v>
      </c>
      <c r="G902" s="20">
        <f t="shared" si="53"/>
        <v>289.56133333333338</v>
      </c>
      <c r="H902" s="17"/>
      <c r="I902" s="24"/>
      <c r="J902" s="20">
        <f t="shared" si="54"/>
        <v>550.67980000000011</v>
      </c>
      <c r="K902" s="17"/>
      <c r="L902" s="24"/>
      <c r="M902" s="86">
        <v>209.88300000000001</v>
      </c>
      <c r="N902" s="86">
        <v>293.67700000000002</v>
      </c>
      <c r="O902" s="86">
        <v>365.12400000000002</v>
      </c>
      <c r="P902" s="86">
        <v>442.75799999999998</v>
      </c>
      <c r="Q902" s="86">
        <v>606.52300000000002</v>
      </c>
      <c r="R902" s="86">
        <v>447.34300000000002</v>
      </c>
      <c r="S902" s="86">
        <v>717.57500000000005</v>
      </c>
      <c r="T902" s="86">
        <v>539.20000000000005</v>
      </c>
    </row>
    <row r="903" spans="1:20" x14ac:dyDescent="0.25">
      <c r="A903" s="50" t="s">
        <v>4682</v>
      </c>
      <c r="B903" s="50" t="s">
        <v>988</v>
      </c>
      <c r="C903" s="50" t="s">
        <v>4756</v>
      </c>
      <c r="D903" s="80">
        <v>15</v>
      </c>
      <c r="E903" s="50" t="s">
        <v>8117</v>
      </c>
      <c r="F903" s="24">
        <f t="shared" si="52"/>
        <v>567.15700000000004</v>
      </c>
      <c r="G903" s="20">
        <f t="shared" si="53"/>
        <v>624.05833333333328</v>
      </c>
      <c r="H903" s="17"/>
      <c r="I903" s="24"/>
      <c r="J903" s="20">
        <f t="shared" si="54"/>
        <v>607.6748</v>
      </c>
      <c r="K903" s="17"/>
      <c r="L903" s="24"/>
      <c r="M903" s="86">
        <v>662.92499999999995</v>
      </c>
      <c r="N903" s="86">
        <v>293.63799999999998</v>
      </c>
      <c r="O903" s="86">
        <v>915.61199999999997</v>
      </c>
      <c r="P903" s="86">
        <v>623.78499999999997</v>
      </c>
      <c r="Q903" s="86">
        <v>713.11800000000005</v>
      </c>
      <c r="R903" s="86">
        <v>394.80399999999997</v>
      </c>
      <c r="S903" s="86">
        <v>497.76499999999999</v>
      </c>
      <c r="T903" s="86">
        <v>808.90200000000004</v>
      </c>
    </row>
    <row r="904" spans="1:20" x14ac:dyDescent="0.25">
      <c r="A904" s="50" t="s">
        <v>4682</v>
      </c>
      <c r="B904" s="50" t="s">
        <v>1663</v>
      </c>
      <c r="C904" s="50" t="s">
        <v>4751</v>
      </c>
      <c r="D904" s="80">
        <v>13</v>
      </c>
      <c r="E904" s="50" t="s">
        <v>7719</v>
      </c>
      <c r="F904" s="24">
        <f t="shared" si="52"/>
        <v>566.40966666666668</v>
      </c>
      <c r="G904" s="20">
        <f t="shared" si="53"/>
        <v>237.22733333333335</v>
      </c>
      <c r="H904" s="17"/>
      <c r="I904" s="24"/>
      <c r="J904" s="20">
        <f t="shared" si="54"/>
        <v>574.95580000000007</v>
      </c>
      <c r="K904" s="17"/>
      <c r="L904" s="24"/>
      <c r="M904" s="86">
        <v>146.91399999999999</v>
      </c>
      <c r="N904" s="86">
        <v>334.80500000000001</v>
      </c>
      <c r="O904" s="86">
        <v>229.96299999999999</v>
      </c>
      <c r="P904" s="86">
        <v>707.65200000000004</v>
      </c>
      <c r="Q904" s="86">
        <v>467.89800000000002</v>
      </c>
      <c r="R904" s="86">
        <v>95.105000000000004</v>
      </c>
      <c r="S904" s="86">
        <v>601.92200000000003</v>
      </c>
      <c r="T904" s="86">
        <v>1002.202</v>
      </c>
    </row>
    <row r="905" spans="1:20" x14ac:dyDescent="0.25">
      <c r="A905" s="50" t="s">
        <v>4682</v>
      </c>
      <c r="B905" s="50" t="s">
        <v>402</v>
      </c>
      <c r="C905" s="50" t="s">
        <v>4723</v>
      </c>
      <c r="D905" s="80">
        <v>7</v>
      </c>
      <c r="E905" s="50" t="s">
        <v>6668</v>
      </c>
      <c r="F905" s="24">
        <f t="shared" si="52"/>
        <v>563.68933333333337</v>
      </c>
      <c r="G905" s="20">
        <f t="shared" si="53"/>
        <v>211.43299999999999</v>
      </c>
      <c r="H905" s="17"/>
      <c r="I905" s="24"/>
      <c r="J905" s="20">
        <f t="shared" si="54"/>
        <v>468.62980000000005</v>
      </c>
      <c r="K905" s="17"/>
      <c r="L905" s="24"/>
      <c r="M905" s="86">
        <v>156.78</v>
      </c>
      <c r="N905" s="86">
        <v>241.28200000000001</v>
      </c>
      <c r="O905" s="86">
        <v>236.23699999999999</v>
      </c>
      <c r="P905" s="86">
        <v>465.14100000000002</v>
      </c>
      <c r="Q905" s="86">
        <v>186.94</v>
      </c>
      <c r="R905" s="86">
        <v>315.55500000000001</v>
      </c>
      <c r="S905" s="86">
        <v>279.17700000000002</v>
      </c>
      <c r="T905" s="86">
        <v>1096.336</v>
      </c>
    </row>
    <row r="906" spans="1:20" x14ac:dyDescent="0.25">
      <c r="A906" s="50" t="s">
        <v>4682</v>
      </c>
      <c r="B906" s="50" t="s">
        <v>2628</v>
      </c>
      <c r="C906" s="50" t="s">
        <v>4772</v>
      </c>
      <c r="D906" s="80">
        <v>18</v>
      </c>
      <c r="E906" s="50" t="s">
        <v>9328</v>
      </c>
      <c r="F906" s="24">
        <f t="shared" si="52"/>
        <v>563.43533333333335</v>
      </c>
      <c r="G906" s="20">
        <f t="shared" si="53"/>
        <v>158.23566666666667</v>
      </c>
      <c r="H906" s="17"/>
      <c r="I906" s="24"/>
      <c r="J906" s="20">
        <f t="shared" si="54"/>
        <v>506.38780000000008</v>
      </c>
      <c r="K906" s="17"/>
      <c r="L906" s="24"/>
      <c r="M906" s="86">
        <v>48.122</v>
      </c>
      <c r="N906" s="86">
        <v>254.88399999999999</v>
      </c>
      <c r="O906" s="86">
        <v>171.70099999999999</v>
      </c>
      <c r="P906" s="86">
        <v>219.131</v>
      </c>
      <c r="Q906" s="86">
        <v>622.50199999999995</v>
      </c>
      <c r="R906" s="86">
        <v>1127.7909999999999</v>
      </c>
      <c r="S906" s="86">
        <v>108.15</v>
      </c>
      <c r="T906" s="86">
        <v>454.36500000000001</v>
      </c>
    </row>
    <row r="907" spans="1:20" x14ac:dyDescent="0.25">
      <c r="A907" s="50" t="s">
        <v>4682</v>
      </c>
      <c r="B907" s="50" t="s">
        <v>1312</v>
      </c>
      <c r="C907" s="50" t="s">
        <v>4772</v>
      </c>
      <c r="D907" s="80">
        <v>18</v>
      </c>
      <c r="E907" s="50" t="s">
        <v>9387</v>
      </c>
      <c r="F907" s="24">
        <f t="shared" si="52"/>
        <v>563.22199999999998</v>
      </c>
      <c r="G907" s="20">
        <f t="shared" si="53"/>
        <v>447.6703333333333</v>
      </c>
      <c r="H907" s="17"/>
      <c r="I907" s="24"/>
      <c r="J907" s="20">
        <f t="shared" si="54"/>
        <v>504.43459999999993</v>
      </c>
      <c r="K907" s="17"/>
      <c r="L907" s="24"/>
      <c r="M907" s="86">
        <v>181.03899999999999</v>
      </c>
      <c r="N907" s="86">
        <v>388.988</v>
      </c>
      <c r="O907" s="86">
        <v>772.98400000000004</v>
      </c>
      <c r="P907" s="86">
        <v>544.73900000000003</v>
      </c>
      <c r="Q907" s="86">
        <v>287.76799999999997</v>
      </c>
      <c r="R907" s="86">
        <v>430.084</v>
      </c>
      <c r="S907" s="86">
        <v>643.52300000000002</v>
      </c>
      <c r="T907" s="86">
        <v>616.05899999999997</v>
      </c>
    </row>
    <row r="908" spans="1:20" x14ac:dyDescent="0.25">
      <c r="A908" s="50" t="s">
        <v>4682</v>
      </c>
      <c r="B908" s="50" t="s">
        <v>1252</v>
      </c>
      <c r="C908" s="50" t="s">
        <v>4755</v>
      </c>
      <c r="D908" s="80">
        <v>15</v>
      </c>
      <c r="E908" s="50" t="s">
        <v>7937</v>
      </c>
      <c r="F908" s="24">
        <f t="shared" si="52"/>
        <v>560.97666666666657</v>
      </c>
      <c r="G908" s="20">
        <f t="shared" si="53"/>
        <v>85.820666666666668</v>
      </c>
      <c r="H908" s="17"/>
      <c r="I908" s="24"/>
      <c r="J908" s="20">
        <f t="shared" si="54"/>
        <v>374.36439999999999</v>
      </c>
      <c r="K908" s="17"/>
      <c r="L908" s="24"/>
      <c r="M908" s="86">
        <v>0.10199999999999999</v>
      </c>
      <c r="N908" s="86">
        <v>109.483</v>
      </c>
      <c r="O908" s="86">
        <v>147.87700000000001</v>
      </c>
      <c r="P908" s="86">
        <v>88.003</v>
      </c>
      <c r="Q908" s="86">
        <v>100.889</v>
      </c>
      <c r="R908" s="86">
        <v>142.97499999999999</v>
      </c>
      <c r="S908" s="86">
        <v>1345.145</v>
      </c>
      <c r="T908" s="86">
        <v>194.81</v>
      </c>
    </row>
    <row r="909" spans="1:20" x14ac:dyDescent="0.25">
      <c r="A909" s="50" t="s">
        <v>4682</v>
      </c>
      <c r="B909" s="50" t="s">
        <v>2786</v>
      </c>
      <c r="C909" s="50" t="s">
        <v>4738</v>
      </c>
      <c r="D909" s="80">
        <v>11</v>
      </c>
      <c r="E909" s="50" t="s">
        <v>7137</v>
      </c>
      <c r="F909" s="24">
        <f t="shared" si="52"/>
        <v>557.71966666666674</v>
      </c>
      <c r="G909" s="20">
        <f t="shared" si="53"/>
        <v>10.651666666666666</v>
      </c>
      <c r="H909" s="17"/>
      <c r="I909" s="24"/>
      <c r="J909" s="20">
        <f t="shared" si="54"/>
        <v>347.77539999999999</v>
      </c>
      <c r="K909" s="17"/>
      <c r="L909" s="24"/>
      <c r="M909" s="86">
        <v>31.954999999999998</v>
      </c>
      <c r="N909" s="86" t="s">
        <v>5013</v>
      </c>
      <c r="O909" s="86" t="s">
        <v>5013</v>
      </c>
      <c r="P909" s="86">
        <v>65.718000000000004</v>
      </c>
      <c r="Q909" s="86" t="s">
        <v>5013</v>
      </c>
      <c r="R909" s="86">
        <v>66.977000000000004</v>
      </c>
      <c r="S909" s="86">
        <v>16.405999999999999</v>
      </c>
      <c r="T909" s="86">
        <v>1589.7760000000001</v>
      </c>
    </row>
    <row r="910" spans="1:20" x14ac:dyDescent="0.25">
      <c r="A910" s="50" t="s">
        <v>4682</v>
      </c>
      <c r="B910" s="50" t="s">
        <v>3799</v>
      </c>
      <c r="C910" s="50" t="s">
        <v>4737</v>
      </c>
      <c r="D910" s="80">
        <v>11</v>
      </c>
      <c r="E910" s="50" t="s">
        <v>7086</v>
      </c>
      <c r="F910" s="24">
        <f t="shared" si="52"/>
        <v>556.62400000000002</v>
      </c>
      <c r="G910" s="20">
        <f t="shared" si="53"/>
        <v>78.050333333333342</v>
      </c>
      <c r="H910" s="17"/>
      <c r="I910" s="24"/>
      <c r="J910" s="20">
        <f t="shared" si="54"/>
        <v>444.6022000000001</v>
      </c>
      <c r="K910" s="17"/>
      <c r="L910" s="24"/>
      <c r="M910" s="86">
        <v>4.1319999999999997</v>
      </c>
      <c r="N910" s="86">
        <v>34.881999999999998</v>
      </c>
      <c r="O910" s="86">
        <v>195.137</v>
      </c>
      <c r="P910" s="86">
        <v>261.49299999999999</v>
      </c>
      <c r="Q910" s="86">
        <v>291.64600000000002</v>
      </c>
      <c r="R910" s="86">
        <v>453.8</v>
      </c>
      <c r="S910" s="86">
        <v>723.23400000000004</v>
      </c>
      <c r="T910" s="86">
        <v>492.83800000000002</v>
      </c>
    </row>
    <row r="911" spans="1:20" x14ac:dyDescent="0.25">
      <c r="A911" s="50" t="s">
        <v>4682</v>
      </c>
      <c r="B911" s="50" t="s">
        <v>2099</v>
      </c>
      <c r="C911" s="50" t="s">
        <v>4772</v>
      </c>
      <c r="D911" s="80">
        <v>18</v>
      </c>
      <c r="E911" s="50" t="s">
        <v>9404</v>
      </c>
      <c r="F911" s="24">
        <f t="shared" si="52"/>
        <v>556.41133333333335</v>
      </c>
      <c r="G911" s="20">
        <f t="shared" si="53"/>
        <v>91.503</v>
      </c>
      <c r="H911" s="17"/>
      <c r="I911" s="24"/>
      <c r="J911" s="20">
        <f t="shared" si="54"/>
        <v>527.97900000000004</v>
      </c>
      <c r="K911" s="17"/>
      <c r="L911" s="24"/>
      <c r="M911" s="86">
        <v>25.123000000000001</v>
      </c>
      <c r="N911" s="86">
        <v>79.989000000000004</v>
      </c>
      <c r="O911" s="86">
        <v>169.39699999999999</v>
      </c>
      <c r="P911" s="86">
        <v>415.99900000000002</v>
      </c>
      <c r="Q911" s="86">
        <v>554.66200000000003</v>
      </c>
      <c r="R911" s="86">
        <v>254.21199999999999</v>
      </c>
      <c r="S911" s="86">
        <v>398.08199999999999</v>
      </c>
      <c r="T911" s="86">
        <v>1016.94</v>
      </c>
    </row>
    <row r="912" spans="1:20" x14ac:dyDescent="0.25">
      <c r="A912" s="50" t="s">
        <v>4682</v>
      </c>
      <c r="B912" s="50" t="s">
        <v>2351</v>
      </c>
      <c r="C912" s="50" t="s">
        <v>4719</v>
      </c>
      <c r="D912" s="80">
        <v>6</v>
      </c>
      <c r="E912" s="50" t="s">
        <v>6366</v>
      </c>
      <c r="F912" s="24">
        <f t="shared" si="52"/>
        <v>555.65433333333328</v>
      </c>
      <c r="G912" s="20">
        <f t="shared" si="53"/>
        <v>263.48233333333332</v>
      </c>
      <c r="H912" s="17"/>
      <c r="I912" s="24"/>
      <c r="J912" s="20">
        <f t="shared" si="54"/>
        <v>519.43259999999998</v>
      </c>
      <c r="K912" s="17"/>
      <c r="L912" s="24"/>
      <c r="M912" s="86">
        <v>247.25200000000001</v>
      </c>
      <c r="N912" s="86">
        <v>304.161</v>
      </c>
      <c r="O912" s="86">
        <v>239.03399999999999</v>
      </c>
      <c r="P912" s="86">
        <v>549.69500000000005</v>
      </c>
      <c r="Q912" s="86">
        <v>380.505</v>
      </c>
      <c r="R912" s="86">
        <v>441.47399999999999</v>
      </c>
      <c r="S912" s="86">
        <v>614.97299999999996</v>
      </c>
      <c r="T912" s="86">
        <v>610.51599999999996</v>
      </c>
    </row>
    <row r="913" spans="1:20" x14ac:dyDescent="0.25">
      <c r="A913" s="50" t="s">
        <v>4682</v>
      </c>
      <c r="B913" s="50" t="s">
        <v>2174</v>
      </c>
      <c r="C913" s="50" t="s">
        <v>4769</v>
      </c>
      <c r="D913" s="80">
        <v>17</v>
      </c>
      <c r="E913" s="50" t="s">
        <v>9263</v>
      </c>
      <c r="F913" s="24">
        <f t="shared" si="52"/>
        <v>551.96733333333339</v>
      </c>
      <c r="G913" s="20">
        <f t="shared" si="53"/>
        <v>32.577666666666666</v>
      </c>
      <c r="H913" s="17"/>
      <c r="I913" s="24"/>
      <c r="J913" s="20">
        <f t="shared" si="54"/>
        <v>392.40039999999999</v>
      </c>
      <c r="K913" s="17"/>
      <c r="L913" s="24"/>
      <c r="M913" s="86">
        <v>41.067</v>
      </c>
      <c r="N913" s="86">
        <v>38.146999999999998</v>
      </c>
      <c r="O913" s="86">
        <v>18.518999999999998</v>
      </c>
      <c r="P913" s="86">
        <v>65.997</v>
      </c>
      <c r="Q913" s="86">
        <v>240.10300000000001</v>
      </c>
      <c r="R913" s="86">
        <v>248.31</v>
      </c>
      <c r="S913" s="86">
        <v>310.233</v>
      </c>
      <c r="T913" s="86">
        <v>1097.3589999999999</v>
      </c>
    </row>
    <row r="914" spans="1:20" x14ac:dyDescent="0.25">
      <c r="A914" s="50" t="s">
        <v>4682</v>
      </c>
      <c r="B914" s="50" t="s">
        <v>1121</v>
      </c>
      <c r="C914" s="50" t="s">
        <v>4700</v>
      </c>
      <c r="D914" s="80">
        <v>4</v>
      </c>
      <c r="E914" s="50" t="s">
        <v>5523</v>
      </c>
      <c r="F914" s="24">
        <f t="shared" si="52"/>
        <v>551.51433333333341</v>
      </c>
      <c r="G914" s="20">
        <f t="shared" si="53"/>
        <v>270.03766666666667</v>
      </c>
      <c r="H914" s="17"/>
      <c r="I914" s="24"/>
      <c r="J914" s="20">
        <f t="shared" si="54"/>
        <v>500.38440000000008</v>
      </c>
      <c r="K914" s="17"/>
      <c r="L914" s="24"/>
      <c r="M914" s="86">
        <v>104.059</v>
      </c>
      <c r="N914" s="86">
        <v>161.12700000000001</v>
      </c>
      <c r="O914" s="86">
        <v>544.92700000000002</v>
      </c>
      <c r="P914" s="86">
        <v>270.923</v>
      </c>
      <c r="Q914" s="86">
        <v>576.45600000000002</v>
      </c>
      <c r="R914" s="86">
        <v>487.137</v>
      </c>
      <c r="S914" s="86">
        <v>537.08100000000002</v>
      </c>
      <c r="T914" s="86">
        <v>630.32500000000005</v>
      </c>
    </row>
    <row r="915" spans="1:20" x14ac:dyDescent="0.25">
      <c r="A915" s="50" t="s">
        <v>4682</v>
      </c>
      <c r="B915" s="50" t="s">
        <v>1162</v>
      </c>
      <c r="C915" s="50" t="s">
        <v>4700</v>
      </c>
      <c r="D915" s="80">
        <v>4</v>
      </c>
      <c r="E915" s="50" t="s">
        <v>5526</v>
      </c>
      <c r="F915" s="24">
        <f t="shared" si="52"/>
        <v>547.91199999999992</v>
      </c>
      <c r="G915" s="20">
        <f t="shared" si="53"/>
        <v>287.70933333333329</v>
      </c>
      <c r="H915" s="17"/>
      <c r="I915" s="24"/>
      <c r="J915" s="20">
        <f t="shared" si="54"/>
        <v>573.45179999999993</v>
      </c>
      <c r="K915" s="17"/>
      <c r="L915" s="24"/>
      <c r="M915" s="86">
        <v>103.30200000000001</v>
      </c>
      <c r="N915" s="86">
        <v>331.09199999999998</v>
      </c>
      <c r="O915" s="86">
        <v>428.73399999999998</v>
      </c>
      <c r="P915" s="86">
        <v>475.012</v>
      </c>
      <c r="Q915" s="86">
        <v>748.51099999999997</v>
      </c>
      <c r="R915" s="86">
        <v>607.322</v>
      </c>
      <c r="S915" s="86">
        <v>616.774</v>
      </c>
      <c r="T915" s="86">
        <v>419.64</v>
      </c>
    </row>
    <row r="916" spans="1:20" x14ac:dyDescent="0.25">
      <c r="A916" s="50" t="s">
        <v>4682</v>
      </c>
      <c r="B916" s="50" t="s">
        <v>1936</v>
      </c>
      <c r="C916" s="50" t="s">
        <v>4755</v>
      </c>
      <c r="D916" s="80">
        <v>15</v>
      </c>
      <c r="E916" s="50" t="s">
        <v>7901</v>
      </c>
      <c r="F916" s="24">
        <f t="shared" si="52"/>
        <v>547.71</v>
      </c>
      <c r="G916" s="20">
        <f t="shared" si="53"/>
        <v>758.72966666666673</v>
      </c>
      <c r="H916" s="17"/>
      <c r="I916" s="24"/>
      <c r="J916" s="20">
        <f t="shared" si="54"/>
        <v>596.97940000000006</v>
      </c>
      <c r="K916" s="17"/>
      <c r="L916" s="24"/>
      <c r="M916" s="86">
        <v>482.99099999999999</v>
      </c>
      <c r="N916" s="86">
        <v>607.28800000000001</v>
      </c>
      <c r="O916" s="86">
        <v>1185.9100000000001</v>
      </c>
      <c r="P916" s="86">
        <v>1054.759</v>
      </c>
      <c r="Q916" s="86">
        <v>287.00799999999998</v>
      </c>
      <c r="R916" s="86">
        <v>220.18</v>
      </c>
      <c r="S916" s="86">
        <v>505.03199999999998</v>
      </c>
      <c r="T916" s="86">
        <v>917.91800000000001</v>
      </c>
    </row>
    <row r="917" spans="1:20" x14ac:dyDescent="0.25">
      <c r="A917" s="50" t="s">
        <v>4682</v>
      </c>
      <c r="B917" s="50" t="s">
        <v>857</v>
      </c>
      <c r="C917" s="50" t="s">
        <v>4772</v>
      </c>
      <c r="D917" s="80">
        <v>18</v>
      </c>
      <c r="E917" s="50" t="s">
        <v>9421</v>
      </c>
      <c r="F917" s="24">
        <f t="shared" si="52"/>
        <v>546.75400000000002</v>
      </c>
      <c r="G917" s="20">
        <f t="shared" si="53"/>
        <v>1577.8343333333335</v>
      </c>
      <c r="H917" s="17"/>
      <c r="I917" s="24"/>
      <c r="J917" s="20">
        <f t="shared" si="54"/>
        <v>775.06039999999996</v>
      </c>
      <c r="K917" s="17"/>
      <c r="L917" s="24"/>
      <c r="M917" s="86">
        <v>1046.49</v>
      </c>
      <c r="N917" s="86">
        <v>1557.0740000000001</v>
      </c>
      <c r="O917" s="86">
        <v>2129.9389999999999</v>
      </c>
      <c r="P917" s="86">
        <v>1387.877</v>
      </c>
      <c r="Q917" s="86">
        <v>847.16300000000001</v>
      </c>
      <c r="R917" s="86">
        <v>342.976</v>
      </c>
      <c r="S917" s="86">
        <v>450.10399999999998</v>
      </c>
      <c r="T917" s="86">
        <v>847.18200000000002</v>
      </c>
    </row>
    <row r="918" spans="1:20" x14ac:dyDescent="0.25">
      <c r="A918" s="50" t="s">
        <v>4682</v>
      </c>
      <c r="B918" s="50" t="s">
        <v>1757</v>
      </c>
      <c r="C918" s="50" t="s">
        <v>4710</v>
      </c>
      <c r="D918" s="80">
        <v>6</v>
      </c>
      <c r="E918" s="50" t="s">
        <v>5920</v>
      </c>
      <c r="F918" s="24">
        <f t="shared" si="52"/>
        <v>546.65233333333333</v>
      </c>
      <c r="G918" s="20">
        <f t="shared" si="53"/>
        <v>142.20733333333334</v>
      </c>
      <c r="H918" s="17"/>
      <c r="I918" s="24"/>
      <c r="J918" s="20">
        <f t="shared" si="54"/>
        <v>373.47140000000002</v>
      </c>
      <c r="K918" s="17"/>
      <c r="L918" s="24"/>
      <c r="M918" s="86" t="s">
        <v>5013</v>
      </c>
      <c r="N918" s="86">
        <v>415.86099999999999</v>
      </c>
      <c r="O918" s="86">
        <v>10.760999999999999</v>
      </c>
      <c r="P918" s="86" t="s">
        <v>5013</v>
      </c>
      <c r="Q918" s="86">
        <v>227.4</v>
      </c>
      <c r="R918" s="86">
        <v>453.70600000000002</v>
      </c>
      <c r="S918" s="86">
        <v>1186.251</v>
      </c>
      <c r="T918" s="86" t="s">
        <v>5013</v>
      </c>
    </row>
    <row r="919" spans="1:20" x14ac:dyDescent="0.25">
      <c r="A919" s="50" t="s">
        <v>4682</v>
      </c>
      <c r="B919" s="50" t="s">
        <v>814</v>
      </c>
      <c r="C919" s="50" t="s">
        <v>4714</v>
      </c>
      <c r="D919" s="80">
        <v>6</v>
      </c>
      <c r="E919" s="50" t="s">
        <v>6272</v>
      </c>
      <c r="F919" s="24">
        <f t="shared" si="52"/>
        <v>545.98633333333328</v>
      </c>
      <c r="G919" s="20">
        <f t="shared" si="53"/>
        <v>1058.9576666666665</v>
      </c>
      <c r="H919" s="17"/>
      <c r="I919" s="24"/>
      <c r="J919" s="20">
        <f t="shared" si="54"/>
        <v>711.25659999999993</v>
      </c>
      <c r="K919" s="17"/>
      <c r="L919" s="24"/>
      <c r="M919" s="86">
        <v>890.00400000000002</v>
      </c>
      <c r="N919" s="86">
        <v>1290.8499999999999</v>
      </c>
      <c r="O919" s="86">
        <v>996.01900000000001</v>
      </c>
      <c r="P919" s="86">
        <v>931.79600000000005</v>
      </c>
      <c r="Q919" s="86">
        <v>986.52800000000002</v>
      </c>
      <c r="R919" s="86">
        <v>547.04999999999995</v>
      </c>
      <c r="S919" s="86">
        <v>433.899</v>
      </c>
      <c r="T919" s="86">
        <v>657.01</v>
      </c>
    </row>
    <row r="920" spans="1:20" x14ac:dyDescent="0.25">
      <c r="A920" s="50" t="s">
        <v>4682</v>
      </c>
      <c r="B920" s="50" t="s">
        <v>645</v>
      </c>
      <c r="C920" s="50" t="s">
        <v>4727</v>
      </c>
      <c r="D920" s="80">
        <v>9</v>
      </c>
      <c r="E920" s="50" t="s">
        <v>6793</v>
      </c>
      <c r="F920" s="24">
        <f t="shared" si="52"/>
        <v>545.85833333333323</v>
      </c>
      <c r="G920" s="20">
        <f t="shared" si="53"/>
        <v>479.74166666666662</v>
      </c>
      <c r="H920" s="17"/>
      <c r="I920" s="24"/>
      <c r="J920" s="20">
        <f t="shared" si="54"/>
        <v>528.31799999999998</v>
      </c>
      <c r="K920" s="17"/>
      <c r="L920" s="24"/>
      <c r="M920" s="86">
        <v>348.57400000000001</v>
      </c>
      <c r="N920" s="86">
        <v>357.76600000000002</v>
      </c>
      <c r="O920" s="86">
        <v>732.88499999999999</v>
      </c>
      <c r="P920" s="86">
        <v>502.685</v>
      </c>
      <c r="Q920" s="86">
        <v>501.33</v>
      </c>
      <c r="R920" s="86">
        <v>435.36599999999999</v>
      </c>
      <c r="S920" s="86">
        <v>585.702</v>
      </c>
      <c r="T920" s="86">
        <v>616.50699999999995</v>
      </c>
    </row>
    <row r="921" spans="1:20" x14ac:dyDescent="0.25">
      <c r="A921" s="50" t="s">
        <v>4682</v>
      </c>
      <c r="B921" s="50" t="s">
        <v>1231</v>
      </c>
      <c r="C921" s="50" t="s">
        <v>4751</v>
      </c>
      <c r="D921" s="80">
        <v>13</v>
      </c>
      <c r="E921" s="50" t="s">
        <v>7722</v>
      </c>
      <c r="F921" s="24">
        <f t="shared" si="52"/>
        <v>543.56633333333332</v>
      </c>
      <c r="G921" s="20">
        <f t="shared" si="53"/>
        <v>186.56133333333332</v>
      </c>
      <c r="H921" s="17"/>
      <c r="I921" s="24"/>
      <c r="J921" s="20">
        <f t="shared" si="54"/>
        <v>480.90240000000006</v>
      </c>
      <c r="K921" s="17"/>
      <c r="L921" s="24"/>
      <c r="M921" s="86">
        <v>127.604</v>
      </c>
      <c r="N921" s="86">
        <v>229.73400000000001</v>
      </c>
      <c r="O921" s="86">
        <v>202.346</v>
      </c>
      <c r="P921" s="86">
        <v>332.50599999999997</v>
      </c>
      <c r="Q921" s="86">
        <v>441.30700000000002</v>
      </c>
      <c r="R921" s="86">
        <v>151.422</v>
      </c>
      <c r="S921" s="86">
        <v>731.27</v>
      </c>
      <c r="T921" s="86">
        <v>748.00699999999995</v>
      </c>
    </row>
    <row r="922" spans="1:20" x14ac:dyDescent="0.25">
      <c r="A922" s="50" t="s">
        <v>4682</v>
      </c>
      <c r="B922" s="50" t="s">
        <v>849</v>
      </c>
      <c r="C922" s="50" t="s">
        <v>4725</v>
      </c>
      <c r="D922" s="80">
        <v>8</v>
      </c>
      <c r="E922" s="50" t="s">
        <v>6701</v>
      </c>
      <c r="F922" s="24">
        <f t="shared" si="52"/>
        <v>542.92533333333336</v>
      </c>
      <c r="G922" s="20">
        <f t="shared" si="53"/>
        <v>285.02100000000002</v>
      </c>
      <c r="H922" s="17"/>
      <c r="I922" s="24"/>
      <c r="J922" s="20">
        <f t="shared" si="54"/>
        <v>493.78160000000008</v>
      </c>
      <c r="K922" s="17"/>
      <c r="L922" s="24"/>
      <c r="M922" s="86">
        <v>259.49799999999999</v>
      </c>
      <c r="N922" s="86">
        <v>367.85300000000001</v>
      </c>
      <c r="O922" s="86">
        <v>227.71199999999999</v>
      </c>
      <c r="P922" s="86">
        <v>438.76</v>
      </c>
      <c r="Q922" s="86">
        <v>401.37200000000001</v>
      </c>
      <c r="R922" s="86">
        <v>491.84</v>
      </c>
      <c r="S922" s="86">
        <v>764.88800000000003</v>
      </c>
      <c r="T922" s="86">
        <v>372.048</v>
      </c>
    </row>
    <row r="923" spans="1:20" x14ac:dyDescent="0.25">
      <c r="A923" s="50" t="s">
        <v>4682</v>
      </c>
      <c r="B923" s="50" t="s">
        <v>1526</v>
      </c>
      <c r="C923" s="50" t="s">
        <v>4745</v>
      </c>
      <c r="D923" s="80">
        <v>11</v>
      </c>
      <c r="E923" s="50" t="s">
        <v>7488</v>
      </c>
      <c r="F923" s="24">
        <f t="shared" si="52"/>
        <v>541.99066666666658</v>
      </c>
      <c r="G923" s="20">
        <f t="shared" si="53"/>
        <v>130.34133333333332</v>
      </c>
      <c r="H923" s="17"/>
      <c r="I923" s="24"/>
      <c r="J923" s="20">
        <f t="shared" si="54"/>
        <v>370.91660000000002</v>
      </c>
      <c r="K923" s="17"/>
      <c r="L923" s="24"/>
      <c r="M923" s="86">
        <v>11.961</v>
      </c>
      <c r="N923" s="86">
        <v>305.48599999999999</v>
      </c>
      <c r="O923" s="86">
        <v>73.576999999999998</v>
      </c>
      <c r="P923" s="86">
        <v>122.667</v>
      </c>
      <c r="Q923" s="86">
        <v>105.944</v>
      </c>
      <c r="R923" s="86">
        <v>138.898</v>
      </c>
      <c r="S923" s="86">
        <v>1018.954</v>
      </c>
      <c r="T923" s="86">
        <v>468.12</v>
      </c>
    </row>
    <row r="924" spans="1:20" x14ac:dyDescent="0.25">
      <c r="A924" s="50" t="s">
        <v>4682</v>
      </c>
      <c r="B924" s="50" t="s">
        <v>1473</v>
      </c>
      <c r="C924" s="50" t="s">
        <v>4710</v>
      </c>
      <c r="D924" s="80">
        <v>6</v>
      </c>
      <c r="E924" s="50" t="s">
        <v>5795</v>
      </c>
      <c r="F924" s="24">
        <f t="shared" si="52"/>
        <v>540.73666666666668</v>
      </c>
      <c r="G924" s="20">
        <f t="shared" si="53"/>
        <v>667.78200000000004</v>
      </c>
      <c r="H924" s="17"/>
      <c r="I924" s="24"/>
      <c r="J924" s="20">
        <f t="shared" si="54"/>
        <v>613.91759999999999</v>
      </c>
      <c r="K924" s="17"/>
      <c r="L924" s="24"/>
      <c r="M924" s="86">
        <v>589.63400000000001</v>
      </c>
      <c r="N924" s="86">
        <v>499.30700000000002</v>
      </c>
      <c r="O924" s="86">
        <v>914.40499999999997</v>
      </c>
      <c r="P924" s="86">
        <v>709.39499999999998</v>
      </c>
      <c r="Q924" s="86">
        <v>737.98299999999995</v>
      </c>
      <c r="R924" s="86">
        <v>497.94</v>
      </c>
      <c r="S924" s="86">
        <v>327.029</v>
      </c>
      <c r="T924" s="86">
        <v>797.24099999999999</v>
      </c>
    </row>
    <row r="925" spans="1:20" x14ac:dyDescent="0.25">
      <c r="A925" s="50" t="s">
        <v>4682</v>
      </c>
      <c r="B925" s="50" t="s">
        <v>4170</v>
      </c>
      <c r="C925" s="50" t="s">
        <v>4692</v>
      </c>
      <c r="D925" s="80">
        <v>2</v>
      </c>
      <c r="E925" s="50" t="s">
        <v>5347</v>
      </c>
      <c r="F925" s="24">
        <f t="shared" si="52"/>
        <v>539.3123333333333</v>
      </c>
      <c r="G925" s="20">
        <f t="shared" si="53"/>
        <v>140.79533333333333</v>
      </c>
      <c r="H925" s="17"/>
      <c r="I925" s="24"/>
      <c r="J925" s="20">
        <f t="shared" si="54"/>
        <v>446.05040000000008</v>
      </c>
      <c r="K925" s="17"/>
      <c r="L925" s="24"/>
      <c r="M925" s="86">
        <v>53.411000000000001</v>
      </c>
      <c r="N925" s="86">
        <v>282.947</v>
      </c>
      <c r="O925" s="86">
        <v>86.028000000000006</v>
      </c>
      <c r="P925" s="86">
        <v>130.69200000000001</v>
      </c>
      <c r="Q925" s="86">
        <v>481.62299999999999</v>
      </c>
      <c r="R925" s="86">
        <v>415.86200000000002</v>
      </c>
      <c r="S925" s="86">
        <v>504.67899999999997</v>
      </c>
      <c r="T925" s="86">
        <v>697.39599999999996</v>
      </c>
    </row>
    <row r="926" spans="1:20" x14ac:dyDescent="0.25">
      <c r="A926" s="50" t="s">
        <v>4682</v>
      </c>
      <c r="B926" s="50" t="s">
        <v>4430</v>
      </c>
      <c r="C926" s="50" t="s">
        <v>4691</v>
      </c>
      <c r="D926" s="80">
        <v>2</v>
      </c>
      <c r="E926" s="50" t="s">
        <v>5327</v>
      </c>
      <c r="F926" s="24">
        <f t="shared" si="52"/>
        <v>534.36333333333334</v>
      </c>
      <c r="G926" s="20">
        <f t="shared" si="53"/>
        <v>386.10599999999999</v>
      </c>
      <c r="H926" s="17"/>
      <c r="I926" s="24"/>
      <c r="J926" s="20">
        <f t="shared" si="54"/>
        <v>578.22939999999994</v>
      </c>
      <c r="K926" s="17"/>
      <c r="L926" s="24"/>
      <c r="M926" s="86">
        <v>292.31099999999998</v>
      </c>
      <c r="N926" s="86">
        <v>510.83800000000002</v>
      </c>
      <c r="O926" s="86">
        <v>355.16899999999998</v>
      </c>
      <c r="P926" s="86">
        <v>801.19399999999996</v>
      </c>
      <c r="Q926" s="86">
        <v>486.863</v>
      </c>
      <c r="R926" s="86">
        <v>285.02</v>
      </c>
      <c r="S926" s="86">
        <v>1185.5889999999999</v>
      </c>
      <c r="T926" s="86">
        <v>132.48099999999999</v>
      </c>
    </row>
    <row r="927" spans="1:20" x14ac:dyDescent="0.25">
      <c r="A927" s="50" t="s">
        <v>4682</v>
      </c>
      <c r="B927" s="50" t="s">
        <v>2282</v>
      </c>
      <c r="C927" s="50" t="s">
        <v>4710</v>
      </c>
      <c r="D927" s="80">
        <v>6</v>
      </c>
      <c r="E927" s="50" t="s">
        <v>5844</v>
      </c>
      <c r="F927" s="24">
        <f t="shared" si="52"/>
        <v>533.5386666666667</v>
      </c>
      <c r="G927" s="20">
        <f t="shared" si="53"/>
        <v>288.92700000000002</v>
      </c>
      <c r="H927" s="17"/>
      <c r="I927" s="24"/>
      <c r="J927" s="20">
        <f t="shared" si="54"/>
        <v>437.38800000000003</v>
      </c>
      <c r="K927" s="17"/>
      <c r="L927" s="24"/>
      <c r="M927" s="86">
        <v>371.28500000000003</v>
      </c>
      <c r="N927" s="86">
        <v>415.488</v>
      </c>
      <c r="O927" s="86">
        <v>80.007999999999996</v>
      </c>
      <c r="P927" s="86">
        <v>139.86799999999999</v>
      </c>
      <c r="Q927" s="86">
        <v>446.45600000000002</v>
      </c>
      <c r="R927" s="86">
        <v>549.37400000000002</v>
      </c>
      <c r="S927" s="86">
        <v>129.87100000000001</v>
      </c>
      <c r="T927" s="86">
        <v>921.37099999999998</v>
      </c>
    </row>
    <row r="928" spans="1:20" x14ac:dyDescent="0.25">
      <c r="A928" s="50" t="s">
        <v>4682</v>
      </c>
      <c r="B928" s="50" t="s">
        <v>4354</v>
      </c>
      <c r="C928" s="50" t="s">
        <v>4766</v>
      </c>
      <c r="D928" s="80">
        <v>16</v>
      </c>
      <c r="E928" s="50" t="s">
        <v>8893</v>
      </c>
      <c r="F928" s="24">
        <f t="shared" ref="F928:F991" si="55">SUM(R928:T928)/3</f>
        <v>530.90133333333335</v>
      </c>
      <c r="G928" s="20">
        <f t="shared" ref="G928:G991" si="56">SUM(M928:O928)/3</f>
        <v>1183.6856666666667</v>
      </c>
      <c r="H928" s="17"/>
      <c r="I928" s="24"/>
      <c r="J928" s="20">
        <f t="shared" ref="J928:J991" si="57">SUM(P928:T928)/5</f>
        <v>560.68020000000001</v>
      </c>
      <c r="K928" s="17"/>
      <c r="L928" s="24"/>
      <c r="M928" s="86">
        <v>3250.768</v>
      </c>
      <c r="N928" s="86">
        <v>226.90899999999999</v>
      </c>
      <c r="O928" s="86">
        <v>73.38</v>
      </c>
      <c r="P928" s="86">
        <v>228.02799999999999</v>
      </c>
      <c r="Q928" s="86">
        <v>982.66899999999998</v>
      </c>
      <c r="R928" s="86">
        <v>1280.71</v>
      </c>
      <c r="S928" s="86">
        <v>151.24700000000001</v>
      </c>
      <c r="T928" s="86">
        <v>160.74700000000001</v>
      </c>
    </row>
    <row r="929" spans="1:20" x14ac:dyDescent="0.25">
      <c r="A929" s="50" t="s">
        <v>4682</v>
      </c>
      <c r="B929" s="50" t="s">
        <v>421</v>
      </c>
      <c r="C929" s="50" t="s">
        <v>4753</v>
      </c>
      <c r="D929" s="80">
        <v>13</v>
      </c>
      <c r="E929" s="50" t="s">
        <v>7786</v>
      </c>
      <c r="F929" s="24">
        <f t="shared" si="55"/>
        <v>526.83699999999999</v>
      </c>
      <c r="G929" s="20">
        <f t="shared" si="56"/>
        <v>869.17033333333347</v>
      </c>
      <c r="H929" s="17"/>
      <c r="I929" s="24"/>
      <c r="J929" s="20">
        <f t="shared" si="57"/>
        <v>428.37219999999996</v>
      </c>
      <c r="K929" s="17"/>
      <c r="L929" s="24"/>
      <c r="M929" s="86">
        <v>1301.1849999999999</v>
      </c>
      <c r="N929" s="86">
        <v>1098.066</v>
      </c>
      <c r="O929" s="86">
        <v>208.26</v>
      </c>
      <c r="P929" s="86">
        <v>150.81200000000001</v>
      </c>
      <c r="Q929" s="86">
        <v>410.53800000000001</v>
      </c>
      <c r="R929" s="86">
        <v>328.87799999999999</v>
      </c>
      <c r="S929" s="86">
        <v>440.38200000000001</v>
      </c>
      <c r="T929" s="86">
        <v>811.25099999999998</v>
      </c>
    </row>
    <row r="930" spans="1:20" x14ac:dyDescent="0.25">
      <c r="A930" s="50" t="s">
        <v>4682</v>
      </c>
      <c r="B930" s="50" t="s">
        <v>1209</v>
      </c>
      <c r="C930" s="50" t="s">
        <v>4742</v>
      </c>
      <c r="D930" s="80">
        <v>11</v>
      </c>
      <c r="E930" s="50" t="s">
        <v>7307</v>
      </c>
      <c r="F930" s="24">
        <f t="shared" si="55"/>
        <v>526.06966666666665</v>
      </c>
      <c r="G930" s="20">
        <f t="shared" si="56"/>
        <v>12.325666666666669</v>
      </c>
      <c r="H930" s="17"/>
      <c r="I930" s="24"/>
      <c r="J930" s="20">
        <f t="shared" si="57"/>
        <v>316.27459999999996</v>
      </c>
      <c r="K930" s="17"/>
      <c r="L930" s="24"/>
      <c r="M930" s="86">
        <v>4.0419999999999998</v>
      </c>
      <c r="N930" s="86">
        <v>29.387</v>
      </c>
      <c r="O930" s="86">
        <v>3.548</v>
      </c>
      <c r="P930" s="86">
        <v>5.3999999999999999E-2</v>
      </c>
      <c r="Q930" s="86">
        <v>3.11</v>
      </c>
      <c r="R930" s="86">
        <v>29.417000000000002</v>
      </c>
      <c r="S930" s="86">
        <v>1262.8219999999999</v>
      </c>
      <c r="T930" s="86">
        <v>285.97000000000003</v>
      </c>
    </row>
    <row r="931" spans="1:20" x14ac:dyDescent="0.25">
      <c r="A931" s="50" t="s">
        <v>4682</v>
      </c>
      <c r="B931" s="50" t="s">
        <v>2920</v>
      </c>
      <c r="C931" s="50" t="s">
        <v>4772</v>
      </c>
      <c r="D931" s="80">
        <v>18</v>
      </c>
      <c r="E931" s="50" t="s">
        <v>9385</v>
      </c>
      <c r="F931" s="24">
        <f t="shared" si="55"/>
        <v>522.81533333333334</v>
      </c>
      <c r="G931" s="20">
        <f t="shared" si="56"/>
        <v>383.52566666666667</v>
      </c>
      <c r="H931" s="17"/>
      <c r="I931" s="24"/>
      <c r="J931" s="20">
        <f t="shared" si="57"/>
        <v>374.44619999999998</v>
      </c>
      <c r="K931" s="17"/>
      <c r="L931" s="24"/>
      <c r="M931" s="86">
        <v>224.97300000000001</v>
      </c>
      <c r="N931" s="86">
        <v>595.63300000000004</v>
      </c>
      <c r="O931" s="86">
        <v>329.971</v>
      </c>
      <c r="P931" s="86">
        <v>119.617</v>
      </c>
      <c r="Q931" s="86">
        <v>184.16800000000001</v>
      </c>
      <c r="R931" s="86">
        <v>449.96199999999999</v>
      </c>
      <c r="S931" s="86">
        <v>868.40899999999999</v>
      </c>
      <c r="T931" s="86">
        <v>250.07499999999999</v>
      </c>
    </row>
    <row r="932" spans="1:20" x14ac:dyDescent="0.25">
      <c r="A932" s="50" t="s">
        <v>4682</v>
      </c>
      <c r="B932" s="50" t="s">
        <v>1562</v>
      </c>
      <c r="C932" s="50" t="s">
        <v>4747</v>
      </c>
      <c r="D932" s="80">
        <v>12</v>
      </c>
      <c r="E932" s="50" t="s">
        <v>7650</v>
      </c>
      <c r="F932" s="24">
        <f t="shared" si="55"/>
        <v>521.51333333333332</v>
      </c>
      <c r="G932" s="20">
        <f t="shared" si="56"/>
        <v>719.13900000000001</v>
      </c>
      <c r="H932" s="17"/>
      <c r="I932" s="24"/>
      <c r="J932" s="20">
        <f t="shared" si="57"/>
        <v>540.19539999999995</v>
      </c>
      <c r="K932" s="17"/>
      <c r="L932" s="24"/>
      <c r="M932" s="86">
        <v>365.23099999999999</v>
      </c>
      <c r="N932" s="86">
        <v>954.70899999999995</v>
      </c>
      <c r="O932" s="86">
        <v>837.47699999999998</v>
      </c>
      <c r="P932" s="86">
        <v>650.86099999999999</v>
      </c>
      <c r="Q932" s="86">
        <v>485.57600000000002</v>
      </c>
      <c r="R932" s="86">
        <v>417.495</v>
      </c>
      <c r="S932" s="86">
        <v>741.79300000000001</v>
      </c>
      <c r="T932" s="86">
        <v>405.25200000000001</v>
      </c>
    </row>
    <row r="933" spans="1:20" x14ac:dyDescent="0.25">
      <c r="A933" s="50" t="s">
        <v>4682</v>
      </c>
      <c r="B933" s="50" t="s">
        <v>1905</v>
      </c>
      <c r="C933" s="50" t="s">
        <v>4691</v>
      </c>
      <c r="D933" s="80">
        <v>2</v>
      </c>
      <c r="E933" s="50" t="s">
        <v>5322</v>
      </c>
      <c r="F933" s="24">
        <f t="shared" si="55"/>
        <v>520.94566666666663</v>
      </c>
      <c r="G933" s="20">
        <f t="shared" si="56"/>
        <v>541.18533333333335</v>
      </c>
      <c r="H933" s="17"/>
      <c r="I933" s="24"/>
      <c r="J933" s="20">
        <f t="shared" si="57"/>
        <v>613.03699999999992</v>
      </c>
      <c r="K933" s="17"/>
      <c r="L933" s="24"/>
      <c r="M933" s="86">
        <v>470.02499999999998</v>
      </c>
      <c r="N933" s="86">
        <v>405.96899999999999</v>
      </c>
      <c r="O933" s="86">
        <v>747.56200000000001</v>
      </c>
      <c r="P933" s="86">
        <v>1049.3520000000001</v>
      </c>
      <c r="Q933" s="86">
        <v>452.99599999999998</v>
      </c>
      <c r="R933" s="86">
        <v>583.87199999999996</v>
      </c>
      <c r="S933" s="86">
        <v>442.07799999999997</v>
      </c>
      <c r="T933" s="86">
        <v>536.88699999999994</v>
      </c>
    </row>
    <row r="934" spans="1:20" x14ac:dyDescent="0.25">
      <c r="A934" s="50" t="s">
        <v>4682</v>
      </c>
      <c r="B934" s="50" t="s">
        <v>3174</v>
      </c>
      <c r="C934" s="50" t="s">
        <v>4689</v>
      </c>
      <c r="D934" s="80">
        <v>2</v>
      </c>
      <c r="E934" s="50" t="s">
        <v>5249</v>
      </c>
      <c r="F934" s="24">
        <f t="shared" si="55"/>
        <v>520.03700000000003</v>
      </c>
      <c r="G934" s="20">
        <f t="shared" si="56"/>
        <v>181.53700000000001</v>
      </c>
      <c r="H934" s="17"/>
      <c r="I934" s="24"/>
      <c r="J934" s="20">
        <f t="shared" si="57"/>
        <v>439.75300000000004</v>
      </c>
      <c r="K934" s="17"/>
      <c r="L934" s="24"/>
      <c r="M934" s="86">
        <v>154.03399999999999</v>
      </c>
      <c r="N934" s="86">
        <v>173.78299999999999</v>
      </c>
      <c r="O934" s="86">
        <v>216.79400000000001</v>
      </c>
      <c r="P934" s="86">
        <v>325.755</v>
      </c>
      <c r="Q934" s="86">
        <v>312.899</v>
      </c>
      <c r="R934" s="86">
        <v>364.50700000000001</v>
      </c>
      <c r="S934" s="86">
        <v>448.404</v>
      </c>
      <c r="T934" s="86">
        <v>747.2</v>
      </c>
    </row>
    <row r="935" spans="1:20" x14ac:dyDescent="0.25">
      <c r="A935" s="50" t="s">
        <v>4682</v>
      </c>
      <c r="B935" s="50" t="s">
        <v>2085</v>
      </c>
      <c r="C935" s="50" t="s">
        <v>4719</v>
      </c>
      <c r="D935" s="80">
        <v>6</v>
      </c>
      <c r="E935" s="50" t="s">
        <v>6368</v>
      </c>
      <c r="F935" s="24">
        <f t="shared" si="55"/>
        <v>519.28266666666661</v>
      </c>
      <c r="G935" s="20">
        <f t="shared" si="56"/>
        <v>227.37133333333335</v>
      </c>
      <c r="H935" s="17"/>
      <c r="I935" s="24"/>
      <c r="J935" s="20">
        <f t="shared" si="57"/>
        <v>528.84460000000001</v>
      </c>
      <c r="K935" s="17"/>
      <c r="L935" s="24"/>
      <c r="M935" s="86">
        <v>106.34099999999999</v>
      </c>
      <c r="N935" s="86">
        <v>157.167</v>
      </c>
      <c r="O935" s="86">
        <v>418.60599999999999</v>
      </c>
      <c r="P935" s="86">
        <v>721.37800000000004</v>
      </c>
      <c r="Q935" s="86">
        <v>364.99700000000001</v>
      </c>
      <c r="R935" s="86">
        <v>528.74400000000003</v>
      </c>
      <c r="S935" s="86">
        <v>431.86500000000001</v>
      </c>
      <c r="T935" s="86">
        <v>597.23900000000003</v>
      </c>
    </row>
    <row r="936" spans="1:20" x14ac:dyDescent="0.25">
      <c r="A936" s="50" t="s">
        <v>4682</v>
      </c>
      <c r="B936" s="50" t="s">
        <v>2096</v>
      </c>
      <c r="C936" s="50" t="s">
        <v>4722</v>
      </c>
      <c r="D936" s="80">
        <v>7</v>
      </c>
      <c r="E936" s="50" t="s">
        <v>6531</v>
      </c>
      <c r="F936" s="24">
        <f t="shared" si="55"/>
        <v>518.99666666666667</v>
      </c>
      <c r="G936" s="20">
        <f t="shared" si="56"/>
        <v>2846.578</v>
      </c>
      <c r="H936" s="17"/>
      <c r="I936" s="24"/>
      <c r="J936" s="20">
        <f t="shared" si="57"/>
        <v>539.95399999999995</v>
      </c>
      <c r="K936" s="17"/>
      <c r="L936" s="24"/>
      <c r="M936" s="86">
        <v>263.87</v>
      </c>
      <c r="N936" s="86">
        <v>3623.5459999999998</v>
      </c>
      <c r="O936" s="86">
        <v>4652.3180000000002</v>
      </c>
      <c r="P936" s="86">
        <v>371.74599999999998</v>
      </c>
      <c r="Q936" s="86">
        <v>771.03399999999999</v>
      </c>
      <c r="R936" s="86">
        <v>290.92599999999999</v>
      </c>
      <c r="S936" s="86">
        <v>454.68599999999998</v>
      </c>
      <c r="T936" s="86">
        <v>811.37800000000004</v>
      </c>
    </row>
    <row r="937" spans="1:20" x14ac:dyDescent="0.25">
      <c r="A937" s="50" t="s">
        <v>4682</v>
      </c>
      <c r="B937" s="50" t="s">
        <v>2721</v>
      </c>
      <c r="C937" s="50" t="s">
        <v>4712</v>
      </c>
      <c r="D937" s="80">
        <v>6</v>
      </c>
      <c r="E937" s="50" t="s">
        <v>6195</v>
      </c>
      <c r="F937" s="24">
        <f t="shared" si="55"/>
        <v>518.85966666666661</v>
      </c>
      <c r="G937" s="20">
        <f t="shared" si="56"/>
        <v>577.02200000000005</v>
      </c>
      <c r="H937" s="17"/>
      <c r="I937" s="24"/>
      <c r="J937" s="20">
        <f t="shared" si="57"/>
        <v>735.91800000000001</v>
      </c>
      <c r="K937" s="17"/>
      <c r="L937" s="24"/>
      <c r="M937" s="86">
        <v>275.17500000000001</v>
      </c>
      <c r="N937" s="86">
        <v>536.47799999999995</v>
      </c>
      <c r="O937" s="86">
        <v>919.41300000000001</v>
      </c>
      <c r="P937" s="86">
        <v>973.64</v>
      </c>
      <c r="Q937" s="86">
        <v>1149.3710000000001</v>
      </c>
      <c r="R937" s="86">
        <v>121.688</v>
      </c>
      <c r="S937" s="86">
        <v>644.80399999999997</v>
      </c>
      <c r="T937" s="86">
        <v>790.08699999999999</v>
      </c>
    </row>
    <row r="938" spans="1:20" x14ac:dyDescent="0.25">
      <c r="A938" s="50" t="s">
        <v>4682</v>
      </c>
      <c r="B938" s="50" t="s">
        <v>4341</v>
      </c>
      <c r="C938" s="50" t="s">
        <v>4720</v>
      </c>
      <c r="D938" s="80">
        <v>6</v>
      </c>
      <c r="E938" s="50" t="s">
        <v>6415</v>
      </c>
      <c r="F938" s="24">
        <f t="shared" si="55"/>
        <v>517.72833333333335</v>
      </c>
      <c r="G938" s="20">
        <f t="shared" si="56"/>
        <v>317.2236666666667</v>
      </c>
      <c r="H938" s="17"/>
      <c r="I938" s="24"/>
      <c r="J938" s="20">
        <f t="shared" si="57"/>
        <v>437.85</v>
      </c>
      <c r="K938" s="17"/>
      <c r="L938" s="24"/>
      <c r="M938" s="86">
        <v>123.471</v>
      </c>
      <c r="N938" s="86">
        <v>748.86599999999999</v>
      </c>
      <c r="O938" s="86">
        <v>79.334000000000003</v>
      </c>
      <c r="P938" s="86">
        <v>424.71699999999998</v>
      </c>
      <c r="Q938" s="86">
        <v>211.34800000000001</v>
      </c>
      <c r="R938" s="86">
        <v>381.64</v>
      </c>
      <c r="S938" s="86">
        <v>302.07499999999999</v>
      </c>
      <c r="T938" s="86">
        <v>869.47</v>
      </c>
    </row>
    <row r="939" spans="1:20" x14ac:dyDescent="0.25">
      <c r="A939" s="50" t="s">
        <v>4682</v>
      </c>
      <c r="B939" s="50" t="s">
        <v>1639</v>
      </c>
      <c r="C939" s="50" t="s">
        <v>4766</v>
      </c>
      <c r="D939" s="80">
        <v>16</v>
      </c>
      <c r="E939" s="50" t="s">
        <v>8686</v>
      </c>
      <c r="F939" s="24">
        <f t="shared" si="55"/>
        <v>517.63233333333335</v>
      </c>
      <c r="G939" s="20">
        <f t="shared" si="56"/>
        <v>712.85666666666668</v>
      </c>
      <c r="H939" s="17"/>
      <c r="I939" s="24"/>
      <c r="J939" s="20">
        <f t="shared" si="57"/>
        <v>564.04700000000003</v>
      </c>
      <c r="K939" s="17"/>
      <c r="L939" s="24"/>
      <c r="M939" s="86">
        <v>602.68600000000004</v>
      </c>
      <c r="N939" s="86">
        <v>623.33699999999999</v>
      </c>
      <c r="O939" s="86">
        <v>912.54700000000003</v>
      </c>
      <c r="P939" s="86">
        <v>658.46799999999996</v>
      </c>
      <c r="Q939" s="86">
        <v>608.87</v>
      </c>
      <c r="R939" s="86">
        <v>412.01799999999997</v>
      </c>
      <c r="S939" s="86">
        <v>886.90099999999995</v>
      </c>
      <c r="T939" s="86">
        <v>253.97800000000001</v>
      </c>
    </row>
    <row r="940" spans="1:20" x14ac:dyDescent="0.25">
      <c r="A940" s="50" t="s">
        <v>4682</v>
      </c>
      <c r="B940" s="50" t="s">
        <v>1566</v>
      </c>
      <c r="C940" s="50" t="s">
        <v>4772</v>
      </c>
      <c r="D940" s="80">
        <v>18</v>
      </c>
      <c r="E940" s="50" t="s">
        <v>9390</v>
      </c>
      <c r="F940" s="24">
        <f t="shared" si="55"/>
        <v>516.90966666666668</v>
      </c>
      <c r="G940" s="20">
        <f t="shared" si="56"/>
        <v>623.17399999999998</v>
      </c>
      <c r="H940" s="17"/>
      <c r="I940" s="24"/>
      <c r="J940" s="20">
        <f t="shared" si="57"/>
        <v>501.84220000000005</v>
      </c>
      <c r="K940" s="17"/>
      <c r="L940" s="24"/>
      <c r="M940" s="86">
        <v>381.76400000000001</v>
      </c>
      <c r="N940" s="86">
        <v>600.59100000000001</v>
      </c>
      <c r="O940" s="86">
        <v>887.16700000000003</v>
      </c>
      <c r="P940" s="86">
        <v>315.23099999999999</v>
      </c>
      <c r="Q940" s="86">
        <v>643.25099999999998</v>
      </c>
      <c r="R940" s="86">
        <v>271.86</v>
      </c>
      <c r="S940" s="86">
        <v>573.97500000000002</v>
      </c>
      <c r="T940" s="86">
        <v>704.89400000000001</v>
      </c>
    </row>
    <row r="941" spans="1:20" x14ac:dyDescent="0.25">
      <c r="A941" s="50" t="s">
        <v>4682</v>
      </c>
      <c r="B941" s="50" t="s">
        <v>1534</v>
      </c>
      <c r="C941" s="50" t="s">
        <v>4766</v>
      </c>
      <c r="D941" s="80">
        <v>16</v>
      </c>
      <c r="E941" s="50" t="s">
        <v>8584</v>
      </c>
      <c r="F941" s="24">
        <f t="shared" si="55"/>
        <v>515.91133333333335</v>
      </c>
      <c r="G941" s="20">
        <f t="shared" si="56"/>
        <v>153.16433333333333</v>
      </c>
      <c r="H941" s="17"/>
      <c r="I941" s="24"/>
      <c r="J941" s="20">
        <f t="shared" si="57"/>
        <v>339.1454</v>
      </c>
      <c r="K941" s="17"/>
      <c r="L941" s="24"/>
      <c r="M941" s="86">
        <v>102.65</v>
      </c>
      <c r="N941" s="86">
        <v>209.994</v>
      </c>
      <c r="O941" s="86">
        <v>146.84899999999999</v>
      </c>
      <c r="P941" s="86">
        <v>75.162000000000006</v>
      </c>
      <c r="Q941" s="86">
        <v>72.831000000000003</v>
      </c>
      <c r="R941" s="86">
        <v>5.7510000000000003</v>
      </c>
      <c r="S941" s="86">
        <v>1541.9829999999999</v>
      </c>
      <c r="T941" s="86" t="s">
        <v>5013</v>
      </c>
    </row>
    <row r="942" spans="1:20" x14ac:dyDescent="0.25">
      <c r="A942" s="50" t="s">
        <v>4682</v>
      </c>
      <c r="B942" s="50" t="s">
        <v>2988</v>
      </c>
      <c r="C942" s="50" t="s">
        <v>4766</v>
      </c>
      <c r="D942" s="80">
        <v>16</v>
      </c>
      <c r="E942" s="50" t="s">
        <v>8394</v>
      </c>
      <c r="F942" s="24">
        <f t="shared" si="55"/>
        <v>515.49166666666667</v>
      </c>
      <c r="G942" s="20">
        <f t="shared" si="56"/>
        <v>6.6213333333333351</v>
      </c>
      <c r="H942" s="17"/>
      <c r="I942" s="24"/>
      <c r="J942" s="20">
        <f t="shared" si="57"/>
        <v>488.1866</v>
      </c>
      <c r="K942" s="17"/>
      <c r="L942" s="24"/>
      <c r="M942" s="86">
        <v>3.504</v>
      </c>
      <c r="N942" s="86">
        <v>16.013000000000002</v>
      </c>
      <c r="O942" s="86">
        <v>0.34699999999999998</v>
      </c>
      <c r="P942" s="86">
        <v>11.032999999999999</v>
      </c>
      <c r="Q942" s="86">
        <v>883.42499999999995</v>
      </c>
      <c r="R942" s="86">
        <v>584.83600000000001</v>
      </c>
      <c r="S942" s="86">
        <v>961.63900000000001</v>
      </c>
      <c r="T942" s="86" t="s">
        <v>5013</v>
      </c>
    </row>
    <row r="943" spans="1:20" x14ac:dyDescent="0.25">
      <c r="A943" s="50" t="s">
        <v>4682</v>
      </c>
      <c r="B943" s="50" t="s">
        <v>201</v>
      </c>
      <c r="C943" s="50" t="s">
        <v>4769</v>
      </c>
      <c r="D943" s="80">
        <v>17</v>
      </c>
      <c r="E943" s="50" t="s">
        <v>9233</v>
      </c>
      <c r="F943" s="24">
        <f t="shared" si="55"/>
        <v>512.29966666666667</v>
      </c>
      <c r="G943" s="20">
        <f t="shared" si="56"/>
        <v>502.64066666666668</v>
      </c>
      <c r="H943" s="17"/>
      <c r="I943" s="24"/>
      <c r="J943" s="20">
        <f t="shared" si="57"/>
        <v>532.0562000000001</v>
      </c>
      <c r="K943" s="17"/>
      <c r="L943" s="24"/>
      <c r="M943" s="86">
        <v>220.01</v>
      </c>
      <c r="N943" s="86">
        <v>315.20800000000003</v>
      </c>
      <c r="O943" s="86">
        <v>972.70399999999995</v>
      </c>
      <c r="P943" s="86">
        <v>758.08600000000001</v>
      </c>
      <c r="Q943" s="86">
        <v>365.29599999999999</v>
      </c>
      <c r="R943" s="86">
        <v>418.30500000000001</v>
      </c>
      <c r="S943" s="86">
        <v>628.37699999999995</v>
      </c>
      <c r="T943" s="86">
        <v>490.21699999999998</v>
      </c>
    </row>
    <row r="944" spans="1:20" x14ac:dyDescent="0.25">
      <c r="A944" s="50" t="s">
        <v>4682</v>
      </c>
      <c r="B944" s="50" t="s">
        <v>4491</v>
      </c>
      <c r="C944" s="50" t="s">
        <v>4683</v>
      </c>
      <c r="D944" s="80">
        <v>1</v>
      </c>
      <c r="E944" s="50" t="s">
        <v>5049</v>
      </c>
      <c r="F944" s="24">
        <f t="shared" si="55"/>
        <v>512.15066666666667</v>
      </c>
      <c r="G944" s="20">
        <f t="shared" si="56"/>
        <v>331.60566666666665</v>
      </c>
      <c r="H944" s="17"/>
      <c r="I944" s="24"/>
      <c r="J944" s="20">
        <f t="shared" si="57"/>
        <v>534.78819999999996</v>
      </c>
      <c r="K944" s="17"/>
      <c r="L944" s="24"/>
      <c r="M944" s="86">
        <v>405.63299999999998</v>
      </c>
      <c r="N944" s="86">
        <v>583.46600000000001</v>
      </c>
      <c r="O944" s="86">
        <v>5.718</v>
      </c>
      <c r="P944" s="86">
        <v>315.84199999999998</v>
      </c>
      <c r="Q944" s="86">
        <v>821.64700000000005</v>
      </c>
      <c r="R944" s="86">
        <v>677.57100000000003</v>
      </c>
      <c r="S944" s="86">
        <v>647.80799999999999</v>
      </c>
      <c r="T944" s="86">
        <v>211.07300000000001</v>
      </c>
    </row>
    <row r="945" spans="1:20" x14ac:dyDescent="0.25">
      <c r="A945" s="50" t="s">
        <v>4682</v>
      </c>
      <c r="B945" s="50" t="s">
        <v>4426</v>
      </c>
      <c r="C945" s="50" t="s">
        <v>4776</v>
      </c>
      <c r="D945" s="80">
        <v>20</v>
      </c>
      <c r="E945" s="50" t="s">
        <v>9592</v>
      </c>
      <c r="F945" s="24">
        <f t="shared" si="55"/>
        <v>511.61266666666666</v>
      </c>
      <c r="G945" s="20">
        <f t="shared" si="56"/>
        <v>2657.8956666666663</v>
      </c>
      <c r="H945" s="17"/>
      <c r="I945" s="24"/>
      <c r="J945" s="20">
        <f t="shared" si="57"/>
        <v>761.9670000000001</v>
      </c>
      <c r="K945" s="17"/>
      <c r="L945" s="24"/>
      <c r="M945" s="86">
        <v>3043.8919999999998</v>
      </c>
      <c r="N945" s="86">
        <v>3028.0509999999999</v>
      </c>
      <c r="O945" s="86">
        <v>1901.7439999999999</v>
      </c>
      <c r="P945" s="86">
        <v>1224.5840000000001</v>
      </c>
      <c r="Q945" s="86">
        <v>1050.413</v>
      </c>
      <c r="R945" s="86">
        <v>542.88900000000001</v>
      </c>
      <c r="S945" s="86" t="s">
        <v>5013</v>
      </c>
      <c r="T945" s="86">
        <v>991.94899999999996</v>
      </c>
    </row>
    <row r="946" spans="1:20" x14ac:dyDescent="0.25">
      <c r="A946" s="50" t="s">
        <v>4682</v>
      </c>
      <c r="B946" s="50" t="s">
        <v>998</v>
      </c>
      <c r="C946" s="50" t="s">
        <v>4767</v>
      </c>
      <c r="D946" s="80">
        <v>16</v>
      </c>
      <c r="E946" s="50" t="s">
        <v>9106</v>
      </c>
      <c r="F946" s="24">
        <f t="shared" si="55"/>
        <v>508.14433333333335</v>
      </c>
      <c r="G946" s="20">
        <f t="shared" si="56"/>
        <v>622.59766666666667</v>
      </c>
      <c r="H946" s="17"/>
      <c r="I946" s="24"/>
      <c r="J946" s="20">
        <f t="shared" si="57"/>
        <v>573.42179999999985</v>
      </c>
      <c r="K946" s="17"/>
      <c r="L946" s="24"/>
      <c r="M946" s="86">
        <v>1229.7049999999999</v>
      </c>
      <c r="N946" s="86">
        <v>337.18099999999998</v>
      </c>
      <c r="O946" s="86">
        <v>300.90699999999998</v>
      </c>
      <c r="P946" s="86">
        <v>896.00400000000002</v>
      </c>
      <c r="Q946" s="86">
        <v>446.67200000000003</v>
      </c>
      <c r="R946" s="86">
        <v>587.22699999999998</v>
      </c>
      <c r="S946" s="86">
        <v>194.02799999999999</v>
      </c>
      <c r="T946" s="86">
        <v>743.178</v>
      </c>
    </row>
    <row r="947" spans="1:20" x14ac:dyDescent="0.25">
      <c r="A947" s="50" t="s">
        <v>4682</v>
      </c>
      <c r="B947" s="50" t="s">
        <v>3</v>
      </c>
      <c r="C947" s="50" t="s">
        <v>4754</v>
      </c>
      <c r="D947" s="80">
        <v>14</v>
      </c>
      <c r="E947" s="50" t="s">
        <v>5021</v>
      </c>
      <c r="F947" s="24">
        <f t="shared" si="55"/>
        <v>507.23600000000005</v>
      </c>
      <c r="G947" s="20">
        <f t="shared" si="56"/>
        <v>4002.5633333333335</v>
      </c>
      <c r="H947" s="17"/>
      <c r="I947" s="24"/>
      <c r="J947" s="20">
        <f t="shared" si="57"/>
        <v>623.60760000000005</v>
      </c>
      <c r="K947" s="17"/>
      <c r="L947" s="24"/>
      <c r="M947" s="86">
        <v>1452.6959999999999</v>
      </c>
      <c r="N947" s="86">
        <v>1492.9380000000001</v>
      </c>
      <c r="O947" s="86">
        <v>9062.0560000000005</v>
      </c>
      <c r="P947" s="86">
        <v>357.97</v>
      </c>
      <c r="Q947" s="86">
        <v>1238.3599999999999</v>
      </c>
      <c r="R947" s="86" t="s">
        <v>5013</v>
      </c>
      <c r="S947" s="86" t="s">
        <v>5013</v>
      </c>
      <c r="T947" s="86">
        <v>1521.7080000000001</v>
      </c>
    </row>
    <row r="948" spans="1:20" x14ac:dyDescent="0.25">
      <c r="A948" s="50" t="s">
        <v>4682</v>
      </c>
      <c r="B948" s="50" t="s">
        <v>2653</v>
      </c>
      <c r="C948" s="50" t="s">
        <v>4722</v>
      </c>
      <c r="D948" s="80">
        <v>7</v>
      </c>
      <c r="E948" s="50" t="s">
        <v>6546</v>
      </c>
      <c r="F948" s="24">
        <f t="shared" si="55"/>
        <v>505.78400000000005</v>
      </c>
      <c r="G948" s="20">
        <f t="shared" si="56"/>
        <v>252.173</v>
      </c>
      <c r="H948" s="17"/>
      <c r="I948" s="24"/>
      <c r="J948" s="20">
        <f t="shared" si="57"/>
        <v>347.76419999999996</v>
      </c>
      <c r="K948" s="17"/>
      <c r="L948" s="24"/>
      <c r="M948" s="86">
        <v>123.541</v>
      </c>
      <c r="N948" s="86">
        <v>148.893</v>
      </c>
      <c r="O948" s="86">
        <v>484.08499999999998</v>
      </c>
      <c r="P948" s="86">
        <v>162.959</v>
      </c>
      <c r="Q948" s="86">
        <v>58.51</v>
      </c>
      <c r="R948" s="86">
        <v>97.924000000000007</v>
      </c>
      <c r="S948" s="86">
        <v>4.8810000000000002</v>
      </c>
      <c r="T948" s="86">
        <v>1414.547</v>
      </c>
    </row>
    <row r="949" spans="1:20" x14ac:dyDescent="0.25">
      <c r="A949" s="50" t="s">
        <v>4682</v>
      </c>
      <c r="B949" s="50" t="s">
        <v>1302</v>
      </c>
      <c r="C949" s="50" t="s">
        <v>4722</v>
      </c>
      <c r="D949" s="80">
        <v>7</v>
      </c>
      <c r="E949" s="50" t="s">
        <v>6513</v>
      </c>
      <c r="F949" s="24">
        <f t="shared" si="55"/>
        <v>505.63899999999995</v>
      </c>
      <c r="G949" s="20">
        <f t="shared" si="56"/>
        <v>156.43533333333335</v>
      </c>
      <c r="H949" s="17"/>
      <c r="I949" s="24"/>
      <c r="J949" s="20">
        <f t="shared" si="57"/>
        <v>441.19499999999999</v>
      </c>
      <c r="K949" s="17"/>
      <c r="L949" s="24"/>
      <c r="M949" s="86">
        <v>197.45699999999999</v>
      </c>
      <c r="N949" s="86">
        <v>117.114</v>
      </c>
      <c r="O949" s="86">
        <v>154.73500000000001</v>
      </c>
      <c r="P949" s="86">
        <v>309.49700000000001</v>
      </c>
      <c r="Q949" s="86">
        <v>379.56099999999998</v>
      </c>
      <c r="R949" s="86">
        <v>316.42899999999997</v>
      </c>
      <c r="S949" s="86">
        <v>418.452</v>
      </c>
      <c r="T949" s="86">
        <v>782.03599999999994</v>
      </c>
    </row>
    <row r="950" spans="1:20" x14ac:dyDescent="0.25">
      <c r="A950" s="50" t="s">
        <v>4682</v>
      </c>
      <c r="B950" s="50" t="s">
        <v>3408</v>
      </c>
      <c r="C950" s="50" t="s">
        <v>4772</v>
      </c>
      <c r="D950" s="80">
        <v>18</v>
      </c>
      <c r="E950" s="50" t="s">
        <v>9317</v>
      </c>
      <c r="F950" s="24">
        <f t="shared" si="55"/>
        <v>505.08433333333329</v>
      </c>
      <c r="G950" s="20">
        <f t="shared" si="56"/>
        <v>229.36500000000001</v>
      </c>
      <c r="H950" s="17"/>
      <c r="I950" s="24"/>
      <c r="J950" s="20">
        <f t="shared" si="57"/>
        <v>482.52919999999995</v>
      </c>
      <c r="K950" s="17"/>
      <c r="L950" s="24"/>
      <c r="M950" s="86">
        <v>64.959999999999994</v>
      </c>
      <c r="N950" s="86">
        <v>180.596</v>
      </c>
      <c r="O950" s="86">
        <v>442.53899999999999</v>
      </c>
      <c r="P950" s="86">
        <v>444.45299999999997</v>
      </c>
      <c r="Q950" s="86">
        <v>452.94</v>
      </c>
      <c r="R950" s="86">
        <v>181.547</v>
      </c>
      <c r="S950" s="86">
        <v>248.19399999999999</v>
      </c>
      <c r="T950" s="86">
        <v>1085.5119999999999</v>
      </c>
    </row>
    <row r="951" spans="1:20" x14ac:dyDescent="0.25">
      <c r="A951" s="50" t="s">
        <v>4682</v>
      </c>
      <c r="B951" s="50" t="s">
        <v>148</v>
      </c>
      <c r="C951" s="50" t="s">
        <v>4715</v>
      </c>
      <c r="D951" s="80">
        <v>6</v>
      </c>
      <c r="E951" s="50" t="s">
        <v>6316</v>
      </c>
      <c r="F951" s="24">
        <f t="shared" si="55"/>
        <v>504.79333333333335</v>
      </c>
      <c r="G951" s="20">
        <f t="shared" si="56"/>
        <v>182.81266666666667</v>
      </c>
      <c r="H951" s="17"/>
      <c r="I951" s="24"/>
      <c r="J951" s="20">
        <f t="shared" si="57"/>
        <v>424.50259999999997</v>
      </c>
      <c r="K951" s="17"/>
      <c r="L951" s="24"/>
      <c r="M951" s="86">
        <v>33.399000000000001</v>
      </c>
      <c r="N951" s="86">
        <v>253.81800000000001</v>
      </c>
      <c r="O951" s="86">
        <v>261.221</v>
      </c>
      <c r="P951" s="86">
        <v>375.71</v>
      </c>
      <c r="Q951" s="86">
        <v>232.423</v>
      </c>
      <c r="R951" s="86">
        <v>214.768</v>
      </c>
      <c r="S951" s="86">
        <v>604.09500000000003</v>
      </c>
      <c r="T951" s="86">
        <v>695.51700000000005</v>
      </c>
    </row>
    <row r="952" spans="1:20" x14ac:dyDescent="0.25">
      <c r="A952" s="50" t="s">
        <v>4682</v>
      </c>
      <c r="B952" s="50" t="s">
        <v>1273</v>
      </c>
      <c r="C952" s="50" t="s">
        <v>4745</v>
      </c>
      <c r="D952" s="80">
        <v>11</v>
      </c>
      <c r="E952" s="50" t="s">
        <v>7484</v>
      </c>
      <c r="F952" s="24">
        <f t="shared" si="55"/>
        <v>504.32400000000001</v>
      </c>
      <c r="G952" s="20">
        <f t="shared" si="56"/>
        <v>415.26233333333334</v>
      </c>
      <c r="H952" s="17"/>
      <c r="I952" s="24"/>
      <c r="J952" s="20">
        <f t="shared" si="57"/>
        <v>487.58299999999997</v>
      </c>
      <c r="K952" s="17"/>
      <c r="L952" s="24"/>
      <c r="M952" s="86">
        <v>244.80600000000001</v>
      </c>
      <c r="N952" s="86">
        <v>463.084</v>
      </c>
      <c r="O952" s="86">
        <v>537.89700000000005</v>
      </c>
      <c r="P952" s="86">
        <v>638.04999999999995</v>
      </c>
      <c r="Q952" s="86">
        <v>286.89299999999997</v>
      </c>
      <c r="R952" s="86">
        <v>420.27699999999999</v>
      </c>
      <c r="S952" s="86">
        <v>576.71600000000001</v>
      </c>
      <c r="T952" s="86">
        <v>515.97900000000004</v>
      </c>
    </row>
    <row r="953" spans="1:20" x14ac:dyDescent="0.25">
      <c r="A953" s="50" t="s">
        <v>4682</v>
      </c>
      <c r="B953" s="50" t="s">
        <v>2020</v>
      </c>
      <c r="C953" s="50" t="s">
        <v>4710</v>
      </c>
      <c r="D953" s="80">
        <v>6</v>
      </c>
      <c r="E953" s="50" t="s">
        <v>5894</v>
      </c>
      <c r="F953" s="24">
        <f t="shared" si="55"/>
        <v>504.19233333333324</v>
      </c>
      <c r="G953" s="20">
        <f t="shared" si="56"/>
        <v>793.30533333333335</v>
      </c>
      <c r="H953" s="17"/>
      <c r="I953" s="24"/>
      <c r="J953" s="20">
        <f t="shared" si="57"/>
        <v>435.76779999999997</v>
      </c>
      <c r="K953" s="17"/>
      <c r="L953" s="24"/>
      <c r="M953" s="86">
        <v>326.27499999999998</v>
      </c>
      <c r="N953" s="86">
        <v>254.93199999999999</v>
      </c>
      <c r="O953" s="86">
        <v>1798.7090000000001</v>
      </c>
      <c r="P953" s="86">
        <v>273.23599999999999</v>
      </c>
      <c r="Q953" s="86">
        <v>393.02600000000001</v>
      </c>
      <c r="R953" s="86">
        <v>496.29599999999999</v>
      </c>
      <c r="S953" s="86">
        <v>391.18799999999999</v>
      </c>
      <c r="T953" s="86">
        <v>625.09299999999996</v>
      </c>
    </row>
    <row r="954" spans="1:20" x14ac:dyDescent="0.25">
      <c r="A954" s="50" t="s">
        <v>4682</v>
      </c>
      <c r="B954" s="50" t="s">
        <v>1862</v>
      </c>
      <c r="C954" s="50" t="s">
        <v>4767</v>
      </c>
      <c r="D954" s="80">
        <v>16</v>
      </c>
      <c r="E954" s="50" t="s">
        <v>8920</v>
      </c>
      <c r="F954" s="24">
        <f t="shared" si="55"/>
        <v>503.01833333333337</v>
      </c>
      <c r="G954" s="20">
        <f t="shared" si="56"/>
        <v>341.5743333333333</v>
      </c>
      <c r="H954" s="17"/>
      <c r="I954" s="24"/>
      <c r="J954" s="20">
        <f t="shared" si="57"/>
        <v>492.5102</v>
      </c>
      <c r="K954" s="17"/>
      <c r="L954" s="24"/>
      <c r="M954" s="86">
        <v>59.154000000000003</v>
      </c>
      <c r="N954" s="86">
        <v>541.44600000000003</v>
      </c>
      <c r="O954" s="86">
        <v>424.12299999999999</v>
      </c>
      <c r="P954" s="86">
        <v>567.84199999999998</v>
      </c>
      <c r="Q954" s="86">
        <v>385.654</v>
      </c>
      <c r="R954" s="86">
        <v>151.50800000000001</v>
      </c>
      <c r="S954" s="86">
        <v>66.248999999999995</v>
      </c>
      <c r="T954" s="86">
        <v>1291.298</v>
      </c>
    </row>
    <row r="955" spans="1:20" x14ac:dyDescent="0.25">
      <c r="A955" s="50" t="s">
        <v>4682</v>
      </c>
      <c r="B955" s="50" t="s">
        <v>607</v>
      </c>
      <c r="C955" s="50" t="s">
        <v>4767</v>
      </c>
      <c r="D955" s="80">
        <v>16</v>
      </c>
      <c r="E955" s="50" t="s">
        <v>8894</v>
      </c>
      <c r="F955" s="24">
        <f t="shared" si="55"/>
        <v>502.85833333333335</v>
      </c>
      <c r="G955" s="20">
        <f t="shared" si="56"/>
        <v>1268.8396666666665</v>
      </c>
      <c r="H955" s="17"/>
      <c r="I955" s="24"/>
      <c r="J955" s="20">
        <f t="shared" si="57"/>
        <v>642.98399999999981</v>
      </c>
      <c r="K955" s="17"/>
      <c r="L955" s="24"/>
      <c r="M955" s="86">
        <v>422.78699999999998</v>
      </c>
      <c r="N955" s="86">
        <v>430.40699999999998</v>
      </c>
      <c r="O955" s="86">
        <v>2953.3249999999998</v>
      </c>
      <c r="P955" s="86">
        <v>1166.5319999999999</v>
      </c>
      <c r="Q955" s="86">
        <v>539.81299999999999</v>
      </c>
      <c r="R955" s="86">
        <v>484.14400000000001</v>
      </c>
      <c r="S955" s="86">
        <v>228.334</v>
      </c>
      <c r="T955" s="86">
        <v>796.09699999999998</v>
      </c>
    </row>
    <row r="956" spans="1:20" x14ac:dyDescent="0.25">
      <c r="A956" s="50" t="s">
        <v>4682</v>
      </c>
      <c r="B956" s="50" t="s">
        <v>1082</v>
      </c>
      <c r="C956" s="50" t="s">
        <v>4757</v>
      </c>
      <c r="D956" s="80">
        <v>15</v>
      </c>
      <c r="E956" s="50" t="s">
        <v>8158</v>
      </c>
      <c r="F956" s="24">
        <f t="shared" si="55"/>
        <v>502.67666666666668</v>
      </c>
      <c r="G956" s="20">
        <f t="shared" si="56"/>
        <v>46.019333333333329</v>
      </c>
      <c r="H956" s="17"/>
      <c r="I956" s="24"/>
      <c r="J956" s="20">
        <f t="shared" si="57"/>
        <v>333.3698</v>
      </c>
      <c r="K956" s="17"/>
      <c r="L956" s="24"/>
      <c r="M956" s="86">
        <v>31.382000000000001</v>
      </c>
      <c r="N956" s="86">
        <v>58.734000000000002</v>
      </c>
      <c r="O956" s="86">
        <v>47.942</v>
      </c>
      <c r="P956" s="86">
        <v>147.285</v>
      </c>
      <c r="Q956" s="86">
        <v>11.534000000000001</v>
      </c>
      <c r="R956" s="86">
        <v>1256.1289999999999</v>
      </c>
      <c r="S956" s="86">
        <v>16.823</v>
      </c>
      <c r="T956" s="86">
        <v>235.078</v>
      </c>
    </row>
    <row r="957" spans="1:20" x14ac:dyDescent="0.25">
      <c r="A957" s="50" t="s">
        <v>4682</v>
      </c>
      <c r="B957" s="50" t="s">
        <v>415</v>
      </c>
      <c r="C957" s="50" t="s">
        <v>4766</v>
      </c>
      <c r="D957" s="80">
        <v>16</v>
      </c>
      <c r="E957" s="50" t="s">
        <v>8462</v>
      </c>
      <c r="F957" s="24">
        <f t="shared" si="55"/>
        <v>499.57866666666672</v>
      </c>
      <c r="G957" s="20">
        <f t="shared" si="56"/>
        <v>565.79399999999998</v>
      </c>
      <c r="H957" s="17"/>
      <c r="I957" s="24"/>
      <c r="J957" s="20">
        <f t="shared" si="57"/>
        <v>495.48280000000005</v>
      </c>
      <c r="K957" s="17"/>
      <c r="L957" s="24"/>
      <c r="M957" s="86">
        <v>551.05499999999995</v>
      </c>
      <c r="N957" s="86">
        <v>322.23</v>
      </c>
      <c r="O957" s="86">
        <v>824.09699999999998</v>
      </c>
      <c r="P957" s="86">
        <v>359.68200000000002</v>
      </c>
      <c r="Q957" s="86">
        <v>618.99599999999998</v>
      </c>
      <c r="R957" s="86">
        <v>253.35599999999999</v>
      </c>
      <c r="S957" s="86">
        <v>284.036</v>
      </c>
      <c r="T957" s="86">
        <v>961.34400000000005</v>
      </c>
    </row>
    <row r="958" spans="1:20" x14ac:dyDescent="0.25">
      <c r="A958" s="50" t="s">
        <v>4682</v>
      </c>
      <c r="B958" s="50" t="s">
        <v>1187</v>
      </c>
      <c r="C958" s="50" t="s">
        <v>4751</v>
      </c>
      <c r="D958" s="80">
        <v>13</v>
      </c>
      <c r="E958" s="50" t="s">
        <v>7725</v>
      </c>
      <c r="F958" s="24">
        <f t="shared" si="55"/>
        <v>498.00100000000003</v>
      </c>
      <c r="G958" s="20">
        <f t="shared" si="56"/>
        <v>537.03433333333339</v>
      </c>
      <c r="H958" s="17"/>
      <c r="I958" s="24"/>
      <c r="J958" s="20">
        <f t="shared" si="57"/>
        <v>472.49359999999996</v>
      </c>
      <c r="K958" s="17"/>
      <c r="L958" s="24"/>
      <c r="M958" s="86">
        <v>570.26400000000001</v>
      </c>
      <c r="N958" s="86">
        <v>630.73900000000003</v>
      </c>
      <c r="O958" s="86">
        <v>410.1</v>
      </c>
      <c r="P958" s="86">
        <v>541.57399999999996</v>
      </c>
      <c r="Q958" s="86">
        <v>326.89100000000002</v>
      </c>
      <c r="R958" s="86">
        <v>307.072</v>
      </c>
      <c r="S958" s="86">
        <v>650.92600000000004</v>
      </c>
      <c r="T958" s="86">
        <v>536.005</v>
      </c>
    </row>
    <row r="959" spans="1:20" x14ac:dyDescent="0.25">
      <c r="A959" s="50" t="s">
        <v>4682</v>
      </c>
      <c r="B959" s="50" t="s">
        <v>200</v>
      </c>
      <c r="C959" s="50" t="s">
        <v>4722</v>
      </c>
      <c r="D959" s="80">
        <v>7</v>
      </c>
      <c r="E959" s="50" t="s">
        <v>6489</v>
      </c>
      <c r="F959" s="24">
        <f t="shared" si="55"/>
        <v>496.65000000000003</v>
      </c>
      <c r="G959" s="20">
        <f t="shared" si="56"/>
        <v>128.44399999999999</v>
      </c>
      <c r="H959" s="17"/>
      <c r="I959" s="24"/>
      <c r="J959" s="20">
        <f t="shared" si="57"/>
        <v>440.20259999999996</v>
      </c>
      <c r="K959" s="17"/>
      <c r="L959" s="24"/>
      <c r="M959" s="86">
        <v>45.51</v>
      </c>
      <c r="N959" s="86">
        <v>100.67400000000001</v>
      </c>
      <c r="O959" s="86">
        <v>239.148</v>
      </c>
      <c r="P959" s="86">
        <v>373.97500000000002</v>
      </c>
      <c r="Q959" s="86">
        <v>337.08800000000002</v>
      </c>
      <c r="R959" s="86">
        <v>1212.432</v>
      </c>
      <c r="S959" s="86">
        <v>17.867000000000001</v>
      </c>
      <c r="T959" s="86">
        <v>259.65100000000001</v>
      </c>
    </row>
    <row r="960" spans="1:20" x14ac:dyDescent="0.25">
      <c r="A960" s="50" t="s">
        <v>4682</v>
      </c>
      <c r="B960" s="50" t="s">
        <v>507</v>
      </c>
      <c r="C960" s="50" t="s">
        <v>4759</v>
      </c>
      <c r="D960" s="80">
        <v>15</v>
      </c>
      <c r="E960" s="50" t="s">
        <v>8235</v>
      </c>
      <c r="F960" s="24">
        <f t="shared" si="55"/>
        <v>496.42366666666663</v>
      </c>
      <c r="G960" s="20">
        <f t="shared" si="56"/>
        <v>252.39866666666668</v>
      </c>
      <c r="H960" s="17"/>
      <c r="I960" s="24"/>
      <c r="J960" s="20">
        <f t="shared" si="57"/>
        <v>389.04540000000003</v>
      </c>
      <c r="K960" s="17"/>
      <c r="L960" s="24"/>
      <c r="M960" s="86">
        <v>53.645000000000003</v>
      </c>
      <c r="N960" s="86">
        <v>476.95600000000002</v>
      </c>
      <c r="O960" s="86">
        <v>226.595</v>
      </c>
      <c r="P960" s="86">
        <v>255.77699999999999</v>
      </c>
      <c r="Q960" s="86">
        <v>200.179</v>
      </c>
      <c r="R960" s="86">
        <v>214.42599999999999</v>
      </c>
      <c r="S960" s="86">
        <v>788.74900000000002</v>
      </c>
      <c r="T960" s="86">
        <v>486.096</v>
      </c>
    </row>
    <row r="961" spans="1:20" x14ac:dyDescent="0.25">
      <c r="A961" s="50" t="s">
        <v>4682</v>
      </c>
      <c r="B961" s="50" t="s">
        <v>3054</v>
      </c>
      <c r="C961" s="50" t="s">
        <v>4737</v>
      </c>
      <c r="D961" s="80">
        <v>11</v>
      </c>
      <c r="E961" s="50" t="s">
        <v>7088</v>
      </c>
      <c r="F961" s="24">
        <f t="shared" si="55"/>
        <v>492.77066666666661</v>
      </c>
      <c r="G961" s="20">
        <f t="shared" si="56"/>
        <v>38.458666666666666</v>
      </c>
      <c r="H961" s="17"/>
      <c r="I961" s="24"/>
      <c r="J961" s="20">
        <f t="shared" si="57"/>
        <v>418.52479999999997</v>
      </c>
      <c r="K961" s="17"/>
      <c r="L961" s="24"/>
      <c r="M961" s="86">
        <v>74.762</v>
      </c>
      <c r="N961" s="86" t="s">
        <v>5013</v>
      </c>
      <c r="O961" s="86">
        <v>40.613999999999997</v>
      </c>
      <c r="P961" s="86">
        <v>201.93700000000001</v>
      </c>
      <c r="Q961" s="86">
        <v>412.375</v>
      </c>
      <c r="R961" s="86">
        <v>739.95899999999995</v>
      </c>
      <c r="S961" s="86">
        <v>580.41499999999996</v>
      </c>
      <c r="T961" s="86">
        <v>157.93799999999999</v>
      </c>
    </row>
    <row r="962" spans="1:20" x14ac:dyDescent="0.25">
      <c r="A962" s="50" t="s">
        <v>4682</v>
      </c>
      <c r="B962" s="50" t="s">
        <v>4624</v>
      </c>
      <c r="C962" s="50" t="s">
        <v>4767</v>
      </c>
      <c r="D962" s="80">
        <v>16</v>
      </c>
      <c r="E962" s="50" t="s">
        <v>9034</v>
      </c>
      <c r="F962" s="24">
        <f t="shared" si="55"/>
        <v>492.55466666666666</v>
      </c>
      <c r="G962" s="20">
        <f t="shared" si="56"/>
        <v>42.034333333333336</v>
      </c>
      <c r="H962" s="17"/>
      <c r="I962" s="24"/>
      <c r="J962" s="20">
        <f t="shared" si="57"/>
        <v>548.6110000000001</v>
      </c>
      <c r="K962" s="17"/>
      <c r="L962" s="24"/>
      <c r="M962" s="86">
        <v>31.138000000000002</v>
      </c>
      <c r="N962" s="86">
        <v>18.562999999999999</v>
      </c>
      <c r="O962" s="86">
        <v>76.402000000000001</v>
      </c>
      <c r="P962" s="86">
        <v>856.63</v>
      </c>
      <c r="Q962" s="86">
        <v>408.76100000000002</v>
      </c>
      <c r="R962" s="86">
        <v>391.74400000000003</v>
      </c>
      <c r="S962" s="86">
        <v>334.20699999999999</v>
      </c>
      <c r="T962" s="86">
        <v>751.71299999999997</v>
      </c>
    </row>
    <row r="963" spans="1:20" x14ac:dyDescent="0.25">
      <c r="A963" s="50" t="s">
        <v>4682</v>
      </c>
      <c r="B963" s="50" t="s">
        <v>279</v>
      </c>
      <c r="C963" s="50" t="s">
        <v>4710</v>
      </c>
      <c r="D963" s="80">
        <v>6</v>
      </c>
      <c r="E963" s="50" t="s">
        <v>5935</v>
      </c>
      <c r="F963" s="24">
        <f t="shared" si="55"/>
        <v>491.6993333333333</v>
      </c>
      <c r="G963" s="20">
        <f t="shared" si="56"/>
        <v>294.83866666666671</v>
      </c>
      <c r="H963" s="17"/>
      <c r="I963" s="24"/>
      <c r="J963" s="20">
        <f t="shared" si="57"/>
        <v>438.35140000000001</v>
      </c>
      <c r="K963" s="17"/>
      <c r="L963" s="24"/>
      <c r="M963" s="86">
        <v>338.983</v>
      </c>
      <c r="N963" s="86">
        <v>179.91499999999999</v>
      </c>
      <c r="O963" s="86">
        <v>365.61799999999999</v>
      </c>
      <c r="P963" s="86">
        <v>379.053</v>
      </c>
      <c r="Q963" s="86">
        <v>337.60599999999999</v>
      </c>
      <c r="R963" s="86">
        <v>455.67599999999999</v>
      </c>
      <c r="S963" s="86">
        <v>452.42200000000003</v>
      </c>
      <c r="T963" s="86">
        <v>567</v>
      </c>
    </row>
    <row r="964" spans="1:20" x14ac:dyDescent="0.25">
      <c r="A964" s="50" t="s">
        <v>4682</v>
      </c>
      <c r="B964" s="50" t="s">
        <v>908</v>
      </c>
      <c r="C964" s="50" t="s">
        <v>4766</v>
      </c>
      <c r="D964" s="80">
        <v>16</v>
      </c>
      <c r="E964" s="50" t="s">
        <v>8891</v>
      </c>
      <c r="F964" s="24">
        <f t="shared" si="55"/>
        <v>490.16900000000004</v>
      </c>
      <c r="G964" s="20">
        <f t="shared" si="56"/>
        <v>1139.7463333333335</v>
      </c>
      <c r="H964" s="17"/>
      <c r="I964" s="24"/>
      <c r="J964" s="20">
        <f t="shared" si="57"/>
        <v>657.68359999999996</v>
      </c>
      <c r="K964" s="17"/>
      <c r="L964" s="24"/>
      <c r="M964" s="86">
        <v>1237.153</v>
      </c>
      <c r="N964" s="86">
        <v>1033.5360000000001</v>
      </c>
      <c r="O964" s="86">
        <v>1148.55</v>
      </c>
      <c r="P964" s="86">
        <v>396.42899999999997</v>
      </c>
      <c r="Q964" s="86">
        <v>1421.482</v>
      </c>
      <c r="R964" s="86">
        <v>417.06400000000002</v>
      </c>
      <c r="S964" s="86">
        <v>384.83699999999999</v>
      </c>
      <c r="T964" s="86">
        <v>668.60599999999999</v>
      </c>
    </row>
    <row r="965" spans="1:20" x14ac:dyDescent="0.25">
      <c r="A965" s="50" t="s">
        <v>4682</v>
      </c>
      <c r="B965" s="50" t="s">
        <v>1869</v>
      </c>
      <c r="C965" s="50" t="s">
        <v>4756</v>
      </c>
      <c r="D965" s="80">
        <v>15</v>
      </c>
      <c r="E965" s="50" t="s">
        <v>8115</v>
      </c>
      <c r="F965" s="24">
        <f t="shared" si="55"/>
        <v>485.93133333333327</v>
      </c>
      <c r="G965" s="20">
        <f t="shared" si="56"/>
        <v>722.63833333333332</v>
      </c>
      <c r="H965" s="17"/>
      <c r="I965" s="24"/>
      <c r="J965" s="20">
        <f t="shared" si="57"/>
        <v>566.25760000000014</v>
      </c>
      <c r="K965" s="17"/>
      <c r="L965" s="24"/>
      <c r="M965" s="86">
        <v>958.375</v>
      </c>
      <c r="N965" s="86">
        <v>717.54499999999996</v>
      </c>
      <c r="O965" s="86">
        <v>491.995</v>
      </c>
      <c r="P965" s="86">
        <v>614.85199999999998</v>
      </c>
      <c r="Q965" s="86">
        <v>758.64200000000005</v>
      </c>
      <c r="R965" s="86">
        <v>333.99299999999999</v>
      </c>
      <c r="S965" s="86">
        <v>596.13499999999999</v>
      </c>
      <c r="T965" s="86">
        <v>527.66600000000005</v>
      </c>
    </row>
    <row r="966" spans="1:20" x14ac:dyDescent="0.25">
      <c r="A966" s="50" t="s">
        <v>4682</v>
      </c>
      <c r="B966" s="50" t="s">
        <v>2752</v>
      </c>
      <c r="C966" s="50" t="s">
        <v>4739</v>
      </c>
      <c r="D966" s="80">
        <v>11</v>
      </c>
      <c r="E966" s="50" t="s">
        <v>7236</v>
      </c>
      <c r="F966" s="24">
        <f t="shared" si="55"/>
        <v>484.78766666666661</v>
      </c>
      <c r="G966" s="20">
        <f t="shared" si="56"/>
        <v>538.57800000000009</v>
      </c>
      <c r="H966" s="17"/>
      <c r="I966" s="24"/>
      <c r="J966" s="20">
        <f t="shared" si="57"/>
        <v>444.46400000000006</v>
      </c>
      <c r="K966" s="17"/>
      <c r="L966" s="24"/>
      <c r="M966" s="86">
        <v>586.41600000000005</v>
      </c>
      <c r="N966" s="86">
        <v>593.52200000000005</v>
      </c>
      <c r="O966" s="86">
        <v>435.79599999999999</v>
      </c>
      <c r="P966" s="86">
        <v>485.70699999999999</v>
      </c>
      <c r="Q966" s="86">
        <v>282.25</v>
      </c>
      <c r="R966" s="86">
        <v>353.43</v>
      </c>
      <c r="S966" s="86">
        <v>507.245</v>
      </c>
      <c r="T966" s="86">
        <v>593.68799999999999</v>
      </c>
    </row>
    <row r="967" spans="1:20" x14ac:dyDescent="0.25">
      <c r="A967" s="50" t="s">
        <v>4682</v>
      </c>
      <c r="B967" s="50" t="s">
        <v>1370</v>
      </c>
      <c r="C967" s="50" t="s">
        <v>4689</v>
      </c>
      <c r="D967" s="80">
        <v>2</v>
      </c>
      <c r="E967" s="50" t="s">
        <v>5253</v>
      </c>
      <c r="F967" s="24">
        <f t="shared" si="55"/>
        <v>481.40366666666665</v>
      </c>
      <c r="G967" s="20">
        <f t="shared" si="56"/>
        <v>1633.1173333333334</v>
      </c>
      <c r="H967" s="17"/>
      <c r="I967" s="24"/>
      <c r="J967" s="20">
        <f t="shared" si="57"/>
        <v>1267.4798000000001</v>
      </c>
      <c r="K967" s="17"/>
      <c r="L967" s="24"/>
      <c r="M967" s="86">
        <v>768.31299999999999</v>
      </c>
      <c r="N967" s="86">
        <v>2205.0349999999999</v>
      </c>
      <c r="O967" s="86">
        <v>1926.0039999999999</v>
      </c>
      <c r="P967" s="86">
        <v>2715.2890000000002</v>
      </c>
      <c r="Q967" s="86">
        <v>2177.8989999999999</v>
      </c>
      <c r="R967" s="86">
        <v>492.637</v>
      </c>
      <c r="S967" s="86">
        <v>766.53300000000002</v>
      </c>
      <c r="T967" s="86">
        <v>185.041</v>
      </c>
    </row>
    <row r="968" spans="1:20" x14ac:dyDescent="0.25">
      <c r="A968" s="50" t="s">
        <v>4682</v>
      </c>
      <c r="B968" s="50" t="s">
        <v>1240</v>
      </c>
      <c r="C968" s="50" t="s">
        <v>4767</v>
      </c>
      <c r="D968" s="80">
        <v>16</v>
      </c>
      <c r="E968" s="50" t="s">
        <v>9097</v>
      </c>
      <c r="F968" s="24">
        <f t="shared" si="55"/>
        <v>481.17833333333334</v>
      </c>
      <c r="G968" s="20">
        <f t="shared" si="56"/>
        <v>166.923</v>
      </c>
      <c r="H968" s="17"/>
      <c r="I968" s="24"/>
      <c r="J968" s="20">
        <f t="shared" si="57"/>
        <v>369.84600000000006</v>
      </c>
      <c r="K968" s="17"/>
      <c r="L968" s="24"/>
      <c r="M968" s="86">
        <v>204.803</v>
      </c>
      <c r="N968" s="86">
        <v>261.49200000000002</v>
      </c>
      <c r="O968" s="86">
        <v>34.473999999999997</v>
      </c>
      <c r="P968" s="86">
        <v>244.99</v>
      </c>
      <c r="Q968" s="86">
        <v>160.70500000000001</v>
      </c>
      <c r="R968" s="86">
        <v>418.05</v>
      </c>
      <c r="S968" s="86">
        <v>242.56399999999999</v>
      </c>
      <c r="T968" s="86">
        <v>782.92100000000005</v>
      </c>
    </row>
    <row r="969" spans="1:20" x14ac:dyDescent="0.25">
      <c r="A969" s="50" t="s">
        <v>4682</v>
      </c>
      <c r="B969" s="50" t="s">
        <v>780</v>
      </c>
      <c r="C969" s="50" t="s">
        <v>4776</v>
      </c>
      <c r="D969" s="80">
        <v>20</v>
      </c>
      <c r="E969" s="50" t="s">
        <v>9614</v>
      </c>
      <c r="F969" s="24">
        <f t="shared" si="55"/>
        <v>478.89066666666668</v>
      </c>
      <c r="G969" s="20">
        <f t="shared" si="56"/>
        <v>561.01566666666668</v>
      </c>
      <c r="H969" s="17"/>
      <c r="I969" s="24"/>
      <c r="J969" s="20">
        <f t="shared" si="57"/>
        <v>617.64419999999996</v>
      </c>
      <c r="K969" s="17"/>
      <c r="L969" s="24"/>
      <c r="M969" s="86">
        <v>253.565</v>
      </c>
      <c r="N969" s="86">
        <v>659.54899999999998</v>
      </c>
      <c r="O969" s="86">
        <v>769.93299999999999</v>
      </c>
      <c r="P969" s="86">
        <v>673.92200000000003</v>
      </c>
      <c r="Q969" s="86">
        <v>977.62699999999995</v>
      </c>
      <c r="R969" s="86">
        <v>468.88400000000001</v>
      </c>
      <c r="S969" s="86" t="s">
        <v>5013</v>
      </c>
      <c r="T969" s="86">
        <v>967.78800000000001</v>
      </c>
    </row>
    <row r="970" spans="1:20" x14ac:dyDescent="0.25">
      <c r="A970" s="50" t="s">
        <v>4682</v>
      </c>
      <c r="B970" s="50" t="s">
        <v>2068</v>
      </c>
      <c r="C970" s="50" t="s">
        <v>4766</v>
      </c>
      <c r="D970" s="80">
        <v>16</v>
      </c>
      <c r="E970" s="50" t="s">
        <v>8545</v>
      </c>
      <c r="F970" s="24">
        <f t="shared" si="55"/>
        <v>478.50466666666665</v>
      </c>
      <c r="G970" s="20">
        <f t="shared" si="56"/>
        <v>2467.2476666666666</v>
      </c>
      <c r="H970" s="17"/>
      <c r="I970" s="24"/>
      <c r="J970" s="20">
        <f t="shared" si="57"/>
        <v>2124.6363999999999</v>
      </c>
      <c r="K970" s="17"/>
      <c r="L970" s="24"/>
      <c r="M970" s="86">
        <v>2134.319</v>
      </c>
      <c r="N970" s="86">
        <v>3495.2579999999998</v>
      </c>
      <c r="O970" s="86">
        <v>1772.1659999999999</v>
      </c>
      <c r="P970" s="86">
        <v>4196.8440000000001</v>
      </c>
      <c r="Q970" s="86">
        <v>4990.8239999999996</v>
      </c>
      <c r="R970" s="86">
        <v>1388.3019999999999</v>
      </c>
      <c r="S970" s="86">
        <v>47.212000000000003</v>
      </c>
      <c r="T970" s="86" t="s">
        <v>5013</v>
      </c>
    </row>
    <row r="971" spans="1:20" x14ac:dyDescent="0.25">
      <c r="A971" s="50" t="s">
        <v>4682</v>
      </c>
      <c r="B971" s="50" t="s">
        <v>788</v>
      </c>
      <c r="C971" s="50" t="s">
        <v>4731</v>
      </c>
      <c r="D971" s="80">
        <v>10</v>
      </c>
      <c r="E971" s="50" t="s">
        <v>6828</v>
      </c>
      <c r="F971" s="24">
        <f t="shared" si="55"/>
        <v>477.423</v>
      </c>
      <c r="G971" s="20">
        <f t="shared" si="56"/>
        <v>152.48599999999999</v>
      </c>
      <c r="H971" s="17"/>
      <c r="I971" s="24"/>
      <c r="J971" s="20">
        <f t="shared" si="57"/>
        <v>406.69459999999998</v>
      </c>
      <c r="K971" s="17"/>
      <c r="L971" s="24"/>
      <c r="M971" s="86">
        <v>120.73399999999999</v>
      </c>
      <c r="N971" s="86">
        <v>271.08800000000002</v>
      </c>
      <c r="O971" s="86">
        <v>65.635999999999996</v>
      </c>
      <c r="P971" s="86">
        <v>379.916</v>
      </c>
      <c r="Q971" s="86">
        <v>221.28800000000001</v>
      </c>
      <c r="R971" s="86">
        <v>17.03</v>
      </c>
      <c r="S971" s="86">
        <v>571.28399999999999</v>
      </c>
      <c r="T971" s="86">
        <v>843.95500000000004</v>
      </c>
    </row>
    <row r="972" spans="1:20" x14ac:dyDescent="0.25">
      <c r="A972" s="50" t="s">
        <v>4682</v>
      </c>
      <c r="B972" s="50" t="s">
        <v>605</v>
      </c>
      <c r="C972" s="50" t="s">
        <v>4701</v>
      </c>
      <c r="D972" s="80">
        <v>4</v>
      </c>
      <c r="E972" s="50" t="s">
        <v>5529</v>
      </c>
      <c r="F972" s="24">
        <f t="shared" si="55"/>
        <v>476.41900000000004</v>
      </c>
      <c r="G972" s="20">
        <f t="shared" si="56"/>
        <v>77.802999999999997</v>
      </c>
      <c r="H972" s="17"/>
      <c r="I972" s="24"/>
      <c r="J972" s="20">
        <f t="shared" si="57"/>
        <v>364.34379999999999</v>
      </c>
      <c r="K972" s="17"/>
      <c r="L972" s="24"/>
      <c r="M972" s="86">
        <v>63.99</v>
      </c>
      <c r="N972" s="86">
        <v>88.534999999999997</v>
      </c>
      <c r="O972" s="86">
        <v>80.884</v>
      </c>
      <c r="P972" s="86">
        <v>103.363</v>
      </c>
      <c r="Q972" s="86">
        <v>289.09899999999999</v>
      </c>
      <c r="R972" s="86">
        <v>134.654</v>
      </c>
      <c r="S972" s="86">
        <v>513.73400000000004</v>
      </c>
      <c r="T972" s="86">
        <v>780.86900000000003</v>
      </c>
    </row>
    <row r="973" spans="1:20" x14ac:dyDescent="0.25">
      <c r="A973" s="50" t="s">
        <v>4682</v>
      </c>
      <c r="B973" s="50" t="s">
        <v>220</v>
      </c>
      <c r="C973" s="50" t="s">
        <v>4766</v>
      </c>
      <c r="D973" s="80">
        <v>16</v>
      </c>
      <c r="E973" s="50" t="s">
        <v>8830</v>
      </c>
      <c r="F973" s="24">
        <f t="shared" si="55"/>
        <v>473.7863333333334</v>
      </c>
      <c r="G973" s="20">
        <f t="shared" si="56"/>
        <v>667.851</v>
      </c>
      <c r="H973" s="17"/>
      <c r="I973" s="24"/>
      <c r="J973" s="20">
        <f t="shared" si="57"/>
        <v>536.92460000000005</v>
      </c>
      <c r="K973" s="17"/>
      <c r="L973" s="24"/>
      <c r="M973" s="86">
        <v>306.02600000000001</v>
      </c>
      <c r="N973" s="86">
        <v>962.08</v>
      </c>
      <c r="O973" s="86">
        <v>735.447</v>
      </c>
      <c r="P973" s="86">
        <v>390.49700000000001</v>
      </c>
      <c r="Q973" s="86">
        <v>872.76700000000005</v>
      </c>
      <c r="R973" s="86">
        <v>105.77200000000001</v>
      </c>
      <c r="S973" s="86">
        <v>155.83199999999999</v>
      </c>
      <c r="T973" s="86">
        <v>1159.7550000000001</v>
      </c>
    </row>
    <row r="974" spans="1:20" x14ac:dyDescent="0.25">
      <c r="A974" s="50" t="s">
        <v>4682</v>
      </c>
      <c r="B974" s="50" t="s">
        <v>1882</v>
      </c>
      <c r="C974" s="50" t="s">
        <v>4766</v>
      </c>
      <c r="D974" s="80">
        <v>16</v>
      </c>
      <c r="E974" s="50" t="s">
        <v>8614</v>
      </c>
      <c r="F974" s="24">
        <f t="shared" si="55"/>
        <v>472.88033333333334</v>
      </c>
      <c r="G974" s="20">
        <f t="shared" si="56"/>
        <v>386.55500000000001</v>
      </c>
      <c r="H974" s="17"/>
      <c r="I974" s="24"/>
      <c r="J974" s="20">
        <f t="shared" si="57"/>
        <v>391.69420000000002</v>
      </c>
      <c r="K974" s="17"/>
      <c r="L974" s="24"/>
      <c r="M974" s="86">
        <v>21.474</v>
      </c>
      <c r="N974" s="86">
        <v>92.424999999999997</v>
      </c>
      <c r="O974" s="86">
        <v>1045.7660000000001</v>
      </c>
      <c r="P974" s="86">
        <v>257.65199999999999</v>
      </c>
      <c r="Q974" s="86">
        <v>282.178</v>
      </c>
      <c r="R974" s="86">
        <v>73.501999999999995</v>
      </c>
      <c r="S974" s="86">
        <v>1246.7840000000001</v>
      </c>
      <c r="T974" s="86">
        <v>98.355000000000004</v>
      </c>
    </row>
    <row r="975" spans="1:20" x14ac:dyDescent="0.25">
      <c r="A975" s="50" t="s">
        <v>4682</v>
      </c>
      <c r="B975" s="50" t="s">
        <v>1026</v>
      </c>
      <c r="C975" s="50" t="s">
        <v>4775</v>
      </c>
      <c r="D975" s="80">
        <v>20</v>
      </c>
      <c r="E975" s="50" t="s">
        <v>9555</v>
      </c>
      <c r="F975" s="24">
        <f t="shared" si="55"/>
        <v>472.09366666666665</v>
      </c>
      <c r="G975" s="20">
        <f t="shared" si="56"/>
        <v>2299.1316666666667</v>
      </c>
      <c r="H975" s="17"/>
      <c r="I975" s="24"/>
      <c r="J975" s="20">
        <f t="shared" si="57"/>
        <v>805.80899999999997</v>
      </c>
      <c r="K975" s="17"/>
      <c r="L975" s="24"/>
      <c r="M975" s="86">
        <v>1437.809</v>
      </c>
      <c r="N975" s="86">
        <v>3796.4180000000001</v>
      </c>
      <c r="O975" s="86">
        <v>1663.1679999999999</v>
      </c>
      <c r="P975" s="86">
        <v>1038.777</v>
      </c>
      <c r="Q975" s="86">
        <v>1573.9870000000001</v>
      </c>
      <c r="R975" s="86">
        <v>657.673</v>
      </c>
      <c r="S975" s="86" t="s">
        <v>5013</v>
      </c>
      <c r="T975" s="86">
        <v>758.60799999999995</v>
      </c>
    </row>
    <row r="976" spans="1:20" x14ac:dyDescent="0.25">
      <c r="A976" s="50" t="s">
        <v>4682</v>
      </c>
      <c r="B976" s="50" t="s">
        <v>1608</v>
      </c>
      <c r="C976" s="50" t="s">
        <v>4731</v>
      </c>
      <c r="D976" s="80">
        <v>10</v>
      </c>
      <c r="E976" s="50" t="s">
        <v>6846</v>
      </c>
      <c r="F976" s="24">
        <f t="shared" si="55"/>
        <v>469.39133333333331</v>
      </c>
      <c r="G976" s="20">
        <f t="shared" si="56"/>
        <v>170.012</v>
      </c>
      <c r="H976" s="17"/>
      <c r="I976" s="24"/>
      <c r="J976" s="20">
        <f t="shared" si="57"/>
        <v>453.35159999999996</v>
      </c>
      <c r="K976" s="17"/>
      <c r="L976" s="24"/>
      <c r="M976" s="86">
        <v>198.45</v>
      </c>
      <c r="N976" s="86">
        <v>204.875</v>
      </c>
      <c r="O976" s="86">
        <v>106.711</v>
      </c>
      <c r="P976" s="86">
        <v>192.703</v>
      </c>
      <c r="Q976" s="86">
        <v>665.88099999999997</v>
      </c>
      <c r="R976" s="86">
        <v>133.62299999999999</v>
      </c>
      <c r="S976" s="86">
        <v>430.30200000000002</v>
      </c>
      <c r="T976" s="86">
        <v>844.24900000000002</v>
      </c>
    </row>
    <row r="977" spans="1:20" x14ac:dyDescent="0.25">
      <c r="A977" s="50" t="s">
        <v>4682</v>
      </c>
      <c r="B977" s="50" t="s">
        <v>577</v>
      </c>
      <c r="C977" s="50" t="s">
        <v>4767</v>
      </c>
      <c r="D977" s="80">
        <v>16</v>
      </c>
      <c r="E977" s="50" t="s">
        <v>9160</v>
      </c>
      <c r="F977" s="24">
        <f t="shared" si="55"/>
        <v>468.90966666666662</v>
      </c>
      <c r="G977" s="20">
        <f t="shared" si="56"/>
        <v>108.66833333333334</v>
      </c>
      <c r="H977" s="17"/>
      <c r="I977" s="24"/>
      <c r="J977" s="20">
        <f t="shared" si="57"/>
        <v>649.20159999999998</v>
      </c>
      <c r="K977" s="17"/>
      <c r="L977" s="24"/>
      <c r="M977" s="86">
        <v>127.53700000000001</v>
      </c>
      <c r="N977" s="86">
        <v>98.316000000000003</v>
      </c>
      <c r="O977" s="86">
        <v>100.152</v>
      </c>
      <c r="P977" s="86">
        <v>108.371</v>
      </c>
      <c r="Q977" s="86">
        <v>1730.9079999999999</v>
      </c>
      <c r="R977" s="86">
        <v>687.38099999999997</v>
      </c>
      <c r="S977" s="86">
        <v>292.57799999999997</v>
      </c>
      <c r="T977" s="86">
        <v>426.77</v>
      </c>
    </row>
    <row r="978" spans="1:20" x14ac:dyDescent="0.25">
      <c r="A978" s="50" t="s">
        <v>4682</v>
      </c>
      <c r="B978" s="50" t="s">
        <v>1360</v>
      </c>
      <c r="C978" s="50" t="s">
        <v>4746</v>
      </c>
      <c r="D978" s="80">
        <v>11</v>
      </c>
      <c r="E978" s="50" t="s">
        <v>7592</v>
      </c>
      <c r="F978" s="24">
        <f t="shared" si="55"/>
        <v>466.64066666666668</v>
      </c>
      <c r="G978" s="20">
        <f t="shared" si="56"/>
        <v>256.80599999999998</v>
      </c>
      <c r="H978" s="17"/>
      <c r="I978" s="24"/>
      <c r="J978" s="20">
        <f t="shared" si="57"/>
        <v>399.05700000000007</v>
      </c>
      <c r="K978" s="17"/>
      <c r="L978" s="24"/>
      <c r="M978" s="86">
        <v>190.54300000000001</v>
      </c>
      <c r="N978" s="86">
        <v>306.37700000000001</v>
      </c>
      <c r="O978" s="86">
        <v>273.49799999999999</v>
      </c>
      <c r="P978" s="86">
        <v>259.642</v>
      </c>
      <c r="Q978" s="86">
        <v>335.721</v>
      </c>
      <c r="R978" s="86">
        <v>280.892</v>
      </c>
      <c r="S978" s="86">
        <v>426.30599999999998</v>
      </c>
      <c r="T978" s="86">
        <v>692.72400000000005</v>
      </c>
    </row>
    <row r="979" spans="1:20" x14ac:dyDescent="0.25">
      <c r="A979" s="50" t="s">
        <v>4682</v>
      </c>
      <c r="B979" s="50" t="s">
        <v>9754</v>
      </c>
      <c r="C979" s="50" t="s">
        <v>4686</v>
      </c>
      <c r="D979" s="80">
        <v>1</v>
      </c>
      <c r="E979" s="50" t="s">
        <v>9755</v>
      </c>
      <c r="F979" s="24">
        <f t="shared" si="55"/>
        <v>464.77833333333336</v>
      </c>
      <c r="G979" s="20">
        <f t="shared" si="56"/>
        <v>230.81100000000001</v>
      </c>
      <c r="H979" s="17"/>
      <c r="I979" s="24"/>
      <c r="J979" s="20">
        <f t="shared" si="57"/>
        <v>370.78539999999998</v>
      </c>
      <c r="K979" s="17"/>
      <c r="L979" s="24"/>
      <c r="M979" s="86" t="s">
        <v>5013</v>
      </c>
      <c r="N979" s="86">
        <v>295.36</v>
      </c>
      <c r="O979" s="86">
        <v>397.07299999999998</v>
      </c>
      <c r="P979" s="86">
        <v>221.48</v>
      </c>
      <c r="Q979" s="86">
        <v>238.11199999999999</v>
      </c>
      <c r="R979" s="86">
        <v>650.18600000000004</v>
      </c>
      <c r="S979" s="86">
        <v>329.82</v>
      </c>
      <c r="T979" s="86">
        <v>414.32900000000001</v>
      </c>
    </row>
    <row r="980" spans="1:20" x14ac:dyDescent="0.25">
      <c r="A980" s="50" t="s">
        <v>4682</v>
      </c>
      <c r="B980" s="50" t="s">
        <v>373</v>
      </c>
      <c r="C980" s="50" t="s">
        <v>4701</v>
      </c>
      <c r="D980" s="80">
        <v>4</v>
      </c>
      <c r="E980" s="50" t="s">
        <v>5540</v>
      </c>
      <c r="F980" s="24">
        <f t="shared" si="55"/>
        <v>464.77100000000002</v>
      </c>
      <c r="G980" s="20">
        <f t="shared" si="56"/>
        <v>296.88900000000001</v>
      </c>
      <c r="H980" s="17"/>
      <c r="I980" s="24"/>
      <c r="J980" s="20">
        <f t="shared" si="57"/>
        <v>419.04080000000005</v>
      </c>
      <c r="K980" s="17"/>
      <c r="L980" s="24"/>
      <c r="M980" s="86">
        <v>322.77100000000002</v>
      </c>
      <c r="N980" s="86">
        <v>287.99299999999999</v>
      </c>
      <c r="O980" s="86">
        <v>279.90300000000002</v>
      </c>
      <c r="P980" s="86">
        <v>422.654</v>
      </c>
      <c r="Q980" s="86">
        <v>278.23700000000002</v>
      </c>
      <c r="R980" s="86">
        <v>1028.3430000000001</v>
      </c>
      <c r="S980" s="86">
        <v>229.053</v>
      </c>
      <c r="T980" s="86">
        <v>136.917</v>
      </c>
    </row>
    <row r="981" spans="1:20" x14ac:dyDescent="0.25">
      <c r="A981" s="50" t="s">
        <v>4682</v>
      </c>
      <c r="B981" s="50" t="s">
        <v>3044</v>
      </c>
      <c r="C981" s="50" t="s">
        <v>4685</v>
      </c>
      <c r="D981" s="80">
        <v>1</v>
      </c>
      <c r="E981" s="50" t="s">
        <v>5097</v>
      </c>
      <c r="F981" s="24">
        <f t="shared" si="55"/>
        <v>464.54033333333331</v>
      </c>
      <c r="G981" s="20">
        <f t="shared" si="56"/>
        <v>186.52733333333333</v>
      </c>
      <c r="H981" s="17"/>
      <c r="I981" s="24"/>
      <c r="J981" s="20">
        <f t="shared" si="57"/>
        <v>299.66019999999997</v>
      </c>
      <c r="K981" s="17"/>
      <c r="L981" s="24"/>
      <c r="M981" s="86">
        <v>48.411000000000001</v>
      </c>
      <c r="N981" s="86">
        <v>0.10100000000000001</v>
      </c>
      <c r="O981" s="86">
        <v>511.07</v>
      </c>
      <c r="P981" s="86">
        <v>1.895</v>
      </c>
      <c r="Q981" s="86">
        <v>102.785</v>
      </c>
      <c r="R981" s="86">
        <v>130.42599999999999</v>
      </c>
      <c r="S981" s="86">
        <v>533.26099999999997</v>
      </c>
      <c r="T981" s="86">
        <v>729.93399999999997</v>
      </c>
    </row>
    <row r="982" spans="1:20" x14ac:dyDescent="0.25">
      <c r="A982" s="50" t="s">
        <v>4682</v>
      </c>
      <c r="B982" s="50" t="s">
        <v>698</v>
      </c>
      <c r="C982" s="50" t="s">
        <v>4756</v>
      </c>
      <c r="D982" s="80">
        <v>15</v>
      </c>
      <c r="E982" s="50" t="s">
        <v>8087</v>
      </c>
      <c r="F982" s="24">
        <f t="shared" si="55"/>
        <v>464.0336666666667</v>
      </c>
      <c r="G982" s="20">
        <f t="shared" si="56"/>
        <v>592.86166666666668</v>
      </c>
      <c r="H982" s="17"/>
      <c r="I982" s="24"/>
      <c r="J982" s="20">
        <f t="shared" si="57"/>
        <v>547.72320000000002</v>
      </c>
      <c r="K982" s="17"/>
      <c r="L982" s="24"/>
      <c r="M982" s="86">
        <v>639.85500000000002</v>
      </c>
      <c r="N982" s="86">
        <v>334.49900000000002</v>
      </c>
      <c r="O982" s="86">
        <v>804.23099999999999</v>
      </c>
      <c r="P982" s="86">
        <v>800.16499999999996</v>
      </c>
      <c r="Q982" s="86">
        <v>546.35</v>
      </c>
      <c r="R982" s="86">
        <v>485.54199999999997</v>
      </c>
      <c r="S982" s="86">
        <v>396.51100000000002</v>
      </c>
      <c r="T982" s="86">
        <v>510.048</v>
      </c>
    </row>
    <row r="983" spans="1:20" x14ac:dyDescent="0.25">
      <c r="A983" s="50" t="s">
        <v>4682</v>
      </c>
      <c r="B983" s="50" t="s">
        <v>258</v>
      </c>
      <c r="C983" s="50" t="s">
        <v>4723</v>
      </c>
      <c r="D983" s="80">
        <v>7</v>
      </c>
      <c r="E983" s="50" t="s">
        <v>6648</v>
      </c>
      <c r="F983" s="24">
        <f t="shared" si="55"/>
        <v>463.91266666666667</v>
      </c>
      <c r="G983" s="20">
        <f t="shared" si="56"/>
        <v>294.09733333333332</v>
      </c>
      <c r="H983" s="17"/>
      <c r="I983" s="24"/>
      <c r="J983" s="20">
        <f t="shared" si="57"/>
        <v>651.62299999999993</v>
      </c>
      <c r="K983" s="17"/>
      <c r="L983" s="24"/>
      <c r="M983" s="86">
        <v>400.29899999999998</v>
      </c>
      <c r="N983" s="86">
        <v>218.13200000000001</v>
      </c>
      <c r="O983" s="86">
        <v>263.86099999999999</v>
      </c>
      <c r="P983" s="86">
        <v>1242.7629999999999</v>
      </c>
      <c r="Q983" s="86">
        <v>623.61400000000003</v>
      </c>
      <c r="R983" s="86">
        <v>224.21799999999999</v>
      </c>
      <c r="S983" s="86">
        <v>810.60599999999999</v>
      </c>
      <c r="T983" s="86">
        <v>356.91399999999999</v>
      </c>
    </row>
    <row r="984" spans="1:20" x14ac:dyDescent="0.25">
      <c r="A984" s="50" t="s">
        <v>4682</v>
      </c>
      <c r="B984" s="50" t="s">
        <v>955</v>
      </c>
      <c r="C984" s="50" t="s">
        <v>4715</v>
      </c>
      <c r="D984" s="80">
        <v>6</v>
      </c>
      <c r="E984" s="50" t="s">
        <v>6291</v>
      </c>
      <c r="F984" s="24">
        <f t="shared" si="55"/>
        <v>463.84999999999997</v>
      </c>
      <c r="G984" s="20">
        <f t="shared" si="56"/>
        <v>111.577</v>
      </c>
      <c r="H984" s="17"/>
      <c r="I984" s="24"/>
      <c r="J984" s="20">
        <f t="shared" si="57"/>
        <v>549.68399999999997</v>
      </c>
      <c r="K984" s="17"/>
      <c r="L984" s="24"/>
      <c r="M984" s="86">
        <v>6.6980000000000004</v>
      </c>
      <c r="N984" s="86">
        <v>39.265000000000001</v>
      </c>
      <c r="O984" s="86">
        <v>288.76799999999997</v>
      </c>
      <c r="P984" s="86">
        <v>197.61600000000001</v>
      </c>
      <c r="Q984" s="86">
        <v>1159.2539999999999</v>
      </c>
      <c r="R984" s="86">
        <v>112.782</v>
      </c>
      <c r="S984" s="86">
        <v>990.55700000000002</v>
      </c>
      <c r="T984" s="86">
        <v>288.21100000000001</v>
      </c>
    </row>
    <row r="985" spans="1:20" x14ac:dyDescent="0.25">
      <c r="A985" s="50" t="s">
        <v>4682</v>
      </c>
      <c r="B985" s="50" t="s">
        <v>4463</v>
      </c>
      <c r="C985" s="50" t="s">
        <v>4756</v>
      </c>
      <c r="D985" s="80">
        <v>15</v>
      </c>
      <c r="E985" s="50" t="s">
        <v>8049</v>
      </c>
      <c r="F985" s="24">
        <f t="shared" si="55"/>
        <v>463.80500000000001</v>
      </c>
      <c r="G985" s="20">
        <f t="shared" si="56"/>
        <v>2597.1686666666665</v>
      </c>
      <c r="H985" s="17"/>
      <c r="I985" s="24"/>
      <c r="J985" s="20">
        <f t="shared" si="57"/>
        <v>1241.6623999999999</v>
      </c>
      <c r="K985" s="17"/>
      <c r="L985" s="24"/>
      <c r="M985" s="86">
        <v>3706.72</v>
      </c>
      <c r="N985" s="86">
        <v>2199.0079999999998</v>
      </c>
      <c r="O985" s="86">
        <v>1885.778</v>
      </c>
      <c r="P985" s="86">
        <v>4290.8969999999999</v>
      </c>
      <c r="Q985" s="86">
        <v>526</v>
      </c>
      <c r="R985" s="86">
        <v>1090.598</v>
      </c>
      <c r="S985" s="86">
        <v>109.751</v>
      </c>
      <c r="T985" s="86">
        <v>191.066</v>
      </c>
    </row>
    <row r="986" spans="1:20" x14ac:dyDescent="0.25">
      <c r="A986" s="50" t="s">
        <v>4682</v>
      </c>
      <c r="B986" s="50" t="s">
        <v>1931</v>
      </c>
      <c r="C986" s="50" t="s">
        <v>4766</v>
      </c>
      <c r="D986" s="80">
        <v>16</v>
      </c>
      <c r="E986" s="50" t="s">
        <v>8621</v>
      </c>
      <c r="F986" s="24">
        <f t="shared" si="55"/>
        <v>462.625</v>
      </c>
      <c r="G986" s="20">
        <f t="shared" si="56"/>
        <v>9.1150000000000002</v>
      </c>
      <c r="H986" s="17"/>
      <c r="I986" s="24"/>
      <c r="J986" s="20">
        <f t="shared" si="57"/>
        <v>277.97399999999999</v>
      </c>
      <c r="K986" s="17"/>
      <c r="L986" s="24"/>
      <c r="M986" s="86" t="s">
        <v>5013</v>
      </c>
      <c r="N986" s="86" t="s">
        <v>5013</v>
      </c>
      <c r="O986" s="86">
        <v>27.344999999999999</v>
      </c>
      <c r="P986" s="86" t="s">
        <v>5013</v>
      </c>
      <c r="Q986" s="86">
        <v>1.9950000000000001</v>
      </c>
      <c r="R986" s="86" t="s">
        <v>5013</v>
      </c>
      <c r="S986" s="86">
        <v>1387.875</v>
      </c>
      <c r="T986" s="86" t="s">
        <v>5013</v>
      </c>
    </row>
    <row r="987" spans="1:20" x14ac:dyDescent="0.25">
      <c r="A987" s="50" t="s">
        <v>4682</v>
      </c>
      <c r="B987" s="50" t="s">
        <v>524</v>
      </c>
      <c r="C987" s="50" t="s">
        <v>4756</v>
      </c>
      <c r="D987" s="80">
        <v>15</v>
      </c>
      <c r="E987" s="50" t="s">
        <v>8082</v>
      </c>
      <c r="F987" s="24">
        <f t="shared" si="55"/>
        <v>462.48166666666663</v>
      </c>
      <c r="G987" s="20">
        <f t="shared" si="56"/>
        <v>1151.6636666666666</v>
      </c>
      <c r="H987" s="17"/>
      <c r="I987" s="24"/>
      <c r="J987" s="20">
        <f t="shared" si="57"/>
        <v>966.10679999999991</v>
      </c>
      <c r="K987" s="17"/>
      <c r="L987" s="24"/>
      <c r="M987" s="86">
        <v>967.70699999999999</v>
      </c>
      <c r="N987" s="86">
        <v>1046.2850000000001</v>
      </c>
      <c r="O987" s="86">
        <v>1440.999</v>
      </c>
      <c r="P987" s="86">
        <v>2873.4769999999999</v>
      </c>
      <c r="Q987" s="86">
        <v>569.61199999999997</v>
      </c>
      <c r="R987" s="86">
        <v>393.58199999999999</v>
      </c>
      <c r="S987" s="86">
        <v>288.62299999999999</v>
      </c>
      <c r="T987" s="86">
        <v>705.24</v>
      </c>
    </row>
    <row r="988" spans="1:20" x14ac:dyDescent="0.25">
      <c r="A988" s="50" t="s">
        <v>4682</v>
      </c>
      <c r="B988" s="50" t="s">
        <v>1420</v>
      </c>
      <c r="C988" s="50" t="s">
        <v>4712</v>
      </c>
      <c r="D988" s="80">
        <v>6</v>
      </c>
      <c r="E988" s="50" t="s">
        <v>6217</v>
      </c>
      <c r="F988" s="24">
        <f t="shared" si="55"/>
        <v>461.85966666666667</v>
      </c>
      <c r="G988" s="20">
        <f t="shared" si="56"/>
        <v>40.787333333333329</v>
      </c>
      <c r="H988" s="17"/>
      <c r="I988" s="24"/>
      <c r="J988" s="20">
        <f t="shared" si="57"/>
        <v>289.91179999999997</v>
      </c>
      <c r="K988" s="17"/>
      <c r="L988" s="24"/>
      <c r="M988" s="86">
        <v>33.366999999999997</v>
      </c>
      <c r="N988" s="86">
        <v>5.734</v>
      </c>
      <c r="O988" s="86">
        <v>83.260999999999996</v>
      </c>
      <c r="P988" s="86">
        <v>31.126000000000001</v>
      </c>
      <c r="Q988" s="86">
        <v>32.853999999999999</v>
      </c>
      <c r="R988" s="86">
        <v>16.571999999999999</v>
      </c>
      <c r="S988" s="86">
        <v>1263.105</v>
      </c>
      <c r="T988" s="86">
        <v>105.902</v>
      </c>
    </row>
    <row r="989" spans="1:20" x14ac:dyDescent="0.25">
      <c r="A989" s="50" t="s">
        <v>4682</v>
      </c>
      <c r="B989" s="50" t="s">
        <v>1498</v>
      </c>
      <c r="C989" s="50" t="s">
        <v>4714</v>
      </c>
      <c r="D989" s="80">
        <v>6</v>
      </c>
      <c r="E989" s="50" t="s">
        <v>6258</v>
      </c>
      <c r="F989" s="24">
        <f t="shared" si="55"/>
        <v>461.84</v>
      </c>
      <c r="G989" s="20">
        <f t="shared" si="56"/>
        <v>250.82866666666666</v>
      </c>
      <c r="H989" s="17"/>
      <c r="I989" s="24"/>
      <c r="J989" s="20">
        <f t="shared" si="57"/>
        <v>412.19879999999995</v>
      </c>
      <c r="K989" s="17"/>
      <c r="L989" s="24"/>
      <c r="M989" s="86">
        <v>166.96</v>
      </c>
      <c r="N989" s="86">
        <v>199.42</v>
      </c>
      <c r="O989" s="86">
        <v>386.10599999999999</v>
      </c>
      <c r="P989" s="86">
        <v>283.81900000000002</v>
      </c>
      <c r="Q989" s="86">
        <v>391.65499999999997</v>
      </c>
      <c r="R989" s="86">
        <v>283.19400000000002</v>
      </c>
      <c r="S989" s="86">
        <v>289.75099999999998</v>
      </c>
      <c r="T989" s="86">
        <v>812.57500000000005</v>
      </c>
    </row>
    <row r="990" spans="1:20" x14ac:dyDescent="0.25">
      <c r="A990" s="50" t="s">
        <v>4682</v>
      </c>
      <c r="B990" s="50" t="s">
        <v>3739</v>
      </c>
      <c r="C990" s="50" t="s">
        <v>4737</v>
      </c>
      <c r="D990" s="80">
        <v>11</v>
      </c>
      <c r="E990" s="50" t="s">
        <v>7109</v>
      </c>
      <c r="F990" s="24">
        <f t="shared" si="55"/>
        <v>461.25233333333335</v>
      </c>
      <c r="G990" s="20">
        <f t="shared" si="56"/>
        <v>928.79933333333338</v>
      </c>
      <c r="H990" s="17"/>
      <c r="I990" s="24"/>
      <c r="J990" s="20">
        <f t="shared" si="57"/>
        <v>541.33259999999996</v>
      </c>
      <c r="K990" s="17"/>
      <c r="L990" s="24"/>
      <c r="M990" s="86">
        <v>784.20899999999995</v>
      </c>
      <c r="N990" s="86">
        <v>1093.164</v>
      </c>
      <c r="O990" s="86">
        <v>909.02499999999998</v>
      </c>
      <c r="P990" s="86">
        <v>644.64099999999996</v>
      </c>
      <c r="Q990" s="86">
        <v>678.26499999999999</v>
      </c>
      <c r="R990" s="86">
        <v>487.303</v>
      </c>
      <c r="S990" s="86">
        <v>523.09400000000005</v>
      </c>
      <c r="T990" s="86">
        <v>373.36</v>
      </c>
    </row>
    <row r="991" spans="1:20" x14ac:dyDescent="0.25">
      <c r="A991" s="50" t="s">
        <v>4682</v>
      </c>
      <c r="B991" s="50" t="s">
        <v>2244</v>
      </c>
      <c r="C991" s="50" t="s">
        <v>4688</v>
      </c>
      <c r="D991" s="80">
        <v>2</v>
      </c>
      <c r="E991" s="50" t="s">
        <v>5196</v>
      </c>
      <c r="F991" s="24">
        <f t="shared" si="55"/>
        <v>459.9086666666667</v>
      </c>
      <c r="G991" s="20">
        <f t="shared" si="56"/>
        <v>51.07566666666667</v>
      </c>
      <c r="H991" s="17"/>
      <c r="I991" s="24"/>
      <c r="J991" s="20">
        <f t="shared" si="57"/>
        <v>322.79440000000005</v>
      </c>
      <c r="K991" s="17"/>
      <c r="L991" s="24"/>
      <c r="M991" s="86">
        <v>1.244</v>
      </c>
      <c r="N991" s="86">
        <v>100.593</v>
      </c>
      <c r="O991" s="86">
        <v>51.39</v>
      </c>
      <c r="P991" s="86">
        <v>153.53100000000001</v>
      </c>
      <c r="Q991" s="86">
        <v>80.715000000000003</v>
      </c>
      <c r="R991" s="86">
        <v>57.22</v>
      </c>
      <c r="S991" s="86">
        <v>1208.5260000000001</v>
      </c>
      <c r="T991" s="86">
        <v>113.98</v>
      </c>
    </row>
    <row r="992" spans="1:20" x14ac:dyDescent="0.25">
      <c r="A992" s="50" t="s">
        <v>4682</v>
      </c>
      <c r="B992" s="50" t="s">
        <v>784</v>
      </c>
      <c r="C992" s="50" t="s">
        <v>4744</v>
      </c>
      <c r="D992" s="80">
        <v>11</v>
      </c>
      <c r="E992" s="50" t="s">
        <v>7465</v>
      </c>
      <c r="F992" s="24">
        <f t="shared" ref="F992:F1055" si="58">SUM(R992:T992)/3</f>
        <v>456.96133333333336</v>
      </c>
      <c r="G992" s="20">
        <f t="shared" ref="G992:G1055" si="59">SUM(M992:O992)/3</f>
        <v>533.47866666666664</v>
      </c>
      <c r="H992" s="17"/>
      <c r="I992" s="24"/>
      <c r="J992" s="20">
        <f t="shared" ref="J992:J1055" si="60">SUM(P992:T992)/5</f>
        <v>418.7706</v>
      </c>
      <c r="K992" s="17"/>
      <c r="L992" s="24"/>
      <c r="M992" s="86">
        <v>44.118000000000002</v>
      </c>
      <c r="N992" s="86">
        <v>196.309</v>
      </c>
      <c r="O992" s="86">
        <v>1360.009</v>
      </c>
      <c r="P992" s="86">
        <v>282.01</v>
      </c>
      <c r="Q992" s="86">
        <v>440.959</v>
      </c>
      <c r="R992" s="86">
        <v>321.75200000000001</v>
      </c>
      <c r="S992" s="86">
        <v>469.21300000000002</v>
      </c>
      <c r="T992" s="86">
        <v>579.91899999999998</v>
      </c>
    </row>
    <row r="993" spans="1:20" x14ac:dyDescent="0.25">
      <c r="A993" s="50" t="s">
        <v>4682</v>
      </c>
      <c r="B993" s="50" t="s">
        <v>4515</v>
      </c>
      <c r="C993" s="50" t="s">
        <v>4690</v>
      </c>
      <c r="D993" s="80">
        <v>2</v>
      </c>
      <c r="E993" s="50" t="s">
        <v>5270</v>
      </c>
      <c r="F993" s="24">
        <f t="shared" si="58"/>
        <v>456.58366666666666</v>
      </c>
      <c r="G993" s="20">
        <f t="shared" si="59"/>
        <v>326.3413333333333</v>
      </c>
      <c r="H993" s="17"/>
      <c r="I993" s="24"/>
      <c r="J993" s="20">
        <f t="shared" si="60"/>
        <v>451.81440000000003</v>
      </c>
      <c r="K993" s="17"/>
      <c r="L993" s="24"/>
      <c r="M993" s="86">
        <v>234.99100000000001</v>
      </c>
      <c r="N993" s="86">
        <v>403.75099999999998</v>
      </c>
      <c r="O993" s="86">
        <v>340.28199999999998</v>
      </c>
      <c r="P993" s="86">
        <v>613.36699999999996</v>
      </c>
      <c r="Q993" s="86">
        <v>275.95400000000001</v>
      </c>
      <c r="R993" s="86">
        <v>316.072</v>
      </c>
      <c r="S993" s="86">
        <v>553.55600000000004</v>
      </c>
      <c r="T993" s="86">
        <v>500.12299999999999</v>
      </c>
    </row>
    <row r="994" spans="1:20" x14ac:dyDescent="0.25">
      <c r="A994" s="50" t="s">
        <v>4682</v>
      </c>
      <c r="B994" s="50" t="s">
        <v>2566</v>
      </c>
      <c r="C994" s="50" t="s">
        <v>4772</v>
      </c>
      <c r="D994" s="80">
        <v>18</v>
      </c>
      <c r="E994" s="50" t="s">
        <v>9382</v>
      </c>
      <c r="F994" s="24">
        <f t="shared" si="58"/>
        <v>455.83933333333334</v>
      </c>
      <c r="G994" s="20">
        <f t="shared" si="59"/>
        <v>1250.0876666666666</v>
      </c>
      <c r="H994" s="17"/>
      <c r="I994" s="24"/>
      <c r="J994" s="20">
        <f t="shared" si="60"/>
        <v>411.01359999999994</v>
      </c>
      <c r="K994" s="17"/>
      <c r="L994" s="24"/>
      <c r="M994" s="86">
        <v>2537.5819999999999</v>
      </c>
      <c r="N994" s="86">
        <v>681.01900000000001</v>
      </c>
      <c r="O994" s="86">
        <v>531.66200000000003</v>
      </c>
      <c r="P994" s="86">
        <v>628.94899999999996</v>
      </c>
      <c r="Q994" s="86">
        <v>58.600999999999999</v>
      </c>
      <c r="R994" s="86">
        <v>126.417</v>
      </c>
      <c r="S994" s="86">
        <v>522.89200000000005</v>
      </c>
      <c r="T994" s="86">
        <v>718.20899999999995</v>
      </c>
    </row>
    <row r="995" spans="1:20" x14ac:dyDescent="0.25">
      <c r="A995" s="50" t="s">
        <v>4682</v>
      </c>
      <c r="B995" s="50" t="s">
        <v>1854</v>
      </c>
      <c r="C995" s="50" t="s">
        <v>4764</v>
      </c>
      <c r="D995" s="80">
        <v>15</v>
      </c>
      <c r="E995" s="50" t="s">
        <v>8294</v>
      </c>
      <c r="F995" s="24">
        <f t="shared" si="58"/>
        <v>454.82166666666672</v>
      </c>
      <c r="G995" s="20">
        <f t="shared" si="59"/>
        <v>370.33266666666668</v>
      </c>
      <c r="H995" s="17"/>
      <c r="I995" s="24"/>
      <c r="J995" s="20">
        <f t="shared" si="60"/>
        <v>448.76980000000003</v>
      </c>
      <c r="K995" s="17"/>
      <c r="L995" s="24"/>
      <c r="M995" s="86">
        <v>469.99900000000002</v>
      </c>
      <c r="N995" s="86">
        <v>296.22000000000003</v>
      </c>
      <c r="O995" s="86">
        <v>344.779</v>
      </c>
      <c r="P995" s="86">
        <v>446.18299999999999</v>
      </c>
      <c r="Q995" s="86">
        <v>433.20100000000002</v>
      </c>
      <c r="R995" s="86">
        <v>551.20000000000005</v>
      </c>
      <c r="S995" s="86">
        <v>390.64299999999997</v>
      </c>
      <c r="T995" s="86">
        <v>422.62200000000001</v>
      </c>
    </row>
    <row r="996" spans="1:20" x14ac:dyDescent="0.25">
      <c r="A996" s="50" t="s">
        <v>4682</v>
      </c>
      <c r="B996" s="50" t="s">
        <v>3265</v>
      </c>
      <c r="C996" s="50" t="s">
        <v>4707</v>
      </c>
      <c r="D996" s="80">
        <v>5</v>
      </c>
      <c r="E996" s="50" t="s">
        <v>5674</v>
      </c>
      <c r="F996" s="24">
        <f t="shared" si="58"/>
        <v>454.28233333333333</v>
      </c>
      <c r="G996" s="20">
        <f t="shared" si="59"/>
        <v>836.16666666666663</v>
      </c>
      <c r="H996" s="17"/>
      <c r="I996" s="24"/>
      <c r="J996" s="20">
        <f t="shared" si="60"/>
        <v>996.96039999999994</v>
      </c>
      <c r="K996" s="17"/>
      <c r="L996" s="24"/>
      <c r="M996" s="86">
        <v>433.95699999999999</v>
      </c>
      <c r="N996" s="86">
        <v>1174.3920000000001</v>
      </c>
      <c r="O996" s="86">
        <v>900.15099999999995</v>
      </c>
      <c r="P996" s="86">
        <v>1402.8</v>
      </c>
      <c r="Q996" s="86">
        <v>2219.1550000000002</v>
      </c>
      <c r="R996" s="86">
        <v>1032.0340000000001</v>
      </c>
      <c r="S996" s="86">
        <v>197.86699999999999</v>
      </c>
      <c r="T996" s="86">
        <v>132.946</v>
      </c>
    </row>
    <row r="997" spans="1:20" x14ac:dyDescent="0.25">
      <c r="A997" s="50" t="s">
        <v>4682</v>
      </c>
      <c r="B997" s="50" t="s">
        <v>13</v>
      </c>
      <c r="C997" s="50" t="s">
        <v>4759</v>
      </c>
      <c r="D997" s="80">
        <v>15</v>
      </c>
      <c r="E997" s="50" t="s">
        <v>8213</v>
      </c>
      <c r="F997" s="24">
        <f t="shared" si="58"/>
        <v>453.40766666666667</v>
      </c>
      <c r="G997" s="20">
        <f t="shared" si="59"/>
        <v>210.17466666666667</v>
      </c>
      <c r="H997" s="17"/>
      <c r="I997" s="24"/>
      <c r="J997" s="20">
        <f t="shared" si="60"/>
        <v>369.62180000000001</v>
      </c>
      <c r="K997" s="17"/>
      <c r="L997" s="24"/>
      <c r="M997" s="86">
        <v>253.791</v>
      </c>
      <c r="N997" s="86">
        <v>211.41499999999999</v>
      </c>
      <c r="O997" s="86">
        <v>165.31800000000001</v>
      </c>
      <c r="P997" s="86">
        <v>33.936999999999998</v>
      </c>
      <c r="Q997" s="86">
        <v>453.94900000000001</v>
      </c>
      <c r="R997" s="86">
        <v>189.38</v>
      </c>
      <c r="S997" s="86">
        <v>713.97</v>
      </c>
      <c r="T997" s="86">
        <v>456.87299999999999</v>
      </c>
    </row>
    <row r="998" spans="1:20" x14ac:dyDescent="0.25">
      <c r="A998" s="50" t="s">
        <v>4682</v>
      </c>
      <c r="B998" s="50" t="s">
        <v>536</v>
      </c>
      <c r="C998" s="50" t="s">
        <v>4756</v>
      </c>
      <c r="D998" s="80">
        <v>15</v>
      </c>
      <c r="E998" s="50" t="s">
        <v>8071</v>
      </c>
      <c r="F998" s="24">
        <f t="shared" si="58"/>
        <v>448.72300000000001</v>
      </c>
      <c r="G998" s="20">
        <f t="shared" si="59"/>
        <v>1010.401</v>
      </c>
      <c r="H998" s="17"/>
      <c r="I998" s="24"/>
      <c r="J998" s="20">
        <f t="shared" si="60"/>
        <v>637.84379999999999</v>
      </c>
      <c r="K998" s="17"/>
      <c r="L998" s="24"/>
      <c r="M998" s="86">
        <v>982.77499999999998</v>
      </c>
      <c r="N998" s="86">
        <v>1120.9390000000001</v>
      </c>
      <c r="O998" s="86">
        <v>927.48900000000003</v>
      </c>
      <c r="P998" s="86">
        <v>404.98899999999998</v>
      </c>
      <c r="Q998" s="86">
        <v>1438.0609999999999</v>
      </c>
      <c r="R998" s="86">
        <v>763.29399999999998</v>
      </c>
      <c r="S998" s="86">
        <v>301.98200000000003</v>
      </c>
      <c r="T998" s="86">
        <v>280.89299999999997</v>
      </c>
    </row>
    <row r="999" spans="1:20" x14ac:dyDescent="0.25">
      <c r="A999" s="50" t="s">
        <v>4682</v>
      </c>
      <c r="B999" s="50" t="s">
        <v>2171</v>
      </c>
      <c r="C999" s="50" t="s">
        <v>4686</v>
      </c>
      <c r="D999" s="80">
        <v>1</v>
      </c>
      <c r="E999" s="50" t="s">
        <v>5173</v>
      </c>
      <c r="F999" s="24">
        <f t="shared" si="58"/>
        <v>447.62899999999996</v>
      </c>
      <c r="G999" s="20">
        <f t="shared" si="59"/>
        <v>994.84566666666672</v>
      </c>
      <c r="H999" s="17"/>
      <c r="I999" s="24"/>
      <c r="J999" s="20">
        <f t="shared" si="60"/>
        <v>2316.9342000000001</v>
      </c>
      <c r="K999" s="17"/>
      <c r="L999" s="24"/>
      <c r="M999" s="86">
        <v>642.57299999999998</v>
      </c>
      <c r="N999" s="86">
        <v>808.11699999999996</v>
      </c>
      <c r="O999" s="86">
        <v>1533.847</v>
      </c>
      <c r="P999" s="86">
        <v>3639.567</v>
      </c>
      <c r="Q999" s="86">
        <v>6602.2169999999996</v>
      </c>
      <c r="R999" s="86">
        <v>1085.395</v>
      </c>
      <c r="S999" s="86">
        <v>115.464</v>
      </c>
      <c r="T999" s="86">
        <v>142.02799999999999</v>
      </c>
    </row>
    <row r="1000" spans="1:20" x14ac:dyDescent="0.25">
      <c r="A1000" s="50" t="s">
        <v>4682</v>
      </c>
      <c r="B1000" s="50" t="s">
        <v>1935</v>
      </c>
      <c r="C1000" s="50" t="s">
        <v>4755</v>
      </c>
      <c r="D1000" s="80">
        <v>15</v>
      </c>
      <c r="E1000" s="50" t="s">
        <v>7907</v>
      </c>
      <c r="F1000" s="24">
        <f t="shared" si="58"/>
        <v>447.4016666666667</v>
      </c>
      <c r="G1000" s="20">
        <f t="shared" si="59"/>
        <v>819.39566666666667</v>
      </c>
      <c r="H1000" s="17"/>
      <c r="I1000" s="24"/>
      <c r="J1000" s="20">
        <f t="shared" si="60"/>
        <v>695.33240000000001</v>
      </c>
      <c r="K1000" s="17"/>
      <c r="L1000" s="24"/>
      <c r="M1000" s="86">
        <v>253.453</v>
      </c>
      <c r="N1000" s="86">
        <v>871.25199999999995</v>
      </c>
      <c r="O1000" s="86">
        <v>1333.482</v>
      </c>
      <c r="P1000" s="86">
        <v>1010.495</v>
      </c>
      <c r="Q1000" s="86">
        <v>1123.962</v>
      </c>
      <c r="R1000" s="86">
        <v>971.70600000000002</v>
      </c>
      <c r="S1000" s="86">
        <v>166.97300000000001</v>
      </c>
      <c r="T1000" s="86">
        <v>203.52600000000001</v>
      </c>
    </row>
    <row r="1001" spans="1:20" x14ac:dyDescent="0.25">
      <c r="A1001" s="50" t="s">
        <v>4682</v>
      </c>
      <c r="B1001" s="50" t="s">
        <v>1406</v>
      </c>
      <c r="C1001" s="50" t="s">
        <v>4766</v>
      </c>
      <c r="D1001" s="80">
        <v>16</v>
      </c>
      <c r="E1001" s="50" t="s">
        <v>8490</v>
      </c>
      <c r="F1001" s="24">
        <f t="shared" si="58"/>
        <v>446.68799999999993</v>
      </c>
      <c r="G1001" s="20">
        <f t="shared" si="59"/>
        <v>372.24966666666666</v>
      </c>
      <c r="H1001" s="17"/>
      <c r="I1001" s="24"/>
      <c r="J1001" s="20">
        <f t="shared" si="60"/>
        <v>405.76719999999995</v>
      </c>
      <c r="K1001" s="17"/>
      <c r="L1001" s="24"/>
      <c r="M1001" s="86">
        <v>223.06899999999999</v>
      </c>
      <c r="N1001" s="86">
        <v>513.93200000000002</v>
      </c>
      <c r="O1001" s="86">
        <v>379.74799999999999</v>
      </c>
      <c r="P1001" s="86">
        <v>262.40800000000002</v>
      </c>
      <c r="Q1001" s="86">
        <v>426.36399999999998</v>
      </c>
      <c r="R1001" s="86">
        <v>815.10699999999997</v>
      </c>
      <c r="S1001" s="86">
        <v>261</v>
      </c>
      <c r="T1001" s="86">
        <v>263.95699999999999</v>
      </c>
    </row>
    <row r="1002" spans="1:20" x14ac:dyDescent="0.25">
      <c r="A1002" s="50" t="s">
        <v>4682</v>
      </c>
      <c r="B1002" s="50" t="s">
        <v>393</v>
      </c>
      <c r="C1002" s="50" t="s">
        <v>4775</v>
      </c>
      <c r="D1002" s="80">
        <v>20</v>
      </c>
      <c r="E1002" s="50" t="s">
        <v>9557</v>
      </c>
      <c r="F1002" s="24">
        <f t="shared" si="58"/>
        <v>446.64900000000006</v>
      </c>
      <c r="G1002" s="20">
        <f t="shared" si="59"/>
        <v>538.77766666666673</v>
      </c>
      <c r="H1002" s="17"/>
      <c r="I1002" s="24"/>
      <c r="J1002" s="20">
        <f t="shared" si="60"/>
        <v>751.17840000000001</v>
      </c>
      <c r="K1002" s="17"/>
      <c r="L1002" s="24"/>
      <c r="M1002" s="86">
        <v>489.101</v>
      </c>
      <c r="N1002" s="86">
        <v>357.589</v>
      </c>
      <c r="O1002" s="86">
        <v>769.64300000000003</v>
      </c>
      <c r="P1002" s="86">
        <v>818.42200000000003</v>
      </c>
      <c r="Q1002" s="86">
        <v>1597.5229999999999</v>
      </c>
      <c r="R1002" s="86">
        <v>891.89300000000003</v>
      </c>
      <c r="S1002" s="86" t="s">
        <v>5013</v>
      </c>
      <c r="T1002" s="86">
        <v>448.05399999999997</v>
      </c>
    </row>
    <row r="1003" spans="1:20" x14ac:dyDescent="0.25">
      <c r="A1003" s="50" t="s">
        <v>4682</v>
      </c>
      <c r="B1003" s="50" t="s">
        <v>309</v>
      </c>
      <c r="C1003" s="50" t="s">
        <v>4755</v>
      </c>
      <c r="D1003" s="80">
        <v>15</v>
      </c>
      <c r="E1003" s="50" t="s">
        <v>7961</v>
      </c>
      <c r="F1003" s="24">
        <f t="shared" si="58"/>
        <v>445.16766666666672</v>
      </c>
      <c r="G1003" s="20">
        <f t="shared" si="59"/>
        <v>66.991</v>
      </c>
      <c r="H1003" s="17"/>
      <c r="I1003" s="24"/>
      <c r="J1003" s="20">
        <f t="shared" si="60"/>
        <v>602.99580000000003</v>
      </c>
      <c r="K1003" s="17"/>
      <c r="L1003" s="24"/>
      <c r="M1003" s="86">
        <v>142.74600000000001</v>
      </c>
      <c r="N1003" s="86">
        <v>58.226999999999997</v>
      </c>
      <c r="O1003" s="86" t="s">
        <v>5013</v>
      </c>
      <c r="P1003" s="86">
        <v>17.71</v>
      </c>
      <c r="Q1003" s="86">
        <v>1661.7660000000001</v>
      </c>
      <c r="R1003" s="86">
        <v>278.82299999999998</v>
      </c>
      <c r="S1003" s="86">
        <v>427.61</v>
      </c>
      <c r="T1003" s="86">
        <v>629.07000000000005</v>
      </c>
    </row>
    <row r="1004" spans="1:20" x14ac:dyDescent="0.25">
      <c r="A1004" s="50" t="s">
        <v>4682</v>
      </c>
      <c r="B1004" s="50" t="s">
        <v>2917</v>
      </c>
      <c r="C1004" s="50" t="s">
        <v>4707</v>
      </c>
      <c r="D1004" s="80">
        <v>5</v>
      </c>
      <c r="E1004" s="50" t="s">
        <v>5662</v>
      </c>
      <c r="F1004" s="24">
        <f t="shared" si="58"/>
        <v>444.48766666666666</v>
      </c>
      <c r="G1004" s="20">
        <f t="shared" si="59"/>
        <v>302.95733333333334</v>
      </c>
      <c r="H1004" s="17"/>
      <c r="I1004" s="24"/>
      <c r="J1004" s="20">
        <f t="shared" si="60"/>
        <v>383.25120000000004</v>
      </c>
      <c r="K1004" s="17"/>
      <c r="L1004" s="24"/>
      <c r="M1004" s="86" t="s">
        <v>5013</v>
      </c>
      <c r="N1004" s="86">
        <v>416.76799999999997</v>
      </c>
      <c r="O1004" s="86">
        <v>492.10399999999998</v>
      </c>
      <c r="P1004" s="86">
        <v>298.755</v>
      </c>
      <c r="Q1004" s="86">
        <v>284.03800000000001</v>
      </c>
      <c r="R1004" s="86">
        <v>544.68100000000004</v>
      </c>
      <c r="S1004" s="86">
        <v>503.49200000000002</v>
      </c>
      <c r="T1004" s="86">
        <v>285.29000000000002</v>
      </c>
    </row>
    <row r="1005" spans="1:20" x14ac:dyDescent="0.25">
      <c r="A1005" s="50" t="s">
        <v>4682</v>
      </c>
      <c r="B1005" s="50" t="s">
        <v>2082</v>
      </c>
      <c r="C1005" s="50" t="s">
        <v>4722</v>
      </c>
      <c r="D1005" s="80">
        <v>7</v>
      </c>
      <c r="E1005" s="50" t="s">
        <v>6517</v>
      </c>
      <c r="F1005" s="24">
        <f t="shared" si="58"/>
        <v>440.78033333333332</v>
      </c>
      <c r="G1005" s="20">
        <f t="shared" si="59"/>
        <v>729.0863333333333</v>
      </c>
      <c r="H1005" s="17"/>
      <c r="I1005" s="24"/>
      <c r="J1005" s="20">
        <f t="shared" si="60"/>
        <v>483.50619999999998</v>
      </c>
      <c r="K1005" s="17"/>
      <c r="L1005" s="24"/>
      <c r="M1005" s="86">
        <v>1025.566</v>
      </c>
      <c r="N1005" s="86">
        <v>570.47900000000004</v>
      </c>
      <c r="O1005" s="86">
        <v>591.21400000000006</v>
      </c>
      <c r="P1005" s="86">
        <v>400.97500000000002</v>
      </c>
      <c r="Q1005" s="86">
        <v>694.21500000000003</v>
      </c>
      <c r="R1005" s="86">
        <v>405.22399999999999</v>
      </c>
      <c r="S1005" s="86">
        <v>494.28100000000001</v>
      </c>
      <c r="T1005" s="86">
        <v>422.83600000000001</v>
      </c>
    </row>
    <row r="1006" spans="1:20" x14ac:dyDescent="0.25">
      <c r="A1006" s="50" t="s">
        <v>4682</v>
      </c>
      <c r="B1006" s="50" t="s">
        <v>1953</v>
      </c>
      <c r="C1006" s="50" t="s">
        <v>4702</v>
      </c>
      <c r="D1006" s="80">
        <v>4</v>
      </c>
      <c r="E1006" s="50" t="s">
        <v>5549</v>
      </c>
      <c r="F1006" s="24">
        <f t="shared" si="58"/>
        <v>440.77866666666665</v>
      </c>
      <c r="G1006" s="20">
        <f t="shared" si="59"/>
        <v>1510.7256666666669</v>
      </c>
      <c r="H1006" s="17"/>
      <c r="I1006" s="24"/>
      <c r="J1006" s="20">
        <f t="shared" si="60"/>
        <v>599.06619999999998</v>
      </c>
      <c r="K1006" s="17"/>
      <c r="L1006" s="24"/>
      <c r="M1006" s="86">
        <v>1398.1790000000001</v>
      </c>
      <c r="N1006" s="86">
        <v>2012.992</v>
      </c>
      <c r="O1006" s="86">
        <v>1121.0060000000001</v>
      </c>
      <c r="P1006" s="86">
        <v>572.02099999999996</v>
      </c>
      <c r="Q1006" s="86">
        <v>1100.9739999999999</v>
      </c>
      <c r="R1006" s="86">
        <v>452.84100000000001</v>
      </c>
      <c r="S1006" s="86">
        <v>350.291</v>
      </c>
      <c r="T1006" s="86">
        <v>519.20399999999995</v>
      </c>
    </row>
    <row r="1007" spans="1:20" x14ac:dyDescent="0.25">
      <c r="A1007" s="50" t="s">
        <v>4682</v>
      </c>
      <c r="B1007" s="50" t="s">
        <v>2027</v>
      </c>
      <c r="C1007" s="50" t="s">
        <v>4684</v>
      </c>
      <c r="D1007" s="80">
        <v>1</v>
      </c>
      <c r="E1007" s="50" t="s">
        <v>5059</v>
      </c>
      <c r="F1007" s="24">
        <f t="shared" si="58"/>
        <v>440.02033333333333</v>
      </c>
      <c r="G1007" s="20">
        <f t="shared" si="59"/>
        <v>186.57000000000002</v>
      </c>
      <c r="H1007" s="17"/>
      <c r="I1007" s="24"/>
      <c r="J1007" s="20">
        <f t="shared" si="60"/>
        <v>345.83599999999996</v>
      </c>
      <c r="K1007" s="17"/>
      <c r="L1007" s="24"/>
      <c r="M1007" s="86">
        <v>327.29300000000001</v>
      </c>
      <c r="N1007" s="86">
        <v>120.331</v>
      </c>
      <c r="O1007" s="86">
        <v>112.086</v>
      </c>
      <c r="P1007" s="86">
        <v>108.941</v>
      </c>
      <c r="Q1007" s="86">
        <v>300.178</v>
      </c>
      <c r="R1007" s="86">
        <v>337.38099999999997</v>
      </c>
      <c r="S1007" s="86">
        <v>532.59100000000001</v>
      </c>
      <c r="T1007" s="86">
        <v>450.089</v>
      </c>
    </row>
    <row r="1008" spans="1:20" x14ac:dyDescent="0.25">
      <c r="A1008" s="50" t="s">
        <v>4682</v>
      </c>
      <c r="B1008" s="50" t="s">
        <v>3851</v>
      </c>
      <c r="C1008" s="50" t="s">
        <v>4757</v>
      </c>
      <c r="D1008" s="80">
        <v>15</v>
      </c>
      <c r="E1008" s="50" t="s">
        <v>8178</v>
      </c>
      <c r="F1008" s="24">
        <f t="shared" si="58"/>
        <v>439.76700000000005</v>
      </c>
      <c r="G1008" s="20">
        <f t="shared" si="59"/>
        <v>179.81266666666667</v>
      </c>
      <c r="H1008" s="17"/>
      <c r="I1008" s="24"/>
      <c r="J1008" s="20">
        <f t="shared" si="60"/>
        <v>322.93900000000002</v>
      </c>
      <c r="K1008" s="17"/>
      <c r="L1008" s="24"/>
      <c r="M1008" s="86">
        <v>387.37</v>
      </c>
      <c r="N1008" s="86">
        <v>152.06800000000001</v>
      </c>
      <c r="O1008" s="86" t="s">
        <v>5013</v>
      </c>
      <c r="P1008" s="86">
        <v>125.232</v>
      </c>
      <c r="Q1008" s="86">
        <v>170.16200000000001</v>
      </c>
      <c r="R1008" s="86">
        <v>92.5</v>
      </c>
      <c r="S1008" s="86">
        <v>6.19</v>
      </c>
      <c r="T1008" s="86">
        <v>1220.6110000000001</v>
      </c>
    </row>
    <row r="1009" spans="1:20" x14ac:dyDescent="0.25">
      <c r="A1009" s="50" t="s">
        <v>4682</v>
      </c>
      <c r="B1009" s="50" t="s">
        <v>949</v>
      </c>
      <c r="C1009" s="50" t="s">
        <v>4752</v>
      </c>
      <c r="D1009" s="80">
        <v>13</v>
      </c>
      <c r="E1009" s="50" t="s">
        <v>7768</v>
      </c>
      <c r="F1009" s="24">
        <f t="shared" si="58"/>
        <v>439.75833333333338</v>
      </c>
      <c r="G1009" s="20">
        <f t="shared" si="59"/>
        <v>438.25</v>
      </c>
      <c r="H1009" s="17"/>
      <c r="I1009" s="24"/>
      <c r="J1009" s="20">
        <f t="shared" si="60"/>
        <v>513.83079999999995</v>
      </c>
      <c r="K1009" s="17"/>
      <c r="L1009" s="24"/>
      <c r="M1009" s="86">
        <v>255.99299999999999</v>
      </c>
      <c r="N1009" s="86">
        <v>644.97299999999996</v>
      </c>
      <c r="O1009" s="86">
        <v>413.78399999999999</v>
      </c>
      <c r="P1009" s="86">
        <v>436.73599999999999</v>
      </c>
      <c r="Q1009" s="86">
        <v>813.14300000000003</v>
      </c>
      <c r="R1009" s="86">
        <v>469.92399999999998</v>
      </c>
      <c r="S1009" s="86">
        <v>603.59</v>
      </c>
      <c r="T1009" s="86">
        <v>245.761</v>
      </c>
    </row>
    <row r="1010" spans="1:20" x14ac:dyDescent="0.25">
      <c r="A1010" s="50" t="s">
        <v>4682</v>
      </c>
      <c r="B1010" s="50" t="s">
        <v>2647</v>
      </c>
      <c r="C1010" s="50" t="s">
        <v>4701</v>
      </c>
      <c r="D1010" s="80">
        <v>4</v>
      </c>
      <c r="E1010" s="50" t="s">
        <v>5531</v>
      </c>
      <c r="F1010" s="24">
        <f t="shared" si="58"/>
        <v>438.00233333333335</v>
      </c>
      <c r="G1010" s="20">
        <f t="shared" si="59"/>
        <v>285.35866666666669</v>
      </c>
      <c r="H1010" s="17"/>
      <c r="I1010" s="24"/>
      <c r="J1010" s="20">
        <f t="shared" si="60"/>
        <v>319.25060000000002</v>
      </c>
      <c r="K1010" s="17"/>
      <c r="L1010" s="24"/>
      <c r="M1010" s="86">
        <v>245.10400000000001</v>
      </c>
      <c r="N1010" s="86">
        <v>124.285</v>
      </c>
      <c r="O1010" s="86">
        <v>486.68700000000001</v>
      </c>
      <c r="P1010" s="86">
        <v>140.31899999999999</v>
      </c>
      <c r="Q1010" s="86">
        <v>141.92699999999999</v>
      </c>
      <c r="R1010" s="86">
        <v>227.863</v>
      </c>
      <c r="S1010" s="86">
        <v>134.322</v>
      </c>
      <c r="T1010" s="86">
        <v>951.822</v>
      </c>
    </row>
    <row r="1011" spans="1:20" x14ac:dyDescent="0.25">
      <c r="A1011" s="50" t="s">
        <v>4682</v>
      </c>
      <c r="B1011" s="50" t="s">
        <v>903</v>
      </c>
      <c r="C1011" s="50" t="s">
        <v>4771</v>
      </c>
      <c r="D1011" s="80">
        <v>17</v>
      </c>
      <c r="E1011" s="50" t="s">
        <v>9289</v>
      </c>
      <c r="F1011" s="24">
        <f t="shared" si="58"/>
        <v>435.916</v>
      </c>
      <c r="G1011" s="20">
        <f t="shared" si="59"/>
        <v>639.63799999999992</v>
      </c>
      <c r="H1011" s="17"/>
      <c r="I1011" s="24"/>
      <c r="J1011" s="20">
        <f t="shared" si="60"/>
        <v>572.85639999999989</v>
      </c>
      <c r="K1011" s="17"/>
      <c r="L1011" s="24"/>
      <c r="M1011" s="86">
        <v>101.15300000000001</v>
      </c>
      <c r="N1011" s="86">
        <v>76.813999999999993</v>
      </c>
      <c r="O1011" s="86">
        <v>1740.9469999999999</v>
      </c>
      <c r="P1011" s="86">
        <v>149.80099999999999</v>
      </c>
      <c r="Q1011" s="86">
        <v>1406.7329999999999</v>
      </c>
      <c r="R1011" s="86">
        <v>259.39800000000002</v>
      </c>
      <c r="S1011" s="86">
        <v>29.004000000000001</v>
      </c>
      <c r="T1011" s="86">
        <v>1019.346</v>
      </c>
    </row>
    <row r="1012" spans="1:20" x14ac:dyDescent="0.25">
      <c r="A1012" s="50" t="s">
        <v>4682</v>
      </c>
      <c r="B1012" s="50" t="s">
        <v>1299</v>
      </c>
      <c r="C1012" s="50" t="s">
        <v>4772</v>
      </c>
      <c r="D1012" s="80">
        <v>18</v>
      </c>
      <c r="E1012" s="50" t="s">
        <v>9406</v>
      </c>
      <c r="F1012" s="24">
        <f t="shared" si="58"/>
        <v>434.8123333333333</v>
      </c>
      <c r="G1012" s="20">
        <f t="shared" si="59"/>
        <v>1406.9223333333332</v>
      </c>
      <c r="H1012" s="17"/>
      <c r="I1012" s="24"/>
      <c r="J1012" s="20">
        <f t="shared" si="60"/>
        <v>400.09000000000003</v>
      </c>
      <c r="K1012" s="17"/>
      <c r="L1012" s="24"/>
      <c r="M1012" s="86">
        <v>48.637999999999998</v>
      </c>
      <c r="N1012" s="86">
        <v>3402.2950000000001</v>
      </c>
      <c r="O1012" s="86">
        <v>769.83399999999995</v>
      </c>
      <c r="P1012" s="86">
        <v>478.71600000000001</v>
      </c>
      <c r="Q1012" s="86">
        <v>217.297</v>
      </c>
      <c r="R1012" s="86">
        <v>380.31900000000002</v>
      </c>
      <c r="S1012" s="86">
        <v>676.37300000000005</v>
      </c>
      <c r="T1012" s="86">
        <v>247.745</v>
      </c>
    </row>
    <row r="1013" spans="1:20" x14ac:dyDescent="0.25">
      <c r="A1013" s="50" t="s">
        <v>4682</v>
      </c>
      <c r="B1013" s="50" t="s">
        <v>838</v>
      </c>
      <c r="C1013" s="50" t="s">
        <v>4766</v>
      </c>
      <c r="D1013" s="80">
        <v>16</v>
      </c>
      <c r="E1013" s="50" t="s">
        <v>8583</v>
      </c>
      <c r="F1013" s="24">
        <f t="shared" si="58"/>
        <v>433.98433333333332</v>
      </c>
      <c r="G1013" s="20">
        <f t="shared" si="59"/>
        <v>2041.3130000000001</v>
      </c>
      <c r="H1013" s="17"/>
      <c r="I1013" s="24"/>
      <c r="J1013" s="20">
        <f t="shared" si="60"/>
        <v>874.40499999999997</v>
      </c>
      <c r="K1013" s="17"/>
      <c r="L1013" s="24"/>
      <c r="M1013" s="86">
        <v>440.35700000000003</v>
      </c>
      <c r="N1013" s="86">
        <v>1674.144</v>
      </c>
      <c r="O1013" s="86">
        <v>4009.4380000000001</v>
      </c>
      <c r="P1013" s="86">
        <v>1999.885</v>
      </c>
      <c r="Q1013" s="86">
        <v>1070.1869999999999</v>
      </c>
      <c r="R1013" s="86">
        <v>650.03399999999999</v>
      </c>
      <c r="S1013" s="86">
        <v>527.30399999999997</v>
      </c>
      <c r="T1013" s="86">
        <v>124.61499999999999</v>
      </c>
    </row>
    <row r="1014" spans="1:20" x14ac:dyDescent="0.25">
      <c r="A1014" s="50" t="s">
        <v>4682</v>
      </c>
      <c r="B1014" s="50" t="s">
        <v>3418</v>
      </c>
      <c r="C1014" s="50" t="s">
        <v>4731</v>
      </c>
      <c r="D1014" s="80">
        <v>10</v>
      </c>
      <c r="E1014" s="50" t="s">
        <v>6850</v>
      </c>
      <c r="F1014" s="24">
        <f t="shared" si="58"/>
        <v>431.46199999999999</v>
      </c>
      <c r="G1014" s="20">
        <f t="shared" si="59"/>
        <v>127.64100000000001</v>
      </c>
      <c r="H1014" s="17"/>
      <c r="I1014" s="24"/>
      <c r="J1014" s="20">
        <f t="shared" si="60"/>
        <v>259.10519999999997</v>
      </c>
      <c r="K1014" s="17"/>
      <c r="L1014" s="24"/>
      <c r="M1014" s="86">
        <v>14.798999999999999</v>
      </c>
      <c r="N1014" s="86">
        <v>139.97499999999999</v>
      </c>
      <c r="O1014" s="86">
        <v>228.149</v>
      </c>
      <c r="P1014" s="86">
        <v>1.1399999999999999</v>
      </c>
      <c r="Q1014" s="86" t="s">
        <v>5013</v>
      </c>
      <c r="R1014" s="86">
        <v>879.45799999999997</v>
      </c>
      <c r="S1014" s="86">
        <v>180.18600000000001</v>
      </c>
      <c r="T1014" s="86">
        <v>234.74199999999999</v>
      </c>
    </row>
    <row r="1015" spans="1:20" x14ac:dyDescent="0.25">
      <c r="A1015" s="50" t="s">
        <v>4682</v>
      </c>
      <c r="B1015" s="50" t="s">
        <v>496</v>
      </c>
      <c r="C1015" s="50" t="s">
        <v>4764</v>
      </c>
      <c r="D1015" s="80">
        <v>15</v>
      </c>
      <c r="E1015" s="50" t="s">
        <v>8314</v>
      </c>
      <c r="F1015" s="24">
        <f t="shared" si="58"/>
        <v>430.13566666666674</v>
      </c>
      <c r="G1015" s="20">
        <f t="shared" si="59"/>
        <v>487.44633333333331</v>
      </c>
      <c r="H1015" s="17"/>
      <c r="I1015" s="24"/>
      <c r="J1015" s="20">
        <f t="shared" si="60"/>
        <v>859.9774000000001</v>
      </c>
      <c r="K1015" s="17"/>
      <c r="L1015" s="24"/>
      <c r="M1015" s="86">
        <v>474.04</v>
      </c>
      <c r="N1015" s="86">
        <v>540.78700000000003</v>
      </c>
      <c r="O1015" s="86">
        <v>447.512</v>
      </c>
      <c r="P1015" s="86">
        <v>394.85399999999998</v>
      </c>
      <c r="Q1015" s="86">
        <v>2614.6260000000002</v>
      </c>
      <c r="R1015" s="86">
        <v>211.61</v>
      </c>
      <c r="S1015" s="86">
        <v>506.58100000000002</v>
      </c>
      <c r="T1015" s="86">
        <v>572.21600000000001</v>
      </c>
    </row>
    <row r="1016" spans="1:20" x14ac:dyDescent="0.25">
      <c r="A1016" s="50" t="s">
        <v>4682</v>
      </c>
      <c r="B1016" s="50" t="s">
        <v>499</v>
      </c>
      <c r="C1016" s="50" t="s">
        <v>4767</v>
      </c>
      <c r="D1016" s="80">
        <v>16</v>
      </c>
      <c r="E1016" s="50" t="s">
        <v>9072</v>
      </c>
      <c r="F1016" s="24">
        <f t="shared" si="58"/>
        <v>428.56799999999998</v>
      </c>
      <c r="G1016" s="20">
        <f t="shared" si="59"/>
        <v>853.45299999999997</v>
      </c>
      <c r="H1016" s="17"/>
      <c r="I1016" s="24"/>
      <c r="J1016" s="20">
        <f t="shared" si="60"/>
        <v>1052.8782000000001</v>
      </c>
      <c r="K1016" s="17"/>
      <c r="L1016" s="24"/>
      <c r="M1016" s="86">
        <v>569.19600000000003</v>
      </c>
      <c r="N1016" s="86">
        <v>984.41499999999996</v>
      </c>
      <c r="O1016" s="86">
        <v>1006.748</v>
      </c>
      <c r="P1016" s="86">
        <v>2104.5880000000002</v>
      </c>
      <c r="Q1016" s="86">
        <v>1874.0989999999999</v>
      </c>
      <c r="R1016" s="86">
        <v>387.529</v>
      </c>
      <c r="S1016" s="86">
        <v>457.27300000000002</v>
      </c>
      <c r="T1016" s="86">
        <v>440.90199999999999</v>
      </c>
    </row>
    <row r="1017" spans="1:20" x14ac:dyDescent="0.25">
      <c r="A1017" s="50" t="s">
        <v>4682</v>
      </c>
      <c r="B1017" s="50" t="s">
        <v>1956</v>
      </c>
      <c r="C1017" s="50" t="s">
        <v>4755</v>
      </c>
      <c r="D1017" s="80">
        <v>15</v>
      </c>
      <c r="E1017" s="50" t="s">
        <v>7928</v>
      </c>
      <c r="F1017" s="24">
        <f t="shared" si="58"/>
        <v>427.55866666666662</v>
      </c>
      <c r="G1017" s="20">
        <f t="shared" si="59"/>
        <v>165.49933333333334</v>
      </c>
      <c r="H1017" s="17"/>
      <c r="I1017" s="24"/>
      <c r="J1017" s="20">
        <f t="shared" si="60"/>
        <v>261.24939999999998</v>
      </c>
      <c r="K1017" s="17"/>
      <c r="L1017" s="24"/>
      <c r="M1017" s="86">
        <v>16.335999999999999</v>
      </c>
      <c r="N1017" s="86">
        <v>28.702999999999999</v>
      </c>
      <c r="O1017" s="86">
        <v>451.459</v>
      </c>
      <c r="P1017" s="86" t="s">
        <v>5013</v>
      </c>
      <c r="Q1017" s="86">
        <v>23.571000000000002</v>
      </c>
      <c r="R1017" s="86">
        <v>1090.0940000000001</v>
      </c>
      <c r="S1017" s="86">
        <v>192.58199999999999</v>
      </c>
      <c r="T1017" s="86" t="s">
        <v>5013</v>
      </c>
    </row>
    <row r="1018" spans="1:20" x14ac:dyDescent="0.25">
      <c r="A1018" s="50" t="s">
        <v>4682</v>
      </c>
      <c r="B1018" s="50" t="s">
        <v>852</v>
      </c>
      <c r="C1018" s="50" t="s">
        <v>4685</v>
      </c>
      <c r="D1018" s="80">
        <v>1</v>
      </c>
      <c r="E1018" s="50" t="s">
        <v>5110</v>
      </c>
      <c r="F1018" s="24">
        <f t="shared" si="58"/>
        <v>426.64333333333337</v>
      </c>
      <c r="G1018" s="20">
        <f t="shared" si="59"/>
        <v>0</v>
      </c>
      <c r="H1018" s="17"/>
      <c r="I1018" s="24"/>
      <c r="J1018" s="20">
        <f t="shared" si="60"/>
        <v>256.01740000000001</v>
      </c>
      <c r="K1018" s="17"/>
      <c r="L1018" s="24"/>
      <c r="M1018" s="86" t="s">
        <v>5013</v>
      </c>
      <c r="N1018" s="86" t="s">
        <v>5013</v>
      </c>
      <c r="O1018" s="86" t="s">
        <v>5013</v>
      </c>
      <c r="P1018" s="86" t="s">
        <v>5013</v>
      </c>
      <c r="Q1018" s="86">
        <v>0.157</v>
      </c>
      <c r="R1018" s="86" t="s">
        <v>5013</v>
      </c>
      <c r="S1018" s="86">
        <v>493.60899999999998</v>
      </c>
      <c r="T1018" s="86">
        <v>786.32100000000003</v>
      </c>
    </row>
    <row r="1019" spans="1:20" x14ac:dyDescent="0.25">
      <c r="A1019" s="50" t="s">
        <v>4682</v>
      </c>
      <c r="B1019" s="50" t="s">
        <v>1537</v>
      </c>
      <c r="C1019" s="50" t="s">
        <v>4766</v>
      </c>
      <c r="D1019" s="80">
        <v>16</v>
      </c>
      <c r="E1019" s="50" t="s">
        <v>8607</v>
      </c>
      <c r="F1019" s="24">
        <f t="shared" si="58"/>
        <v>426.15966666666662</v>
      </c>
      <c r="G1019" s="20">
        <f t="shared" si="59"/>
        <v>887.17866666666669</v>
      </c>
      <c r="H1019" s="17"/>
      <c r="I1019" s="24"/>
      <c r="J1019" s="20">
        <f t="shared" si="60"/>
        <v>749.53280000000007</v>
      </c>
      <c r="K1019" s="17"/>
      <c r="L1019" s="24"/>
      <c r="M1019" s="86">
        <v>915.7</v>
      </c>
      <c r="N1019" s="86">
        <v>781.755</v>
      </c>
      <c r="O1019" s="86">
        <v>964.08100000000002</v>
      </c>
      <c r="P1019" s="86">
        <v>1916.66</v>
      </c>
      <c r="Q1019" s="86">
        <v>552.52499999999998</v>
      </c>
      <c r="R1019" s="86">
        <v>426.822</v>
      </c>
      <c r="S1019" s="86">
        <v>493.161</v>
      </c>
      <c r="T1019" s="86">
        <v>358.49599999999998</v>
      </c>
    </row>
    <row r="1020" spans="1:20" x14ac:dyDescent="0.25">
      <c r="A1020" s="50" t="s">
        <v>4682</v>
      </c>
      <c r="B1020" s="50" t="s">
        <v>4367</v>
      </c>
      <c r="C1020" s="50" t="s">
        <v>4753</v>
      </c>
      <c r="D1020" s="80">
        <v>13</v>
      </c>
      <c r="E1020" s="50" t="s">
        <v>7806</v>
      </c>
      <c r="F1020" s="24">
        <f t="shared" si="58"/>
        <v>426.07600000000002</v>
      </c>
      <c r="G1020" s="20">
        <f t="shared" si="59"/>
        <v>817.29466666666667</v>
      </c>
      <c r="H1020" s="17"/>
      <c r="I1020" s="24"/>
      <c r="J1020" s="20">
        <f t="shared" si="60"/>
        <v>514.67019999999991</v>
      </c>
      <c r="K1020" s="17"/>
      <c r="L1020" s="24"/>
      <c r="M1020" s="86">
        <v>772.95600000000002</v>
      </c>
      <c r="N1020" s="86">
        <v>696.58500000000004</v>
      </c>
      <c r="O1020" s="86">
        <v>982.34299999999996</v>
      </c>
      <c r="P1020" s="86">
        <v>838.16499999999996</v>
      </c>
      <c r="Q1020" s="86">
        <v>456.95800000000003</v>
      </c>
      <c r="R1020" s="86">
        <v>304.44099999999997</v>
      </c>
      <c r="S1020" s="86">
        <v>545.56500000000005</v>
      </c>
      <c r="T1020" s="86">
        <v>428.22199999999998</v>
      </c>
    </row>
    <row r="1021" spans="1:20" x14ac:dyDescent="0.25">
      <c r="A1021" s="50" t="s">
        <v>4682</v>
      </c>
      <c r="B1021" s="50" t="s">
        <v>610</v>
      </c>
      <c r="C1021" s="50" t="s">
        <v>4745</v>
      </c>
      <c r="D1021" s="80">
        <v>11</v>
      </c>
      <c r="E1021" s="50" t="s">
        <v>7496</v>
      </c>
      <c r="F1021" s="24">
        <f t="shared" si="58"/>
        <v>424.95</v>
      </c>
      <c r="G1021" s="20">
        <f t="shared" si="59"/>
        <v>93.079333333333338</v>
      </c>
      <c r="H1021" s="17"/>
      <c r="I1021" s="24"/>
      <c r="J1021" s="20">
        <f t="shared" si="60"/>
        <v>325.06920000000002</v>
      </c>
      <c r="K1021" s="17"/>
      <c r="L1021" s="24"/>
      <c r="M1021" s="86">
        <v>50.237000000000002</v>
      </c>
      <c r="N1021" s="86">
        <v>85.930999999999997</v>
      </c>
      <c r="O1021" s="86">
        <v>143.07</v>
      </c>
      <c r="P1021" s="86">
        <v>231.911</v>
      </c>
      <c r="Q1021" s="86">
        <v>118.58499999999999</v>
      </c>
      <c r="R1021" s="86">
        <v>111.88800000000001</v>
      </c>
      <c r="S1021" s="86">
        <v>1063.7</v>
      </c>
      <c r="T1021" s="86">
        <v>99.262</v>
      </c>
    </row>
    <row r="1022" spans="1:20" x14ac:dyDescent="0.25">
      <c r="A1022" s="50" t="s">
        <v>4682</v>
      </c>
      <c r="B1022" s="50" t="s">
        <v>603</v>
      </c>
      <c r="C1022" s="50" t="s">
        <v>4756</v>
      </c>
      <c r="D1022" s="80">
        <v>15</v>
      </c>
      <c r="E1022" s="50" t="s">
        <v>8131</v>
      </c>
      <c r="F1022" s="24">
        <f t="shared" si="58"/>
        <v>424.26299999999998</v>
      </c>
      <c r="G1022" s="20">
        <f t="shared" si="59"/>
        <v>651.15600000000006</v>
      </c>
      <c r="H1022" s="17"/>
      <c r="I1022" s="24"/>
      <c r="J1022" s="20">
        <f t="shared" si="60"/>
        <v>431.07</v>
      </c>
      <c r="K1022" s="17"/>
      <c r="L1022" s="24"/>
      <c r="M1022" s="86">
        <v>143.68899999999999</v>
      </c>
      <c r="N1022" s="86">
        <v>1604.9280000000001</v>
      </c>
      <c r="O1022" s="86">
        <v>204.851</v>
      </c>
      <c r="P1022" s="86">
        <v>323.93599999999998</v>
      </c>
      <c r="Q1022" s="86">
        <v>558.625</v>
      </c>
      <c r="R1022" s="86">
        <v>328.12799999999999</v>
      </c>
      <c r="S1022" s="86">
        <v>444.68099999999998</v>
      </c>
      <c r="T1022" s="86">
        <v>499.98</v>
      </c>
    </row>
    <row r="1023" spans="1:20" x14ac:dyDescent="0.25">
      <c r="A1023" s="50" t="s">
        <v>4682</v>
      </c>
      <c r="B1023" s="50" t="s">
        <v>863</v>
      </c>
      <c r="C1023" s="50" t="s">
        <v>4766</v>
      </c>
      <c r="D1023" s="80">
        <v>16</v>
      </c>
      <c r="E1023" s="50" t="s">
        <v>8547</v>
      </c>
      <c r="F1023" s="24">
        <f t="shared" si="58"/>
        <v>423.97733333333332</v>
      </c>
      <c r="G1023" s="20">
        <f t="shared" si="59"/>
        <v>1259.8426666666667</v>
      </c>
      <c r="H1023" s="17"/>
      <c r="I1023" s="24"/>
      <c r="J1023" s="20">
        <f t="shared" si="60"/>
        <v>1013.6532000000001</v>
      </c>
      <c r="K1023" s="17"/>
      <c r="L1023" s="24"/>
      <c r="M1023" s="86">
        <v>1168.421</v>
      </c>
      <c r="N1023" s="86">
        <v>2182.9299999999998</v>
      </c>
      <c r="O1023" s="86">
        <v>428.17700000000002</v>
      </c>
      <c r="P1023" s="86">
        <v>1352.174</v>
      </c>
      <c r="Q1023" s="86">
        <v>2444.16</v>
      </c>
      <c r="R1023" s="86">
        <v>393.38400000000001</v>
      </c>
      <c r="S1023" s="86">
        <v>823.03700000000003</v>
      </c>
      <c r="T1023" s="86">
        <v>55.511000000000003</v>
      </c>
    </row>
    <row r="1024" spans="1:20" x14ac:dyDescent="0.25">
      <c r="A1024" s="50" t="s">
        <v>4682</v>
      </c>
      <c r="B1024" s="50" t="s">
        <v>198</v>
      </c>
      <c r="C1024" s="50" t="s">
        <v>4766</v>
      </c>
      <c r="D1024" s="80">
        <v>16</v>
      </c>
      <c r="E1024" s="50" t="s">
        <v>8814</v>
      </c>
      <c r="F1024" s="24">
        <f t="shared" si="58"/>
        <v>423.15433333333334</v>
      </c>
      <c r="G1024" s="20">
        <f t="shared" si="59"/>
        <v>196.78833333333333</v>
      </c>
      <c r="H1024" s="17"/>
      <c r="I1024" s="24"/>
      <c r="J1024" s="20">
        <f t="shared" si="60"/>
        <v>406.69100000000003</v>
      </c>
      <c r="K1024" s="17"/>
      <c r="L1024" s="24"/>
      <c r="M1024" s="86">
        <v>22.175000000000001</v>
      </c>
      <c r="N1024" s="86">
        <v>201.16499999999999</v>
      </c>
      <c r="O1024" s="86">
        <v>367.02499999999998</v>
      </c>
      <c r="P1024" s="86">
        <v>728.63800000000003</v>
      </c>
      <c r="Q1024" s="86">
        <v>35.353999999999999</v>
      </c>
      <c r="R1024" s="86">
        <v>1083.0630000000001</v>
      </c>
      <c r="S1024" s="86">
        <v>159.03100000000001</v>
      </c>
      <c r="T1024" s="86">
        <v>27.369</v>
      </c>
    </row>
    <row r="1025" spans="1:20" x14ac:dyDescent="0.25">
      <c r="A1025" s="50" t="s">
        <v>4682</v>
      </c>
      <c r="B1025" s="50" t="s">
        <v>1518</v>
      </c>
      <c r="C1025" s="50" t="s">
        <v>4766</v>
      </c>
      <c r="D1025" s="80">
        <v>16</v>
      </c>
      <c r="E1025" s="50" t="s">
        <v>8506</v>
      </c>
      <c r="F1025" s="24">
        <f t="shared" si="58"/>
        <v>421.90400000000005</v>
      </c>
      <c r="G1025" s="20">
        <f t="shared" si="59"/>
        <v>1765.5963333333332</v>
      </c>
      <c r="H1025" s="17"/>
      <c r="I1025" s="24"/>
      <c r="J1025" s="20">
        <f t="shared" si="60"/>
        <v>750.00639999999999</v>
      </c>
      <c r="K1025" s="17"/>
      <c r="L1025" s="24"/>
      <c r="M1025" s="86">
        <v>659.37099999999998</v>
      </c>
      <c r="N1025" s="86">
        <v>63.356000000000002</v>
      </c>
      <c r="O1025" s="86">
        <v>4574.0619999999999</v>
      </c>
      <c r="P1025" s="86">
        <v>1888.595</v>
      </c>
      <c r="Q1025" s="86">
        <v>595.72500000000002</v>
      </c>
      <c r="R1025" s="86">
        <v>672.17600000000004</v>
      </c>
      <c r="S1025" s="86">
        <v>396.19299999999998</v>
      </c>
      <c r="T1025" s="86">
        <v>197.34299999999999</v>
      </c>
    </row>
    <row r="1026" spans="1:20" x14ac:dyDescent="0.25">
      <c r="A1026" s="50" t="s">
        <v>4682</v>
      </c>
      <c r="B1026" s="50" t="s">
        <v>1203</v>
      </c>
      <c r="C1026" s="50" t="s">
        <v>4766</v>
      </c>
      <c r="D1026" s="80">
        <v>16</v>
      </c>
      <c r="E1026" s="50" t="s">
        <v>8398</v>
      </c>
      <c r="F1026" s="24">
        <f t="shared" si="58"/>
        <v>421.32199999999995</v>
      </c>
      <c r="G1026" s="20">
        <f t="shared" si="59"/>
        <v>31.553333333333331</v>
      </c>
      <c r="H1026" s="17"/>
      <c r="I1026" s="24"/>
      <c r="J1026" s="20">
        <f t="shared" si="60"/>
        <v>503.95519999999999</v>
      </c>
      <c r="K1026" s="17"/>
      <c r="L1026" s="24"/>
      <c r="M1026" s="86">
        <v>55.365000000000002</v>
      </c>
      <c r="N1026" s="86">
        <v>16.925999999999998</v>
      </c>
      <c r="O1026" s="86">
        <v>22.369</v>
      </c>
      <c r="P1026" s="86">
        <v>38.904000000000003</v>
      </c>
      <c r="Q1026" s="86">
        <v>1216.9059999999999</v>
      </c>
      <c r="R1026" s="86">
        <v>335.47899999999998</v>
      </c>
      <c r="S1026" s="86">
        <v>814.572</v>
      </c>
      <c r="T1026" s="86">
        <v>113.91500000000001</v>
      </c>
    </row>
    <row r="1027" spans="1:20" x14ac:dyDescent="0.25">
      <c r="A1027" s="50" t="s">
        <v>4682</v>
      </c>
      <c r="B1027" s="50" t="s">
        <v>1555</v>
      </c>
      <c r="C1027" s="50" t="s">
        <v>4745</v>
      </c>
      <c r="D1027" s="80">
        <v>11</v>
      </c>
      <c r="E1027" s="50" t="s">
        <v>7584</v>
      </c>
      <c r="F1027" s="24">
        <f t="shared" si="58"/>
        <v>420.65133333333341</v>
      </c>
      <c r="G1027" s="20">
        <f t="shared" si="59"/>
        <v>116.42266666666667</v>
      </c>
      <c r="H1027" s="17"/>
      <c r="I1027" s="24"/>
      <c r="J1027" s="20">
        <f t="shared" si="60"/>
        <v>332.05259999999998</v>
      </c>
      <c r="K1027" s="17"/>
      <c r="L1027" s="24"/>
      <c r="M1027" s="86">
        <v>79.528999999999996</v>
      </c>
      <c r="N1027" s="86">
        <v>155.423</v>
      </c>
      <c r="O1027" s="86">
        <v>114.316</v>
      </c>
      <c r="P1027" s="86">
        <v>136.13800000000001</v>
      </c>
      <c r="Q1027" s="86">
        <v>262.17099999999999</v>
      </c>
      <c r="R1027" s="86">
        <v>102.28400000000001</v>
      </c>
      <c r="S1027" s="86">
        <v>494.30200000000002</v>
      </c>
      <c r="T1027" s="86">
        <v>665.36800000000005</v>
      </c>
    </row>
    <row r="1028" spans="1:20" x14ac:dyDescent="0.25">
      <c r="A1028" s="50" t="s">
        <v>4682</v>
      </c>
      <c r="B1028" s="50" t="s">
        <v>3711</v>
      </c>
      <c r="C1028" s="50" t="s">
        <v>4745</v>
      </c>
      <c r="D1028" s="80">
        <v>11</v>
      </c>
      <c r="E1028" s="50" t="s">
        <v>7574</v>
      </c>
      <c r="F1028" s="24">
        <f t="shared" si="58"/>
        <v>420.62600000000003</v>
      </c>
      <c r="G1028" s="20">
        <f t="shared" si="59"/>
        <v>244.49499999999998</v>
      </c>
      <c r="H1028" s="17"/>
      <c r="I1028" s="24"/>
      <c r="J1028" s="20">
        <f t="shared" si="60"/>
        <v>456.25</v>
      </c>
      <c r="K1028" s="17"/>
      <c r="L1028" s="24"/>
      <c r="M1028" s="86">
        <v>132.077</v>
      </c>
      <c r="N1028" s="86">
        <v>165.61699999999999</v>
      </c>
      <c r="O1028" s="86">
        <v>435.791</v>
      </c>
      <c r="P1028" s="86">
        <v>665.62099999999998</v>
      </c>
      <c r="Q1028" s="86">
        <v>353.75099999999998</v>
      </c>
      <c r="R1028" s="86">
        <v>229.96100000000001</v>
      </c>
      <c r="S1028" s="86">
        <v>414.28399999999999</v>
      </c>
      <c r="T1028" s="86">
        <v>617.63300000000004</v>
      </c>
    </row>
    <row r="1029" spans="1:20" x14ac:dyDescent="0.25">
      <c r="A1029" s="50" t="s">
        <v>4682</v>
      </c>
      <c r="B1029" s="50" t="s">
        <v>2021</v>
      </c>
      <c r="C1029" s="50" t="s">
        <v>4745</v>
      </c>
      <c r="D1029" s="80">
        <v>11</v>
      </c>
      <c r="E1029" s="50" t="s">
        <v>7582</v>
      </c>
      <c r="F1029" s="24">
        <f t="shared" si="58"/>
        <v>420.50900000000001</v>
      </c>
      <c r="G1029" s="20">
        <f t="shared" si="59"/>
        <v>241.36166666666668</v>
      </c>
      <c r="H1029" s="17"/>
      <c r="I1029" s="24"/>
      <c r="J1029" s="20">
        <f t="shared" si="60"/>
        <v>341.83640000000003</v>
      </c>
      <c r="K1029" s="17"/>
      <c r="L1029" s="24"/>
      <c r="M1029" s="86">
        <v>215.07300000000001</v>
      </c>
      <c r="N1029" s="86">
        <v>296.322</v>
      </c>
      <c r="O1029" s="86">
        <v>212.69</v>
      </c>
      <c r="P1029" s="86">
        <v>200.345</v>
      </c>
      <c r="Q1029" s="86">
        <v>247.31</v>
      </c>
      <c r="R1029" s="86">
        <v>369.97</v>
      </c>
      <c r="S1029" s="86">
        <v>467.41199999999998</v>
      </c>
      <c r="T1029" s="86">
        <v>424.14499999999998</v>
      </c>
    </row>
    <row r="1030" spans="1:20" x14ac:dyDescent="0.25">
      <c r="A1030" s="50" t="s">
        <v>4682</v>
      </c>
      <c r="B1030" s="50" t="s">
        <v>1414</v>
      </c>
      <c r="C1030" s="50" t="s">
        <v>4766</v>
      </c>
      <c r="D1030" s="80">
        <v>16</v>
      </c>
      <c r="E1030" s="50" t="s">
        <v>8551</v>
      </c>
      <c r="F1030" s="24">
        <f t="shared" si="58"/>
        <v>419.65333333333325</v>
      </c>
      <c r="G1030" s="20">
        <f t="shared" si="59"/>
        <v>840.14699999999993</v>
      </c>
      <c r="H1030" s="17"/>
      <c r="I1030" s="24"/>
      <c r="J1030" s="20">
        <f t="shared" si="60"/>
        <v>403.41759999999994</v>
      </c>
      <c r="K1030" s="17"/>
      <c r="L1030" s="24"/>
      <c r="M1030" s="86">
        <v>604.65599999999995</v>
      </c>
      <c r="N1030" s="86">
        <v>579.38199999999995</v>
      </c>
      <c r="O1030" s="86">
        <v>1336.403</v>
      </c>
      <c r="P1030" s="86">
        <v>547.375</v>
      </c>
      <c r="Q1030" s="86">
        <v>210.75299999999999</v>
      </c>
      <c r="R1030" s="86">
        <v>518.95799999999997</v>
      </c>
      <c r="S1030" s="86">
        <v>549.77800000000002</v>
      </c>
      <c r="T1030" s="86">
        <v>190.22399999999999</v>
      </c>
    </row>
    <row r="1031" spans="1:20" x14ac:dyDescent="0.25">
      <c r="A1031" s="50" t="s">
        <v>4682</v>
      </c>
      <c r="B1031" s="50" t="s">
        <v>4228</v>
      </c>
      <c r="C1031" s="50" t="s">
        <v>4772</v>
      </c>
      <c r="D1031" s="80">
        <v>18</v>
      </c>
      <c r="E1031" s="50" t="s">
        <v>9444</v>
      </c>
      <c r="F1031" s="24">
        <f t="shared" si="58"/>
        <v>419.33699999999999</v>
      </c>
      <c r="G1031" s="20">
        <f t="shared" si="59"/>
        <v>275.75299999999999</v>
      </c>
      <c r="H1031" s="17"/>
      <c r="I1031" s="24"/>
      <c r="J1031" s="20">
        <f t="shared" si="60"/>
        <v>398.12860000000001</v>
      </c>
      <c r="K1031" s="17"/>
      <c r="L1031" s="24"/>
      <c r="M1031" s="86">
        <v>227.18199999999999</v>
      </c>
      <c r="N1031" s="86">
        <v>237.024</v>
      </c>
      <c r="O1031" s="86">
        <v>363.053</v>
      </c>
      <c r="P1031" s="86">
        <v>139.59899999999999</v>
      </c>
      <c r="Q1031" s="86">
        <v>593.03300000000002</v>
      </c>
      <c r="R1031" s="86">
        <v>82.194000000000003</v>
      </c>
      <c r="S1031" s="86">
        <v>548.18600000000004</v>
      </c>
      <c r="T1031" s="86">
        <v>627.63099999999997</v>
      </c>
    </row>
    <row r="1032" spans="1:20" x14ac:dyDescent="0.25">
      <c r="A1032" s="50" t="s">
        <v>4682</v>
      </c>
      <c r="B1032" s="50" t="s">
        <v>531</v>
      </c>
      <c r="C1032" s="50" t="s">
        <v>4756</v>
      </c>
      <c r="D1032" s="80">
        <v>15</v>
      </c>
      <c r="E1032" s="50" t="s">
        <v>8084</v>
      </c>
      <c r="F1032" s="24">
        <f t="shared" si="58"/>
        <v>418.73333333333329</v>
      </c>
      <c r="G1032" s="20">
        <f t="shared" si="59"/>
        <v>900.721</v>
      </c>
      <c r="H1032" s="17"/>
      <c r="I1032" s="24"/>
      <c r="J1032" s="20">
        <f t="shared" si="60"/>
        <v>441.6678</v>
      </c>
      <c r="K1032" s="17"/>
      <c r="L1032" s="24"/>
      <c r="M1032" s="86">
        <v>448.80700000000002</v>
      </c>
      <c r="N1032" s="86">
        <v>1064.095</v>
      </c>
      <c r="O1032" s="86">
        <v>1189.261</v>
      </c>
      <c r="P1032" s="86">
        <v>393.15699999999998</v>
      </c>
      <c r="Q1032" s="86">
        <v>558.98199999999997</v>
      </c>
      <c r="R1032" s="86">
        <v>569.09199999999998</v>
      </c>
      <c r="S1032" s="86">
        <v>226.084</v>
      </c>
      <c r="T1032" s="86">
        <v>461.024</v>
      </c>
    </row>
    <row r="1033" spans="1:20" x14ac:dyDescent="0.25">
      <c r="A1033" s="50" t="s">
        <v>4682</v>
      </c>
      <c r="B1033" s="50" t="s">
        <v>2446</v>
      </c>
      <c r="C1033" s="50" t="s">
        <v>4765</v>
      </c>
      <c r="D1033" s="80">
        <v>15</v>
      </c>
      <c r="E1033" s="50" t="s">
        <v>8378</v>
      </c>
      <c r="F1033" s="24">
        <f t="shared" si="58"/>
        <v>418.14866666666666</v>
      </c>
      <c r="G1033" s="20">
        <f t="shared" si="59"/>
        <v>488.07300000000004</v>
      </c>
      <c r="H1033" s="17"/>
      <c r="I1033" s="24"/>
      <c r="J1033" s="20">
        <f t="shared" si="60"/>
        <v>353.4434</v>
      </c>
      <c r="K1033" s="17"/>
      <c r="L1033" s="24"/>
      <c r="M1033" s="86">
        <v>228.69300000000001</v>
      </c>
      <c r="N1033" s="86">
        <v>243.292</v>
      </c>
      <c r="O1033" s="86">
        <v>992.23400000000004</v>
      </c>
      <c r="P1033" s="86">
        <v>83.906999999999996</v>
      </c>
      <c r="Q1033" s="86">
        <v>428.86399999999998</v>
      </c>
      <c r="R1033" s="86">
        <v>553.91399999999999</v>
      </c>
      <c r="S1033" s="86">
        <v>118.95699999999999</v>
      </c>
      <c r="T1033" s="86">
        <v>581.57500000000005</v>
      </c>
    </row>
    <row r="1034" spans="1:20" x14ac:dyDescent="0.25">
      <c r="A1034" s="50" t="s">
        <v>4682</v>
      </c>
      <c r="B1034" s="50" t="s">
        <v>2333</v>
      </c>
      <c r="C1034" s="50" t="s">
        <v>4689</v>
      </c>
      <c r="D1034" s="80">
        <v>2</v>
      </c>
      <c r="E1034" s="50" t="s">
        <v>5256</v>
      </c>
      <c r="F1034" s="24">
        <f t="shared" si="58"/>
        <v>417.31400000000002</v>
      </c>
      <c r="G1034" s="20">
        <f t="shared" si="59"/>
        <v>273.83666666666664</v>
      </c>
      <c r="H1034" s="17"/>
      <c r="I1034" s="24"/>
      <c r="J1034" s="20">
        <f t="shared" si="60"/>
        <v>426.137</v>
      </c>
      <c r="K1034" s="17"/>
      <c r="L1034" s="24"/>
      <c r="M1034" s="86">
        <v>130.10400000000001</v>
      </c>
      <c r="N1034" s="86">
        <v>309.31200000000001</v>
      </c>
      <c r="O1034" s="86">
        <v>382.09399999999999</v>
      </c>
      <c r="P1034" s="86">
        <v>492.06400000000002</v>
      </c>
      <c r="Q1034" s="86">
        <v>386.67899999999997</v>
      </c>
      <c r="R1034" s="86">
        <v>176.303</v>
      </c>
      <c r="S1034" s="86">
        <v>434.22800000000001</v>
      </c>
      <c r="T1034" s="86">
        <v>641.41099999999994</v>
      </c>
    </row>
    <row r="1035" spans="1:20" x14ac:dyDescent="0.25">
      <c r="A1035" s="50" t="s">
        <v>4682</v>
      </c>
      <c r="B1035" s="50" t="s">
        <v>4033</v>
      </c>
      <c r="C1035" s="50" t="s">
        <v>4697</v>
      </c>
      <c r="D1035" s="80">
        <v>3</v>
      </c>
      <c r="E1035" s="50" t="s">
        <v>5467</v>
      </c>
      <c r="F1035" s="24">
        <f t="shared" si="58"/>
        <v>416.69699999999995</v>
      </c>
      <c r="G1035" s="20">
        <f t="shared" si="59"/>
        <v>23.78833333333333</v>
      </c>
      <c r="H1035" s="17"/>
      <c r="I1035" s="24"/>
      <c r="J1035" s="20">
        <f t="shared" si="60"/>
        <v>250.01819999999998</v>
      </c>
      <c r="K1035" s="17"/>
      <c r="L1035" s="24"/>
      <c r="M1035" s="86">
        <v>35.814999999999998</v>
      </c>
      <c r="N1035" s="86">
        <v>35.540999999999997</v>
      </c>
      <c r="O1035" s="86">
        <v>8.9999999999999993E-3</v>
      </c>
      <c r="P1035" s="86" t="s">
        <v>5013</v>
      </c>
      <c r="Q1035" s="86" t="s">
        <v>5013</v>
      </c>
      <c r="R1035" s="86" t="s">
        <v>5013</v>
      </c>
      <c r="S1035" s="86">
        <v>1250.0909999999999</v>
      </c>
      <c r="T1035" s="86" t="s">
        <v>5013</v>
      </c>
    </row>
    <row r="1036" spans="1:20" x14ac:dyDescent="0.25">
      <c r="A1036" s="50" t="s">
        <v>4682</v>
      </c>
      <c r="B1036" s="50" t="s">
        <v>4215</v>
      </c>
      <c r="C1036" s="50" t="s">
        <v>4751</v>
      </c>
      <c r="D1036" s="80">
        <v>13</v>
      </c>
      <c r="E1036" s="50" t="s">
        <v>7736</v>
      </c>
      <c r="F1036" s="24">
        <f t="shared" si="58"/>
        <v>416.02866666666665</v>
      </c>
      <c r="G1036" s="20">
        <f t="shared" si="59"/>
        <v>166.61</v>
      </c>
      <c r="H1036" s="17"/>
      <c r="I1036" s="24"/>
      <c r="J1036" s="20">
        <f t="shared" si="60"/>
        <v>315.12260000000003</v>
      </c>
      <c r="K1036" s="17"/>
      <c r="L1036" s="24"/>
      <c r="M1036" s="86">
        <v>100.791</v>
      </c>
      <c r="N1036" s="86">
        <v>214.71600000000001</v>
      </c>
      <c r="O1036" s="86">
        <v>184.32300000000001</v>
      </c>
      <c r="P1036" s="86">
        <v>105.98699999999999</v>
      </c>
      <c r="Q1036" s="86">
        <v>221.54</v>
      </c>
      <c r="R1036" s="86">
        <v>470.01799999999997</v>
      </c>
      <c r="S1036" s="86">
        <v>540.995</v>
      </c>
      <c r="T1036" s="86">
        <v>237.07300000000001</v>
      </c>
    </row>
    <row r="1037" spans="1:20" x14ac:dyDescent="0.25">
      <c r="A1037" s="50" t="s">
        <v>4682</v>
      </c>
      <c r="B1037" s="50" t="s">
        <v>341</v>
      </c>
      <c r="C1037" s="50" t="s">
        <v>4731</v>
      </c>
      <c r="D1037" s="80">
        <v>10</v>
      </c>
      <c r="E1037" s="50" t="s">
        <v>6897</v>
      </c>
      <c r="F1037" s="24">
        <f t="shared" si="58"/>
        <v>415.97800000000001</v>
      </c>
      <c r="G1037" s="20">
        <f t="shared" si="59"/>
        <v>106.82266666666668</v>
      </c>
      <c r="H1037" s="17"/>
      <c r="I1037" s="24"/>
      <c r="J1037" s="20">
        <f t="shared" si="60"/>
        <v>384.59359999999998</v>
      </c>
      <c r="K1037" s="17"/>
      <c r="L1037" s="24"/>
      <c r="M1037" s="86">
        <v>30.818000000000001</v>
      </c>
      <c r="N1037" s="86">
        <v>195.874</v>
      </c>
      <c r="O1037" s="86">
        <v>93.775999999999996</v>
      </c>
      <c r="P1037" s="86">
        <v>46.465000000000003</v>
      </c>
      <c r="Q1037" s="86">
        <v>628.56899999999996</v>
      </c>
      <c r="R1037" s="86">
        <v>92.116</v>
      </c>
      <c r="S1037" s="86">
        <v>889.18899999999996</v>
      </c>
      <c r="T1037" s="86">
        <v>266.62900000000002</v>
      </c>
    </row>
    <row r="1038" spans="1:20" x14ac:dyDescent="0.25">
      <c r="A1038" s="50" t="s">
        <v>4682</v>
      </c>
      <c r="B1038" s="50" t="s">
        <v>4113</v>
      </c>
      <c r="C1038" s="50" t="s">
        <v>4767</v>
      </c>
      <c r="D1038" s="80">
        <v>16</v>
      </c>
      <c r="E1038" s="50" t="s">
        <v>9145</v>
      </c>
      <c r="F1038" s="24">
        <f t="shared" si="58"/>
        <v>414.85833333333335</v>
      </c>
      <c r="G1038" s="20">
        <f t="shared" si="59"/>
        <v>197.53266666666664</v>
      </c>
      <c r="H1038" s="17"/>
      <c r="I1038" s="24"/>
      <c r="J1038" s="20">
        <f t="shared" si="60"/>
        <v>2345.9076</v>
      </c>
      <c r="K1038" s="17"/>
      <c r="L1038" s="24"/>
      <c r="M1038" s="86">
        <v>34.180999999999997</v>
      </c>
      <c r="N1038" s="86">
        <v>515.90099999999995</v>
      </c>
      <c r="O1038" s="86">
        <v>42.515999999999998</v>
      </c>
      <c r="P1038" s="86">
        <v>7867.598</v>
      </c>
      <c r="Q1038" s="86">
        <v>2617.3649999999998</v>
      </c>
      <c r="R1038" s="86">
        <v>1244.575</v>
      </c>
      <c r="S1038" s="86" t="s">
        <v>5013</v>
      </c>
      <c r="T1038" s="86" t="s">
        <v>5013</v>
      </c>
    </row>
    <row r="1039" spans="1:20" x14ac:dyDescent="0.25">
      <c r="A1039" s="50" t="s">
        <v>4682</v>
      </c>
      <c r="B1039" s="50" t="s">
        <v>3158</v>
      </c>
      <c r="C1039" s="50" t="s">
        <v>4737</v>
      </c>
      <c r="D1039" s="80">
        <v>11</v>
      </c>
      <c r="E1039" s="50" t="s">
        <v>7083</v>
      </c>
      <c r="F1039" s="24">
        <f t="shared" si="58"/>
        <v>414.44200000000001</v>
      </c>
      <c r="G1039" s="20">
        <f t="shared" si="59"/>
        <v>31.031333333333333</v>
      </c>
      <c r="H1039" s="17"/>
      <c r="I1039" s="24"/>
      <c r="J1039" s="20">
        <f t="shared" si="60"/>
        <v>262.49120000000005</v>
      </c>
      <c r="K1039" s="17"/>
      <c r="L1039" s="24"/>
      <c r="M1039" s="86">
        <v>37.537999999999997</v>
      </c>
      <c r="N1039" s="86">
        <v>9.2390000000000008</v>
      </c>
      <c r="O1039" s="86">
        <v>46.317</v>
      </c>
      <c r="P1039" s="86">
        <v>1.6E-2</v>
      </c>
      <c r="Q1039" s="86">
        <v>69.114000000000004</v>
      </c>
      <c r="R1039" s="86">
        <v>309.11599999999999</v>
      </c>
      <c r="S1039" s="86">
        <v>715.26300000000003</v>
      </c>
      <c r="T1039" s="86">
        <v>218.947</v>
      </c>
    </row>
    <row r="1040" spans="1:20" x14ac:dyDescent="0.25">
      <c r="A1040" s="50" t="s">
        <v>4682</v>
      </c>
      <c r="B1040" s="50" t="s">
        <v>1558</v>
      </c>
      <c r="C1040" s="50" t="s">
        <v>4775</v>
      </c>
      <c r="D1040" s="80">
        <v>20</v>
      </c>
      <c r="E1040" s="50" t="s">
        <v>9566</v>
      </c>
      <c r="F1040" s="24">
        <f t="shared" si="58"/>
        <v>413.44300000000004</v>
      </c>
      <c r="G1040" s="20">
        <f t="shared" si="59"/>
        <v>896.64499999999998</v>
      </c>
      <c r="H1040" s="17"/>
      <c r="I1040" s="24"/>
      <c r="J1040" s="20">
        <f t="shared" si="60"/>
        <v>711.60180000000003</v>
      </c>
      <c r="K1040" s="17"/>
      <c r="L1040" s="24"/>
      <c r="M1040" s="86">
        <v>1064.377</v>
      </c>
      <c r="N1040" s="86">
        <v>586.56299999999999</v>
      </c>
      <c r="O1040" s="86">
        <v>1038.9949999999999</v>
      </c>
      <c r="P1040" s="86">
        <v>1279.0519999999999</v>
      </c>
      <c r="Q1040" s="86">
        <v>1038.6279999999999</v>
      </c>
      <c r="R1040" s="86">
        <v>528.45000000000005</v>
      </c>
      <c r="S1040" s="86" t="s">
        <v>5013</v>
      </c>
      <c r="T1040" s="86">
        <v>711.87900000000002</v>
      </c>
    </row>
    <row r="1041" spans="1:20" x14ac:dyDescent="0.25">
      <c r="A1041" s="50" t="s">
        <v>4682</v>
      </c>
      <c r="B1041" s="50" t="s">
        <v>1755</v>
      </c>
      <c r="C1041" s="50" t="s">
        <v>4766</v>
      </c>
      <c r="D1041" s="80">
        <v>16</v>
      </c>
      <c r="E1041" s="50" t="s">
        <v>8823</v>
      </c>
      <c r="F1041" s="24">
        <f t="shared" si="58"/>
        <v>413.06666666666666</v>
      </c>
      <c r="G1041" s="20">
        <f t="shared" si="59"/>
        <v>1096.8606666666667</v>
      </c>
      <c r="H1041" s="17"/>
      <c r="I1041" s="24"/>
      <c r="J1041" s="20">
        <f t="shared" si="60"/>
        <v>678.95699999999988</v>
      </c>
      <c r="K1041" s="17"/>
      <c r="L1041" s="24"/>
      <c r="M1041" s="86">
        <v>2320.0340000000001</v>
      </c>
      <c r="N1041" s="86">
        <v>374.78500000000003</v>
      </c>
      <c r="O1041" s="86">
        <v>595.76300000000003</v>
      </c>
      <c r="P1041" s="86">
        <v>1509.038</v>
      </c>
      <c r="Q1041" s="86">
        <v>646.54700000000003</v>
      </c>
      <c r="R1041" s="86">
        <v>448.548</v>
      </c>
      <c r="S1041" s="86">
        <v>315.35599999999999</v>
      </c>
      <c r="T1041" s="86">
        <v>475.29599999999999</v>
      </c>
    </row>
    <row r="1042" spans="1:20" x14ac:dyDescent="0.25">
      <c r="A1042" s="50" t="s">
        <v>4682</v>
      </c>
      <c r="B1042" s="50" t="s">
        <v>3031</v>
      </c>
      <c r="C1042" s="50" t="s">
        <v>4755</v>
      </c>
      <c r="D1042" s="80">
        <v>15</v>
      </c>
      <c r="E1042" s="50" t="s">
        <v>7954</v>
      </c>
      <c r="F1042" s="24">
        <f t="shared" si="58"/>
        <v>411.98399999999998</v>
      </c>
      <c r="G1042" s="20">
        <f t="shared" si="59"/>
        <v>1529.5786666666665</v>
      </c>
      <c r="H1042" s="17"/>
      <c r="I1042" s="24"/>
      <c r="J1042" s="20">
        <f t="shared" si="60"/>
        <v>702.27899999999988</v>
      </c>
      <c r="K1042" s="17"/>
      <c r="L1042" s="24"/>
      <c r="M1042" s="86">
        <v>90.665000000000006</v>
      </c>
      <c r="N1042" s="86">
        <v>3501.915</v>
      </c>
      <c r="O1042" s="86">
        <v>996.15599999999995</v>
      </c>
      <c r="P1042" s="86">
        <v>37.119999999999997</v>
      </c>
      <c r="Q1042" s="86">
        <v>2238.3229999999999</v>
      </c>
      <c r="R1042" s="86">
        <v>1150.4169999999999</v>
      </c>
      <c r="S1042" s="86">
        <v>24.192</v>
      </c>
      <c r="T1042" s="86">
        <v>61.343000000000004</v>
      </c>
    </row>
    <row r="1043" spans="1:20" x14ac:dyDescent="0.25">
      <c r="A1043" s="50" t="s">
        <v>4682</v>
      </c>
      <c r="B1043" s="50" t="s">
        <v>344</v>
      </c>
      <c r="C1043" s="50" t="s">
        <v>4759</v>
      </c>
      <c r="D1043" s="80">
        <v>15</v>
      </c>
      <c r="E1043" s="50" t="s">
        <v>8227</v>
      </c>
      <c r="F1043" s="24">
        <f t="shared" si="58"/>
        <v>411.56633333333338</v>
      </c>
      <c r="G1043" s="20">
        <f t="shared" si="59"/>
        <v>582.8123333333333</v>
      </c>
      <c r="H1043" s="17"/>
      <c r="I1043" s="24"/>
      <c r="J1043" s="20">
        <f t="shared" si="60"/>
        <v>508.82600000000002</v>
      </c>
      <c r="K1043" s="17"/>
      <c r="L1043" s="24"/>
      <c r="M1043" s="86">
        <v>389.90800000000002</v>
      </c>
      <c r="N1043" s="86">
        <v>613.83299999999997</v>
      </c>
      <c r="O1043" s="86">
        <v>744.69600000000003</v>
      </c>
      <c r="P1043" s="86">
        <v>545.89599999999996</v>
      </c>
      <c r="Q1043" s="86">
        <v>763.53499999999997</v>
      </c>
      <c r="R1043" s="86">
        <v>311.14400000000001</v>
      </c>
      <c r="S1043" s="86">
        <v>610.05700000000002</v>
      </c>
      <c r="T1043" s="86">
        <v>313.49799999999999</v>
      </c>
    </row>
    <row r="1044" spans="1:20" x14ac:dyDescent="0.25">
      <c r="A1044" s="50" t="s">
        <v>4682</v>
      </c>
      <c r="B1044" s="50" t="s">
        <v>2313</v>
      </c>
      <c r="C1044" s="50" t="s">
        <v>4766</v>
      </c>
      <c r="D1044" s="80">
        <v>16</v>
      </c>
      <c r="E1044" s="50" t="s">
        <v>8841</v>
      </c>
      <c r="F1044" s="24">
        <f t="shared" si="58"/>
        <v>408.5796666666667</v>
      </c>
      <c r="G1044" s="20">
        <f t="shared" si="59"/>
        <v>242.57733333333331</v>
      </c>
      <c r="H1044" s="17"/>
      <c r="I1044" s="24"/>
      <c r="J1044" s="20">
        <f t="shared" si="60"/>
        <v>394.28280000000001</v>
      </c>
      <c r="K1044" s="17"/>
      <c r="L1044" s="24"/>
      <c r="M1044" s="86">
        <v>388.77699999999999</v>
      </c>
      <c r="N1044" s="86">
        <v>317.286</v>
      </c>
      <c r="O1044" s="86">
        <v>21.669</v>
      </c>
      <c r="P1044" s="86">
        <v>196.744</v>
      </c>
      <c r="Q1044" s="86">
        <v>548.93100000000004</v>
      </c>
      <c r="R1044" s="86">
        <v>329.23899999999998</v>
      </c>
      <c r="S1044" s="86">
        <v>334.315</v>
      </c>
      <c r="T1044" s="86">
        <v>562.18499999999995</v>
      </c>
    </row>
    <row r="1045" spans="1:20" x14ac:dyDescent="0.25">
      <c r="A1045" s="50" t="s">
        <v>4682</v>
      </c>
      <c r="B1045" s="50" t="s">
        <v>646</v>
      </c>
      <c r="C1045" s="50" t="s">
        <v>4769</v>
      </c>
      <c r="D1045" s="80">
        <v>17</v>
      </c>
      <c r="E1045" s="50" t="s">
        <v>9225</v>
      </c>
      <c r="F1045" s="24">
        <f t="shared" si="58"/>
        <v>408.42099999999999</v>
      </c>
      <c r="G1045" s="20">
        <f t="shared" si="59"/>
        <v>956.30966666666666</v>
      </c>
      <c r="H1045" s="17"/>
      <c r="I1045" s="24"/>
      <c r="J1045" s="20">
        <f t="shared" si="60"/>
        <v>392.45359999999999</v>
      </c>
      <c r="K1045" s="17"/>
      <c r="L1045" s="24"/>
      <c r="M1045" s="86">
        <v>160.648</v>
      </c>
      <c r="N1045" s="86">
        <v>405.48200000000003</v>
      </c>
      <c r="O1045" s="86">
        <v>2302.799</v>
      </c>
      <c r="P1045" s="86">
        <v>464.11599999999999</v>
      </c>
      <c r="Q1045" s="86">
        <v>272.88900000000001</v>
      </c>
      <c r="R1045" s="86">
        <v>127.364</v>
      </c>
      <c r="S1045" s="86">
        <v>467.30900000000003</v>
      </c>
      <c r="T1045" s="86">
        <v>630.59</v>
      </c>
    </row>
    <row r="1046" spans="1:20" x14ac:dyDescent="0.25">
      <c r="A1046" s="50" t="s">
        <v>4682</v>
      </c>
      <c r="B1046" s="50" t="s">
        <v>2426</v>
      </c>
      <c r="C1046" s="50" t="s">
        <v>4711</v>
      </c>
      <c r="D1046" s="80">
        <v>6</v>
      </c>
      <c r="E1046" s="50" t="s">
        <v>6052</v>
      </c>
      <c r="F1046" s="24">
        <f t="shared" si="58"/>
        <v>407.86733333333336</v>
      </c>
      <c r="G1046" s="20">
        <f t="shared" si="59"/>
        <v>55.217666666666666</v>
      </c>
      <c r="H1046" s="17"/>
      <c r="I1046" s="24"/>
      <c r="J1046" s="20">
        <f t="shared" si="60"/>
        <v>258.54239999999999</v>
      </c>
      <c r="K1046" s="17"/>
      <c r="L1046" s="24"/>
      <c r="M1046" s="86">
        <v>30.635000000000002</v>
      </c>
      <c r="N1046" s="86">
        <v>98.412000000000006</v>
      </c>
      <c r="O1046" s="86">
        <v>36.606000000000002</v>
      </c>
      <c r="P1046" s="86">
        <v>41.497</v>
      </c>
      <c r="Q1046" s="86">
        <v>27.613</v>
      </c>
      <c r="R1046" s="86">
        <v>309.71800000000002</v>
      </c>
      <c r="S1046" s="86">
        <v>551.86400000000003</v>
      </c>
      <c r="T1046" s="86">
        <v>362.02</v>
      </c>
    </row>
    <row r="1047" spans="1:20" x14ac:dyDescent="0.25">
      <c r="A1047" s="50" t="s">
        <v>4682</v>
      </c>
      <c r="B1047" s="50" t="s">
        <v>336</v>
      </c>
      <c r="C1047" s="50" t="s">
        <v>4769</v>
      </c>
      <c r="D1047" s="80">
        <v>17</v>
      </c>
      <c r="E1047" s="50" t="s">
        <v>9268</v>
      </c>
      <c r="F1047" s="24">
        <f t="shared" si="58"/>
        <v>407.61766666666671</v>
      </c>
      <c r="G1047" s="20">
        <f t="shared" si="59"/>
        <v>599.11800000000005</v>
      </c>
      <c r="H1047" s="17"/>
      <c r="I1047" s="24"/>
      <c r="J1047" s="20">
        <f t="shared" si="60"/>
        <v>478.01080000000002</v>
      </c>
      <c r="K1047" s="17"/>
      <c r="L1047" s="24"/>
      <c r="M1047" s="86">
        <v>319.767</v>
      </c>
      <c r="N1047" s="86">
        <v>1301.357</v>
      </c>
      <c r="O1047" s="86">
        <v>176.23</v>
      </c>
      <c r="P1047" s="86">
        <v>30.248000000000001</v>
      </c>
      <c r="Q1047" s="86">
        <v>1136.953</v>
      </c>
      <c r="R1047" s="86">
        <v>556.67100000000005</v>
      </c>
      <c r="S1047" s="86">
        <v>274.41300000000001</v>
      </c>
      <c r="T1047" s="86">
        <v>391.76900000000001</v>
      </c>
    </row>
    <row r="1048" spans="1:20" x14ac:dyDescent="0.25">
      <c r="A1048" s="50" t="s">
        <v>4682</v>
      </c>
      <c r="B1048" s="50" t="s">
        <v>349</v>
      </c>
      <c r="C1048" s="50" t="s">
        <v>4727</v>
      </c>
      <c r="D1048" s="80">
        <v>9</v>
      </c>
      <c r="E1048" s="50" t="s">
        <v>6740</v>
      </c>
      <c r="F1048" s="24">
        <f t="shared" si="58"/>
        <v>404.43966666666665</v>
      </c>
      <c r="G1048" s="20">
        <f t="shared" si="59"/>
        <v>403.68533333333335</v>
      </c>
      <c r="H1048" s="17"/>
      <c r="I1048" s="24"/>
      <c r="J1048" s="20">
        <f t="shared" si="60"/>
        <v>519.53300000000002</v>
      </c>
      <c r="K1048" s="17"/>
      <c r="L1048" s="24"/>
      <c r="M1048" s="86">
        <v>107.226</v>
      </c>
      <c r="N1048" s="86">
        <v>624.82899999999995</v>
      </c>
      <c r="O1048" s="86">
        <v>479.00099999999998</v>
      </c>
      <c r="P1048" s="86">
        <v>244.15899999999999</v>
      </c>
      <c r="Q1048" s="86">
        <v>1140.1869999999999</v>
      </c>
      <c r="R1048" s="86">
        <v>164.52</v>
      </c>
      <c r="S1048" s="86">
        <v>144.47999999999999</v>
      </c>
      <c r="T1048" s="86">
        <v>904.31899999999996</v>
      </c>
    </row>
    <row r="1049" spans="1:20" x14ac:dyDescent="0.25">
      <c r="A1049" s="50" t="s">
        <v>4682</v>
      </c>
      <c r="B1049" s="50" t="s">
        <v>2674</v>
      </c>
      <c r="C1049" s="50" t="s">
        <v>4751</v>
      </c>
      <c r="D1049" s="80">
        <v>13</v>
      </c>
      <c r="E1049" s="50" t="s">
        <v>7698</v>
      </c>
      <c r="F1049" s="24">
        <f t="shared" si="58"/>
        <v>403.28199999999998</v>
      </c>
      <c r="G1049" s="20">
        <f t="shared" si="59"/>
        <v>1496.2340000000002</v>
      </c>
      <c r="H1049" s="17"/>
      <c r="I1049" s="24"/>
      <c r="J1049" s="20">
        <f t="shared" si="60"/>
        <v>783.86300000000006</v>
      </c>
      <c r="K1049" s="17"/>
      <c r="L1049" s="24"/>
      <c r="M1049" s="86">
        <v>1510.904</v>
      </c>
      <c r="N1049" s="86">
        <v>1573.6769999999999</v>
      </c>
      <c r="O1049" s="86">
        <v>1404.1210000000001</v>
      </c>
      <c r="P1049" s="86">
        <v>1070.298</v>
      </c>
      <c r="Q1049" s="86">
        <v>1639.171</v>
      </c>
      <c r="R1049" s="86">
        <v>430.95600000000002</v>
      </c>
      <c r="S1049" s="86">
        <v>366.55200000000002</v>
      </c>
      <c r="T1049" s="86">
        <v>412.33800000000002</v>
      </c>
    </row>
    <row r="1050" spans="1:20" x14ac:dyDescent="0.25">
      <c r="A1050" s="50" t="s">
        <v>4682</v>
      </c>
      <c r="B1050" s="50" t="s">
        <v>288</v>
      </c>
      <c r="C1050" s="50" t="s">
        <v>4766</v>
      </c>
      <c r="D1050" s="80">
        <v>16</v>
      </c>
      <c r="E1050" s="50" t="s">
        <v>8562</v>
      </c>
      <c r="F1050" s="24">
        <f t="shared" si="58"/>
        <v>402.42399999999998</v>
      </c>
      <c r="G1050" s="20">
        <f t="shared" si="59"/>
        <v>1772.4623333333332</v>
      </c>
      <c r="H1050" s="17"/>
      <c r="I1050" s="24"/>
      <c r="J1050" s="20">
        <f t="shared" si="60"/>
        <v>377.52699999999999</v>
      </c>
      <c r="K1050" s="17"/>
      <c r="L1050" s="24"/>
      <c r="M1050" s="86">
        <v>126.574</v>
      </c>
      <c r="N1050" s="86">
        <v>4345.9279999999999</v>
      </c>
      <c r="O1050" s="86">
        <v>844.88499999999999</v>
      </c>
      <c r="P1050" s="86">
        <v>460.07799999999997</v>
      </c>
      <c r="Q1050" s="86">
        <v>220.285</v>
      </c>
      <c r="R1050" s="86">
        <v>791.00300000000004</v>
      </c>
      <c r="S1050" s="86">
        <v>103.482</v>
      </c>
      <c r="T1050" s="86">
        <v>312.78699999999998</v>
      </c>
    </row>
    <row r="1051" spans="1:20" x14ac:dyDescent="0.25">
      <c r="A1051" s="50" t="s">
        <v>4682</v>
      </c>
      <c r="B1051" s="50" t="s">
        <v>629</v>
      </c>
      <c r="C1051" s="50" t="s">
        <v>4702</v>
      </c>
      <c r="D1051" s="80">
        <v>4</v>
      </c>
      <c r="E1051" s="50" t="s">
        <v>5581</v>
      </c>
      <c r="F1051" s="24">
        <f t="shared" si="58"/>
        <v>401.69833333333332</v>
      </c>
      <c r="G1051" s="20">
        <f t="shared" si="59"/>
        <v>954.93</v>
      </c>
      <c r="H1051" s="17"/>
      <c r="I1051" s="24"/>
      <c r="J1051" s="20">
        <f t="shared" si="60"/>
        <v>664.31399999999996</v>
      </c>
      <c r="K1051" s="17"/>
      <c r="L1051" s="24"/>
      <c r="M1051" s="86">
        <v>602.90200000000004</v>
      </c>
      <c r="N1051" s="86">
        <v>969.02099999999996</v>
      </c>
      <c r="O1051" s="86">
        <v>1292.867</v>
      </c>
      <c r="P1051" s="86">
        <v>1411.059</v>
      </c>
      <c r="Q1051" s="86">
        <v>705.41600000000005</v>
      </c>
      <c r="R1051" s="86">
        <v>235.68700000000001</v>
      </c>
      <c r="S1051" s="86">
        <v>720.57100000000003</v>
      </c>
      <c r="T1051" s="86">
        <v>248.83699999999999</v>
      </c>
    </row>
    <row r="1052" spans="1:20" x14ac:dyDescent="0.25">
      <c r="A1052" s="50" t="s">
        <v>4682</v>
      </c>
      <c r="B1052" s="50" t="s">
        <v>2386</v>
      </c>
      <c r="C1052" s="50" t="s">
        <v>4744</v>
      </c>
      <c r="D1052" s="80">
        <v>11</v>
      </c>
      <c r="E1052" s="50" t="s">
        <v>7462</v>
      </c>
      <c r="F1052" s="24">
        <f t="shared" si="58"/>
        <v>398.90199999999999</v>
      </c>
      <c r="G1052" s="20">
        <f t="shared" si="59"/>
        <v>484.18166666666667</v>
      </c>
      <c r="H1052" s="17"/>
      <c r="I1052" s="24"/>
      <c r="J1052" s="20">
        <f t="shared" si="60"/>
        <v>388.64060000000001</v>
      </c>
      <c r="K1052" s="17"/>
      <c r="L1052" s="24"/>
      <c r="M1052" s="86">
        <v>434.02600000000001</v>
      </c>
      <c r="N1052" s="86">
        <v>441.62900000000002</v>
      </c>
      <c r="O1052" s="86">
        <v>576.89</v>
      </c>
      <c r="P1052" s="86">
        <v>553.72500000000002</v>
      </c>
      <c r="Q1052" s="86">
        <v>192.77199999999999</v>
      </c>
      <c r="R1052" s="86">
        <v>143.31299999999999</v>
      </c>
      <c r="S1052" s="86">
        <v>456.54599999999999</v>
      </c>
      <c r="T1052" s="86">
        <v>596.84699999999998</v>
      </c>
    </row>
    <row r="1053" spans="1:20" x14ac:dyDescent="0.25">
      <c r="A1053" s="50" t="s">
        <v>4682</v>
      </c>
      <c r="B1053" s="50" t="s">
        <v>1497</v>
      </c>
      <c r="C1053" s="50" t="s">
        <v>4710</v>
      </c>
      <c r="D1053" s="80">
        <v>6</v>
      </c>
      <c r="E1053" s="50" t="s">
        <v>5814</v>
      </c>
      <c r="F1053" s="24">
        <f t="shared" si="58"/>
        <v>398.57633333333337</v>
      </c>
      <c r="G1053" s="20">
        <f t="shared" si="59"/>
        <v>690.06966666666665</v>
      </c>
      <c r="H1053" s="17"/>
      <c r="I1053" s="24"/>
      <c r="J1053" s="20">
        <f t="shared" si="60"/>
        <v>460.05739999999997</v>
      </c>
      <c r="K1053" s="17"/>
      <c r="L1053" s="24"/>
      <c r="M1053" s="86">
        <v>385.21800000000002</v>
      </c>
      <c r="N1053" s="86">
        <v>749.73099999999999</v>
      </c>
      <c r="O1053" s="86">
        <v>935.26</v>
      </c>
      <c r="P1053" s="86">
        <v>840.21799999999996</v>
      </c>
      <c r="Q1053" s="86">
        <v>264.33999999999997</v>
      </c>
      <c r="R1053" s="86">
        <v>400.45499999999998</v>
      </c>
      <c r="S1053" s="86">
        <v>656.44799999999998</v>
      </c>
      <c r="T1053" s="86">
        <v>138.82599999999999</v>
      </c>
    </row>
    <row r="1054" spans="1:20" x14ac:dyDescent="0.25">
      <c r="A1054" s="50" t="s">
        <v>4682</v>
      </c>
      <c r="B1054" s="50" t="s">
        <v>345</v>
      </c>
      <c r="C1054" s="50" t="s">
        <v>4757</v>
      </c>
      <c r="D1054" s="80">
        <v>15</v>
      </c>
      <c r="E1054" s="50" t="s">
        <v>8147</v>
      </c>
      <c r="F1054" s="24">
        <f t="shared" si="58"/>
        <v>397.40166666666664</v>
      </c>
      <c r="G1054" s="20">
        <f t="shared" si="59"/>
        <v>8.6669999999999998</v>
      </c>
      <c r="H1054" s="17"/>
      <c r="I1054" s="24"/>
      <c r="J1054" s="20">
        <f t="shared" si="60"/>
        <v>238.44099999999997</v>
      </c>
      <c r="K1054" s="17"/>
      <c r="L1054" s="24"/>
      <c r="M1054" s="86" t="s">
        <v>5013</v>
      </c>
      <c r="N1054" s="86">
        <v>1.4670000000000001</v>
      </c>
      <c r="O1054" s="86">
        <v>24.533999999999999</v>
      </c>
      <c r="P1054" s="86" t="s">
        <v>5013</v>
      </c>
      <c r="Q1054" s="86" t="s">
        <v>5013</v>
      </c>
      <c r="R1054" s="86">
        <v>1116.127</v>
      </c>
      <c r="S1054" s="86">
        <v>27.143999999999998</v>
      </c>
      <c r="T1054" s="86">
        <v>48.933999999999997</v>
      </c>
    </row>
    <row r="1055" spans="1:20" x14ac:dyDescent="0.25">
      <c r="A1055" s="50" t="s">
        <v>4682</v>
      </c>
      <c r="B1055" s="50" t="s">
        <v>1062</v>
      </c>
      <c r="C1055" s="50" t="s">
        <v>4746</v>
      </c>
      <c r="D1055" s="80">
        <v>11</v>
      </c>
      <c r="E1055" s="50" t="s">
        <v>7629</v>
      </c>
      <c r="F1055" s="24">
        <f t="shared" si="58"/>
        <v>396.63133333333332</v>
      </c>
      <c r="G1055" s="20">
        <f t="shared" si="59"/>
        <v>1592.8920000000001</v>
      </c>
      <c r="H1055" s="17"/>
      <c r="I1055" s="24"/>
      <c r="J1055" s="20">
        <f t="shared" si="60"/>
        <v>448.60739999999998</v>
      </c>
      <c r="K1055" s="17"/>
      <c r="L1055" s="24"/>
      <c r="M1055" s="86">
        <v>71.811999999999998</v>
      </c>
      <c r="N1055" s="86">
        <v>189.96</v>
      </c>
      <c r="O1055" s="86">
        <v>4516.9040000000005</v>
      </c>
      <c r="P1055" s="86">
        <v>343.291</v>
      </c>
      <c r="Q1055" s="86">
        <v>709.85199999999998</v>
      </c>
      <c r="R1055" s="86">
        <v>383.25900000000001</v>
      </c>
      <c r="S1055" s="86">
        <v>320.65600000000001</v>
      </c>
      <c r="T1055" s="86">
        <v>485.97899999999998</v>
      </c>
    </row>
    <row r="1056" spans="1:20" x14ac:dyDescent="0.25">
      <c r="A1056" s="50" t="s">
        <v>4682</v>
      </c>
      <c r="B1056" s="50" t="s">
        <v>2373</v>
      </c>
      <c r="C1056" s="50" t="s">
        <v>4751</v>
      </c>
      <c r="D1056" s="80">
        <v>13</v>
      </c>
      <c r="E1056" s="50" t="s">
        <v>7707</v>
      </c>
      <c r="F1056" s="24">
        <f t="shared" ref="F1056:F1119" si="61">SUM(R1056:T1056)/3</f>
        <v>395.66633333333334</v>
      </c>
      <c r="G1056" s="20">
        <f t="shared" ref="G1056:G1119" si="62">SUM(M1056:O1056)/3</f>
        <v>1106.088</v>
      </c>
      <c r="H1056" s="17"/>
      <c r="I1056" s="24"/>
      <c r="J1056" s="20">
        <f t="shared" ref="J1056:J1119" si="63">SUM(P1056:T1056)/5</f>
        <v>338.10299999999995</v>
      </c>
      <c r="K1056" s="17"/>
      <c r="L1056" s="24"/>
      <c r="M1056" s="86">
        <v>216.19200000000001</v>
      </c>
      <c r="N1056" s="86">
        <v>406.71100000000001</v>
      </c>
      <c r="O1056" s="86">
        <v>2695.3609999999999</v>
      </c>
      <c r="P1056" s="86">
        <v>236.49600000000001</v>
      </c>
      <c r="Q1056" s="86">
        <v>267.02</v>
      </c>
      <c r="R1056" s="86">
        <v>286.404</v>
      </c>
      <c r="S1056" s="86">
        <v>450.18099999999998</v>
      </c>
      <c r="T1056" s="86">
        <v>450.41399999999999</v>
      </c>
    </row>
    <row r="1057" spans="1:20" x14ac:dyDescent="0.25">
      <c r="A1057" s="50" t="s">
        <v>4682</v>
      </c>
      <c r="B1057" s="50" t="s">
        <v>1376</v>
      </c>
      <c r="C1057" s="50" t="s">
        <v>4767</v>
      </c>
      <c r="D1057" s="80">
        <v>16</v>
      </c>
      <c r="E1057" s="50" t="s">
        <v>8896</v>
      </c>
      <c r="F1057" s="24">
        <f t="shared" si="61"/>
        <v>395.05400000000003</v>
      </c>
      <c r="G1057" s="20">
        <f t="shared" si="62"/>
        <v>483.44833333333332</v>
      </c>
      <c r="H1057" s="17"/>
      <c r="I1057" s="24"/>
      <c r="J1057" s="20">
        <f t="shared" si="63"/>
        <v>382.68299999999994</v>
      </c>
      <c r="K1057" s="17"/>
      <c r="L1057" s="24"/>
      <c r="M1057" s="86">
        <v>713.39300000000003</v>
      </c>
      <c r="N1057" s="86">
        <v>345.09300000000002</v>
      </c>
      <c r="O1057" s="86">
        <v>391.85899999999998</v>
      </c>
      <c r="P1057" s="86">
        <v>333.75200000000001</v>
      </c>
      <c r="Q1057" s="86">
        <v>394.50099999999998</v>
      </c>
      <c r="R1057" s="86">
        <v>178.375</v>
      </c>
      <c r="S1057" s="86">
        <v>744.21699999999998</v>
      </c>
      <c r="T1057" s="86">
        <v>262.57</v>
      </c>
    </row>
    <row r="1058" spans="1:20" x14ac:dyDescent="0.25">
      <c r="A1058" s="50" t="s">
        <v>4682</v>
      </c>
      <c r="B1058" s="50" t="s">
        <v>2526</v>
      </c>
      <c r="C1058" s="50" t="s">
        <v>4772</v>
      </c>
      <c r="D1058" s="80">
        <v>18</v>
      </c>
      <c r="E1058" s="50" t="s">
        <v>9307</v>
      </c>
      <c r="F1058" s="24">
        <f t="shared" si="61"/>
        <v>393.02266666666668</v>
      </c>
      <c r="G1058" s="20">
        <f t="shared" si="62"/>
        <v>495.75866666666661</v>
      </c>
      <c r="H1058" s="17"/>
      <c r="I1058" s="24"/>
      <c r="J1058" s="20">
        <f t="shared" si="63"/>
        <v>252.96660000000003</v>
      </c>
      <c r="K1058" s="17"/>
      <c r="L1058" s="24"/>
      <c r="M1058" s="86">
        <v>100.678</v>
      </c>
      <c r="N1058" s="86">
        <v>241.77</v>
      </c>
      <c r="O1058" s="86">
        <v>1144.828</v>
      </c>
      <c r="P1058" s="86">
        <v>49.945</v>
      </c>
      <c r="Q1058" s="86">
        <v>35.82</v>
      </c>
      <c r="R1058" s="86">
        <v>8.3680000000000003</v>
      </c>
      <c r="S1058" s="86">
        <v>121.866</v>
      </c>
      <c r="T1058" s="86">
        <v>1048.8340000000001</v>
      </c>
    </row>
    <row r="1059" spans="1:20" x14ac:dyDescent="0.25">
      <c r="A1059" s="50" t="s">
        <v>4682</v>
      </c>
      <c r="B1059" s="50" t="s">
        <v>542</v>
      </c>
      <c r="C1059" s="50" t="s">
        <v>4722</v>
      </c>
      <c r="D1059" s="80">
        <v>7</v>
      </c>
      <c r="E1059" s="50" t="s">
        <v>6527</v>
      </c>
      <c r="F1059" s="24">
        <f t="shared" si="61"/>
        <v>391.21766666666667</v>
      </c>
      <c r="G1059" s="20">
        <f t="shared" si="62"/>
        <v>455.86866666666668</v>
      </c>
      <c r="H1059" s="17"/>
      <c r="I1059" s="24"/>
      <c r="J1059" s="20">
        <f t="shared" si="63"/>
        <v>530.72140000000002</v>
      </c>
      <c r="K1059" s="17"/>
      <c r="L1059" s="24"/>
      <c r="M1059" s="86">
        <v>272.87799999999999</v>
      </c>
      <c r="N1059" s="86">
        <v>778.596</v>
      </c>
      <c r="O1059" s="86">
        <v>316.13200000000001</v>
      </c>
      <c r="P1059" s="86">
        <v>862.053</v>
      </c>
      <c r="Q1059" s="86">
        <v>617.90099999999995</v>
      </c>
      <c r="R1059" s="86">
        <v>428.93700000000001</v>
      </c>
      <c r="S1059" s="86">
        <v>180.624</v>
      </c>
      <c r="T1059" s="86">
        <v>564.09199999999998</v>
      </c>
    </row>
    <row r="1060" spans="1:20" x14ac:dyDescent="0.25">
      <c r="A1060" s="50" t="s">
        <v>4682</v>
      </c>
      <c r="B1060" s="50" t="s">
        <v>1731</v>
      </c>
      <c r="C1060" s="50" t="s">
        <v>4773</v>
      </c>
      <c r="D1060" s="80">
        <v>18</v>
      </c>
      <c r="E1060" s="50" t="s">
        <v>9467</v>
      </c>
      <c r="F1060" s="24">
        <f t="shared" si="61"/>
        <v>390.38466666666665</v>
      </c>
      <c r="G1060" s="20">
        <f t="shared" si="62"/>
        <v>148.80866666666668</v>
      </c>
      <c r="H1060" s="17"/>
      <c r="I1060" s="24"/>
      <c r="J1060" s="20">
        <f t="shared" si="63"/>
        <v>297.78699999999998</v>
      </c>
      <c r="K1060" s="17"/>
      <c r="L1060" s="24"/>
      <c r="M1060" s="86">
        <v>62.063000000000002</v>
      </c>
      <c r="N1060" s="86">
        <v>145.41200000000001</v>
      </c>
      <c r="O1060" s="86">
        <v>238.95099999999999</v>
      </c>
      <c r="P1060" s="86">
        <v>105.15600000000001</v>
      </c>
      <c r="Q1060" s="86">
        <v>212.625</v>
      </c>
      <c r="R1060" s="86">
        <v>411.976</v>
      </c>
      <c r="S1060" s="86">
        <v>83.191000000000003</v>
      </c>
      <c r="T1060" s="86">
        <v>675.98699999999997</v>
      </c>
    </row>
    <row r="1061" spans="1:20" x14ac:dyDescent="0.25">
      <c r="A1061" s="50" t="s">
        <v>4682</v>
      </c>
      <c r="B1061" s="50" t="s">
        <v>385</v>
      </c>
      <c r="C1061" s="50" t="s">
        <v>4698</v>
      </c>
      <c r="D1061" s="80">
        <v>4</v>
      </c>
      <c r="E1061" s="50" t="s">
        <v>5492</v>
      </c>
      <c r="F1061" s="24">
        <f t="shared" si="61"/>
        <v>390.12933333333331</v>
      </c>
      <c r="G1061" s="20">
        <f t="shared" si="62"/>
        <v>469.27366666666666</v>
      </c>
      <c r="H1061" s="17"/>
      <c r="I1061" s="24"/>
      <c r="J1061" s="20">
        <f t="shared" si="63"/>
        <v>528.14699999999993</v>
      </c>
      <c r="K1061" s="17"/>
      <c r="L1061" s="24"/>
      <c r="M1061" s="86">
        <v>458.65199999999999</v>
      </c>
      <c r="N1061" s="86">
        <v>395.185</v>
      </c>
      <c r="O1061" s="86">
        <v>553.98400000000004</v>
      </c>
      <c r="P1061" s="86">
        <v>500.858</v>
      </c>
      <c r="Q1061" s="86">
        <v>969.48900000000003</v>
      </c>
      <c r="R1061" s="86">
        <v>415.209</v>
      </c>
      <c r="S1061" s="86">
        <v>682.92499999999995</v>
      </c>
      <c r="T1061" s="86">
        <v>72.254000000000005</v>
      </c>
    </row>
    <row r="1062" spans="1:20" x14ac:dyDescent="0.25">
      <c r="A1062" s="50" t="s">
        <v>4682</v>
      </c>
      <c r="B1062" s="50" t="s">
        <v>1001</v>
      </c>
      <c r="C1062" s="50" t="s">
        <v>4766</v>
      </c>
      <c r="D1062" s="80">
        <v>16</v>
      </c>
      <c r="E1062" s="50" t="s">
        <v>8468</v>
      </c>
      <c r="F1062" s="24">
        <f t="shared" si="61"/>
        <v>389.51299999999998</v>
      </c>
      <c r="G1062" s="20">
        <f t="shared" si="62"/>
        <v>297.59733333333332</v>
      </c>
      <c r="H1062" s="17"/>
      <c r="I1062" s="24"/>
      <c r="J1062" s="20">
        <f t="shared" si="63"/>
        <v>359.99239999999998</v>
      </c>
      <c r="K1062" s="17"/>
      <c r="L1062" s="24"/>
      <c r="M1062" s="86">
        <v>42.359000000000002</v>
      </c>
      <c r="N1062" s="86">
        <v>443.26299999999998</v>
      </c>
      <c r="O1062" s="86">
        <v>407.17</v>
      </c>
      <c r="P1062" s="86">
        <v>260.84899999999999</v>
      </c>
      <c r="Q1062" s="86">
        <v>370.57400000000001</v>
      </c>
      <c r="R1062" s="86">
        <v>63.118000000000002</v>
      </c>
      <c r="S1062" s="86">
        <v>426.815</v>
      </c>
      <c r="T1062" s="86">
        <v>678.60599999999999</v>
      </c>
    </row>
    <row r="1063" spans="1:20" x14ac:dyDescent="0.25">
      <c r="A1063" s="50" t="s">
        <v>4682</v>
      </c>
      <c r="B1063" s="50" t="s">
        <v>937</v>
      </c>
      <c r="C1063" s="50" t="s">
        <v>4772</v>
      </c>
      <c r="D1063" s="80">
        <v>18</v>
      </c>
      <c r="E1063" s="50" t="s">
        <v>9428</v>
      </c>
      <c r="F1063" s="24">
        <f t="shared" si="61"/>
        <v>388.64799999999997</v>
      </c>
      <c r="G1063" s="20">
        <f t="shared" si="62"/>
        <v>220.852</v>
      </c>
      <c r="H1063" s="17"/>
      <c r="I1063" s="24"/>
      <c r="J1063" s="20">
        <f t="shared" si="63"/>
        <v>275.50940000000003</v>
      </c>
      <c r="K1063" s="17"/>
      <c r="L1063" s="24"/>
      <c r="M1063" s="86">
        <v>138.80000000000001</v>
      </c>
      <c r="N1063" s="86">
        <v>284.60700000000003</v>
      </c>
      <c r="O1063" s="86">
        <v>239.149</v>
      </c>
      <c r="P1063" s="86">
        <v>28.207999999999998</v>
      </c>
      <c r="Q1063" s="86">
        <v>183.39500000000001</v>
      </c>
      <c r="R1063" s="86">
        <v>89.596999999999994</v>
      </c>
      <c r="S1063" s="86">
        <v>406.80700000000002</v>
      </c>
      <c r="T1063" s="86">
        <v>669.54</v>
      </c>
    </row>
    <row r="1064" spans="1:20" x14ac:dyDescent="0.25">
      <c r="A1064" s="50" t="s">
        <v>4682</v>
      </c>
      <c r="B1064" s="50" t="s">
        <v>335</v>
      </c>
      <c r="C1064" s="50" t="s">
        <v>4756</v>
      </c>
      <c r="D1064" s="80">
        <v>15</v>
      </c>
      <c r="E1064" s="50" t="s">
        <v>8139</v>
      </c>
      <c r="F1064" s="24">
        <f t="shared" si="61"/>
        <v>388.37066666666669</v>
      </c>
      <c r="G1064" s="20">
        <f t="shared" si="62"/>
        <v>442.35466666666662</v>
      </c>
      <c r="H1064" s="17"/>
      <c r="I1064" s="24"/>
      <c r="J1064" s="20">
        <f t="shared" si="63"/>
        <v>654.90240000000006</v>
      </c>
      <c r="K1064" s="17"/>
      <c r="L1064" s="24"/>
      <c r="M1064" s="86">
        <v>247.191</v>
      </c>
      <c r="N1064" s="86">
        <v>355.59300000000002</v>
      </c>
      <c r="O1064" s="86">
        <v>724.28</v>
      </c>
      <c r="P1064" s="86">
        <v>1211.26</v>
      </c>
      <c r="Q1064" s="86">
        <v>898.14</v>
      </c>
      <c r="R1064" s="86">
        <v>165.904</v>
      </c>
      <c r="S1064" s="86">
        <v>99.953000000000003</v>
      </c>
      <c r="T1064" s="86">
        <v>899.255</v>
      </c>
    </row>
    <row r="1065" spans="1:20" x14ac:dyDescent="0.25">
      <c r="A1065" s="50" t="s">
        <v>4682</v>
      </c>
      <c r="B1065" s="50" t="s">
        <v>1805</v>
      </c>
      <c r="C1065" s="50" t="s">
        <v>4707</v>
      </c>
      <c r="D1065" s="80">
        <v>5</v>
      </c>
      <c r="E1065" s="50" t="s">
        <v>5669</v>
      </c>
      <c r="F1065" s="24">
        <f t="shared" si="61"/>
        <v>386.15933333333334</v>
      </c>
      <c r="G1065" s="20">
        <f t="shared" si="62"/>
        <v>40.408999999999999</v>
      </c>
      <c r="H1065" s="17"/>
      <c r="I1065" s="24"/>
      <c r="J1065" s="20">
        <f t="shared" si="63"/>
        <v>254.03119999999998</v>
      </c>
      <c r="K1065" s="17"/>
      <c r="L1065" s="24"/>
      <c r="M1065" s="86" t="s">
        <v>5013</v>
      </c>
      <c r="N1065" s="86">
        <v>29.632999999999999</v>
      </c>
      <c r="O1065" s="86">
        <v>91.593999999999994</v>
      </c>
      <c r="P1065" s="86">
        <v>56.792000000000002</v>
      </c>
      <c r="Q1065" s="86">
        <v>54.886000000000003</v>
      </c>
      <c r="R1065" s="86">
        <v>535.28</v>
      </c>
      <c r="S1065" s="86">
        <v>623.19799999999998</v>
      </c>
      <c r="T1065" s="86" t="s">
        <v>5013</v>
      </c>
    </row>
    <row r="1066" spans="1:20" x14ac:dyDescent="0.25">
      <c r="A1066" s="50" t="s">
        <v>4682</v>
      </c>
      <c r="B1066" s="50" t="s">
        <v>2311</v>
      </c>
      <c r="C1066" s="50" t="s">
        <v>4732</v>
      </c>
      <c r="D1066" s="80">
        <v>10</v>
      </c>
      <c r="E1066" s="50" t="s">
        <v>6939</v>
      </c>
      <c r="F1066" s="24">
        <f t="shared" si="61"/>
        <v>384.70633333333336</v>
      </c>
      <c r="G1066" s="20">
        <f t="shared" si="62"/>
        <v>133.37233333333333</v>
      </c>
      <c r="H1066" s="17"/>
      <c r="I1066" s="24"/>
      <c r="J1066" s="20">
        <f t="shared" si="63"/>
        <v>355.9058</v>
      </c>
      <c r="K1066" s="17"/>
      <c r="L1066" s="24"/>
      <c r="M1066" s="86">
        <v>16.52</v>
      </c>
      <c r="N1066" s="86">
        <v>86.882000000000005</v>
      </c>
      <c r="O1066" s="86">
        <v>296.71499999999997</v>
      </c>
      <c r="P1066" s="86">
        <v>320.89999999999998</v>
      </c>
      <c r="Q1066" s="86">
        <v>304.51</v>
      </c>
      <c r="R1066" s="86">
        <v>75.766000000000005</v>
      </c>
      <c r="S1066" s="86">
        <v>100.792</v>
      </c>
      <c r="T1066" s="86">
        <v>977.56100000000004</v>
      </c>
    </row>
    <row r="1067" spans="1:20" x14ac:dyDescent="0.25">
      <c r="A1067" s="50" t="s">
        <v>4682</v>
      </c>
      <c r="B1067" s="50" t="s">
        <v>3519</v>
      </c>
      <c r="C1067" s="50" t="s">
        <v>4711</v>
      </c>
      <c r="D1067" s="80">
        <v>6</v>
      </c>
      <c r="E1067" s="50" t="s">
        <v>6106</v>
      </c>
      <c r="F1067" s="24">
        <f t="shared" si="61"/>
        <v>384.25966666666665</v>
      </c>
      <c r="G1067" s="20">
        <f t="shared" si="62"/>
        <v>13.014333333333333</v>
      </c>
      <c r="H1067" s="17"/>
      <c r="I1067" s="24"/>
      <c r="J1067" s="20">
        <f t="shared" si="63"/>
        <v>241.55280000000002</v>
      </c>
      <c r="K1067" s="17"/>
      <c r="L1067" s="24"/>
      <c r="M1067" s="86" t="s">
        <v>5013</v>
      </c>
      <c r="N1067" s="86" t="s">
        <v>5013</v>
      </c>
      <c r="O1067" s="86">
        <v>39.042999999999999</v>
      </c>
      <c r="P1067" s="86">
        <v>54.984999999999999</v>
      </c>
      <c r="Q1067" s="86" t="s">
        <v>5013</v>
      </c>
      <c r="R1067" s="86">
        <v>125.693</v>
      </c>
      <c r="S1067" s="86">
        <v>897.74900000000002</v>
      </c>
      <c r="T1067" s="86">
        <v>129.33699999999999</v>
      </c>
    </row>
    <row r="1068" spans="1:20" x14ac:dyDescent="0.25">
      <c r="A1068" s="50" t="s">
        <v>4682</v>
      </c>
      <c r="B1068" s="50" t="s">
        <v>3248</v>
      </c>
      <c r="C1068" s="50" t="s">
        <v>4745</v>
      </c>
      <c r="D1068" s="80">
        <v>11</v>
      </c>
      <c r="E1068" s="50" t="s">
        <v>7568</v>
      </c>
      <c r="F1068" s="24">
        <f t="shared" si="61"/>
        <v>384.11266666666666</v>
      </c>
      <c r="G1068" s="20">
        <f t="shared" si="62"/>
        <v>316.05799999999999</v>
      </c>
      <c r="H1068" s="17"/>
      <c r="I1068" s="24"/>
      <c r="J1068" s="20">
        <f t="shared" si="63"/>
        <v>329.5206</v>
      </c>
      <c r="K1068" s="17"/>
      <c r="L1068" s="24"/>
      <c r="M1068" s="86">
        <v>49.674999999999997</v>
      </c>
      <c r="N1068" s="86">
        <v>552.00800000000004</v>
      </c>
      <c r="O1068" s="86">
        <v>346.49099999999999</v>
      </c>
      <c r="P1068" s="86">
        <v>135.69</v>
      </c>
      <c r="Q1068" s="86">
        <v>359.57499999999999</v>
      </c>
      <c r="R1068" s="86">
        <v>102.509</v>
      </c>
      <c r="S1068" s="86">
        <v>515.95799999999997</v>
      </c>
      <c r="T1068" s="86">
        <v>533.87099999999998</v>
      </c>
    </row>
    <row r="1069" spans="1:20" x14ac:dyDescent="0.25">
      <c r="A1069" s="50" t="s">
        <v>4682</v>
      </c>
      <c r="B1069" s="50" t="s">
        <v>779</v>
      </c>
      <c r="C1069" s="50" t="s">
        <v>4745</v>
      </c>
      <c r="D1069" s="80">
        <v>11</v>
      </c>
      <c r="E1069" s="50" t="s">
        <v>7525</v>
      </c>
      <c r="F1069" s="24">
        <f t="shared" si="61"/>
        <v>383.02299999999997</v>
      </c>
      <c r="G1069" s="20">
        <f t="shared" si="62"/>
        <v>325.92533333333336</v>
      </c>
      <c r="H1069" s="17"/>
      <c r="I1069" s="24"/>
      <c r="J1069" s="20">
        <f t="shared" si="63"/>
        <v>420.69200000000001</v>
      </c>
      <c r="K1069" s="17"/>
      <c r="L1069" s="24"/>
      <c r="M1069" s="86">
        <v>210.00800000000001</v>
      </c>
      <c r="N1069" s="86">
        <v>326.13499999999999</v>
      </c>
      <c r="O1069" s="86">
        <v>441.63299999999998</v>
      </c>
      <c r="P1069" s="86">
        <v>776.39599999999996</v>
      </c>
      <c r="Q1069" s="86">
        <v>177.995</v>
      </c>
      <c r="R1069" s="86">
        <v>310.52199999999999</v>
      </c>
      <c r="S1069" s="86">
        <v>579.10199999999998</v>
      </c>
      <c r="T1069" s="86">
        <v>259.44499999999999</v>
      </c>
    </row>
    <row r="1070" spans="1:20" x14ac:dyDescent="0.25">
      <c r="A1070" s="50" t="s">
        <v>4682</v>
      </c>
      <c r="B1070" s="50" t="s">
        <v>652</v>
      </c>
      <c r="C1070" s="50" t="s">
        <v>4755</v>
      </c>
      <c r="D1070" s="80">
        <v>15</v>
      </c>
      <c r="E1070" s="50" t="s">
        <v>7948</v>
      </c>
      <c r="F1070" s="24">
        <f t="shared" si="61"/>
        <v>382.79433333333327</v>
      </c>
      <c r="G1070" s="20">
        <f t="shared" si="62"/>
        <v>355.596</v>
      </c>
      <c r="H1070" s="17"/>
      <c r="I1070" s="24"/>
      <c r="J1070" s="20">
        <f t="shared" si="63"/>
        <v>293.62239999999997</v>
      </c>
      <c r="K1070" s="17"/>
      <c r="L1070" s="24"/>
      <c r="M1070" s="86">
        <v>268.68799999999999</v>
      </c>
      <c r="N1070" s="86">
        <v>750.11800000000005</v>
      </c>
      <c r="O1070" s="86">
        <v>47.981999999999999</v>
      </c>
      <c r="P1070" s="86">
        <v>0.48099999999999998</v>
      </c>
      <c r="Q1070" s="86">
        <v>319.24799999999999</v>
      </c>
      <c r="R1070" s="86">
        <v>1097.7239999999999</v>
      </c>
      <c r="S1070" s="86">
        <v>34.857999999999997</v>
      </c>
      <c r="T1070" s="86">
        <v>15.801</v>
      </c>
    </row>
    <row r="1071" spans="1:20" x14ac:dyDescent="0.25">
      <c r="A1071" s="50" t="s">
        <v>4682</v>
      </c>
      <c r="B1071" s="50" t="s">
        <v>2656</v>
      </c>
      <c r="C1071" s="50" t="s">
        <v>4710</v>
      </c>
      <c r="D1071" s="80">
        <v>6</v>
      </c>
      <c r="E1071" s="50" t="s">
        <v>5866</v>
      </c>
      <c r="F1071" s="24">
        <f t="shared" si="61"/>
        <v>380.85433333333339</v>
      </c>
      <c r="G1071" s="20">
        <f t="shared" si="62"/>
        <v>55.913666666666671</v>
      </c>
      <c r="H1071" s="17"/>
      <c r="I1071" s="24"/>
      <c r="J1071" s="20">
        <f t="shared" si="63"/>
        <v>337.20339999999999</v>
      </c>
      <c r="K1071" s="17"/>
      <c r="L1071" s="24"/>
      <c r="M1071" s="86">
        <v>10.702999999999999</v>
      </c>
      <c r="N1071" s="86">
        <v>103.55500000000001</v>
      </c>
      <c r="O1071" s="86">
        <v>53.482999999999997</v>
      </c>
      <c r="P1071" s="86">
        <v>327.84699999999998</v>
      </c>
      <c r="Q1071" s="86">
        <v>215.607</v>
      </c>
      <c r="R1071" s="86">
        <v>664.98299999999995</v>
      </c>
      <c r="S1071" s="86">
        <v>149.06100000000001</v>
      </c>
      <c r="T1071" s="86">
        <v>328.51900000000001</v>
      </c>
    </row>
    <row r="1072" spans="1:20" x14ac:dyDescent="0.25">
      <c r="A1072" s="50" t="s">
        <v>4682</v>
      </c>
      <c r="B1072" s="50" t="s">
        <v>4543</v>
      </c>
      <c r="C1072" s="50" t="s">
        <v>4767</v>
      </c>
      <c r="D1072" s="80">
        <v>16</v>
      </c>
      <c r="E1072" s="50" t="s">
        <v>9155</v>
      </c>
      <c r="F1072" s="24">
        <f t="shared" si="61"/>
        <v>379.89466666666664</v>
      </c>
      <c r="G1072" s="20">
        <f t="shared" si="62"/>
        <v>342.21433333333334</v>
      </c>
      <c r="H1072" s="17"/>
      <c r="I1072" s="24"/>
      <c r="J1072" s="20">
        <f t="shared" si="63"/>
        <v>398.19240000000002</v>
      </c>
      <c r="K1072" s="17"/>
      <c r="L1072" s="24"/>
      <c r="M1072" s="86">
        <v>208.47499999999999</v>
      </c>
      <c r="N1072" s="86">
        <v>693.83299999999997</v>
      </c>
      <c r="O1072" s="86">
        <v>124.33499999999999</v>
      </c>
      <c r="P1072" s="86">
        <v>211.989</v>
      </c>
      <c r="Q1072" s="86">
        <v>639.28899999999999</v>
      </c>
      <c r="R1072" s="86">
        <v>170.35599999999999</v>
      </c>
      <c r="S1072" s="86">
        <v>177.31700000000001</v>
      </c>
      <c r="T1072" s="86">
        <v>792.01099999999997</v>
      </c>
    </row>
    <row r="1073" spans="1:20" x14ac:dyDescent="0.25">
      <c r="A1073" s="50" t="s">
        <v>4682</v>
      </c>
      <c r="B1073" s="50" t="s">
        <v>2337</v>
      </c>
      <c r="C1073" s="50" t="s">
        <v>4710</v>
      </c>
      <c r="D1073" s="80">
        <v>6</v>
      </c>
      <c r="E1073" s="50" t="s">
        <v>5815</v>
      </c>
      <c r="F1073" s="24">
        <f t="shared" si="61"/>
        <v>379.53233333333333</v>
      </c>
      <c r="G1073" s="20">
        <f t="shared" si="62"/>
        <v>132.58966666666666</v>
      </c>
      <c r="H1073" s="17"/>
      <c r="I1073" s="24"/>
      <c r="J1073" s="20">
        <f t="shared" si="63"/>
        <v>438.30659999999989</v>
      </c>
      <c r="K1073" s="17"/>
      <c r="L1073" s="24"/>
      <c r="M1073" s="86">
        <v>65.096000000000004</v>
      </c>
      <c r="N1073" s="86">
        <v>45.628999999999998</v>
      </c>
      <c r="O1073" s="86">
        <v>287.04399999999998</v>
      </c>
      <c r="P1073" s="86">
        <v>305.90600000000001</v>
      </c>
      <c r="Q1073" s="86">
        <v>747.03</v>
      </c>
      <c r="R1073" s="86">
        <v>860.27499999999998</v>
      </c>
      <c r="S1073" s="86">
        <v>231.02799999999999</v>
      </c>
      <c r="T1073" s="86">
        <v>47.293999999999997</v>
      </c>
    </row>
    <row r="1074" spans="1:20" x14ac:dyDescent="0.25">
      <c r="A1074" s="50" t="s">
        <v>4682</v>
      </c>
      <c r="B1074" s="50" t="s">
        <v>1323</v>
      </c>
      <c r="C1074" s="50" t="s">
        <v>4731</v>
      </c>
      <c r="D1074" s="80">
        <v>10</v>
      </c>
      <c r="E1074" s="50" t="s">
        <v>6911</v>
      </c>
      <c r="F1074" s="24">
        <f t="shared" si="61"/>
        <v>379.50799999999998</v>
      </c>
      <c r="G1074" s="20">
        <f t="shared" si="62"/>
        <v>107.08766666666668</v>
      </c>
      <c r="H1074" s="17"/>
      <c r="I1074" s="24"/>
      <c r="J1074" s="20">
        <f t="shared" si="63"/>
        <v>273.93280000000004</v>
      </c>
      <c r="K1074" s="17"/>
      <c r="L1074" s="24"/>
      <c r="M1074" s="86">
        <v>192.43700000000001</v>
      </c>
      <c r="N1074" s="86">
        <v>88.021000000000001</v>
      </c>
      <c r="O1074" s="86">
        <v>40.805</v>
      </c>
      <c r="P1074" s="86">
        <v>92.960999999999999</v>
      </c>
      <c r="Q1074" s="86">
        <v>138.179</v>
      </c>
      <c r="R1074" s="86">
        <v>223.41200000000001</v>
      </c>
      <c r="S1074" s="86">
        <v>459.19400000000002</v>
      </c>
      <c r="T1074" s="86">
        <v>455.91800000000001</v>
      </c>
    </row>
    <row r="1075" spans="1:20" x14ac:dyDescent="0.25">
      <c r="A1075" s="50" t="s">
        <v>4682</v>
      </c>
      <c r="B1075" s="50" t="s">
        <v>2695</v>
      </c>
      <c r="C1075" s="50" t="s">
        <v>4753</v>
      </c>
      <c r="D1075" s="80">
        <v>13</v>
      </c>
      <c r="E1075" s="50" t="s">
        <v>7821</v>
      </c>
      <c r="F1075" s="24">
        <f t="shared" si="61"/>
        <v>375.47433333333333</v>
      </c>
      <c r="G1075" s="20">
        <f t="shared" si="62"/>
        <v>56.539666666666655</v>
      </c>
      <c r="H1075" s="17"/>
      <c r="I1075" s="24"/>
      <c r="J1075" s="20">
        <f t="shared" si="63"/>
        <v>280.5616</v>
      </c>
      <c r="K1075" s="17"/>
      <c r="L1075" s="24"/>
      <c r="M1075" s="86">
        <v>50.470999999999997</v>
      </c>
      <c r="N1075" s="86">
        <v>20.922999999999998</v>
      </c>
      <c r="O1075" s="86">
        <v>98.224999999999994</v>
      </c>
      <c r="P1075" s="86">
        <v>99.150999999999996</v>
      </c>
      <c r="Q1075" s="86">
        <v>177.23400000000001</v>
      </c>
      <c r="R1075" s="86">
        <v>246.26499999999999</v>
      </c>
      <c r="S1075" s="86">
        <v>486.86700000000002</v>
      </c>
      <c r="T1075" s="86">
        <v>393.291</v>
      </c>
    </row>
    <row r="1076" spans="1:20" x14ac:dyDescent="0.25">
      <c r="A1076" s="50" t="s">
        <v>4682</v>
      </c>
      <c r="B1076" s="50" t="s">
        <v>115</v>
      </c>
      <c r="C1076" s="50" t="s">
        <v>4711</v>
      </c>
      <c r="D1076" s="80">
        <v>6</v>
      </c>
      <c r="E1076" s="50" t="s">
        <v>5975</v>
      </c>
      <c r="F1076" s="24">
        <f t="shared" si="61"/>
        <v>374.67399999999998</v>
      </c>
      <c r="G1076" s="20">
        <f t="shared" si="62"/>
        <v>139.55366666666669</v>
      </c>
      <c r="H1076" s="17"/>
      <c r="I1076" s="24"/>
      <c r="J1076" s="20">
        <f t="shared" si="63"/>
        <v>385.42520000000002</v>
      </c>
      <c r="K1076" s="17"/>
      <c r="L1076" s="24"/>
      <c r="M1076" s="86">
        <v>169.41800000000001</v>
      </c>
      <c r="N1076" s="86">
        <v>90.266000000000005</v>
      </c>
      <c r="O1076" s="86">
        <v>158.977</v>
      </c>
      <c r="P1076" s="86">
        <v>302.50700000000001</v>
      </c>
      <c r="Q1076" s="86">
        <v>500.59699999999998</v>
      </c>
      <c r="R1076" s="86">
        <v>391.22699999999998</v>
      </c>
      <c r="S1076" s="86">
        <v>429.68700000000001</v>
      </c>
      <c r="T1076" s="86">
        <v>303.108</v>
      </c>
    </row>
    <row r="1077" spans="1:20" x14ac:dyDescent="0.25">
      <c r="A1077" s="50" t="s">
        <v>4682</v>
      </c>
      <c r="B1077" s="50" t="s">
        <v>1007</v>
      </c>
      <c r="C1077" s="50" t="s">
        <v>4716</v>
      </c>
      <c r="D1077" s="80">
        <v>6</v>
      </c>
      <c r="E1077" s="50" t="s">
        <v>6337</v>
      </c>
      <c r="F1077" s="24">
        <f t="shared" si="61"/>
        <v>374.43166666666667</v>
      </c>
      <c r="G1077" s="20">
        <f t="shared" si="62"/>
        <v>46.554333333333339</v>
      </c>
      <c r="H1077" s="17"/>
      <c r="I1077" s="24"/>
      <c r="J1077" s="20">
        <f t="shared" si="63"/>
        <v>240.47300000000001</v>
      </c>
      <c r="K1077" s="17"/>
      <c r="L1077" s="24"/>
      <c r="M1077" s="86">
        <v>47.774999999999999</v>
      </c>
      <c r="N1077" s="86">
        <v>56.066000000000003</v>
      </c>
      <c r="O1077" s="86">
        <v>35.822000000000003</v>
      </c>
      <c r="P1077" s="86">
        <v>27.387</v>
      </c>
      <c r="Q1077" s="86">
        <v>51.683</v>
      </c>
      <c r="R1077" s="86">
        <v>205.68899999999999</v>
      </c>
      <c r="S1077" s="86">
        <v>624.58000000000004</v>
      </c>
      <c r="T1077" s="86">
        <v>293.02600000000001</v>
      </c>
    </row>
    <row r="1078" spans="1:20" x14ac:dyDescent="0.25">
      <c r="A1078" s="50" t="s">
        <v>4682</v>
      </c>
      <c r="B1078" s="50" t="s">
        <v>185</v>
      </c>
      <c r="C1078" s="50" t="s">
        <v>4710</v>
      </c>
      <c r="D1078" s="80">
        <v>6</v>
      </c>
      <c r="E1078" s="50" t="s">
        <v>5927</v>
      </c>
      <c r="F1078" s="24">
        <f t="shared" si="61"/>
        <v>373.19066666666669</v>
      </c>
      <c r="G1078" s="20">
        <f t="shared" si="62"/>
        <v>212.55700000000002</v>
      </c>
      <c r="H1078" s="17"/>
      <c r="I1078" s="24"/>
      <c r="J1078" s="20">
        <f t="shared" si="63"/>
        <v>324.11800000000005</v>
      </c>
      <c r="K1078" s="17"/>
      <c r="L1078" s="24"/>
      <c r="M1078" s="86">
        <v>49.241</v>
      </c>
      <c r="N1078" s="86">
        <v>235.15799999999999</v>
      </c>
      <c r="O1078" s="86">
        <v>353.27199999999999</v>
      </c>
      <c r="P1078" s="86">
        <v>248.191</v>
      </c>
      <c r="Q1078" s="86">
        <v>252.827</v>
      </c>
      <c r="R1078" s="86">
        <v>480.55200000000002</v>
      </c>
      <c r="S1078" s="86">
        <v>112.352</v>
      </c>
      <c r="T1078" s="86">
        <v>526.66800000000001</v>
      </c>
    </row>
    <row r="1079" spans="1:20" x14ac:dyDescent="0.25">
      <c r="A1079" s="50" t="s">
        <v>4682</v>
      </c>
      <c r="B1079" s="50" t="s">
        <v>1918</v>
      </c>
      <c r="C1079" s="50" t="s">
        <v>4755</v>
      </c>
      <c r="D1079" s="80">
        <v>15</v>
      </c>
      <c r="E1079" s="50" t="s">
        <v>8000</v>
      </c>
      <c r="F1079" s="24">
        <f t="shared" si="61"/>
        <v>372.22133333333335</v>
      </c>
      <c r="G1079" s="20">
        <f t="shared" si="62"/>
        <v>13.463999999999999</v>
      </c>
      <c r="H1079" s="17"/>
      <c r="I1079" s="24"/>
      <c r="J1079" s="20">
        <f t="shared" si="63"/>
        <v>228.14539999999997</v>
      </c>
      <c r="K1079" s="17"/>
      <c r="L1079" s="24"/>
      <c r="M1079" s="86">
        <v>31.056999999999999</v>
      </c>
      <c r="N1079" s="86">
        <v>9.3350000000000009</v>
      </c>
      <c r="O1079" s="86" t="s">
        <v>5013</v>
      </c>
      <c r="P1079" s="86">
        <v>24.062999999999999</v>
      </c>
      <c r="Q1079" s="86" t="s">
        <v>5013</v>
      </c>
      <c r="R1079" s="86" t="s">
        <v>5013</v>
      </c>
      <c r="S1079" s="86">
        <v>338.37099999999998</v>
      </c>
      <c r="T1079" s="86">
        <v>778.29300000000001</v>
      </c>
    </row>
    <row r="1080" spans="1:20" x14ac:dyDescent="0.25">
      <c r="A1080" s="50" t="s">
        <v>4682</v>
      </c>
      <c r="B1080" s="50" t="s">
        <v>2148</v>
      </c>
      <c r="C1080" s="50" t="s">
        <v>4745</v>
      </c>
      <c r="D1080" s="80">
        <v>11</v>
      </c>
      <c r="E1080" s="50" t="s">
        <v>7500</v>
      </c>
      <c r="F1080" s="24">
        <f t="shared" si="61"/>
        <v>371.83266666666668</v>
      </c>
      <c r="G1080" s="20">
        <f t="shared" si="62"/>
        <v>118.13633333333333</v>
      </c>
      <c r="H1080" s="17"/>
      <c r="I1080" s="24"/>
      <c r="J1080" s="20">
        <f t="shared" si="63"/>
        <v>315.26320000000004</v>
      </c>
      <c r="K1080" s="17"/>
      <c r="L1080" s="24"/>
      <c r="M1080" s="86">
        <v>102.078</v>
      </c>
      <c r="N1080" s="86">
        <v>127.375</v>
      </c>
      <c r="O1080" s="86">
        <v>124.956</v>
      </c>
      <c r="P1080" s="86">
        <v>201.70099999999999</v>
      </c>
      <c r="Q1080" s="86">
        <v>259.11700000000002</v>
      </c>
      <c r="R1080" s="86">
        <v>253.05500000000001</v>
      </c>
      <c r="S1080" s="86">
        <v>644.08100000000002</v>
      </c>
      <c r="T1080" s="86">
        <v>218.36199999999999</v>
      </c>
    </row>
    <row r="1081" spans="1:20" x14ac:dyDescent="0.25">
      <c r="A1081" s="50" t="s">
        <v>4682</v>
      </c>
      <c r="B1081" s="50" t="s">
        <v>78</v>
      </c>
      <c r="C1081" s="50" t="s">
        <v>4713</v>
      </c>
      <c r="D1081" s="80">
        <v>6</v>
      </c>
      <c r="E1081" s="50" t="s">
        <v>6227</v>
      </c>
      <c r="F1081" s="24">
        <f t="shared" si="61"/>
        <v>371.63833333333332</v>
      </c>
      <c r="G1081" s="20">
        <f t="shared" si="62"/>
        <v>857.5053333333334</v>
      </c>
      <c r="H1081" s="17"/>
      <c r="I1081" s="24"/>
      <c r="J1081" s="20">
        <f t="shared" si="63"/>
        <v>684.24459999999999</v>
      </c>
      <c r="K1081" s="17"/>
      <c r="L1081" s="24"/>
      <c r="M1081" s="86">
        <v>213.57</v>
      </c>
      <c r="N1081" s="86">
        <v>693.30399999999997</v>
      </c>
      <c r="O1081" s="86">
        <v>1665.6420000000001</v>
      </c>
      <c r="P1081" s="86">
        <v>1044.0319999999999</v>
      </c>
      <c r="Q1081" s="86">
        <v>1262.2760000000001</v>
      </c>
      <c r="R1081" s="86">
        <v>823.46900000000005</v>
      </c>
      <c r="S1081" s="86">
        <v>291.44600000000003</v>
      </c>
      <c r="T1081" s="86" t="s">
        <v>5013</v>
      </c>
    </row>
    <row r="1082" spans="1:20" x14ac:dyDescent="0.25">
      <c r="A1082" s="50" t="s">
        <v>4682</v>
      </c>
      <c r="B1082" s="50" t="s">
        <v>923</v>
      </c>
      <c r="C1082" s="50" t="s">
        <v>4710</v>
      </c>
      <c r="D1082" s="80">
        <v>6</v>
      </c>
      <c r="E1082" s="50" t="s">
        <v>5777</v>
      </c>
      <c r="F1082" s="24">
        <f t="shared" si="61"/>
        <v>371.63266666666664</v>
      </c>
      <c r="G1082" s="20">
        <f t="shared" si="62"/>
        <v>338.048</v>
      </c>
      <c r="H1082" s="17"/>
      <c r="I1082" s="24"/>
      <c r="J1082" s="20">
        <f t="shared" si="63"/>
        <v>347.57459999999998</v>
      </c>
      <c r="K1082" s="17"/>
      <c r="L1082" s="24"/>
      <c r="M1082" s="86">
        <v>223.078</v>
      </c>
      <c r="N1082" s="86">
        <v>472.66699999999997</v>
      </c>
      <c r="O1082" s="86">
        <v>318.399</v>
      </c>
      <c r="P1082" s="86">
        <v>313.75</v>
      </c>
      <c r="Q1082" s="86">
        <v>309.22500000000002</v>
      </c>
      <c r="R1082" s="86">
        <v>322.80399999999997</v>
      </c>
      <c r="S1082" s="86">
        <v>327.76499999999999</v>
      </c>
      <c r="T1082" s="86">
        <v>464.32900000000001</v>
      </c>
    </row>
    <row r="1083" spans="1:20" x14ac:dyDescent="0.25">
      <c r="A1083" s="50" t="s">
        <v>4682</v>
      </c>
      <c r="B1083" s="50" t="s">
        <v>2551</v>
      </c>
      <c r="C1083" s="50" t="s">
        <v>4723</v>
      </c>
      <c r="D1083" s="80">
        <v>7</v>
      </c>
      <c r="E1083" s="50" t="s">
        <v>6590</v>
      </c>
      <c r="F1083" s="24">
        <f t="shared" si="61"/>
        <v>369.11566666666658</v>
      </c>
      <c r="G1083" s="20">
        <f t="shared" si="62"/>
        <v>83.186999999999998</v>
      </c>
      <c r="H1083" s="17"/>
      <c r="I1083" s="24"/>
      <c r="J1083" s="20">
        <f t="shared" si="63"/>
        <v>254.33620000000002</v>
      </c>
      <c r="K1083" s="17"/>
      <c r="L1083" s="24"/>
      <c r="M1083" s="86">
        <v>74.12</v>
      </c>
      <c r="N1083" s="86">
        <v>40.03</v>
      </c>
      <c r="O1083" s="86">
        <v>135.411</v>
      </c>
      <c r="P1083" s="86">
        <v>1.425</v>
      </c>
      <c r="Q1083" s="86">
        <v>162.90899999999999</v>
      </c>
      <c r="R1083" s="86">
        <v>290.173</v>
      </c>
      <c r="S1083" s="86">
        <v>280.96499999999997</v>
      </c>
      <c r="T1083" s="86">
        <v>536.20899999999995</v>
      </c>
    </row>
    <row r="1084" spans="1:20" x14ac:dyDescent="0.25">
      <c r="A1084" s="50" t="s">
        <v>4682</v>
      </c>
      <c r="B1084" s="50" t="s">
        <v>2202</v>
      </c>
      <c r="C1084" s="50" t="s">
        <v>4739</v>
      </c>
      <c r="D1084" s="80">
        <v>11</v>
      </c>
      <c r="E1084" s="50" t="s">
        <v>7209</v>
      </c>
      <c r="F1084" s="24">
        <f t="shared" si="61"/>
        <v>369.0506666666667</v>
      </c>
      <c r="G1084" s="20">
        <f t="shared" si="62"/>
        <v>177.09533333333334</v>
      </c>
      <c r="H1084" s="17"/>
      <c r="I1084" s="24"/>
      <c r="J1084" s="20">
        <f t="shared" si="63"/>
        <v>303.78699999999998</v>
      </c>
      <c r="K1084" s="17"/>
      <c r="L1084" s="24"/>
      <c r="M1084" s="86">
        <v>113.387</v>
      </c>
      <c r="N1084" s="86">
        <v>209.49600000000001</v>
      </c>
      <c r="O1084" s="86">
        <v>208.40299999999999</v>
      </c>
      <c r="P1084" s="86">
        <v>208.41800000000001</v>
      </c>
      <c r="Q1084" s="86">
        <v>203.36500000000001</v>
      </c>
      <c r="R1084" s="86">
        <v>348.73399999999998</v>
      </c>
      <c r="S1084" s="86">
        <v>334.98399999999998</v>
      </c>
      <c r="T1084" s="86">
        <v>423.43400000000003</v>
      </c>
    </row>
    <row r="1085" spans="1:20" x14ac:dyDescent="0.25">
      <c r="A1085" s="50" t="s">
        <v>4682</v>
      </c>
      <c r="B1085" s="50" t="s">
        <v>1844</v>
      </c>
      <c r="C1085" s="50" t="s">
        <v>4759</v>
      </c>
      <c r="D1085" s="80">
        <v>15</v>
      </c>
      <c r="E1085" s="50" t="s">
        <v>8241</v>
      </c>
      <c r="F1085" s="24">
        <f t="shared" si="61"/>
        <v>368.0796666666667</v>
      </c>
      <c r="G1085" s="20">
        <f t="shared" si="62"/>
        <v>557.77100000000007</v>
      </c>
      <c r="H1085" s="17"/>
      <c r="I1085" s="24"/>
      <c r="J1085" s="20">
        <f t="shared" si="63"/>
        <v>240.31400000000002</v>
      </c>
      <c r="K1085" s="17"/>
      <c r="L1085" s="24"/>
      <c r="M1085" s="86">
        <v>67.106999999999999</v>
      </c>
      <c r="N1085" s="86">
        <v>980.62300000000005</v>
      </c>
      <c r="O1085" s="86">
        <v>625.58299999999997</v>
      </c>
      <c r="P1085" s="86">
        <v>7.4710000000000001</v>
      </c>
      <c r="Q1085" s="86">
        <v>89.86</v>
      </c>
      <c r="R1085" s="86">
        <v>471.49700000000001</v>
      </c>
      <c r="S1085" s="86">
        <v>514.13900000000001</v>
      </c>
      <c r="T1085" s="86">
        <v>118.60299999999999</v>
      </c>
    </row>
    <row r="1086" spans="1:20" x14ac:dyDescent="0.25">
      <c r="A1086" s="50" t="s">
        <v>4682</v>
      </c>
      <c r="B1086" s="50" t="s">
        <v>2575</v>
      </c>
      <c r="C1086" s="50" t="s">
        <v>4745</v>
      </c>
      <c r="D1086" s="80">
        <v>11</v>
      </c>
      <c r="E1086" s="50" t="s">
        <v>7565</v>
      </c>
      <c r="F1086" s="24">
        <f t="shared" si="61"/>
        <v>367.55866666666662</v>
      </c>
      <c r="G1086" s="20">
        <f t="shared" si="62"/>
        <v>31.069000000000003</v>
      </c>
      <c r="H1086" s="17"/>
      <c r="I1086" s="24"/>
      <c r="J1086" s="20">
        <f t="shared" si="63"/>
        <v>330.86699999999996</v>
      </c>
      <c r="K1086" s="17"/>
      <c r="L1086" s="24"/>
      <c r="M1086" s="86">
        <v>14.119</v>
      </c>
      <c r="N1086" s="86">
        <v>6.6879999999999997</v>
      </c>
      <c r="O1086" s="86">
        <v>72.400000000000006</v>
      </c>
      <c r="P1086" s="86">
        <v>267.61399999999998</v>
      </c>
      <c r="Q1086" s="86">
        <v>284.04500000000002</v>
      </c>
      <c r="R1086" s="86">
        <v>77.382000000000005</v>
      </c>
      <c r="S1086" s="86">
        <v>741.072</v>
      </c>
      <c r="T1086" s="86">
        <v>284.22199999999998</v>
      </c>
    </row>
    <row r="1087" spans="1:20" x14ac:dyDescent="0.25">
      <c r="A1087" s="50" t="s">
        <v>4682</v>
      </c>
      <c r="B1087" s="50" t="s">
        <v>907</v>
      </c>
      <c r="C1087" s="50" t="s">
        <v>4714</v>
      </c>
      <c r="D1087" s="80">
        <v>6</v>
      </c>
      <c r="E1087" s="50" t="s">
        <v>6266</v>
      </c>
      <c r="F1087" s="24">
        <f t="shared" si="61"/>
        <v>366.47700000000003</v>
      </c>
      <c r="G1087" s="20">
        <f t="shared" si="62"/>
        <v>295.20299999999997</v>
      </c>
      <c r="H1087" s="17"/>
      <c r="I1087" s="24"/>
      <c r="J1087" s="20">
        <f t="shared" si="63"/>
        <v>367.94459999999998</v>
      </c>
      <c r="K1087" s="17"/>
      <c r="L1087" s="24"/>
      <c r="M1087" s="86">
        <v>198.53700000000001</v>
      </c>
      <c r="N1087" s="86">
        <v>352.95800000000003</v>
      </c>
      <c r="O1087" s="86">
        <v>334.11399999999998</v>
      </c>
      <c r="P1087" s="86">
        <v>448.00799999999998</v>
      </c>
      <c r="Q1087" s="86">
        <v>292.28399999999999</v>
      </c>
      <c r="R1087" s="86">
        <v>413.35899999999998</v>
      </c>
      <c r="S1087" s="86">
        <v>457.06299999999999</v>
      </c>
      <c r="T1087" s="86">
        <v>229.00899999999999</v>
      </c>
    </row>
    <row r="1088" spans="1:20" x14ac:dyDescent="0.25">
      <c r="A1088" s="50" t="s">
        <v>4682</v>
      </c>
      <c r="B1088" s="50" t="s">
        <v>4317</v>
      </c>
      <c r="C1088" s="50" t="s">
        <v>4744</v>
      </c>
      <c r="D1088" s="80">
        <v>11</v>
      </c>
      <c r="E1088" s="50" t="s">
        <v>7453</v>
      </c>
      <c r="F1088" s="24">
        <f t="shared" si="61"/>
        <v>365.60399999999998</v>
      </c>
      <c r="G1088" s="20">
        <f t="shared" si="62"/>
        <v>34.731333333333332</v>
      </c>
      <c r="H1088" s="17"/>
      <c r="I1088" s="24"/>
      <c r="J1088" s="20">
        <f t="shared" si="63"/>
        <v>238.19980000000001</v>
      </c>
      <c r="K1088" s="17"/>
      <c r="L1088" s="24"/>
      <c r="M1088" s="86">
        <v>1.57</v>
      </c>
      <c r="N1088" s="86">
        <v>45.151000000000003</v>
      </c>
      <c r="O1088" s="86">
        <v>57.472999999999999</v>
      </c>
      <c r="P1088" s="86">
        <v>61.1</v>
      </c>
      <c r="Q1088" s="86">
        <v>33.087000000000003</v>
      </c>
      <c r="R1088" s="86">
        <v>138.34899999999999</v>
      </c>
      <c r="S1088" s="86">
        <v>426.66199999999998</v>
      </c>
      <c r="T1088" s="86">
        <v>531.80100000000004</v>
      </c>
    </row>
    <row r="1089" spans="1:20" x14ac:dyDescent="0.25">
      <c r="A1089" s="50" t="s">
        <v>4682</v>
      </c>
      <c r="B1089" s="50" t="s">
        <v>1528</v>
      </c>
      <c r="C1089" s="50" t="s">
        <v>4766</v>
      </c>
      <c r="D1089" s="80">
        <v>16</v>
      </c>
      <c r="E1089" s="50" t="s">
        <v>8637</v>
      </c>
      <c r="F1089" s="24">
        <f t="shared" si="61"/>
        <v>365.05799999999999</v>
      </c>
      <c r="G1089" s="20">
        <f t="shared" si="62"/>
        <v>273.70566666666667</v>
      </c>
      <c r="H1089" s="17"/>
      <c r="I1089" s="24"/>
      <c r="J1089" s="20">
        <f t="shared" si="63"/>
        <v>756.96299999999997</v>
      </c>
      <c r="K1089" s="17"/>
      <c r="L1089" s="24"/>
      <c r="M1089" s="86">
        <v>680.04700000000003</v>
      </c>
      <c r="N1089" s="86">
        <v>141.07</v>
      </c>
      <c r="O1089" s="86" t="s">
        <v>5013</v>
      </c>
      <c r="P1089" s="86">
        <v>2677.288</v>
      </c>
      <c r="Q1089" s="86">
        <v>12.353</v>
      </c>
      <c r="R1089" s="86">
        <v>283.47500000000002</v>
      </c>
      <c r="S1089" s="86">
        <v>264.649</v>
      </c>
      <c r="T1089" s="86">
        <v>547.04999999999995</v>
      </c>
    </row>
    <row r="1090" spans="1:20" x14ac:dyDescent="0.25">
      <c r="A1090" s="50" t="s">
        <v>4682</v>
      </c>
      <c r="B1090" s="50" t="s">
        <v>677</v>
      </c>
      <c r="C1090" s="50" t="s">
        <v>4751</v>
      </c>
      <c r="D1090" s="80">
        <v>13</v>
      </c>
      <c r="E1090" s="50" t="s">
        <v>7715</v>
      </c>
      <c r="F1090" s="24">
        <f t="shared" si="61"/>
        <v>364.79966666666661</v>
      </c>
      <c r="G1090" s="20">
        <f t="shared" si="62"/>
        <v>343.10966666666667</v>
      </c>
      <c r="H1090" s="17"/>
      <c r="I1090" s="24"/>
      <c r="J1090" s="20">
        <f t="shared" si="63"/>
        <v>497.34779999999989</v>
      </c>
      <c r="K1090" s="17"/>
      <c r="L1090" s="24"/>
      <c r="M1090" s="86">
        <v>0.56699999999999995</v>
      </c>
      <c r="N1090" s="86">
        <v>679.46600000000001</v>
      </c>
      <c r="O1090" s="86">
        <v>349.29599999999999</v>
      </c>
      <c r="P1090" s="86">
        <v>491.959</v>
      </c>
      <c r="Q1090" s="86">
        <v>900.38099999999997</v>
      </c>
      <c r="R1090" s="86">
        <v>424.58800000000002</v>
      </c>
      <c r="S1090" s="86">
        <v>121.15600000000001</v>
      </c>
      <c r="T1090" s="86">
        <v>548.65499999999997</v>
      </c>
    </row>
    <row r="1091" spans="1:20" x14ac:dyDescent="0.25">
      <c r="A1091" s="50" t="s">
        <v>4682</v>
      </c>
      <c r="B1091" s="50" t="s">
        <v>2614</v>
      </c>
      <c r="C1091" s="50" t="s">
        <v>4777</v>
      </c>
      <c r="D1091" s="80">
        <v>20</v>
      </c>
      <c r="E1091" s="50" t="s">
        <v>9658</v>
      </c>
      <c r="F1091" s="24">
        <f t="shared" si="61"/>
        <v>364.0263333333333</v>
      </c>
      <c r="G1091" s="20">
        <f t="shared" si="62"/>
        <v>582.82666666666671</v>
      </c>
      <c r="H1091" s="17"/>
      <c r="I1091" s="24"/>
      <c r="J1091" s="20">
        <f t="shared" si="63"/>
        <v>574.59820000000002</v>
      </c>
      <c r="K1091" s="17"/>
      <c r="L1091" s="24"/>
      <c r="M1091" s="86">
        <v>395.02</v>
      </c>
      <c r="N1091" s="86">
        <v>609.57000000000005</v>
      </c>
      <c r="O1091" s="86">
        <v>743.89</v>
      </c>
      <c r="P1091" s="86">
        <v>1093.7950000000001</v>
      </c>
      <c r="Q1091" s="86">
        <v>687.11699999999996</v>
      </c>
      <c r="R1091" s="86">
        <v>661.79300000000001</v>
      </c>
      <c r="S1091" s="86" t="s">
        <v>5013</v>
      </c>
      <c r="T1091" s="86">
        <v>430.286</v>
      </c>
    </row>
    <row r="1092" spans="1:20" x14ac:dyDescent="0.25">
      <c r="A1092" s="50" t="s">
        <v>4682</v>
      </c>
      <c r="B1092" s="50" t="s">
        <v>1124</v>
      </c>
      <c r="C1092" s="50" t="s">
        <v>4756</v>
      </c>
      <c r="D1092" s="80">
        <v>15</v>
      </c>
      <c r="E1092" s="50" t="s">
        <v>8024</v>
      </c>
      <c r="F1092" s="24">
        <f t="shared" si="61"/>
        <v>363.99633333333333</v>
      </c>
      <c r="G1092" s="20">
        <f t="shared" si="62"/>
        <v>7974.0016666666661</v>
      </c>
      <c r="H1092" s="17"/>
      <c r="I1092" s="24"/>
      <c r="J1092" s="20">
        <f t="shared" si="63"/>
        <v>453.92899999999997</v>
      </c>
      <c r="K1092" s="17"/>
      <c r="L1092" s="24"/>
      <c r="M1092" s="86">
        <v>509.85199999999998</v>
      </c>
      <c r="N1092" s="86">
        <v>2773.4630000000002</v>
      </c>
      <c r="O1092" s="86">
        <v>20638.689999999999</v>
      </c>
      <c r="P1092" s="86">
        <v>610.91</v>
      </c>
      <c r="Q1092" s="86">
        <v>566.74599999999998</v>
      </c>
      <c r="R1092" s="86">
        <v>182.941</v>
      </c>
      <c r="S1092" s="86">
        <v>110.867</v>
      </c>
      <c r="T1092" s="86">
        <v>798.18100000000004</v>
      </c>
    </row>
    <row r="1093" spans="1:20" x14ac:dyDescent="0.25">
      <c r="A1093" s="50" t="s">
        <v>4682</v>
      </c>
      <c r="B1093" s="50" t="s">
        <v>1247</v>
      </c>
      <c r="C1093" s="50" t="s">
        <v>4722</v>
      </c>
      <c r="D1093" s="80">
        <v>7</v>
      </c>
      <c r="E1093" s="50" t="s">
        <v>6505</v>
      </c>
      <c r="F1093" s="24">
        <f t="shared" si="61"/>
        <v>363.59666666666664</v>
      </c>
      <c r="G1093" s="20">
        <f t="shared" si="62"/>
        <v>136.75133333333335</v>
      </c>
      <c r="H1093" s="17"/>
      <c r="I1093" s="24"/>
      <c r="J1093" s="20">
        <f t="shared" si="63"/>
        <v>316.3974</v>
      </c>
      <c r="K1093" s="17"/>
      <c r="L1093" s="24"/>
      <c r="M1093" s="86">
        <v>164.733</v>
      </c>
      <c r="N1093" s="86">
        <v>83.930999999999997</v>
      </c>
      <c r="O1093" s="86">
        <v>161.59</v>
      </c>
      <c r="P1093" s="86">
        <v>203.875</v>
      </c>
      <c r="Q1093" s="86">
        <v>287.322</v>
      </c>
      <c r="R1093" s="86">
        <v>166.745</v>
      </c>
      <c r="S1093" s="86">
        <v>402.822</v>
      </c>
      <c r="T1093" s="86">
        <v>521.22299999999996</v>
      </c>
    </row>
    <row r="1094" spans="1:20" x14ac:dyDescent="0.25">
      <c r="A1094" s="50" t="s">
        <v>4682</v>
      </c>
      <c r="B1094" s="50" t="s">
        <v>281</v>
      </c>
      <c r="C1094" s="50" t="s">
        <v>4727</v>
      </c>
      <c r="D1094" s="80">
        <v>9</v>
      </c>
      <c r="E1094" s="50" t="s">
        <v>6784</v>
      </c>
      <c r="F1094" s="24">
        <f t="shared" si="61"/>
        <v>362.65266666666668</v>
      </c>
      <c r="G1094" s="20">
        <f t="shared" si="62"/>
        <v>455.39699999999993</v>
      </c>
      <c r="H1094" s="17"/>
      <c r="I1094" s="24"/>
      <c r="J1094" s="20">
        <f t="shared" si="63"/>
        <v>562.46159999999998</v>
      </c>
      <c r="K1094" s="17"/>
      <c r="L1094" s="24"/>
      <c r="M1094" s="86">
        <v>450.45</v>
      </c>
      <c r="N1094" s="86">
        <v>460.95699999999999</v>
      </c>
      <c r="O1094" s="86">
        <v>454.78399999999999</v>
      </c>
      <c r="P1094" s="86">
        <v>640.16</v>
      </c>
      <c r="Q1094" s="86">
        <v>1084.19</v>
      </c>
      <c r="R1094" s="86">
        <v>312.82799999999997</v>
      </c>
      <c r="S1094" s="86">
        <v>502.327</v>
      </c>
      <c r="T1094" s="86">
        <v>272.803</v>
      </c>
    </row>
    <row r="1095" spans="1:20" x14ac:dyDescent="0.25">
      <c r="A1095" s="50" t="s">
        <v>4682</v>
      </c>
      <c r="B1095" s="50" t="s">
        <v>3091</v>
      </c>
      <c r="C1095" s="50" t="s">
        <v>4711</v>
      </c>
      <c r="D1095" s="80">
        <v>6</v>
      </c>
      <c r="E1095" s="50" t="s">
        <v>6110</v>
      </c>
      <c r="F1095" s="24">
        <f t="shared" si="61"/>
        <v>362.47966666666667</v>
      </c>
      <c r="G1095" s="20">
        <f t="shared" si="62"/>
        <v>198.85900000000001</v>
      </c>
      <c r="H1095" s="17"/>
      <c r="I1095" s="24"/>
      <c r="J1095" s="20">
        <f t="shared" si="63"/>
        <v>217.48780000000002</v>
      </c>
      <c r="K1095" s="17"/>
      <c r="L1095" s="24"/>
      <c r="M1095" s="86">
        <v>118.274</v>
      </c>
      <c r="N1095" s="86">
        <v>298.005</v>
      </c>
      <c r="O1095" s="86">
        <v>180.298</v>
      </c>
      <c r="P1095" s="86" t="s">
        <v>5013</v>
      </c>
      <c r="Q1095" s="86" t="s">
        <v>5013</v>
      </c>
      <c r="R1095" s="86">
        <v>131.71100000000001</v>
      </c>
      <c r="S1095" s="86">
        <v>378.96</v>
      </c>
      <c r="T1095" s="86">
        <v>576.76800000000003</v>
      </c>
    </row>
    <row r="1096" spans="1:20" x14ac:dyDescent="0.25">
      <c r="A1096" s="50" t="s">
        <v>4682</v>
      </c>
      <c r="B1096" s="50" t="s">
        <v>932</v>
      </c>
      <c r="C1096" s="50" t="s">
        <v>4710</v>
      </c>
      <c r="D1096" s="80">
        <v>6</v>
      </c>
      <c r="E1096" s="50" t="s">
        <v>5797</v>
      </c>
      <c r="F1096" s="24">
        <f t="shared" si="61"/>
        <v>360.78766666666661</v>
      </c>
      <c r="G1096" s="20">
        <f t="shared" si="62"/>
        <v>257.74600000000004</v>
      </c>
      <c r="H1096" s="17"/>
      <c r="I1096" s="24"/>
      <c r="J1096" s="20">
        <f t="shared" si="63"/>
        <v>326.15819999999997</v>
      </c>
      <c r="K1096" s="17"/>
      <c r="L1096" s="24"/>
      <c r="M1096" s="86">
        <v>217.85</v>
      </c>
      <c r="N1096" s="86">
        <v>228.13300000000001</v>
      </c>
      <c r="O1096" s="86">
        <v>327.255</v>
      </c>
      <c r="P1096" s="86">
        <v>213.839</v>
      </c>
      <c r="Q1096" s="86">
        <v>334.589</v>
      </c>
      <c r="R1096" s="86">
        <v>431.7</v>
      </c>
      <c r="S1096" s="86">
        <v>419.64800000000002</v>
      </c>
      <c r="T1096" s="86">
        <v>231.01499999999999</v>
      </c>
    </row>
    <row r="1097" spans="1:20" x14ac:dyDescent="0.25">
      <c r="A1097" s="50" t="s">
        <v>4682</v>
      </c>
      <c r="B1097" s="50" t="s">
        <v>685</v>
      </c>
      <c r="C1097" s="50" t="s">
        <v>4755</v>
      </c>
      <c r="D1097" s="80">
        <v>15</v>
      </c>
      <c r="E1097" s="50" t="s">
        <v>8019</v>
      </c>
      <c r="F1097" s="24">
        <f t="shared" si="61"/>
        <v>360.423</v>
      </c>
      <c r="G1097" s="20">
        <f t="shared" si="62"/>
        <v>52.660333333333334</v>
      </c>
      <c r="H1097" s="17"/>
      <c r="I1097" s="24"/>
      <c r="J1097" s="20">
        <f t="shared" si="63"/>
        <v>245.9614</v>
      </c>
      <c r="K1097" s="17"/>
      <c r="L1097" s="24"/>
      <c r="M1097" s="86">
        <v>0.45100000000000001</v>
      </c>
      <c r="N1097" s="86">
        <v>110.518</v>
      </c>
      <c r="O1097" s="86">
        <v>47.012</v>
      </c>
      <c r="P1097" s="86">
        <v>129.822</v>
      </c>
      <c r="Q1097" s="86">
        <v>18.716000000000001</v>
      </c>
      <c r="R1097" s="86">
        <v>14.734999999999999</v>
      </c>
      <c r="S1097" s="86">
        <v>204.04</v>
      </c>
      <c r="T1097" s="86">
        <v>862.49400000000003</v>
      </c>
    </row>
    <row r="1098" spans="1:20" x14ac:dyDescent="0.25">
      <c r="A1098" s="50" t="s">
        <v>4682</v>
      </c>
      <c r="B1098" s="50" t="s">
        <v>3033</v>
      </c>
      <c r="C1098" s="50" t="s">
        <v>4694</v>
      </c>
      <c r="D1098" s="80">
        <v>2</v>
      </c>
      <c r="E1098" s="50" t="s">
        <v>5396</v>
      </c>
      <c r="F1098" s="24">
        <f t="shared" si="61"/>
        <v>360.30966666666671</v>
      </c>
      <c r="G1098" s="20">
        <f t="shared" si="62"/>
        <v>40.124999999999993</v>
      </c>
      <c r="H1098" s="17"/>
      <c r="I1098" s="24"/>
      <c r="J1098" s="20">
        <f t="shared" si="63"/>
        <v>272.67399999999998</v>
      </c>
      <c r="K1098" s="17"/>
      <c r="L1098" s="24"/>
      <c r="M1098" s="86">
        <v>41.281999999999996</v>
      </c>
      <c r="N1098" s="86">
        <v>37.555</v>
      </c>
      <c r="O1098" s="86">
        <v>41.537999999999997</v>
      </c>
      <c r="P1098" s="86">
        <v>114.267</v>
      </c>
      <c r="Q1098" s="86">
        <v>168.17400000000001</v>
      </c>
      <c r="R1098" s="86">
        <v>13.771000000000001</v>
      </c>
      <c r="S1098" s="86">
        <v>293.11399999999998</v>
      </c>
      <c r="T1098" s="86">
        <v>774.04399999999998</v>
      </c>
    </row>
    <row r="1099" spans="1:20" x14ac:dyDescent="0.25">
      <c r="A1099" s="50" t="s">
        <v>4682</v>
      </c>
      <c r="B1099" s="50" t="s">
        <v>594</v>
      </c>
      <c r="C1099" s="50" t="s">
        <v>4716</v>
      </c>
      <c r="D1099" s="80">
        <v>6</v>
      </c>
      <c r="E1099" s="50" t="s">
        <v>6324</v>
      </c>
      <c r="F1099" s="24">
        <f t="shared" si="61"/>
        <v>358.15300000000002</v>
      </c>
      <c r="G1099" s="20">
        <f t="shared" si="62"/>
        <v>390.81266666666664</v>
      </c>
      <c r="H1099" s="17"/>
      <c r="I1099" s="24"/>
      <c r="J1099" s="20">
        <f t="shared" si="63"/>
        <v>419.02159999999992</v>
      </c>
      <c r="K1099" s="17"/>
      <c r="L1099" s="24"/>
      <c r="M1099" s="86">
        <v>94.254999999999995</v>
      </c>
      <c r="N1099" s="86">
        <v>280.28699999999998</v>
      </c>
      <c r="O1099" s="86">
        <v>797.89599999999996</v>
      </c>
      <c r="P1099" s="86">
        <v>581.52</v>
      </c>
      <c r="Q1099" s="86">
        <v>439.12900000000002</v>
      </c>
      <c r="R1099" s="86">
        <v>207.08199999999999</v>
      </c>
      <c r="S1099" s="86">
        <v>528.81299999999999</v>
      </c>
      <c r="T1099" s="86">
        <v>338.56400000000002</v>
      </c>
    </row>
    <row r="1100" spans="1:20" x14ac:dyDescent="0.25">
      <c r="A1100" s="50" t="s">
        <v>4682</v>
      </c>
      <c r="B1100" s="50" t="s">
        <v>2304</v>
      </c>
      <c r="C1100" s="50" t="s">
        <v>4710</v>
      </c>
      <c r="D1100" s="80">
        <v>6</v>
      </c>
      <c r="E1100" s="50" t="s">
        <v>5850</v>
      </c>
      <c r="F1100" s="24">
        <f t="shared" si="61"/>
        <v>357.72966666666667</v>
      </c>
      <c r="G1100" s="20">
        <f t="shared" si="62"/>
        <v>99.25366666666666</v>
      </c>
      <c r="H1100" s="17"/>
      <c r="I1100" s="24"/>
      <c r="J1100" s="20">
        <f t="shared" si="63"/>
        <v>226.24139999999997</v>
      </c>
      <c r="K1100" s="17"/>
      <c r="L1100" s="24"/>
      <c r="M1100" s="86" t="s">
        <v>5013</v>
      </c>
      <c r="N1100" s="86">
        <v>263.71499999999997</v>
      </c>
      <c r="O1100" s="86">
        <v>34.045999999999999</v>
      </c>
      <c r="P1100" s="86">
        <v>57.832999999999998</v>
      </c>
      <c r="Q1100" s="86">
        <v>0.185</v>
      </c>
      <c r="R1100" s="86">
        <v>4.7610000000000001</v>
      </c>
      <c r="S1100" s="86">
        <v>200.73599999999999</v>
      </c>
      <c r="T1100" s="86">
        <v>867.69200000000001</v>
      </c>
    </row>
    <row r="1101" spans="1:20" x14ac:dyDescent="0.25">
      <c r="A1101" s="50" t="s">
        <v>4682</v>
      </c>
      <c r="B1101" s="50" t="s">
        <v>2826</v>
      </c>
      <c r="C1101" s="50" t="s">
        <v>4690</v>
      </c>
      <c r="D1101" s="80">
        <v>2</v>
      </c>
      <c r="E1101" s="50" t="s">
        <v>5310</v>
      </c>
      <c r="F1101" s="24">
        <f t="shared" si="61"/>
        <v>357.54933333333332</v>
      </c>
      <c r="G1101" s="20">
        <f t="shared" si="62"/>
        <v>235.90666666666667</v>
      </c>
      <c r="H1101" s="17"/>
      <c r="I1101" s="24"/>
      <c r="J1101" s="20">
        <f t="shared" si="63"/>
        <v>339.24339999999995</v>
      </c>
      <c r="K1101" s="17"/>
      <c r="L1101" s="24"/>
      <c r="M1101" s="86">
        <v>106.78400000000001</v>
      </c>
      <c r="N1101" s="86">
        <v>308.65499999999997</v>
      </c>
      <c r="O1101" s="86">
        <v>292.28100000000001</v>
      </c>
      <c r="P1101" s="86">
        <v>262.827</v>
      </c>
      <c r="Q1101" s="86">
        <v>360.74200000000002</v>
      </c>
      <c r="R1101" s="86">
        <v>413.59899999999999</v>
      </c>
      <c r="S1101" s="86">
        <v>470.27600000000001</v>
      </c>
      <c r="T1101" s="86">
        <v>188.773</v>
      </c>
    </row>
    <row r="1102" spans="1:20" x14ac:dyDescent="0.25">
      <c r="A1102" s="50" t="s">
        <v>4682</v>
      </c>
      <c r="B1102" s="50" t="s">
        <v>2967</v>
      </c>
      <c r="C1102" s="50" t="s">
        <v>4710</v>
      </c>
      <c r="D1102" s="80">
        <v>6</v>
      </c>
      <c r="E1102" s="50" t="s">
        <v>5921</v>
      </c>
      <c r="F1102" s="24">
        <f t="shared" si="61"/>
        <v>356.24166666666662</v>
      </c>
      <c r="G1102" s="20">
        <f t="shared" si="62"/>
        <v>37.040999999999997</v>
      </c>
      <c r="H1102" s="17"/>
      <c r="I1102" s="24"/>
      <c r="J1102" s="20">
        <f t="shared" si="63"/>
        <v>354.19459999999998</v>
      </c>
      <c r="K1102" s="17"/>
      <c r="L1102" s="24"/>
      <c r="M1102" s="86">
        <v>35.47</v>
      </c>
      <c r="N1102" s="86">
        <v>32.311999999999998</v>
      </c>
      <c r="O1102" s="86">
        <v>43.341000000000001</v>
      </c>
      <c r="P1102" s="86">
        <v>353.88200000000001</v>
      </c>
      <c r="Q1102" s="86">
        <v>348.36599999999999</v>
      </c>
      <c r="R1102" s="86">
        <v>314.98399999999998</v>
      </c>
      <c r="S1102" s="86">
        <v>456.822</v>
      </c>
      <c r="T1102" s="86">
        <v>296.91899999999998</v>
      </c>
    </row>
    <row r="1103" spans="1:20" x14ac:dyDescent="0.25">
      <c r="A1103" s="50" t="s">
        <v>4682</v>
      </c>
      <c r="B1103" s="50" t="s">
        <v>450</v>
      </c>
      <c r="C1103" s="50" t="s">
        <v>4767</v>
      </c>
      <c r="D1103" s="80">
        <v>16</v>
      </c>
      <c r="E1103" s="50" t="s">
        <v>9173</v>
      </c>
      <c r="F1103" s="24">
        <f t="shared" si="61"/>
        <v>355.42599999999993</v>
      </c>
      <c r="G1103" s="20">
        <f t="shared" si="62"/>
        <v>903.26933333333329</v>
      </c>
      <c r="H1103" s="17"/>
      <c r="I1103" s="24"/>
      <c r="J1103" s="20">
        <f t="shared" si="63"/>
        <v>314.3972</v>
      </c>
      <c r="K1103" s="17"/>
      <c r="L1103" s="24"/>
      <c r="M1103" s="86">
        <v>315.67500000000001</v>
      </c>
      <c r="N1103" s="86">
        <v>1691.5039999999999</v>
      </c>
      <c r="O1103" s="86">
        <v>702.62900000000002</v>
      </c>
      <c r="P1103" s="86">
        <v>274.959</v>
      </c>
      <c r="Q1103" s="86">
        <v>230.749</v>
      </c>
      <c r="R1103" s="86">
        <v>360.97300000000001</v>
      </c>
      <c r="S1103" s="86">
        <v>574.59799999999996</v>
      </c>
      <c r="T1103" s="86">
        <v>130.70699999999999</v>
      </c>
    </row>
    <row r="1104" spans="1:20" x14ac:dyDescent="0.25">
      <c r="A1104" s="50" t="s">
        <v>4682</v>
      </c>
      <c r="B1104" s="50" t="s">
        <v>2814</v>
      </c>
      <c r="C1104" s="50" t="s">
        <v>4773</v>
      </c>
      <c r="D1104" s="80">
        <v>18</v>
      </c>
      <c r="E1104" s="50" t="s">
        <v>9473</v>
      </c>
      <c r="F1104" s="24">
        <f t="shared" si="61"/>
        <v>353.62166666666667</v>
      </c>
      <c r="G1104" s="20">
        <f t="shared" si="62"/>
        <v>62.411333333333324</v>
      </c>
      <c r="H1104" s="17"/>
      <c r="I1104" s="24"/>
      <c r="J1104" s="20">
        <f t="shared" si="63"/>
        <v>344.8492</v>
      </c>
      <c r="K1104" s="17"/>
      <c r="L1104" s="24"/>
      <c r="M1104" s="86">
        <v>75.515000000000001</v>
      </c>
      <c r="N1104" s="86">
        <v>24.292999999999999</v>
      </c>
      <c r="O1104" s="86">
        <v>87.426000000000002</v>
      </c>
      <c r="P1104" s="86">
        <v>267.726</v>
      </c>
      <c r="Q1104" s="86">
        <v>395.65499999999997</v>
      </c>
      <c r="R1104" s="86">
        <v>163.24</v>
      </c>
      <c r="S1104" s="86">
        <v>319.48500000000001</v>
      </c>
      <c r="T1104" s="86">
        <v>578.14</v>
      </c>
    </row>
    <row r="1105" spans="1:20" x14ac:dyDescent="0.25">
      <c r="A1105" s="50" t="s">
        <v>4682</v>
      </c>
      <c r="B1105" s="50" t="s">
        <v>614</v>
      </c>
      <c r="C1105" s="50" t="s">
        <v>4755</v>
      </c>
      <c r="D1105" s="80">
        <v>15</v>
      </c>
      <c r="E1105" s="50" t="s">
        <v>7964</v>
      </c>
      <c r="F1105" s="24">
        <f t="shared" si="61"/>
        <v>353.56166666666667</v>
      </c>
      <c r="G1105" s="20">
        <f t="shared" si="62"/>
        <v>222.34033333333335</v>
      </c>
      <c r="H1105" s="17"/>
      <c r="I1105" s="24"/>
      <c r="J1105" s="20">
        <f t="shared" si="63"/>
        <v>523.62959999999998</v>
      </c>
      <c r="K1105" s="17"/>
      <c r="L1105" s="24"/>
      <c r="M1105" s="86">
        <v>69.533000000000001</v>
      </c>
      <c r="N1105" s="86">
        <v>442.83100000000002</v>
      </c>
      <c r="O1105" s="86">
        <v>154.65700000000001</v>
      </c>
      <c r="P1105" s="86">
        <v>1108.299</v>
      </c>
      <c r="Q1105" s="86">
        <v>449.16399999999999</v>
      </c>
      <c r="R1105" s="86">
        <v>8.0879999999999992</v>
      </c>
      <c r="S1105" s="86">
        <v>319.40899999999999</v>
      </c>
      <c r="T1105" s="86">
        <v>733.18799999999999</v>
      </c>
    </row>
    <row r="1106" spans="1:20" x14ac:dyDescent="0.25">
      <c r="A1106" s="50" t="s">
        <v>4682</v>
      </c>
      <c r="B1106" s="50" t="s">
        <v>1765</v>
      </c>
      <c r="C1106" s="50" t="s">
        <v>4766</v>
      </c>
      <c r="D1106" s="80">
        <v>16</v>
      </c>
      <c r="E1106" s="50" t="s">
        <v>8750</v>
      </c>
      <c r="F1106" s="24">
        <f t="shared" si="61"/>
        <v>353.084</v>
      </c>
      <c r="G1106" s="20">
        <f t="shared" si="62"/>
        <v>311.53899999999999</v>
      </c>
      <c r="H1106" s="17"/>
      <c r="I1106" s="24"/>
      <c r="J1106" s="20">
        <f t="shared" si="63"/>
        <v>280.35159999999996</v>
      </c>
      <c r="K1106" s="17"/>
      <c r="L1106" s="24"/>
      <c r="M1106" s="86">
        <v>116.387</v>
      </c>
      <c r="N1106" s="86">
        <v>581.89300000000003</v>
      </c>
      <c r="O1106" s="86">
        <v>236.33699999999999</v>
      </c>
      <c r="P1106" s="86">
        <v>140.13800000000001</v>
      </c>
      <c r="Q1106" s="86">
        <v>202.36799999999999</v>
      </c>
      <c r="R1106" s="86">
        <v>768.57799999999997</v>
      </c>
      <c r="S1106" s="86">
        <v>149.04400000000001</v>
      </c>
      <c r="T1106" s="86">
        <v>141.63</v>
      </c>
    </row>
    <row r="1107" spans="1:20" x14ac:dyDescent="0.25">
      <c r="A1107" s="50" t="s">
        <v>4682</v>
      </c>
      <c r="B1107" s="50" t="s">
        <v>3663</v>
      </c>
      <c r="C1107" s="50" t="s">
        <v>4722</v>
      </c>
      <c r="D1107" s="80">
        <v>7</v>
      </c>
      <c r="E1107" s="50" t="s">
        <v>6556</v>
      </c>
      <c r="F1107" s="24">
        <f t="shared" si="61"/>
        <v>351.38799999999998</v>
      </c>
      <c r="G1107" s="20">
        <f t="shared" si="62"/>
        <v>1.8123333333333334</v>
      </c>
      <c r="H1107" s="17"/>
      <c r="I1107" s="24"/>
      <c r="J1107" s="20">
        <f t="shared" si="63"/>
        <v>274.92320000000001</v>
      </c>
      <c r="K1107" s="17"/>
      <c r="L1107" s="24"/>
      <c r="M1107" s="86" t="s">
        <v>5013</v>
      </c>
      <c r="N1107" s="86">
        <v>0.46300000000000002</v>
      </c>
      <c r="O1107" s="86">
        <v>4.9740000000000002</v>
      </c>
      <c r="P1107" s="86">
        <v>10.840999999999999</v>
      </c>
      <c r="Q1107" s="86">
        <v>309.61099999999999</v>
      </c>
      <c r="R1107" s="86">
        <v>432.08800000000002</v>
      </c>
      <c r="S1107" s="86">
        <v>306.89299999999997</v>
      </c>
      <c r="T1107" s="86">
        <v>315.18299999999999</v>
      </c>
    </row>
    <row r="1108" spans="1:20" x14ac:dyDescent="0.25">
      <c r="A1108" s="50" t="s">
        <v>4682</v>
      </c>
      <c r="B1108" s="50" t="s">
        <v>347</v>
      </c>
      <c r="C1108" s="50" t="s">
        <v>4772</v>
      </c>
      <c r="D1108" s="80">
        <v>18</v>
      </c>
      <c r="E1108" s="50" t="s">
        <v>9457</v>
      </c>
      <c r="F1108" s="24">
        <f t="shared" si="61"/>
        <v>349.8416666666667</v>
      </c>
      <c r="G1108" s="20">
        <f t="shared" si="62"/>
        <v>615.28533333333337</v>
      </c>
      <c r="H1108" s="17"/>
      <c r="I1108" s="24"/>
      <c r="J1108" s="20">
        <f t="shared" si="63"/>
        <v>266.41820000000001</v>
      </c>
      <c r="K1108" s="17"/>
      <c r="L1108" s="24"/>
      <c r="M1108" s="86">
        <v>134.34700000000001</v>
      </c>
      <c r="N1108" s="86">
        <v>96.603999999999999</v>
      </c>
      <c r="O1108" s="86">
        <v>1614.905</v>
      </c>
      <c r="P1108" s="86">
        <v>206.74</v>
      </c>
      <c r="Q1108" s="86">
        <v>75.825999999999993</v>
      </c>
      <c r="R1108" s="86">
        <v>165.57499999999999</v>
      </c>
      <c r="S1108" s="86">
        <v>613.33500000000004</v>
      </c>
      <c r="T1108" s="86">
        <v>270.61500000000001</v>
      </c>
    </row>
    <row r="1109" spans="1:20" x14ac:dyDescent="0.25">
      <c r="A1109" s="50" t="s">
        <v>4682</v>
      </c>
      <c r="B1109" s="50" t="s">
        <v>444</v>
      </c>
      <c r="C1109" s="50" t="s">
        <v>4755</v>
      </c>
      <c r="D1109" s="80">
        <v>15</v>
      </c>
      <c r="E1109" s="50" t="s">
        <v>7925</v>
      </c>
      <c r="F1109" s="24">
        <f t="shared" si="61"/>
        <v>349.52566666666667</v>
      </c>
      <c r="G1109" s="20">
        <f t="shared" si="62"/>
        <v>173.07866666666666</v>
      </c>
      <c r="H1109" s="17"/>
      <c r="I1109" s="24"/>
      <c r="J1109" s="20">
        <f t="shared" si="63"/>
        <v>450.67380000000003</v>
      </c>
      <c r="K1109" s="17"/>
      <c r="L1109" s="24"/>
      <c r="M1109" s="86">
        <v>180.38200000000001</v>
      </c>
      <c r="N1109" s="86">
        <v>113.825</v>
      </c>
      <c r="O1109" s="86">
        <v>225.029</v>
      </c>
      <c r="P1109" s="86">
        <v>338.23599999999999</v>
      </c>
      <c r="Q1109" s="86">
        <v>866.55600000000004</v>
      </c>
      <c r="R1109" s="86">
        <v>156.03399999999999</v>
      </c>
      <c r="S1109" s="86" t="s">
        <v>5013</v>
      </c>
      <c r="T1109" s="86">
        <v>892.54300000000001</v>
      </c>
    </row>
    <row r="1110" spans="1:20" x14ac:dyDescent="0.25">
      <c r="A1110" s="50" t="s">
        <v>4682</v>
      </c>
      <c r="B1110" s="50" t="s">
        <v>1831</v>
      </c>
      <c r="C1110" s="50" t="s">
        <v>4767</v>
      </c>
      <c r="D1110" s="80">
        <v>16</v>
      </c>
      <c r="E1110" s="50" t="s">
        <v>9093</v>
      </c>
      <c r="F1110" s="24">
        <f t="shared" si="61"/>
        <v>349.11966666666666</v>
      </c>
      <c r="G1110" s="20">
        <f t="shared" si="62"/>
        <v>347.09133333333335</v>
      </c>
      <c r="H1110" s="17"/>
      <c r="I1110" s="24"/>
      <c r="J1110" s="20">
        <f t="shared" si="63"/>
        <v>327.97340000000003</v>
      </c>
      <c r="K1110" s="17"/>
      <c r="L1110" s="24"/>
      <c r="M1110" s="86">
        <v>300.10700000000003</v>
      </c>
      <c r="N1110" s="86">
        <v>536.56399999999996</v>
      </c>
      <c r="O1110" s="86">
        <v>204.60300000000001</v>
      </c>
      <c r="P1110" s="86">
        <v>385.67899999999997</v>
      </c>
      <c r="Q1110" s="86">
        <v>206.82900000000001</v>
      </c>
      <c r="R1110" s="86">
        <v>568.274</v>
      </c>
      <c r="S1110" s="86">
        <v>90.834000000000003</v>
      </c>
      <c r="T1110" s="86">
        <v>388.25099999999998</v>
      </c>
    </row>
    <row r="1111" spans="1:20" x14ac:dyDescent="0.25">
      <c r="A1111" s="50" t="s">
        <v>4682</v>
      </c>
      <c r="B1111" s="50" t="s">
        <v>265</v>
      </c>
      <c r="C1111" s="50" t="s">
        <v>4755</v>
      </c>
      <c r="D1111" s="80">
        <v>15</v>
      </c>
      <c r="E1111" s="50" t="s">
        <v>7926</v>
      </c>
      <c r="F1111" s="24">
        <f t="shared" si="61"/>
        <v>348.70533333333333</v>
      </c>
      <c r="G1111" s="20">
        <f t="shared" si="62"/>
        <v>68.481999999999985</v>
      </c>
      <c r="H1111" s="17"/>
      <c r="I1111" s="24"/>
      <c r="J1111" s="20">
        <f t="shared" si="63"/>
        <v>301.85559999999998</v>
      </c>
      <c r="K1111" s="17"/>
      <c r="L1111" s="24"/>
      <c r="M1111" s="86">
        <v>128.85599999999999</v>
      </c>
      <c r="N1111" s="86">
        <v>58.680999999999997</v>
      </c>
      <c r="O1111" s="86">
        <v>17.908999999999999</v>
      </c>
      <c r="P1111" s="86">
        <v>463.16199999999998</v>
      </c>
      <c r="Q1111" s="86" t="s">
        <v>5013</v>
      </c>
      <c r="R1111" s="86">
        <v>152.006</v>
      </c>
      <c r="S1111" s="86">
        <v>894.11</v>
      </c>
      <c r="T1111" s="86" t="s">
        <v>5013</v>
      </c>
    </row>
    <row r="1112" spans="1:20" x14ac:dyDescent="0.25">
      <c r="A1112" s="50" t="s">
        <v>4682</v>
      </c>
      <c r="B1112" s="50" t="s">
        <v>1141</v>
      </c>
      <c r="C1112" s="50" t="s">
        <v>4703</v>
      </c>
      <c r="D1112" s="80">
        <v>4</v>
      </c>
      <c r="E1112" s="50" t="s">
        <v>5598</v>
      </c>
      <c r="F1112" s="24">
        <f t="shared" si="61"/>
        <v>348.1133333333334</v>
      </c>
      <c r="G1112" s="20">
        <f t="shared" si="62"/>
        <v>16.038666666666668</v>
      </c>
      <c r="H1112" s="17"/>
      <c r="I1112" s="24"/>
      <c r="J1112" s="20">
        <f t="shared" si="63"/>
        <v>353.9246</v>
      </c>
      <c r="K1112" s="17"/>
      <c r="L1112" s="24"/>
      <c r="M1112" s="86">
        <v>0.38100000000000001</v>
      </c>
      <c r="N1112" s="86">
        <v>12.494999999999999</v>
      </c>
      <c r="O1112" s="86">
        <v>35.24</v>
      </c>
      <c r="P1112" s="86">
        <v>178.898</v>
      </c>
      <c r="Q1112" s="86">
        <v>546.38499999999999</v>
      </c>
      <c r="R1112" s="86">
        <v>579.54100000000005</v>
      </c>
      <c r="S1112" s="86">
        <v>430.80799999999999</v>
      </c>
      <c r="T1112" s="86">
        <v>33.991</v>
      </c>
    </row>
    <row r="1113" spans="1:20" x14ac:dyDescent="0.25">
      <c r="A1113" s="50" t="s">
        <v>4682</v>
      </c>
      <c r="B1113" s="50" t="s">
        <v>2457</v>
      </c>
      <c r="C1113" s="50" t="s">
        <v>4727</v>
      </c>
      <c r="D1113" s="80">
        <v>9</v>
      </c>
      <c r="E1113" s="50" t="s">
        <v>6782</v>
      </c>
      <c r="F1113" s="24">
        <f t="shared" si="61"/>
        <v>347.45400000000001</v>
      </c>
      <c r="G1113" s="20">
        <f t="shared" si="62"/>
        <v>269.80666666666667</v>
      </c>
      <c r="H1113" s="17"/>
      <c r="I1113" s="24"/>
      <c r="J1113" s="20">
        <f t="shared" si="63"/>
        <v>296.98699999999997</v>
      </c>
      <c r="K1113" s="17"/>
      <c r="L1113" s="24"/>
      <c r="M1113" s="86">
        <v>142.93199999999999</v>
      </c>
      <c r="N1113" s="86">
        <v>487.65100000000001</v>
      </c>
      <c r="O1113" s="86">
        <v>178.83699999999999</v>
      </c>
      <c r="P1113" s="86">
        <v>184.464</v>
      </c>
      <c r="Q1113" s="86">
        <v>258.10899999999998</v>
      </c>
      <c r="R1113" s="86">
        <v>126.85599999999999</v>
      </c>
      <c r="S1113" s="86">
        <v>383.97899999999998</v>
      </c>
      <c r="T1113" s="86">
        <v>531.52700000000004</v>
      </c>
    </row>
    <row r="1114" spans="1:20" x14ac:dyDescent="0.25">
      <c r="A1114" s="50" t="s">
        <v>4682</v>
      </c>
      <c r="B1114" s="50" t="s">
        <v>983</v>
      </c>
      <c r="C1114" s="50" t="s">
        <v>4772</v>
      </c>
      <c r="D1114" s="80">
        <v>18</v>
      </c>
      <c r="E1114" s="50" t="s">
        <v>9299</v>
      </c>
      <c r="F1114" s="24">
        <f t="shared" si="61"/>
        <v>345.57600000000002</v>
      </c>
      <c r="G1114" s="20">
        <f t="shared" si="62"/>
        <v>63.096333333333327</v>
      </c>
      <c r="H1114" s="17"/>
      <c r="I1114" s="24"/>
      <c r="J1114" s="20">
        <f t="shared" si="63"/>
        <v>272.04100000000005</v>
      </c>
      <c r="K1114" s="17"/>
      <c r="L1114" s="24"/>
      <c r="M1114" s="86">
        <v>10.125</v>
      </c>
      <c r="N1114" s="86">
        <v>0.89700000000000002</v>
      </c>
      <c r="O1114" s="86">
        <v>178.267</v>
      </c>
      <c r="P1114" s="86">
        <v>17.881</v>
      </c>
      <c r="Q1114" s="86">
        <v>305.596</v>
      </c>
      <c r="R1114" s="86">
        <v>80.057000000000002</v>
      </c>
      <c r="S1114" s="86">
        <v>820.00900000000001</v>
      </c>
      <c r="T1114" s="86">
        <v>136.66200000000001</v>
      </c>
    </row>
    <row r="1115" spans="1:20" x14ac:dyDescent="0.25">
      <c r="A1115" s="50" t="s">
        <v>4682</v>
      </c>
      <c r="B1115" s="50" t="s">
        <v>1675</v>
      </c>
      <c r="C1115" s="50" t="s">
        <v>4751</v>
      </c>
      <c r="D1115" s="80">
        <v>13</v>
      </c>
      <c r="E1115" s="50" t="s">
        <v>7723</v>
      </c>
      <c r="F1115" s="24">
        <f t="shared" si="61"/>
        <v>345.01933333333335</v>
      </c>
      <c r="G1115" s="20">
        <f t="shared" si="62"/>
        <v>527.553</v>
      </c>
      <c r="H1115" s="17"/>
      <c r="I1115" s="24"/>
      <c r="J1115" s="20">
        <f t="shared" si="63"/>
        <v>357.83639999999997</v>
      </c>
      <c r="K1115" s="17"/>
      <c r="L1115" s="24"/>
      <c r="M1115" s="86">
        <v>342.08699999999999</v>
      </c>
      <c r="N1115" s="86">
        <v>333.95800000000003</v>
      </c>
      <c r="O1115" s="86">
        <v>906.61400000000003</v>
      </c>
      <c r="P1115" s="86">
        <v>461.18</v>
      </c>
      <c r="Q1115" s="86">
        <v>292.94400000000002</v>
      </c>
      <c r="R1115" s="86">
        <v>100.663</v>
      </c>
      <c r="S1115" s="86">
        <v>364.98500000000001</v>
      </c>
      <c r="T1115" s="86">
        <v>569.41</v>
      </c>
    </row>
    <row r="1116" spans="1:20" x14ac:dyDescent="0.25">
      <c r="A1116" s="50" t="s">
        <v>4682</v>
      </c>
      <c r="B1116" s="50" t="s">
        <v>974</v>
      </c>
      <c r="C1116" s="50" t="s">
        <v>4772</v>
      </c>
      <c r="D1116" s="80">
        <v>18</v>
      </c>
      <c r="E1116" s="50" t="s">
        <v>9403</v>
      </c>
      <c r="F1116" s="24">
        <f t="shared" si="61"/>
        <v>344.72666666666663</v>
      </c>
      <c r="G1116" s="20">
        <f t="shared" si="62"/>
        <v>194.90733333333333</v>
      </c>
      <c r="H1116" s="17"/>
      <c r="I1116" s="24"/>
      <c r="J1116" s="20">
        <f t="shared" si="63"/>
        <v>324.14060000000001</v>
      </c>
      <c r="K1116" s="17"/>
      <c r="L1116" s="24"/>
      <c r="M1116" s="86">
        <v>195.76599999999999</v>
      </c>
      <c r="N1116" s="86">
        <v>202.94499999999999</v>
      </c>
      <c r="O1116" s="86">
        <v>186.011</v>
      </c>
      <c r="P1116" s="86">
        <v>251.27</v>
      </c>
      <c r="Q1116" s="86">
        <v>335.25299999999999</v>
      </c>
      <c r="R1116" s="86">
        <v>340.76299999999998</v>
      </c>
      <c r="S1116" s="86">
        <v>355.95</v>
      </c>
      <c r="T1116" s="86">
        <v>337.46699999999998</v>
      </c>
    </row>
    <row r="1117" spans="1:20" x14ac:dyDescent="0.25">
      <c r="A1117" s="50" t="s">
        <v>4682</v>
      </c>
      <c r="B1117" s="50" t="s">
        <v>898</v>
      </c>
      <c r="C1117" s="50" t="s">
        <v>4722</v>
      </c>
      <c r="D1117" s="80">
        <v>7</v>
      </c>
      <c r="E1117" s="50" t="s">
        <v>6566</v>
      </c>
      <c r="F1117" s="24">
        <f t="shared" si="61"/>
        <v>342.99900000000002</v>
      </c>
      <c r="G1117" s="20">
        <f t="shared" si="62"/>
        <v>340.90433333333334</v>
      </c>
      <c r="H1117" s="17"/>
      <c r="I1117" s="24"/>
      <c r="J1117" s="20">
        <f t="shared" si="63"/>
        <v>324.17899999999997</v>
      </c>
      <c r="K1117" s="17"/>
      <c r="L1117" s="24"/>
      <c r="M1117" s="86">
        <v>349.89600000000002</v>
      </c>
      <c r="N1117" s="86">
        <v>263.30900000000003</v>
      </c>
      <c r="O1117" s="86">
        <v>409.50799999999998</v>
      </c>
      <c r="P1117" s="86">
        <v>286.05799999999999</v>
      </c>
      <c r="Q1117" s="86">
        <v>305.83999999999997</v>
      </c>
      <c r="R1117" s="86">
        <v>104.056</v>
      </c>
      <c r="S1117" s="86">
        <v>392.88900000000001</v>
      </c>
      <c r="T1117" s="86">
        <v>532.05200000000002</v>
      </c>
    </row>
    <row r="1118" spans="1:20" x14ac:dyDescent="0.25">
      <c r="A1118" s="50" t="s">
        <v>4682</v>
      </c>
      <c r="B1118" s="50" t="s">
        <v>1346</v>
      </c>
      <c r="C1118" s="50" t="s">
        <v>4703</v>
      </c>
      <c r="D1118" s="80">
        <v>4</v>
      </c>
      <c r="E1118" s="50" t="s">
        <v>5609</v>
      </c>
      <c r="F1118" s="24">
        <f t="shared" si="61"/>
        <v>341.92500000000001</v>
      </c>
      <c r="G1118" s="20">
        <f t="shared" si="62"/>
        <v>138.93566666666666</v>
      </c>
      <c r="H1118" s="17"/>
      <c r="I1118" s="24"/>
      <c r="J1118" s="20">
        <f t="shared" si="63"/>
        <v>248.81</v>
      </c>
      <c r="K1118" s="17"/>
      <c r="L1118" s="24"/>
      <c r="M1118" s="86">
        <v>82.587000000000003</v>
      </c>
      <c r="N1118" s="86">
        <v>240.209</v>
      </c>
      <c r="O1118" s="86">
        <v>94.010999999999996</v>
      </c>
      <c r="P1118" s="86">
        <v>155.90100000000001</v>
      </c>
      <c r="Q1118" s="86">
        <v>62.374000000000002</v>
      </c>
      <c r="R1118" s="86">
        <v>134.10400000000001</v>
      </c>
      <c r="S1118" s="86">
        <v>149.22399999999999</v>
      </c>
      <c r="T1118" s="86">
        <v>742.447</v>
      </c>
    </row>
    <row r="1119" spans="1:20" x14ac:dyDescent="0.25">
      <c r="A1119" s="50" t="s">
        <v>4682</v>
      </c>
      <c r="B1119" s="50" t="s">
        <v>1491</v>
      </c>
      <c r="C1119" s="50" t="s">
        <v>4745</v>
      </c>
      <c r="D1119" s="80">
        <v>11</v>
      </c>
      <c r="E1119" s="50" t="s">
        <v>7561</v>
      </c>
      <c r="F1119" s="24">
        <f t="shared" si="61"/>
        <v>341.79733333333337</v>
      </c>
      <c r="G1119" s="20">
        <f t="shared" si="62"/>
        <v>1644.9260000000002</v>
      </c>
      <c r="H1119" s="17"/>
      <c r="I1119" s="24"/>
      <c r="J1119" s="20">
        <f t="shared" si="63"/>
        <v>576.27580000000012</v>
      </c>
      <c r="K1119" s="17"/>
      <c r="L1119" s="24"/>
      <c r="M1119" s="86">
        <v>1741.1690000000001</v>
      </c>
      <c r="N1119" s="86">
        <v>1874.2449999999999</v>
      </c>
      <c r="O1119" s="86">
        <v>1319.364</v>
      </c>
      <c r="P1119" s="86">
        <v>1617.027</v>
      </c>
      <c r="Q1119" s="86">
        <v>238.96</v>
      </c>
      <c r="R1119" s="86">
        <v>422.65699999999998</v>
      </c>
      <c r="S1119" s="86">
        <v>351.86700000000002</v>
      </c>
      <c r="T1119" s="86">
        <v>250.86799999999999</v>
      </c>
    </row>
    <row r="1120" spans="1:20" x14ac:dyDescent="0.25">
      <c r="A1120" s="50" t="s">
        <v>4682</v>
      </c>
      <c r="B1120" s="50" t="s">
        <v>1457</v>
      </c>
      <c r="C1120" s="50" t="s">
        <v>4751</v>
      </c>
      <c r="D1120" s="80">
        <v>13</v>
      </c>
      <c r="E1120" s="50" t="s">
        <v>7717</v>
      </c>
      <c r="F1120" s="24">
        <f t="shared" ref="F1120:F1183" si="64">SUM(R1120:T1120)/3</f>
        <v>341.608</v>
      </c>
      <c r="G1120" s="20">
        <f t="shared" ref="G1120:G1183" si="65">SUM(M1120:O1120)/3</f>
        <v>298.22300000000001</v>
      </c>
      <c r="H1120" s="17"/>
      <c r="I1120" s="24"/>
      <c r="J1120" s="20">
        <f t="shared" ref="J1120:J1183" si="66">SUM(P1120:T1120)/5</f>
        <v>334.56760000000003</v>
      </c>
      <c r="K1120" s="17"/>
      <c r="L1120" s="24"/>
      <c r="M1120" s="86">
        <v>7.5110000000000001</v>
      </c>
      <c r="N1120" s="86">
        <v>307.12599999999998</v>
      </c>
      <c r="O1120" s="86">
        <v>580.03200000000004</v>
      </c>
      <c r="P1120" s="86">
        <v>364.47</v>
      </c>
      <c r="Q1120" s="86">
        <v>283.54399999999998</v>
      </c>
      <c r="R1120" s="86">
        <v>69.938000000000002</v>
      </c>
      <c r="S1120" s="86">
        <v>373.84300000000002</v>
      </c>
      <c r="T1120" s="86">
        <v>581.04300000000001</v>
      </c>
    </row>
    <row r="1121" spans="1:20" x14ac:dyDescent="0.25">
      <c r="A1121" s="50" t="s">
        <v>4682</v>
      </c>
      <c r="B1121" s="50" t="s">
        <v>1982</v>
      </c>
      <c r="C1121" s="50" t="s">
        <v>4753</v>
      </c>
      <c r="D1121" s="80">
        <v>13</v>
      </c>
      <c r="E1121" s="50" t="s">
        <v>7796</v>
      </c>
      <c r="F1121" s="24">
        <f t="shared" si="64"/>
        <v>340.66133333333335</v>
      </c>
      <c r="G1121" s="20">
        <f t="shared" si="65"/>
        <v>231.4376666666667</v>
      </c>
      <c r="H1121" s="17"/>
      <c r="I1121" s="24"/>
      <c r="J1121" s="20">
        <f t="shared" si="66"/>
        <v>320.88940000000002</v>
      </c>
      <c r="K1121" s="17"/>
      <c r="L1121" s="24"/>
      <c r="M1121" s="86">
        <v>130.584</v>
      </c>
      <c r="N1121" s="86">
        <v>241.49700000000001</v>
      </c>
      <c r="O1121" s="86">
        <v>322.23200000000003</v>
      </c>
      <c r="P1121" s="86">
        <v>232.55199999999999</v>
      </c>
      <c r="Q1121" s="86">
        <v>349.911</v>
      </c>
      <c r="R1121" s="86">
        <v>128.577</v>
      </c>
      <c r="S1121" s="86">
        <v>478.50700000000001</v>
      </c>
      <c r="T1121" s="86">
        <v>414.9</v>
      </c>
    </row>
    <row r="1122" spans="1:20" x14ac:dyDescent="0.25">
      <c r="A1122" s="50" t="s">
        <v>4682</v>
      </c>
      <c r="B1122" s="50" t="s">
        <v>1894</v>
      </c>
      <c r="C1122" s="50" t="s">
        <v>4771</v>
      </c>
      <c r="D1122" s="80">
        <v>17</v>
      </c>
      <c r="E1122" s="50" t="s">
        <v>9296</v>
      </c>
      <c r="F1122" s="24">
        <f t="shared" si="64"/>
        <v>340.26100000000002</v>
      </c>
      <c r="G1122" s="20">
        <f t="shared" si="65"/>
        <v>0</v>
      </c>
      <c r="H1122" s="17"/>
      <c r="I1122" s="24"/>
      <c r="J1122" s="20">
        <f t="shared" si="66"/>
        <v>204.1566</v>
      </c>
      <c r="K1122" s="17"/>
      <c r="L1122" s="24"/>
      <c r="M1122" s="86" t="s">
        <v>5013</v>
      </c>
      <c r="N1122" s="86" t="s">
        <v>5013</v>
      </c>
      <c r="O1122" s="86" t="s">
        <v>5013</v>
      </c>
      <c r="P1122" s="86" t="s">
        <v>5013</v>
      </c>
      <c r="Q1122" s="86" t="s">
        <v>5013</v>
      </c>
      <c r="R1122" s="86" t="s">
        <v>5013</v>
      </c>
      <c r="S1122" s="86" t="s">
        <v>5013</v>
      </c>
      <c r="T1122" s="86">
        <v>1020.783</v>
      </c>
    </row>
    <row r="1123" spans="1:20" x14ac:dyDescent="0.25">
      <c r="A1123" s="50" t="s">
        <v>4682</v>
      </c>
      <c r="B1123" s="50" t="s">
        <v>1034</v>
      </c>
      <c r="C1123" s="50" t="s">
        <v>4766</v>
      </c>
      <c r="D1123" s="80">
        <v>16</v>
      </c>
      <c r="E1123" s="50" t="s">
        <v>8548</v>
      </c>
      <c r="F1123" s="24">
        <f t="shared" si="64"/>
        <v>340.03033333333332</v>
      </c>
      <c r="G1123" s="20">
        <f t="shared" si="65"/>
        <v>417.22200000000004</v>
      </c>
      <c r="H1123" s="17"/>
      <c r="I1123" s="24"/>
      <c r="J1123" s="20">
        <f t="shared" si="66"/>
        <v>285.29300000000001</v>
      </c>
      <c r="K1123" s="17"/>
      <c r="L1123" s="24"/>
      <c r="M1123" s="86">
        <v>520.72500000000002</v>
      </c>
      <c r="N1123" s="86">
        <v>75.736000000000004</v>
      </c>
      <c r="O1123" s="86">
        <v>655.20500000000004</v>
      </c>
      <c r="P1123" s="86">
        <v>27.184999999999999</v>
      </c>
      <c r="Q1123" s="86">
        <v>379.18900000000002</v>
      </c>
      <c r="R1123" s="86">
        <v>751.57399999999996</v>
      </c>
      <c r="S1123" s="86">
        <v>256.54899999999998</v>
      </c>
      <c r="T1123" s="86">
        <v>11.968</v>
      </c>
    </row>
    <row r="1124" spans="1:20" x14ac:dyDescent="0.25">
      <c r="A1124" s="50" t="s">
        <v>4682</v>
      </c>
      <c r="B1124" s="50" t="s">
        <v>372</v>
      </c>
      <c r="C1124" s="50" t="s">
        <v>4698</v>
      </c>
      <c r="D1124" s="80">
        <v>4</v>
      </c>
      <c r="E1124" s="50" t="s">
        <v>5481</v>
      </c>
      <c r="F1124" s="24">
        <f t="shared" si="64"/>
        <v>339.00233333333335</v>
      </c>
      <c r="G1124" s="20">
        <f t="shared" si="65"/>
        <v>91.358666666666679</v>
      </c>
      <c r="H1124" s="17"/>
      <c r="I1124" s="24"/>
      <c r="J1124" s="20">
        <f t="shared" si="66"/>
        <v>323.58479999999997</v>
      </c>
      <c r="K1124" s="17"/>
      <c r="L1124" s="24"/>
      <c r="M1124" s="86">
        <v>27.207999999999998</v>
      </c>
      <c r="N1124" s="86">
        <v>60.207999999999998</v>
      </c>
      <c r="O1124" s="86">
        <v>186.66</v>
      </c>
      <c r="P1124" s="86">
        <v>323.42899999999997</v>
      </c>
      <c r="Q1124" s="86">
        <v>277.488</v>
      </c>
      <c r="R1124" s="86">
        <v>248.995</v>
      </c>
      <c r="S1124" s="86">
        <v>510.20699999999999</v>
      </c>
      <c r="T1124" s="86">
        <v>257.80500000000001</v>
      </c>
    </row>
    <row r="1125" spans="1:20" x14ac:dyDescent="0.25">
      <c r="A1125" s="50" t="s">
        <v>4682</v>
      </c>
      <c r="B1125" s="50" t="s">
        <v>497</v>
      </c>
      <c r="C1125" s="50" t="s">
        <v>4766</v>
      </c>
      <c r="D1125" s="80">
        <v>16</v>
      </c>
      <c r="E1125" s="50" t="s">
        <v>8532</v>
      </c>
      <c r="F1125" s="24">
        <f t="shared" si="64"/>
        <v>338.524</v>
      </c>
      <c r="G1125" s="20">
        <f t="shared" si="65"/>
        <v>300.84033333333332</v>
      </c>
      <c r="H1125" s="17"/>
      <c r="I1125" s="24"/>
      <c r="J1125" s="20">
        <f t="shared" si="66"/>
        <v>413.64480000000003</v>
      </c>
      <c r="K1125" s="17"/>
      <c r="L1125" s="24"/>
      <c r="M1125" s="86">
        <v>145.792</v>
      </c>
      <c r="N1125" s="86">
        <v>480.82900000000001</v>
      </c>
      <c r="O1125" s="86">
        <v>275.89999999999998</v>
      </c>
      <c r="P1125" s="86">
        <v>183.11500000000001</v>
      </c>
      <c r="Q1125" s="86">
        <v>869.53700000000003</v>
      </c>
      <c r="R1125" s="86">
        <v>198.97499999999999</v>
      </c>
      <c r="S1125" s="86">
        <v>174.059</v>
      </c>
      <c r="T1125" s="86">
        <v>642.53800000000001</v>
      </c>
    </row>
    <row r="1126" spans="1:20" x14ac:dyDescent="0.25">
      <c r="A1126" s="50" t="s">
        <v>4682</v>
      </c>
      <c r="B1126" s="50" t="s">
        <v>1548</v>
      </c>
      <c r="C1126" s="50" t="s">
        <v>4772</v>
      </c>
      <c r="D1126" s="80">
        <v>18</v>
      </c>
      <c r="E1126" s="50" t="s">
        <v>9394</v>
      </c>
      <c r="F1126" s="24">
        <f t="shared" si="64"/>
        <v>338.18566666666669</v>
      </c>
      <c r="G1126" s="20">
        <f t="shared" si="65"/>
        <v>152.49433333333334</v>
      </c>
      <c r="H1126" s="17"/>
      <c r="I1126" s="24"/>
      <c r="J1126" s="20">
        <f t="shared" si="66"/>
        <v>260.85679999999996</v>
      </c>
      <c r="K1126" s="17"/>
      <c r="L1126" s="24"/>
      <c r="M1126" s="86">
        <v>101.846</v>
      </c>
      <c r="N1126" s="86">
        <v>259.26100000000002</v>
      </c>
      <c r="O1126" s="86">
        <v>96.376000000000005</v>
      </c>
      <c r="P1126" s="86">
        <v>102.215</v>
      </c>
      <c r="Q1126" s="86">
        <v>187.512</v>
      </c>
      <c r="R1126" s="86">
        <v>176.46299999999999</v>
      </c>
      <c r="S1126" s="86">
        <v>288.16199999999998</v>
      </c>
      <c r="T1126" s="86">
        <v>549.93200000000002</v>
      </c>
    </row>
    <row r="1127" spans="1:20" x14ac:dyDescent="0.25">
      <c r="A1127" s="50" t="s">
        <v>4682</v>
      </c>
      <c r="B1127" s="50" t="s">
        <v>292</v>
      </c>
      <c r="C1127" s="50" t="s">
        <v>4753</v>
      </c>
      <c r="D1127" s="80">
        <v>13</v>
      </c>
      <c r="E1127" s="50" t="s">
        <v>7792</v>
      </c>
      <c r="F1127" s="24">
        <f t="shared" si="64"/>
        <v>337.88899999999995</v>
      </c>
      <c r="G1127" s="20">
        <f t="shared" si="65"/>
        <v>141.774</v>
      </c>
      <c r="H1127" s="17"/>
      <c r="I1127" s="24"/>
      <c r="J1127" s="20">
        <f t="shared" si="66"/>
        <v>316.49360000000001</v>
      </c>
      <c r="K1127" s="17"/>
      <c r="L1127" s="24"/>
      <c r="M1127" s="86">
        <v>69.486999999999995</v>
      </c>
      <c r="N1127" s="86">
        <v>91.391999999999996</v>
      </c>
      <c r="O1127" s="86">
        <v>264.44299999999998</v>
      </c>
      <c r="P1127" s="86">
        <v>200.839</v>
      </c>
      <c r="Q1127" s="86">
        <v>367.96199999999999</v>
      </c>
      <c r="R1127" s="86">
        <v>188.98400000000001</v>
      </c>
      <c r="S1127" s="86">
        <v>434.666</v>
      </c>
      <c r="T1127" s="86">
        <v>390.017</v>
      </c>
    </row>
    <row r="1128" spans="1:20" x14ac:dyDescent="0.25">
      <c r="A1128" s="50" t="s">
        <v>4682</v>
      </c>
      <c r="B1128" s="50" t="s">
        <v>1795</v>
      </c>
      <c r="C1128" s="50" t="s">
        <v>4767</v>
      </c>
      <c r="D1128" s="80">
        <v>16</v>
      </c>
      <c r="E1128" s="50" t="s">
        <v>9116</v>
      </c>
      <c r="F1128" s="24">
        <f t="shared" si="64"/>
        <v>337.45666666666665</v>
      </c>
      <c r="G1128" s="20">
        <f t="shared" si="65"/>
        <v>784.0336666666667</v>
      </c>
      <c r="H1128" s="17"/>
      <c r="I1128" s="24"/>
      <c r="J1128" s="20">
        <f t="shared" si="66"/>
        <v>594.6712</v>
      </c>
      <c r="K1128" s="17"/>
      <c r="L1128" s="24"/>
      <c r="M1128" s="86">
        <v>527.07500000000005</v>
      </c>
      <c r="N1128" s="86">
        <v>931.42700000000002</v>
      </c>
      <c r="O1128" s="86">
        <v>893.59900000000005</v>
      </c>
      <c r="P1128" s="86">
        <v>678.12599999999998</v>
      </c>
      <c r="Q1128" s="86">
        <v>1282.8599999999999</v>
      </c>
      <c r="R1128" s="86">
        <v>175.48699999999999</v>
      </c>
      <c r="S1128" s="86">
        <v>436.41800000000001</v>
      </c>
      <c r="T1128" s="86">
        <v>400.46499999999997</v>
      </c>
    </row>
    <row r="1129" spans="1:20" x14ac:dyDescent="0.25">
      <c r="A1129" s="50" t="s">
        <v>4682</v>
      </c>
      <c r="B1129" s="50" t="s">
        <v>3781</v>
      </c>
      <c r="C1129" s="50" t="s">
        <v>4737</v>
      </c>
      <c r="D1129" s="80">
        <v>11</v>
      </c>
      <c r="E1129" s="50" t="s">
        <v>7081</v>
      </c>
      <c r="F1129" s="24">
        <f t="shared" si="64"/>
        <v>337.21766666666667</v>
      </c>
      <c r="G1129" s="20">
        <f t="shared" si="65"/>
        <v>248.31700000000001</v>
      </c>
      <c r="H1129" s="17"/>
      <c r="I1129" s="24"/>
      <c r="J1129" s="20">
        <f t="shared" si="66"/>
        <v>209.66680000000002</v>
      </c>
      <c r="K1129" s="17"/>
      <c r="L1129" s="24"/>
      <c r="M1129" s="86">
        <v>0.96099999999999997</v>
      </c>
      <c r="N1129" s="86">
        <v>732.12199999999996</v>
      </c>
      <c r="O1129" s="86">
        <v>11.868</v>
      </c>
      <c r="P1129" s="86">
        <v>2.4329999999999998</v>
      </c>
      <c r="Q1129" s="86">
        <v>34.247999999999998</v>
      </c>
      <c r="R1129" s="86" t="s">
        <v>5013</v>
      </c>
      <c r="S1129" s="86">
        <v>66.728999999999999</v>
      </c>
      <c r="T1129" s="86">
        <v>944.92399999999998</v>
      </c>
    </row>
    <row r="1130" spans="1:20" x14ac:dyDescent="0.25">
      <c r="A1130" s="50" t="s">
        <v>4682</v>
      </c>
      <c r="B1130" s="50" t="s">
        <v>1664</v>
      </c>
      <c r="C1130" s="50" t="s">
        <v>4711</v>
      </c>
      <c r="D1130" s="80">
        <v>6</v>
      </c>
      <c r="E1130" s="50" t="s">
        <v>5988</v>
      </c>
      <c r="F1130" s="24">
        <f t="shared" si="64"/>
        <v>336.73700000000002</v>
      </c>
      <c r="G1130" s="20">
        <f t="shared" si="65"/>
        <v>64.659333333333336</v>
      </c>
      <c r="H1130" s="17"/>
      <c r="I1130" s="24"/>
      <c r="J1130" s="20">
        <f t="shared" si="66"/>
        <v>306.68899999999996</v>
      </c>
      <c r="K1130" s="17"/>
      <c r="L1130" s="24"/>
      <c r="M1130" s="86">
        <v>44.613999999999997</v>
      </c>
      <c r="N1130" s="86">
        <v>87.111999999999995</v>
      </c>
      <c r="O1130" s="86">
        <v>62.252000000000002</v>
      </c>
      <c r="P1130" s="86">
        <v>252.39699999999999</v>
      </c>
      <c r="Q1130" s="86">
        <v>270.83699999999999</v>
      </c>
      <c r="R1130" s="86">
        <v>250.797</v>
      </c>
      <c r="S1130" s="86">
        <v>331.76900000000001</v>
      </c>
      <c r="T1130" s="86">
        <v>427.64499999999998</v>
      </c>
    </row>
    <row r="1131" spans="1:20" x14ac:dyDescent="0.25">
      <c r="A1131" s="50" t="s">
        <v>4682</v>
      </c>
      <c r="B1131" s="50" t="s">
        <v>510</v>
      </c>
      <c r="C1131" s="50" t="s">
        <v>4769</v>
      </c>
      <c r="D1131" s="80">
        <v>17</v>
      </c>
      <c r="E1131" s="50" t="s">
        <v>9270</v>
      </c>
      <c r="F1131" s="24">
        <f t="shared" si="64"/>
        <v>336.64433333333335</v>
      </c>
      <c r="G1131" s="20">
        <f t="shared" si="65"/>
        <v>523.45699999999999</v>
      </c>
      <c r="H1131" s="17"/>
      <c r="I1131" s="24"/>
      <c r="J1131" s="20">
        <f t="shared" si="66"/>
        <v>352.0428</v>
      </c>
      <c r="K1131" s="17"/>
      <c r="L1131" s="24"/>
      <c r="M1131" s="86">
        <v>114.197</v>
      </c>
      <c r="N1131" s="86">
        <v>281.79199999999997</v>
      </c>
      <c r="O1131" s="86">
        <v>1174.3820000000001</v>
      </c>
      <c r="P1131" s="86">
        <v>482.52100000000002</v>
      </c>
      <c r="Q1131" s="86">
        <v>267.76</v>
      </c>
      <c r="R1131" s="86">
        <v>83.364000000000004</v>
      </c>
      <c r="S1131" s="86">
        <v>768.75099999999998</v>
      </c>
      <c r="T1131" s="86">
        <v>157.81800000000001</v>
      </c>
    </row>
    <row r="1132" spans="1:20" x14ac:dyDescent="0.25">
      <c r="A1132" s="50" t="s">
        <v>4682</v>
      </c>
      <c r="B1132" s="50" t="s">
        <v>2033</v>
      </c>
      <c r="C1132" s="50" t="s">
        <v>4751</v>
      </c>
      <c r="D1132" s="80">
        <v>13</v>
      </c>
      <c r="E1132" s="50" t="s">
        <v>7714</v>
      </c>
      <c r="F1132" s="24">
        <f t="shared" si="64"/>
        <v>335.13499999999999</v>
      </c>
      <c r="G1132" s="20">
        <f t="shared" si="65"/>
        <v>39.633000000000003</v>
      </c>
      <c r="H1132" s="17"/>
      <c r="I1132" s="24"/>
      <c r="J1132" s="20">
        <f t="shared" si="66"/>
        <v>214.89300000000003</v>
      </c>
      <c r="K1132" s="17"/>
      <c r="L1132" s="24"/>
      <c r="M1132" s="86">
        <v>47.357999999999997</v>
      </c>
      <c r="N1132" s="86">
        <v>39.790999999999997</v>
      </c>
      <c r="O1132" s="86">
        <v>31.75</v>
      </c>
      <c r="P1132" s="86">
        <v>34.44</v>
      </c>
      <c r="Q1132" s="86">
        <v>34.619999999999997</v>
      </c>
      <c r="R1132" s="86">
        <v>823.41700000000003</v>
      </c>
      <c r="S1132" s="86">
        <v>82.097999999999999</v>
      </c>
      <c r="T1132" s="86">
        <v>99.89</v>
      </c>
    </row>
    <row r="1133" spans="1:20" x14ac:dyDescent="0.25">
      <c r="A1133" s="50" t="s">
        <v>4682</v>
      </c>
      <c r="B1133" s="50" t="s">
        <v>1559</v>
      </c>
      <c r="C1133" s="50" t="s">
        <v>4708</v>
      </c>
      <c r="D1133" s="80">
        <v>5</v>
      </c>
      <c r="E1133" s="50" t="s">
        <v>5740</v>
      </c>
      <c r="F1133" s="24">
        <f t="shared" si="64"/>
        <v>334.00666666666666</v>
      </c>
      <c r="G1133" s="20">
        <f t="shared" si="65"/>
        <v>183.6576666666667</v>
      </c>
      <c r="H1133" s="17"/>
      <c r="I1133" s="24"/>
      <c r="J1133" s="20">
        <f t="shared" si="66"/>
        <v>401.73460000000006</v>
      </c>
      <c r="K1133" s="17"/>
      <c r="L1133" s="24"/>
      <c r="M1133" s="86">
        <v>0.16300000000000001</v>
      </c>
      <c r="N1133" s="86">
        <v>513.39300000000003</v>
      </c>
      <c r="O1133" s="86">
        <v>37.417000000000002</v>
      </c>
      <c r="P1133" s="86" t="s">
        <v>5013</v>
      </c>
      <c r="Q1133" s="86">
        <v>1006.653</v>
      </c>
      <c r="R1133" s="86">
        <v>854.00599999999997</v>
      </c>
      <c r="S1133" s="86" t="s">
        <v>5013</v>
      </c>
      <c r="T1133" s="86">
        <v>148.01400000000001</v>
      </c>
    </row>
    <row r="1134" spans="1:20" x14ac:dyDescent="0.25">
      <c r="A1134" s="50" t="s">
        <v>4682</v>
      </c>
      <c r="B1134" s="50" t="s">
        <v>2360</v>
      </c>
      <c r="C1134" s="50" t="s">
        <v>4766</v>
      </c>
      <c r="D1134" s="80">
        <v>16</v>
      </c>
      <c r="E1134" s="50" t="s">
        <v>8401</v>
      </c>
      <c r="F1134" s="24">
        <f t="shared" si="64"/>
        <v>333.64833333333331</v>
      </c>
      <c r="G1134" s="20">
        <f t="shared" si="65"/>
        <v>5.7863333333333342</v>
      </c>
      <c r="H1134" s="17"/>
      <c r="I1134" s="24"/>
      <c r="J1134" s="20">
        <f t="shared" si="66"/>
        <v>211.82480000000001</v>
      </c>
      <c r="K1134" s="17"/>
      <c r="L1134" s="24"/>
      <c r="M1134" s="86">
        <v>0.53800000000000003</v>
      </c>
      <c r="N1134" s="86">
        <v>4.3090000000000002</v>
      </c>
      <c r="O1134" s="86">
        <v>12.512</v>
      </c>
      <c r="P1134" s="86">
        <v>44.552999999999997</v>
      </c>
      <c r="Q1134" s="86">
        <v>13.625999999999999</v>
      </c>
      <c r="R1134" s="86">
        <v>59.847000000000001</v>
      </c>
      <c r="S1134" s="86">
        <v>941.09799999999996</v>
      </c>
      <c r="T1134" s="86" t="s">
        <v>5013</v>
      </c>
    </row>
    <row r="1135" spans="1:20" x14ac:dyDescent="0.25">
      <c r="A1135" s="50" t="s">
        <v>4682</v>
      </c>
      <c r="B1135" s="50" t="s">
        <v>2546</v>
      </c>
      <c r="C1135" s="50" t="s">
        <v>4766</v>
      </c>
      <c r="D1135" s="80">
        <v>16</v>
      </c>
      <c r="E1135" s="50" t="s">
        <v>8611</v>
      </c>
      <c r="F1135" s="24">
        <f t="shared" si="64"/>
        <v>333.42766666666665</v>
      </c>
      <c r="G1135" s="20">
        <f t="shared" si="65"/>
        <v>15.932333333333332</v>
      </c>
      <c r="H1135" s="17"/>
      <c r="I1135" s="24"/>
      <c r="J1135" s="20">
        <f t="shared" si="66"/>
        <v>364.9006</v>
      </c>
      <c r="K1135" s="17"/>
      <c r="L1135" s="24"/>
      <c r="M1135" s="86">
        <v>10.144</v>
      </c>
      <c r="N1135" s="86">
        <v>30.265000000000001</v>
      </c>
      <c r="O1135" s="86">
        <v>7.3879999999999999</v>
      </c>
      <c r="P1135" s="86">
        <v>209.643</v>
      </c>
      <c r="Q1135" s="86">
        <v>614.577</v>
      </c>
      <c r="R1135" s="86">
        <v>9.3520000000000003</v>
      </c>
      <c r="S1135" s="86">
        <v>90.79</v>
      </c>
      <c r="T1135" s="86">
        <v>900.14099999999996</v>
      </c>
    </row>
    <row r="1136" spans="1:20" x14ac:dyDescent="0.25">
      <c r="A1136" s="50" t="s">
        <v>4682</v>
      </c>
      <c r="B1136" s="50" t="s">
        <v>2855</v>
      </c>
      <c r="C1136" s="50" t="s">
        <v>4711</v>
      </c>
      <c r="D1136" s="80">
        <v>6</v>
      </c>
      <c r="E1136" s="50" t="s">
        <v>6068</v>
      </c>
      <c r="F1136" s="24">
        <f t="shared" si="64"/>
        <v>333.077</v>
      </c>
      <c r="G1136" s="20">
        <f t="shared" si="65"/>
        <v>430.68366666666662</v>
      </c>
      <c r="H1136" s="17"/>
      <c r="I1136" s="24"/>
      <c r="J1136" s="20">
        <f t="shared" si="66"/>
        <v>332.41220000000004</v>
      </c>
      <c r="K1136" s="17"/>
      <c r="L1136" s="24"/>
      <c r="M1136" s="86">
        <v>381.64499999999998</v>
      </c>
      <c r="N1136" s="86">
        <v>387.24400000000003</v>
      </c>
      <c r="O1136" s="86">
        <v>523.16200000000003</v>
      </c>
      <c r="P1136" s="86">
        <v>438.38200000000001</v>
      </c>
      <c r="Q1136" s="86">
        <v>224.44800000000001</v>
      </c>
      <c r="R1136" s="86">
        <v>125.925</v>
      </c>
      <c r="S1136" s="86">
        <v>648.66300000000001</v>
      </c>
      <c r="T1136" s="86">
        <v>224.643</v>
      </c>
    </row>
    <row r="1137" spans="1:20" x14ac:dyDescent="0.25">
      <c r="A1137" s="50" t="s">
        <v>4682</v>
      </c>
      <c r="B1137" s="50" t="s">
        <v>526</v>
      </c>
      <c r="C1137" s="50" t="s">
        <v>4767</v>
      </c>
      <c r="D1137" s="80">
        <v>16</v>
      </c>
      <c r="E1137" s="50" t="s">
        <v>9166</v>
      </c>
      <c r="F1137" s="24">
        <f t="shared" si="64"/>
        <v>332.88333333333338</v>
      </c>
      <c r="G1137" s="20">
        <f t="shared" si="65"/>
        <v>1453.9443333333336</v>
      </c>
      <c r="H1137" s="17"/>
      <c r="I1137" s="24"/>
      <c r="J1137" s="20">
        <f t="shared" si="66"/>
        <v>872.63420000000008</v>
      </c>
      <c r="K1137" s="17"/>
      <c r="L1137" s="24"/>
      <c r="M1137" s="86">
        <v>2843.5070000000001</v>
      </c>
      <c r="N1137" s="86">
        <v>388.39100000000002</v>
      </c>
      <c r="O1137" s="86">
        <v>1129.9349999999999</v>
      </c>
      <c r="P1137" s="86">
        <v>1544.1969999999999</v>
      </c>
      <c r="Q1137" s="86">
        <v>1820.3240000000001</v>
      </c>
      <c r="R1137" s="86">
        <v>529.12599999999998</v>
      </c>
      <c r="S1137" s="86">
        <v>45.997999999999998</v>
      </c>
      <c r="T1137" s="86">
        <v>423.52600000000001</v>
      </c>
    </row>
    <row r="1138" spans="1:20" x14ac:dyDescent="0.25">
      <c r="A1138" s="50" t="s">
        <v>4682</v>
      </c>
      <c r="B1138" s="50" t="s">
        <v>3178</v>
      </c>
      <c r="C1138" s="50" t="s">
        <v>4759</v>
      </c>
      <c r="D1138" s="80">
        <v>15</v>
      </c>
      <c r="E1138" s="50" t="s">
        <v>8223</v>
      </c>
      <c r="F1138" s="24">
        <f t="shared" si="64"/>
        <v>331.38200000000001</v>
      </c>
      <c r="G1138" s="20">
        <f t="shared" si="65"/>
        <v>4.0963333333333329</v>
      </c>
      <c r="H1138" s="17"/>
      <c r="I1138" s="24"/>
      <c r="J1138" s="20">
        <f t="shared" si="66"/>
        <v>304.04100000000005</v>
      </c>
      <c r="K1138" s="17"/>
      <c r="L1138" s="24"/>
      <c r="M1138" s="86">
        <v>12.289</v>
      </c>
      <c r="N1138" s="86" t="s">
        <v>5013</v>
      </c>
      <c r="O1138" s="86" t="s">
        <v>5013</v>
      </c>
      <c r="P1138" s="86">
        <v>465.54</v>
      </c>
      <c r="Q1138" s="86">
        <v>60.518999999999998</v>
      </c>
      <c r="R1138" s="86" t="s">
        <v>5013</v>
      </c>
      <c r="S1138" s="86">
        <v>560.83000000000004</v>
      </c>
      <c r="T1138" s="86">
        <v>433.31599999999997</v>
      </c>
    </row>
    <row r="1139" spans="1:20" x14ac:dyDescent="0.25">
      <c r="A1139" s="50" t="s">
        <v>4682</v>
      </c>
      <c r="B1139" s="50" t="s">
        <v>3147</v>
      </c>
      <c r="C1139" s="50" t="s">
        <v>4722</v>
      </c>
      <c r="D1139" s="80">
        <v>7</v>
      </c>
      <c r="E1139" s="50" t="s">
        <v>6548</v>
      </c>
      <c r="F1139" s="24">
        <f t="shared" si="64"/>
        <v>330.54199999999997</v>
      </c>
      <c r="G1139" s="20">
        <f t="shared" si="65"/>
        <v>253.54499999999999</v>
      </c>
      <c r="H1139" s="17"/>
      <c r="I1139" s="24"/>
      <c r="J1139" s="20">
        <f t="shared" si="66"/>
        <v>290.59939999999995</v>
      </c>
      <c r="K1139" s="17"/>
      <c r="L1139" s="24"/>
      <c r="M1139" s="86">
        <v>201.36199999999999</v>
      </c>
      <c r="N1139" s="86">
        <v>453.017</v>
      </c>
      <c r="O1139" s="86">
        <v>106.256</v>
      </c>
      <c r="P1139" s="86">
        <v>188.608</v>
      </c>
      <c r="Q1139" s="86">
        <v>272.76299999999998</v>
      </c>
      <c r="R1139" s="86">
        <v>315.43900000000002</v>
      </c>
      <c r="S1139" s="86">
        <v>359.23200000000003</v>
      </c>
      <c r="T1139" s="86">
        <v>316.95499999999998</v>
      </c>
    </row>
    <row r="1140" spans="1:20" x14ac:dyDescent="0.25">
      <c r="A1140" s="50" t="s">
        <v>4682</v>
      </c>
      <c r="B1140" s="50" t="s">
        <v>2203</v>
      </c>
      <c r="C1140" s="50" t="s">
        <v>4756</v>
      </c>
      <c r="D1140" s="80">
        <v>15</v>
      </c>
      <c r="E1140" s="50" t="s">
        <v>8100</v>
      </c>
      <c r="F1140" s="24">
        <f t="shared" si="64"/>
        <v>330.42500000000001</v>
      </c>
      <c r="G1140" s="20">
        <f t="shared" si="65"/>
        <v>309.61533333333335</v>
      </c>
      <c r="H1140" s="17"/>
      <c r="I1140" s="24"/>
      <c r="J1140" s="20">
        <f t="shared" si="66"/>
        <v>360.15120000000002</v>
      </c>
      <c r="K1140" s="17"/>
      <c r="L1140" s="24"/>
      <c r="M1140" s="86">
        <v>251.6</v>
      </c>
      <c r="N1140" s="86">
        <v>483.57299999999998</v>
      </c>
      <c r="O1140" s="86">
        <v>193.673</v>
      </c>
      <c r="P1140" s="86">
        <v>540.43899999999996</v>
      </c>
      <c r="Q1140" s="86">
        <v>269.04199999999997</v>
      </c>
      <c r="R1140" s="86">
        <v>122.592</v>
      </c>
      <c r="S1140" s="86">
        <v>339.839</v>
      </c>
      <c r="T1140" s="86">
        <v>528.84400000000005</v>
      </c>
    </row>
    <row r="1141" spans="1:20" x14ac:dyDescent="0.25">
      <c r="A1141" s="50" t="s">
        <v>4682</v>
      </c>
      <c r="B1141" s="50" t="s">
        <v>1940</v>
      </c>
      <c r="C1141" s="50" t="s">
        <v>4710</v>
      </c>
      <c r="D1141" s="80">
        <v>6</v>
      </c>
      <c r="E1141" s="50" t="s">
        <v>5798</v>
      </c>
      <c r="F1141" s="24">
        <f t="shared" si="64"/>
        <v>329.42900000000003</v>
      </c>
      <c r="G1141" s="20">
        <f t="shared" si="65"/>
        <v>215.04766666666669</v>
      </c>
      <c r="H1141" s="17"/>
      <c r="I1141" s="24"/>
      <c r="J1141" s="20">
        <f t="shared" si="66"/>
        <v>377.29520000000002</v>
      </c>
      <c r="K1141" s="17"/>
      <c r="L1141" s="24"/>
      <c r="M1141" s="86">
        <v>98.701999999999998</v>
      </c>
      <c r="N1141" s="86">
        <v>230.28100000000001</v>
      </c>
      <c r="O1141" s="86">
        <v>316.16000000000003</v>
      </c>
      <c r="P1141" s="86">
        <v>382.351</v>
      </c>
      <c r="Q1141" s="86">
        <v>515.83799999999997</v>
      </c>
      <c r="R1141" s="86">
        <v>482.37400000000002</v>
      </c>
      <c r="S1141" s="86">
        <v>234.202</v>
      </c>
      <c r="T1141" s="86">
        <v>271.71100000000001</v>
      </c>
    </row>
    <row r="1142" spans="1:20" x14ac:dyDescent="0.25">
      <c r="A1142" s="50" t="s">
        <v>4682</v>
      </c>
      <c r="B1142" s="50" t="s">
        <v>2392</v>
      </c>
      <c r="C1142" s="50" t="s">
        <v>4744</v>
      </c>
      <c r="D1142" s="80">
        <v>11</v>
      </c>
      <c r="E1142" s="50" t="s">
        <v>7447</v>
      </c>
      <c r="F1142" s="24">
        <f t="shared" si="64"/>
        <v>329.04399999999998</v>
      </c>
      <c r="G1142" s="20">
        <f t="shared" si="65"/>
        <v>169.44166666666669</v>
      </c>
      <c r="H1142" s="17"/>
      <c r="I1142" s="24"/>
      <c r="J1142" s="20">
        <f t="shared" si="66"/>
        <v>206.17840000000001</v>
      </c>
      <c r="K1142" s="17"/>
      <c r="L1142" s="24"/>
      <c r="M1142" s="86">
        <v>84.888000000000005</v>
      </c>
      <c r="N1142" s="86">
        <v>218.251</v>
      </c>
      <c r="O1142" s="86">
        <v>205.18600000000001</v>
      </c>
      <c r="P1142" s="86">
        <v>16.064</v>
      </c>
      <c r="Q1142" s="86">
        <v>27.696000000000002</v>
      </c>
      <c r="R1142" s="86">
        <v>331.19600000000003</v>
      </c>
      <c r="S1142" s="86">
        <v>538.66099999999994</v>
      </c>
      <c r="T1142" s="86">
        <v>117.27500000000001</v>
      </c>
    </row>
    <row r="1143" spans="1:20" x14ac:dyDescent="0.25">
      <c r="A1143" s="50" t="s">
        <v>4682</v>
      </c>
      <c r="B1143" s="50" t="s">
        <v>1051</v>
      </c>
      <c r="C1143" s="50" t="s">
        <v>4723</v>
      </c>
      <c r="D1143" s="80">
        <v>7</v>
      </c>
      <c r="E1143" s="50" t="s">
        <v>6646</v>
      </c>
      <c r="F1143" s="24">
        <f t="shared" si="64"/>
        <v>327.97633333333334</v>
      </c>
      <c r="G1143" s="20">
        <f t="shared" si="65"/>
        <v>12.570666666666668</v>
      </c>
      <c r="H1143" s="17"/>
      <c r="I1143" s="24"/>
      <c r="J1143" s="20">
        <f t="shared" si="66"/>
        <v>217.04759999999996</v>
      </c>
      <c r="K1143" s="17"/>
      <c r="L1143" s="24"/>
      <c r="M1143" s="86">
        <v>1.6870000000000001</v>
      </c>
      <c r="N1143" s="86">
        <v>0.33400000000000002</v>
      </c>
      <c r="O1143" s="86">
        <v>35.691000000000003</v>
      </c>
      <c r="P1143" s="86">
        <v>89.53</v>
      </c>
      <c r="Q1143" s="86">
        <v>11.779</v>
      </c>
      <c r="R1143" s="86">
        <v>232.352</v>
      </c>
      <c r="S1143" s="86">
        <v>27.465</v>
      </c>
      <c r="T1143" s="86">
        <v>724.11199999999997</v>
      </c>
    </row>
    <row r="1144" spans="1:20" x14ac:dyDescent="0.25">
      <c r="A1144" s="50" t="s">
        <v>4682</v>
      </c>
      <c r="B1144" s="50" t="s">
        <v>2613</v>
      </c>
      <c r="C1144" s="50" t="s">
        <v>4756</v>
      </c>
      <c r="D1144" s="80">
        <v>15</v>
      </c>
      <c r="E1144" s="50" t="s">
        <v>8034</v>
      </c>
      <c r="F1144" s="24">
        <f t="shared" si="64"/>
        <v>325.58633333333336</v>
      </c>
      <c r="G1144" s="20">
        <f t="shared" si="65"/>
        <v>125.43366666666668</v>
      </c>
      <c r="H1144" s="17"/>
      <c r="I1144" s="24"/>
      <c r="J1144" s="20">
        <f t="shared" si="66"/>
        <v>413.91</v>
      </c>
      <c r="K1144" s="17"/>
      <c r="L1144" s="24"/>
      <c r="M1144" s="86">
        <v>126.623</v>
      </c>
      <c r="N1144" s="86">
        <v>21.562000000000001</v>
      </c>
      <c r="O1144" s="86">
        <v>228.11600000000001</v>
      </c>
      <c r="P1144" s="86">
        <v>690.72799999999995</v>
      </c>
      <c r="Q1144" s="86">
        <v>402.06299999999999</v>
      </c>
      <c r="R1144" s="86">
        <v>37.078000000000003</v>
      </c>
      <c r="S1144" s="86">
        <v>463.25400000000002</v>
      </c>
      <c r="T1144" s="86">
        <v>476.42700000000002</v>
      </c>
    </row>
    <row r="1145" spans="1:20" x14ac:dyDescent="0.25">
      <c r="A1145" s="50" t="s">
        <v>4682</v>
      </c>
      <c r="B1145" s="50" t="s">
        <v>785</v>
      </c>
      <c r="C1145" s="50" t="s">
        <v>4756</v>
      </c>
      <c r="D1145" s="80">
        <v>15</v>
      </c>
      <c r="E1145" s="50" t="s">
        <v>8037</v>
      </c>
      <c r="F1145" s="24">
        <f t="shared" si="64"/>
        <v>324.25100000000003</v>
      </c>
      <c r="G1145" s="20">
        <f t="shared" si="65"/>
        <v>34.987000000000002</v>
      </c>
      <c r="H1145" s="17"/>
      <c r="I1145" s="24"/>
      <c r="J1145" s="20">
        <f t="shared" si="66"/>
        <v>271.27440000000001</v>
      </c>
      <c r="K1145" s="17"/>
      <c r="L1145" s="24"/>
      <c r="M1145" s="86">
        <v>65.361999999999995</v>
      </c>
      <c r="N1145" s="86">
        <v>17.561</v>
      </c>
      <c r="O1145" s="86">
        <v>22.038</v>
      </c>
      <c r="P1145" s="86">
        <v>149.035</v>
      </c>
      <c r="Q1145" s="86">
        <v>234.584</v>
      </c>
      <c r="R1145" s="86">
        <v>149.209</v>
      </c>
      <c r="S1145" s="86">
        <v>775.06700000000001</v>
      </c>
      <c r="T1145" s="86">
        <v>48.476999999999997</v>
      </c>
    </row>
    <row r="1146" spans="1:20" x14ac:dyDescent="0.25">
      <c r="A1146" s="50" t="s">
        <v>4682</v>
      </c>
      <c r="B1146" s="50" t="s">
        <v>4526</v>
      </c>
      <c r="C1146" s="50" t="s">
        <v>4753</v>
      </c>
      <c r="D1146" s="80">
        <v>13</v>
      </c>
      <c r="E1146" s="50" t="s">
        <v>7809</v>
      </c>
      <c r="F1146" s="24">
        <f t="shared" si="64"/>
        <v>323.21466666666669</v>
      </c>
      <c r="G1146" s="20">
        <f t="shared" si="65"/>
        <v>63.914999999999999</v>
      </c>
      <c r="H1146" s="17"/>
      <c r="I1146" s="24"/>
      <c r="J1146" s="20">
        <f t="shared" si="66"/>
        <v>229.57839999999996</v>
      </c>
      <c r="K1146" s="17"/>
      <c r="L1146" s="24"/>
      <c r="M1146" s="86">
        <v>87.183999999999997</v>
      </c>
      <c r="N1146" s="86">
        <v>53.228000000000002</v>
      </c>
      <c r="O1146" s="86">
        <v>51.332999999999998</v>
      </c>
      <c r="P1146" s="86">
        <v>93.356999999999999</v>
      </c>
      <c r="Q1146" s="86">
        <v>84.891000000000005</v>
      </c>
      <c r="R1146" s="86">
        <v>70.581999999999994</v>
      </c>
      <c r="S1146" s="86">
        <v>324.887</v>
      </c>
      <c r="T1146" s="86">
        <v>574.17499999999995</v>
      </c>
    </row>
    <row r="1147" spans="1:20" x14ac:dyDescent="0.25">
      <c r="A1147" s="50" t="s">
        <v>4682</v>
      </c>
      <c r="B1147" s="50" t="s">
        <v>1353</v>
      </c>
      <c r="C1147" s="50" t="s">
        <v>4766</v>
      </c>
      <c r="D1147" s="80">
        <v>16</v>
      </c>
      <c r="E1147" s="50" t="s">
        <v>8782</v>
      </c>
      <c r="F1147" s="24">
        <f t="shared" si="64"/>
        <v>322.14799999999997</v>
      </c>
      <c r="G1147" s="20">
        <f t="shared" si="65"/>
        <v>417.64466666666664</v>
      </c>
      <c r="H1147" s="17"/>
      <c r="I1147" s="24"/>
      <c r="J1147" s="20">
        <f t="shared" si="66"/>
        <v>265.029</v>
      </c>
      <c r="K1147" s="17"/>
      <c r="L1147" s="24"/>
      <c r="M1147" s="86">
        <v>656.77</v>
      </c>
      <c r="N1147" s="86">
        <v>288.48599999999999</v>
      </c>
      <c r="O1147" s="86">
        <v>307.678</v>
      </c>
      <c r="P1147" s="86">
        <v>238.62</v>
      </c>
      <c r="Q1147" s="86">
        <v>120.081</v>
      </c>
      <c r="R1147" s="86">
        <v>422.13099999999997</v>
      </c>
      <c r="S1147" s="86">
        <v>284.20800000000003</v>
      </c>
      <c r="T1147" s="86">
        <v>260.10500000000002</v>
      </c>
    </row>
    <row r="1148" spans="1:20" x14ac:dyDescent="0.25">
      <c r="A1148" s="50" t="s">
        <v>4682</v>
      </c>
      <c r="B1148" s="50" t="s">
        <v>534</v>
      </c>
      <c r="C1148" s="50" t="s">
        <v>4690</v>
      </c>
      <c r="D1148" s="80">
        <v>2</v>
      </c>
      <c r="E1148" s="50" t="s">
        <v>5308</v>
      </c>
      <c r="F1148" s="24">
        <f t="shared" si="64"/>
        <v>321.63133333333332</v>
      </c>
      <c r="G1148" s="20">
        <f t="shared" si="65"/>
        <v>76.50633333333333</v>
      </c>
      <c r="H1148" s="17"/>
      <c r="I1148" s="24"/>
      <c r="J1148" s="20">
        <f t="shared" si="66"/>
        <v>250.9556</v>
      </c>
      <c r="K1148" s="17"/>
      <c r="L1148" s="24"/>
      <c r="M1148" s="86">
        <v>38.484000000000002</v>
      </c>
      <c r="N1148" s="86">
        <v>86.091999999999999</v>
      </c>
      <c r="O1148" s="86">
        <v>104.943</v>
      </c>
      <c r="P1148" s="86">
        <v>187.702</v>
      </c>
      <c r="Q1148" s="86">
        <v>102.182</v>
      </c>
      <c r="R1148" s="86">
        <v>250.785</v>
      </c>
      <c r="S1148" s="86">
        <v>375.06900000000002</v>
      </c>
      <c r="T1148" s="86">
        <v>339.04</v>
      </c>
    </row>
    <row r="1149" spans="1:20" x14ac:dyDescent="0.25">
      <c r="A1149" s="50" t="s">
        <v>4682</v>
      </c>
      <c r="B1149" s="50" t="s">
        <v>1600</v>
      </c>
      <c r="C1149" s="50" t="s">
        <v>4766</v>
      </c>
      <c r="D1149" s="80">
        <v>16</v>
      </c>
      <c r="E1149" s="50" t="s">
        <v>8848</v>
      </c>
      <c r="F1149" s="24">
        <f t="shared" si="64"/>
        <v>321.20400000000001</v>
      </c>
      <c r="G1149" s="20">
        <f t="shared" si="65"/>
        <v>5442.6296666666667</v>
      </c>
      <c r="H1149" s="17"/>
      <c r="I1149" s="24"/>
      <c r="J1149" s="20">
        <f t="shared" si="66"/>
        <v>192.72239999999999</v>
      </c>
      <c r="K1149" s="17"/>
      <c r="L1149" s="24"/>
      <c r="M1149" s="86">
        <v>6177.848</v>
      </c>
      <c r="N1149" s="86">
        <v>1204.0519999999999</v>
      </c>
      <c r="O1149" s="86">
        <v>8945.9889999999996</v>
      </c>
      <c r="P1149" s="86" t="s">
        <v>5013</v>
      </c>
      <c r="Q1149" s="86" t="s">
        <v>5013</v>
      </c>
      <c r="R1149" s="86" t="s">
        <v>5013</v>
      </c>
      <c r="S1149" s="86">
        <v>37.933</v>
      </c>
      <c r="T1149" s="86">
        <v>925.67899999999997</v>
      </c>
    </row>
    <row r="1150" spans="1:20" x14ac:dyDescent="0.25">
      <c r="A1150" s="50" t="s">
        <v>4682</v>
      </c>
      <c r="B1150" s="50" t="s">
        <v>4176</v>
      </c>
      <c r="C1150" s="50" t="s">
        <v>4720</v>
      </c>
      <c r="D1150" s="80">
        <v>6</v>
      </c>
      <c r="E1150" s="50" t="s">
        <v>6417</v>
      </c>
      <c r="F1150" s="24">
        <f t="shared" si="64"/>
        <v>321.07333333333332</v>
      </c>
      <c r="G1150" s="20">
        <f t="shared" si="65"/>
        <v>626.68566666666675</v>
      </c>
      <c r="H1150" s="17"/>
      <c r="I1150" s="24"/>
      <c r="J1150" s="20">
        <f t="shared" si="66"/>
        <v>378.0718</v>
      </c>
      <c r="K1150" s="17"/>
      <c r="L1150" s="24"/>
      <c r="M1150" s="86">
        <v>447.95299999999997</v>
      </c>
      <c r="N1150" s="86">
        <v>601.56100000000004</v>
      </c>
      <c r="O1150" s="86">
        <v>830.54300000000001</v>
      </c>
      <c r="P1150" s="86">
        <v>367.358</v>
      </c>
      <c r="Q1150" s="86">
        <v>559.78099999999995</v>
      </c>
      <c r="R1150" s="86">
        <v>500.58</v>
      </c>
      <c r="S1150" s="86">
        <v>275.66399999999999</v>
      </c>
      <c r="T1150" s="86">
        <v>186.976</v>
      </c>
    </row>
    <row r="1151" spans="1:20" x14ac:dyDescent="0.25">
      <c r="A1151" s="50" t="s">
        <v>4682</v>
      </c>
      <c r="B1151" s="50" t="s">
        <v>1667</v>
      </c>
      <c r="C1151" s="50" t="s">
        <v>4739</v>
      </c>
      <c r="D1151" s="80">
        <v>11</v>
      </c>
      <c r="E1151" s="50" t="s">
        <v>7237</v>
      </c>
      <c r="F1151" s="24">
        <f t="shared" si="64"/>
        <v>320.41200000000003</v>
      </c>
      <c r="G1151" s="20">
        <f t="shared" si="65"/>
        <v>78.469666666666669</v>
      </c>
      <c r="H1151" s="17"/>
      <c r="I1151" s="24"/>
      <c r="J1151" s="20">
        <f t="shared" si="66"/>
        <v>303.64780000000002</v>
      </c>
      <c r="K1151" s="17"/>
      <c r="L1151" s="24"/>
      <c r="M1151" s="86">
        <v>32.935000000000002</v>
      </c>
      <c r="N1151" s="86">
        <v>34.253</v>
      </c>
      <c r="O1151" s="86">
        <v>168.221</v>
      </c>
      <c r="P1151" s="86">
        <v>313.197</v>
      </c>
      <c r="Q1151" s="86">
        <v>243.80600000000001</v>
      </c>
      <c r="R1151" s="86">
        <v>330.78399999999999</v>
      </c>
      <c r="S1151" s="86">
        <v>252.983</v>
      </c>
      <c r="T1151" s="86">
        <v>377.46899999999999</v>
      </c>
    </row>
    <row r="1152" spans="1:20" x14ac:dyDescent="0.25">
      <c r="A1152" s="50" t="s">
        <v>4682</v>
      </c>
      <c r="B1152" s="50" t="s">
        <v>3081</v>
      </c>
      <c r="C1152" s="50" t="s">
        <v>4697</v>
      </c>
      <c r="D1152" s="80">
        <v>3</v>
      </c>
      <c r="E1152" s="50" t="s">
        <v>5466</v>
      </c>
      <c r="F1152" s="24">
        <f t="shared" si="64"/>
        <v>319.2473333333333</v>
      </c>
      <c r="G1152" s="20">
        <f t="shared" si="65"/>
        <v>1660.6883333333335</v>
      </c>
      <c r="H1152" s="17"/>
      <c r="I1152" s="24"/>
      <c r="J1152" s="20">
        <f t="shared" si="66"/>
        <v>240.47280000000001</v>
      </c>
      <c r="K1152" s="17"/>
      <c r="L1152" s="24"/>
      <c r="M1152" s="86">
        <v>2919.8429999999998</v>
      </c>
      <c r="N1152" s="86">
        <v>1922.5550000000001</v>
      </c>
      <c r="O1152" s="86">
        <v>139.667</v>
      </c>
      <c r="P1152" s="86">
        <v>157.727</v>
      </c>
      <c r="Q1152" s="86">
        <v>86.894999999999996</v>
      </c>
      <c r="R1152" s="86">
        <v>524.64800000000002</v>
      </c>
      <c r="S1152" s="86">
        <v>242.43</v>
      </c>
      <c r="T1152" s="86">
        <v>190.66399999999999</v>
      </c>
    </row>
    <row r="1153" spans="1:20" x14ac:dyDescent="0.25">
      <c r="A1153" s="50" t="s">
        <v>4682</v>
      </c>
      <c r="B1153" s="50" t="s">
        <v>1372</v>
      </c>
      <c r="C1153" s="50" t="s">
        <v>4722</v>
      </c>
      <c r="D1153" s="80">
        <v>7</v>
      </c>
      <c r="E1153" s="50" t="s">
        <v>6492</v>
      </c>
      <c r="F1153" s="24">
        <f t="shared" si="64"/>
        <v>318.72800000000001</v>
      </c>
      <c r="G1153" s="20">
        <f t="shared" si="65"/>
        <v>160.75199999999998</v>
      </c>
      <c r="H1153" s="17"/>
      <c r="I1153" s="24"/>
      <c r="J1153" s="20">
        <f t="shared" si="66"/>
        <v>274.56399999999996</v>
      </c>
      <c r="K1153" s="17"/>
      <c r="L1153" s="24"/>
      <c r="M1153" s="86">
        <v>84.22</v>
      </c>
      <c r="N1153" s="86">
        <v>245.089</v>
      </c>
      <c r="O1153" s="86">
        <v>152.947</v>
      </c>
      <c r="P1153" s="86">
        <v>203.893</v>
      </c>
      <c r="Q1153" s="86">
        <v>212.74299999999999</v>
      </c>
      <c r="R1153" s="86">
        <v>189.339</v>
      </c>
      <c r="S1153" s="86">
        <v>312.54300000000001</v>
      </c>
      <c r="T1153" s="86">
        <v>454.30200000000002</v>
      </c>
    </row>
    <row r="1154" spans="1:20" x14ac:dyDescent="0.25">
      <c r="A1154" s="50" t="s">
        <v>4682</v>
      </c>
      <c r="B1154" s="50" t="s">
        <v>1213</v>
      </c>
      <c r="C1154" s="50" t="s">
        <v>4710</v>
      </c>
      <c r="D1154" s="80">
        <v>6</v>
      </c>
      <c r="E1154" s="50" t="s">
        <v>5808</v>
      </c>
      <c r="F1154" s="24">
        <f t="shared" si="64"/>
        <v>318.70400000000001</v>
      </c>
      <c r="G1154" s="20">
        <f t="shared" si="65"/>
        <v>16.98</v>
      </c>
      <c r="H1154" s="17"/>
      <c r="I1154" s="24"/>
      <c r="J1154" s="20">
        <f t="shared" si="66"/>
        <v>199.47</v>
      </c>
      <c r="K1154" s="17"/>
      <c r="L1154" s="24"/>
      <c r="M1154" s="86">
        <v>35.146000000000001</v>
      </c>
      <c r="N1154" s="86">
        <v>0.36899999999999999</v>
      </c>
      <c r="O1154" s="86">
        <v>15.425000000000001</v>
      </c>
      <c r="P1154" s="86">
        <v>23.452999999999999</v>
      </c>
      <c r="Q1154" s="86">
        <v>17.785</v>
      </c>
      <c r="R1154" s="86" t="s">
        <v>5013</v>
      </c>
      <c r="S1154" s="86">
        <v>137.041</v>
      </c>
      <c r="T1154" s="86">
        <v>819.07100000000003</v>
      </c>
    </row>
    <row r="1155" spans="1:20" x14ac:dyDescent="0.25">
      <c r="A1155" s="50" t="s">
        <v>4682</v>
      </c>
      <c r="B1155" s="50" t="s">
        <v>574</v>
      </c>
      <c r="C1155" s="50" t="s">
        <v>4767</v>
      </c>
      <c r="D1155" s="80">
        <v>16</v>
      </c>
      <c r="E1155" s="50" t="s">
        <v>8902</v>
      </c>
      <c r="F1155" s="24">
        <f t="shared" si="64"/>
        <v>316.61466666666666</v>
      </c>
      <c r="G1155" s="20">
        <f t="shared" si="65"/>
        <v>221.18933333333334</v>
      </c>
      <c r="H1155" s="17"/>
      <c r="I1155" s="24"/>
      <c r="J1155" s="20">
        <f t="shared" si="66"/>
        <v>222.0812</v>
      </c>
      <c r="K1155" s="17"/>
      <c r="L1155" s="24"/>
      <c r="M1155" s="86">
        <v>29.613</v>
      </c>
      <c r="N1155" s="86">
        <v>79.593000000000004</v>
      </c>
      <c r="O1155" s="86">
        <v>554.36199999999997</v>
      </c>
      <c r="P1155" s="86">
        <v>20.532</v>
      </c>
      <c r="Q1155" s="86">
        <v>140.03</v>
      </c>
      <c r="R1155" s="86">
        <v>140.66300000000001</v>
      </c>
      <c r="S1155" s="86">
        <v>303.74</v>
      </c>
      <c r="T1155" s="86">
        <v>505.44099999999997</v>
      </c>
    </row>
    <row r="1156" spans="1:20" x14ac:dyDescent="0.25">
      <c r="A1156" s="50" t="s">
        <v>4682</v>
      </c>
      <c r="B1156" s="50" t="s">
        <v>661</v>
      </c>
      <c r="C1156" s="50" t="s">
        <v>4744</v>
      </c>
      <c r="D1156" s="80">
        <v>11</v>
      </c>
      <c r="E1156" s="50" t="s">
        <v>7456</v>
      </c>
      <c r="F1156" s="24">
        <f t="shared" si="64"/>
        <v>316.41833333333335</v>
      </c>
      <c r="G1156" s="20">
        <f t="shared" si="65"/>
        <v>41.166666666666664</v>
      </c>
      <c r="H1156" s="17"/>
      <c r="I1156" s="24"/>
      <c r="J1156" s="20">
        <f t="shared" si="66"/>
        <v>244.09399999999999</v>
      </c>
      <c r="K1156" s="17"/>
      <c r="L1156" s="24"/>
      <c r="M1156" s="86">
        <v>17.213000000000001</v>
      </c>
      <c r="N1156" s="86">
        <v>18.367999999999999</v>
      </c>
      <c r="O1156" s="86">
        <v>87.918999999999997</v>
      </c>
      <c r="P1156" s="86">
        <v>109.831</v>
      </c>
      <c r="Q1156" s="86">
        <v>161.38399999999999</v>
      </c>
      <c r="R1156" s="86">
        <v>258.69099999999997</v>
      </c>
      <c r="S1156" s="86">
        <v>379.00700000000001</v>
      </c>
      <c r="T1156" s="86">
        <v>311.55700000000002</v>
      </c>
    </row>
    <row r="1157" spans="1:20" x14ac:dyDescent="0.25">
      <c r="A1157" s="50" t="s">
        <v>4682</v>
      </c>
      <c r="B1157" s="50" t="s">
        <v>1683</v>
      </c>
      <c r="C1157" s="50" t="s">
        <v>4766</v>
      </c>
      <c r="D1157" s="80">
        <v>16</v>
      </c>
      <c r="E1157" s="50" t="s">
        <v>8781</v>
      </c>
      <c r="F1157" s="24">
        <f t="shared" si="64"/>
        <v>315.99766666666665</v>
      </c>
      <c r="G1157" s="20">
        <f t="shared" si="65"/>
        <v>1698.0323333333333</v>
      </c>
      <c r="H1157" s="17"/>
      <c r="I1157" s="24"/>
      <c r="J1157" s="20">
        <f t="shared" si="66"/>
        <v>681.05179999999996</v>
      </c>
      <c r="K1157" s="17"/>
      <c r="L1157" s="24"/>
      <c r="M1157" s="86">
        <v>1817.0170000000001</v>
      </c>
      <c r="N1157" s="86">
        <v>1430.1489999999999</v>
      </c>
      <c r="O1157" s="86">
        <v>1846.931</v>
      </c>
      <c r="P1157" s="86">
        <v>2216.9369999999999</v>
      </c>
      <c r="Q1157" s="86">
        <v>240.32900000000001</v>
      </c>
      <c r="R1157" s="86">
        <v>163.56700000000001</v>
      </c>
      <c r="S1157" s="86">
        <v>274.18700000000001</v>
      </c>
      <c r="T1157" s="86">
        <v>510.23899999999998</v>
      </c>
    </row>
    <row r="1158" spans="1:20" x14ac:dyDescent="0.25">
      <c r="A1158" s="50" t="s">
        <v>4682</v>
      </c>
      <c r="B1158" s="50" t="s">
        <v>290</v>
      </c>
      <c r="C1158" s="50" t="s">
        <v>4755</v>
      </c>
      <c r="D1158" s="80">
        <v>15</v>
      </c>
      <c r="E1158" s="50" t="s">
        <v>7911</v>
      </c>
      <c r="F1158" s="24">
        <f t="shared" si="64"/>
        <v>315.56099999999998</v>
      </c>
      <c r="G1158" s="20">
        <f t="shared" si="65"/>
        <v>88.145666666666656</v>
      </c>
      <c r="H1158" s="17"/>
      <c r="I1158" s="24"/>
      <c r="J1158" s="20">
        <f t="shared" si="66"/>
        <v>194.82580000000002</v>
      </c>
      <c r="K1158" s="17"/>
      <c r="L1158" s="24"/>
      <c r="M1158" s="86">
        <v>85.093000000000004</v>
      </c>
      <c r="N1158" s="86">
        <v>144.27099999999999</v>
      </c>
      <c r="O1158" s="86">
        <v>35.073</v>
      </c>
      <c r="P1158" s="86">
        <v>11.693</v>
      </c>
      <c r="Q1158" s="86">
        <v>15.753</v>
      </c>
      <c r="R1158" s="86" t="s">
        <v>5013</v>
      </c>
      <c r="S1158" s="86">
        <v>487.28800000000001</v>
      </c>
      <c r="T1158" s="86">
        <v>459.39499999999998</v>
      </c>
    </row>
    <row r="1159" spans="1:20" x14ac:dyDescent="0.25">
      <c r="A1159" s="50" t="s">
        <v>4682</v>
      </c>
      <c r="B1159" s="50" t="s">
        <v>1975</v>
      </c>
      <c r="C1159" s="50" t="s">
        <v>4776</v>
      </c>
      <c r="D1159" s="80">
        <v>20</v>
      </c>
      <c r="E1159" s="50" t="s">
        <v>9598</v>
      </c>
      <c r="F1159" s="24">
        <f t="shared" si="64"/>
        <v>315.51533333333333</v>
      </c>
      <c r="G1159" s="20">
        <f t="shared" si="65"/>
        <v>19.963333333333335</v>
      </c>
      <c r="H1159" s="17"/>
      <c r="I1159" s="24"/>
      <c r="J1159" s="20">
        <f t="shared" si="66"/>
        <v>210.91739999999999</v>
      </c>
      <c r="K1159" s="17"/>
      <c r="L1159" s="24"/>
      <c r="M1159" s="86">
        <v>7.3070000000000004</v>
      </c>
      <c r="N1159" s="86">
        <v>39.314999999999998</v>
      </c>
      <c r="O1159" s="86">
        <v>13.268000000000001</v>
      </c>
      <c r="P1159" s="86">
        <v>13.255000000000001</v>
      </c>
      <c r="Q1159" s="86">
        <v>94.786000000000001</v>
      </c>
      <c r="R1159" s="86">
        <v>57.481000000000002</v>
      </c>
      <c r="S1159" s="86" t="s">
        <v>5013</v>
      </c>
      <c r="T1159" s="86">
        <v>889.06500000000005</v>
      </c>
    </row>
    <row r="1160" spans="1:20" x14ac:dyDescent="0.25">
      <c r="A1160" s="50" t="s">
        <v>4682</v>
      </c>
      <c r="B1160" s="50" t="s">
        <v>579</v>
      </c>
      <c r="C1160" s="50" t="s">
        <v>4714</v>
      </c>
      <c r="D1160" s="80">
        <v>6</v>
      </c>
      <c r="E1160" s="50" t="s">
        <v>6280</v>
      </c>
      <c r="F1160" s="24">
        <f t="shared" si="64"/>
        <v>314.54966666666667</v>
      </c>
      <c r="G1160" s="20">
        <f t="shared" si="65"/>
        <v>343.68566666666669</v>
      </c>
      <c r="H1160" s="17"/>
      <c r="I1160" s="24"/>
      <c r="J1160" s="20">
        <f t="shared" si="66"/>
        <v>279.101</v>
      </c>
      <c r="K1160" s="17"/>
      <c r="L1160" s="24"/>
      <c r="M1160" s="86">
        <v>344.26100000000002</v>
      </c>
      <c r="N1160" s="86">
        <v>363.41899999999998</v>
      </c>
      <c r="O1160" s="86">
        <v>323.37700000000001</v>
      </c>
      <c r="P1160" s="86">
        <v>250.149</v>
      </c>
      <c r="Q1160" s="86">
        <v>201.70699999999999</v>
      </c>
      <c r="R1160" s="86">
        <v>494.96699999999998</v>
      </c>
      <c r="S1160" s="86">
        <v>287.25299999999999</v>
      </c>
      <c r="T1160" s="86">
        <v>161.429</v>
      </c>
    </row>
    <row r="1161" spans="1:20" x14ac:dyDescent="0.25">
      <c r="A1161" s="50" t="s">
        <v>4682</v>
      </c>
      <c r="B1161" s="50" t="s">
        <v>1538</v>
      </c>
      <c r="C1161" s="50" t="s">
        <v>4766</v>
      </c>
      <c r="D1161" s="80">
        <v>16</v>
      </c>
      <c r="E1161" s="50" t="s">
        <v>8529</v>
      </c>
      <c r="F1161" s="24">
        <f t="shared" si="64"/>
        <v>313.91933333333333</v>
      </c>
      <c r="G1161" s="20">
        <f t="shared" si="65"/>
        <v>113.12933333333335</v>
      </c>
      <c r="H1161" s="17"/>
      <c r="I1161" s="24"/>
      <c r="J1161" s="20">
        <f t="shared" si="66"/>
        <v>298.89379999999994</v>
      </c>
      <c r="K1161" s="17"/>
      <c r="L1161" s="24"/>
      <c r="M1161" s="86">
        <v>137.148</v>
      </c>
      <c r="N1161" s="86">
        <v>70.986000000000004</v>
      </c>
      <c r="O1161" s="86">
        <v>131.25399999999999</v>
      </c>
      <c r="P1161" s="86">
        <v>383.286</v>
      </c>
      <c r="Q1161" s="86">
        <v>169.42500000000001</v>
      </c>
      <c r="R1161" s="86">
        <v>200.31</v>
      </c>
      <c r="S1161" s="86">
        <v>458.185</v>
      </c>
      <c r="T1161" s="86">
        <v>283.26299999999998</v>
      </c>
    </row>
    <row r="1162" spans="1:20" x14ac:dyDescent="0.25">
      <c r="A1162" s="50" t="s">
        <v>4682</v>
      </c>
      <c r="B1162" s="50" t="s">
        <v>3373</v>
      </c>
      <c r="C1162" s="50" t="s">
        <v>4720</v>
      </c>
      <c r="D1162" s="80">
        <v>6</v>
      </c>
      <c r="E1162" s="50" t="s">
        <v>6419</v>
      </c>
      <c r="F1162" s="24">
        <f t="shared" si="64"/>
        <v>313.52600000000001</v>
      </c>
      <c r="G1162" s="20">
        <f t="shared" si="65"/>
        <v>148.892</v>
      </c>
      <c r="H1162" s="17"/>
      <c r="I1162" s="24"/>
      <c r="J1162" s="20">
        <f t="shared" si="66"/>
        <v>262.00079999999997</v>
      </c>
      <c r="K1162" s="17"/>
      <c r="L1162" s="24"/>
      <c r="M1162" s="86">
        <v>352.60300000000001</v>
      </c>
      <c r="N1162" s="86">
        <v>18.981000000000002</v>
      </c>
      <c r="O1162" s="86">
        <v>75.091999999999999</v>
      </c>
      <c r="P1162" s="86">
        <v>55.151000000000003</v>
      </c>
      <c r="Q1162" s="86">
        <v>314.27499999999998</v>
      </c>
      <c r="R1162" s="86">
        <v>272.21300000000002</v>
      </c>
      <c r="S1162" s="86">
        <v>213.19900000000001</v>
      </c>
      <c r="T1162" s="86">
        <v>455.166</v>
      </c>
    </row>
    <row r="1163" spans="1:20" x14ac:dyDescent="0.25">
      <c r="A1163" s="50" t="s">
        <v>4682</v>
      </c>
      <c r="B1163" s="50" t="s">
        <v>3243</v>
      </c>
      <c r="C1163" s="50" t="s">
        <v>4737</v>
      </c>
      <c r="D1163" s="80">
        <v>11</v>
      </c>
      <c r="E1163" s="50" t="s">
        <v>7085</v>
      </c>
      <c r="F1163" s="24">
        <f t="shared" si="64"/>
        <v>312.16699999999997</v>
      </c>
      <c r="G1163" s="20">
        <f t="shared" si="65"/>
        <v>26.807333333333332</v>
      </c>
      <c r="H1163" s="17"/>
      <c r="I1163" s="24"/>
      <c r="J1163" s="20">
        <f t="shared" si="66"/>
        <v>350.79660000000001</v>
      </c>
      <c r="K1163" s="17"/>
      <c r="L1163" s="24"/>
      <c r="M1163" s="86">
        <v>2.819</v>
      </c>
      <c r="N1163" s="86">
        <v>24.919</v>
      </c>
      <c r="O1163" s="86">
        <v>52.683999999999997</v>
      </c>
      <c r="P1163" s="86">
        <v>323.197</v>
      </c>
      <c r="Q1163" s="86">
        <v>494.28500000000003</v>
      </c>
      <c r="R1163" s="86">
        <v>457.79599999999999</v>
      </c>
      <c r="S1163" s="86">
        <v>348.15199999999999</v>
      </c>
      <c r="T1163" s="86">
        <v>130.553</v>
      </c>
    </row>
    <row r="1164" spans="1:20" x14ac:dyDescent="0.25">
      <c r="A1164" s="50" t="s">
        <v>4682</v>
      </c>
      <c r="B1164" s="50" t="s">
        <v>350</v>
      </c>
      <c r="C1164" s="50" t="s">
        <v>4772</v>
      </c>
      <c r="D1164" s="80">
        <v>18</v>
      </c>
      <c r="E1164" s="50" t="s">
        <v>9365</v>
      </c>
      <c r="F1164" s="24">
        <f t="shared" si="64"/>
        <v>311.98099999999999</v>
      </c>
      <c r="G1164" s="20">
        <f t="shared" si="65"/>
        <v>0.95866666666666667</v>
      </c>
      <c r="H1164" s="17"/>
      <c r="I1164" s="24"/>
      <c r="J1164" s="20">
        <f t="shared" si="66"/>
        <v>187.18860000000001</v>
      </c>
      <c r="K1164" s="17"/>
      <c r="L1164" s="24"/>
      <c r="M1164" s="86">
        <v>2.8759999999999999</v>
      </c>
      <c r="N1164" s="86" t="s">
        <v>5013</v>
      </c>
      <c r="O1164" s="86" t="s">
        <v>5013</v>
      </c>
      <c r="P1164" s="86" t="s">
        <v>5013</v>
      </c>
      <c r="Q1164" s="86" t="s">
        <v>5013</v>
      </c>
      <c r="R1164" s="86">
        <v>0.81299999999999994</v>
      </c>
      <c r="S1164" s="86">
        <v>503.42200000000003</v>
      </c>
      <c r="T1164" s="86">
        <v>431.70800000000003</v>
      </c>
    </row>
    <row r="1165" spans="1:20" x14ac:dyDescent="0.25">
      <c r="A1165" s="50" t="s">
        <v>4682</v>
      </c>
      <c r="B1165" s="50" t="s">
        <v>945</v>
      </c>
      <c r="C1165" s="50" t="s">
        <v>4767</v>
      </c>
      <c r="D1165" s="80">
        <v>16</v>
      </c>
      <c r="E1165" s="50" t="s">
        <v>9007</v>
      </c>
      <c r="F1165" s="24">
        <f t="shared" si="64"/>
        <v>311.27433333333335</v>
      </c>
      <c r="G1165" s="20">
        <f t="shared" si="65"/>
        <v>439.71166666666664</v>
      </c>
      <c r="H1165" s="17"/>
      <c r="I1165" s="24"/>
      <c r="J1165" s="20">
        <f t="shared" si="66"/>
        <v>308.358</v>
      </c>
      <c r="K1165" s="17"/>
      <c r="L1165" s="24"/>
      <c r="M1165" s="86">
        <v>77.16</v>
      </c>
      <c r="N1165" s="86">
        <v>1040.942</v>
      </c>
      <c r="O1165" s="86">
        <v>201.03299999999999</v>
      </c>
      <c r="P1165" s="86">
        <v>339.88900000000001</v>
      </c>
      <c r="Q1165" s="86">
        <v>268.07799999999997</v>
      </c>
      <c r="R1165" s="86">
        <v>134.60300000000001</v>
      </c>
      <c r="S1165" s="86">
        <v>388.85300000000001</v>
      </c>
      <c r="T1165" s="86">
        <v>410.36700000000002</v>
      </c>
    </row>
    <row r="1166" spans="1:20" x14ac:dyDescent="0.25">
      <c r="A1166" s="50" t="s">
        <v>4682</v>
      </c>
      <c r="B1166" s="50" t="s">
        <v>2190</v>
      </c>
      <c r="C1166" s="50" t="s">
        <v>4766</v>
      </c>
      <c r="D1166" s="80">
        <v>16</v>
      </c>
      <c r="E1166" s="50" t="s">
        <v>8633</v>
      </c>
      <c r="F1166" s="24">
        <f t="shared" si="64"/>
        <v>310.59333333333331</v>
      </c>
      <c r="G1166" s="20">
        <f t="shared" si="65"/>
        <v>633.149</v>
      </c>
      <c r="H1166" s="17"/>
      <c r="I1166" s="24"/>
      <c r="J1166" s="20">
        <f t="shared" si="66"/>
        <v>255.38479999999998</v>
      </c>
      <c r="K1166" s="17"/>
      <c r="L1166" s="24"/>
      <c r="M1166" s="86">
        <v>1102.527</v>
      </c>
      <c r="N1166" s="86">
        <v>157.53299999999999</v>
      </c>
      <c r="O1166" s="86">
        <v>639.38699999999994</v>
      </c>
      <c r="P1166" s="86">
        <v>214.76400000000001</v>
      </c>
      <c r="Q1166" s="86">
        <v>130.38</v>
      </c>
      <c r="R1166" s="86">
        <v>514.18100000000004</v>
      </c>
      <c r="S1166" s="86">
        <v>44.564</v>
      </c>
      <c r="T1166" s="86">
        <v>373.03500000000003</v>
      </c>
    </row>
    <row r="1167" spans="1:20" x14ac:dyDescent="0.25">
      <c r="A1167" s="50" t="s">
        <v>4682</v>
      </c>
      <c r="B1167" s="50" t="s">
        <v>1238</v>
      </c>
      <c r="C1167" s="50" t="s">
        <v>4766</v>
      </c>
      <c r="D1167" s="80">
        <v>16</v>
      </c>
      <c r="E1167" s="50" t="s">
        <v>8821</v>
      </c>
      <c r="F1167" s="24">
        <f t="shared" si="64"/>
        <v>310.47166666666664</v>
      </c>
      <c r="G1167" s="20">
        <f t="shared" si="65"/>
        <v>265.03800000000001</v>
      </c>
      <c r="H1167" s="17"/>
      <c r="I1167" s="24"/>
      <c r="J1167" s="20">
        <f t="shared" si="66"/>
        <v>257.27319999999997</v>
      </c>
      <c r="K1167" s="17"/>
      <c r="L1167" s="24"/>
      <c r="M1167" s="86">
        <v>313.26400000000001</v>
      </c>
      <c r="N1167" s="86">
        <v>283.45600000000002</v>
      </c>
      <c r="O1167" s="86">
        <v>198.39400000000001</v>
      </c>
      <c r="P1167" s="86">
        <v>156.721</v>
      </c>
      <c r="Q1167" s="86">
        <v>198.23</v>
      </c>
      <c r="R1167" s="86">
        <v>242.03</v>
      </c>
      <c r="S1167" s="86">
        <v>297.97199999999998</v>
      </c>
      <c r="T1167" s="86">
        <v>391.41300000000001</v>
      </c>
    </row>
    <row r="1168" spans="1:20" x14ac:dyDescent="0.25">
      <c r="A1168" s="50" t="s">
        <v>4682</v>
      </c>
      <c r="B1168" s="50" t="s">
        <v>1994</v>
      </c>
      <c r="C1168" s="50" t="s">
        <v>4717</v>
      </c>
      <c r="D1168" s="80">
        <v>6</v>
      </c>
      <c r="E1168" s="50" t="s">
        <v>6346</v>
      </c>
      <c r="F1168" s="24">
        <f t="shared" si="64"/>
        <v>310.23133333333334</v>
      </c>
      <c r="G1168" s="20">
        <f t="shared" si="65"/>
        <v>233.73599999999999</v>
      </c>
      <c r="H1168" s="17"/>
      <c r="I1168" s="24"/>
      <c r="J1168" s="20">
        <f t="shared" si="66"/>
        <v>291.75639999999993</v>
      </c>
      <c r="K1168" s="17"/>
      <c r="L1168" s="24"/>
      <c r="M1168" s="86">
        <v>436.98399999999998</v>
      </c>
      <c r="N1168" s="86">
        <v>4.8609999999999998</v>
      </c>
      <c r="O1168" s="86">
        <v>259.363</v>
      </c>
      <c r="P1168" s="86">
        <v>213.303</v>
      </c>
      <c r="Q1168" s="86">
        <v>314.78500000000003</v>
      </c>
      <c r="R1168" s="86">
        <v>199.49199999999999</v>
      </c>
      <c r="S1168" s="86">
        <v>528.59100000000001</v>
      </c>
      <c r="T1168" s="86">
        <v>202.61099999999999</v>
      </c>
    </row>
    <row r="1169" spans="1:20" x14ac:dyDescent="0.25">
      <c r="A1169" s="50" t="s">
        <v>4682</v>
      </c>
      <c r="B1169" s="50" t="s">
        <v>2301</v>
      </c>
      <c r="C1169" s="50" t="s">
        <v>4731</v>
      </c>
      <c r="D1169" s="80">
        <v>10</v>
      </c>
      <c r="E1169" s="50" t="s">
        <v>6847</v>
      </c>
      <c r="F1169" s="24">
        <f t="shared" si="64"/>
        <v>309.84800000000001</v>
      </c>
      <c r="G1169" s="20">
        <f t="shared" si="65"/>
        <v>158.57233333333332</v>
      </c>
      <c r="H1169" s="17"/>
      <c r="I1169" s="24"/>
      <c r="J1169" s="20">
        <f t="shared" si="66"/>
        <v>333.33859999999999</v>
      </c>
      <c r="K1169" s="17"/>
      <c r="L1169" s="24"/>
      <c r="M1169" s="86">
        <v>106.417</v>
      </c>
      <c r="N1169" s="86">
        <v>177.17099999999999</v>
      </c>
      <c r="O1169" s="86">
        <v>192.12899999999999</v>
      </c>
      <c r="P1169" s="86">
        <v>410.459</v>
      </c>
      <c r="Q1169" s="86">
        <v>326.69</v>
      </c>
      <c r="R1169" s="86">
        <v>327.25299999999999</v>
      </c>
      <c r="S1169" s="86">
        <v>243.33799999999999</v>
      </c>
      <c r="T1169" s="86">
        <v>358.95299999999997</v>
      </c>
    </row>
    <row r="1170" spans="1:20" x14ac:dyDescent="0.25">
      <c r="A1170" s="50" t="s">
        <v>4682</v>
      </c>
      <c r="B1170" s="50" t="s">
        <v>1146</v>
      </c>
      <c r="C1170" s="50" t="s">
        <v>4747</v>
      </c>
      <c r="D1170" s="80">
        <v>12</v>
      </c>
      <c r="E1170" s="50" t="s">
        <v>7666</v>
      </c>
      <c r="F1170" s="24">
        <f t="shared" si="64"/>
        <v>309.37400000000002</v>
      </c>
      <c r="G1170" s="20">
        <f t="shared" si="65"/>
        <v>855.50766666666675</v>
      </c>
      <c r="H1170" s="17"/>
      <c r="I1170" s="24"/>
      <c r="J1170" s="20">
        <f t="shared" si="66"/>
        <v>377.41879999999998</v>
      </c>
      <c r="K1170" s="17"/>
      <c r="L1170" s="24"/>
      <c r="M1170" s="86">
        <v>1020.809</v>
      </c>
      <c r="N1170" s="86">
        <v>749.62199999999996</v>
      </c>
      <c r="O1170" s="86">
        <v>796.09199999999998</v>
      </c>
      <c r="P1170" s="86">
        <v>693.20699999999999</v>
      </c>
      <c r="Q1170" s="86">
        <v>265.76499999999999</v>
      </c>
      <c r="R1170" s="86">
        <v>345.52800000000002</v>
      </c>
      <c r="S1170" s="86">
        <v>334.1</v>
      </c>
      <c r="T1170" s="86">
        <v>248.494</v>
      </c>
    </row>
    <row r="1171" spans="1:20" x14ac:dyDescent="0.25">
      <c r="A1171" s="50" t="s">
        <v>4682</v>
      </c>
      <c r="B1171" s="50" t="s">
        <v>358</v>
      </c>
      <c r="C1171" s="50" t="s">
        <v>4698</v>
      </c>
      <c r="D1171" s="80">
        <v>4</v>
      </c>
      <c r="E1171" s="50" t="s">
        <v>5496</v>
      </c>
      <c r="F1171" s="24">
        <f t="shared" si="64"/>
        <v>307.61333333333329</v>
      </c>
      <c r="G1171" s="20">
        <f t="shared" si="65"/>
        <v>148.68533333333335</v>
      </c>
      <c r="H1171" s="17"/>
      <c r="I1171" s="24"/>
      <c r="J1171" s="20">
        <f t="shared" si="66"/>
        <v>385.25239999999997</v>
      </c>
      <c r="K1171" s="17"/>
      <c r="L1171" s="24"/>
      <c r="M1171" s="86">
        <v>26.003</v>
      </c>
      <c r="N1171" s="86">
        <v>97.695999999999998</v>
      </c>
      <c r="O1171" s="86">
        <v>322.35700000000003</v>
      </c>
      <c r="P1171" s="86">
        <v>587.17200000000003</v>
      </c>
      <c r="Q1171" s="86">
        <v>416.25</v>
      </c>
      <c r="R1171" s="86">
        <v>268.267</v>
      </c>
      <c r="S1171" s="86">
        <v>460.02300000000002</v>
      </c>
      <c r="T1171" s="86">
        <v>194.55</v>
      </c>
    </row>
    <row r="1172" spans="1:20" x14ac:dyDescent="0.25">
      <c r="A1172" s="50" t="s">
        <v>4682</v>
      </c>
      <c r="B1172" s="50" t="s">
        <v>2124</v>
      </c>
      <c r="C1172" s="50" t="s">
        <v>4740</v>
      </c>
      <c r="D1172" s="80">
        <v>11</v>
      </c>
      <c r="E1172" s="50" t="s">
        <v>7254</v>
      </c>
      <c r="F1172" s="24">
        <f t="shared" si="64"/>
        <v>307.13833333333338</v>
      </c>
      <c r="G1172" s="20">
        <f t="shared" si="65"/>
        <v>1565.1623333333334</v>
      </c>
      <c r="H1172" s="17"/>
      <c r="I1172" s="24"/>
      <c r="J1172" s="20">
        <f t="shared" si="66"/>
        <v>723.62660000000017</v>
      </c>
      <c r="K1172" s="17"/>
      <c r="L1172" s="24"/>
      <c r="M1172" s="86">
        <v>2377.2330000000002</v>
      </c>
      <c r="N1172" s="86">
        <v>1224.306</v>
      </c>
      <c r="O1172" s="86">
        <v>1093.9480000000001</v>
      </c>
      <c r="P1172" s="86">
        <v>2543.9740000000002</v>
      </c>
      <c r="Q1172" s="86">
        <v>152.744</v>
      </c>
      <c r="R1172" s="86">
        <v>122.9</v>
      </c>
      <c r="S1172" s="86">
        <v>693.66600000000005</v>
      </c>
      <c r="T1172" s="86">
        <v>104.849</v>
      </c>
    </row>
    <row r="1173" spans="1:20" x14ac:dyDescent="0.25">
      <c r="A1173" s="50" t="s">
        <v>4682</v>
      </c>
      <c r="B1173" s="50" t="s">
        <v>2008</v>
      </c>
      <c r="C1173" s="50" t="s">
        <v>4766</v>
      </c>
      <c r="D1173" s="80">
        <v>16</v>
      </c>
      <c r="E1173" s="50" t="s">
        <v>8855</v>
      </c>
      <c r="F1173" s="24">
        <f t="shared" si="64"/>
        <v>305.63600000000002</v>
      </c>
      <c r="G1173" s="20">
        <f t="shared" si="65"/>
        <v>31.127666666666666</v>
      </c>
      <c r="H1173" s="17"/>
      <c r="I1173" s="24"/>
      <c r="J1173" s="20">
        <f t="shared" si="66"/>
        <v>200.73459999999997</v>
      </c>
      <c r="K1173" s="17"/>
      <c r="L1173" s="24"/>
      <c r="M1173" s="86">
        <v>58.747999999999998</v>
      </c>
      <c r="N1173" s="86" t="s">
        <v>5013</v>
      </c>
      <c r="O1173" s="86">
        <v>34.634999999999998</v>
      </c>
      <c r="P1173" s="86">
        <v>16.289000000000001</v>
      </c>
      <c r="Q1173" s="86">
        <v>70.475999999999999</v>
      </c>
      <c r="R1173" s="86">
        <v>639.55399999999997</v>
      </c>
      <c r="S1173" s="86">
        <v>34.012</v>
      </c>
      <c r="T1173" s="86">
        <v>243.34200000000001</v>
      </c>
    </row>
    <row r="1174" spans="1:20" x14ac:dyDescent="0.25">
      <c r="A1174" s="50" t="s">
        <v>4682</v>
      </c>
      <c r="B1174" s="50" t="s">
        <v>2864</v>
      </c>
      <c r="C1174" s="50" t="s">
        <v>4766</v>
      </c>
      <c r="D1174" s="80">
        <v>16</v>
      </c>
      <c r="E1174" s="50" t="s">
        <v>8687</v>
      </c>
      <c r="F1174" s="24">
        <f t="shared" si="64"/>
        <v>305.27199999999999</v>
      </c>
      <c r="G1174" s="20">
        <f t="shared" si="65"/>
        <v>204.77866666666668</v>
      </c>
      <c r="H1174" s="17"/>
      <c r="I1174" s="24"/>
      <c r="J1174" s="20">
        <f t="shared" si="66"/>
        <v>285.94060000000002</v>
      </c>
      <c r="K1174" s="17"/>
      <c r="L1174" s="24"/>
      <c r="M1174" s="86">
        <v>179.62799999999999</v>
      </c>
      <c r="N1174" s="86">
        <v>298.30200000000002</v>
      </c>
      <c r="O1174" s="86">
        <v>136.40600000000001</v>
      </c>
      <c r="P1174" s="86">
        <v>351.32299999999998</v>
      </c>
      <c r="Q1174" s="86">
        <v>162.56399999999999</v>
      </c>
      <c r="R1174" s="86">
        <v>348.90699999999998</v>
      </c>
      <c r="S1174" s="86">
        <v>225.17400000000001</v>
      </c>
      <c r="T1174" s="86">
        <v>341.73500000000001</v>
      </c>
    </row>
    <row r="1175" spans="1:20" x14ac:dyDescent="0.25">
      <c r="A1175" s="50" t="s">
        <v>4682</v>
      </c>
      <c r="B1175" s="50" t="s">
        <v>725</v>
      </c>
      <c r="C1175" s="50" t="s">
        <v>4766</v>
      </c>
      <c r="D1175" s="80">
        <v>16</v>
      </c>
      <c r="E1175" s="50" t="s">
        <v>8457</v>
      </c>
      <c r="F1175" s="24">
        <f t="shared" si="64"/>
        <v>305.24299999999999</v>
      </c>
      <c r="G1175" s="20">
        <f t="shared" si="65"/>
        <v>34083.254000000001</v>
      </c>
      <c r="H1175" s="17"/>
      <c r="I1175" s="24"/>
      <c r="J1175" s="20">
        <f t="shared" si="66"/>
        <v>574.58179999999993</v>
      </c>
      <c r="K1175" s="17"/>
      <c r="L1175" s="24"/>
      <c r="M1175" s="86">
        <v>596.36199999999997</v>
      </c>
      <c r="N1175" s="86">
        <v>6582.0309999999999</v>
      </c>
      <c r="O1175" s="86">
        <v>95071.369000000006</v>
      </c>
      <c r="P1175" s="86">
        <v>1662.5889999999999</v>
      </c>
      <c r="Q1175" s="86">
        <v>294.59100000000001</v>
      </c>
      <c r="R1175" s="86">
        <v>281.64400000000001</v>
      </c>
      <c r="S1175" s="86">
        <v>326.45800000000003</v>
      </c>
      <c r="T1175" s="86">
        <v>307.62700000000001</v>
      </c>
    </row>
    <row r="1176" spans="1:20" x14ac:dyDescent="0.25">
      <c r="A1176" s="50" t="s">
        <v>4682</v>
      </c>
      <c r="B1176" s="50" t="s">
        <v>1962</v>
      </c>
      <c r="C1176" s="50" t="s">
        <v>4756</v>
      </c>
      <c r="D1176" s="80">
        <v>15</v>
      </c>
      <c r="E1176" s="50" t="s">
        <v>8041</v>
      </c>
      <c r="F1176" s="24">
        <f t="shared" si="64"/>
        <v>305.11333333333329</v>
      </c>
      <c r="G1176" s="20">
        <f t="shared" si="65"/>
        <v>11050.206333333334</v>
      </c>
      <c r="H1176" s="17"/>
      <c r="I1176" s="24"/>
      <c r="J1176" s="20">
        <f t="shared" si="66"/>
        <v>371.00539999999995</v>
      </c>
      <c r="K1176" s="17"/>
      <c r="L1176" s="24"/>
      <c r="M1176" s="86">
        <v>25175.027999999998</v>
      </c>
      <c r="N1176" s="86">
        <v>5308.652</v>
      </c>
      <c r="O1176" s="86">
        <v>2666.9389999999999</v>
      </c>
      <c r="P1176" s="86">
        <v>663.76199999999994</v>
      </c>
      <c r="Q1176" s="86">
        <v>275.92500000000001</v>
      </c>
      <c r="R1176" s="86">
        <v>90.320999999999998</v>
      </c>
      <c r="S1176" s="86">
        <v>716.70399999999995</v>
      </c>
      <c r="T1176" s="86">
        <v>108.315</v>
      </c>
    </row>
    <row r="1177" spans="1:20" x14ac:dyDescent="0.25">
      <c r="A1177" s="50" t="s">
        <v>4682</v>
      </c>
      <c r="B1177" s="50" t="s">
        <v>1366</v>
      </c>
      <c r="C1177" s="50" t="s">
        <v>4766</v>
      </c>
      <c r="D1177" s="80">
        <v>16</v>
      </c>
      <c r="E1177" s="50" t="s">
        <v>8573</v>
      </c>
      <c r="F1177" s="24">
        <f t="shared" si="64"/>
        <v>305.04366666666664</v>
      </c>
      <c r="G1177" s="20">
        <f t="shared" si="65"/>
        <v>1896.926666666667</v>
      </c>
      <c r="H1177" s="17"/>
      <c r="I1177" s="24"/>
      <c r="J1177" s="20">
        <f t="shared" si="66"/>
        <v>888.38139999999999</v>
      </c>
      <c r="K1177" s="17"/>
      <c r="L1177" s="24"/>
      <c r="M1177" s="86">
        <v>2316.39</v>
      </c>
      <c r="N1177" s="86">
        <v>1429.7670000000001</v>
      </c>
      <c r="O1177" s="86">
        <v>1944.623</v>
      </c>
      <c r="P1177" s="86">
        <v>2355.7849999999999</v>
      </c>
      <c r="Q1177" s="86">
        <v>1170.991</v>
      </c>
      <c r="R1177" s="86">
        <v>223.197</v>
      </c>
      <c r="S1177" s="86">
        <v>178.98</v>
      </c>
      <c r="T1177" s="86">
        <v>512.95399999999995</v>
      </c>
    </row>
    <row r="1178" spans="1:20" x14ac:dyDescent="0.25">
      <c r="A1178" s="50" t="s">
        <v>4682</v>
      </c>
      <c r="B1178" s="50" t="s">
        <v>1445</v>
      </c>
      <c r="C1178" s="50" t="s">
        <v>4746</v>
      </c>
      <c r="D1178" s="80">
        <v>11</v>
      </c>
      <c r="E1178" s="50" t="s">
        <v>7596</v>
      </c>
      <c r="F1178" s="24">
        <f t="shared" si="64"/>
        <v>304.02999999999997</v>
      </c>
      <c r="G1178" s="20">
        <f t="shared" si="65"/>
        <v>107.76333333333334</v>
      </c>
      <c r="H1178" s="17"/>
      <c r="I1178" s="24"/>
      <c r="J1178" s="20">
        <f t="shared" si="66"/>
        <v>327.34460000000001</v>
      </c>
      <c r="K1178" s="17"/>
      <c r="L1178" s="24"/>
      <c r="M1178" s="86">
        <v>74.846000000000004</v>
      </c>
      <c r="N1178" s="86">
        <v>105.127</v>
      </c>
      <c r="O1178" s="86">
        <v>143.31700000000001</v>
      </c>
      <c r="P1178" s="86">
        <v>308.666</v>
      </c>
      <c r="Q1178" s="86">
        <v>415.96699999999998</v>
      </c>
      <c r="R1178" s="86">
        <v>257.09399999999999</v>
      </c>
      <c r="S1178" s="86">
        <v>395.66899999999998</v>
      </c>
      <c r="T1178" s="86">
        <v>259.327</v>
      </c>
    </row>
    <row r="1179" spans="1:20" x14ac:dyDescent="0.25">
      <c r="A1179" s="50" t="s">
        <v>4682</v>
      </c>
      <c r="B1179" s="50" t="s">
        <v>3124</v>
      </c>
      <c r="C1179" s="50" t="s">
        <v>4773</v>
      </c>
      <c r="D1179" s="80">
        <v>18</v>
      </c>
      <c r="E1179" s="50" t="s">
        <v>9470</v>
      </c>
      <c r="F1179" s="24">
        <f t="shared" si="64"/>
        <v>303.8723333333333</v>
      </c>
      <c r="G1179" s="20">
        <f t="shared" si="65"/>
        <v>37.505333333333333</v>
      </c>
      <c r="H1179" s="17"/>
      <c r="I1179" s="24"/>
      <c r="J1179" s="20">
        <f t="shared" si="66"/>
        <v>186.94160000000002</v>
      </c>
      <c r="K1179" s="17"/>
      <c r="L1179" s="24"/>
      <c r="M1179" s="86">
        <v>25.443000000000001</v>
      </c>
      <c r="N1179" s="86">
        <v>62.792000000000002</v>
      </c>
      <c r="O1179" s="86">
        <v>24.280999999999999</v>
      </c>
      <c r="P1179" s="86">
        <v>23.091000000000001</v>
      </c>
      <c r="Q1179" s="86" t="s">
        <v>5013</v>
      </c>
      <c r="R1179" s="86">
        <v>18.579999999999998</v>
      </c>
      <c r="S1179" s="86">
        <v>339.19799999999998</v>
      </c>
      <c r="T1179" s="86">
        <v>553.83900000000006</v>
      </c>
    </row>
    <row r="1180" spans="1:20" x14ac:dyDescent="0.25">
      <c r="A1180" s="50" t="s">
        <v>4682</v>
      </c>
      <c r="B1180" s="50" t="s">
        <v>2046</v>
      </c>
      <c r="C1180" s="50" t="s">
        <v>4772</v>
      </c>
      <c r="D1180" s="80">
        <v>18</v>
      </c>
      <c r="E1180" s="50" t="s">
        <v>9396</v>
      </c>
      <c r="F1180" s="24">
        <f t="shared" si="64"/>
        <v>302.89699999999999</v>
      </c>
      <c r="G1180" s="20">
        <f t="shared" si="65"/>
        <v>177.14400000000001</v>
      </c>
      <c r="H1180" s="17"/>
      <c r="I1180" s="24"/>
      <c r="J1180" s="20">
        <f t="shared" si="66"/>
        <v>230.77440000000001</v>
      </c>
      <c r="K1180" s="17"/>
      <c r="L1180" s="24"/>
      <c r="M1180" s="86">
        <v>132.37200000000001</v>
      </c>
      <c r="N1180" s="86">
        <v>180.27500000000001</v>
      </c>
      <c r="O1180" s="86">
        <v>218.785</v>
      </c>
      <c r="P1180" s="86">
        <v>113.441</v>
      </c>
      <c r="Q1180" s="86">
        <v>131.74</v>
      </c>
      <c r="R1180" s="86">
        <v>332.72300000000001</v>
      </c>
      <c r="S1180" s="86">
        <v>212.38300000000001</v>
      </c>
      <c r="T1180" s="86">
        <v>363.58499999999998</v>
      </c>
    </row>
    <row r="1181" spans="1:20" x14ac:dyDescent="0.25">
      <c r="A1181" s="50" t="s">
        <v>4682</v>
      </c>
      <c r="B1181" s="50" t="s">
        <v>3070</v>
      </c>
      <c r="C1181" s="50" t="s">
        <v>4722</v>
      </c>
      <c r="D1181" s="80">
        <v>7</v>
      </c>
      <c r="E1181" s="50" t="s">
        <v>6553</v>
      </c>
      <c r="F1181" s="24">
        <f t="shared" si="64"/>
        <v>302.45166666666671</v>
      </c>
      <c r="G1181" s="20">
        <f t="shared" si="65"/>
        <v>50.468333333333334</v>
      </c>
      <c r="H1181" s="17"/>
      <c r="I1181" s="24"/>
      <c r="J1181" s="20">
        <f t="shared" si="66"/>
        <v>305.86240000000004</v>
      </c>
      <c r="K1181" s="17"/>
      <c r="L1181" s="24"/>
      <c r="M1181" s="86">
        <v>55.164999999999999</v>
      </c>
      <c r="N1181" s="86">
        <v>53.106999999999999</v>
      </c>
      <c r="O1181" s="86">
        <v>43.133000000000003</v>
      </c>
      <c r="P1181" s="86">
        <v>304.87700000000001</v>
      </c>
      <c r="Q1181" s="86">
        <v>317.08</v>
      </c>
      <c r="R1181" s="86">
        <v>616.29600000000005</v>
      </c>
      <c r="S1181" s="86">
        <v>65.343999999999994</v>
      </c>
      <c r="T1181" s="86">
        <v>225.715</v>
      </c>
    </row>
    <row r="1182" spans="1:20" x14ac:dyDescent="0.25">
      <c r="A1182" s="50" t="s">
        <v>4682</v>
      </c>
      <c r="B1182" s="50" t="s">
        <v>1114</v>
      </c>
      <c r="C1182" s="50" t="s">
        <v>4764</v>
      </c>
      <c r="D1182" s="80">
        <v>15</v>
      </c>
      <c r="E1182" s="50" t="s">
        <v>8310</v>
      </c>
      <c r="F1182" s="24">
        <f t="shared" si="64"/>
        <v>302.06966666666665</v>
      </c>
      <c r="G1182" s="20">
        <f t="shared" si="65"/>
        <v>350.25233333333335</v>
      </c>
      <c r="H1182" s="17"/>
      <c r="I1182" s="24"/>
      <c r="J1182" s="20">
        <f t="shared" si="66"/>
        <v>257.02319999999997</v>
      </c>
      <c r="K1182" s="17"/>
      <c r="L1182" s="24"/>
      <c r="M1182" s="86">
        <v>181.58799999999999</v>
      </c>
      <c r="N1182" s="86">
        <v>294.16199999999998</v>
      </c>
      <c r="O1182" s="86">
        <v>575.00699999999995</v>
      </c>
      <c r="P1182" s="86">
        <v>218.316</v>
      </c>
      <c r="Q1182" s="86">
        <v>160.59100000000001</v>
      </c>
      <c r="R1182" s="86">
        <v>157.96299999999999</v>
      </c>
      <c r="S1182" s="86">
        <v>370.79300000000001</v>
      </c>
      <c r="T1182" s="86">
        <v>377.45299999999997</v>
      </c>
    </row>
    <row r="1183" spans="1:20" x14ac:dyDescent="0.25">
      <c r="A1183" s="50" t="s">
        <v>4682</v>
      </c>
      <c r="B1183" s="50" t="s">
        <v>3076</v>
      </c>
      <c r="C1183" s="50" t="s">
        <v>4773</v>
      </c>
      <c r="D1183" s="80">
        <v>18</v>
      </c>
      <c r="E1183" s="50" t="s">
        <v>9480</v>
      </c>
      <c r="F1183" s="24">
        <f t="shared" si="64"/>
        <v>301.76800000000003</v>
      </c>
      <c r="G1183" s="20">
        <f t="shared" si="65"/>
        <v>188.654</v>
      </c>
      <c r="H1183" s="17"/>
      <c r="I1183" s="24"/>
      <c r="J1183" s="20">
        <f t="shared" si="66"/>
        <v>273.88580000000002</v>
      </c>
      <c r="K1183" s="17"/>
      <c r="L1183" s="24"/>
      <c r="M1183" s="86">
        <v>198.94499999999999</v>
      </c>
      <c r="N1183" s="86">
        <v>195.416</v>
      </c>
      <c r="O1183" s="86">
        <v>171.601</v>
      </c>
      <c r="P1183" s="86">
        <v>299.62599999999998</v>
      </c>
      <c r="Q1183" s="86">
        <v>164.499</v>
      </c>
      <c r="R1183" s="86">
        <v>166.89500000000001</v>
      </c>
      <c r="S1183" s="86">
        <v>367.58800000000002</v>
      </c>
      <c r="T1183" s="86">
        <v>370.82100000000003</v>
      </c>
    </row>
    <row r="1184" spans="1:20" x14ac:dyDescent="0.25">
      <c r="A1184" s="50" t="s">
        <v>4682</v>
      </c>
      <c r="B1184" s="50" t="s">
        <v>4460</v>
      </c>
      <c r="C1184" s="50" t="s">
        <v>4756</v>
      </c>
      <c r="D1184" s="80">
        <v>15</v>
      </c>
      <c r="E1184" s="50" t="s">
        <v>8120</v>
      </c>
      <c r="F1184" s="24">
        <f t="shared" ref="F1184:F1247" si="67">SUM(R1184:T1184)/3</f>
        <v>301.76099999999997</v>
      </c>
      <c r="G1184" s="20">
        <f t="shared" ref="G1184:G1247" si="68">SUM(M1184:O1184)/3</f>
        <v>102.822</v>
      </c>
      <c r="H1184" s="17"/>
      <c r="I1184" s="24"/>
      <c r="J1184" s="20">
        <f t="shared" ref="J1184:J1247" si="69">SUM(P1184:T1184)/5</f>
        <v>198.13640000000001</v>
      </c>
      <c r="K1184" s="17"/>
      <c r="L1184" s="24"/>
      <c r="M1184" s="86">
        <v>81.543000000000006</v>
      </c>
      <c r="N1184" s="86">
        <v>160.82499999999999</v>
      </c>
      <c r="O1184" s="86">
        <v>66.097999999999999</v>
      </c>
      <c r="P1184" s="86">
        <v>31.315999999999999</v>
      </c>
      <c r="Q1184" s="86">
        <v>54.082999999999998</v>
      </c>
      <c r="R1184" s="86">
        <v>111.491</v>
      </c>
      <c r="S1184" s="86">
        <v>527.41</v>
      </c>
      <c r="T1184" s="86">
        <v>266.38200000000001</v>
      </c>
    </row>
    <row r="1185" spans="1:20" x14ac:dyDescent="0.25">
      <c r="A1185" s="50" t="s">
        <v>4682</v>
      </c>
      <c r="B1185" s="50" t="s">
        <v>578</v>
      </c>
      <c r="C1185" s="50" t="s">
        <v>4755</v>
      </c>
      <c r="D1185" s="80">
        <v>15</v>
      </c>
      <c r="E1185" s="50" t="s">
        <v>7909</v>
      </c>
      <c r="F1185" s="24">
        <f t="shared" si="67"/>
        <v>301.48399999999998</v>
      </c>
      <c r="G1185" s="20">
        <f t="shared" si="68"/>
        <v>884.38066666666657</v>
      </c>
      <c r="H1185" s="17"/>
      <c r="I1185" s="24"/>
      <c r="J1185" s="20">
        <f t="shared" si="69"/>
        <v>624.81479999999999</v>
      </c>
      <c r="K1185" s="17"/>
      <c r="L1185" s="24"/>
      <c r="M1185" s="86">
        <v>122.822</v>
      </c>
      <c r="N1185" s="86">
        <v>715.81299999999999</v>
      </c>
      <c r="O1185" s="86">
        <v>1814.5070000000001</v>
      </c>
      <c r="P1185" s="86">
        <v>2052.2260000000001</v>
      </c>
      <c r="Q1185" s="86">
        <v>167.39599999999999</v>
      </c>
      <c r="R1185" s="86">
        <v>468.95600000000002</v>
      </c>
      <c r="S1185" s="86">
        <v>360.99900000000002</v>
      </c>
      <c r="T1185" s="86">
        <v>74.497</v>
      </c>
    </row>
    <row r="1186" spans="1:20" x14ac:dyDescent="0.25">
      <c r="A1186" s="50" t="s">
        <v>4682</v>
      </c>
      <c r="B1186" s="50" t="s">
        <v>1304</v>
      </c>
      <c r="C1186" s="50" t="s">
        <v>4767</v>
      </c>
      <c r="D1186" s="80">
        <v>16</v>
      </c>
      <c r="E1186" s="50" t="s">
        <v>8988</v>
      </c>
      <c r="F1186" s="24">
        <f t="shared" si="67"/>
        <v>299.64699999999999</v>
      </c>
      <c r="G1186" s="20">
        <f t="shared" si="68"/>
        <v>290.67</v>
      </c>
      <c r="H1186" s="17"/>
      <c r="I1186" s="24"/>
      <c r="J1186" s="20">
        <f t="shared" si="69"/>
        <v>266.79759999999999</v>
      </c>
      <c r="K1186" s="17"/>
      <c r="L1186" s="24"/>
      <c r="M1186" s="86">
        <v>253.50899999999999</v>
      </c>
      <c r="N1186" s="86">
        <v>330.12200000000001</v>
      </c>
      <c r="O1186" s="86">
        <v>288.37900000000002</v>
      </c>
      <c r="P1186" s="86">
        <v>232.053</v>
      </c>
      <c r="Q1186" s="86">
        <v>202.994</v>
      </c>
      <c r="R1186" s="86">
        <v>199.911</v>
      </c>
      <c r="S1186" s="86">
        <v>281.13</v>
      </c>
      <c r="T1186" s="86">
        <v>417.9</v>
      </c>
    </row>
    <row r="1187" spans="1:20" x14ac:dyDescent="0.25">
      <c r="A1187" s="50" t="s">
        <v>4682</v>
      </c>
      <c r="B1187" s="50" t="s">
        <v>1050</v>
      </c>
      <c r="C1187" s="50" t="s">
        <v>4710</v>
      </c>
      <c r="D1187" s="80">
        <v>6</v>
      </c>
      <c r="E1187" s="50" t="s">
        <v>5784</v>
      </c>
      <c r="F1187" s="24">
        <f t="shared" si="67"/>
        <v>299.55533333333329</v>
      </c>
      <c r="G1187" s="20">
        <f t="shared" si="68"/>
        <v>91.677666666666667</v>
      </c>
      <c r="H1187" s="17"/>
      <c r="I1187" s="24"/>
      <c r="J1187" s="20">
        <f t="shared" si="69"/>
        <v>272.83900000000006</v>
      </c>
      <c r="K1187" s="17"/>
      <c r="L1187" s="24"/>
      <c r="M1187" s="86">
        <v>42.722999999999999</v>
      </c>
      <c r="N1187" s="86">
        <v>167.964</v>
      </c>
      <c r="O1187" s="86">
        <v>64.346000000000004</v>
      </c>
      <c r="P1187" s="86">
        <v>277.8</v>
      </c>
      <c r="Q1187" s="86">
        <v>187.72900000000001</v>
      </c>
      <c r="R1187" s="86">
        <v>126.095</v>
      </c>
      <c r="S1187" s="86">
        <v>256.959</v>
      </c>
      <c r="T1187" s="86">
        <v>515.61199999999997</v>
      </c>
    </row>
    <row r="1188" spans="1:20" x14ac:dyDescent="0.25">
      <c r="A1188" s="50" t="s">
        <v>4682</v>
      </c>
      <c r="B1188" s="50" t="s">
        <v>1253</v>
      </c>
      <c r="C1188" s="50" t="s">
        <v>4772</v>
      </c>
      <c r="D1188" s="80">
        <v>18</v>
      </c>
      <c r="E1188" s="50" t="s">
        <v>9453</v>
      </c>
      <c r="F1188" s="24">
        <f t="shared" si="67"/>
        <v>299.35300000000001</v>
      </c>
      <c r="G1188" s="20">
        <f t="shared" si="68"/>
        <v>823.03333333333342</v>
      </c>
      <c r="H1188" s="17"/>
      <c r="I1188" s="24"/>
      <c r="J1188" s="20">
        <f t="shared" si="69"/>
        <v>303.8186</v>
      </c>
      <c r="K1188" s="17"/>
      <c r="L1188" s="24"/>
      <c r="M1188" s="86">
        <v>1410.4880000000001</v>
      </c>
      <c r="N1188" s="86">
        <v>705.14300000000003</v>
      </c>
      <c r="O1188" s="86">
        <v>353.46899999999999</v>
      </c>
      <c r="P1188" s="86">
        <v>244.71899999999999</v>
      </c>
      <c r="Q1188" s="86">
        <v>376.315</v>
      </c>
      <c r="R1188" s="86">
        <v>183.55500000000001</v>
      </c>
      <c r="S1188" s="86">
        <v>287.84399999999999</v>
      </c>
      <c r="T1188" s="86">
        <v>426.66</v>
      </c>
    </row>
    <row r="1189" spans="1:20" x14ac:dyDescent="0.25">
      <c r="A1189" s="50" t="s">
        <v>4682</v>
      </c>
      <c r="B1189" s="50" t="s">
        <v>1967</v>
      </c>
      <c r="C1189" s="50" t="s">
        <v>4766</v>
      </c>
      <c r="D1189" s="80">
        <v>16</v>
      </c>
      <c r="E1189" s="50" t="s">
        <v>8508</v>
      </c>
      <c r="F1189" s="24">
        <f t="shared" si="67"/>
        <v>299.04233333333337</v>
      </c>
      <c r="G1189" s="20">
        <f t="shared" si="68"/>
        <v>112.98466666666668</v>
      </c>
      <c r="H1189" s="17"/>
      <c r="I1189" s="24"/>
      <c r="J1189" s="20">
        <f t="shared" si="69"/>
        <v>560.76499999999999</v>
      </c>
      <c r="K1189" s="17"/>
      <c r="L1189" s="24"/>
      <c r="M1189" s="86">
        <v>55.795999999999999</v>
      </c>
      <c r="N1189" s="86">
        <v>211.34200000000001</v>
      </c>
      <c r="O1189" s="86">
        <v>71.816000000000003</v>
      </c>
      <c r="P1189" s="86">
        <v>14.026</v>
      </c>
      <c r="Q1189" s="86">
        <v>1892.672</v>
      </c>
      <c r="R1189" s="86">
        <v>56.695</v>
      </c>
      <c r="S1189" s="86">
        <v>814.66300000000001</v>
      </c>
      <c r="T1189" s="86">
        <v>25.768999999999998</v>
      </c>
    </row>
    <row r="1190" spans="1:20" x14ac:dyDescent="0.25">
      <c r="A1190" s="50" t="s">
        <v>4682</v>
      </c>
      <c r="B1190" s="50" t="s">
        <v>581</v>
      </c>
      <c r="C1190" s="50" t="s">
        <v>4716</v>
      </c>
      <c r="D1190" s="80">
        <v>6</v>
      </c>
      <c r="E1190" s="50" t="s">
        <v>6339</v>
      </c>
      <c r="F1190" s="24">
        <f t="shared" si="67"/>
        <v>298.84566666666666</v>
      </c>
      <c r="G1190" s="20">
        <f t="shared" si="68"/>
        <v>52.126333333333328</v>
      </c>
      <c r="H1190" s="17"/>
      <c r="I1190" s="24"/>
      <c r="J1190" s="20">
        <f t="shared" si="69"/>
        <v>310.11400000000003</v>
      </c>
      <c r="K1190" s="17"/>
      <c r="L1190" s="24"/>
      <c r="M1190" s="86">
        <v>51.445999999999998</v>
      </c>
      <c r="N1190" s="86">
        <v>32.860999999999997</v>
      </c>
      <c r="O1190" s="86">
        <v>72.072000000000003</v>
      </c>
      <c r="P1190" s="86">
        <v>391.34800000000001</v>
      </c>
      <c r="Q1190" s="86">
        <v>262.685</v>
      </c>
      <c r="R1190" s="86">
        <v>159.88900000000001</v>
      </c>
      <c r="S1190" s="86">
        <v>468.60300000000001</v>
      </c>
      <c r="T1190" s="86">
        <v>268.04500000000002</v>
      </c>
    </row>
    <row r="1191" spans="1:20" x14ac:dyDescent="0.25">
      <c r="A1191" s="50" t="s">
        <v>4682</v>
      </c>
      <c r="B1191" s="50" t="s">
        <v>836</v>
      </c>
      <c r="C1191" s="50" t="s">
        <v>4715</v>
      </c>
      <c r="D1191" s="80">
        <v>6</v>
      </c>
      <c r="E1191" s="50" t="s">
        <v>6299</v>
      </c>
      <c r="F1191" s="24">
        <f t="shared" si="67"/>
        <v>298.75666666666672</v>
      </c>
      <c r="G1191" s="20">
        <f t="shared" si="68"/>
        <v>92.907333333333341</v>
      </c>
      <c r="H1191" s="17"/>
      <c r="I1191" s="24"/>
      <c r="J1191" s="20">
        <f t="shared" si="69"/>
        <v>296.41179999999997</v>
      </c>
      <c r="K1191" s="17"/>
      <c r="L1191" s="24"/>
      <c r="M1191" s="86">
        <v>37.369</v>
      </c>
      <c r="N1191" s="86">
        <v>191.09200000000001</v>
      </c>
      <c r="O1191" s="86">
        <v>50.261000000000003</v>
      </c>
      <c r="P1191" s="86">
        <v>179.381</v>
      </c>
      <c r="Q1191" s="86">
        <v>406.40800000000002</v>
      </c>
      <c r="R1191" s="86">
        <v>244.25700000000001</v>
      </c>
      <c r="S1191" s="86">
        <v>459.89400000000001</v>
      </c>
      <c r="T1191" s="86">
        <v>192.119</v>
      </c>
    </row>
    <row r="1192" spans="1:20" x14ac:dyDescent="0.25">
      <c r="A1192" s="50" t="s">
        <v>4682</v>
      </c>
      <c r="B1192" s="50" t="s">
        <v>90</v>
      </c>
      <c r="C1192" s="50" t="s">
        <v>4704</v>
      </c>
      <c r="D1192" s="80">
        <v>4</v>
      </c>
      <c r="E1192" s="50" t="s">
        <v>5621</v>
      </c>
      <c r="F1192" s="24">
        <f t="shared" si="67"/>
        <v>298.64400000000001</v>
      </c>
      <c r="G1192" s="20">
        <f t="shared" si="68"/>
        <v>68.088333333333338</v>
      </c>
      <c r="H1192" s="17"/>
      <c r="I1192" s="24"/>
      <c r="J1192" s="20">
        <f t="shared" si="69"/>
        <v>257.69459999999998</v>
      </c>
      <c r="K1192" s="17"/>
      <c r="L1192" s="24"/>
      <c r="M1192" s="86" t="s">
        <v>5013</v>
      </c>
      <c r="N1192" s="86">
        <v>9.4</v>
      </c>
      <c r="O1192" s="86">
        <v>194.86500000000001</v>
      </c>
      <c r="P1192" s="86">
        <v>162.803</v>
      </c>
      <c r="Q1192" s="86">
        <v>229.738</v>
      </c>
      <c r="R1192" s="86">
        <v>207.94</v>
      </c>
      <c r="S1192" s="86">
        <v>401.45400000000001</v>
      </c>
      <c r="T1192" s="86">
        <v>286.53800000000001</v>
      </c>
    </row>
    <row r="1193" spans="1:20" x14ac:dyDescent="0.25">
      <c r="A1193" s="50" t="s">
        <v>4682</v>
      </c>
      <c r="B1193" s="50" t="s">
        <v>2664</v>
      </c>
      <c r="C1193" s="50" t="s">
        <v>4769</v>
      </c>
      <c r="D1193" s="80">
        <v>17</v>
      </c>
      <c r="E1193" s="50" t="s">
        <v>9251</v>
      </c>
      <c r="F1193" s="24">
        <f t="shared" si="67"/>
        <v>298.41133333333335</v>
      </c>
      <c r="G1193" s="20">
        <f t="shared" si="68"/>
        <v>112.94266666666665</v>
      </c>
      <c r="H1193" s="17"/>
      <c r="I1193" s="24"/>
      <c r="J1193" s="20">
        <f t="shared" si="69"/>
        <v>243.6446</v>
      </c>
      <c r="K1193" s="17"/>
      <c r="L1193" s="24"/>
      <c r="M1193" s="86">
        <v>4.6820000000000004</v>
      </c>
      <c r="N1193" s="86">
        <v>62.29</v>
      </c>
      <c r="O1193" s="86">
        <v>271.85599999999999</v>
      </c>
      <c r="P1193" s="86">
        <v>80.055000000000007</v>
      </c>
      <c r="Q1193" s="86">
        <v>242.934</v>
      </c>
      <c r="R1193" s="86">
        <v>107.959</v>
      </c>
      <c r="S1193" s="86">
        <v>191.77500000000001</v>
      </c>
      <c r="T1193" s="86">
        <v>595.5</v>
      </c>
    </row>
    <row r="1194" spans="1:20" x14ac:dyDescent="0.25">
      <c r="A1194" s="50" t="s">
        <v>4682</v>
      </c>
      <c r="B1194" s="50" t="s">
        <v>2909</v>
      </c>
      <c r="C1194" s="50" t="s">
        <v>4766</v>
      </c>
      <c r="D1194" s="80">
        <v>16</v>
      </c>
      <c r="E1194" s="50" t="s">
        <v>8845</v>
      </c>
      <c r="F1194" s="24">
        <f t="shared" si="67"/>
        <v>298.24233333333331</v>
      </c>
      <c r="G1194" s="20">
        <f t="shared" si="68"/>
        <v>828.80133333333333</v>
      </c>
      <c r="H1194" s="17"/>
      <c r="I1194" s="24"/>
      <c r="J1194" s="20">
        <f t="shared" si="69"/>
        <v>580.70860000000005</v>
      </c>
      <c r="K1194" s="17"/>
      <c r="L1194" s="24"/>
      <c r="M1194" s="86">
        <v>1342.713</v>
      </c>
      <c r="N1194" s="86">
        <v>468.55900000000003</v>
      </c>
      <c r="O1194" s="86">
        <v>675.13199999999995</v>
      </c>
      <c r="P1194" s="86">
        <v>1565.288</v>
      </c>
      <c r="Q1194" s="86">
        <v>443.52800000000002</v>
      </c>
      <c r="R1194" s="86">
        <v>80.908000000000001</v>
      </c>
      <c r="S1194" s="86">
        <v>486.79500000000002</v>
      </c>
      <c r="T1194" s="86">
        <v>327.024</v>
      </c>
    </row>
    <row r="1195" spans="1:20" x14ac:dyDescent="0.25">
      <c r="A1195" s="50" t="s">
        <v>4682</v>
      </c>
      <c r="B1195" s="50" t="s">
        <v>1263</v>
      </c>
      <c r="C1195" s="50" t="s">
        <v>4711</v>
      </c>
      <c r="D1195" s="80">
        <v>6</v>
      </c>
      <c r="E1195" s="50" t="s">
        <v>6180</v>
      </c>
      <c r="F1195" s="24">
        <f t="shared" si="67"/>
        <v>297.55766666666665</v>
      </c>
      <c r="G1195" s="20">
        <f t="shared" si="68"/>
        <v>142.97633333333332</v>
      </c>
      <c r="H1195" s="17"/>
      <c r="I1195" s="24"/>
      <c r="J1195" s="20">
        <f t="shared" si="69"/>
        <v>263.63220000000001</v>
      </c>
      <c r="K1195" s="17"/>
      <c r="L1195" s="24"/>
      <c r="M1195" s="86">
        <v>47.323</v>
      </c>
      <c r="N1195" s="86">
        <v>158.15299999999999</v>
      </c>
      <c r="O1195" s="86">
        <v>223.453</v>
      </c>
      <c r="P1195" s="86">
        <v>244.816</v>
      </c>
      <c r="Q1195" s="86">
        <v>180.672</v>
      </c>
      <c r="R1195" s="86">
        <v>96.844999999999999</v>
      </c>
      <c r="S1195" s="86">
        <v>257.56400000000002</v>
      </c>
      <c r="T1195" s="86">
        <v>538.26400000000001</v>
      </c>
    </row>
    <row r="1196" spans="1:20" x14ac:dyDescent="0.25">
      <c r="A1196" s="50" t="s">
        <v>4682</v>
      </c>
      <c r="B1196" s="50" t="s">
        <v>2315</v>
      </c>
      <c r="C1196" s="50" t="s">
        <v>4767</v>
      </c>
      <c r="D1196" s="80">
        <v>16</v>
      </c>
      <c r="E1196" s="50" t="s">
        <v>9090</v>
      </c>
      <c r="F1196" s="24">
        <f t="shared" si="67"/>
        <v>297.23600000000005</v>
      </c>
      <c r="G1196" s="20">
        <f t="shared" si="68"/>
        <v>59.951666666666661</v>
      </c>
      <c r="H1196" s="17"/>
      <c r="I1196" s="24"/>
      <c r="J1196" s="20">
        <f t="shared" si="69"/>
        <v>186.1884</v>
      </c>
      <c r="K1196" s="17"/>
      <c r="L1196" s="24"/>
      <c r="M1196" s="86">
        <v>67.05</v>
      </c>
      <c r="N1196" s="86">
        <v>104.26300000000001</v>
      </c>
      <c r="O1196" s="86">
        <v>8.5419999999999998</v>
      </c>
      <c r="P1196" s="86">
        <v>28.576000000000001</v>
      </c>
      <c r="Q1196" s="86">
        <v>10.657999999999999</v>
      </c>
      <c r="R1196" s="86">
        <v>17.425999999999998</v>
      </c>
      <c r="S1196" s="86">
        <v>874.28200000000004</v>
      </c>
      <c r="T1196" s="86" t="s">
        <v>5013</v>
      </c>
    </row>
    <row r="1197" spans="1:20" x14ac:dyDescent="0.25">
      <c r="A1197" s="50" t="s">
        <v>4682</v>
      </c>
      <c r="B1197" s="50" t="s">
        <v>1246</v>
      </c>
      <c r="C1197" s="50" t="s">
        <v>4764</v>
      </c>
      <c r="D1197" s="80">
        <v>15</v>
      </c>
      <c r="E1197" s="50" t="s">
        <v>8288</v>
      </c>
      <c r="F1197" s="24">
        <f t="shared" si="67"/>
        <v>296.34766666666661</v>
      </c>
      <c r="G1197" s="20">
        <f t="shared" si="68"/>
        <v>241.22699999999998</v>
      </c>
      <c r="H1197" s="17"/>
      <c r="I1197" s="24"/>
      <c r="J1197" s="20">
        <f t="shared" si="69"/>
        <v>283.19320000000005</v>
      </c>
      <c r="K1197" s="17"/>
      <c r="L1197" s="24"/>
      <c r="M1197" s="86">
        <v>152.76599999999999</v>
      </c>
      <c r="N1197" s="86">
        <v>433</v>
      </c>
      <c r="O1197" s="86">
        <v>137.91499999999999</v>
      </c>
      <c r="P1197" s="86">
        <v>349.81299999999999</v>
      </c>
      <c r="Q1197" s="86">
        <v>177.11</v>
      </c>
      <c r="R1197" s="86">
        <v>194.215</v>
      </c>
      <c r="S1197" s="86">
        <v>425.56</v>
      </c>
      <c r="T1197" s="86">
        <v>269.26799999999997</v>
      </c>
    </row>
    <row r="1198" spans="1:20" x14ac:dyDescent="0.25">
      <c r="A1198" s="50" t="s">
        <v>4682</v>
      </c>
      <c r="B1198" s="50" t="s">
        <v>1339</v>
      </c>
      <c r="C1198" s="50" t="s">
        <v>4755</v>
      </c>
      <c r="D1198" s="80">
        <v>15</v>
      </c>
      <c r="E1198" s="50" t="s">
        <v>7904</v>
      </c>
      <c r="F1198" s="24">
        <f t="shared" si="67"/>
        <v>296.08566666666667</v>
      </c>
      <c r="G1198" s="20">
        <f t="shared" si="68"/>
        <v>3181.8433333333337</v>
      </c>
      <c r="H1198" s="17"/>
      <c r="I1198" s="24"/>
      <c r="J1198" s="20">
        <f t="shared" si="69"/>
        <v>188.49340000000001</v>
      </c>
      <c r="K1198" s="17"/>
      <c r="L1198" s="24"/>
      <c r="M1198" s="86">
        <v>43.813000000000002</v>
      </c>
      <c r="N1198" s="86">
        <v>12.038</v>
      </c>
      <c r="O1198" s="86">
        <v>9489.6790000000001</v>
      </c>
      <c r="P1198" s="86">
        <v>53.36</v>
      </c>
      <c r="Q1198" s="86">
        <v>0.85</v>
      </c>
      <c r="R1198" s="86">
        <v>333.32100000000003</v>
      </c>
      <c r="S1198" s="86">
        <v>272.02800000000002</v>
      </c>
      <c r="T1198" s="86">
        <v>282.90800000000002</v>
      </c>
    </row>
    <row r="1199" spans="1:20" x14ac:dyDescent="0.25">
      <c r="A1199" s="50" t="s">
        <v>4682</v>
      </c>
      <c r="B1199" s="50" t="s">
        <v>651</v>
      </c>
      <c r="C1199" s="50" t="s">
        <v>4720</v>
      </c>
      <c r="D1199" s="80">
        <v>6</v>
      </c>
      <c r="E1199" s="50" t="s">
        <v>6431</v>
      </c>
      <c r="F1199" s="24">
        <f t="shared" si="67"/>
        <v>295.56966666666671</v>
      </c>
      <c r="G1199" s="20">
        <f t="shared" si="68"/>
        <v>380.36333333333329</v>
      </c>
      <c r="H1199" s="17"/>
      <c r="I1199" s="24"/>
      <c r="J1199" s="20">
        <f t="shared" si="69"/>
        <v>291.97660000000002</v>
      </c>
      <c r="K1199" s="17"/>
      <c r="L1199" s="24"/>
      <c r="M1199" s="86">
        <v>484.57299999999998</v>
      </c>
      <c r="N1199" s="86">
        <v>328.94900000000001</v>
      </c>
      <c r="O1199" s="86">
        <v>327.56799999999998</v>
      </c>
      <c r="P1199" s="86">
        <v>190.77099999999999</v>
      </c>
      <c r="Q1199" s="86">
        <v>382.40300000000002</v>
      </c>
      <c r="R1199" s="86">
        <v>440.32</v>
      </c>
      <c r="S1199" s="86">
        <v>144.72900000000001</v>
      </c>
      <c r="T1199" s="86">
        <v>301.66000000000003</v>
      </c>
    </row>
    <row r="1200" spans="1:20" x14ac:dyDescent="0.25">
      <c r="A1200" s="50" t="s">
        <v>4682</v>
      </c>
      <c r="B1200" s="50" t="s">
        <v>1244</v>
      </c>
      <c r="C1200" s="50" t="s">
        <v>4716</v>
      </c>
      <c r="D1200" s="80">
        <v>6</v>
      </c>
      <c r="E1200" s="50" t="s">
        <v>6327</v>
      </c>
      <c r="F1200" s="24">
        <f t="shared" si="67"/>
        <v>294.92699999999996</v>
      </c>
      <c r="G1200" s="20">
        <f t="shared" si="68"/>
        <v>377.75966666666665</v>
      </c>
      <c r="H1200" s="17"/>
      <c r="I1200" s="24"/>
      <c r="J1200" s="20">
        <f t="shared" si="69"/>
        <v>240.33840000000001</v>
      </c>
      <c r="K1200" s="17"/>
      <c r="L1200" s="24"/>
      <c r="M1200" s="86">
        <v>11.715999999999999</v>
      </c>
      <c r="N1200" s="86">
        <v>50.05</v>
      </c>
      <c r="O1200" s="86">
        <v>1071.5129999999999</v>
      </c>
      <c r="P1200" s="86">
        <v>88.596999999999994</v>
      </c>
      <c r="Q1200" s="86">
        <v>228.31399999999999</v>
      </c>
      <c r="R1200" s="86">
        <v>241.19900000000001</v>
      </c>
      <c r="S1200" s="86">
        <v>260.31599999999997</v>
      </c>
      <c r="T1200" s="86">
        <v>383.26600000000002</v>
      </c>
    </row>
    <row r="1201" spans="1:20" x14ac:dyDescent="0.25">
      <c r="A1201" s="50" t="s">
        <v>4682</v>
      </c>
      <c r="B1201" s="50" t="s">
        <v>4569</v>
      </c>
      <c r="C1201" s="50" t="s">
        <v>4769</v>
      </c>
      <c r="D1201" s="80">
        <v>17</v>
      </c>
      <c r="E1201" s="50" t="s">
        <v>9229</v>
      </c>
      <c r="F1201" s="24">
        <f t="shared" si="67"/>
        <v>294.91266666666667</v>
      </c>
      <c r="G1201" s="20">
        <f t="shared" si="68"/>
        <v>97.729333333333329</v>
      </c>
      <c r="H1201" s="17"/>
      <c r="I1201" s="24"/>
      <c r="J1201" s="20">
        <f t="shared" si="69"/>
        <v>365.74380000000002</v>
      </c>
      <c r="K1201" s="17"/>
      <c r="L1201" s="24"/>
      <c r="M1201" s="86">
        <v>180.88499999999999</v>
      </c>
      <c r="N1201" s="86">
        <v>58.944000000000003</v>
      </c>
      <c r="O1201" s="86">
        <v>53.359000000000002</v>
      </c>
      <c r="P1201" s="86">
        <v>436.64600000000002</v>
      </c>
      <c r="Q1201" s="86">
        <v>507.33499999999998</v>
      </c>
      <c r="R1201" s="86">
        <v>131.53200000000001</v>
      </c>
      <c r="S1201" s="86">
        <v>382.01400000000001</v>
      </c>
      <c r="T1201" s="86">
        <v>371.19200000000001</v>
      </c>
    </row>
    <row r="1202" spans="1:20" x14ac:dyDescent="0.25">
      <c r="A1202" s="50" t="s">
        <v>4682</v>
      </c>
      <c r="B1202" s="50" t="s">
        <v>2253</v>
      </c>
      <c r="C1202" s="50" t="s">
        <v>4714</v>
      </c>
      <c r="D1202" s="80">
        <v>6</v>
      </c>
      <c r="E1202" s="50" t="s">
        <v>6260</v>
      </c>
      <c r="F1202" s="24">
        <f t="shared" si="67"/>
        <v>293.16966666666667</v>
      </c>
      <c r="G1202" s="20">
        <f t="shared" si="68"/>
        <v>164.12933333333334</v>
      </c>
      <c r="H1202" s="17"/>
      <c r="I1202" s="24"/>
      <c r="J1202" s="20">
        <f t="shared" si="69"/>
        <v>261.91120000000001</v>
      </c>
      <c r="K1202" s="17"/>
      <c r="L1202" s="24"/>
      <c r="M1202" s="86">
        <v>200.65799999999999</v>
      </c>
      <c r="N1202" s="86">
        <v>173.136</v>
      </c>
      <c r="O1202" s="86">
        <v>118.59399999999999</v>
      </c>
      <c r="P1202" s="86">
        <v>196.54</v>
      </c>
      <c r="Q1202" s="86">
        <v>233.50700000000001</v>
      </c>
      <c r="R1202" s="86">
        <v>77.106999999999999</v>
      </c>
      <c r="S1202" s="86">
        <v>122.164</v>
      </c>
      <c r="T1202" s="86">
        <v>680.23800000000006</v>
      </c>
    </row>
    <row r="1203" spans="1:20" x14ac:dyDescent="0.25">
      <c r="A1203" s="50" t="s">
        <v>4682</v>
      </c>
      <c r="B1203" s="50" t="s">
        <v>233</v>
      </c>
      <c r="C1203" s="50" t="s">
        <v>4747</v>
      </c>
      <c r="D1203" s="80">
        <v>12</v>
      </c>
      <c r="E1203" s="50" t="s">
        <v>7653</v>
      </c>
      <c r="F1203" s="24">
        <f t="shared" si="67"/>
        <v>292.24533333333335</v>
      </c>
      <c r="G1203" s="20">
        <f t="shared" si="68"/>
        <v>1120.4650000000001</v>
      </c>
      <c r="H1203" s="17"/>
      <c r="I1203" s="24"/>
      <c r="J1203" s="20">
        <f t="shared" si="69"/>
        <v>286.57080000000002</v>
      </c>
      <c r="K1203" s="17"/>
      <c r="L1203" s="24"/>
      <c r="M1203" s="86">
        <v>1478.6690000000001</v>
      </c>
      <c r="N1203" s="86">
        <v>839.51300000000003</v>
      </c>
      <c r="O1203" s="86">
        <v>1043.213</v>
      </c>
      <c r="P1203" s="86">
        <v>433.80500000000001</v>
      </c>
      <c r="Q1203" s="86">
        <v>122.313</v>
      </c>
      <c r="R1203" s="86">
        <v>166.25299999999999</v>
      </c>
      <c r="S1203" s="86">
        <v>425.137</v>
      </c>
      <c r="T1203" s="86">
        <v>285.346</v>
      </c>
    </row>
    <row r="1204" spans="1:20" x14ac:dyDescent="0.25">
      <c r="A1204" s="50" t="s">
        <v>4682</v>
      </c>
      <c r="B1204" s="50" t="s">
        <v>2511</v>
      </c>
      <c r="C1204" s="50" t="s">
        <v>4684</v>
      </c>
      <c r="D1204" s="80">
        <v>1</v>
      </c>
      <c r="E1204" s="50" t="s">
        <v>9678</v>
      </c>
      <c r="F1204" s="24">
        <f t="shared" si="67"/>
        <v>291.83500000000004</v>
      </c>
      <c r="G1204" s="20">
        <f t="shared" si="68"/>
        <v>150.37366666666665</v>
      </c>
      <c r="H1204" s="17"/>
      <c r="I1204" s="24"/>
      <c r="J1204" s="20">
        <f t="shared" si="69"/>
        <v>180.94880000000003</v>
      </c>
      <c r="K1204" s="17"/>
      <c r="L1204" s="24"/>
      <c r="M1204" s="86">
        <v>214.60499999999999</v>
      </c>
      <c r="N1204" s="86">
        <v>19.036000000000001</v>
      </c>
      <c r="O1204" s="86">
        <v>217.48</v>
      </c>
      <c r="P1204" s="86" t="s">
        <v>5013</v>
      </c>
      <c r="Q1204" s="86">
        <v>29.239000000000001</v>
      </c>
      <c r="R1204" s="86">
        <v>220.11</v>
      </c>
      <c r="S1204" s="86">
        <v>279.80200000000002</v>
      </c>
      <c r="T1204" s="86">
        <v>375.59300000000002</v>
      </c>
    </row>
    <row r="1205" spans="1:20" x14ac:dyDescent="0.25">
      <c r="A1205" s="50" t="s">
        <v>4682</v>
      </c>
      <c r="B1205" s="50" t="s">
        <v>1068</v>
      </c>
      <c r="C1205" s="50" t="s">
        <v>4683</v>
      </c>
      <c r="D1205" s="80">
        <v>1</v>
      </c>
      <c r="E1205" s="50" t="s">
        <v>5050</v>
      </c>
      <c r="F1205" s="24">
        <f t="shared" si="67"/>
        <v>291.73933333333338</v>
      </c>
      <c r="G1205" s="20">
        <f t="shared" si="68"/>
        <v>189.86833333333334</v>
      </c>
      <c r="H1205" s="17"/>
      <c r="I1205" s="24"/>
      <c r="J1205" s="20">
        <f t="shared" si="69"/>
        <v>180.17739999999998</v>
      </c>
      <c r="K1205" s="17"/>
      <c r="L1205" s="24"/>
      <c r="M1205" s="86">
        <v>487.56099999999998</v>
      </c>
      <c r="N1205" s="86" t="s">
        <v>5013</v>
      </c>
      <c r="O1205" s="86">
        <v>82.043999999999997</v>
      </c>
      <c r="P1205" s="86">
        <v>25.669</v>
      </c>
      <c r="Q1205" s="86" t="s">
        <v>5013</v>
      </c>
      <c r="R1205" s="86">
        <v>1.972</v>
      </c>
      <c r="S1205" s="86">
        <v>592.03200000000004</v>
      </c>
      <c r="T1205" s="86">
        <v>281.214</v>
      </c>
    </row>
    <row r="1206" spans="1:20" x14ac:dyDescent="0.25">
      <c r="A1206" s="50" t="s">
        <v>4682</v>
      </c>
      <c r="B1206" s="50" t="s">
        <v>1411</v>
      </c>
      <c r="C1206" s="50" t="s">
        <v>4777</v>
      </c>
      <c r="D1206" s="80">
        <v>20</v>
      </c>
      <c r="E1206" s="50" t="s">
        <v>9625</v>
      </c>
      <c r="F1206" s="24">
        <f t="shared" si="67"/>
        <v>291.04066666666671</v>
      </c>
      <c r="G1206" s="20">
        <f t="shared" si="68"/>
        <v>420.28299999999996</v>
      </c>
      <c r="H1206" s="17"/>
      <c r="I1206" s="24"/>
      <c r="J1206" s="20">
        <f t="shared" si="69"/>
        <v>406.11859999999996</v>
      </c>
      <c r="K1206" s="17"/>
      <c r="L1206" s="24"/>
      <c r="M1206" s="86">
        <v>402.62200000000001</v>
      </c>
      <c r="N1206" s="86">
        <v>364.06099999999998</v>
      </c>
      <c r="O1206" s="86">
        <v>494.166</v>
      </c>
      <c r="P1206" s="86">
        <v>681.06500000000005</v>
      </c>
      <c r="Q1206" s="86">
        <v>476.40600000000001</v>
      </c>
      <c r="R1206" s="86">
        <v>478.06200000000001</v>
      </c>
      <c r="S1206" s="86" t="s">
        <v>5013</v>
      </c>
      <c r="T1206" s="86">
        <v>395.06</v>
      </c>
    </row>
    <row r="1207" spans="1:20" x14ac:dyDescent="0.25">
      <c r="A1207" s="50" t="s">
        <v>4682</v>
      </c>
      <c r="B1207" s="50" t="s">
        <v>606</v>
      </c>
      <c r="C1207" s="50" t="s">
        <v>4715</v>
      </c>
      <c r="D1207" s="80">
        <v>6</v>
      </c>
      <c r="E1207" s="50" t="s">
        <v>6305</v>
      </c>
      <c r="F1207" s="24">
        <f t="shared" si="67"/>
        <v>290.90066666666667</v>
      </c>
      <c r="G1207" s="20">
        <f t="shared" si="68"/>
        <v>106.40599999999999</v>
      </c>
      <c r="H1207" s="17"/>
      <c r="I1207" s="24"/>
      <c r="J1207" s="20">
        <f t="shared" si="69"/>
        <v>339.5804</v>
      </c>
      <c r="K1207" s="17"/>
      <c r="L1207" s="24"/>
      <c r="M1207" s="86">
        <v>48.055</v>
      </c>
      <c r="N1207" s="86">
        <v>103.07299999999999</v>
      </c>
      <c r="O1207" s="86">
        <v>168.09</v>
      </c>
      <c r="P1207" s="86">
        <v>226.988</v>
      </c>
      <c r="Q1207" s="86">
        <v>598.21199999999999</v>
      </c>
      <c r="R1207" s="86">
        <v>185.02699999999999</v>
      </c>
      <c r="S1207" s="86">
        <v>313.18099999999998</v>
      </c>
      <c r="T1207" s="86">
        <v>374.49400000000003</v>
      </c>
    </row>
    <row r="1208" spans="1:20" x14ac:dyDescent="0.25">
      <c r="A1208" s="50" t="s">
        <v>4682</v>
      </c>
      <c r="B1208" s="50" t="s">
        <v>1567</v>
      </c>
      <c r="C1208" s="50" t="s">
        <v>4711</v>
      </c>
      <c r="D1208" s="80">
        <v>6</v>
      </c>
      <c r="E1208" s="50" t="s">
        <v>5972</v>
      </c>
      <c r="F1208" s="24">
        <f t="shared" si="67"/>
        <v>290.28533333333331</v>
      </c>
      <c r="G1208" s="20">
        <f t="shared" si="68"/>
        <v>512.74400000000003</v>
      </c>
      <c r="H1208" s="17"/>
      <c r="I1208" s="24"/>
      <c r="J1208" s="20">
        <f t="shared" si="69"/>
        <v>324.50200000000001</v>
      </c>
      <c r="K1208" s="17"/>
      <c r="L1208" s="24"/>
      <c r="M1208" s="86">
        <v>53.01</v>
      </c>
      <c r="N1208" s="86">
        <v>378.84500000000003</v>
      </c>
      <c r="O1208" s="86">
        <v>1106.377</v>
      </c>
      <c r="P1208" s="86">
        <v>601.42999999999995</v>
      </c>
      <c r="Q1208" s="86">
        <v>150.22399999999999</v>
      </c>
      <c r="R1208" s="86" t="s">
        <v>5013</v>
      </c>
      <c r="S1208" s="86">
        <v>845.56700000000001</v>
      </c>
      <c r="T1208" s="86">
        <v>25.289000000000001</v>
      </c>
    </row>
    <row r="1209" spans="1:20" x14ac:dyDescent="0.25">
      <c r="A1209" s="50" t="s">
        <v>4682</v>
      </c>
      <c r="B1209" s="50" t="s">
        <v>2957</v>
      </c>
      <c r="C1209" s="50" t="s">
        <v>4744</v>
      </c>
      <c r="D1209" s="80">
        <v>11</v>
      </c>
      <c r="E1209" s="50" t="s">
        <v>7423</v>
      </c>
      <c r="F1209" s="24">
        <f t="shared" si="67"/>
        <v>289.85633333333334</v>
      </c>
      <c r="G1209" s="20">
        <f t="shared" si="68"/>
        <v>76.447000000000003</v>
      </c>
      <c r="H1209" s="17"/>
      <c r="I1209" s="24"/>
      <c r="J1209" s="20">
        <f t="shared" si="69"/>
        <v>176.88220000000001</v>
      </c>
      <c r="K1209" s="17"/>
      <c r="L1209" s="24"/>
      <c r="M1209" s="86">
        <v>1.9390000000000001</v>
      </c>
      <c r="N1209" s="86">
        <v>211.15</v>
      </c>
      <c r="O1209" s="86">
        <v>16.251999999999999</v>
      </c>
      <c r="P1209" s="86">
        <v>7.1459999999999999</v>
      </c>
      <c r="Q1209" s="86">
        <v>7.6959999999999997</v>
      </c>
      <c r="R1209" s="86">
        <v>209.15199999999999</v>
      </c>
      <c r="S1209" s="86">
        <v>623.70799999999997</v>
      </c>
      <c r="T1209" s="86">
        <v>36.709000000000003</v>
      </c>
    </row>
    <row r="1210" spans="1:20" x14ac:dyDescent="0.25">
      <c r="A1210" s="50" t="s">
        <v>4682</v>
      </c>
      <c r="B1210" s="50" t="s">
        <v>1654</v>
      </c>
      <c r="C1210" s="50" t="s">
        <v>4702</v>
      </c>
      <c r="D1210" s="80">
        <v>4</v>
      </c>
      <c r="E1210" s="50" t="s">
        <v>5566</v>
      </c>
      <c r="F1210" s="24">
        <f t="shared" si="67"/>
        <v>288.84766666666667</v>
      </c>
      <c r="G1210" s="20">
        <f t="shared" si="68"/>
        <v>190.92866666666669</v>
      </c>
      <c r="H1210" s="17"/>
      <c r="I1210" s="24"/>
      <c r="J1210" s="20">
        <f t="shared" si="69"/>
        <v>226.14139999999998</v>
      </c>
      <c r="K1210" s="17"/>
      <c r="L1210" s="24"/>
      <c r="M1210" s="86">
        <v>148.90899999999999</v>
      </c>
      <c r="N1210" s="86">
        <v>272.98</v>
      </c>
      <c r="O1210" s="86">
        <v>150.89699999999999</v>
      </c>
      <c r="P1210" s="86">
        <v>75.980999999999995</v>
      </c>
      <c r="Q1210" s="86">
        <v>188.18299999999999</v>
      </c>
      <c r="R1210" s="86">
        <v>221.17699999999999</v>
      </c>
      <c r="S1210" s="86">
        <v>342.15499999999997</v>
      </c>
      <c r="T1210" s="86">
        <v>303.21100000000001</v>
      </c>
    </row>
    <row r="1211" spans="1:20" x14ac:dyDescent="0.25">
      <c r="A1211" s="50" t="s">
        <v>4682</v>
      </c>
      <c r="B1211" s="50" t="s">
        <v>18</v>
      </c>
      <c r="C1211" s="50" t="s">
        <v>4755</v>
      </c>
      <c r="D1211" s="80">
        <v>15</v>
      </c>
      <c r="E1211" s="50" t="s">
        <v>7872</v>
      </c>
      <c r="F1211" s="24">
        <f t="shared" si="67"/>
        <v>287.387</v>
      </c>
      <c r="G1211" s="20">
        <f t="shared" si="68"/>
        <v>493.88333333333338</v>
      </c>
      <c r="H1211" s="17"/>
      <c r="I1211" s="24"/>
      <c r="J1211" s="20">
        <f t="shared" si="69"/>
        <v>233.2886</v>
      </c>
      <c r="K1211" s="17"/>
      <c r="L1211" s="24"/>
      <c r="M1211" s="86">
        <v>40.774000000000001</v>
      </c>
      <c r="N1211" s="86">
        <v>223.386</v>
      </c>
      <c r="O1211" s="86">
        <v>1217.49</v>
      </c>
      <c r="P1211" s="86">
        <v>304.28199999999998</v>
      </c>
      <c r="Q1211" s="86" t="s">
        <v>5013</v>
      </c>
      <c r="R1211" s="86">
        <v>580.21600000000001</v>
      </c>
      <c r="S1211" s="86" t="s">
        <v>5013</v>
      </c>
      <c r="T1211" s="86">
        <v>281.94499999999999</v>
      </c>
    </row>
    <row r="1212" spans="1:20" x14ac:dyDescent="0.25">
      <c r="A1212" s="50" t="s">
        <v>4682</v>
      </c>
      <c r="B1212" s="50" t="s">
        <v>551</v>
      </c>
      <c r="C1212" s="50" t="s">
        <v>4715</v>
      </c>
      <c r="D1212" s="80">
        <v>6</v>
      </c>
      <c r="E1212" s="50" t="s">
        <v>6306</v>
      </c>
      <c r="F1212" s="24">
        <f t="shared" si="67"/>
        <v>287.06533333333334</v>
      </c>
      <c r="G1212" s="20">
        <f t="shared" si="68"/>
        <v>246.82166666666669</v>
      </c>
      <c r="H1212" s="17"/>
      <c r="I1212" s="24"/>
      <c r="J1212" s="20">
        <f t="shared" si="69"/>
        <v>328.98720000000003</v>
      </c>
      <c r="K1212" s="17"/>
      <c r="L1212" s="24"/>
      <c r="M1212" s="86">
        <v>183.37899999999999</v>
      </c>
      <c r="N1212" s="86">
        <v>190.24100000000001</v>
      </c>
      <c r="O1212" s="86">
        <v>366.84500000000003</v>
      </c>
      <c r="P1212" s="86">
        <v>484.786</v>
      </c>
      <c r="Q1212" s="86">
        <v>298.95400000000001</v>
      </c>
      <c r="R1212" s="86">
        <v>393.17200000000003</v>
      </c>
      <c r="S1212" s="86">
        <v>249.08199999999999</v>
      </c>
      <c r="T1212" s="86">
        <v>218.94200000000001</v>
      </c>
    </row>
    <row r="1213" spans="1:20" x14ac:dyDescent="0.25">
      <c r="A1213" s="50" t="s">
        <v>4682</v>
      </c>
      <c r="B1213" s="50" t="s">
        <v>3336</v>
      </c>
      <c r="C1213" s="50" t="s">
        <v>4711</v>
      </c>
      <c r="D1213" s="80">
        <v>6</v>
      </c>
      <c r="E1213" s="50" t="s">
        <v>6186</v>
      </c>
      <c r="F1213" s="24">
        <f t="shared" si="67"/>
        <v>286.71833333333331</v>
      </c>
      <c r="G1213" s="20">
        <f t="shared" si="68"/>
        <v>160.76700000000002</v>
      </c>
      <c r="H1213" s="17"/>
      <c r="I1213" s="24"/>
      <c r="J1213" s="20">
        <f t="shared" si="69"/>
        <v>268.57859999999994</v>
      </c>
      <c r="K1213" s="17"/>
      <c r="L1213" s="24"/>
      <c r="M1213" s="86">
        <v>95.811999999999998</v>
      </c>
      <c r="N1213" s="86">
        <v>182.709</v>
      </c>
      <c r="O1213" s="86">
        <v>203.78</v>
      </c>
      <c r="P1213" s="86">
        <v>143.90600000000001</v>
      </c>
      <c r="Q1213" s="86">
        <v>338.83199999999999</v>
      </c>
      <c r="R1213" s="86">
        <v>106.807</v>
      </c>
      <c r="S1213" s="86">
        <v>428.58499999999998</v>
      </c>
      <c r="T1213" s="86">
        <v>324.76299999999998</v>
      </c>
    </row>
    <row r="1214" spans="1:20" x14ac:dyDescent="0.25">
      <c r="A1214" s="50" t="s">
        <v>4682</v>
      </c>
      <c r="B1214" s="50" t="s">
        <v>1228</v>
      </c>
      <c r="C1214" s="50" t="s">
        <v>4769</v>
      </c>
      <c r="D1214" s="80">
        <v>17</v>
      </c>
      <c r="E1214" s="50" t="s">
        <v>9265</v>
      </c>
      <c r="F1214" s="24">
        <f t="shared" si="67"/>
        <v>286.709</v>
      </c>
      <c r="G1214" s="20">
        <f t="shared" si="68"/>
        <v>278.12833333333333</v>
      </c>
      <c r="H1214" s="17"/>
      <c r="I1214" s="24"/>
      <c r="J1214" s="20">
        <f t="shared" si="69"/>
        <v>295.23140000000001</v>
      </c>
      <c r="K1214" s="17"/>
      <c r="L1214" s="24"/>
      <c r="M1214" s="86">
        <v>413.42399999999998</v>
      </c>
      <c r="N1214" s="86">
        <v>122.13200000000001</v>
      </c>
      <c r="O1214" s="86">
        <v>298.82900000000001</v>
      </c>
      <c r="P1214" s="86">
        <v>424.01900000000001</v>
      </c>
      <c r="Q1214" s="86">
        <v>192.011</v>
      </c>
      <c r="R1214" s="86">
        <v>327.05</v>
      </c>
      <c r="S1214" s="86">
        <v>473.07100000000003</v>
      </c>
      <c r="T1214" s="86">
        <v>60.006</v>
      </c>
    </row>
    <row r="1215" spans="1:20" x14ac:dyDescent="0.25">
      <c r="A1215" s="50" t="s">
        <v>4682</v>
      </c>
      <c r="B1215" s="50" t="s">
        <v>2946</v>
      </c>
      <c r="C1215" s="50" t="s">
        <v>4712</v>
      </c>
      <c r="D1215" s="80">
        <v>6</v>
      </c>
      <c r="E1215" s="50" t="s">
        <v>6203</v>
      </c>
      <c r="F1215" s="24">
        <f t="shared" si="67"/>
        <v>286.37200000000001</v>
      </c>
      <c r="G1215" s="20">
        <f t="shared" si="68"/>
        <v>869.98700000000008</v>
      </c>
      <c r="H1215" s="17"/>
      <c r="I1215" s="24"/>
      <c r="J1215" s="20">
        <f t="shared" si="69"/>
        <v>237.42600000000002</v>
      </c>
      <c r="K1215" s="17"/>
      <c r="L1215" s="24"/>
      <c r="M1215" s="86">
        <v>1226.905</v>
      </c>
      <c r="N1215" s="86">
        <v>243.73699999999999</v>
      </c>
      <c r="O1215" s="86">
        <v>1139.319</v>
      </c>
      <c r="P1215" s="86">
        <v>17.606000000000002</v>
      </c>
      <c r="Q1215" s="86">
        <v>310.40800000000002</v>
      </c>
      <c r="R1215" s="86">
        <v>138.72399999999999</v>
      </c>
      <c r="S1215" s="86">
        <v>191.78899999999999</v>
      </c>
      <c r="T1215" s="86">
        <v>528.60299999999995</v>
      </c>
    </row>
    <row r="1216" spans="1:20" x14ac:dyDescent="0.25">
      <c r="A1216" s="50" t="s">
        <v>4682</v>
      </c>
      <c r="B1216" s="50" t="s">
        <v>1533</v>
      </c>
      <c r="C1216" s="50" t="s">
        <v>4711</v>
      </c>
      <c r="D1216" s="80">
        <v>6</v>
      </c>
      <c r="E1216" s="50" t="s">
        <v>6156</v>
      </c>
      <c r="F1216" s="24">
        <f t="shared" si="67"/>
        <v>285.93633333333332</v>
      </c>
      <c r="G1216" s="20">
        <f t="shared" si="68"/>
        <v>200.65566666666666</v>
      </c>
      <c r="H1216" s="17"/>
      <c r="I1216" s="24"/>
      <c r="J1216" s="20">
        <f t="shared" si="69"/>
        <v>275.39960000000002</v>
      </c>
      <c r="K1216" s="17"/>
      <c r="L1216" s="24"/>
      <c r="M1216" s="86">
        <v>184.87899999999999</v>
      </c>
      <c r="N1216" s="86">
        <v>160.667</v>
      </c>
      <c r="O1216" s="86">
        <v>256.42099999999999</v>
      </c>
      <c r="P1216" s="86">
        <v>332.072</v>
      </c>
      <c r="Q1216" s="86">
        <v>187.11699999999999</v>
      </c>
      <c r="R1216" s="86">
        <v>201.9</v>
      </c>
      <c r="S1216" s="86">
        <v>356.923</v>
      </c>
      <c r="T1216" s="86">
        <v>298.98599999999999</v>
      </c>
    </row>
    <row r="1217" spans="1:20" x14ac:dyDescent="0.25">
      <c r="A1217" s="50" t="s">
        <v>4682</v>
      </c>
      <c r="B1217" s="50" t="s">
        <v>1129</v>
      </c>
      <c r="C1217" s="50" t="s">
        <v>4755</v>
      </c>
      <c r="D1217" s="80">
        <v>15</v>
      </c>
      <c r="E1217" s="50" t="s">
        <v>7916</v>
      </c>
      <c r="F1217" s="24">
        <f t="shared" si="67"/>
        <v>285.8056666666667</v>
      </c>
      <c r="G1217" s="20">
        <f t="shared" si="68"/>
        <v>10.747</v>
      </c>
      <c r="H1217" s="17"/>
      <c r="I1217" s="24"/>
      <c r="J1217" s="20">
        <f t="shared" si="69"/>
        <v>171.48340000000002</v>
      </c>
      <c r="K1217" s="17"/>
      <c r="L1217" s="24"/>
      <c r="M1217" s="86">
        <v>30.125</v>
      </c>
      <c r="N1217" s="86">
        <v>2.1160000000000001</v>
      </c>
      <c r="O1217" s="86" t="s">
        <v>5013</v>
      </c>
      <c r="P1217" s="86" t="s">
        <v>5013</v>
      </c>
      <c r="Q1217" s="86" t="s">
        <v>5013</v>
      </c>
      <c r="R1217" s="86">
        <v>27.536999999999999</v>
      </c>
      <c r="S1217" s="86">
        <v>15.904999999999999</v>
      </c>
      <c r="T1217" s="86">
        <v>813.97500000000002</v>
      </c>
    </row>
    <row r="1218" spans="1:20" x14ac:dyDescent="0.25">
      <c r="A1218" s="50" t="s">
        <v>4682</v>
      </c>
      <c r="B1218" s="50" t="s">
        <v>1258</v>
      </c>
      <c r="C1218" s="50" t="s">
        <v>4731</v>
      </c>
      <c r="D1218" s="80">
        <v>10</v>
      </c>
      <c r="E1218" s="50" t="s">
        <v>6894</v>
      </c>
      <c r="F1218" s="24">
        <f t="shared" si="67"/>
        <v>285.80466666666666</v>
      </c>
      <c r="G1218" s="20">
        <f t="shared" si="68"/>
        <v>217.35766666666666</v>
      </c>
      <c r="H1218" s="17"/>
      <c r="I1218" s="24"/>
      <c r="J1218" s="20">
        <f t="shared" si="69"/>
        <v>293.53000000000003</v>
      </c>
      <c r="K1218" s="17"/>
      <c r="L1218" s="24"/>
      <c r="M1218" s="86">
        <v>170.898</v>
      </c>
      <c r="N1218" s="86">
        <v>224.018</v>
      </c>
      <c r="O1218" s="86">
        <v>257.15699999999998</v>
      </c>
      <c r="P1218" s="86">
        <v>336.03300000000002</v>
      </c>
      <c r="Q1218" s="86">
        <v>274.20299999999997</v>
      </c>
      <c r="R1218" s="86">
        <v>191.84299999999999</v>
      </c>
      <c r="S1218" s="86">
        <v>215.22</v>
      </c>
      <c r="T1218" s="86">
        <v>450.351</v>
      </c>
    </row>
    <row r="1219" spans="1:20" x14ac:dyDescent="0.25">
      <c r="A1219" s="50" t="s">
        <v>4682</v>
      </c>
      <c r="B1219" s="50" t="s">
        <v>3074</v>
      </c>
      <c r="C1219" s="50" t="s">
        <v>4756</v>
      </c>
      <c r="D1219" s="80">
        <v>15</v>
      </c>
      <c r="E1219" s="50" t="s">
        <v>8028</v>
      </c>
      <c r="F1219" s="24">
        <f t="shared" si="67"/>
        <v>285.68200000000002</v>
      </c>
      <c r="G1219" s="20">
        <f t="shared" si="68"/>
        <v>27.048333333333332</v>
      </c>
      <c r="H1219" s="17"/>
      <c r="I1219" s="24"/>
      <c r="J1219" s="20">
        <f t="shared" si="69"/>
        <v>246.91040000000004</v>
      </c>
      <c r="K1219" s="17"/>
      <c r="L1219" s="24"/>
      <c r="M1219" s="86">
        <v>75.611000000000004</v>
      </c>
      <c r="N1219" s="86">
        <v>4.6180000000000003</v>
      </c>
      <c r="O1219" s="86">
        <v>0.91600000000000004</v>
      </c>
      <c r="P1219" s="86">
        <v>62.585999999999999</v>
      </c>
      <c r="Q1219" s="86">
        <v>314.92</v>
      </c>
      <c r="R1219" s="86">
        <v>279.827</v>
      </c>
      <c r="S1219" s="86">
        <v>417.31799999999998</v>
      </c>
      <c r="T1219" s="86">
        <v>159.90100000000001</v>
      </c>
    </row>
    <row r="1220" spans="1:20" x14ac:dyDescent="0.25">
      <c r="A1220" s="50" t="s">
        <v>4682</v>
      </c>
      <c r="B1220" s="50" t="s">
        <v>1413</v>
      </c>
      <c r="C1220" s="50" t="s">
        <v>4698</v>
      </c>
      <c r="D1220" s="80">
        <v>4</v>
      </c>
      <c r="E1220" s="50" t="s">
        <v>5494</v>
      </c>
      <c r="F1220" s="24">
        <f t="shared" si="67"/>
        <v>285.60599999999999</v>
      </c>
      <c r="G1220" s="20">
        <f t="shared" si="68"/>
        <v>44.899000000000001</v>
      </c>
      <c r="H1220" s="17"/>
      <c r="I1220" s="24"/>
      <c r="J1220" s="20">
        <f t="shared" si="69"/>
        <v>187.30779999999999</v>
      </c>
      <c r="K1220" s="17"/>
      <c r="L1220" s="24"/>
      <c r="M1220" s="86">
        <v>22.515999999999998</v>
      </c>
      <c r="N1220" s="86">
        <v>112.181</v>
      </c>
      <c r="O1220" s="86" t="s">
        <v>5013</v>
      </c>
      <c r="P1220" s="86" t="s">
        <v>5013</v>
      </c>
      <c r="Q1220" s="86">
        <v>79.721000000000004</v>
      </c>
      <c r="R1220" s="86">
        <v>233.83</v>
      </c>
      <c r="S1220" s="86">
        <v>234.876</v>
      </c>
      <c r="T1220" s="86">
        <v>388.11200000000002</v>
      </c>
    </row>
    <row r="1221" spans="1:20" x14ac:dyDescent="0.25">
      <c r="A1221" s="50" t="s">
        <v>4682</v>
      </c>
      <c r="B1221" s="50" t="s">
        <v>709</v>
      </c>
      <c r="C1221" s="50" t="s">
        <v>4766</v>
      </c>
      <c r="D1221" s="80">
        <v>16</v>
      </c>
      <c r="E1221" s="50" t="s">
        <v>8559</v>
      </c>
      <c r="F1221" s="24">
        <f t="shared" si="67"/>
        <v>285.33733333333333</v>
      </c>
      <c r="G1221" s="20">
        <f t="shared" si="68"/>
        <v>1477.2986666666668</v>
      </c>
      <c r="H1221" s="17"/>
      <c r="I1221" s="24"/>
      <c r="J1221" s="20">
        <f t="shared" si="69"/>
        <v>2344.3226</v>
      </c>
      <c r="K1221" s="17"/>
      <c r="L1221" s="24"/>
      <c r="M1221" s="86">
        <v>281.05399999999997</v>
      </c>
      <c r="N1221" s="86">
        <v>1466.038</v>
      </c>
      <c r="O1221" s="86">
        <v>2684.8040000000001</v>
      </c>
      <c r="P1221" s="86">
        <v>9003.3729999999996</v>
      </c>
      <c r="Q1221" s="86">
        <v>1862.2280000000001</v>
      </c>
      <c r="R1221" s="86">
        <v>171.7</v>
      </c>
      <c r="S1221" s="86">
        <v>150.578</v>
      </c>
      <c r="T1221" s="86">
        <v>533.73400000000004</v>
      </c>
    </row>
    <row r="1222" spans="1:20" x14ac:dyDescent="0.25">
      <c r="A1222" s="50" t="s">
        <v>4682</v>
      </c>
      <c r="B1222" s="50" t="s">
        <v>3635</v>
      </c>
      <c r="C1222" s="50" t="s">
        <v>4772</v>
      </c>
      <c r="D1222" s="80">
        <v>18</v>
      </c>
      <c r="E1222" s="50" t="s">
        <v>9320</v>
      </c>
      <c r="F1222" s="24">
        <f t="shared" si="67"/>
        <v>285.03766666666667</v>
      </c>
      <c r="G1222" s="20">
        <f t="shared" si="68"/>
        <v>100.49233333333332</v>
      </c>
      <c r="H1222" s="17"/>
      <c r="I1222" s="24"/>
      <c r="J1222" s="20">
        <f t="shared" si="69"/>
        <v>290.44159999999999</v>
      </c>
      <c r="K1222" s="17"/>
      <c r="L1222" s="24"/>
      <c r="M1222" s="86">
        <v>23.599</v>
      </c>
      <c r="N1222" s="86">
        <v>64.254000000000005</v>
      </c>
      <c r="O1222" s="86">
        <v>213.624</v>
      </c>
      <c r="P1222" s="86">
        <v>161.42400000000001</v>
      </c>
      <c r="Q1222" s="86">
        <v>435.67099999999999</v>
      </c>
      <c r="R1222" s="86">
        <v>83.695999999999998</v>
      </c>
      <c r="S1222" s="86">
        <v>204.107</v>
      </c>
      <c r="T1222" s="86">
        <v>567.30999999999995</v>
      </c>
    </row>
    <row r="1223" spans="1:20" x14ac:dyDescent="0.25">
      <c r="A1223" s="50" t="s">
        <v>4682</v>
      </c>
      <c r="B1223" s="50" t="s">
        <v>3236</v>
      </c>
      <c r="C1223" s="50" t="s">
        <v>4746</v>
      </c>
      <c r="D1223" s="80">
        <v>11</v>
      </c>
      <c r="E1223" s="50" t="s">
        <v>7605</v>
      </c>
      <c r="F1223" s="24">
        <f t="shared" si="67"/>
        <v>284.94033333333334</v>
      </c>
      <c r="G1223" s="20">
        <f t="shared" si="68"/>
        <v>34.464999999999996</v>
      </c>
      <c r="H1223" s="17"/>
      <c r="I1223" s="24"/>
      <c r="J1223" s="20">
        <f t="shared" si="69"/>
        <v>213.38980000000001</v>
      </c>
      <c r="K1223" s="17"/>
      <c r="L1223" s="24"/>
      <c r="M1223" s="86">
        <v>63.719000000000001</v>
      </c>
      <c r="N1223" s="86">
        <v>19.414999999999999</v>
      </c>
      <c r="O1223" s="86">
        <v>20.260999999999999</v>
      </c>
      <c r="P1223" s="86">
        <v>82.248999999999995</v>
      </c>
      <c r="Q1223" s="86">
        <v>129.87899999999999</v>
      </c>
      <c r="R1223" s="86">
        <v>137.77500000000001</v>
      </c>
      <c r="S1223" s="86">
        <v>329.08</v>
      </c>
      <c r="T1223" s="86">
        <v>387.96600000000001</v>
      </c>
    </row>
    <row r="1224" spans="1:20" x14ac:dyDescent="0.25">
      <c r="A1224" s="50" t="s">
        <v>4682</v>
      </c>
      <c r="B1224" s="50" t="s">
        <v>925</v>
      </c>
      <c r="C1224" s="50" t="s">
        <v>4714</v>
      </c>
      <c r="D1224" s="80">
        <v>6</v>
      </c>
      <c r="E1224" s="50" t="s">
        <v>6254</v>
      </c>
      <c r="F1224" s="24">
        <f t="shared" si="67"/>
        <v>284.1513333333333</v>
      </c>
      <c r="G1224" s="20">
        <f t="shared" si="68"/>
        <v>226.14433333333332</v>
      </c>
      <c r="H1224" s="17"/>
      <c r="I1224" s="24"/>
      <c r="J1224" s="20">
        <f t="shared" si="69"/>
        <v>291.12459999999999</v>
      </c>
      <c r="K1224" s="17"/>
      <c r="L1224" s="24"/>
      <c r="M1224" s="86">
        <v>239.36799999999999</v>
      </c>
      <c r="N1224" s="86">
        <v>152.40299999999999</v>
      </c>
      <c r="O1224" s="86">
        <v>286.66199999999998</v>
      </c>
      <c r="P1224" s="86">
        <v>426.96199999999999</v>
      </c>
      <c r="Q1224" s="86">
        <v>176.20699999999999</v>
      </c>
      <c r="R1224" s="86">
        <v>284.18900000000002</v>
      </c>
      <c r="S1224" s="86">
        <v>313.14299999999997</v>
      </c>
      <c r="T1224" s="86">
        <v>255.12200000000001</v>
      </c>
    </row>
    <row r="1225" spans="1:20" x14ac:dyDescent="0.25">
      <c r="A1225" s="50" t="s">
        <v>4682</v>
      </c>
      <c r="B1225" s="50" t="s">
        <v>454</v>
      </c>
      <c r="C1225" s="50" t="s">
        <v>4723</v>
      </c>
      <c r="D1225" s="80">
        <v>7</v>
      </c>
      <c r="E1225" s="50" t="s">
        <v>6624</v>
      </c>
      <c r="F1225" s="24">
        <f t="shared" si="67"/>
        <v>283.88566666666662</v>
      </c>
      <c r="G1225" s="20">
        <f t="shared" si="68"/>
        <v>75.725666666666669</v>
      </c>
      <c r="H1225" s="17"/>
      <c r="I1225" s="24"/>
      <c r="J1225" s="20">
        <f t="shared" si="69"/>
        <v>198.4828</v>
      </c>
      <c r="K1225" s="17"/>
      <c r="L1225" s="24"/>
      <c r="M1225" s="86">
        <v>136.35900000000001</v>
      </c>
      <c r="N1225" s="86">
        <v>24.629000000000001</v>
      </c>
      <c r="O1225" s="86">
        <v>66.188999999999993</v>
      </c>
      <c r="P1225" s="86">
        <v>138.76300000000001</v>
      </c>
      <c r="Q1225" s="86">
        <v>1.994</v>
      </c>
      <c r="R1225" s="86">
        <v>303.53899999999999</v>
      </c>
      <c r="S1225" s="86">
        <v>243.29499999999999</v>
      </c>
      <c r="T1225" s="86">
        <v>304.82299999999998</v>
      </c>
    </row>
    <row r="1226" spans="1:20" x14ac:dyDescent="0.25">
      <c r="A1226" s="50" t="s">
        <v>4682</v>
      </c>
      <c r="B1226" s="50" t="s">
        <v>3458</v>
      </c>
      <c r="C1226" s="50" t="s">
        <v>4741</v>
      </c>
      <c r="D1226" s="80">
        <v>11</v>
      </c>
      <c r="E1226" s="50" t="s">
        <v>7284</v>
      </c>
      <c r="F1226" s="24">
        <f t="shared" si="67"/>
        <v>283.52766666666668</v>
      </c>
      <c r="G1226" s="20">
        <f t="shared" si="68"/>
        <v>76.256</v>
      </c>
      <c r="H1226" s="17"/>
      <c r="I1226" s="24"/>
      <c r="J1226" s="20">
        <f t="shared" si="69"/>
        <v>254.56700000000001</v>
      </c>
      <c r="K1226" s="17"/>
      <c r="L1226" s="24"/>
      <c r="M1226" s="86">
        <v>31.1</v>
      </c>
      <c r="N1226" s="86">
        <v>90.781000000000006</v>
      </c>
      <c r="O1226" s="86">
        <v>106.887</v>
      </c>
      <c r="P1226" s="86">
        <v>145.39099999999999</v>
      </c>
      <c r="Q1226" s="86">
        <v>276.86099999999999</v>
      </c>
      <c r="R1226" s="86">
        <v>112.44499999999999</v>
      </c>
      <c r="S1226" s="86">
        <v>513.60900000000004</v>
      </c>
      <c r="T1226" s="86">
        <v>224.529</v>
      </c>
    </row>
    <row r="1227" spans="1:20" x14ac:dyDescent="0.25">
      <c r="A1227" s="50" t="s">
        <v>4682</v>
      </c>
      <c r="B1227" s="50" t="s">
        <v>4589</v>
      </c>
      <c r="C1227" s="50" t="s">
        <v>4685</v>
      </c>
      <c r="D1227" s="80">
        <v>1</v>
      </c>
      <c r="E1227" s="50" t="s">
        <v>5123</v>
      </c>
      <c r="F1227" s="24">
        <f t="shared" si="67"/>
        <v>283.16000000000003</v>
      </c>
      <c r="G1227" s="20">
        <f t="shared" si="68"/>
        <v>18.708333333333332</v>
      </c>
      <c r="H1227" s="17"/>
      <c r="I1227" s="24"/>
      <c r="J1227" s="20">
        <f t="shared" si="69"/>
        <v>272.82460000000003</v>
      </c>
      <c r="K1227" s="17"/>
      <c r="L1227" s="24"/>
      <c r="M1227" s="86" t="s">
        <v>5013</v>
      </c>
      <c r="N1227" s="86">
        <v>17.721</v>
      </c>
      <c r="O1227" s="86">
        <v>38.404000000000003</v>
      </c>
      <c r="P1227" s="86" t="s">
        <v>5013</v>
      </c>
      <c r="Q1227" s="86">
        <v>514.64300000000003</v>
      </c>
      <c r="R1227" s="86">
        <v>292.286</v>
      </c>
      <c r="S1227" s="86">
        <v>352.75099999999998</v>
      </c>
      <c r="T1227" s="86">
        <v>204.44300000000001</v>
      </c>
    </row>
    <row r="1228" spans="1:20" x14ac:dyDescent="0.25">
      <c r="A1228" s="50" t="s">
        <v>4682</v>
      </c>
      <c r="B1228" s="50" t="s">
        <v>3022</v>
      </c>
      <c r="C1228" s="50" t="s">
        <v>4722</v>
      </c>
      <c r="D1228" s="80">
        <v>7</v>
      </c>
      <c r="E1228" s="50" t="s">
        <v>6521</v>
      </c>
      <c r="F1228" s="24">
        <f t="shared" si="67"/>
        <v>282.55733333333336</v>
      </c>
      <c r="G1228" s="20">
        <f t="shared" si="68"/>
        <v>190.31100000000001</v>
      </c>
      <c r="H1228" s="17"/>
      <c r="I1228" s="24"/>
      <c r="J1228" s="20">
        <f t="shared" si="69"/>
        <v>237.19980000000001</v>
      </c>
      <c r="K1228" s="17"/>
      <c r="L1228" s="24"/>
      <c r="M1228" s="86">
        <v>194.614</v>
      </c>
      <c r="N1228" s="86">
        <v>209.45</v>
      </c>
      <c r="O1228" s="86">
        <v>166.869</v>
      </c>
      <c r="P1228" s="86">
        <v>194.149</v>
      </c>
      <c r="Q1228" s="86">
        <v>144.178</v>
      </c>
      <c r="R1228" s="86">
        <v>200.48500000000001</v>
      </c>
      <c r="S1228" s="86">
        <v>279.608</v>
      </c>
      <c r="T1228" s="86">
        <v>367.57900000000001</v>
      </c>
    </row>
    <row r="1229" spans="1:20" x14ac:dyDescent="0.25">
      <c r="A1229" s="50" t="s">
        <v>4682</v>
      </c>
      <c r="B1229" s="50" t="s">
        <v>1786</v>
      </c>
      <c r="C1229" s="50" t="s">
        <v>4769</v>
      </c>
      <c r="D1229" s="80">
        <v>17</v>
      </c>
      <c r="E1229" s="50" t="s">
        <v>9246</v>
      </c>
      <c r="F1229" s="24">
        <f t="shared" si="67"/>
        <v>282.52833333333331</v>
      </c>
      <c r="G1229" s="20">
        <f t="shared" si="68"/>
        <v>46.532000000000004</v>
      </c>
      <c r="H1229" s="17"/>
      <c r="I1229" s="24"/>
      <c r="J1229" s="20">
        <f t="shared" si="69"/>
        <v>171.30539999999999</v>
      </c>
      <c r="K1229" s="17"/>
      <c r="L1229" s="24"/>
      <c r="M1229" s="86">
        <v>7.0259999999999998</v>
      </c>
      <c r="N1229" s="86">
        <v>6.875</v>
      </c>
      <c r="O1229" s="86">
        <v>125.69499999999999</v>
      </c>
      <c r="P1229" s="86">
        <v>8.9420000000000002</v>
      </c>
      <c r="Q1229" s="86" t="s">
        <v>5013</v>
      </c>
      <c r="R1229" s="86">
        <v>4.4009999999999998</v>
      </c>
      <c r="S1229" s="86">
        <v>0.70199999999999996</v>
      </c>
      <c r="T1229" s="86">
        <v>842.48199999999997</v>
      </c>
    </row>
    <row r="1230" spans="1:20" x14ac:dyDescent="0.25">
      <c r="A1230" s="50" t="s">
        <v>4682</v>
      </c>
      <c r="B1230" s="50" t="s">
        <v>1382</v>
      </c>
      <c r="C1230" s="50" t="s">
        <v>4766</v>
      </c>
      <c r="D1230" s="80">
        <v>16</v>
      </c>
      <c r="E1230" s="50" t="s">
        <v>8577</v>
      </c>
      <c r="F1230" s="24">
        <f t="shared" si="67"/>
        <v>282.49766666666665</v>
      </c>
      <c r="G1230" s="20">
        <f t="shared" si="68"/>
        <v>275.37066666666664</v>
      </c>
      <c r="H1230" s="17"/>
      <c r="I1230" s="24"/>
      <c r="J1230" s="20">
        <f t="shared" si="69"/>
        <v>352.5564</v>
      </c>
      <c r="K1230" s="17"/>
      <c r="L1230" s="24"/>
      <c r="M1230" s="86">
        <v>598.745</v>
      </c>
      <c r="N1230" s="86">
        <v>131.88999999999999</v>
      </c>
      <c r="O1230" s="86">
        <v>95.477000000000004</v>
      </c>
      <c r="P1230" s="86">
        <v>580.31600000000003</v>
      </c>
      <c r="Q1230" s="86">
        <v>334.97300000000001</v>
      </c>
      <c r="R1230" s="86">
        <v>169.12799999999999</v>
      </c>
      <c r="S1230" s="86">
        <v>206.40700000000001</v>
      </c>
      <c r="T1230" s="86">
        <v>471.95800000000003</v>
      </c>
    </row>
    <row r="1231" spans="1:20" x14ac:dyDescent="0.25">
      <c r="A1231" s="50" t="s">
        <v>4682</v>
      </c>
      <c r="B1231" s="50" t="s">
        <v>2018</v>
      </c>
      <c r="C1231" s="50" t="s">
        <v>4766</v>
      </c>
      <c r="D1231" s="80">
        <v>16</v>
      </c>
      <c r="E1231" s="50" t="s">
        <v>8517</v>
      </c>
      <c r="F1231" s="24">
        <f t="shared" si="67"/>
        <v>282.14566666666667</v>
      </c>
      <c r="G1231" s="20">
        <f t="shared" si="68"/>
        <v>177.77733333333333</v>
      </c>
      <c r="H1231" s="17"/>
      <c r="I1231" s="24"/>
      <c r="J1231" s="20">
        <f t="shared" si="69"/>
        <v>215.91080000000002</v>
      </c>
      <c r="K1231" s="17"/>
      <c r="L1231" s="24"/>
      <c r="M1231" s="86">
        <v>42.973999999999997</v>
      </c>
      <c r="N1231" s="86">
        <v>261.80599999999998</v>
      </c>
      <c r="O1231" s="86">
        <v>228.55199999999999</v>
      </c>
      <c r="P1231" s="86">
        <v>145.47399999999999</v>
      </c>
      <c r="Q1231" s="86">
        <v>87.643000000000001</v>
      </c>
      <c r="R1231" s="86">
        <v>21.826000000000001</v>
      </c>
      <c r="S1231" s="86">
        <v>136.339</v>
      </c>
      <c r="T1231" s="86">
        <v>688.27200000000005</v>
      </c>
    </row>
    <row r="1232" spans="1:20" x14ac:dyDescent="0.25">
      <c r="A1232" s="50" t="s">
        <v>4682</v>
      </c>
      <c r="B1232" s="50" t="s">
        <v>2074</v>
      </c>
      <c r="C1232" s="50" t="s">
        <v>4757</v>
      </c>
      <c r="D1232" s="80">
        <v>15</v>
      </c>
      <c r="E1232" s="50" t="s">
        <v>8188</v>
      </c>
      <c r="F1232" s="24">
        <f t="shared" si="67"/>
        <v>282.10933333333332</v>
      </c>
      <c r="G1232" s="20">
        <f t="shared" si="68"/>
        <v>134.63699999999997</v>
      </c>
      <c r="H1232" s="17"/>
      <c r="I1232" s="24"/>
      <c r="J1232" s="20">
        <f t="shared" si="69"/>
        <v>209.2174</v>
      </c>
      <c r="K1232" s="17"/>
      <c r="L1232" s="24"/>
      <c r="M1232" s="86">
        <v>131.446</v>
      </c>
      <c r="N1232" s="86">
        <v>8.7769999999999992</v>
      </c>
      <c r="O1232" s="86">
        <v>263.68799999999999</v>
      </c>
      <c r="P1232" s="86">
        <v>101.613</v>
      </c>
      <c r="Q1232" s="86">
        <v>98.146000000000001</v>
      </c>
      <c r="R1232" s="86">
        <v>53.835000000000001</v>
      </c>
      <c r="S1232" s="86">
        <v>737.68799999999999</v>
      </c>
      <c r="T1232" s="86">
        <v>54.805</v>
      </c>
    </row>
    <row r="1233" spans="1:20" x14ac:dyDescent="0.25">
      <c r="A1233" s="50" t="s">
        <v>4682</v>
      </c>
      <c r="B1233" s="50" t="s">
        <v>1773</v>
      </c>
      <c r="C1233" s="50" t="s">
        <v>4731</v>
      </c>
      <c r="D1233" s="80">
        <v>10</v>
      </c>
      <c r="E1233" s="50" t="s">
        <v>6857</v>
      </c>
      <c r="F1233" s="24">
        <f t="shared" si="67"/>
        <v>281.99899999999997</v>
      </c>
      <c r="G1233" s="20">
        <f t="shared" si="68"/>
        <v>42.68933333333333</v>
      </c>
      <c r="H1233" s="17"/>
      <c r="I1233" s="24"/>
      <c r="J1233" s="20">
        <f t="shared" si="69"/>
        <v>173.04759999999999</v>
      </c>
      <c r="K1233" s="17"/>
      <c r="L1233" s="24"/>
      <c r="M1233" s="86">
        <v>19.449000000000002</v>
      </c>
      <c r="N1233" s="86">
        <v>64.587999999999994</v>
      </c>
      <c r="O1233" s="86">
        <v>44.030999999999999</v>
      </c>
      <c r="P1233" s="86">
        <v>16.675999999999998</v>
      </c>
      <c r="Q1233" s="86">
        <v>2.5649999999999999</v>
      </c>
      <c r="R1233" s="86">
        <v>825.44500000000005</v>
      </c>
      <c r="S1233" s="86">
        <v>0.43</v>
      </c>
      <c r="T1233" s="86">
        <v>20.122</v>
      </c>
    </row>
    <row r="1234" spans="1:20" x14ac:dyDescent="0.25">
      <c r="A1234" s="50" t="s">
        <v>4682</v>
      </c>
      <c r="B1234" s="50" t="s">
        <v>953</v>
      </c>
      <c r="C1234" s="50" t="s">
        <v>4723</v>
      </c>
      <c r="D1234" s="80">
        <v>7</v>
      </c>
      <c r="E1234" s="50" t="s">
        <v>6608</v>
      </c>
      <c r="F1234" s="24">
        <f t="shared" si="67"/>
        <v>281.89433333333335</v>
      </c>
      <c r="G1234" s="20">
        <f t="shared" si="68"/>
        <v>2.1536666666666666</v>
      </c>
      <c r="H1234" s="17"/>
      <c r="I1234" s="24"/>
      <c r="J1234" s="20">
        <f t="shared" si="69"/>
        <v>217.21660000000003</v>
      </c>
      <c r="K1234" s="17"/>
      <c r="L1234" s="24"/>
      <c r="M1234" s="86">
        <v>1.0820000000000001</v>
      </c>
      <c r="N1234" s="86" t="s">
        <v>5013</v>
      </c>
      <c r="O1234" s="86">
        <v>5.3789999999999996</v>
      </c>
      <c r="P1234" s="86">
        <v>148.48699999999999</v>
      </c>
      <c r="Q1234" s="86">
        <v>91.912999999999997</v>
      </c>
      <c r="R1234" s="86">
        <v>53.936</v>
      </c>
      <c r="S1234" s="86">
        <v>244.50299999999999</v>
      </c>
      <c r="T1234" s="86">
        <v>547.24400000000003</v>
      </c>
    </row>
    <row r="1235" spans="1:20" x14ac:dyDescent="0.25">
      <c r="A1235" s="50" t="s">
        <v>4682</v>
      </c>
      <c r="B1235" s="50" t="s">
        <v>2673</v>
      </c>
      <c r="C1235" s="50" t="s">
        <v>4766</v>
      </c>
      <c r="D1235" s="80">
        <v>16</v>
      </c>
      <c r="E1235" s="50" t="s">
        <v>8764</v>
      </c>
      <c r="F1235" s="24">
        <f t="shared" si="67"/>
        <v>281.279</v>
      </c>
      <c r="G1235" s="20">
        <f t="shared" si="68"/>
        <v>217.74633333333335</v>
      </c>
      <c r="H1235" s="17"/>
      <c r="I1235" s="24"/>
      <c r="J1235" s="20">
        <f t="shared" si="69"/>
        <v>233.06639999999999</v>
      </c>
      <c r="K1235" s="17"/>
      <c r="L1235" s="24"/>
      <c r="M1235" s="86">
        <v>53.956000000000003</v>
      </c>
      <c r="N1235" s="86">
        <v>186.82599999999999</v>
      </c>
      <c r="O1235" s="86">
        <v>412.45699999999999</v>
      </c>
      <c r="P1235" s="86">
        <v>194.23599999999999</v>
      </c>
      <c r="Q1235" s="86">
        <v>127.259</v>
      </c>
      <c r="R1235" s="86">
        <v>267.25599999999997</v>
      </c>
      <c r="S1235" s="86">
        <v>79.352000000000004</v>
      </c>
      <c r="T1235" s="86">
        <v>497.22899999999998</v>
      </c>
    </row>
    <row r="1236" spans="1:20" x14ac:dyDescent="0.25">
      <c r="A1236" s="50" t="s">
        <v>4682</v>
      </c>
      <c r="B1236" s="50" t="s">
        <v>471</v>
      </c>
      <c r="C1236" s="50" t="s">
        <v>4755</v>
      </c>
      <c r="D1236" s="80">
        <v>15</v>
      </c>
      <c r="E1236" s="50" t="s">
        <v>7968</v>
      </c>
      <c r="F1236" s="24">
        <f t="shared" si="67"/>
        <v>280.71933333333328</v>
      </c>
      <c r="G1236" s="20">
        <f t="shared" si="68"/>
        <v>1782.4346666666668</v>
      </c>
      <c r="H1236" s="17"/>
      <c r="I1236" s="24"/>
      <c r="J1236" s="20">
        <f t="shared" si="69"/>
        <v>317.28559999999999</v>
      </c>
      <c r="K1236" s="17"/>
      <c r="L1236" s="24"/>
      <c r="M1236" s="86">
        <v>2182.87</v>
      </c>
      <c r="N1236" s="86">
        <v>1947.3530000000001</v>
      </c>
      <c r="O1236" s="86">
        <v>1217.0809999999999</v>
      </c>
      <c r="P1236" s="86">
        <v>546.33299999999997</v>
      </c>
      <c r="Q1236" s="86">
        <v>197.93700000000001</v>
      </c>
      <c r="R1236" s="86">
        <v>14.066000000000001</v>
      </c>
      <c r="S1236" s="86">
        <v>270.12099999999998</v>
      </c>
      <c r="T1236" s="86">
        <v>557.971</v>
      </c>
    </row>
    <row r="1237" spans="1:20" x14ac:dyDescent="0.25">
      <c r="A1237" s="50" t="s">
        <v>4682</v>
      </c>
      <c r="B1237" s="50" t="s">
        <v>1961</v>
      </c>
      <c r="C1237" s="50" t="s">
        <v>4755</v>
      </c>
      <c r="D1237" s="80">
        <v>15</v>
      </c>
      <c r="E1237" s="50" t="s">
        <v>7871</v>
      </c>
      <c r="F1237" s="24">
        <f t="shared" si="67"/>
        <v>279.65233333333333</v>
      </c>
      <c r="G1237" s="20">
        <f t="shared" si="68"/>
        <v>1142.346</v>
      </c>
      <c r="H1237" s="17"/>
      <c r="I1237" s="24"/>
      <c r="J1237" s="20">
        <f t="shared" si="69"/>
        <v>170.834</v>
      </c>
      <c r="K1237" s="17"/>
      <c r="L1237" s="24"/>
      <c r="M1237" s="86">
        <v>75.616</v>
      </c>
      <c r="N1237" s="86">
        <v>1075.4960000000001</v>
      </c>
      <c r="O1237" s="86">
        <v>2275.9259999999999</v>
      </c>
      <c r="P1237" s="86">
        <v>15.212999999999999</v>
      </c>
      <c r="Q1237" s="86" t="s">
        <v>5013</v>
      </c>
      <c r="R1237" s="86">
        <v>3.8029999999999999</v>
      </c>
      <c r="S1237" s="86">
        <v>791.048</v>
      </c>
      <c r="T1237" s="86">
        <v>44.106000000000002</v>
      </c>
    </row>
    <row r="1238" spans="1:20" x14ac:dyDescent="0.25">
      <c r="A1238" s="50" t="s">
        <v>4682</v>
      </c>
      <c r="B1238" s="50" t="s">
        <v>1054</v>
      </c>
      <c r="C1238" s="50" t="s">
        <v>4767</v>
      </c>
      <c r="D1238" s="80">
        <v>16</v>
      </c>
      <c r="E1238" s="50" t="s">
        <v>8921</v>
      </c>
      <c r="F1238" s="24">
        <f t="shared" si="67"/>
        <v>279.50566666666668</v>
      </c>
      <c r="G1238" s="20">
        <f t="shared" si="68"/>
        <v>296.91666666666669</v>
      </c>
      <c r="H1238" s="17"/>
      <c r="I1238" s="24"/>
      <c r="J1238" s="20">
        <f t="shared" si="69"/>
        <v>350.57380000000001</v>
      </c>
      <c r="K1238" s="17"/>
      <c r="L1238" s="24"/>
      <c r="M1238" s="86">
        <v>82.968000000000004</v>
      </c>
      <c r="N1238" s="86">
        <v>486.82900000000001</v>
      </c>
      <c r="O1238" s="86">
        <v>320.95299999999997</v>
      </c>
      <c r="P1238" s="86">
        <v>884.12300000000005</v>
      </c>
      <c r="Q1238" s="86">
        <v>30.228999999999999</v>
      </c>
      <c r="R1238" s="86">
        <v>75.126999999999995</v>
      </c>
      <c r="S1238" s="86">
        <v>108.348</v>
      </c>
      <c r="T1238" s="86">
        <v>655.04200000000003</v>
      </c>
    </row>
    <row r="1239" spans="1:20" x14ac:dyDescent="0.25">
      <c r="A1239" s="50" t="s">
        <v>4682</v>
      </c>
      <c r="B1239" s="50" t="s">
        <v>1525</v>
      </c>
      <c r="C1239" s="50" t="s">
        <v>4767</v>
      </c>
      <c r="D1239" s="80">
        <v>16</v>
      </c>
      <c r="E1239" s="50" t="s">
        <v>8961</v>
      </c>
      <c r="F1239" s="24">
        <f t="shared" si="67"/>
        <v>279.15466666666663</v>
      </c>
      <c r="G1239" s="20">
        <f t="shared" si="68"/>
        <v>119.13666666666666</v>
      </c>
      <c r="H1239" s="17"/>
      <c r="I1239" s="24"/>
      <c r="J1239" s="20">
        <f t="shared" si="69"/>
        <v>216.6026</v>
      </c>
      <c r="K1239" s="17"/>
      <c r="L1239" s="24"/>
      <c r="M1239" s="86">
        <v>71.210999999999999</v>
      </c>
      <c r="N1239" s="86">
        <v>189.18600000000001</v>
      </c>
      <c r="O1239" s="86">
        <v>97.013000000000005</v>
      </c>
      <c r="P1239" s="86">
        <v>86.480999999999995</v>
      </c>
      <c r="Q1239" s="86">
        <v>159.06800000000001</v>
      </c>
      <c r="R1239" s="86">
        <v>250.65299999999999</v>
      </c>
      <c r="S1239" s="86">
        <v>242.352</v>
      </c>
      <c r="T1239" s="86">
        <v>344.459</v>
      </c>
    </row>
    <row r="1240" spans="1:20" x14ac:dyDescent="0.25">
      <c r="A1240" s="50" t="s">
        <v>4682</v>
      </c>
      <c r="B1240" s="50" t="s">
        <v>1896</v>
      </c>
      <c r="C1240" s="50" t="s">
        <v>4767</v>
      </c>
      <c r="D1240" s="80">
        <v>16</v>
      </c>
      <c r="E1240" s="50" t="s">
        <v>9011</v>
      </c>
      <c r="F1240" s="24">
        <f t="shared" si="67"/>
        <v>278.57666666666665</v>
      </c>
      <c r="G1240" s="20">
        <f t="shared" si="68"/>
        <v>442.26</v>
      </c>
      <c r="H1240" s="17"/>
      <c r="I1240" s="24"/>
      <c r="J1240" s="20">
        <f t="shared" si="69"/>
        <v>219.82759999999999</v>
      </c>
      <c r="K1240" s="17"/>
      <c r="L1240" s="24"/>
      <c r="M1240" s="86">
        <v>214.899</v>
      </c>
      <c r="N1240" s="86">
        <v>298.90300000000002</v>
      </c>
      <c r="O1240" s="86">
        <v>812.97799999999995</v>
      </c>
      <c r="P1240" s="86">
        <v>172.12</v>
      </c>
      <c r="Q1240" s="86">
        <v>91.287999999999997</v>
      </c>
      <c r="R1240" s="86">
        <v>117.31100000000001</v>
      </c>
      <c r="S1240" s="86">
        <v>162.29499999999999</v>
      </c>
      <c r="T1240" s="86">
        <v>556.12400000000002</v>
      </c>
    </row>
    <row r="1241" spans="1:20" x14ac:dyDescent="0.25">
      <c r="A1241" s="50" t="s">
        <v>4682</v>
      </c>
      <c r="B1241" s="50" t="s">
        <v>3377</v>
      </c>
      <c r="C1241" s="50" t="s">
        <v>4696</v>
      </c>
      <c r="D1241" s="80">
        <v>2</v>
      </c>
      <c r="E1241" s="50" t="s">
        <v>5436</v>
      </c>
      <c r="F1241" s="24">
        <f t="shared" si="67"/>
        <v>278.06266666666664</v>
      </c>
      <c r="G1241" s="20">
        <f t="shared" si="68"/>
        <v>160.73333333333332</v>
      </c>
      <c r="H1241" s="17"/>
      <c r="I1241" s="24"/>
      <c r="J1241" s="20">
        <f t="shared" si="69"/>
        <v>295.40860000000004</v>
      </c>
      <c r="K1241" s="17"/>
      <c r="L1241" s="24"/>
      <c r="M1241" s="86">
        <v>135.827</v>
      </c>
      <c r="N1241" s="86">
        <v>172.60599999999999</v>
      </c>
      <c r="O1241" s="86">
        <v>173.767</v>
      </c>
      <c r="P1241" s="86">
        <v>330.68599999999998</v>
      </c>
      <c r="Q1241" s="86">
        <v>312.16899999999998</v>
      </c>
      <c r="R1241" s="86">
        <v>235.78899999999999</v>
      </c>
      <c r="S1241" s="86">
        <v>298.971</v>
      </c>
      <c r="T1241" s="86">
        <v>299.428</v>
      </c>
    </row>
    <row r="1242" spans="1:20" x14ac:dyDescent="0.25">
      <c r="A1242" s="50" t="s">
        <v>4682</v>
      </c>
      <c r="B1242" s="50" t="s">
        <v>1503</v>
      </c>
      <c r="C1242" s="50" t="s">
        <v>4752</v>
      </c>
      <c r="D1242" s="80">
        <v>13</v>
      </c>
      <c r="E1242" s="50" t="s">
        <v>7746</v>
      </c>
      <c r="F1242" s="24">
        <f t="shared" si="67"/>
        <v>276.95933333333335</v>
      </c>
      <c r="G1242" s="20">
        <f t="shared" si="68"/>
        <v>52.245666666666665</v>
      </c>
      <c r="H1242" s="17"/>
      <c r="I1242" s="24"/>
      <c r="J1242" s="20">
        <f t="shared" si="69"/>
        <v>459.93060000000003</v>
      </c>
      <c r="K1242" s="17"/>
      <c r="L1242" s="24"/>
      <c r="M1242" s="86">
        <v>27.152000000000001</v>
      </c>
      <c r="N1242" s="86">
        <v>47.984000000000002</v>
      </c>
      <c r="O1242" s="86">
        <v>81.600999999999999</v>
      </c>
      <c r="P1242" s="86">
        <v>424.31599999999997</v>
      </c>
      <c r="Q1242" s="86">
        <v>1044.4590000000001</v>
      </c>
      <c r="R1242" s="86">
        <v>181.78299999999999</v>
      </c>
      <c r="S1242" s="86">
        <v>48.918999999999997</v>
      </c>
      <c r="T1242" s="86">
        <v>600.17600000000004</v>
      </c>
    </row>
    <row r="1243" spans="1:20" x14ac:dyDescent="0.25">
      <c r="A1243" s="50" t="s">
        <v>4682</v>
      </c>
      <c r="B1243" s="50" t="s">
        <v>1711</v>
      </c>
      <c r="C1243" s="50" t="s">
        <v>4690</v>
      </c>
      <c r="D1243" s="80">
        <v>2</v>
      </c>
      <c r="E1243" s="50" t="s">
        <v>5282</v>
      </c>
      <c r="F1243" s="24">
        <f t="shared" si="67"/>
        <v>276.87533333333334</v>
      </c>
      <c r="G1243" s="20">
        <f t="shared" si="68"/>
        <v>428.71266666666662</v>
      </c>
      <c r="H1243" s="17"/>
      <c r="I1243" s="24"/>
      <c r="J1243" s="20">
        <f t="shared" si="69"/>
        <v>285.11919999999998</v>
      </c>
      <c r="K1243" s="17"/>
      <c r="L1243" s="24"/>
      <c r="M1243" s="86">
        <v>366.03399999999999</v>
      </c>
      <c r="N1243" s="86">
        <v>483</v>
      </c>
      <c r="O1243" s="86">
        <v>437.10399999999998</v>
      </c>
      <c r="P1243" s="86">
        <v>446.91899999999998</v>
      </c>
      <c r="Q1243" s="86">
        <v>148.05099999999999</v>
      </c>
      <c r="R1243" s="86">
        <v>210.47300000000001</v>
      </c>
      <c r="S1243" s="86">
        <v>402.399</v>
      </c>
      <c r="T1243" s="86">
        <v>217.75399999999999</v>
      </c>
    </row>
    <row r="1244" spans="1:20" x14ac:dyDescent="0.25">
      <c r="A1244" s="50" t="s">
        <v>4682</v>
      </c>
      <c r="B1244" s="50" t="s">
        <v>2963</v>
      </c>
      <c r="C1244" s="50" t="s">
        <v>4684</v>
      </c>
      <c r="D1244" s="80">
        <v>1</v>
      </c>
      <c r="E1244" s="50" t="s">
        <v>5077</v>
      </c>
      <c r="F1244" s="24">
        <f t="shared" si="67"/>
        <v>276.31866666666662</v>
      </c>
      <c r="G1244" s="20">
        <f t="shared" si="68"/>
        <v>15.843999999999999</v>
      </c>
      <c r="H1244" s="17"/>
      <c r="I1244" s="24"/>
      <c r="J1244" s="20">
        <f t="shared" si="69"/>
        <v>165.80259999999998</v>
      </c>
      <c r="K1244" s="17"/>
      <c r="L1244" s="24"/>
      <c r="M1244" s="86" t="s">
        <v>5013</v>
      </c>
      <c r="N1244" s="86" t="s">
        <v>5013</v>
      </c>
      <c r="O1244" s="86">
        <v>47.531999999999996</v>
      </c>
      <c r="P1244" s="86">
        <v>5.7000000000000002E-2</v>
      </c>
      <c r="Q1244" s="86" t="s">
        <v>5013</v>
      </c>
      <c r="R1244" s="86">
        <v>1.756</v>
      </c>
      <c r="S1244" s="86">
        <v>376.166</v>
      </c>
      <c r="T1244" s="86">
        <v>451.03399999999999</v>
      </c>
    </row>
    <row r="1245" spans="1:20" x14ac:dyDescent="0.25">
      <c r="A1245" s="50" t="s">
        <v>4682</v>
      </c>
      <c r="B1245" s="50" t="s">
        <v>3488</v>
      </c>
      <c r="C1245" s="50" t="s">
        <v>4711</v>
      </c>
      <c r="D1245" s="80">
        <v>6</v>
      </c>
      <c r="E1245" s="50" t="s">
        <v>6140</v>
      </c>
      <c r="F1245" s="24">
        <f t="shared" si="67"/>
        <v>276.19866666666667</v>
      </c>
      <c r="G1245" s="20">
        <f t="shared" si="68"/>
        <v>13.909333333333334</v>
      </c>
      <c r="H1245" s="17"/>
      <c r="I1245" s="24"/>
      <c r="J1245" s="20">
        <f t="shared" si="69"/>
        <v>178.49619999999999</v>
      </c>
      <c r="K1245" s="17"/>
      <c r="L1245" s="24"/>
      <c r="M1245" s="86">
        <v>4.3849999999999998</v>
      </c>
      <c r="N1245" s="86">
        <v>29.49</v>
      </c>
      <c r="O1245" s="86">
        <v>7.8529999999999998</v>
      </c>
      <c r="P1245" s="86">
        <v>11.326000000000001</v>
      </c>
      <c r="Q1245" s="86">
        <v>52.558999999999997</v>
      </c>
      <c r="R1245" s="86">
        <v>115.41800000000001</v>
      </c>
      <c r="S1245" s="86">
        <v>379.98</v>
      </c>
      <c r="T1245" s="86">
        <v>333.19799999999998</v>
      </c>
    </row>
    <row r="1246" spans="1:20" x14ac:dyDescent="0.25">
      <c r="A1246" s="50" t="s">
        <v>4682</v>
      </c>
      <c r="B1246" s="50" t="s">
        <v>238</v>
      </c>
      <c r="C1246" s="50" t="s">
        <v>4689</v>
      </c>
      <c r="D1246" s="80">
        <v>2</v>
      </c>
      <c r="E1246" s="50" t="s">
        <v>5207</v>
      </c>
      <c r="F1246" s="24">
        <f t="shared" si="67"/>
        <v>276.10866666666669</v>
      </c>
      <c r="G1246" s="20">
        <f t="shared" si="68"/>
        <v>234.27166666666668</v>
      </c>
      <c r="H1246" s="17"/>
      <c r="I1246" s="24"/>
      <c r="J1246" s="20">
        <f t="shared" si="69"/>
        <v>1368.4050000000002</v>
      </c>
      <c r="K1246" s="17"/>
      <c r="L1246" s="24"/>
      <c r="M1246" s="86">
        <v>414.37700000000001</v>
      </c>
      <c r="N1246" s="86">
        <v>44.484999999999999</v>
      </c>
      <c r="O1246" s="86">
        <v>243.953</v>
      </c>
      <c r="P1246" s="86">
        <v>2678.9740000000002</v>
      </c>
      <c r="Q1246" s="86">
        <v>3334.7249999999999</v>
      </c>
      <c r="R1246" s="86">
        <v>440.98099999999999</v>
      </c>
      <c r="S1246" s="86">
        <v>336.98599999999999</v>
      </c>
      <c r="T1246" s="86">
        <v>50.359000000000002</v>
      </c>
    </row>
    <row r="1247" spans="1:20" x14ac:dyDescent="0.25">
      <c r="A1247" s="50" t="s">
        <v>4682</v>
      </c>
      <c r="B1247" s="50" t="s">
        <v>1078</v>
      </c>
      <c r="C1247" s="50" t="s">
        <v>4715</v>
      </c>
      <c r="D1247" s="80">
        <v>6</v>
      </c>
      <c r="E1247" s="50" t="s">
        <v>6297</v>
      </c>
      <c r="F1247" s="24">
        <f t="shared" si="67"/>
        <v>274.02900000000005</v>
      </c>
      <c r="G1247" s="20">
        <f t="shared" si="68"/>
        <v>67.477666666666678</v>
      </c>
      <c r="H1247" s="17"/>
      <c r="I1247" s="24"/>
      <c r="J1247" s="20">
        <f t="shared" si="69"/>
        <v>207.7518</v>
      </c>
      <c r="K1247" s="17"/>
      <c r="L1247" s="24"/>
      <c r="M1247" s="86">
        <v>7.0549999999999997</v>
      </c>
      <c r="N1247" s="86">
        <v>8.4350000000000005</v>
      </c>
      <c r="O1247" s="86">
        <v>186.94300000000001</v>
      </c>
      <c r="P1247" s="86">
        <v>106.604</v>
      </c>
      <c r="Q1247" s="86">
        <v>110.068</v>
      </c>
      <c r="R1247" s="86">
        <v>255.18799999999999</v>
      </c>
      <c r="S1247" s="86">
        <v>409.71300000000002</v>
      </c>
      <c r="T1247" s="86">
        <v>157.18600000000001</v>
      </c>
    </row>
    <row r="1248" spans="1:20" x14ac:dyDescent="0.25">
      <c r="A1248" s="50" t="s">
        <v>4682</v>
      </c>
      <c r="B1248" s="50" t="s">
        <v>2248</v>
      </c>
      <c r="C1248" s="50" t="s">
        <v>4693</v>
      </c>
      <c r="D1248" s="80">
        <v>2</v>
      </c>
      <c r="E1248" s="50" t="s">
        <v>5362</v>
      </c>
      <c r="F1248" s="24">
        <f t="shared" ref="F1248:F1311" si="70">SUM(R1248:T1248)/3</f>
        <v>272.73466666666667</v>
      </c>
      <c r="G1248" s="20">
        <f t="shared" ref="G1248:G1311" si="71">SUM(M1248:O1248)/3</f>
        <v>248.91799999999998</v>
      </c>
      <c r="H1248" s="17"/>
      <c r="I1248" s="24"/>
      <c r="J1248" s="20">
        <f t="shared" ref="J1248:J1311" si="72">SUM(P1248:T1248)/5</f>
        <v>227.8596</v>
      </c>
      <c r="K1248" s="17"/>
      <c r="L1248" s="24"/>
      <c r="M1248" s="86">
        <v>153.61000000000001</v>
      </c>
      <c r="N1248" s="86">
        <v>413.77699999999999</v>
      </c>
      <c r="O1248" s="86">
        <v>179.36699999999999</v>
      </c>
      <c r="P1248" s="86">
        <v>135.36699999999999</v>
      </c>
      <c r="Q1248" s="86">
        <v>185.727</v>
      </c>
      <c r="R1248" s="86">
        <v>350.786</v>
      </c>
      <c r="S1248" s="86">
        <v>175.489</v>
      </c>
      <c r="T1248" s="86">
        <v>291.92899999999997</v>
      </c>
    </row>
    <row r="1249" spans="1:20" x14ac:dyDescent="0.25">
      <c r="A1249" s="50" t="s">
        <v>4682</v>
      </c>
      <c r="B1249" s="50" t="s">
        <v>3476</v>
      </c>
      <c r="C1249" s="50" t="s">
        <v>4722</v>
      </c>
      <c r="D1249" s="80">
        <v>7</v>
      </c>
      <c r="E1249" s="50" t="s">
        <v>6482</v>
      </c>
      <c r="F1249" s="24">
        <f t="shared" si="70"/>
        <v>272.56366666666662</v>
      </c>
      <c r="G1249" s="20">
        <f t="shared" si="71"/>
        <v>116.91566666666667</v>
      </c>
      <c r="H1249" s="17"/>
      <c r="I1249" s="24"/>
      <c r="J1249" s="20">
        <f t="shared" si="72"/>
        <v>186.24099999999999</v>
      </c>
      <c r="K1249" s="17"/>
      <c r="L1249" s="24"/>
      <c r="M1249" s="86">
        <v>40.234000000000002</v>
      </c>
      <c r="N1249" s="86">
        <v>242.90700000000001</v>
      </c>
      <c r="O1249" s="86">
        <v>67.605999999999995</v>
      </c>
      <c r="P1249" s="86">
        <v>71.037999999999997</v>
      </c>
      <c r="Q1249" s="86">
        <v>42.475999999999999</v>
      </c>
      <c r="R1249" s="86">
        <v>8.5519999999999996</v>
      </c>
      <c r="S1249" s="86">
        <v>34.325000000000003</v>
      </c>
      <c r="T1249" s="86">
        <v>774.81399999999996</v>
      </c>
    </row>
    <row r="1250" spans="1:20" x14ac:dyDescent="0.25">
      <c r="A1250" s="50" t="s">
        <v>4682</v>
      </c>
      <c r="B1250" s="50" t="s">
        <v>2565</v>
      </c>
      <c r="C1250" s="50" t="s">
        <v>4731</v>
      </c>
      <c r="D1250" s="80">
        <v>10</v>
      </c>
      <c r="E1250" s="50" t="s">
        <v>6867</v>
      </c>
      <c r="F1250" s="24">
        <f t="shared" si="70"/>
        <v>272.52033333333333</v>
      </c>
      <c r="G1250" s="20">
        <f t="shared" si="71"/>
        <v>135.64566666666667</v>
      </c>
      <c r="H1250" s="17"/>
      <c r="I1250" s="24"/>
      <c r="J1250" s="20">
        <f t="shared" si="72"/>
        <v>186.36359999999999</v>
      </c>
      <c r="K1250" s="17"/>
      <c r="L1250" s="24"/>
      <c r="M1250" s="86">
        <v>93.209000000000003</v>
      </c>
      <c r="N1250" s="86">
        <v>250.55099999999999</v>
      </c>
      <c r="O1250" s="86">
        <v>63.177</v>
      </c>
      <c r="P1250" s="86">
        <v>110.822</v>
      </c>
      <c r="Q1250" s="86">
        <v>3.4350000000000001</v>
      </c>
      <c r="R1250" s="86">
        <v>152.09899999999999</v>
      </c>
      <c r="S1250" s="86">
        <v>23.446000000000002</v>
      </c>
      <c r="T1250" s="86">
        <v>642.01599999999996</v>
      </c>
    </row>
    <row r="1251" spans="1:20" x14ac:dyDescent="0.25">
      <c r="A1251" s="50" t="s">
        <v>4682</v>
      </c>
      <c r="B1251" s="50" t="s">
        <v>1519</v>
      </c>
      <c r="C1251" s="50" t="s">
        <v>4766</v>
      </c>
      <c r="D1251" s="80">
        <v>16</v>
      </c>
      <c r="E1251" s="50" t="s">
        <v>8793</v>
      </c>
      <c r="F1251" s="24">
        <f t="shared" si="70"/>
        <v>268.56599999999997</v>
      </c>
      <c r="G1251" s="20">
        <f t="shared" si="71"/>
        <v>861.42933333333337</v>
      </c>
      <c r="H1251" s="17"/>
      <c r="I1251" s="24"/>
      <c r="J1251" s="20">
        <f t="shared" si="72"/>
        <v>337.54679999999996</v>
      </c>
      <c r="K1251" s="17"/>
      <c r="L1251" s="24"/>
      <c r="M1251" s="86">
        <v>813.21900000000005</v>
      </c>
      <c r="N1251" s="86">
        <v>875.38199999999995</v>
      </c>
      <c r="O1251" s="86">
        <v>895.68700000000001</v>
      </c>
      <c r="P1251" s="86">
        <v>441.91399999999999</v>
      </c>
      <c r="Q1251" s="86">
        <v>440.12200000000001</v>
      </c>
      <c r="R1251" s="86">
        <v>85.8</v>
      </c>
      <c r="S1251" s="86">
        <v>422.72199999999998</v>
      </c>
      <c r="T1251" s="86">
        <v>297.17599999999999</v>
      </c>
    </row>
    <row r="1252" spans="1:20" x14ac:dyDescent="0.25">
      <c r="A1252" s="50" t="s">
        <v>4682</v>
      </c>
      <c r="B1252" s="50" t="s">
        <v>604</v>
      </c>
      <c r="C1252" s="50" t="s">
        <v>4700</v>
      </c>
      <c r="D1252" s="80">
        <v>4</v>
      </c>
      <c r="E1252" s="50" t="s">
        <v>5524</v>
      </c>
      <c r="F1252" s="24">
        <f t="shared" si="70"/>
        <v>268.11400000000003</v>
      </c>
      <c r="G1252" s="20">
        <f t="shared" si="71"/>
        <v>119.54633333333334</v>
      </c>
      <c r="H1252" s="17"/>
      <c r="I1252" s="24"/>
      <c r="J1252" s="20">
        <f t="shared" si="72"/>
        <v>255.26080000000002</v>
      </c>
      <c r="K1252" s="17"/>
      <c r="L1252" s="24"/>
      <c r="M1252" s="86">
        <v>71.311000000000007</v>
      </c>
      <c r="N1252" s="86">
        <v>99.691000000000003</v>
      </c>
      <c r="O1252" s="86">
        <v>187.637</v>
      </c>
      <c r="P1252" s="86">
        <v>247.96100000000001</v>
      </c>
      <c r="Q1252" s="86">
        <v>224.001</v>
      </c>
      <c r="R1252" s="86">
        <v>139.12200000000001</v>
      </c>
      <c r="S1252" s="86">
        <v>335.48700000000002</v>
      </c>
      <c r="T1252" s="86">
        <v>329.733</v>
      </c>
    </row>
    <row r="1253" spans="1:20" x14ac:dyDescent="0.25">
      <c r="A1253" s="50" t="s">
        <v>4682</v>
      </c>
      <c r="B1253" s="50" t="s">
        <v>768</v>
      </c>
      <c r="C1253" s="50" t="s">
        <v>4756</v>
      </c>
      <c r="D1253" s="80">
        <v>15</v>
      </c>
      <c r="E1253" s="50" t="s">
        <v>8104</v>
      </c>
      <c r="F1253" s="24">
        <f t="shared" si="70"/>
        <v>267.98466666666667</v>
      </c>
      <c r="G1253" s="20">
        <f t="shared" si="71"/>
        <v>622.44799999999998</v>
      </c>
      <c r="H1253" s="17"/>
      <c r="I1253" s="24"/>
      <c r="J1253" s="20">
        <f t="shared" si="72"/>
        <v>716.73800000000006</v>
      </c>
      <c r="K1253" s="17"/>
      <c r="L1253" s="24"/>
      <c r="M1253" s="86">
        <v>153.101</v>
      </c>
      <c r="N1253" s="86">
        <v>1345.4770000000001</v>
      </c>
      <c r="O1253" s="86">
        <v>368.76600000000002</v>
      </c>
      <c r="P1253" s="86">
        <v>976.72199999999998</v>
      </c>
      <c r="Q1253" s="86">
        <v>1803.0139999999999</v>
      </c>
      <c r="R1253" s="86">
        <v>279.47800000000001</v>
      </c>
      <c r="S1253" s="86">
        <v>134.85300000000001</v>
      </c>
      <c r="T1253" s="86">
        <v>389.62299999999999</v>
      </c>
    </row>
    <row r="1254" spans="1:20" x14ac:dyDescent="0.25">
      <c r="A1254" s="50" t="s">
        <v>4682</v>
      </c>
      <c r="B1254" s="50" t="s">
        <v>3354</v>
      </c>
      <c r="C1254" s="50" t="s">
        <v>4691</v>
      </c>
      <c r="D1254" s="80">
        <v>2</v>
      </c>
      <c r="E1254" s="50" t="s">
        <v>5326</v>
      </c>
      <c r="F1254" s="24">
        <f t="shared" si="70"/>
        <v>267.62500000000006</v>
      </c>
      <c r="G1254" s="20">
        <f t="shared" si="71"/>
        <v>317.39166666666665</v>
      </c>
      <c r="H1254" s="17"/>
      <c r="I1254" s="24"/>
      <c r="J1254" s="20">
        <f t="shared" si="72"/>
        <v>305.44220000000001</v>
      </c>
      <c r="K1254" s="17"/>
      <c r="L1254" s="24"/>
      <c r="M1254" s="86">
        <v>303.73500000000001</v>
      </c>
      <c r="N1254" s="86">
        <v>345.16</v>
      </c>
      <c r="O1254" s="86">
        <v>303.27999999999997</v>
      </c>
      <c r="P1254" s="86">
        <v>560.97900000000004</v>
      </c>
      <c r="Q1254" s="86">
        <v>163.357</v>
      </c>
      <c r="R1254" s="86">
        <v>399.892</v>
      </c>
      <c r="S1254" s="86">
        <v>347.50900000000001</v>
      </c>
      <c r="T1254" s="86">
        <v>55.473999999999997</v>
      </c>
    </row>
    <row r="1255" spans="1:20" x14ac:dyDescent="0.25">
      <c r="A1255" s="50" t="s">
        <v>4682</v>
      </c>
      <c r="B1255" s="50" t="s">
        <v>950</v>
      </c>
      <c r="C1255" s="50" t="s">
        <v>4767</v>
      </c>
      <c r="D1255" s="80">
        <v>16</v>
      </c>
      <c r="E1255" s="50" t="s">
        <v>8963</v>
      </c>
      <c r="F1255" s="24">
        <f t="shared" si="70"/>
        <v>267.59733333333332</v>
      </c>
      <c r="G1255" s="20">
        <f t="shared" si="71"/>
        <v>293.00900000000001</v>
      </c>
      <c r="H1255" s="17"/>
      <c r="I1255" s="24"/>
      <c r="J1255" s="20">
        <f t="shared" si="72"/>
        <v>307.97699999999998</v>
      </c>
      <c r="K1255" s="17"/>
      <c r="L1255" s="24"/>
      <c r="M1255" s="86">
        <v>222.98099999999999</v>
      </c>
      <c r="N1255" s="86">
        <v>413.92</v>
      </c>
      <c r="O1255" s="86">
        <v>242.126</v>
      </c>
      <c r="P1255" s="86">
        <v>271.70100000000002</v>
      </c>
      <c r="Q1255" s="86">
        <v>465.392</v>
      </c>
      <c r="R1255" s="86">
        <v>242.6</v>
      </c>
      <c r="S1255" s="86">
        <v>292.47699999999998</v>
      </c>
      <c r="T1255" s="86">
        <v>267.71499999999997</v>
      </c>
    </row>
    <row r="1256" spans="1:20" x14ac:dyDescent="0.25">
      <c r="A1256" s="50" t="s">
        <v>4682</v>
      </c>
      <c r="B1256" s="50" t="s">
        <v>3261</v>
      </c>
      <c r="C1256" s="50" t="s">
        <v>4745</v>
      </c>
      <c r="D1256" s="80">
        <v>11</v>
      </c>
      <c r="E1256" s="50" t="s">
        <v>7552</v>
      </c>
      <c r="F1256" s="24">
        <f t="shared" si="70"/>
        <v>266.46266666666662</v>
      </c>
      <c r="G1256" s="20">
        <f t="shared" si="71"/>
        <v>112.62233333333332</v>
      </c>
      <c r="H1256" s="17"/>
      <c r="I1256" s="24"/>
      <c r="J1256" s="20">
        <f t="shared" si="72"/>
        <v>225.06099999999998</v>
      </c>
      <c r="K1256" s="17"/>
      <c r="L1256" s="24"/>
      <c r="M1256" s="86">
        <v>48.500999999999998</v>
      </c>
      <c r="N1256" s="86">
        <v>115.254</v>
      </c>
      <c r="O1256" s="86">
        <v>174.11199999999999</v>
      </c>
      <c r="P1256" s="86">
        <v>223.55199999999999</v>
      </c>
      <c r="Q1256" s="86">
        <v>102.36499999999999</v>
      </c>
      <c r="R1256" s="86">
        <v>96.132999999999996</v>
      </c>
      <c r="S1256" s="86">
        <v>345.58</v>
      </c>
      <c r="T1256" s="86">
        <v>357.67500000000001</v>
      </c>
    </row>
    <row r="1257" spans="1:20" x14ac:dyDescent="0.25">
      <c r="A1257" s="50" t="s">
        <v>4682</v>
      </c>
      <c r="B1257" s="50" t="s">
        <v>1310</v>
      </c>
      <c r="C1257" s="50" t="s">
        <v>4756</v>
      </c>
      <c r="D1257" s="80">
        <v>15</v>
      </c>
      <c r="E1257" s="50" t="s">
        <v>8058</v>
      </c>
      <c r="F1257" s="24">
        <f t="shared" si="70"/>
        <v>266.30700000000002</v>
      </c>
      <c r="G1257" s="20">
        <f t="shared" si="71"/>
        <v>1100.6273333333331</v>
      </c>
      <c r="H1257" s="17"/>
      <c r="I1257" s="24"/>
      <c r="J1257" s="20">
        <f t="shared" si="72"/>
        <v>428.29839999999996</v>
      </c>
      <c r="K1257" s="17"/>
      <c r="L1257" s="24"/>
      <c r="M1257" s="86">
        <v>810.11099999999999</v>
      </c>
      <c r="N1257" s="86">
        <v>2030.3679999999999</v>
      </c>
      <c r="O1257" s="86">
        <v>461.40300000000002</v>
      </c>
      <c r="P1257" s="86">
        <v>499.93599999999998</v>
      </c>
      <c r="Q1257" s="86">
        <v>842.63499999999999</v>
      </c>
      <c r="R1257" s="86">
        <v>343.488</v>
      </c>
      <c r="S1257" s="86">
        <v>56.924999999999997</v>
      </c>
      <c r="T1257" s="86">
        <v>398.50799999999998</v>
      </c>
    </row>
    <row r="1258" spans="1:20" x14ac:dyDescent="0.25">
      <c r="A1258" s="50" t="s">
        <v>4682</v>
      </c>
      <c r="B1258" s="50" t="s">
        <v>4259</v>
      </c>
      <c r="C1258" s="50" t="s">
        <v>4685</v>
      </c>
      <c r="D1258" s="80">
        <v>1</v>
      </c>
      <c r="E1258" s="50" t="s">
        <v>5095</v>
      </c>
      <c r="F1258" s="24">
        <f t="shared" si="70"/>
        <v>266.04266666666666</v>
      </c>
      <c r="G1258" s="20">
        <f t="shared" si="71"/>
        <v>0</v>
      </c>
      <c r="H1258" s="17"/>
      <c r="I1258" s="24"/>
      <c r="J1258" s="20">
        <f t="shared" si="72"/>
        <v>159.62560000000002</v>
      </c>
      <c r="K1258" s="17"/>
      <c r="L1258" s="24"/>
      <c r="M1258" s="86" t="s">
        <v>5013</v>
      </c>
      <c r="N1258" s="86" t="s">
        <v>5013</v>
      </c>
      <c r="O1258" s="86" t="s">
        <v>5013</v>
      </c>
      <c r="P1258" s="86" t="s">
        <v>5013</v>
      </c>
      <c r="Q1258" s="86" t="s">
        <v>5013</v>
      </c>
      <c r="R1258" s="86" t="s">
        <v>5013</v>
      </c>
      <c r="S1258" s="86" t="s">
        <v>5013</v>
      </c>
      <c r="T1258" s="86">
        <v>798.12800000000004</v>
      </c>
    </row>
    <row r="1259" spans="1:20" x14ac:dyDescent="0.25">
      <c r="A1259" s="50" t="s">
        <v>4682</v>
      </c>
      <c r="B1259" s="50" t="s">
        <v>842</v>
      </c>
      <c r="C1259" s="50" t="s">
        <v>4772</v>
      </c>
      <c r="D1259" s="80">
        <v>18</v>
      </c>
      <c r="E1259" s="50" t="s">
        <v>9411</v>
      </c>
      <c r="F1259" s="24">
        <f t="shared" si="70"/>
        <v>265.58866666666665</v>
      </c>
      <c r="G1259" s="20">
        <f t="shared" si="71"/>
        <v>534.86133333333339</v>
      </c>
      <c r="H1259" s="17"/>
      <c r="I1259" s="24"/>
      <c r="J1259" s="20">
        <f t="shared" si="72"/>
        <v>414.9796</v>
      </c>
      <c r="K1259" s="17"/>
      <c r="L1259" s="24"/>
      <c r="M1259" s="86">
        <v>1484.021</v>
      </c>
      <c r="N1259" s="86">
        <v>19.033999999999999</v>
      </c>
      <c r="O1259" s="86">
        <v>101.529</v>
      </c>
      <c r="P1259" s="86">
        <v>1188.9090000000001</v>
      </c>
      <c r="Q1259" s="86">
        <v>89.222999999999999</v>
      </c>
      <c r="R1259" s="86">
        <v>83.037000000000006</v>
      </c>
      <c r="S1259" s="86">
        <v>184.203</v>
      </c>
      <c r="T1259" s="86">
        <v>529.52599999999995</v>
      </c>
    </row>
    <row r="1260" spans="1:20" x14ac:dyDescent="0.25">
      <c r="A1260" s="50" t="s">
        <v>4682</v>
      </c>
      <c r="B1260" s="50" t="s">
        <v>4525</v>
      </c>
      <c r="C1260" s="50" t="s">
        <v>4753</v>
      </c>
      <c r="D1260" s="80">
        <v>13</v>
      </c>
      <c r="E1260" s="50" t="s">
        <v>7808</v>
      </c>
      <c r="F1260" s="24">
        <f t="shared" si="70"/>
        <v>265.29000000000002</v>
      </c>
      <c r="G1260" s="20">
        <f t="shared" si="71"/>
        <v>141.59933333333333</v>
      </c>
      <c r="H1260" s="17"/>
      <c r="I1260" s="24"/>
      <c r="J1260" s="20">
        <f t="shared" si="72"/>
        <v>238.78659999999999</v>
      </c>
      <c r="K1260" s="17"/>
      <c r="L1260" s="24"/>
      <c r="M1260" s="86">
        <v>121.49299999999999</v>
      </c>
      <c r="N1260" s="86">
        <v>142.42500000000001</v>
      </c>
      <c r="O1260" s="86">
        <v>160.88</v>
      </c>
      <c r="P1260" s="86">
        <v>278.762</v>
      </c>
      <c r="Q1260" s="86">
        <v>119.301</v>
      </c>
      <c r="R1260" s="86">
        <v>88.947000000000003</v>
      </c>
      <c r="S1260" s="86">
        <v>516.18899999999996</v>
      </c>
      <c r="T1260" s="86">
        <v>190.73400000000001</v>
      </c>
    </row>
    <row r="1261" spans="1:20" x14ac:dyDescent="0.25">
      <c r="A1261" s="50" t="s">
        <v>4682</v>
      </c>
      <c r="B1261" s="50" t="s">
        <v>902</v>
      </c>
      <c r="C1261" s="50" t="s">
        <v>4727</v>
      </c>
      <c r="D1261" s="80">
        <v>9</v>
      </c>
      <c r="E1261" s="50" t="s">
        <v>6735</v>
      </c>
      <c r="F1261" s="24">
        <f t="shared" si="70"/>
        <v>264.92333333333335</v>
      </c>
      <c r="G1261" s="20">
        <f t="shared" si="71"/>
        <v>3468.5670000000005</v>
      </c>
      <c r="H1261" s="17"/>
      <c r="I1261" s="24"/>
      <c r="J1261" s="20">
        <f t="shared" si="72"/>
        <v>661.60439999999994</v>
      </c>
      <c r="K1261" s="17"/>
      <c r="L1261" s="24"/>
      <c r="M1261" s="86">
        <v>671.13800000000003</v>
      </c>
      <c r="N1261" s="86">
        <v>4310.2</v>
      </c>
      <c r="O1261" s="86">
        <v>5424.3630000000003</v>
      </c>
      <c r="P1261" s="86">
        <v>1615.9659999999999</v>
      </c>
      <c r="Q1261" s="86">
        <v>897.28599999999994</v>
      </c>
      <c r="R1261" s="86">
        <v>600.45100000000002</v>
      </c>
      <c r="S1261" s="86">
        <v>67.69</v>
      </c>
      <c r="T1261" s="86">
        <v>126.629</v>
      </c>
    </row>
    <row r="1262" spans="1:20" x14ac:dyDescent="0.25">
      <c r="A1262" s="50" t="s">
        <v>4682</v>
      </c>
      <c r="B1262" s="50" t="s">
        <v>3489</v>
      </c>
      <c r="C1262" s="50" t="s">
        <v>4727</v>
      </c>
      <c r="D1262" s="80">
        <v>9</v>
      </c>
      <c r="E1262" s="50" t="s">
        <v>6732</v>
      </c>
      <c r="F1262" s="24">
        <f t="shared" si="70"/>
        <v>264.90233333333333</v>
      </c>
      <c r="G1262" s="20">
        <f t="shared" si="71"/>
        <v>136.74800000000002</v>
      </c>
      <c r="H1262" s="17"/>
      <c r="I1262" s="24"/>
      <c r="J1262" s="20">
        <f t="shared" si="72"/>
        <v>160.31279999999998</v>
      </c>
      <c r="K1262" s="17"/>
      <c r="L1262" s="24"/>
      <c r="M1262" s="86">
        <v>410.24400000000003</v>
      </c>
      <c r="N1262" s="86" t="s">
        <v>5013</v>
      </c>
      <c r="O1262" s="86" t="s">
        <v>5013</v>
      </c>
      <c r="P1262" s="86" t="s">
        <v>5013</v>
      </c>
      <c r="Q1262" s="86">
        <v>6.8570000000000002</v>
      </c>
      <c r="R1262" s="86">
        <v>1.1379999999999999</v>
      </c>
      <c r="S1262" s="86">
        <v>3.0049999999999999</v>
      </c>
      <c r="T1262" s="86">
        <v>790.56399999999996</v>
      </c>
    </row>
    <row r="1263" spans="1:20" x14ac:dyDescent="0.25">
      <c r="A1263" s="50" t="s">
        <v>4682</v>
      </c>
      <c r="B1263" s="50" t="s">
        <v>1444</v>
      </c>
      <c r="C1263" s="50" t="s">
        <v>4755</v>
      </c>
      <c r="D1263" s="80">
        <v>15</v>
      </c>
      <c r="E1263" s="50" t="s">
        <v>7899</v>
      </c>
      <c r="F1263" s="24">
        <f t="shared" si="70"/>
        <v>264.52199999999999</v>
      </c>
      <c r="G1263" s="20">
        <f t="shared" si="71"/>
        <v>6.0353333333333339</v>
      </c>
      <c r="H1263" s="17"/>
      <c r="I1263" s="24"/>
      <c r="J1263" s="20">
        <f t="shared" si="72"/>
        <v>251.13139999999999</v>
      </c>
      <c r="K1263" s="17"/>
      <c r="L1263" s="24"/>
      <c r="M1263" s="86" t="s">
        <v>5013</v>
      </c>
      <c r="N1263" s="86">
        <v>18.106000000000002</v>
      </c>
      <c r="O1263" s="86" t="s">
        <v>5013</v>
      </c>
      <c r="P1263" s="86" t="s">
        <v>5013</v>
      </c>
      <c r="Q1263" s="86">
        <v>462.09100000000001</v>
      </c>
      <c r="R1263" s="86">
        <v>787.56500000000005</v>
      </c>
      <c r="S1263" s="86" t="s">
        <v>5013</v>
      </c>
      <c r="T1263" s="86">
        <v>6.0010000000000003</v>
      </c>
    </row>
    <row r="1264" spans="1:20" x14ac:dyDescent="0.25">
      <c r="A1264" s="50" t="s">
        <v>4682</v>
      </c>
      <c r="B1264" s="50" t="s">
        <v>1306</v>
      </c>
      <c r="C1264" s="50" t="s">
        <v>4702</v>
      </c>
      <c r="D1264" s="80">
        <v>4</v>
      </c>
      <c r="E1264" s="50" t="s">
        <v>5555</v>
      </c>
      <c r="F1264" s="24">
        <f t="shared" si="70"/>
        <v>264.30833333333334</v>
      </c>
      <c r="G1264" s="20">
        <f t="shared" si="71"/>
        <v>32.205999999999996</v>
      </c>
      <c r="H1264" s="17"/>
      <c r="I1264" s="24"/>
      <c r="J1264" s="20">
        <f t="shared" si="72"/>
        <v>241.3518</v>
      </c>
      <c r="K1264" s="17"/>
      <c r="L1264" s="24"/>
      <c r="M1264" s="86">
        <v>38.566000000000003</v>
      </c>
      <c r="N1264" s="86">
        <v>21.021000000000001</v>
      </c>
      <c r="O1264" s="86">
        <v>37.030999999999999</v>
      </c>
      <c r="P1264" s="86">
        <v>270.54300000000001</v>
      </c>
      <c r="Q1264" s="86">
        <v>143.291</v>
      </c>
      <c r="R1264" s="86">
        <v>266.12799999999999</v>
      </c>
      <c r="S1264" s="86">
        <v>307.13</v>
      </c>
      <c r="T1264" s="86">
        <v>219.667</v>
      </c>
    </row>
    <row r="1265" spans="1:20" x14ac:dyDescent="0.25">
      <c r="A1265" s="50" t="s">
        <v>4682</v>
      </c>
      <c r="B1265" s="50" t="s">
        <v>2559</v>
      </c>
      <c r="C1265" s="50" t="s">
        <v>4777</v>
      </c>
      <c r="D1265" s="80">
        <v>20</v>
      </c>
      <c r="E1265" s="50" t="s">
        <v>9660</v>
      </c>
      <c r="F1265" s="24">
        <f t="shared" si="70"/>
        <v>263.99966666666666</v>
      </c>
      <c r="G1265" s="20">
        <f t="shared" si="71"/>
        <v>168.29833333333332</v>
      </c>
      <c r="H1265" s="17"/>
      <c r="I1265" s="24"/>
      <c r="J1265" s="20">
        <f t="shared" si="72"/>
        <v>221.69139999999999</v>
      </c>
      <c r="K1265" s="17"/>
      <c r="L1265" s="24"/>
      <c r="M1265" s="86">
        <v>98.66</v>
      </c>
      <c r="N1265" s="86">
        <v>43.127000000000002</v>
      </c>
      <c r="O1265" s="86">
        <v>363.108</v>
      </c>
      <c r="P1265" s="86">
        <v>157.87</v>
      </c>
      <c r="Q1265" s="86">
        <v>158.58799999999999</v>
      </c>
      <c r="R1265" s="86">
        <v>255.59</v>
      </c>
      <c r="S1265" s="86" t="s">
        <v>5013</v>
      </c>
      <c r="T1265" s="86">
        <v>536.40899999999999</v>
      </c>
    </row>
    <row r="1266" spans="1:20" x14ac:dyDescent="0.25">
      <c r="A1266" s="50" t="s">
        <v>4682</v>
      </c>
      <c r="B1266" s="50" t="s">
        <v>4497</v>
      </c>
      <c r="C1266" s="50" t="s">
        <v>4767</v>
      </c>
      <c r="D1266" s="80">
        <v>16</v>
      </c>
      <c r="E1266" s="50" t="s">
        <v>9018</v>
      </c>
      <c r="F1266" s="24">
        <f t="shared" si="70"/>
        <v>263.23200000000003</v>
      </c>
      <c r="G1266" s="20">
        <f t="shared" si="71"/>
        <v>33.284333333333336</v>
      </c>
      <c r="H1266" s="17"/>
      <c r="I1266" s="24"/>
      <c r="J1266" s="20">
        <f t="shared" si="72"/>
        <v>718.5709999999998</v>
      </c>
      <c r="K1266" s="17"/>
      <c r="L1266" s="24"/>
      <c r="M1266" s="86">
        <v>23.667000000000002</v>
      </c>
      <c r="N1266" s="86">
        <v>38.527000000000001</v>
      </c>
      <c r="O1266" s="86">
        <v>37.658999999999999</v>
      </c>
      <c r="P1266" s="86">
        <v>1672.4369999999999</v>
      </c>
      <c r="Q1266" s="86">
        <v>1130.722</v>
      </c>
      <c r="R1266" s="86">
        <v>415.7</v>
      </c>
      <c r="S1266" s="86">
        <v>233.80500000000001</v>
      </c>
      <c r="T1266" s="86">
        <v>140.191</v>
      </c>
    </row>
    <row r="1267" spans="1:20" x14ac:dyDescent="0.25">
      <c r="A1267" s="50" t="s">
        <v>4682</v>
      </c>
      <c r="B1267" s="50" t="s">
        <v>2792</v>
      </c>
      <c r="C1267" s="50" t="s">
        <v>4707</v>
      </c>
      <c r="D1267" s="80">
        <v>5</v>
      </c>
      <c r="E1267" s="50" t="s">
        <v>5665</v>
      </c>
      <c r="F1267" s="24">
        <f t="shared" si="70"/>
        <v>263.05</v>
      </c>
      <c r="G1267" s="20">
        <f t="shared" si="71"/>
        <v>105.98633333333333</v>
      </c>
      <c r="H1267" s="17"/>
      <c r="I1267" s="24"/>
      <c r="J1267" s="20">
        <f t="shared" si="72"/>
        <v>205.36859999999996</v>
      </c>
      <c r="K1267" s="17"/>
      <c r="L1267" s="24"/>
      <c r="M1267" s="86">
        <v>126.592</v>
      </c>
      <c r="N1267" s="86">
        <v>91.634</v>
      </c>
      <c r="O1267" s="86">
        <v>99.733000000000004</v>
      </c>
      <c r="P1267" s="86">
        <v>86.215000000000003</v>
      </c>
      <c r="Q1267" s="86">
        <v>151.47800000000001</v>
      </c>
      <c r="R1267" s="86">
        <v>214.18299999999999</v>
      </c>
      <c r="S1267" s="86">
        <v>270.07900000000001</v>
      </c>
      <c r="T1267" s="86">
        <v>304.88799999999998</v>
      </c>
    </row>
    <row r="1268" spans="1:20" x14ac:dyDescent="0.25">
      <c r="A1268" s="50" t="s">
        <v>4682</v>
      </c>
      <c r="B1268" s="50" t="s">
        <v>2860</v>
      </c>
      <c r="C1268" s="50" t="s">
        <v>4767</v>
      </c>
      <c r="D1268" s="80">
        <v>16</v>
      </c>
      <c r="E1268" s="50" t="s">
        <v>8951</v>
      </c>
      <c r="F1268" s="24">
        <f t="shared" si="70"/>
        <v>262.96233333333333</v>
      </c>
      <c r="G1268" s="20">
        <f t="shared" si="71"/>
        <v>77.146666666666661</v>
      </c>
      <c r="H1268" s="17"/>
      <c r="I1268" s="24"/>
      <c r="J1268" s="20">
        <f t="shared" si="72"/>
        <v>191.86219999999997</v>
      </c>
      <c r="K1268" s="17"/>
      <c r="L1268" s="24"/>
      <c r="M1268" s="86">
        <v>28.521000000000001</v>
      </c>
      <c r="N1268" s="86">
        <v>61.576999999999998</v>
      </c>
      <c r="O1268" s="86">
        <v>141.34200000000001</v>
      </c>
      <c r="P1268" s="86">
        <v>100.55</v>
      </c>
      <c r="Q1268" s="86">
        <v>69.873999999999995</v>
      </c>
      <c r="R1268" s="86">
        <v>103.158</v>
      </c>
      <c r="S1268" s="86">
        <v>290.71899999999999</v>
      </c>
      <c r="T1268" s="86">
        <v>395.01</v>
      </c>
    </row>
    <row r="1269" spans="1:20" x14ac:dyDescent="0.25">
      <c r="A1269" s="50" t="s">
        <v>4682</v>
      </c>
      <c r="B1269" s="50" t="s">
        <v>3157</v>
      </c>
      <c r="C1269" s="50" t="s">
        <v>4723</v>
      </c>
      <c r="D1269" s="80">
        <v>7</v>
      </c>
      <c r="E1269" s="50" t="s">
        <v>6640</v>
      </c>
      <c r="F1269" s="24">
        <f t="shared" si="70"/>
        <v>260.71566666666666</v>
      </c>
      <c r="G1269" s="20">
        <f t="shared" si="71"/>
        <v>160.01433333333333</v>
      </c>
      <c r="H1269" s="17"/>
      <c r="I1269" s="24"/>
      <c r="J1269" s="20">
        <f t="shared" si="72"/>
        <v>256.17219999999998</v>
      </c>
      <c r="K1269" s="17"/>
      <c r="L1269" s="24"/>
      <c r="M1269" s="86">
        <v>139.965</v>
      </c>
      <c r="N1269" s="86">
        <v>131.839</v>
      </c>
      <c r="O1269" s="86">
        <v>208.239</v>
      </c>
      <c r="P1269" s="86">
        <v>186.69499999999999</v>
      </c>
      <c r="Q1269" s="86">
        <v>312.01900000000001</v>
      </c>
      <c r="R1269" s="86">
        <v>233.63300000000001</v>
      </c>
      <c r="S1269" s="86">
        <v>356.17500000000001</v>
      </c>
      <c r="T1269" s="86">
        <v>192.339</v>
      </c>
    </row>
    <row r="1270" spans="1:20" x14ac:dyDescent="0.25">
      <c r="A1270" s="50" t="s">
        <v>4682</v>
      </c>
      <c r="B1270" s="50" t="s">
        <v>2633</v>
      </c>
      <c r="C1270" s="50" t="s">
        <v>4750</v>
      </c>
      <c r="D1270" s="80">
        <v>12</v>
      </c>
      <c r="E1270" s="50" t="s">
        <v>7692</v>
      </c>
      <c r="F1270" s="24">
        <f t="shared" si="70"/>
        <v>260.42900000000003</v>
      </c>
      <c r="G1270" s="20">
        <f t="shared" si="71"/>
        <v>70.858666666666679</v>
      </c>
      <c r="H1270" s="17"/>
      <c r="I1270" s="24"/>
      <c r="J1270" s="20">
        <f t="shared" si="72"/>
        <v>188.13079999999999</v>
      </c>
      <c r="K1270" s="17"/>
      <c r="L1270" s="24"/>
      <c r="M1270" s="86">
        <v>64.537000000000006</v>
      </c>
      <c r="N1270" s="86">
        <v>81.512</v>
      </c>
      <c r="O1270" s="86">
        <v>66.527000000000001</v>
      </c>
      <c r="P1270" s="86">
        <v>85.451999999999998</v>
      </c>
      <c r="Q1270" s="86">
        <v>73.915000000000006</v>
      </c>
      <c r="R1270" s="86">
        <v>93.951999999999998</v>
      </c>
      <c r="S1270" s="86">
        <v>259.31799999999998</v>
      </c>
      <c r="T1270" s="86">
        <v>428.017</v>
      </c>
    </row>
    <row r="1271" spans="1:20" x14ac:dyDescent="0.25">
      <c r="A1271" s="50" t="s">
        <v>4682</v>
      </c>
      <c r="B1271" s="50" t="s">
        <v>180</v>
      </c>
      <c r="C1271" s="50" t="s">
        <v>4718</v>
      </c>
      <c r="D1271" s="80">
        <v>6</v>
      </c>
      <c r="E1271" s="50" t="s">
        <v>6360</v>
      </c>
      <c r="F1271" s="24">
        <f t="shared" si="70"/>
        <v>259.91666666666669</v>
      </c>
      <c r="G1271" s="20">
        <f t="shared" si="71"/>
        <v>1019.223</v>
      </c>
      <c r="H1271" s="17"/>
      <c r="I1271" s="24"/>
      <c r="J1271" s="20">
        <f t="shared" si="72"/>
        <v>369.77560000000005</v>
      </c>
      <c r="K1271" s="17"/>
      <c r="L1271" s="24"/>
      <c r="M1271" s="86">
        <v>735.33100000000002</v>
      </c>
      <c r="N1271" s="86">
        <v>1121.115</v>
      </c>
      <c r="O1271" s="86">
        <v>1201.223</v>
      </c>
      <c r="P1271" s="86">
        <v>353.82299999999998</v>
      </c>
      <c r="Q1271" s="86">
        <v>715.30499999999995</v>
      </c>
      <c r="R1271" s="86">
        <v>752.13800000000003</v>
      </c>
      <c r="S1271" s="86" t="s">
        <v>5013</v>
      </c>
      <c r="T1271" s="86">
        <v>27.611999999999998</v>
      </c>
    </row>
    <row r="1272" spans="1:20" x14ac:dyDescent="0.25">
      <c r="A1272" s="50" t="s">
        <v>4682</v>
      </c>
      <c r="B1272" s="50" t="s">
        <v>4339</v>
      </c>
      <c r="C1272" s="50" t="s">
        <v>4688</v>
      </c>
      <c r="D1272" s="80">
        <v>2</v>
      </c>
      <c r="E1272" s="50" t="s">
        <v>5201</v>
      </c>
      <c r="F1272" s="24">
        <f t="shared" si="70"/>
        <v>259.31666666666666</v>
      </c>
      <c r="G1272" s="20">
        <f t="shared" si="71"/>
        <v>25.118333333333329</v>
      </c>
      <c r="H1272" s="17"/>
      <c r="I1272" s="24"/>
      <c r="J1272" s="20">
        <f t="shared" si="72"/>
        <v>173.256</v>
      </c>
      <c r="K1272" s="17"/>
      <c r="L1272" s="24"/>
      <c r="M1272" s="86">
        <v>3.8079999999999998</v>
      </c>
      <c r="N1272" s="86">
        <v>10.933</v>
      </c>
      <c r="O1272" s="86">
        <v>60.613999999999997</v>
      </c>
      <c r="P1272" s="86">
        <v>28.724</v>
      </c>
      <c r="Q1272" s="86">
        <v>59.606000000000002</v>
      </c>
      <c r="R1272" s="86">
        <v>12.484</v>
      </c>
      <c r="S1272" s="86">
        <v>123.343</v>
      </c>
      <c r="T1272" s="86">
        <v>642.12300000000005</v>
      </c>
    </row>
    <row r="1273" spans="1:20" x14ac:dyDescent="0.25">
      <c r="A1273" s="50" t="s">
        <v>4682</v>
      </c>
      <c r="B1273" s="50" t="s">
        <v>1343</v>
      </c>
      <c r="C1273" s="50" t="s">
        <v>4753</v>
      </c>
      <c r="D1273" s="80">
        <v>13</v>
      </c>
      <c r="E1273" s="50" t="s">
        <v>7812</v>
      </c>
      <c r="F1273" s="24">
        <f t="shared" si="70"/>
        <v>258.53199999999998</v>
      </c>
      <c r="G1273" s="20">
        <f t="shared" si="71"/>
        <v>230.34933333333333</v>
      </c>
      <c r="H1273" s="17"/>
      <c r="I1273" s="24"/>
      <c r="J1273" s="20">
        <f t="shared" si="72"/>
        <v>234.0378</v>
      </c>
      <c r="K1273" s="17"/>
      <c r="L1273" s="24"/>
      <c r="M1273" s="86">
        <v>249.31</v>
      </c>
      <c r="N1273" s="86">
        <v>136.54599999999999</v>
      </c>
      <c r="O1273" s="86">
        <v>305.19200000000001</v>
      </c>
      <c r="P1273" s="86">
        <v>303.35500000000002</v>
      </c>
      <c r="Q1273" s="86">
        <v>91.238</v>
      </c>
      <c r="R1273" s="86">
        <v>109.59699999999999</v>
      </c>
      <c r="S1273" s="86">
        <v>294.29700000000003</v>
      </c>
      <c r="T1273" s="86">
        <v>371.702</v>
      </c>
    </row>
    <row r="1274" spans="1:20" x14ac:dyDescent="0.25">
      <c r="A1274" s="50" t="s">
        <v>4682</v>
      </c>
      <c r="B1274" s="50" t="s">
        <v>3299</v>
      </c>
      <c r="C1274" s="50" t="s">
        <v>4707</v>
      </c>
      <c r="D1274" s="80">
        <v>5</v>
      </c>
      <c r="E1274" s="50" t="s">
        <v>5712</v>
      </c>
      <c r="F1274" s="24">
        <f t="shared" si="70"/>
        <v>256.54700000000003</v>
      </c>
      <c r="G1274" s="20">
        <f t="shared" si="71"/>
        <v>74.25533333333334</v>
      </c>
      <c r="H1274" s="17"/>
      <c r="I1274" s="24"/>
      <c r="J1274" s="20">
        <f t="shared" si="72"/>
        <v>217.89299999999997</v>
      </c>
      <c r="K1274" s="17"/>
      <c r="L1274" s="24"/>
      <c r="M1274" s="86">
        <v>72.028000000000006</v>
      </c>
      <c r="N1274" s="86">
        <v>63.734999999999999</v>
      </c>
      <c r="O1274" s="86">
        <v>87.003</v>
      </c>
      <c r="P1274" s="86">
        <v>151.273</v>
      </c>
      <c r="Q1274" s="86">
        <v>168.55099999999999</v>
      </c>
      <c r="R1274" s="86">
        <v>275.76</v>
      </c>
      <c r="S1274" s="86">
        <v>215.773</v>
      </c>
      <c r="T1274" s="86">
        <v>278.108</v>
      </c>
    </row>
    <row r="1275" spans="1:20" x14ac:dyDescent="0.25">
      <c r="A1275" s="50" t="s">
        <v>4682</v>
      </c>
      <c r="B1275" s="50" t="s">
        <v>478</v>
      </c>
      <c r="C1275" s="50" t="s">
        <v>4715</v>
      </c>
      <c r="D1275" s="80">
        <v>6</v>
      </c>
      <c r="E1275" s="50" t="s">
        <v>6320</v>
      </c>
      <c r="F1275" s="24">
        <f t="shared" si="70"/>
        <v>256.41166666666669</v>
      </c>
      <c r="G1275" s="20">
        <f t="shared" si="71"/>
        <v>277.75700000000001</v>
      </c>
      <c r="H1275" s="17"/>
      <c r="I1275" s="24"/>
      <c r="J1275" s="20">
        <f t="shared" si="72"/>
        <v>245.97439999999997</v>
      </c>
      <c r="K1275" s="17"/>
      <c r="L1275" s="24"/>
      <c r="M1275" s="86">
        <v>262.68200000000002</v>
      </c>
      <c r="N1275" s="86">
        <v>352.71899999999999</v>
      </c>
      <c r="O1275" s="86">
        <v>217.87</v>
      </c>
      <c r="P1275" s="86">
        <v>267.47899999999998</v>
      </c>
      <c r="Q1275" s="86">
        <v>193.15799999999999</v>
      </c>
      <c r="R1275" s="86">
        <v>59.542000000000002</v>
      </c>
      <c r="S1275" s="86">
        <v>203.28399999999999</v>
      </c>
      <c r="T1275" s="86">
        <v>506.40899999999999</v>
      </c>
    </row>
    <row r="1276" spans="1:20" x14ac:dyDescent="0.25">
      <c r="A1276" s="50" t="s">
        <v>4682</v>
      </c>
      <c r="B1276" s="50" t="s">
        <v>2467</v>
      </c>
      <c r="C1276" s="50" t="s">
        <v>4722</v>
      </c>
      <c r="D1276" s="80">
        <v>7</v>
      </c>
      <c r="E1276" s="50" t="s">
        <v>6560</v>
      </c>
      <c r="F1276" s="24">
        <f t="shared" si="70"/>
        <v>256.35699999999997</v>
      </c>
      <c r="G1276" s="20">
        <f t="shared" si="71"/>
        <v>87.346999999999994</v>
      </c>
      <c r="H1276" s="17"/>
      <c r="I1276" s="24"/>
      <c r="J1276" s="20">
        <f t="shared" si="72"/>
        <v>196.02179999999998</v>
      </c>
      <c r="K1276" s="17"/>
      <c r="L1276" s="24"/>
      <c r="M1276" s="86">
        <v>4.056</v>
      </c>
      <c r="N1276" s="86">
        <v>90.102999999999994</v>
      </c>
      <c r="O1276" s="86">
        <v>167.88200000000001</v>
      </c>
      <c r="P1276" s="86">
        <v>96.697999999999993</v>
      </c>
      <c r="Q1276" s="86">
        <v>114.34</v>
      </c>
      <c r="R1276" s="86">
        <v>64.792000000000002</v>
      </c>
      <c r="S1276" s="86">
        <v>294.113</v>
      </c>
      <c r="T1276" s="86">
        <v>410.166</v>
      </c>
    </row>
    <row r="1277" spans="1:20" x14ac:dyDescent="0.25">
      <c r="A1277" s="50" t="s">
        <v>4682</v>
      </c>
      <c r="B1277" s="50" t="s">
        <v>2385</v>
      </c>
      <c r="C1277" s="50" t="s">
        <v>4722</v>
      </c>
      <c r="D1277" s="80">
        <v>7</v>
      </c>
      <c r="E1277" s="50" t="s">
        <v>6541</v>
      </c>
      <c r="F1277" s="24">
        <f t="shared" si="70"/>
        <v>255.77366666666663</v>
      </c>
      <c r="G1277" s="20">
        <f t="shared" si="71"/>
        <v>225.398</v>
      </c>
      <c r="H1277" s="17"/>
      <c r="I1277" s="24"/>
      <c r="J1277" s="20">
        <f t="shared" si="72"/>
        <v>210.744</v>
      </c>
      <c r="K1277" s="17"/>
      <c r="L1277" s="24"/>
      <c r="M1277" s="86">
        <v>123.402</v>
      </c>
      <c r="N1277" s="86">
        <v>238.685</v>
      </c>
      <c r="O1277" s="86">
        <v>314.10700000000003</v>
      </c>
      <c r="P1277" s="86">
        <v>110.149</v>
      </c>
      <c r="Q1277" s="86">
        <v>176.25</v>
      </c>
      <c r="R1277" s="86">
        <v>173.38399999999999</v>
      </c>
      <c r="S1277" s="86">
        <v>304.786</v>
      </c>
      <c r="T1277" s="86">
        <v>289.15100000000001</v>
      </c>
    </row>
    <row r="1278" spans="1:20" x14ac:dyDescent="0.25">
      <c r="A1278" s="50" t="s">
        <v>4682</v>
      </c>
      <c r="B1278" s="50" t="s">
        <v>585</v>
      </c>
      <c r="C1278" s="50" t="s">
        <v>4714</v>
      </c>
      <c r="D1278" s="80">
        <v>6</v>
      </c>
      <c r="E1278" s="50" t="s">
        <v>6273</v>
      </c>
      <c r="F1278" s="24">
        <f t="shared" si="70"/>
        <v>255.44566666666663</v>
      </c>
      <c r="G1278" s="20">
        <f t="shared" si="71"/>
        <v>80.923999999999992</v>
      </c>
      <c r="H1278" s="17"/>
      <c r="I1278" s="24"/>
      <c r="J1278" s="20">
        <f t="shared" si="72"/>
        <v>192.94979999999998</v>
      </c>
      <c r="K1278" s="17"/>
      <c r="L1278" s="24"/>
      <c r="M1278" s="86">
        <v>53.414999999999999</v>
      </c>
      <c r="N1278" s="86">
        <v>40.798000000000002</v>
      </c>
      <c r="O1278" s="86">
        <v>148.559</v>
      </c>
      <c r="P1278" s="86">
        <v>87.632999999999996</v>
      </c>
      <c r="Q1278" s="86">
        <v>110.779</v>
      </c>
      <c r="R1278" s="86">
        <v>261.41699999999997</v>
      </c>
      <c r="S1278" s="86">
        <v>281.702</v>
      </c>
      <c r="T1278" s="86">
        <v>223.21799999999999</v>
      </c>
    </row>
    <row r="1279" spans="1:20" x14ac:dyDescent="0.25">
      <c r="A1279" s="50" t="s">
        <v>4682</v>
      </c>
      <c r="B1279" s="50" t="s">
        <v>2925</v>
      </c>
      <c r="C1279" s="50" t="s">
        <v>4766</v>
      </c>
      <c r="D1279" s="80">
        <v>16</v>
      </c>
      <c r="E1279" s="50" t="s">
        <v>8856</v>
      </c>
      <c r="F1279" s="24">
        <f t="shared" si="70"/>
        <v>254.327</v>
      </c>
      <c r="G1279" s="20">
        <f t="shared" si="71"/>
        <v>142.36866666666666</v>
      </c>
      <c r="H1279" s="17"/>
      <c r="I1279" s="24"/>
      <c r="J1279" s="20">
        <f t="shared" si="72"/>
        <v>280.56920000000002</v>
      </c>
      <c r="K1279" s="17"/>
      <c r="L1279" s="24"/>
      <c r="M1279" s="86">
        <v>41.826000000000001</v>
      </c>
      <c r="N1279" s="86">
        <v>122.41800000000001</v>
      </c>
      <c r="O1279" s="86">
        <v>262.86200000000002</v>
      </c>
      <c r="P1279" s="86">
        <v>604.096</v>
      </c>
      <c r="Q1279" s="86">
        <v>35.768999999999998</v>
      </c>
      <c r="R1279" s="86">
        <v>5.96</v>
      </c>
      <c r="S1279" s="86">
        <v>427.69200000000001</v>
      </c>
      <c r="T1279" s="86">
        <v>329.32900000000001</v>
      </c>
    </row>
    <row r="1280" spans="1:20" x14ac:dyDescent="0.25">
      <c r="A1280" s="50" t="s">
        <v>4682</v>
      </c>
      <c r="B1280" s="50" t="s">
        <v>3126</v>
      </c>
      <c r="C1280" s="50" t="s">
        <v>4720</v>
      </c>
      <c r="D1280" s="80">
        <v>6</v>
      </c>
      <c r="E1280" s="50" t="s">
        <v>6429</v>
      </c>
      <c r="F1280" s="24">
        <f t="shared" si="70"/>
        <v>254.07633333333334</v>
      </c>
      <c r="G1280" s="20">
        <f t="shared" si="71"/>
        <v>382.33266666666668</v>
      </c>
      <c r="H1280" s="17"/>
      <c r="I1280" s="24"/>
      <c r="J1280" s="20">
        <f t="shared" si="72"/>
        <v>532.80320000000006</v>
      </c>
      <c r="K1280" s="17"/>
      <c r="L1280" s="24"/>
      <c r="M1280" s="86">
        <v>320.32799999999997</v>
      </c>
      <c r="N1280" s="86">
        <v>332.34699999999998</v>
      </c>
      <c r="O1280" s="86">
        <v>494.32299999999998</v>
      </c>
      <c r="P1280" s="86">
        <v>1215.893</v>
      </c>
      <c r="Q1280" s="86">
        <v>685.89400000000001</v>
      </c>
      <c r="R1280" s="86">
        <v>270.80900000000003</v>
      </c>
      <c r="S1280" s="86">
        <v>224.59</v>
      </c>
      <c r="T1280" s="86">
        <v>266.83</v>
      </c>
    </row>
    <row r="1281" spans="1:20" x14ac:dyDescent="0.25">
      <c r="A1281" s="50" t="s">
        <v>4682</v>
      </c>
      <c r="B1281" s="50" t="s">
        <v>416</v>
      </c>
      <c r="C1281" s="50" t="s">
        <v>4766</v>
      </c>
      <c r="D1281" s="80">
        <v>16</v>
      </c>
      <c r="E1281" s="50" t="s">
        <v>8813</v>
      </c>
      <c r="F1281" s="24">
        <f t="shared" si="70"/>
        <v>253.62233333333336</v>
      </c>
      <c r="G1281" s="20">
        <f t="shared" si="71"/>
        <v>335.06833333333333</v>
      </c>
      <c r="H1281" s="17"/>
      <c r="I1281" s="24"/>
      <c r="J1281" s="20">
        <f t="shared" si="72"/>
        <v>345.31360000000001</v>
      </c>
      <c r="K1281" s="17"/>
      <c r="L1281" s="24"/>
      <c r="M1281" s="86">
        <v>9.8369999999999997</v>
      </c>
      <c r="N1281" s="86">
        <v>237.19499999999999</v>
      </c>
      <c r="O1281" s="86">
        <v>758.173</v>
      </c>
      <c r="P1281" s="86">
        <v>407.80399999999997</v>
      </c>
      <c r="Q1281" s="86">
        <v>557.89700000000005</v>
      </c>
      <c r="R1281" s="86">
        <v>676.71</v>
      </c>
      <c r="S1281" s="86">
        <v>31.664000000000001</v>
      </c>
      <c r="T1281" s="86">
        <v>52.493000000000002</v>
      </c>
    </row>
    <row r="1282" spans="1:20" x14ac:dyDescent="0.25">
      <c r="A1282" s="50" t="s">
        <v>4682</v>
      </c>
      <c r="B1282" s="50" t="s">
        <v>727</v>
      </c>
      <c r="C1282" s="50" t="s">
        <v>4756</v>
      </c>
      <c r="D1282" s="80">
        <v>15</v>
      </c>
      <c r="E1282" s="50" t="s">
        <v>8083</v>
      </c>
      <c r="F1282" s="24">
        <f t="shared" si="70"/>
        <v>253.36966666666663</v>
      </c>
      <c r="G1282" s="20">
        <f t="shared" si="71"/>
        <v>270.77366666666666</v>
      </c>
      <c r="H1282" s="17"/>
      <c r="I1282" s="24"/>
      <c r="J1282" s="20">
        <f t="shared" si="72"/>
        <v>216.12759999999997</v>
      </c>
      <c r="K1282" s="17"/>
      <c r="L1282" s="24"/>
      <c r="M1282" s="86">
        <v>91.521000000000001</v>
      </c>
      <c r="N1282" s="86">
        <v>609.50099999999998</v>
      </c>
      <c r="O1282" s="86">
        <v>111.29900000000001</v>
      </c>
      <c r="P1282" s="86">
        <v>183.898</v>
      </c>
      <c r="Q1282" s="86">
        <v>136.631</v>
      </c>
      <c r="R1282" s="86">
        <v>461.01299999999998</v>
      </c>
      <c r="S1282" s="86">
        <v>250.92099999999999</v>
      </c>
      <c r="T1282" s="86">
        <v>48.174999999999997</v>
      </c>
    </row>
    <row r="1283" spans="1:20" x14ac:dyDescent="0.25">
      <c r="A1283" s="50" t="s">
        <v>4682</v>
      </c>
      <c r="B1283" s="50" t="s">
        <v>2348</v>
      </c>
      <c r="C1283" s="50" t="s">
        <v>4766</v>
      </c>
      <c r="D1283" s="80">
        <v>16</v>
      </c>
      <c r="E1283" s="50" t="s">
        <v>8475</v>
      </c>
      <c r="F1283" s="24">
        <f t="shared" si="70"/>
        <v>253.11933333333332</v>
      </c>
      <c r="G1283" s="20">
        <f t="shared" si="71"/>
        <v>205.476</v>
      </c>
      <c r="H1283" s="17"/>
      <c r="I1283" s="24"/>
      <c r="J1283" s="20">
        <f t="shared" si="72"/>
        <v>251.67759999999998</v>
      </c>
      <c r="K1283" s="17"/>
      <c r="L1283" s="24"/>
      <c r="M1283" s="86">
        <v>35.636000000000003</v>
      </c>
      <c r="N1283" s="86">
        <v>337.95499999999998</v>
      </c>
      <c r="O1283" s="86">
        <v>242.83699999999999</v>
      </c>
      <c r="P1283" s="86">
        <v>402.161</v>
      </c>
      <c r="Q1283" s="86">
        <v>96.869</v>
      </c>
      <c r="R1283" s="86">
        <v>130.298</v>
      </c>
      <c r="S1283" s="86">
        <v>308.34699999999998</v>
      </c>
      <c r="T1283" s="86">
        <v>320.71300000000002</v>
      </c>
    </row>
    <row r="1284" spans="1:20" x14ac:dyDescent="0.25">
      <c r="A1284" s="50" t="s">
        <v>4682</v>
      </c>
      <c r="B1284" s="50" t="s">
        <v>419</v>
      </c>
      <c r="C1284" s="50" t="s">
        <v>4714</v>
      </c>
      <c r="D1284" s="80">
        <v>6</v>
      </c>
      <c r="E1284" s="50" t="s">
        <v>6275</v>
      </c>
      <c r="F1284" s="24">
        <f t="shared" si="70"/>
        <v>252.32333333333335</v>
      </c>
      <c r="G1284" s="20">
        <f t="shared" si="71"/>
        <v>464.34200000000004</v>
      </c>
      <c r="H1284" s="17"/>
      <c r="I1284" s="24"/>
      <c r="J1284" s="20">
        <f t="shared" si="72"/>
        <v>306.80160000000001</v>
      </c>
      <c r="K1284" s="17"/>
      <c r="L1284" s="24"/>
      <c r="M1284" s="86">
        <v>380.61200000000002</v>
      </c>
      <c r="N1284" s="86">
        <v>659.77099999999996</v>
      </c>
      <c r="O1284" s="86">
        <v>352.64299999999997</v>
      </c>
      <c r="P1284" s="86">
        <v>355.649</v>
      </c>
      <c r="Q1284" s="86">
        <v>421.38900000000001</v>
      </c>
      <c r="R1284" s="86">
        <v>303.80799999999999</v>
      </c>
      <c r="S1284" s="86">
        <v>225.24700000000001</v>
      </c>
      <c r="T1284" s="86">
        <v>227.91499999999999</v>
      </c>
    </row>
    <row r="1285" spans="1:20" x14ac:dyDescent="0.25">
      <c r="A1285" s="50" t="s">
        <v>4682</v>
      </c>
      <c r="B1285" s="50" t="s">
        <v>369</v>
      </c>
      <c r="C1285" s="50" t="s">
        <v>4775</v>
      </c>
      <c r="D1285" s="80">
        <v>20</v>
      </c>
      <c r="E1285" s="50" t="s">
        <v>9569</v>
      </c>
      <c r="F1285" s="24">
        <f t="shared" si="70"/>
        <v>251.84133333333332</v>
      </c>
      <c r="G1285" s="20">
        <f t="shared" si="71"/>
        <v>343.17900000000003</v>
      </c>
      <c r="H1285" s="17"/>
      <c r="I1285" s="24"/>
      <c r="J1285" s="20">
        <f t="shared" si="72"/>
        <v>366.27100000000007</v>
      </c>
      <c r="K1285" s="17"/>
      <c r="L1285" s="24"/>
      <c r="M1285" s="86">
        <v>148.84</v>
      </c>
      <c r="N1285" s="86">
        <v>478.23700000000002</v>
      </c>
      <c r="O1285" s="86">
        <v>402.46</v>
      </c>
      <c r="P1285" s="86">
        <v>520.65700000000004</v>
      </c>
      <c r="Q1285" s="86">
        <v>555.17399999999998</v>
      </c>
      <c r="R1285" s="86">
        <v>262.91800000000001</v>
      </c>
      <c r="S1285" s="86" t="s">
        <v>5013</v>
      </c>
      <c r="T1285" s="86">
        <v>492.60599999999999</v>
      </c>
    </row>
    <row r="1286" spans="1:20" x14ac:dyDescent="0.25">
      <c r="A1286" s="50" t="s">
        <v>4682</v>
      </c>
      <c r="B1286" s="50" t="s">
        <v>3060</v>
      </c>
      <c r="C1286" s="50" t="s">
        <v>4698</v>
      </c>
      <c r="D1286" s="80">
        <v>4</v>
      </c>
      <c r="E1286" s="50" t="s">
        <v>5490</v>
      </c>
      <c r="F1286" s="24">
        <f t="shared" si="70"/>
        <v>251.34033333333332</v>
      </c>
      <c r="G1286" s="20">
        <f t="shared" si="71"/>
        <v>573.98666666666668</v>
      </c>
      <c r="H1286" s="17"/>
      <c r="I1286" s="24"/>
      <c r="J1286" s="20">
        <f t="shared" si="72"/>
        <v>301.34280000000001</v>
      </c>
      <c r="K1286" s="17"/>
      <c r="L1286" s="24"/>
      <c r="M1286" s="86">
        <v>1134.2380000000001</v>
      </c>
      <c r="N1286" s="86">
        <v>476.26799999999997</v>
      </c>
      <c r="O1286" s="86">
        <v>111.45399999999999</v>
      </c>
      <c r="P1286" s="86">
        <v>487.065</v>
      </c>
      <c r="Q1286" s="86">
        <v>265.62799999999999</v>
      </c>
      <c r="R1286" s="86">
        <v>682.87599999999998</v>
      </c>
      <c r="S1286" s="86">
        <v>71.144999999999996</v>
      </c>
      <c r="T1286" s="86" t="s">
        <v>5013</v>
      </c>
    </row>
    <row r="1287" spans="1:20" x14ac:dyDescent="0.25">
      <c r="A1287" s="50" t="s">
        <v>4682</v>
      </c>
      <c r="B1287" s="50" t="s">
        <v>262</v>
      </c>
      <c r="C1287" s="50" t="s">
        <v>4711</v>
      </c>
      <c r="D1287" s="80">
        <v>6</v>
      </c>
      <c r="E1287" s="50" t="s">
        <v>6046</v>
      </c>
      <c r="F1287" s="24">
        <f t="shared" si="70"/>
        <v>250.59466666666671</v>
      </c>
      <c r="G1287" s="20">
        <f t="shared" si="71"/>
        <v>53.939333333333337</v>
      </c>
      <c r="H1287" s="17"/>
      <c r="I1287" s="24"/>
      <c r="J1287" s="20">
        <f t="shared" si="72"/>
        <v>315.49540000000002</v>
      </c>
      <c r="K1287" s="17"/>
      <c r="L1287" s="24"/>
      <c r="M1287" s="86">
        <v>4.9960000000000004</v>
      </c>
      <c r="N1287" s="86" t="s">
        <v>5013</v>
      </c>
      <c r="O1287" s="86">
        <v>156.822</v>
      </c>
      <c r="P1287" s="86">
        <v>512.53700000000003</v>
      </c>
      <c r="Q1287" s="86">
        <v>313.15600000000001</v>
      </c>
      <c r="R1287" s="86">
        <v>261.35899999999998</v>
      </c>
      <c r="S1287" s="86">
        <v>269.40800000000002</v>
      </c>
      <c r="T1287" s="86">
        <v>221.017</v>
      </c>
    </row>
    <row r="1288" spans="1:20" x14ac:dyDescent="0.25">
      <c r="A1288" s="50" t="s">
        <v>4682</v>
      </c>
      <c r="B1288" s="50" t="s">
        <v>762</v>
      </c>
      <c r="C1288" s="50" t="s">
        <v>4769</v>
      </c>
      <c r="D1288" s="80">
        <v>17</v>
      </c>
      <c r="E1288" s="50" t="s">
        <v>9264</v>
      </c>
      <c r="F1288" s="24">
        <f t="shared" si="70"/>
        <v>249.77500000000001</v>
      </c>
      <c r="G1288" s="20">
        <f t="shared" si="71"/>
        <v>292.53100000000001</v>
      </c>
      <c r="H1288" s="17"/>
      <c r="I1288" s="24"/>
      <c r="J1288" s="20">
        <f t="shared" si="72"/>
        <v>239.80280000000002</v>
      </c>
      <c r="K1288" s="17"/>
      <c r="L1288" s="24"/>
      <c r="M1288" s="86">
        <v>50.741999999999997</v>
      </c>
      <c r="N1288" s="86">
        <v>348.464</v>
      </c>
      <c r="O1288" s="86">
        <v>478.387</v>
      </c>
      <c r="P1288" s="86">
        <v>288.68900000000002</v>
      </c>
      <c r="Q1288" s="86">
        <v>161</v>
      </c>
      <c r="R1288" s="86">
        <v>33.610999999999997</v>
      </c>
      <c r="S1288" s="86">
        <v>198.42099999999999</v>
      </c>
      <c r="T1288" s="86">
        <v>517.29300000000001</v>
      </c>
    </row>
    <row r="1289" spans="1:20" x14ac:dyDescent="0.25">
      <c r="A1289" s="50" t="s">
        <v>4682</v>
      </c>
      <c r="B1289" s="50" t="s">
        <v>431</v>
      </c>
      <c r="C1289" s="50" t="s">
        <v>4769</v>
      </c>
      <c r="D1289" s="80">
        <v>17</v>
      </c>
      <c r="E1289" s="50" t="s">
        <v>9230</v>
      </c>
      <c r="F1289" s="24">
        <f t="shared" si="70"/>
        <v>249.61700000000005</v>
      </c>
      <c r="G1289" s="20">
        <f t="shared" si="71"/>
        <v>175.77833333333334</v>
      </c>
      <c r="H1289" s="17"/>
      <c r="I1289" s="24"/>
      <c r="J1289" s="20">
        <f t="shared" si="72"/>
        <v>191.71379999999999</v>
      </c>
      <c r="K1289" s="17"/>
      <c r="L1289" s="24"/>
      <c r="M1289" s="86">
        <v>64.843000000000004</v>
      </c>
      <c r="N1289" s="86">
        <v>251.04</v>
      </c>
      <c r="O1289" s="86">
        <v>211.452</v>
      </c>
      <c r="P1289" s="86">
        <v>62.063000000000002</v>
      </c>
      <c r="Q1289" s="86">
        <v>147.655</v>
      </c>
      <c r="R1289" s="86">
        <v>220.935</v>
      </c>
      <c r="S1289" s="86">
        <v>343.37</v>
      </c>
      <c r="T1289" s="86">
        <v>184.54599999999999</v>
      </c>
    </row>
    <row r="1290" spans="1:20" x14ac:dyDescent="0.25">
      <c r="A1290" s="50" t="s">
        <v>4682</v>
      </c>
      <c r="B1290" s="50" t="s">
        <v>1010</v>
      </c>
      <c r="C1290" s="50" t="s">
        <v>4727</v>
      </c>
      <c r="D1290" s="80">
        <v>9</v>
      </c>
      <c r="E1290" s="50" t="s">
        <v>6758</v>
      </c>
      <c r="F1290" s="24">
        <f t="shared" si="70"/>
        <v>249.49966666666668</v>
      </c>
      <c r="G1290" s="20">
        <f t="shared" si="71"/>
        <v>89.129666666666665</v>
      </c>
      <c r="H1290" s="17"/>
      <c r="I1290" s="24"/>
      <c r="J1290" s="20">
        <f t="shared" si="72"/>
        <v>159.88839999999999</v>
      </c>
      <c r="K1290" s="17"/>
      <c r="L1290" s="24"/>
      <c r="M1290" s="86">
        <v>29.201000000000001</v>
      </c>
      <c r="N1290" s="86">
        <v>118.58499999999999</v>
      </c>
      <c r="O1290" s="86">
        <v>119.60299999999999</v>
      </c>
      <c r="P1290" s="86">
        <v>40.39</v>
      </c>
      <c r="Q1290" s="86">
        <v>10.553000000000001</v>
      </c>
      <c r="R1290" s="86" t="s">
        <v>5013</v>
      </c>
      <c r="S1290" s="86">
        <v>368.75599999999997</v>
      </c>
      <c r="T1290" s="86">
        <v>379.74299999999999</v>
      </c>
    </row>
    <row r="1291" spans="1:20" x14ac:dyDescent="0.25">
      <c r="A1291" s="50" t="s">
        <v>4682</v>
      </c>
      <c r="B1291" s="50" t="s">
        <v>3619</v>
      </c>
      <c r="C1291" s="50" t="s">
        <v>4738</v>
      </c>
      <c r="D1291" s="80">
        <v>11</v>
      </c>
      <c r="E1291" s="50" t="s">
        <v>7162</v>
      </c>
      <c r="F1291" s="24">
        <f t="shared" si="70"/>
        <v>249.47</v>
      </c>
      <c r="G1291" s="20">
        <f t="shared" si="71"/>
        <v>342.21300000000002</v>
      </c>
      <c r="H1291" s="17"/>
      <c r="I1291" s="24"/>
      <c r="J1291" s="20">
        <f t="shared" si="72"/>
        <v>236.97319999999999</v>
      </c>
      <c r="K1291" s="17"/>
      <c r="L1291" s="24"/>
      <c r="M1291" s="86">
        <v>295.75400000000002</v>
      </c>
      <c r="N1291" s="86">
        <v>359.33199999999999</v>
      </c>
      <c r="O1291" s="86">
        <v>371.553</v>
      </c>
      <c r="P1291" s="86">
        <v>259.38200000000001</v>
      </c>
      <c r="Q1291" s="86">
        <v>177.07400000000001</v>
      </c>
      <c r="R1291" s="86">
        <v>254.72800000000001</v>
      </c>
      <c r="S1291" s="86">
        <v>199.37899999999999</v>
      </c>
      <c r="T1291" s="86">
        <v>294.303</v>
      </c>
    </row>
    <row r="1292" spans="1:20" x14ac:dyDescent="0.25">
      <c r="A1292" s="50" t="s">
        <v>4682</v>
      </c>
      <c r="B1292" s="50" t="s">
        <v>1554</v>
      </c>
      <c r="C1292" s="50" t="s">
        <v>4775</v>
      </c>
      <c r="D1292" s="80">
        <v>20</v>
      </c>
      <c r="E1292" s="50" t="s">
        <v>9574</v>
      </c>
      <c r="F1292" s="24">
        <f t="shared" si="70"/>
        <v>249.41933333333336</v>
      </c>
      <c r="G1292" s="20">
        <f t="shared" si="71"/>
        <v>413.71066666666667</v>
      </c>
      <c r="H1292" s="17"/>
      <c r="I1292" s="24"/>
      <c r="J1292" s="20">
        <f t="shared" si="72"/>
        <v>310.08119999999997</v>
      </c>
      <c r="K1292" s="17"/>
      <c r="L1292" s="24"/>
      <c r="M1292" s="86">
        <v>561.73800000000006</v>
      </c>
      <c r="N1292" s="86">
        <v>386.43299999999999</v>
      </c>
      <c r="O1292" s="86">
        <v>292.96100000000001</v>
      </c>
      <c r="P1292" s="86">
        <v>389.649</v>
      </c>
      <c r="Q1292" s="86">
        <v>412.49900000000002</v>
      </c>
      <c r="R1292" s="86">
        <v>682.01900000000001</v>
      </c>
      <c r="S1292" s="86" t="s">
        <v>5013</v>
      </c>
      <c r="T1292" s="86">
        <v>66.239000000000004</v>
      </c>
    </row>
    <row r="1293" spans="1:20" x14ac:dyDescent="0.25">
      <c r="A1293" s="50" t="s">
        <v>4682</v>
      </c>
      <c r="B1293" s="50" t="s">
        <v>123</v>
      </c>
      <c r="C1293" s="50" t="s">
        <v>4707</v>
      </c>
      <c r="D1293" s="80">
        <v>5</v>
      </c>
      <c r="E1293" s="50" t="s">
        <v>5657</v>
      </c>
      <c r="F1293" s="24">
        <f t="shared" si="70"/>
        <v>248.22266666666667</v>
      </c>
      <c r="G1293" s="20">
        <f t="shared" si="71"/>
        <v>251.27933333333331</v>
      </c>
      <c r="H1293" s="17"/>
      <c r="I1293" s="24"/>
      <c r="J1293" s="20">
        <f t="shared" si="72"/>
        <v>242.98760000000001</v>
      </c>
      <c r="K1293" s="17"/>
      <c r="L1293" s="24"/>
      <c r="M1293" s="86">
        <v>85.438000000000002</v>
      </c>
      <c r="N1293" s="86">
        <v>175.98599999999999</v>
      </c>
      <c r="O1293" s="86">
        <v>492.41399999999999</v>
      </c>
      <c r="P1293" s="86">
        <v>304.31</v>
      </c>
      <c r="Q1293" s="86">
        <v>165.96</v>
      </c>
      <c r="R1293" s="86">
        <v>239.53899999999999</v>
      </c>
      <c r="S1293" s="86">
        <v>296.16300000000001</v>
      </c>
      <c r="T1293" s="86">
        <v>208.96600000000001</v>
      </c>
    </row>
    <row r="1294" spans="1:20" x14ac:dyDescent="0.25">
      <c r="A1294" s="50" t="s">
        <v>4682</v>
      </c>
      <c r="B1294" s="50" t="s">
        <v>1505</v>
      </c>
      <c r="C1294" s="50" t="s">
        <v>4756</v>
      </c>
      <c r="D1294" s="80">
        <v>15</v>
      </c>
      <c r="E1294" s="50" t="s">
        <v>8052</v>
      </c>
      <c r="F1294" s="24">
        <f t="shared" si="70"/>
        <v>247.59133333333338</v>
      </c>
      <c r="G1294" s="20">
        <f t="shared" si="71"/>
        <v>602.5383333333333</v>
      </c>
      <c r="H1294" s="17"/>
      <c r="I1294" s="24"/>
      <c r="J1294" s="20">
        <f t="shared" si="72"/>
        <v>240.13299999999998</v>
      </c>
      <c r="K1294" s="17"/>
      <c r="L1294" s="24"/>
      <c r="M1294" s="86">
        <v>201.15299999999999</v>
      </c>
      <c r="N1294" s="86">
        <v>879.36800000000005</v>
      </c>
      <c r="O1294" s="86">
        <v>727.09400000000005</v>
      </c>
      <c r="P1294" s="86">
        <v>380.56599999999997</v>
      </c>
      <c r="Q1294" s="86">
        <v>77.325000000000003</v>
      </c>
      <c r="R1294" s="86">
        <v>206.65600000000001</v>
      </c>
      <c r="S1294" s="86">
        <v>231.81800000000001</v>
      </c>
      <c r="T1294" s="86">
        <v>304.3</v>
      </c>
    </row>
    <row r="1295" spans="1:20" x14ac:dyDescent="0.25">
      <c r="A1295" s="50" t="s">
        <v>4682</v>
      </c>
      <c r="B1295" s="50" t="s">
        <v>4626</v>
      </c>
      <c r="C1295" s="50" t="s">
        <v>4767</v>
      </c>
      <c r="D1295" s="80">
        <v>16</v>
      </c>
      <c r="E1295" s="50" t="s">
        <v>9064</v>
      </c>
      <c r="F1295" s="24">
        <f t="shared" si="70"/>
        <v>246.94966666666667</v>
      </c>
      <c r="G1295" s="20">
        <f t="shared" si="71"/>
        <v>176.85133333333332</v>
      </c>
      <c r="H1295" s="17"/>
      <c r="I1295" s="24"/>
      <c r="J1295" s="20">
        <f t="shared" si="72"/>
        <v>302.41160000000002</v>
      </c>
      <c r="K1295" s="17"/>
      <c r="L1295" s="24"/>
      <c r="M1295" s="86">
        <v>147.32499999999999</v>
      </c>
      <c r="N1295" s="86">
        <v>346.99799999999999</v>
      </c>
      <c r="O1295" s="86">
        <v>36.231000000000002</v>
      </c>
      <c r="P1295" s="86">
        <v>538.25800000000004</v>
      </c>
      <c r="Q1295" s="86">
        <v>232.95099999999999</v>
      </c>
      <c r="R1295" s="86">
        <v>131.93</v>
      </c>
      <c r="S1295" s="86">
        <v>403.94400000000002</v>
      </c>
      <c r="T1295" s="86">
        <v>204.97499999999999</v>
      </c>
    </row>
    <row r="1296" spans="1:20" x14ac:dyDescent="0.25">
      <c r="A1296" s="50" t="s">
        <v>4682</v>
      </c>
      <c r="B1296" s="50" t="s">
        <v>1182</v>
      </c>
      <c r="C1296" s="50" t="s">
        <v>4765</v>
      </c>
      <c r="D1296" s="80">
        <v>15</v>
      </c>
      <c r="E1296" s="50" t="s">
        <v>8365</v>
      </c>
      <c r="F1296" s="24">
        <f t="shared" si="70"/>
        <v>246.85233333333335</v>
      </c>
      <c r="G1296" s="20">
        <f t="shared" si="71"/>
        <v>221.92333333333332</v>
      </c>
      <c r="H1296" s="17"/>
      <c r="I1296" s="24"/>
      <c r="J1296" s="20">
        <f t="shared" si="72"/>
        <v>326.67399999999998</v>
      </c>
      <c r="K1296" s="17"/>
      <c r="L1296" s="24"/>
      <c r="M1296" s="86">
        <v>280.30900000000003</v>
      </c>
      <c r="N1296" s="86">
        <v>198.56</v>
      </c>
      <c r="O1296" s="86">
        <v>186.90100000000001</v>
      </c>
      <c r="P1296" s="86">
        <v>405.96899999999999</v>
      </c>
      <c r="Q1296" s="86">
        <v>486.84399999999999</v>
      </c>
      <c r="R1296" s="86">
        <v>199.28399999999999</v>
      </c>
      <c r="S1296" s="86">
        <v>209.15700000000001</v>
      </c>
      <c r="T1296" s="86">
        <v>332.11599999999999</v>
      </c>
    </row>
    <row r="1297" spans="1:20" x14ac:dyDescent="0.25">
      <c r="A1297" s="50" t="s">
        <v>4682</v>
      </c>
      <c r="B1297" s="50" t="s">
        <v>689</v>
      </c>
      <c r="C1297" s="50" t="s">
        <v>4723</v>
      </c>
      <c r="D1297" s="80">
        <v>7</v>
      </c>
      <c r="E1297" s="50" t="s">
        <v>6635</v>
      </c>
      <c r="F1297" s="24">
        <f t="shared" si="70"/>
        <v>246.06866666666667</v>
      </c>
      <c r="G1297" s="20">
        <f t="shared" si="71"/>
        <v>353.79866666666663</v>
      </c>
      <c r="H1297" s="17"/>
      <c r="I1297" s="24"/>
      <c r="J1297" s="20">
        <f t="shared" si="72"/>
        <v>206.82260000000002</v>
      </c>
      <c r="K1297" s="17"/>
      <c r="L1297" s="24"/>
      <c r="M1297" s="86">
        <v>250.99100000000001</v>
      </c>
      <c r="N1297" s="86">
        <v>521.73599999999999</v>
      </c>
      <c r="O1297" s="86">
        <v>288.66899999999998</v>
      </c>
      <c r="P1297" s="86">
        <v>198.83699999999999</v>
      </c>
      <c r="Q1297" s="86">
        <v>97.07</v>
      </c>
      <c r="R1297" s="86">
        <v>199.08500000000001</v>
      </c>
      <c r="S1297" s="86">
        <v>212.946</v>
      </c>
      <c r="T1297" s="86">
        <v>326.17500000000001</v>
      </c>
    </row>
    <row r="1298" spans="1:20" x14ac:dyDescent="0.25">
      <c r="A1298" s="50" t="s">
        <v>4682</v>
      </c>
      <c r="B1298" s="50" t="s">
        <v>2899</v>
      </c>
      <c r="C1298" s="50" t="s">
        <v>4690</v>
      </c>
      <c r="D1298" s="80">
        <v>2</v>
      </c>
      <c r="E1298" s="50" t="s">
        <v>5263</v>
      </c>
      <c r="F1298" s="24">
        <f t="shared" si="70"/>
        <v>245.47133333333332</v>
      </c>
      <c r="G1298" s="20">
        <f t="shared" si="71"/>
        <v>73.171999999999997</v>
      </c>
      <c r="H1298" s="17"/>
      <c r="I1298" s="24"/>
      <c r="J1298" s="20">
        <f t="shared" si="72"/>
        <v>274.96979999999996</v>
      </c>
      <c r="K1298" s="17"/>
      <c r="L1298" s="24"/>
      <c r="M1298" s="86">
        <v>13.243</v>
      </c>
      <c r="N1298" s="86">
        <v>28.442</v>
      </c>
      <c r="O1298" s="86">
        <v>177.83099999999999</v>
      </c>
      <c r="P1298" s="86">
        <v>381.05</v>
      </c>
      <c r="Q1298" s="86">
        <v>257.38499999999999</v>
      </c>
      <c r="R1298" s="86">
        <v>156.22800000000001</v>
      </c>
      <c r="S1298" s="86">
        <v>245.292</v>
      </c>
      <c r="T1298" s="86">
        <v>334.89400000000001</v>
      </c>
    </row>
    <row r="1299" spans="1:20" x14ac:dyDescent="0.25">
      <c r="A1299" s="50" t="s">
        <v>4682</v>
      </c>
      <c r="B1299" s="50" t="s">
        <v>1673</v>
      </c>
      <c r="C1299" s="50" t="s">
        <v>4747</v>
      </c>
      <c r="D1299" s="80">
        <v>12</v>
      </c>
      <c r="E1299" s="50" t="s">
        <v>7667</v>
      </c>
      <c r="F1299" s="24">
        <f t="shared" si="70"/>
        <v>244.29533333333333</v>
      </c>
      <c r="G1299" s="20">
        <f t="shared" si="71"/>
        <v>63.452666666666666</v>
      </c>
      <c r="H1299" s="17"/>
      <c r="I1299" s="24"/>
      <c r="J1299" s="20">
        <f t="shared" si="72"/>
        <v>211.93099999999998</v>
      </c>
      <c r="K1299" s="17"/>
      <c r="L1299" s="24"/>
      <c r="M1299" s="86">
        <v>26.6</v>
      </c>
      <c r="N1299" s="86">
        <v>7.0880000000000001</v>
      </c>
      <c r="O1299" s="86">
        <v>156.66999999999999</v>
      </c>
      <c r="P1299" s="86">
        <v>192.95599999999999</v>
      </c>
      <c r="Q1299" s="86">
        <v>133.81299999999999</v>
      </c>
      <c r="R1299" s="86">
        <v>34.826999999999998</v>
      </c>
      <c r="S1299" s="86">
        <v>120.51900000000001</v>
      </c>
      <c r="T1299" s="86">
        <v>577.54</v>
      </c>
    </row>
    <row r="1300" spans="1:20" x14ac:dyDescent="0.25">
      <c r="A1300" s="50" t="s">
        <v>4682</v>
      </c>
      <c r="B1300" s="50" t="s">
        <v>2589</v>
      </c>
      <c r="C1300" s="50" t="s">
        <v>4766</v>
      </c>
      <c r="D1300" s="80">
        <v>16</v>
      </c>
      <c r="E1300" s="50" t="s">
        <v>8405</v>
      </c>
      <c r="F1300" s="24">
        <f t="shared" si="70"/>
        <v>244.13199999999998</v>
      </c>
      <c r="G1300" s="20">
        <f t="shared" si="71"/>
        <v>820.57400000000007</v>
      </c>
      <c r="H1300" s="17"/>
      <c r="I1300" s="24"/>
      <c r="J1300" s="20">
        <f t="shared" si="72"/>
        <v>155.8434</v>
      </c>
      <c r="K1300" s="17"/>
      <c r="L1300" s="24"/>
      <c r="M1300" s="86">
        <v>1.786</v>
      </c>
      <c r="N1300" s="86">
        <v>169.435</v>
      </c>
      <c r="O1300" s="86">
        <v>2290.5010000000002</v>
      </c>
      <c r="P1300" s="86">
        <v>40.914000000000001</v>
      </c>
      <c r="Q1300" s="86">
        <v>5.907</v>
      </c>
      <c r="R1300" s="86">
        <v>7.8040000000000003</v>
      </c>
      <c r="S1300" s="86">
        <v>724.59199999999998</v>
      </c>
      <c r="T1300" s="86" t="s">
        <v>5013</v>
      </c>
    </row>
    <row r="1301" spans="1:20" x14ac:dyDescent="0.25">
      <c r="A1301" s="50" t="s">
        <v>4682</v>
      </c>
      <c r="B1301" s="50" t="s">
        <v>2727</v>
      </c>
      <c r="C1301" s="50" t="s">
        <v>4762</v>
      </c>
      <c r="D1301" s="80">
        <v>15</v>
      </c>
      <c r="E1301" s="50" t="s">
        <v>8271</v>
      </c>
      <c r="F1301" s="24">
        <f t="shared" si="70"/>
        <v>243.99199999999999</v>
      </c>
      <c r="G1301" s="20">
        <f t="shared" si="71"/>
        <v>13.616</v>
      </c>
      <c r="H1301" s="17"/>
      <c r="I1301" s="24"/>
      <c r="J1301" s="20">
        <f t="shared" si="72"/>
        <v>235.73660000000001</v>
      </c>
      <c r="K1301" s="17"/>
      <c r="L1301" s="24"/>
      <c r="M1301" s="86">
        <v>2.7970000000000002</v>
      </c>
      <c r="N1301" s="86">
        <v>10.941000000000001</v>
      </c>
      <c r="O1301" s="86">
        <v>27.11</v>
      </c>
      <c r="P1301" s="86">
        <v>69.22</v>
      </c>
      <c r="Q1301" s="86">
        <v>377.48700000000002</v>
      </c>
      <c r="R1301" s="86">
        <v>148.733</v>
      </c>
      <c r="S1301" s="86">
        <v>228.53700000000001</v>
      </c>
      <c r="T1301" s="86">
        <v>354.70600000000002</v>
      </c>
    </row>
    <row r="1302" spans="1:20" x14ac:dyDescent="0.25">
      <c r="A1302" s="50" t="s">
        <v>4682</v>
      </c>
      <c r="B1302" s="50" t="s">
        <v>530</v>
      </c>
      <c r="C1302" s="50" t="s">
        <v>4713</v>
      </c>
      <c r="D1302" s="80">
        <v>6</v>
      </c>
      <c r="E1302" s="50" t="s">
        <v>6239</v>
      </c>
      <c r="F1302" s="24">
        <f t="shared" si="70"/>
        <v>243.08966666666666</v>
      </c>
      <c r="G1302" s="20">
        <f t="shared" si="71"/>
        <v>79.490666666666669</v>
      </c>
      <c r="H1302" s="17"/>
      <c r="I1302" s="24"/>
      <c r="J1302" s="20">
        <f t="shared" si="72"/>
        <v>180.77539999999999</v>
      </c>
      <c r="K1302" s="17"/>
      <c r="L1302" s="24"/>
      <c r="M1302" s="86">
        <v>238.47200000000001</v>
      </c>
      <c r="N1302" s="86" t="s">
        <v>5013</v>
      </c>
      <c r="O1302" s="86" t="s">
        <v>5013</v>
      </c>
      <c r="P1302" s="86">
        <v>51.825000000000003</v>
      </c>
      <c r="Q1302" s="86">
        <v>122.783</v>
      </c>
      <c r="R1302" s="86">
        <v>10.885999999999999</v>
      </c>
      <c r="S1302" s="86">
        <v>434.74799999999999</v>
      </c>
      <c r="T1302" s="86">
        <v>283.63499999999999</v>
      </c>
    </row>
    <row r="1303" spans="1:20" x14ac:dyDescent="0.25">
      <c r="A1303" s="50" t="s">
        <v>4682</v>
      </c>
      <c r="B1303" s="50" t="s">
        <v>98</v>
      </c>
      <c r="C1303" s="50" t="s">
        <v>4769</v>
      </c>
      <c r="D1303" s="80">
        <v>17</v>
      </c>
      <c r="E1303" s="50" t="s">
        <v>9236</v>
      </c>
      <c r="F1303" s="24">
        <f t="shared" si="70"/>
        <v>241.43799999999999</v>
      </c>
      <c r="G1303" s="20">
        <f t="shared" si="71"/>
        <v>190.01766666666666</v>
      </c>
      <c r="H1303" s="17"/>
      <c r="I1303" s="24"/>
      <c r="J1303" s="20">
        <f t="shared" si="72"/>
        <v>243.18180000000001</v>
      </c>
      <c r="K1303" s="17"/>
      <c r="L1303" s="24"/>
      <c r="M1303" s="86">
        <v>113.753</v>
      </c>
      <c r="N1303" s="86">
        <v>224.673</v>
      </c>
      <c r="O1303" s="86">
        <v>231.62700000000001</v>
      </c>
      <c r="P1303" s="86">
        <v>200.869</v>
      </c>
      <c r="Q1303" s="86">
        <v>290.726</v>
      </c>
      <c r="R1303" s="86">
        <v>221.74700000000001</v>
      </c>
      <c r="S1303" s="86">
        <v>272.83699999999999</v>
      </c>
      <c r="T1303" s="86">
        <v>229.73</v>
      </c>
    </row>
    <row r="1304" spans="1:20" x14ac:dyDescent="0.25">
      <c r="A1304" s="50" t="s">
        <v>4682</v>
      </c>
      <c r="B1304" s="50" t="s">
        <v>912</v>
      </c>
      <c r="C1304" s="50" t="s">
        <v>4765</v>
      </c>
      <c r="D1304" s="80">
        <v>15</v>
      </c>
      <c r="E1304" s="50" t="s">
        <v>8364</v>
      </c>
      <c r="F1304" s="24">
        <f t="shared" si="70"/>
        <v>241.15900000000002</v>
      </c>
      <c r="G1304" s="20">
        <f t="shared" si="71"/>
        <v>982.34966666666662</v>
      </c>
      <c r="H1304" s="17"/>
      <c r="I1304" s="24"/>
      <c r="J1304" s="20">
        <f t="shared" si="72"/>
        <v>271.24200000000002</v>
      </c>
      <c r="K1304" s="17"/>
      <c r="L1304" s="24"/>
      <c r="M1304" s="86">
        <v>280.24099999999999</v>
      </c>
      <c r="N1304" s="86">
        <v>2340.114</v>
      </c>
      <c r="O1304" s="86">
        <v>326.69400000000002</v>
      </c>
      <c r="P1304" s="86">
        <v>295.04899999999998</v>
      </c>
      <c r="Q1304" s="86">
        <v>337.68400000000003</v>
      </c>
      <c r="R1304" s="86">
        <v>320.834</v>
      </c>
      <c r="S1304" s="86">
        <v>221.68299999999999</v>
      </c>
      <c r="T1304" s="86">
        <v>180.96</v>
      </c>
    </row>
    <row r="1305" spans="1:20" x14ac:dyDescent="0.25">
      <c r="A1305" s="50" t="s">
        <v>4682</v>
      </c>
      <c r="B1305" s="50" t="s">
        <v>2067</v>
      </c>
      <c r="C1305" s="50" t="s">
        <v>4766</v>
      </c>
      <c r="D1305" s="80">
        <v>16</v>
      </c>
      <c r="E1305" s="50" t="s">
        <v>8623</v>
      </c>
      <c r="F1305" s="24">
        <f t="shared" si="70"/>
        <v>241.11433333333335</v>
      </c>
      <c r="G1305" s="20">
        <f t="shared" si="71"/>
        <v>20.491666666666667</v>
      </c>
      <c r="H1305" s="17"/>
      <c r="I1305" s="24"/>
      <c r="J1305" s="20">
        <f t="shared" si="72"/>
        <v>152.3424</v>
      </c>
      <c r="K1305" s="17"/>
      <c r="L1305" s="24"/>
      <c r="M1305" s="86">
        <v>0.40200000000000002</v>
      </c>
      <c r="N1305" s="86">
        <v>61.073</v>
      </c>
      <c r="O1305" s="86" t="s">
        <v>5013</v>
      </c>
      <c r="P1305" s="86" t="s">
        <v>5013</v>
      </c>
      <c r="Q1305" s="86">
        <v>38.369</v>
      </c>
      <c r="R1305" s="86" t="s">
        <v>5013</v>
      </c>
      <c r="S1305" s="86">
        <v>470.62</v>
      </c>
      <c r="T1305" s="86">
        <v>252.72300000000001</v>
      </c>
    </row>
    <row r="1306" spans="1:20" x14ac:dyDescent="0.25">
      <c r="A1306" s="50" t="s">
        <v>4682</v>
      </c>
      <c r="B1306" s="50" t="s">
        <v>2701</v>
      </c>
      <c r="C1306" s="50" t="s">
        <v>4757</v>
      </c>
      <c r="D1306" s="80">
        <v>15</v>
      </c>
      <c r="E1306" s="50" t="s">
        <v>8167</v>
      </c>
      <c r="F1306" s="24">
        <f t="shared" si="70"/>
        <v>240.48566666666667</v>
      </c>
      <c r="G1306" s="20">
        <f t="shared" si="71"/>
        <v>181.53733333333335</v>
      </c>
      <c r="H1306" s="17"/>
      <c r="I1306" s="24"/>
      <c r="J1306" s="20">
        <f t="shared" si="72"/>
        <v>147.98660000000001</v>
      </c>
      <c r="K1306" s="17"/>
      <c r="L1306" s="24"/>
      <c r="M1306" s="86">
        <v>19.2</v>
      </c>
      <c r="N1306" s="86">
        <v>222.09800000000001</v>
      </c>
      <c r="O1306" s="86">
        <v>303.31400000000002</v>
      </c>
      <c r="P1306" s="86">
        <v>3.6110000000000002</v>
      </c>
      <c r="Q1306" s="86">
        <v>14.865</v>
      </c>
      <c r="R1306" s="86">
        <v>77.998999999999995</v>
      </c>
      <c r="S1306" s="86">
        <v>69.448999999999998</v>
      </c>
      <c r="T1306" s="86">
        <v>574.00900000000001</v>
      </c>
    </row>
    <row r="1307" spans="1:20" x14ac:dyDescent="0.25">
      <c r="A1307" s="50" t="s">
        <v>4682</v>
      </c>
      <c r="B1307" s="50" t="s">
        <v>1185</v>
      </c>
      <c r="C1307" s="50" t="s">
        <v>4766</v>
      </c>
      <c r="D1307" s="80">
        <v>16</v>
      </c>
      <c r="E1307" s="50" t="s">
        <v>8638</v>
      </c>
      <c r="F1307" s="24">
        <f t="shared" si="70"/>
        <v>240.40099999999998</v>
      </c>
      <c r="G1307" s="20">
        <f t="shared" si="71"/>
        <v>373.31733333333335</v>
      </c>
      <c r="H1307" s="17"/>
      <c r="I1307" s="24"/>
      <c r="J1307" s="20">
        <f t="shared" si="72"/>
        <v>237.93440000000001</v>
      </c>
      <c r="K1307" s="17"/>
      <c r="L1307" s="24"/>
      <c r="M1307" s="86">
        <v>269.65300000000002</v>
      </c>
      <c r="N1307" s="86">
        <v>683.01</v>
      </c>
      <c r="O1307" s="86">
        <v>167.28899999999999</v>
      </c>
      <c r="P1307" s="86">
        <v>174.15299999999999</v>
      </c>
      <c r="Q1307" s="86">
        <v>294.31599999999997</v>
      </c>
      <c r="R1307" s="86">
        <v>91.634</v>
      </c>
      <c r="S1307" s="86">
        <v>274.28399999999999</v>
      </c>
      <c r="T1307" s="86">
        <v>355.28500000000003</v>
      </c>
    </row>
    <row r="1308" spans="1:20" x14ac:dyDescent="0.25">
      <c r="A1308" s="50" t="s">
        <v>4682</v>
      </c>
      <c r="B1308" s="50" t="s">
        <v>1416</v>
      </c>
      <c r="C1308" s="50" t="s">
        <v>4775</v>
      </c>
      <c r="D1308" s="80">
        <v>20</v>
      </c>
      <c r="E1308" s="50" t="s">
        <v>9545</v>
      </c>
      <c r="F1308" s="24">
        <f t="shared" si="70"/>
        <v>240.38266666666667</v>
      </c>
      <c r="G1308" s="20">
        <f t="shared" si="71"/>
        <v>444.13233333333329</v>
      </c>
      <c r="H1308" s="17"/>
      <c r="I1308" s="24"/>
      <c r="J1308" s="20">
        <f t="shared" si="72"/>
        <v>313.31319999999999</v>
      </c>
      <c r="K1308" s="17"/>
      <c r="L1308" s="24"/>
      <c r="M1308" s="86">
        <v>331.43099999999998</v>
      </c>
      <c r="N1308" s="86">
        <v>545.31799999999998</v>
      </c>
      <c r="O1308" s="86">
        <v>455.64800000000002</v>
      </c>
      <c r="P1308" s="86">
        <v>453.017</v>
      </c>
      <c r="Q1308" s="86">
        <v>392.40100000000001</v>
      </c>
      <c r="R1308" s="86">
        <v>148.785</v>
      </c>
      <c r="S1308" s="86">
        <v>246.22200000000001</v>
      </c>
      <c r="T1308" s="86">
        <v>326.14100000000002</v>
      </c>
    </row>
    <row r="1309" spans="1:20" x14ac:dyDescent="0.25">
      <c r="A1309" s="50" t="s">
        <v>4682</v>
      </c>
      <c r="B1309" s="50" t="s">
        <v>4293</v>
      </c>
      <c r="C1309" s="50" t="s">
        <v>4711</v>
      </c>
      <c r="D1309" s="80">
        <v>6</v>
      </c>
      <c r="E1309" s="50" t="s">
        <v>6003</v>
      </c>
      <c r="F1309" s="24">
        <f t="shared" si="70"/>
        <v>239.50933333333333</v>
      </c>
      <c r="G1309" s="20">
        <f t="shared" si="71"/>
        <v>1.3786666666666667</v>
      </c>
      <c r="H1309" s="17"/>
      <c r="I1309" s="24"/>
      <c r="J1309" s="20">
        <f t="shared" si="72"/>
        <v>143.97319999999999</v>
      </c>
      <c r="K1309" s="17"/>
      <c r="L1309" s="24"/>
      <c r="M1309" s="86">
        <v>0.251</v>
      </c>
      <c r="N1309" s="86" t="s">
        <v>5013</v>
      </c>
      <c r="O1309" s="86">
        <v>3.8849999999999998</v>
      </c>
      <c r="P1309" s="86">
        <v>0.79800000000000004</v>
      </c>
      <c r="Q1309" s="86">
        <v>0.54</v>
      </c>
      <c r="R1309" s="86">
        <v>15.835000000000001</v>
      </c>
      <c r="S1309" s="86">
        <v>1.706</v>
      </c>
      <c r="T1309" s="86">
        <v>700.98699999999997</v>
      </c>
    </row>
    <row r="1310" spans="1:20" x14ac:dyDescent="0.25">
      <c r="A1310" s="50" t="s">
        <v>4682</v>
      </c>
      <c r="B1310" s="50" t="s">
        <v>1280</v>
      </c>
      <c r="C1310" s="50" t="s">
        <v>4747</v>
      </c>
      <c r="D1310" s="80">
        <v>12</v>
      </c>
      <c r="E1310" s="50" t="s">
        <v>7652</v>
      </c>
      <c r="F1310" s="24">
        <f t="shared" si="70"/>
        <v>239.36433333333332</v>
      </c>
      <c r="G1310" s="20">
        <f t="shared" si="71"/>
        <v>170.27666666666667</v>
      </c>
      <c r="H1310" s="17"/>
      <c r="I1310" s="24"/>
      <c r="J1310" s="20">
        <f t="shared" si="72"/>
        <v>194.85719999999998</v>
      </c>
      <c r="K1310" s="17"/>
      <c r="L1310" s="24"/>
      <c r="M1310" s="86">
        <v>138.09100000000001</v>
      </c>
      <c r="N1310" s="86">
        <v>90.953999999999994</v>
      </c>
      <c r="O1310" s="86">
        <v>281.78500000000003</v>
      </c>
      <c r="P1310" s="86">
        <v>101.803</v>
      </c>
      <c r="Q1310" s="86">
        <v>154.38999999999999</v>
      </c>
      <c r="R1310" s="86">
        <v>39.107999999999997</v>
      </c>
      <c r="S1310" s="86">
        <v>462.55799999999999</v>
      </c>
      <c r="T1310" s="86">
        <v>216.42699999999999</v>
      </c>
    </row>
    <row r="1311" spans="1:20" x14ac:dyDescent="0.25">
      <c r="A1311" s="50" t="s">
        <v>4682</v>
      </c>
      <c r="B1311" s="50" t="s">
        <v>3233</v>
      </c>
      <c r="C1311" s="50" t="s">
        <v>4766</v>
      </c>
      <c r="D1311" s="80">
        <v>16</v>
      </c>
      <c r="E1311" s="50" t="s">
        <v>8772</v>
      </c>
      <c r="F1311" s="24">
        <f t="shared" si="70"/>
        <v>239.13499999999999</v>
      </c>
      <c r="G1311" s="20">
        <f t="shared" si="71"/>
        <v>619.23300000000006</v>
      </c>
      <c r="H1311" s="17"/>
      <c r="I1311" s="24"/>
      <c r="J1311" s="20">
        <f t="shared" si="72"/>
        <v>251.36639999999997</v>
      </c>
      <c r="K1311" s="17"/>
      <c r="L1311" s="24"/>
      <c r="M1311" s="86">
        <v>200.52</v>
      </c>
      <c r="N1311" s="86">
        <v>63.923999999999999</v>
      </c>
      <c r="O1311" s="86">
        <v>1593.2550000000001</v>
      </c>
      <c r="P1311" s="86">
        <v>344.86799999999999</v>
      </c>
      <c r="Q1311" s="86">
        <v>194.559</v>
      </c>
      <c r="R1311" s="86">
        <v>45.366</v>
      </c>
      <c r="S1311" s="86">
        <v>26.053000000000001</v>
      </c>
      <c r="T1311" s="86">
        <v>645.98599999999999</v>
      </c>
    </row>
    <row r="1312" spans="1:20" x14ac:dyDescent="0.25">
      <c r="A1312" s="50" t="s">
        <v>4682</v>
      </c>
      <c r="B1312" s="50" t="s">
        <v>1219</v>
      </c>
      <c r="C1312" s="50" t="s">
        <v>4744</v>
      </c>
      <c r="D1312" s="80">
        <v>11</v>
      </c>
      <c r="E1312" s="50" t="s">
        <v>7448</v>
      </c>
      <c r="F1312" s="24">
        <f t="shared" ref="F1312:F1375" si="73">SUM(R1312:T1312)/3</f>
        <v>239.12933333333331</v>
      </c>
      <c r="G1312" s="20">
        <f t="shared" ref="G1312:G1375" si="74">SUM(M1312:O1312)/3</f>
        <v>245.61300000000003</v>
      </c>
      <c r="H1312" s="17"/>
      <c r="I1312" s="24"/>
      <c r="J1312" s="20">
        <f t="shared" ref="J1312:J1375" si="75">SUM(P1312:T1312)/5</f>
        <v>175.68459999999999</v>
      </c>
      <c r="K1312" s="17"/>
      <c r="L1312" s="24"/>
      <c r="M1312" s="86">
        <v>159.11799999999999</v>
      </c>
      <c r="N1312" s="86">
        <v>395.08300000000003</v>
      </c>
      <c r="O1312" s="86">
        <v>182.63800000000001</v>
      </c>
      <c r="P1312" s="86">
        <v>120.208</v>
      </c>
      <c r="Q1312" s="86">
        <v>40.826999999999998</v>
      </c>
      <c r="R1312" s="86">
        <v>45.475000000000001</v>
      </c>
      <c r="S1312" s="86">
        <v>131.845</v>
      </c>
      <c r="T1312" s="86">
        <v>540.06799999999998</v>
      </c>
    </row>
    <row r="1313" spans="1:20" x14ac:dyDescent="0.25">
      <c r="A1313" s="50" t="s">
        <v>4682</v>
      </c>
      <c r="B1313" s="50" t="s">
        <v>4636</v>
      </c>
      <c r="C1313" s="50" t="s">
        <v>4694</v>
      </c>
      <c r="D1313" s="80">
        <v>2</v>
      </c>
      <c r="E1313" s="50" t="s">
        <v>5386</v>
      </c>
      <c r="F1313" s="24">
        <f t="shared" si="73"/>
        <v>239.035</v>
      </c>
      <c r="G1313" s="20">
        <f t="shared" si="74"/>
        <v>1336.2533333333333</v>
      </c>
      <c r="H1313" s="17"/>
      <c r="I1313" s="24"/>
      <c r="J1313" s="20">
        <f t="shared" si="75"/>
        <v>748.46559999999988</v>
      </c>
      <c r="K1313" s="17"/>
      <c r="L1313" s="24"/>
      <c r="M1313" s="86">
        <v>3574.2240000000002</v>
      </c>
      <c r="N1313" s="86">
        <v>431.26299999999998</v>
      </c>
      <c r="O1313" s="86">
        <v>3.2730000000000001</v>
      </c>
      <c r="P1313" s="86">
        <v>1028.8510000000001</v>
      </c>
      <c r="Q1313" s="86">
        <v>1996.3720000000001</v>
      </c>
      <c r="R1313" s="86" t="s">
        <v>5013</v>
      </c>
      <c r="S1313" s="86">
        <v>199.584</v>
      </c>
      <c r="T1313" s="86">
        <v>517.52099999999996</v>
      </c>
    </row>
    <row r="1314" spans="1:20" x14ac:dyDescent="0.25">
      <c r="A1314" s="50" t="s">
        <v>4682</v>
      </c>
      <c r="B1314" s="50" t="s">
        <v>1692</v>
      </c>
      <c r="C1314" s="50" t="s">
        <v>4731</v>
      </c>
      <c r="D1314" s="80">
        <v>10</v>
      </c>
      <c r="E1314" s="50" t="s">
        <v>6835</v>
      </c>
      <c r="F1314" s="24">
        <f t="shared" si="73"/>
        <v>239.03366666666668</v>
      </c>
      <c r="G1314" s="20">
        <f t="shared" si="74"/>
        <v>2444.6219999999998</v>
      </c>
      <c r="H1314" s="17"/>
      <c r="I1314" s="24"/>
      <c r="J1314" s="20">
        <f t="shared" si="75"/>
        <v>157.93619999999999</v>
      </c>
      <c r="K1314" s="17"/>
      <c r="L1314" s="24"/>
      <c r="M1314" s="86">
        <v>5592.6109999999999</v>
      </c>
      <c r="N1314" s="86">
        <v>1664.5060000000001</v>
      </c>
      <c r="O1314" s="86">
        <v>76.748999999999995</v>
      </c>
      <c r="P1314" s="86">
        <v>28.513999999999999</v>
      </c>
      <c r="Q1314" s="86">
        <v>44.066000000000003</v>
      </c>
      <c r="R1314" s="86">
        <v>557.41899999999998</v>
      </c>
      <c r="S1314" s="86">
        <v>138.37799999999999</v>
      </c>
      <c r="T1314" s="86">
        <v>21.303999999999998</v>
      </c>
    </row>
    <row r="1315" spans="1:20" x14ac:dyDescent="0.25">
      <c r="A1315" s="50" t="s">
        <v>4682</v>
      </c>
      <c r="B1315" s="50" t="s">
        <v>1407</v>
      </c>
      <c r="C1315" s="50" t="s">
        <v>4772</v>
      </c>
      <c r="D1315" s="80">
        <v>18</v>
      </c>
      <c r="E1315" s="50" t="s">
        <v>9324</v>
      </c>
      <c r="F1315" s="24">
        <f t="shared" si="73"/>
        <v>238.62833333333333</v>
      </c>
      <c r="G1315" s="20">
        <f t="shared" si="74"/>
        <v>355.98700000000002</v>
      </c>
      <c r="H1315" s="17"/>
      <c r="I1315" s="24"/>
      <c r="J1315" s="20">
        <f t="shared" si="75"/>
        <v>246.7944</v>
      </c>
      <c r="K1315" s="17"/>
      <c r="L1315" s="24"/>
      <c r="M1315" s="86">
        <v>108.07599999999999</v>
      </c>
      <c r="N1315" s="86">
        <v>848.55200000000002</v>
      </c>
      <c r="O1315" s="86">
        <v>111.333</v>
      </c>
      <c r="P1315" s="86">
        <v>240.85400000000001</v>
      </c>
      <c r="Q1315" s="86">
        <v>277.233</v>
      </c>
      <c r="R1315" s="86">
        <v>167.19499999999999</v>
      </c>
      <c r="S1315" s="86">
        <v>193.08099999999999</v>
      </c>
      <c r="T1315" s="86">
        <v>355.60899999999998</v>
      </c>
    </row>
    <row r="1316" spans="1:20" x14ac:dyDescent="0.25">
      <c r="A1316" s="50" t="s">
        <v>4682</v>
      </c>
      <c r="B1316" s="50" t="s">
        <v>2606</v>
      </c>
      <c r="C1316" s="50" t="s">
        <v>4718</v>
      </c>
      <c r="D1316" s="80">
        <v>6</v>
      </c>
      <c r="E1316" s="50" t="s">
        <v>6362</v>
      </c>
      <c r="F1316" s="24">
        <f t="shared" si="73"/>
        <v>238.39700000000002</v>
      </c>
      <c r="G1316" s="20">
        <f t="shared" si="74"/>
        <v>15.971333333333334</v>
      </c>
      <c r="H1316" s="17"/>
      <c r="I1316" s="24"/>
      <c r="J1316" s="20">
        <f t="shared" si="75"/>
        <v>145.4144</v>
      </c>
      <c r="K1316" s="17"/>
      <c r="L1316" s="24"/>
      <c r="M1316" s="86">
        <v>0.55500000000000005</v>
      </c>
      <c r="N1316" s="86">
        <v>8.8140000000000001</v>
      </c>
      <c r="O1316" s="86">
        <v>38.545000000000002</v>
      </c>
      <c r="P1316" s="86">
        <v>11.881</v>
      </c>
      <c r="Q1316" s="86" t="s">
        <v>5013</v>
      </c>
      <c r="R1316" s="86" t="s">
        <v>5013</v>
      </c>
      <c r="S1316" s="86">
        <v>200.17599999999999</v>
      </c>
      <c r="T1316" s="86">
        <v>515.01499999999999</v>
      </c>
    </row>
    <row r="1317" spans="1:20" x14ac:dyDescent="0.25">
      <c r="A1317" s="50" t="s">
        <v>4682</v>
      </c>
      <c r="B1317" s="50" t="s">
        <v>128</v>
      </c>
      <c r="C1317" s="50" t="s">
        <v>4769</v>
      </c>
      <c r="D1317" s="80">
        <v>17</v>
      </c>
      <c r="E1317" s="50" t="s">
        <v>9234</v>
      </c>
      <c r="F1317" s="24">
        <f t="shared" si="73"/>
        <v>238.25933333333333</v>
      </c>
      <c r="G1317" s="20">
        <f t="shared" si="74"/>
        <v>40.650666666666666</v>
      </c>
      <c r="H1317" s="17"/>
      <c r="I1317" s="24"/>
      <c r="J1317" s="20">
        <f t="shared" si="75"/>
        <v>174.25900000000001</v>
      </c>
      <c r="K1317" s="17"/>
      <c r="L1317" s="24"/>
      <c r="M1317" s="86">
        <v>30.864000000000001</v>
      </c>
      <c r="N1317" s="86">
        <v>56.173000000000002</v>
      </c>
      <c r="O1317" s="86">
        <v>34.914999999999999</v>
      </c>
      <c r="P1317" s="86">
        <v>72</v>
      </c>
      <c r="Q1317" s="86">
        <v>84.516999999999996</v>
      </c>
      <c r="R1317" s="86">
        <v>54.579000000000001</v>
      </c>
      <c r="S1317" s="86">
        <v>245.59800000000001</v>
      </c>
      <c r="T1317" s="86">
        <v>414.601</v>
      </c>
    </row>
    <row r="1318" spans="1:20" x14ac:dyDescent="0.25">
      <c r="A1318" s="50" t="s">
        <v>4682</v>
      </c>
      <c r="B1318" s="50" t="s">
        <v>1222</v>
      </c>
      <c r="C1318" s="50" t="s">
        <v>4769</v>
      </c>
      <c r="D1318" s="80">
        <v>17</v>
      </c>
      <c r="E1318" s="50" t="s">
        <v>9248</v>
      </c>
      <c r="F1318" s="24">
        <f t="shared" si="73"/>
        <v>237.90133333333335</v>
      </c>
      <c r="G1318" s="20">
        <f t="shared" si="74"/>
        <v>6.9336666666666664</v>
      </c>
      <c r="H1318" s="17"/>
      <c r="I1318" s="24"/>
      <c r="J1318" s="20">
        <f t="shared" si="75"/>
        <v>206.65559999999999</v>
      </c>
      <c r="K1318" s="17"/>
      <c r="L1318" s="24"/>
      <c r="M1318" s="86">
        <v>1.002</v>
      </c>
      <c r="N1318" s="86">
        <v>16.431000000000001</v>
      </c>
      <c r="O1318" s="86">
        <v>3.3679999999999999</v>
      </c>
      <c r="P1318" s="86">
        <v>9.0640000000000001</v>
      </c>
      <c r="Q1318" s="86">
        <v>310.51</v>
      </c>
      <c r="R1318" s="86">
        <v>271.74200000000002</v>
      </c>
      <c r="S1318" s="86">
        <v>228.31200000000001</v>
      </c>
      <c r="T1318" s="86">
        <v>213.65</v>
      </c>
    </row>
    <row r="1319" spans="1:20" x14ac:dyDescent="0.25">
      <c r="A1319" s="50" t="s">
        <v>4682</v>
      </c>
      <c r="B1319" s="50" t="s">
        <v>1722</v>
      </c>
      <c r="C1319" s="50" t="s">
        <v>4695</v>
      </c>
      <c r="D1319" s="80">
        <v>2</v>
      </c>
      <c r="E1319" s="50" t="s">
        <v>5429</v>
      </c>
      <c r="F1319" s="24">
        <f t="shared" si="73"/>
        <v>237.87633333333329</v>
      </c>
      <c r="G1319" s="20">
        <f t="shared" si="74"/>
        <v>108.97766666666666</v>
      </c>
      <c r="H1319" s="17"/>
      <c r="I1319" s="24"/>
      <c r="J1319" s="20">
        <f t="shared" si="75"/>
        <v>221.91540000000001</v>
      </c>
      <c r="K1319" s="17"/>
      <c r="L1319" s="24"/>
      <c r="M1319" s="86">
        <v>47.213000000000001</v>
      </c>
      <c r="N1319" s="86">
        <v>145.929</v>
      </c>
      <c r="O1319" s="86">
        <v>133.791</v>
      </c>
      <c r="P1319" s="86">
        <v>213.81</v>
      </c>
      <c r="Q1319" s="86">
        <v>182.13800000000001</v>
      </c>
      <c r="R1319" s="86">
        <v>192.19300000000001</v>
      </c>
      <c r="S1319" s="86">
        <v>269.33699999999999</v>
      </c>
      <c r="T1319" s="86">
        <v>252.09899999999999</v>
      </c>
    </row>
    <row r="1320" spans="1:20" x14ac:dyDescent="0.25">
      <c r="A1320" s="50" t="s">
        <v>4682</v>
      </c>
      <c r="B1320" s="50" t="s">
        <v>1701</v>
      </c>
      <c r="C1320" s="50" t="s">
        <v>4714</v>
      </c>
      <c r="D1320" s="80">
        <v>6</v>
      </c>
      <c r="E1320" s="50" t="s">
        <v>6278</v>
      </c>
      <c r="F1320" s="24">
        <f t="shared" si="73"/>
        <v>237.53800000000001</v>
      </c>
      <c r="G1320" s="20">
        <f t="shared" si="74"/>
        <v>124.40366666666667</v>
      </c>
      <c r="H1320" s="17"/>
      <c r="I1320" s="24"/>
      <c r="J1320" s="20">
        <f t="shared" si="75"/>
        <v>194.85279999999997</v>
      </c>
      <c r="K1320" s="17"/>
      <c r="L1320" s="24"/>
      <c r="M1320" s="86">
        <v>128.19900000000001</v>
      </c>
      <c r="N1320" s="86">
        <v>98.391999999999996</v>
      </c>
      <c r="O1320" s="86">
        <v>146.62</v>
      </c>
      <c r="P1320" s="86">
        <v>50.343000000000004</v>
      </c>
      <c r="Q1320" s="86">
        <v>211.30699999999999</v>
      </c>
      <c r="R1320" s="86">
        <v>139.36000000000001</v>
      </c>
      <c r="S1320" s="86">
        <v>71.91</v>
      </c>
      <c r="T1320" s="86">
        <v>501.34399999999999</v>
      </c>
    </row>
    <row r="1321" spans="1:20" x14ac:dyDescent="0.25">
      <c r="A1321" s="50" t="s">
        <v>4682</v>
      </c>
      <c r="B1321" s="50" t="s">
        <v>3747</v>
      </c>
      <c r="C1321" s="50" t="s">
        <v>4737</v>
      </c>
      <c r="D1321" s="80">
        <v>11</v>
      </c>
      <c r="E1321" s="50" t="s">
        <v>7082</v>
      </c>
      <c r="F1321" s="24">
        <f t="shared" si="73"/>
        <v>236.32066666666665</v>
      </c>
      <c r="G1321" s="20">
        <f t="shared" si="74"/>
        <v>295.4733333333333</v>
      </c>
      <c r="H1321" s="17"/>
      <c r="I1321" s="24"/>
      <c r="J1321" s="20">
        <f t="shared" si="75"/>
        <v>170.30240000000001</v>
      </c>
      <c r="K1321" s="17"/>
      <c r="L1321" s="24"/>
      <c r="M1321" s="86">
        <v>20.039000000000001</v>
      </c>
      <c r="N1321" s="86">
        <v>866.38099999999997</v>
      </c>
      <c r="O1321" s="86" t="s">
        <v>5013</v>
      </c>
      <c r="P1321" s="86">
        <v>52.673999999999999</v>
      </c>
      <c r="Q1321" s="86">
        <v>89.876000000000005</v>
      </c>
      <c r="R1321" s="86">
        <v>193.161</v>
      </c>
      <c r="S1321" s="86">
        <v>300.94</v>
      </c>
      <c r="T1321" s="86">
        <v>214.86099999999999</v>
      </c>
    </row>
    <row r="1322" spans="1:20" x14ac:dyDescent="0.25">
      <c r="A1322" s="50" t="s">
        <v>4682</v>
      </c>
      <c r="B1322" s="50" t="s">
        <v>3969</v>
      </c>
      <c r="C1322" s="50" t="s">
        <v>4722</v>
      </c>
      <c r="D1322" s="80">
        <v>7</v>
      </c>
      <c r="E1322" s="50" t="s">
        <v>6475</v>
      </c>
      <c r="F1322" s="24">
        <f t="shared" si="73"/>
        <v>236.08399999999997</v>
      </c>
      <c r="G1322" s="20">
        <f t="shared" si="74"/>
        <v>429.17766666666665</v>
      </c>
      <c r="H1322" s="17"/>
      <c r="I1322" s="24"/>
      <c r="J1322" s="20">
        <f t="shared" si="75"/>
        <v>908.48580000000004</v>
      </c>
      <c r="K1322" s="17"/>
      <c r="L1322" s="24"/>
      <c r="M1322" s="86">
        <v>13.581</v>
      </c>
      <c r="N1322" s="86">
        <v>276.63099999999997</v>
      </c>
      <c r="O1322" s="86">
        <v>997.32100000000003</v>
      </c>
      <c r="P1322" s="86">
        <v>1589.116</v>
      </c>
      <c r="Q1322" s="86">
        <v>2245.0610000000001</v>
      </c>
      <c r="R1322" s="86">
        <v>237.22300000000001</v>
      </c>
      <c r="S1322" s="86">
        <v>376.18200000000002</v>
      </c>
      <c r="T1322" s="86">
        <v>94.846999999999994</v>
      </c>
    </row>
    <row r="1323" spans="1:20" x14ac:dyDescent="0.25">
      <c r="A1323" s="50" t="s">
        <v>4682</v>
      </c>
      <c r="B1323" s="50" t="s">
        <v>177</v>
      </c>
      <c r="C1323" s="50" t="s">
        <v>4766</v>
      </c>
      <c r="D1323" s="80">
        <v>16</v>
      </c>
      <c r="E1323" s="50" t="s">
        <v>8885</v>
      </c>
      <c r="F1323" s="24">
        <f t="shared" si="73"/>
        <v>236.02999999999997</v>
      </c>
      <c r="G1323" s="20">
        <f t="shared" si="74"/>
        <v>459.03833333333336</v>
      </c>
      <c r="H1323" s="17"/>
      <c r="I1323" s="24"/>
      <c r="J1323" s="20">
        <f t="shared" si="75"/>
        <v>248.79079999999999</v>
      </c>
      <c r="K1323" s="17"/>
      <c r="L1323" s="24"/>
      <c r="M1323" s="86">
        <v>466.20299999999997</v>
      </c>
      <c r="N1323" s="86">
        <v>321.81400000000002</v>
      </c>
      <c r="O1323" s="86">
        <v>589.09799999999996</v>
      </c>
      <c r="P1323" s="86">
        <v>303.78699999999998</v>
      </c>
      <c r="Q1323" s="86">
        <v>232.077</v>
      </c>
      <c r="R1323" s="86">
        <v>306.45499999999998</v>
      </c>
      <c r="S1323" s="86">
        <v>173.07499999999999</v>
      </c>
      <c r="T1323" s="86">
        <v>228.56</v>
      </c>
    </row>
    <row r="1324" spans="1:20" x14ac:dyDescent="0.25">
      <c r="A1324" s="50" t="s">
        <v>4682</v>
      </c>
      <c r="B1324" s="50" t="s">
        <v>4395</v>
      </c>
      <c r="C1324" s="50" t="s">
        <v>4711</v>
      </c>
      <c r="D1324" s="80">
        <v>6</v>
      </c>
      <c r="E1324" s="50" t="s">
        <v>6118</v>
      </c>
      <c r="F1324" s="24">
        <f t="shared" si="73"/>
        <v>235.81100000000001</v>
      </c>
      <c r="G1324" s="20">
        <f t="shared" si="74"/>
        <v>0</v>
      </c>
      <c r="H1324" s="17"/>
      <c r="I1324" s="24"/>
      <c r="J1324" s="20">
        <f t="shared" si="75"/>
        <v>141.48660000000001</v>
      </c>
      <c r="K1324" s="17"/>
      <c r="L1324" s="24"/>
      <c r="M1324" s="86" t="s">
        <v>5013</v>
      </c>
      <c r="N1324" s="86" t="s">
        <v>5013</v>
      </c>
      <c r="O1324" s="86" t="s">
        <v>5013</v>
      </c>
      <c r="P1324" s="86" t="s">
        <v>5013</v>
      </c>
      <c r="Q1324" s="86" t="s">
        <v>5013</v>
      </c>
      <c r="R1324" s="86">
        <v>90.197999999999993</v>
      </c>
      <c r="S1324" s="86">
        <v>263.32</v>
      </c>
      <c r="T1324" s="86">
        <v>353.91500000000002</v>
      </c>
    </row>
    <row r="1325" spans="1:20" x14ac:dyDescent="0.25">
      <c r="A1325" s="50" t="s">
        <v>4682</v>
      </c>
      <c r="B1325" s="50" t="s">
        <v>2069</v>
      </c>
      <c r="C1325" s="50" t="s">
        <v>4745</v>
      </c>
      <c r="D1325" s="80">
        <v>11</v>
      </c>
      <c r="E1325" s="50" t="s">
        <v>7504</v>
      </c>
      <c r="F1325" s="24">
        <f t="shared" si="73"/>
        <v>235.79700000000003</v>
      </c>
      <c r="G1325" s="20">
        <f t="shared" si="74"/>
        <v>2.9606666666666666</v>
      </c>
      <c r="H1325" s="17"/>
      <c r="I1325" s="24"/>
      <c r="J1325" s="20">
        <f t="shared" si="75"/>
        <v>154.40860000000001</v>
      </c>
      <c r="K1325" s="17"/>
      <c r="L1325" s="24"/>
      <c r="M1325" s="86">
        <v>3.9009999999999998</v>
      </c>
      <c r="N1325" s="86">
        <v>1.86</v>
      </c>
      <c r="O1325" s="86">
        <v>3.121</v>
      </c>
      <c r="P1325" s="86">
        <v>60.332000000000001</v>
      </c>
      <c r="Q1325" s="86">
        <v>4.32</v>
      </c>
      <c r="R1325" s="86">
        <v>36.527000000000001</v>
      </c>
      <c r="S1325" s="86">
        <v>610.43600000000004</v>
      </c>
      <c r="T1325" s="86">
        <v>60.427999999999997</v>
      </c>
    </row>
    <row r="1326" spans="1:20" x14ac:dyDescent="0.25">
      <c r="A1326" s="50" t="s">
        <v>4682</v>
      </c>
      <c r="B1326" s="50" t="s">
        <v>956</v>
      </c>
      <c r="C1326" s="50" t="s">
        <v>4766</v>
      </c>
      <c r="D1326" s="80">
        <v>16</v>
      </c>
      <c r="E1326" s="50" t="s">
        <v>8485</v>
      </c>
      <c r="F1326" s="24">
        <f t="shared" si="73"/>
        <v>235.19133333333335</v>
      </c>
      <c r="G1326" s="20">
        <f t="shared" si="74"/>
        <v>29720.897666666668</v>
      </c>
      <c r="H1326" s="17"/>
      <c r="I1326" s="24"/>
      <c r="J1326" s="20">
        <f t="shared" si="75"/>
        <v>170.8074</v>
      </c>
      <c r="K1326" s="17"/>
      <c r="L1326" s="24"/>
      <c r="M1326" s="86">
        <v>659.33</v>
      </c>
      <c r="N1326" s="86">
        <v>5385.1180000000004</v>
      </c>
      <c r="O1326" s="86">
        <v>83118.244999999995</v>
      </c>
      <c r="P1326" s="86">
        <v>20.876999999999999</v>
      </c>
      <c r="Q1326" s="86">
        <v>127.586</v>
      </c>
      <c r="R1326" s="86">
        <v>41.93</v>
      </c>
      <c r="S1326" s="86">
        <v>43.576999999999998</v>
      </c>
      <c r="T1326" s="86">
        <v>620.06700000000001</v>
      </c>
    </row>
    <row r="1327" spans="1:20" x14ac:dyDescent="0.25">
      <c r="A1327" s="50" t="s">
        <v>4682</v>
      </c>
      <c r="B1327" s="50" t="s">
        <v>841</v>
      </c>
      <c r="C1327" s="50" t="s">
        <v>4766</v>
      </c>
      <c r="D1327" s="80">
        <v>16</v>
      </c>
      <c r="E1327" s="50" t="s">
        <v>8417</v>
      </c>
      <c r="F1327" s="24">
        <f t="shared" si="73"/>
        <v>234.93699999999998</v>
      </c>
      <c r="G1327" s="20">
        <f t="shared" si="74"/>
        <v>352.32099999999997</v>
      </c>
      <c r="H1327" s="17"/>
      <c r="I1327" s="24"/>
      <c r="J1327" s="20">
        <f t="shared" si="75"/>
        <v>235.10120000000001</v>
      </c>
      <c r="K1327" s="17"/>
      <c r="L1327" s="24"/>
      <c r="M1327" s="86">
        <v>376.36099999999999</v>
      </c>
      <c r="N1327" s="86">
        <v>502.61</v>
      </c>
      <c r="O1327" s="86">
        <v>177.99199999999999</v>
      </c>
      <c r="P1327" s="86">
        <v>313.78300000000002</v>
      </c>
      <c r="Q1327" s="86">
        <v>156.91200000000001</v>
      </c>
      <c r="R1327" s="86">
        <v>108.41500000000001</v>
      </c>
      <c r="S1327" s="86">
        <v>184.08099999999999</v>
      </c>
      <c r="T1327" s="86">
        <v>412.315</v>
      </c>
    </row>
    <row r="1328" spans="1:20" x14ac:dyDescent="0.25">
      <c r="A1328" s="50" t="s">
        <v>4682</v>
      </c>
      <c r="B1328" s="50" t="s">
        <v>3307</v>
      </c>
      <c r="C1328" s="50" t="s">
        <v>4766</v>
      </c>
      <c r="D1328" s="80">
        <v>16</v>
      </c>
      <c r="E1328" s="50" t="s">
        <v>8852</v>
      </c>
      <c r="F1328" s="24">
        <f t="shared" si="73"/>
        <v>234.91200000000001</v>
      </c>
      <c r="G1328" s="20">
        <f t="shared" si="74"/>
        <v>9.1379999999999999</v>
      </c>
      <c r="H1328" s="17"/>
      <c r="I1328" s="24"/>
      <c r="J1328" s="20">
        <f t="shared" si="75"/>
        <v>143.77199999999999</v>
      </c>
      <c r="K1328" s="17"/>
      <c r="L1328" s="24"/>
      <c r="M1328" s="86">
        <v>6.476</v>
      </c>
      <c r="N1328" s="86">
        <v>0.35099999999999998</v>
      </c>
      <c r="O1328" s="86">
        <v>20.587</v>
      </c>
      <c r="P1328" s="86">
        <v>3.8420000000000001</v>
      </c>
      <c r="Q1328" s="86">
        <v>10.282</v>
      </c>
      <c r="R1328" s="86">
        <v>654.78599999999994</v>
      </c>
      <c r="S1328" s="86">
        <v>1.8460000000000001</v>
      </c>
      <c r="T1328" s="86">
        <v>48.103999999999999</v>
      </c>
    </row>
    <row r="1329" spans="1:20" x14ac:dyDescent="0.25">
      <c r="A1329" s="50" t="s">
        <v>4682</v>
      </c>
      <c r="B1329" s="50" t="s">
        <v>1791</v>
      </c>
      <c r="C1329" s="50" t="s">
        <v>4738</v>
      </c>
      <c r="D1329" s="80">
        <v>11</v>
      </c>
      <c r="E1329" s="50" t="s">
        <v>7118</v>
      </c>
      <c r="F1329" s="24">
        <f t="shared" si="73"/>
        <v>234.88966666666661</v>
      </c>
      <c r="G1329" s="20">
        <f t="shared" si="74"/>
        <v>30.108333333333334</v>
      </c>
      <c r="H1329" s="17"/>
      <c r="I1329" s="24"/>
      <c r="J1329" s="20">
        <f t="shared" si="75"/>
        <v>262.42359999999996</v>
      </c>
      <c r="K1329" s="17"/>
      <c r="L1329" s="24"/>
      <c r="M1329" s="86">
        <v>59.643000000000001</v>
      </c>
      <c r="N1329" s="86" t="s">
        <v>5013</v>
      </c>
      <c r="O1329" s="86">
        <v>30.681999999999999</v>
      </c>
      <c r="P1329" s="86">
        <v>370.88299999999998</v>
      </c>
      <c r="Q1329" s="86">
        <v>236.566</v>
      </c>
      <c r="R1329" s="86">
        <v>536.26199999999994</v>
      </c>
      <c r="S1329" s="86">
        <v>53.212000000000003</v>
      </c>
      <c r="T1329" s="86">
        <v>115.19499999999999</v>
      </c>
    </row>
    <row r="1330" spans="1:20" x14ac:dyDescent="0.25">
      <c r="A1330" s="50" t="s">
        <v>4682</v>
      </c>
      <c r="B1330" s="50" t="s">
        <v>1585</v>
      </c>
      <c r="C1330" s="50" t="s">
        <v>4764</v>
      </c>
      <c r="D1330" s="80">
        <v>15</v>
      </c>
      <c r="E1330" s="50" t="s">
        <v>8309</v>
      </c>
      <c r="F1330" s="24">
        <f t="shared" si="73"/>
        <v>234.03366666666668</v>
      </c>
      <c r="G1330" s="20">
        <f t="shared" si="74"/>
        <v>943.30433333333337</v>
      </c>
      <c r="H1330" s="17"/>
      <c r="I1330" s="24"/>
      <c r="J1330" s="20">
        <f t="shared" si="75"/>
        <v>439.02619999999996</v>
      </c>
      <c r="K1330" s="17"/>
      <c r="L1330" s="24"/>
      <c r="M1330" s="86">
        <v>240.45</v>
      </c>
      <c r="N1330" s="86">
        <v>1440.9690000000001</v>
      </c>
      <c r="O1330" s="86">
        <v>1148.4939999999999</v>
      </c>
      <c r="P1330" s="86">
        <v>697.02</v>
      </c>
      <c r="Q1330" s="86">
        <v>796.01</v>
      </c>
      <c r="R1330" s="86">
        <v>454.56700000000001</v>
      </c>
      <c r="S1330" s="86">
        <v>67.667000000000002</v>
      </c>
      <c r="T1330" s="86">
        <v>179.86699999999999</v>
      </c>
    </row>
    <row r="1331" spans="1:20" x14ac:dyDescent="0.25">
      <c r="A1331" s="50" t="s">
        <v>4682</v>
      </c>
      <c r="B1331" s="50" t="s">
        <v>3439</v>
      </c>
      <c r="C1331" s="50" t="s">
        <v>4720</v>
      </c>
      <c r="D1331" s="80">
        <v>6</v>
      </c>
      <c r="E1331" s="50" t="s">
        <v>6424</v>
      </c>
      <c r="F1331" s="24">
        <f t="shared" si="73"/>
        <v>233.07466666666667</v>
      </c>
      <c r="G1331" s="20">
        <f t="shared" si="74"/>
        <v>13451.355666666668</v>
      </c>
      <c r="H1331" s="17"/>
      <c r="I1331" s="24"/>
      <c r="J1331" s="20">
        <f t="shared" si="75"/>
        <v>209.50919999999996</v>
      </c>
      <c r="K1331" s="17"/>
      <c r="L1331" s="24"/>
      <c r="M1331" s="86">
        <v>24825.607</v>
      </c>
      <c r="N1331" s="86">
        <v>15425.234</v>
      </c>
      <c r="O1331" s="86">
        <v>103.226</v>
      </c>
      <c r="P1331" s="86">
        <v>154.10599999999999</v>
      </c>
      <c r="Q1331" s="86">
        <v>194.21600000000001</v>
      </c>
      <c r="R1331" s="86">
        <v>142.34299999999999</v>
      </c>
      <c r="S1331" s="86">
        <v>334.27100000000002</v>
      </c>
      <c r="T1331" s="86">
        <v>222.61</v>
      </c>
    </row>
    <row r="1332" spans="1:20" x14ac:dyDescent="0.25">
      <c r="A1332" s="50" t="s">
        <v>4682</v>
      </c>
      <c r="B1332" s="50" t="s">
        <v>116</v>
      </c>
      <c r="C1332" s="50" t="s">
        <v>4690</v>
      </c>
      <c r="D1332" s="80">
        <v>2</v>
      </c>
      <c r="E1332" s="50" t="s">
        <v>5276</v>
      </c>
      <c r="F1332" s="24">
        <f t="shared" si="73"/>
        <v>232.97000000000003</v>
      </c>
      <c r="G1332" s="20">
        <f t="shared" si="74"/>
        <v>198.50466666666662</v>
      </c>
      <c r="H1332" s="17"/>
      <c r="I1332" s="24"/>
      <c r="J1332" s="20">
        <f t="shared" si="75"/>
        <v>202.86160000000001</v>
      </c>
      <c r="K1332" s="17"/>
      <c r="L1332" s="24"/>
      <c r="M1332" s="86">
        <v>312.63</v>
      </c>
      <c r="N1332" s="86">
        <v>107.08799999999999</v>
      </c>
      <c r="O1332" s="86">
        <v>175.79599999999999</v>
      </c>
      <c r="P1332" s="86">
        <v>170.012</v>
      </c>
      <c r="Q1332" s="86">
        <v>145.386</v>
      </c>
      <c r="R1332" s="86">
        <v>291.82400000000001</v>
      </c>
      <c r="S1332" s="86">
        <v>266.09699999999998</v>
      </c>
      <c r="T1332" s="86">
        <v>140.989</v>
      </c>
    </row>
    <row r="1333" spans="1:20" x14ac:dyDescent="0.25">
      <c r="A1333" s="50" t="s">
        <v>4682</v>
      </c>
      <c r="B1333" s="50" t="s">
        <v>1401</v>
      </c>
      <c r="C1333" s="50" t="s">
        <v>4766</v>
      </c>
      <c r="D1333" s="80">
        <v>16</v>
      </c>
      <c r="E1333" s="50" t="s">
        <v>8473</v>
      </c>
      <c r="F1333" s="24">
        <f t="shared" si="73"/>
        <v>232.57833333333335</v>
      </c>
      <c r="G1333" s="20">
        <f t="shared" si="74"/>
        <v>288.99100000000004</v>
      </c>
      <c r="H1333" s="17"/>
      <c r="I1333" s="24"/>
      <c r="J1333" s="20">
        <f t="shared" si="75"/>
        <v>355.60820000000001</v>
      </c>
      <c r="K1333" s="17"/>
      <c r="L1333" s="24"/>
      <c r="M1333" s="86">
        <v>273.99299999999999</v>
      </c>
      <c r="N1333" s="86">
        <v>527.88900000000001</v>
      </c>
      <c r="O1333" s="86">
        <v>65.090999999999994</v>
      </c>
      <c r="P1333" s="86">
        <v>117.29</v>
      </c>
      <c r="Q1333" s="86">
        <v>963.01599999999996</v>
      </c>
      <c r="R1333" s="86">
        <v>317.55099999999999</v>
      </c>
      <c r="S1333" s="86">
        <v>101.649</v>
      </c>
      <c r="T1333" s="86">
        <v>278.53500000000003</v>
      </c>
    </row>
    <row r="1334" spans="1:20" x14ac:dyDescent="0.25">
      <c r="A1334" s="50" t="s">
        <v>4682</v>
      </c>
      <c r="B1334" s="50" t="s">
        <v>3721</v>
      </c>
      <c r="C1334" s="50" t="s">
        <v>4711</v>
      </c>
      <c r="D1334" s="80">
        <v>6</v>
      </c>
      <c r="E1334" s="50" t="s">
        <v>5980</v>
      </c>
      <c r="F1334" s="24">
        <f t="shared" si="73"/>
        <v>232.31399999999999</v>
      </c>
      <c r="G1334" s="20">
        <f t="shared" si="74"/>
        <v>100.29333333333334</v>
      </c>
      <c r="H1334" s="17"/>
      <c r="I1334" s="24"/>
      <c r="J1334" s="20">
        <f t="shared" si="75"/>
        <v>187.173</v>
      </c>
      <c r="K1334" s="17"/>
      <c r="L1334" s="24"/>
      <c r="M1334" s="86">
        <v>87.326999999999998</v>
      </c>
      <c r="N1334" s="86">
        <v>87.039000000000001</v>
      </c>
      <c r="O1334" s="86">
        <v>126.514</v>
      </c>
      <c r="P1334" s="86">
        <v>121.386</v>
      </c>
      <c r="Q1334" s="86">
        <v>117.53700000000001</v>
      </c>
      <c r="R1334" s="86">
        <v>185.017</v>
      </c>
      <c r="S1334" s="86">
        <v>234.30099999999999</v>
      </c>
      <c r="T1334" s="86">
        <v>277.62400000000002</v>
      </c>
    </row>
    <row r="1335" spans="1:20" x14ac:dyDescent="0.25">
      <c r="A1335" s="50" t="s">
        <v>4682</v>
      </c>
      <c r="B1335" s="50" t="s">
        <v>1405</v>
      </c>
      <c r="C1335" s="50" t="s">
        <v>4756</v>
      </c>
      <c r="D1335" s="80">
        <v>15</v>
      </c>
      <c r="E1335" s="50" t="s">
        <v>8085</v>
      </c>
      <c r="F1335" s="24">
        <f t="shared" si="73"/>
        <v>231.88466666666667</v>
      </c>
      <c r="G1335" s="20">
        <f t="shared" si="74"/>
        <v>253.87533333333332</v>
      </c>
      <c r="H1335" s="17"/>
      <c r="I1335" s="24"/>
      <c r="J1335" s="20">
        <f t="shared" si="75"/>
        <v>508.45619999999997</v>
      </c>
      <c r="K1335" s="17"/>
      <c r="L1335" s="24"/>
      <c r="M1335" s="86">
        <v>54.673000000000002</v>
      </c>
      <c r="N1335" s="86">
        <v>142.44</v>
      </c>
      <c r="O1335" s="86">
        <v>564.51300000000003</v>
      </c>
      <c r="P1335" s="86">
        <v>1473.252</v>
      </c>
      <c r="Q1335" s="86">
        <v>373.375</v>
      </c>
      <c r="R1335" s="86">
        <v>468.13400000000001</v>
      </c>
      <c r="S1335" s="86">
        <v>202.351</v>
      </c>
      <c r="T1335" s="86">
        <v>25.169</v>
      </c>
    </row>
    <row r="1336" spans="1:20" x14ac:dyDescent="0.25">
      <c r="A1336" s="50" t="s">
        <v>4682</v>
      </c>
      <c r="B1336" s="50" t="s">
        <v>119</v>
      </c>
      <c r="C1336" s="50" t="s">
        <v>4709</v>
      </c>
      <c r="D1336" s="80">
        <v>5</v>
      </c>
      <c r="E1336" s="50" t="s">
        <v>5755</v>
      </c>
      <c r="F1336" s="24">
        <f t="shared" si="73"/>
        <v>231.41133333333332</v>
      </c>
      <c r="G1336" s="20">
        <f t="shared" si="74"/>
        <v>1.2263333333333335</v>
      </c>
      <c r="H1336" s="17"/>
      <c r="I1336" s="24"/>
      <c r="J1336" s="20">
        <f t="shared" si="75"/>
        <v>151.20959999999999</v>
      </c>
      <c r="K1336" s="17"/>
      <c r="L1336" s="24"/>
      <c r="M1336" s="86" t="s">
        <v>5013</v>
      </c>
      <c r="N1336" s="86">
        <v>3.5510000000000002</v>
      </c>
      <c r="O1336" s="86">
        <v>0.128</v>
      </c>
      <c r="P1336" s="86" t="s">
        <v>5013</v>
      </c>
      <c r="Q1336" s="86">
        <v>61.814</v>
      </c>
      <c r="R1336" s="86">
        <v>82.516000000000005</v>
      </c>
      <c r="S1336" s="86">
        <v>452.83199999999999</v>
      </c>
      <c r="T1336" s="86">
        <v>158.886</v>
      </c>
    </row>
    <row r="1337" spans="1:20" x14ac:dyDescent="0.25">
      <c r="A1337" s="50" t="s">
        <v>4682</v>
      </c>
      <c r="B1337" s="50" t="s">
        <v>538</v>
      </c>
      <c r="C1337" s="50" t="s">
        <v>4765</v>
      </c>
      <c r="D1337" s="80">
        <v>15</v>
      </c>
      <c r="E1337" s="50" t="s">
        <v>8366</v>
      </c>
      <c r="F1337" s="24">
        <f t="shared" si="73"/>
        <v>230.90033333333335</v>
      </c>
      <c r="G1337" s="20">
        <f t="shared" si="74"/>
        <v>191.07766666666666</v>
      </c>
      <c r="H1337" s="17"/>
      <c r="I1337" s="24"/>
      <c r="J1337" s="20">
        <f t="shared" si="75"/>
        <v>247.7516</v>
      </c>
      <c r="K1337" s="17"/>
      <c r="L1337" s="24"/>
      <c r="M1337" s="86">
        <v>156.26300000000001</v>
      </c>
      <c r="N1337" s="86">
        <v>168.74600000000001</v>
      </c>
      <c r="O1337" s="86">
        <v>248.22399999999999</v>
      </c>
      <c r="P1337" s="86">
        <v>263.20800000000003</v>
      </c>
      <c r="Q1337" s="86">
        <v>282.84899999999999</v>
      </c>
      <c r="R1337" s="86">
        <v>106.194</v>
      </c>
      <c r="S1337" s="86">
        <v>370.85599999999999</v>
      </c>
      <c r="T1337" s="86">
        <v>215.65100000000001</v>
      </c>
    </row>
    <row r="1338" spans="1:20" x14ac:dyDescent="0.25">
      <c r="A1338" s="50" t="s">
        <v>4682</v>
      </c>
      <c r="B1338" s="50" t="s">
        <v>302</v>
      </c>
      <c r="C1338" s="50" t="s">
        <v>4709</v>
      </c>
      <c r="D1338" s="80">
        <v>5</v>
      </c>
      <c r="E1338" s="50" t="s">
        <v>5775</v>
      </c>
      <c r="F1338" s="24">
        <f t="shared" si="73"/>
        <v>230.49033333333333</v>
      </c>
      <c r="G1338" s="20">
        <f t="shared" si="74"/>
        <v>201.53633333333332</v>
      </c>
      <c r="H1338" s="17"/>
      <c r="I1338" s="24"/>
      <c r="J1338" s="20">
        <f t="shared" si="75"/>
        <v>190.9896</v>
      </c>
      <c r="K1338" s="17"/>
      <c r="L1338" s="24"/>
      <c r="M1338" s="86">
        <v>234.249</v>
      </c>
      <c r="N1338" s="86">
        <v>150.15100000000001</v>
      </c>
      <c r="O1338" s="86">
        <v>220.209</v>
      </c>
      <c r="P1338" s="86">
        <v>130.25399999999999</v>
      </c>
      <c r="Q1338" s="86">
        <v>133.22300000000001</v>
      </c>
      <c r="R1338" s="86">
        <v>30.042999999999999</v>
      </c>
      <c r="S1338" s="86">
        <v>155.81299999999999</v>
      </c>
      <c r="T1338" s="86">
        <v>505.61500000000001</v>
      </c>
    </row>
    <row r="1339" spans="1:20" x14ac:dyDescent="0.25">
      <c r="A1339" s="50" t="s">
        <v>4682</v>
      </c>
      <c r="B1339" s="50" t="s">
        <v>1589</v>
      </c>
      <c r="C1339" s="50" t="s">
        <v>4766</v>
      </c>
      <c r="D1339" s="80">
        <v>16</v>
      </c>
      <c r="E1339" s="50" t="s">
        <v>8476</v>
      </c>
      <c r="F1339" s="24">
        <f t="shared" si="73"/>
        <v>229.45333333333335</v>
      </c>
      <c r="G1339" s="20">
        <f t="shared" si="74"/>
        <v>3523.362333333333</v>
      </c>
      <c r="H1339" s="17"/>
      <c r="I1339" s="24"/>
      <c r="J1339" s="20">
        <f t="shared" si="75"/>
        <v>345.13559999999995</v>
      </c>
      <c r="K1339" s="17"/>
      <c r="L1339" s="24"/>
      <c r="M1339" s="86">
        <v>320.02</v>
      </c>
      <c r="N1339" s="86">
        <v>1565.2660000000001</v>
      </c>
      <c r="O1339" s="86">
        <v>8684.8009999999995</v>
      </c>
      <c r="P1339" s="86">
        <v>101.152</v>
      </c>
      <c r="Q1339" s="86">
        <v>936.16600000000005</v>
      </c>
      <c r="R1339" s="86">
        <v>98.983000000000004</v>
      </c>
      <c r="S1339" s="86">
        <v>482.75599999999997</v>
      </c>
      <c r="T1339" s="86">
        <v>106.621</v>
      </c>
    </row>
    <row r="1340" spans="1:20" x14ac:dyDescent="0.25">
      <c r="A1340" s="50" t="s">
        <v>4682</v>
      </c>
      <c r="B1340" s="50" t="s">
        <v>1489</v>
      </c>
      <c r="C1340" s="50" t="s">
        <v>4693</v>
      </c>
      <c r="D1340" s="80">
        <v>2</v>
      </c>
      <c r="E1340" s="50" t="s">
        <v>5361</v>
      </c>
      <c r="F1340" s="24">
        <f t="shared" si="73"/>
        <v>228.81366666666668</v>
      </c>
      <c r="G1340" s="20">
        <f t="shared" si="74"/>
        <v>843.0526666666666</v>
      </c>
      <c r="H1340" s="17"/>
      <c r="I1340" s="24"/>
      <c r="J1340" s="20">
        <f t="shared" si="75"/>
        <v>156.17680000000001</v>
      </c>
      <c r="K1340" s="17"/>
      <c r="L1340" s="24"/>
      <c r="M1340" s="86">
        <v>0.13400000000000001</v>
      </c>
      <c r="N1340" s="86">
        <v>2188.5639999999999</v>
      </c>
      <c r="O1340" s="86">
        <v>340.46</v>
      </c>
      <c r="P1340" s="86">
        <v>38.662999999999997</v>
      </c>
      <c r="Q1340" s="86">
        <v>55.78</v>
      </c>
      <c r="R1340" s="86">
        <v>102.244</v>
      </c>
      <c r="S1340" s="86">
        <v>478.21100000000001</v>
      </c>
      <c r="T1340" s="86">
        <v>105.986</v>
      </c>
    </row>
    <row r="1341" spans="1:20" x14ac:dyDescent="0.25">
      <c r="A1341" s="50" t="s">
        <v>4682</v>
      </c>
      <c r="B1341" s="50" t="s">
        <v>976</v>
      </c>
      <c r="C1341" s="50" t="s">
        <v>4752</v>
      </c>
      <c r="D1341" s="80">
        <v>13</v>
      </c>
      <c r="E1341" s="50" t="s">
        <v>7745</v>
      </c>
      <c r="F1341" s="24">
        <f t="shared" si="73"/>
        <v>228.77866666666668</v>
      </c>
      <c r="G1341" s="20">
        <f t="shared" si="74"/>
        <v>991.19933333333336</v>
      </c>
      <c r="H1341" s="17"/>
      <c r="I1341" s="24"/>
      <c r="J1341" s="20">
        <f t="shared" si="75"/>
        <v>903.09879999999998</v>
      </c>
      <c r="K1341" s="17"/>
      <c r="L1341" s="24"/>
      <c r="M1341" s="86">
        <v>400.767</v>
      </c>
      <c r="N1341" s="86">
        <v>736.57600000000002</v>
      </c>
      <c r="O1341" s="86">
        <v>1836.2550000000001</v>
      </c>
      <c r="P1341" s="86">
        <v>2781.8919999999998</v>
      </c>
      <c r="Q1341" s="86">
        <v>1047.2660000000001</v>
      </c>
      <c r="R1341" s="86">
        <v>39.353000000000002</v>
      </c>
      <c r="S1341" s="86">
        <v>49.103000000000002</v>
      </c>
      <c r="T1341" s="86">
        <v>597.88</v>
      </c>
    </row>
    <row r="1342" spans="1:20" x14ac:dyDescent="0.25">
      <c r="A1342" s="50" t="s">
        <v>4682</v>
      </c>
      <c r="B1342" s="50" t="s">
        <v>2492</v>
      </c>
      <c r="C1342" s="50" t="s">
        <v>4750</v>
      </c>
      <c r="D1342" s="80">
        <v>12</v>
      </c>
      <c r="E1342" s="50" t="s">
        <v>7691</v>
      </c>
      <c r="F1342" s="24">
        <f t="shared" si="73"/>
        <v>228.17633333333333</v>
      </c>
      <c r="G1342" s="20">
        <f t="shared" si="74"/>
        <v>171.1866666666667</v>
      </c>
      <c r="H1342" s="17"/>
      <c r="I1342" s="24"/>
      <c r="J1342" s="20">
        <f t="shared" si="75"/>
        <v>247.7038</v>
      </c>
      <c r="K1342" s="17"/>
      <c r="L1342" s="24"/>
      <c r="M1342" s="86">
        <v>139.47300000000001</v>
      </c>
      <c r="N1342" s="86">
        <v>211.88900000000001</v>
      </c>
      <c r="O1342" s="86">
        <v>162.19800000000001</v>
      </c>
      <c r="P1342" s="86">
        <v>363.98700000000002</v>
      </c>
      <c r="Q1342" s="86">
        <v>190.00299999999999</v>
      </c>
      <c r="R1342" s="86">
        <v>122.098</v>
      </c>
      <c r="S1342" s="86">
        <v>273.90199999999999</v>
      </c>
      <c r="T1342" s="86">
        <v>288.529</v>
      </c>
    </row>
    <row r="1343" spans="1:20" x14ac:dyDescent="0.25">
      <c r="A1343" s="50" t="s">
        <v>4682</v>
      </c>
      <c r="B1343" s="50" t="s">
        <v>3786</v>
      </c>
      <c r="C1343" s="50" t="s">
        <v>4738</v>
      </c>
      <c r="D1343" s="80">
        <v>11</v>
      </c>
      <c r="E1343" s="50" t="s">
        <v>7134</v>
      </c>
      <c r="F1343" s="24">
        <f t="shared" si="73"/>
        <v>228.17033333333333</v>
      </c>
      <c r="G1343" s="20">
        <f t="shared" si="74"/>
        <v>62.321999999999996</v>
      </c>
      <c r="H1343" s="17"/>
      <c r="I1343" s="24"/>
      <c r="J1343" s="20">
        <f t="shared" si="75"/>
        <v>163.5282</v>
      </c>
      <c r="K1343" s="17"/>
      <c r="L1343" s="24"/>
      <c r="M1343" s="86">
        <v>23.286000000000001</v>
      </c>
      <c r="N1343" s="86">
        <v>143.17599999999999</v>
      </c>
      <c r="O1343" s="86">
        <v>20.504000000000001</v>
      </c>
      <c r="P1343" s="86">
        <v>84.832999999999998</v>
      </c>
      <c r="Q1343" s="86">
        <v>48.296999999999997</v>
      </c>
      <c r="R1343" s="86">
        <v>25.292999999999999</v>
      </c>
      <c r="S1343" s="86">
        <v>521.101</v>
      </c>
      <c r="T1343" s="86">
        <v>138.11699999999999</v>
      </c>
    </row>
    <row r="1344" spans="1:20" x14ac:dyDescent="0.25">
      <c r="A1344" s="50" t="s">
        <v>4682</v>
      </c>
      <c r="B1344" s="50" t="s">
        <v>1189</v>
      </c>
      <c r="C1344" s="50" t="s">
        <v>4772</v>
      </c>
      <c r="D1344" s="80">
        <v>18</v>
      </c>
      <c r="E1344" s="50" t="s">
        <v>9426</v>
      </c>
      <c r="F1344" s="24">
        <f t="shared" si="73"/>
        <v>227.96766666666667</v>
      </c>
      <c r="G1344" s="20">
        <f t="shared" si="74"/>
        <v>255.65466666666669</v>
      </c>
      <c r="H1344" s="17"/>
      <c r="I1344" s="24"/>
      <c r="J1344" s="20">
        <f t="shared" si="75"/>
        <v>270.0686</v>
      </c>
      <c r="K1344" s="17"/>
      <c r="L1344" s="24"/>
      <c r="M1344" s="86">
        <v>266.59500000000003</v>
      </c>
      <c r="N1344" s="86">
        <v>377.18200000000002</v>
      </c>
      <c r="O1344" s="86">
        <v>123.187</v>
      </c>
      <c r="P1344" s="86">
        <v>442.93299999999999</v>
      </c>
      <c r="Q1344" s="86">
        <v>223.50700000000001</v>
      </c>
      <c r="R1344" s="86">
        <v>7.069</v>
      </c>
      <c r="S1344" s="86">
        <v>167.477</v>
      </c>
      <c r="T1344" s="86">
        <v>509.35700000000003</v>
      </c>
    </row>
    <row r="1345" spans="1:20" x14ac:dyDescent="0.25">
      <c r="A1345" s="50" t="s">
        <v>4682</v>
      </c>
      <c r="B1345" s="50" t="s">
        <v>2127</v>
      </c>
      <c r="C1345" s="50" t="s">
        <v>4711</v>
      </c>
      <c r="D1345" s="80">
        <v>6</v>
      </c>
      <c r="E1345" s="50" t="s">
        <v>6153</v>
      </c>
      <c r="F1345" s="24">
        <f t="shared" si="73"/>
        <v>227.67066666666665</v>
      </c>
      <c r="G1345" s="20">
        <f t="shared" si="74"/>
        <v>222.91099999999997</v>
      </c>
      <c r="H1345" s="17"/>
      <c r="I1345" s="24"/>
      <c r="J1345" s="20">
        <f t="shared" si="75"/>
        <v>219.39000000000001</v>
      </c>
      <c r="K1345" s="17"/>
      <c r="L1345" s="24"/>
      <c r="M1345" s="86">
        <v>173.154</v>
      </c>
      <c r="N1345" s="86">
        <v>216.11500000000001</v>
      </c>
      <c r="O1345" s="86">
        <v>279.464</v>
      </c>
      <c r="P1345" s="86">
        <v>209.12700000000001</v>
      </c>
      <c r="Q1345" s="86">
        <v>204.81100000000001</v>
      </c>
      <c r="R1345" s="86">
        <v>136.07300000000001</v>
      </c>
      <c r="S1345" s="86">
        <v>371.16300000000001</v>
      </c>
      <c r="T1345" s="86">
        <v>175.77600000000001</v>
      </c>
    </row>
    <row r="1346" spans="1:20" x14ac:dyDescent="0.25">
      <c r="A1346" s="50" t="s">
        <v>4682</v>
      </c>
      <c r="B1346" s="50" t="s">
        <v>2413</v>
      </c>
      <c r="C1346" s="50" t="s">
        <v>4767</v>
      </c>
      <c r="D1346" s="80">
        <v>16</v>
      </c>
      <c r="E1346" s="50" t="s">
        <v>8950</v>
      </c>
      <c r="F1346" s="24">
        <f t="shared" si="73"/>
        <v>227.63233333333332</v>
      </c>
      <c r="G1346" s="20">
        <f t="shared" si="74"/>
        <v>234.08033333333333</v>
      </c>
      <c r="H1346" s="17"/>
      <c r="I1346" s="24"/>
      <c r="J1346" s="20">
        <f t="shared" si="75"/>
        <v>259.01979999999998</v>
      </c>
      <c r="K1346" s="17"/>
      <c r="L1346" s="24"/>
      <c r="M1346" s="86">
        <v>207.40299999999999</v>
      </c>
      <c r="N1346" s="86">
        <v>313.71800000000002</v>
      </c>
      <c r="O1346" s="86">
        <v>181.12</v>
      </c>
      <c r="P1346" s="86">
        <v>377.56099999999998</v>
      </c>
      <c r="Q1346" s="86">
        <v>234.64099999999999</v>
      </c>
      <c r="R1346" s="86">
        <v>240.02199999999999</v>
      </c>
      <c r="S1346" s="86">
        <v>240.119</v>
      </c>
      <c r="T1346" s="86">
        <v>202.756</v>
      </c>
    </row>
    <row r="1347" spans="1:20" x14ac:dyDescent="0.25">
      <c r="A1347" s="50" t="s">
        <v>4682</v>
      </c>
      <c r="B1347" s="50" t="s">
        <v>868</v>
      </c>
      <c r="C1347" s="50" t="s">
        <v>4698</v>
      </c>
      <c r="D1347" s="80">
        <v>4</v>
      </c>
      <c r="E1347" s="50" t="s">
        <v>5487</v>
      </c>
      <c r="F1347" s="24">
        <f t="shared" si="73"/>
        <v>227.48699999999999</v>
      </c>
      <c r="G1347" s="20">
        <f t="shared" si="74"/>
        <v>47.869</v>
      </c>
      <c r="H1347" s="17"/>
      <c r="I1347" s="24"/>
      <c r="J1347" s="20">
        <f t="shared" si="75"/>
        <v>197.50499999999997</v>
      </c>
      <c r="K1347" s="17"/>
      <c r="L1347" s="24"/>
      <c r="M1347" s="86">
        <v>25.817</v>
      </c>
      <c r="N1347" s="86">
        <v>23.141999999999999</v>
      </c>
      <c r="O1347" s="86">
        <v>94.647999999999996</v>
      </c>
      <c r="P1347" s="86">
        <v>160.15799999999999</v>
      </c>
      <c r="Q1347" s="86">
        <v>144.90600000000001</v>
      </c>
      <c r="R1347" s="86">
        <v>45.837000000000003</v>
      </c>
      <c r="S1347" s="86">
        <v>211.52699999999999</v>
      </c>
      <c r="T1347" s="86">
        <v>425.09699999999998</v>
      </c>
    </row>
    <row r="1348" spans="1:20" x14ac:dyDescent="0.25">
      <c r="A1348" s="50" t="s">
        <v>4682</v>
      </c>
      <c r="B1348" s="50" t="s">
        <v>1278</v>
      </c>
      <c r="C1348" s="50" t="s">
        <v>4766</v>
      </c>
      <c r="D1348" s="80">
        <v>16</v>
      </c>
      <c r="E1348" s="50" t="s">
        <v>8534</v>
      </c>
      <c r="F1348" s="24">
        <f t="shared" si="73"/>
        <v>227.39233333333334</v>
      </c>
      <c r="G1348" s="20">
        <f t="shared" si="74"/>
        <v>183.67100000000002</v>
      </c>
      <c r="H1348" s="17"/>
      <c r="I1348" s="24"/>
      <c r="J1348" s="20">
        <f t="shared" si="75"/>
        <v>264.45940000000002</v>
      </c>
      <c r="K1348" s="17"/>
      <c r="L1348" s="24"/>
      <c r="M1348" s="86">
        <v>54.77</v>
      </c>
      <c r="N1348" s="86">
        <v>165.76499999999999</v>
      </c>
      <c r="O1348" s="86">
        <v>330.47800000000001</v>
      </c>
      <c r="P1348" s="86">
        <v>390.923</v>
      </c>
      <c r="Q1348" s="86">
        <v>249.197</v>
      </c>
      <c r="R1348" s="86">
        <v>497.34800000000001</v>
      </c>
      <c r="S1348" s="86">
        <v>85.948999999999998</v>
      </c>
      <c r="T1348" s="86">
        <v>98.88</v>
      </c>
    </row>
    <row r="1349" spans="1:20" x14ac:dyDescent="0.25">
      <c r="A1349" s="50" t="s">
        <v>4682</v>
      </c>
      <c r="B1349" s="50" t="s">
        <v>1678</v>
      </c>
      <c r="C1349" s="50" t="s">
        <v>4767</v>
      </c>
      <c r="D1349" s="80">
        <v>16</v>
      </c>
      <c r="E1349" s="50" t="s">
        <v>8895</v>
      </c>
      <c r="F1349" s="24">
        <f t="shared" si="73"/>
        <v>227.33366666666669</v>
      </c>
      <c r="G1349" s="20">
        <f t="shared" si="74"/>
        <v>4880.6196666666665</v>
      </c>
      <c r="H1349" s="17"/>
      <c r="I1349" s="24"/>
      <c r="J1349" s="20">
        <f t="shared" si="75"/>
        <v>213.46100000000001</v>
      </c>
      <c r="K1349" s="17"/>
      <c r="L1349" s="24"/>
      <c r="M1349" s="86">
        <v>110.78400000000001</v>
      </c>
      <c r="N1349" s="86">
        <v>4195.76</v>
      </c>
      <c r="O1349" s="86">
        <v>10335.315000000001</v>
      </c>
      <c r="P1349" s="86">
        <v>196.74199999999999</v>
      </c>
      <c r="Q1349" s="86">
        <v>188.56200000000001</v>
      </c>
      <c r="R1349" s="86">
        <v>47.273000000000003</v>
      </c>
      <c r="S1349" s="86">
        <v>567.49900000000002</v>
      </c>
      <c r="T1349" s="86">
        <v>67.228999999999999</v>
      </c>
    </row>
    <row r="1350" spans="1:20" x14ac:dyDescent="0.25">
      <c r="A1350" s="50" t="s">
        <v>4682</v>
      </c>
      <c r="B1350" s="50" t="s">
        <v>1648</v>
      </c>
      <c r="C1350" s="50" t="s">
        <v>4753</v>
      </c>
      <c r="D1350" s="80">
        <v>13</v>
      </c>
      <c r="E1350" s="50" t="s">
        <v>7797</v>
      </c>
      <c r="F1350" s="24">
        <f t="shared" si="73"/>
        <v>226.79300000000001</v>
      </c>
      <c r="G1350" s="20">
        <f t="shared" si="74"/>
        <v>227.41099999999997</v>
      </c>
      <c r="H1350" s="17"/>
      <c r="I1350" s="24"/>
      <c r="J1350" s="20">
        <f t="shared" si="75"/>
        <v>208.8158</v>
      </c>
      <c r="K1350" s="17"/>
      <c r="L1350" s="24"/>
      <c r="M1350" s="86">
        <v>220.66200000000001</v>
      </c>
      <c r="N1350" s="86">
        <v>241.083</v>
      </c>
      <c r="O1350" s="86">
        <v>220.488</v>
      </c>
      <c r="P1350" s="86">
        <v>173.44399999999999</v>
      </c>
      <c r="Q1350" s="86">
        <v>190.256</v>
      </c>
      <c r="R1350" s="86">
        <v>228.08500000000001</v>
      </c>
      <c r="S1350" s="86">
        <v>194.09100000000001</v>
      </c>
      <c r="T1350" s="86">
        <v>258.20299999999997</v>
      </c>
    </row>
    <row r="1351" spans="1:20" x14ac:dyDescent="0.25">
      <c r="A1351" s="50" t="s">
        <v>4682</v>
      </c>
      <c r="B1351" s="50" t="s">
        <v>2544</v>
      </c>
      <c r="C1351" s="50" t="s">
        <v>4755</v>
      </c>
      <c r="D1351" s="80">
        <v>15</v>
      </c>
      <c r="E1351" s="50" t="s">
        <v>8015</v>
      </c>
      <c r="F1351" s="24">
        <f t="shared" si="73"/>
        <v>226.69333333333336</v>
      </c>
      <c r="G1351" s="20">
        <f t="shared" si="74"/>
        <v>41.436</v>
      </c>
      <c r="H1351" s="17"/>
      <c r="I1351" s="24"/>
      <c r="J1351" s="20">
        <f t="shared" si="75"/>
        <v>221.99499999999998</v>
      </c>
      <c r="K1351" s="17"/>
      <c r="L1351" s="24"/>
      <c r="M1351" s="86">
        <v>0.03</v>
      </c>
      <c r="N1351" s="86">
        <v>28.26</v>
      </c>
      <c r="O1351" s="86">
        <v>96.018000000000001</v>
      </c>
      <c r="P1351" s="86">
        <v>173.12</v>
      </c>
      <c r="Q1351" s="86">
        <v>256.77499999999998</v>
      </c>
      <c r="R1351" s="86">
        <v>2.371</v>
      </c>
      <c r="S1351" s="86">
        <v>41.445999999999998</v>
      </c>
      <c r="T1351" s="86">
        <v>636.26300000000003</v>
      </c>
    </row>
    <row r="1352" spans="1:20" x14ac:dyDescent="0.25">
      <c r="A1352" s="50" t="s">
        <v>4682</v>
      </c>
      <c r="B1352" s="50" t="s">
        <v>37</v>
      </c>
      <c r="C1352" s="50" t="s">
        <v>4755</v>
      </c>
      <c r="D1352" s="80">
        <v>15</v>
      </c>
      <c r="E1352" s="50" t="s">
        <v>7869</v>
      </c>
      <c r="F1352" s="24">
        <f t="shared" si="73"/>
        <v>225.33333333333334</v>
      </c>
      <c r="G1352" s="20">
        <f t="shared" si="74"/>
        <v>1607.7266666666667</v>
      </c>
      <c r="H1352" s="17"/>
      <c r="I1352" s="24"/>
      <c r="J1352" s="20">
        <f t="shared" si="75"/>
        <v>357.74639999999999</v>
      </c>
      <c r="K1352" s="17"/>
      <c r="L1352" s="24"/>
      <c r="M1352" s="86">
        <v>844.90300000000002</v>
      </c>
      <c r="N1352" s="86">
        <v>3521.71</v>
      </c>
      <c r="O1352" s="86">
        <v>456.56700000000001</v>
      </c>
      <c r="P1352" s="86">
        <v>1060.2670000000001</v>
      </c>
      <c r="Q1352" s="86">
        <v>52.465000000000003</v>
      </c>
      <c r="R1352" s="86">
        <v>134.892</v>
      </c>
      <c r="S1352" s="86">
        <v>319.33100000000002</v>
      </c>
      <c r="T1352" s="86">
        <v>221.77699999999999</v>
      </c>
    </row>
    <row r="1353" spans="1:20" x14ac:dyDescent="0.25">
      <c r="A1353" s="50" t="s">
        <v>4682</v>
      </c>
      <c r="B1353" s="50" t="s">
        <v>2425</v>
      </c>
      <c r="C1353" s="50" t="s">
        <v>4723</v>
      </c>
      <c r="D1353" s="80">
        <v>7</v>
      </c>
      <c r="E1353" s="50" t="s">
        <v>6658</v>
      </c>
      <c r="F1353" s="24">
        <f t="shared" si="73"/>
        <v>224.17633333333333</v>
      </c>
      <c r="G1353" s="20">
        <f t="shared" si="74"/>
        <v>353.64466666666675</v>
      </c>
      <c r="H1353" s="17"/>
      <c r="I1353" s="24"/>
      <c r="J1353" s="20">
        <f t="shared" si="75"/>
        <v>250.04339999999996</v>
      </c>
      <c r="K1353" s="17"/>
      <c r="L1353" s="24"/>
      <c r="M1353" s="86">
        <v>337.19900000000001</v>
      </c>
      <c r="N1353" s="86">
        <v>310.46100000000001</v>
      </c>
      <c r="O1353" s="86">
        <v>413.274</v>
      </c>
      <c r="P1353" s="86">
        <v>305.14400000000001</v>
      </c>
      <c r="Q1353" s="86">
        <v>272.54399999999998</v>
      </c>
      <c r="R1353" s="86">
        <v>170.99100000000001</v>
      </c>
      <c r="S1353" s="86">
        <v>223.184</v>
      </c>
      <c r="T1353" s="86">
        <v>278.35399999999998</v>
      </c>
    </row>
    <row r="1354" spans="1:20" x14ac:dyDescent="0.25">
      <c r="A1354" s="50" t="s">
        <v>4682</v>
      </c>
      <c r="B1354" s="50" t="s">
        <v>3148</v>
      </c>
      <c r="C1354" s="50" t="s">
        <v>4711</v>
      </c>
      <c r="D1354" s="80">
        <v>6</v>
      </c>
      <c r="E1354" s="50" t="s">
        <v>6092</v>
      </c>
      <c r="F1354" s="24">
        <f t="shared" si="73"/>
        <v>224.1396666666667</v>
      </c>
      <c r="G1354" s="20">
        <f t="shared" si="74"/>
        <v>0</v>
      </c>
      <c r="H1354" s="17"/>
      <c r="I1354" s="24"/>
      <c r="J1354" s="20">
        <f t="shared" si="75"/>
        <v>139.22019999999998</v>
      </c>
      <c r="K1354" s="17"/>
      <c r="L1354" s="24"/>
      <c r="M1354" s="86" t="s">
        <v>5013</v>
      </c>
      <c r="N1354" s="86" t="s">
        <v>5013</v>
      </c>
      <c r="O1354" s="86" t="s">
        <v>5013</v>
      </c>
      <c r="P1354" s="86" t="s">
        <v>5013</v>
      </c>
      <c r="Q1354" s="86">
        <v>23.681999999999999</v>
      </c>
      <c r="R1354" s="86">
        <v>135.977</v>
      </c>
      <c r="S1354" s="86">
        <v>360.565</v>
      </c>
      <c r="T1354" s="86">
        <v>175.87700000000001</v>
      </c>
    </row>
    <row r="1355" spans="1:20" x14ac:dyDescent="0.25">
      <c r="A1355" s="50" t="s">
        <v>4682</v>
      </c>
      <c r="B1355" s="50" t="s">
        <v>1163</v>
      </c>
      <c r="C1355" s="50" t="s">
        <v>4756</v>
      </c>
      <c r="D1355" s="80">
        <v>15</v>
      </c>
      <c r="E1355" s="50" t="s">
        <v>8134</v>
      </c>
      <c r="F1355" s="24">
        <f t="shared" si="73"/>
        <v>223.59699999999998</v>
      </c>
      <c r="G1355" s="20">
        <f t="shared" si="74"/>
        <v>273.96166666666664</v>
      </c>
      <c r="H1355" s="17"/>
      <c r="I1355" s="24"/>
      <c r="J1355" s="20">
        <f t="shared" si="75"/>
        <v>249.35239999999999</v>
      </c>
      <c r="K1355" s="17"/>
      <c r="L1355" s="24"/>
      <c r="M1355" s="86">
        <v>264.62099999999998</v>
      </c>
      <c r="N1355" s="86">
        <v>214.44200000000001</v>
      </c>
      <c r="O1355" s="86">
        <v>342.822</v>
      </c>
      <c r="P1355" s="86">
        <v>345.91399999999999</v>
      </c>
      <c r="Q1355" s="86">
        <v>230.05699999999999</v>
      </c>
      <c r="R1355" s="86">
        <v>128.423</v>
      </c>
      <c r="S1355" s="86">
        <v>211.93799999999999</v>
      </c>
      <c r="T1355" s="86">
        <v>330.43</v>
      </c>
    </row>
    <row r="1356" spans="1:20" x14ac:dyDescent="0.25">
      <c r="A1356" s="50" t="s">
        <v>4682</v>
      </c>
      <c r="B1356" s="50" t="s">
        <v>1480</v>
      </c>
      <c r="C1356" s="50" t="s">
        <v>4754</v>
      </c>
      <c r="D1356" s="80">
        <v>14</v>
      </c>
      <c r="E1356" s="50" t="s">
        <v>7855</v>
      </c>
      <c r="F1356" s="24">
        <f t="shared" si="73"/>
        <v>223.51966666666667</v>
      </c>
      <c r="G1356" s="20">
        <f t="shared" si="74"/>
        <v>56.646666666666668</v>
      </c>
      <c r="H1356" s="17"/>
      <c r="I1356" s="24"/>
      <c r="J1356" s="20">
        <f t="shared" si="75"/>
        <v>153.06199999999998</v>
      </c>
      <c r="K1356" s="17"/>
      <c r="L1356" s="24"/>
      <c r="M1356" s="86" t="s">
        <v>5013</v>
      </c>
      <c r="N1356" s="86">
        <v>158.203</v>
      </c>
      <c r="O1356" s="86">
        <v>11.737</v>
      </c>
      <c r="P1356" s="86">
        <v>90.162000000000006</v>
      </c>
      <c r="Q1356" s="86">
        <v>4.5890000000000004</v>
      </c>
      <c r="R1356" s="86">
        <v>635.30399999999997</v>
      </c>
      <c r="S1356" s="86">
        <v>9.61</v>
      </c>
      <c r="T1356" s="86">
        <v>25.645</v>
      </c>
    </row>
    <row r="1357" spans="1:20" x14ac:dyDescent="0.25">
      <c r="A1357" s="50" t="s">
        <v>4682</v>
      </c>
      <c r="B1357" s="50" t="s">
        <v>3335</v>
      </c>
      <c r="C1357" s="50" t="s">
        <v>4752</v>
      </c>
      <c r="D1357" s="80">
        <v>13</v>
      </c>
      <c r="E1357" s="50" t="s">
        <v>7769</v>
      </c>
      <c r="F1357" s="24">
        <f t="shared" si="73"/>
        <v>223.31433333333334</v>
      </c>
      <c r="G1357" s="20">
        <f t="shared" si="74"/>
        <v>295.91833333333335</v>
      </c>
      <c r="H1357" s="17"/>
      <c r="I1357" s="24"/>
      <c r="J1357" s="20">
        <f t="shared" si="75"/>
        <v>245.89079999999998</v>
      </c>
      <c r="K1357" s="17"/>
      <c r="L1357" s="24"/>
      <c r="M1357" s="86">
        <v>228.536</v>
      </c>
      <c r="N1357" s="86">
        <v>309.416</v>
      </c>
      <c r="O1357" s="86">
        <v>349.803</v>
      </c>
      <c r="P1357" s="86">
        <v>314.85599999999999</v>
      </c>
      <c r="Q1357" s="86">
        <v>244.655</v>
      </c>
      <c r="R1357" s="86">
        <v>92.619</v>
      </c>
      <c r="S1357" s="86">
        <v>174.61199999999999</v>
      </c>
      <c r="T1357" s="86">
        <v>402.71199999999999</v>
      </c>
    </row>
    <row r="1358" spans="1:20" x14ac:dyDescent="0.25">
      <c r="A1358" s="50" t="s">
        <v>4682</v>
      </c>
      <c r="B1358" s="50" t="s">
        <v>922</v>
      </c>
      <c r="C1358" s="50" t="s">
        <v>4723</v>
      </c>
      <c r="D1358" s="80">
        <v>7</v>
      </c>
      <c r="E1358" s="50" t="s">
        <v>6625</v>
      </c>
      <c r="F1358" s="24">
        <f t="shared" si="73"/>
        <v>222.27533333333335</v>
      </c>
      <c r="G1358" s="20">
        <f t="shared" si="74"/>
        <v>163.27799999999999</v>
      </c>
      <c r="H1358" s="17"/>
      <c r="I1358" s="24"/>
      <c r="J1358" s="20">
        <f t="shared" si="75"/>
        <v>224.62539999999998</v>
      </c>
      <c r="K1358" s="17"/>
      <c r="L1358" s="24"/>
      <c r="M1358" s="86">
        <v>97.626000000000005</v>
      </c>
      <c r="N1358" s="86">
        <v>83.001999999999995</v>
      </c>
      <c r="O1358" s="86">
        <v>309.20600000000002</v>
      </c>
      <c r="P1358" s="86">
        <v>287.52499999999998</v>
      </c>
      <c r="Q1358" s="86">
        <v>168.77600000000001</v>
      </c>
      <c r="R1358" s="86">
        <v>350.72399999999999</v>
      </c>
      <c r="S1358" s="86">
        <v>81.155000000000001</v>
      </c>
      <c r="T1358" s="86">
        <v>234.947</v>
      </c>
    </row>
    <row r="1359" spans="1:20" x14ac:dyDescent="0.25">
      <c r="A1359" s="50" t="s">
        <v>4682</v>
      </c>
      <c r="B1359" s="50" t="s">
        <v>800</v>
      </c>
      <c r="C1359" s="50" t="s">
        <v>4769</v>
      </c>
      <c r="D1359" s="80">
        <v>17</v>
      </c>
      <c r="E1359" s="50" t="s">
        <v>9223</v>
      </c>
      <c r="F1359" s="24">
        <f t="shared" si="73"/>
        <v>221.69733333333338</v>
      </c>
      <c r="G1359" s="20">
        <f t="shared" si="74"/>
        <v>57.275333333333329</v>
      </c>
      <c r="H1359" s="17"/>
      <c r="I1359" s="24"/>
      <c r="J1359" s="20">
        <f t="shared" si="75"/>
        <v>167.28860000000003</v>
      </c>
      <c r="K1359" s="17"/>
      <c r="L1359" s="24"/>
      <c r="M1359" s="86">
        <v>69.304000000000002</v>
      </c>
      <c r="N1359" s="86">
        <v>96.864000000000004</v>
      </c>
      <c r="O1359" s="86">
        <v>5.6580000000000004</v>
      </c>
      <c r="P1359" s="86">
        <v>121.87</v>
      </c>
      <c r="Q1359" s="86">
        <v>49.481000000000002</v>
      </c>
      <c r="R1359" s="86">
        <v>253.04900000000001</v>
      </c>
      <c r="S1359" s="86">
        <v>403.91500000000002</v>
      </c>
      <c r="T1359" s="86">
        <v>8.1280000000000001</v>
      </c>
    </row>
    <row r="1360" spans="1:20" x14ac:dyDescent="0.25">
      <c r="A1360" s="50" t="s">
        <v>4682</v>
      </c>
      <c r="B1360" s="50" t="s">
        <v>3552</v>
      </c>
      <c r="C1360" s="50" t="s">
        <v>4711</v>
      </c>
      <c r="D1360" s="80">
        <v>6</v>
      </c>
      <c r="E1360" s="50" t="s">
        <v>5984</v>
      </c>
      <c r="F1360" s="24">
        <f t="shared" si="73"/>
        <v>221.13133333333334</v>
      </c>
      <c r="G1360" s="20">
        <f t="shared" si="74"/>
        <v>10.231999999999999</v>
      </c>
      <c r="H1360" s="17"/>
      <c r="I1360" s="24"/>
      <c r="J1360" s="20">
        <f t="shared" si="75"/>
        <v>246.12119999999996</v>
      </c>
      <c r="K1360" s="17"/>
      <c r="L1360" s="24"/>
      <c r="M1360" s="86">
        <v>22.189</v>
      </c>
      <c r="N1360" s="86" t="s">
        <v>5013</v>
      </c>
      <c r="O1360" s="86">
        <v>8.5069999999999997</v>
      </c>
      <c r="P1360" s="86">
        <v>221.16800000000001</v>
      </c>
      <c r="Q1360" s="86">
        <v>346.04399999999998</v>
      </c>
      <c r="R1360" s="86">
        <v>334.55799999999999</v>
      </c>
      <c r="S1360" s="86">
        <v>161.745</v>
      </c>
      <c r="T1360" s="86">
        <v>167.09100000000001</v>
      </c>
    </row>
    <row r="1361" spans="1:20" x14ac:dyDescent="0.25">
      <c r="A1361" s="50" t="s">
        <v>4682</v>
      </c>
      <c r="B1361" s="50" t="s">
        <v>2183</v>
      </c>
      <c r="C1361" s="50" t="s">
        <v>4720</v>
      </c>
      <c r="D1361" s="80">
        <v>6</v>
      </c>
      <c r="E1361" s="50" t="s">
        <v>6403</v>
      </c>
      <c r="F1361" s="24">
        <f t="shared" si="73"/>
        <v>221.01533333333336</v>
      </c>
      <c r="G1361" s="20">
        <f t="shared" si="74"/>
        <v>15.785333333333334</v>
      </c>
      <c r="H1361" s="17"/>
      <c r="I1361" s="24"/>
      <c r="J1361" s="20">
        <f t="shared" si="75"/>
        <v>156.62899999999999</v>
      </c>
      <c r="K1361" s="17"/>
      <c r="L1361" s="24"/>
      <c r="M1361" s="86">
        <v>11.598000000000001</v>
      </c>
      <c r="N1361" s="86">
        <v>22.41</v>
      </c>
      <c r="O1361" s="86">
        <v>13.348000000000001</v>
      </c>
      <c r="P1361" s="86">
        <v>111.03</v>
      </c>
      <c r="Q1361" s="86">
        <v>9.0690000000000008</v>
      </c>
      <c r="R1361" s="86">
        <v>326.613</v>
      </c>
      <c r="S1361" s="86">
        <v>106.02</v>
      </c>
      <c r="T1361" s="86">
        <v>230.41300000000001</v>
      </c>
    </row>
    <row r="1362" spans="1:20" x14ac:dyDescent="0.25">
      <c r="A1362" s="50" t="s">
        <v>4682</v>
      </c>
      <c r="B1362" s="50" t="s">
        <v>928</v>
      </c>
      <c r="C1362" s="50" t="s">
        <v>4717</v>
      </c>
      <c r="D1362" s="80">
        <v>6</v>
      </c>
      <c r="E1362" s="50" t="s">
        <v>6352</v>
      </c>
      <c r="F1362" s="24">
        <f t="shared" si="73"/>
        <v>220.35833333333335</v>
      </c>
      <c r="G1362" s="20">
        <f t="shared" si="74"/>
        <v>84.455666666666659</v>
      </c>
      <c r="H1362" s="17"/>
      <c r="I1362" s="24"/>
      <c r="J1362" s="20">
        <f t="shared" si="75"/>
        <v>185.03380000000001</v>
      </c>
      <c r="K1362" s="17"/>
      <c r="L1362" s="24"/>
      <c r="M1362" s="86">
        <v>80.519000000000005</v>
      </c>
      <c r="N1362" s="86">
        <v>65.45</v>
      </c>
      <c r="O1362" s="86">
        <v>107.398</v>
      </c>
      <c r="P1362" s="86">
        <v>237.29599999999999</v>
      </c>
      <c r="Q1362" s="86">
        <v>26.797999999999998</v>
      </c>
      <c r="R1362" s="86">
        <v>128.001</v>
      </c>
      <c r="S1362" s="86">
        <v>120.13500000000001</v>
      </c>
      <c r="T1362" s="86">
        <v>412.93900000000002</v>
      </c>
    </row>
    <row r="1363" spans="1:20" x14ac:dyDescent="0.25">
      <c r="A1363" s="50" t="s">
        <v>4682</v>
      </c>
      <c r="B1363" s="50" t="s">
        <v>697</v>
      </c>
      <c r="C1363" s="50" t="s">
        <v>4767</v>
      </c>
      <c r="D1363" s="80">
        <v>16</v>
      </c>
      <c r="E1363" s="50" t="s">
        <v>9139</v>
      </c>
      <c r="F1363" s="24">
        <f t="shared" si="73"/>
        <v>219.94500000000002</v>
      </c>
      <c r="G1363" s="20">
        <f t="shared" si="74"/>
        <v>325.62366666666668</v>
      </c>
      <c r="H1363" s="17"/>
      <c r="I1363" s="24"/>
      <c r="J1363" s="20">
        <f t="shared" si="75"/>
        <v>152.8192</v>
      </c>
      <c r="K1363" s="17"/>
      <c r="L1363" s="24"/>
      <c r="M1363" s="86">
        <v>10.302</v>
      </c>
      <c r="N1363" s="86">
        <v>173.93</v>
      </c>
      <c r="O1363" s="86">
        <v>792.63900000000001</v>
      </c>
      <c r="P1363" s="86">
        <v>66.778999999999996</v>
      </c>
      <c r="Q1363" s="86">
        <v>37.481999999999999</v>
      </c>
      <c r="R1363" s="86">
        <v>135.43799999999999</v>
      </c>
      <c r="S1363" s="86">
        <v>183.59700000000001</v>
      </c>
      <c r="T1363" s="86">
        <v>340.8</v>
      </c>
    </row>
    <row r="1364" spans="1:20" x14ac:dyDescent="0.25">
      <c r="A1364" s="50" t="s">
        <v>4682</v>
      </c>
      <c r="B1364" s="50" t="s">
        <v>1063</v>
      </c>
      <c r="C1364" s="50" t="s">
        <v>4772</v>
      </c>
      <c r="D1364" s="80">
        <v>18</v>
      </c>
      <c r="E1364" s="50" t="s">
        <v>9445</v>
      </c>
      <c r="F1364" s="24">
        <f t="shared" si="73"/>
        <v>219.65500000000006</v>
      </c>
      <c r="G1364" s="20">
        <f t="shared" si="74"/>
        <v>853.77466666666669</v>
      </c>
      <c r="H1364" s="17"/>
      <c r="I1364" s="24"/>
      <c r="J1364" s="20">
        <f t="shared" si="75"/>
        <v>236.29839999999999</v>
      </c>
      <c r="K1364" s="17"/>
      <c r="L1364" s="24"/>
      <c r="M1364" s="86">
        <v>398.69600000000003</v>
      </c>
      <c r="N1364" s="86">
        <v>300.245</v>
      </c>
      <c r="O1364" s="86">
        <v>1862.383</v>
      </c>
      <c r="P1364" s="86">
        <v>337.67099999999999</v>
      </c>
      <c r="Q1364" s="86">
        <v>184.85599999999999</v>
      </c>
      <c r="R1364" s="86">
        <v>255.81</v>
      </c>
      <c r="S1364" s="86">
        <v>258.60000000000002</v>
      </c>
      <c r="T1364" s="86">
        <v>144.55500000000001</v>
      </c>
    </row>
    <row r="1365" spans="1:20" x14ac:dyDescent="0.25">
      <c r="A1365" s="50" t="s">
        <v>4682</v>
      </c>
      <c r="B1365" s="50" t="s">
        <v>3095</v>
      </c>
      <c r="C1365" s="50" t="s">
        <v>4772</v>
      </c>
      <c r="D1365" s="80">
        <v>18</v>
      </c>
      <c r="E1365" s="50" t="s">
        <v>9383</v>
      </c>
      <c r="F1365" s="24">
        <f t="shared" si="73"/>
        <v>219.15899999999999</v>
      </c>
      <c r="G1365" s="20">
        <f t="shared" si="74"/>
        <v>174.72433333333333</v>
      </c>
      <c r="H1365" s="17"/>
      <c r="I1365" s="24"/>
      <c r="J1365" s="20">
        <f t="shared" si="75"/>
        <v>204.57999999999998</v>
      </c>
      <c r="K1365" s="17"/>
      <c r="L1365" s="24"/>
      <c r="M1365" s="86">
        <v>311.24400000000003</v>
      </c>
      <c r="N1365" s="86">
        <v>15.493</v>
      </c>
      <c r="O1365" s="86">
        <v>197.43600000000001</v>
      </c>
      <c r="P1365" s="86">
        <v>290.86099999999999</v>
      </c>
      <c r="Q1365" s="86">
        <v>74.561999999999998</v>
      </c>
      <c r="R1365" s="86">
        <v>54.685000000000002</v>
      </c>
      <c r="S1365" s="86">
        <v>480.51900000000001</v>
      </c>
      <c r="T1365" s="86">
        <v>122.273</v>
      </c>
    </row>
    <row r="1366" spans="1:20" x14ac:dyDescent="0.25">
      <c r="A1366" s="50" t="s">
        <v>4682</v>
      </c>
      <c r="B1366" s="50" t="s">
        <v>317</v>
      </c>
      <c r="C1366" s="50" t="s">
        <v>4767</v>
      </c>
      <c r="D1366" s="80">
        <v>16</v>
      </c>
      <c r="E1366" s="50" t="s">
        <v>8990</v>
      </c>
      <c r="F1366" s="24">
        <f t="shared" si="73"/>
        <v>218.14200000000002</v>
      </c>
      <c r="G1366" s="20">
        <f t="shared" si="74"/>
        <v>2239.7020000000002</v>
      </c>
      <c r="H1366" s="17"/>
      <c r="I1366" s="24"/>
      <c r="J1366" s="20">
        <f t="shared" si="75"/>
        <v>176.85499999999999</v>
      </c>
      <c r="K1366" s="17"/>
      <c r="L1366" s="24"/>
      <c r="M1366" s="86">
        <v>141.27699999999999</v>
      </c>
      <c r="N1366" s="86">
        <v>39.363</v>
      </c>
      <c r="O1366" s="86">
        <v>6538.4660000000003</v>
      </c>
      <c r="P1366" s="86">
        <v>147.285</v>
      </c>
      <c r="Q1366" s="86">
        <v>82.563999999999993</v>
      </c>
      <c r="R1366" s="86">
        <v>263.35700000000003</v>
      </c>
      <c r="S1366" s="86">
        <v>117.252</v>
      </c>
      <c r="T1366" s="86">
        <v>273.81700000000001</v>
      </c>
    </row>
    <row r="1367" spans="1:20" x14ac:dyDescent="0.25">
      <c r="A1367" s="50" t="s">
        <v>4682</v>
      </c>
      <c r="B1367" s="50" t="s">
        <v>412</v>
      </c>
      <c r="C1367" s="50" t="s">
        <v>4767</v>
      </c>
      <c r="D1367" s="80">
        <v>16</v>
      </c>
      <c r="E1367" s="50" t="s">
        <v>9101</v>
      </c>
      <c r="F1367" s="24">
        <f t="shared" si="73"/>
        <v>217.70133333333334</v>
      </c>
      <c r="G1367" s="20">
        <f t="shared" si="74"/>
        <v>537.92399999999998</v>
      </c>
      <c r="H1367" s="17"/>
      <c r="I1367" s="24"/>
      <c r="J1367" s="20">
        <f t="shared" si="75"/>
        <v>213.22120000000001</v>
      </c>
      <c r="K1367" s="17"/>
      <c r="L1367" s="24"/>
      <c r="M1367" s="86">
        <v>413.19600000000003</v>
      </c>
      <c r="N1367" s="86">
        <v>893.31299999999999</v>
      </c>
      <c r="O1367" s="86">
        <v>307.26299999999998</v>
      </c>
      <c r="P1367" s="86">
        <v>212.51400000000001</v>
      </c>
      <c r="Q1367" s="86">
        <v>200.488</v>
      </c>
      <c r="R1367" s="86">
        <v>104.593</v>
      </c>
      <c r="S1367" s="86">
        <v>173.74100000000001</v>
      </c>
      <c r="T1367" s="86">
        <v>374.77</v>
      </c>
    </row>
    <row r="1368" spans="1:20" x14ac:dyDescent="0.25">
      <c r="A1368" s="50" t="s">
        <v>4682</v>
      </c>
      <c r="B1368" s="50" t="s">
        <v>227</v>
      </c>
      <c r="C1368" s="50" t="s">
        <v>4690</v>
      </c>
      <c r="D1368" s="80">
        <v>2</v>
      </c>
      <c r="E1368" s="50" t="s">
        <v>5271</v>
      </c>
      <c r="F1368" s="24">
        <f t="shared" si="73"/>
        <v>217.06033333333335</v>
      </c>
      <c r="G1368" s="20">
        <f t="shared" si="74"/>
        <v>737.05333333333328</v>
      </c>
      <c r="H1368" s="17"/>
      <c r="I1368" s="24"/>
      <c r="J1368" s="20">
        <f t="shared" si="75"/>
        <v>247.23060000000001</v>
      </c>
      <c r="K1368" s="17"/>
      <c r="L1368" s="24"/>
      <c r="M1368" s="86">
        <v>515.02800000000002</v>
      </c>
      <c r="N1368" s="86">
        <v>691.66399999999999</v>
      </c>
      <c r="O1368" s="86">
        <v>1004.468</v>
      </c>
      <c r="P1368" s="86">
        <v>388.33199999999999</v>
      </c>
      <c r="Q1368" s="86">
        <v>196.64</v>
      </c>
      <c r="R1368" s="86">
        <v>261.33600000000001</v>
      </c>
      <c r="S1368" s="86">
        <v>229.70400000000001</v>
      </c>
      <c r="T1368" s="86">
        <v>160.14099999999999</v>
      </c>
    </row>
    <row r="1369" spans="1:20" x14ac:dyDescent="0.25">
      <c r="A1369" s="50" t="s">
        <v>4682</v>
      </c>
      <c r="B1369" s="50" t="s">
        <v>2654</v>
      </c>
      <c r="C1369" s="50" t="s">
        <v>4712</v>
      </c>
      <c r="D1369" s="80">
        <v>6</v>
      </c>
      <c r="E1369" s="50" t="s">
        <v>6214</v>
      </c>
      <c r="F1369" s="24">
        <f t="shared" si="73"/>
        <v>216.75466666666668</v>
      </c>
      <c r="G1369" s="20">
        <f t="shared" si="74"/>
        <v>157.66466666666665</v>
      </c>
      <c r="H1369" s="17"/>
      <c r="I1369" s="24"/>
      <c r="J1369" s="20">
        <f t="shared" si="75"/>
        <v>205.37359999999998</v>
      </c>
      <c r="K1369" s="17"/>
      <c r="L1369" s="24"/>
      <c r="M1369" s="86">
        <v>202.589</v>
      </c>
      <c r="N1369" s="86">
        <v>112.148</v>
      </c>
      <c r="O1369" s="86">
        <v>158.25700000000001</v>
      </c>
      <c r="P1369" s="86">
        <v>148.947</v>
      </c>
      <c r="Q1369" s="86">
        <v>227.65700000000001</v>
      </c>
      <c r="R1369" s="86">
        <v>139.15199999999999</v>
      </c>
      <c r="S1369" s="86">
        <v>202.72300000000001</v>
      </c>
      <c r="T1369" s="86">
        <v>308.38900000000001</v>
      </c>
    </row>
    <row r="1370" spans="1:20" x14ac:dyDescent="0.25">
      <c r="A1370" s="50" t="s">
        <v>4682</v>
      </c>
      <c r="B1370" s="50" t="s">
        <v>1324</v>
      </c>
      <c r="C1370" s="50" t="s">
        <v>4767</v>
      </c>
      <c r="D1370" s="80">
        <v>16</v>
      </c>
      <c r="E1370" s="50" t="s">
        <v>8979</v>
      </c>
      <c r="F1370" s="24">
        <f t="shared" si="73"/>
        <v>216.34700000000001</v>
      </c>
      <c r="G1370" s="20">
        <f t="shared" si="74"/>
        <v>148.94766666666669</v>
      </c>
      <c r="H1370" s="17"/>
      <c r="I1370" s="24"/>
      <c r="J1370" s="20">
        <f t="shared" si="75"/>
        <v>340.51519999999999</v>
      </c>
      <c r="K1370" s="17"/>
      <c r="L1370" s="24"/>
      <c r="M1370" s="86">
        <v>63.093000000000004</v>
      </c>
      <c r="N1370" s="86">
        <v>263.80900000000003</v>
      </c>
      <c r="O1370" s="86">
        <v>119.941</v>
      </c>
      <c r="P1370" s="86">
        <v>257.51600000000002</v>
      </c>
      <c r="Q1370" s="86">
        <v>796.01900000000001</v>
      </c>
      <c r="R1370" s="86">
        <v>63.441000000000003</v>
      </c>
      <c r="S1370" s="86">
        <v>451.721</v>
      </c>
      <c r="T1370" s="86">
        <v>133.87899999999999</v>
      </c>
    </row>
    <row r="1371" spans="1:20" x14ac:dyDescent="0.25">
      <c r="A1371" s="50" t="s">
        <v>4682</v>
      </c>
      <c r="B1371" s="50" t="s">
        <v>1597</v>
      </c>
      <c r="C1371" s="50" t="s">
        <v>4756</v>
      </c>
      <c r="D1371" s="80">
        <v>15</v>
      </c>
      <c r="E1371" s="50" t="s">
        <v>8128</v>
      </c>
      <c r="F1371" s="24">
        <f t="shared" si="73"/>
        <v>216.10800000000003</v>
      </c>
      <c r="G1371" s="20">
        <f t="shared" si="74"/>
        <v>207.34666666666666</v>
      </c>
      <c r="H1371" s="17"/>
      <c r="I1371" s="24"/>
      <c r="J1371" s="20">
        <f t="shared" si="75"/>
        <v>204.2346</v>
      </c>
      <c r="K1371" s="17"/>
      <c r="L1371" s="24"/>
      <c r="M1371" s="86">
        <v>264.29399999999998</v>
      </c>
      <c r="N1371" s="86">
        <v>222.702</v>
      </c>
      <c r="O1371" s="86">
        <v>135.04400000000001</v>
      </c>
      <c r="P1371" s="86">
        <v>220.00899999999999</v>
      </c>
      <c r="Q1371" s="86">
        <v>152.84</v>
      </c>
      <c r="R1371" s="86">
        <v>219.88300000000001</v>
      </c>
      <c r="S1371" s="86">
        <v>201.43799999999999</v>
      </c>
      <c r="T1371" s="86">
        <v>227.00299999999999</v>
      </c>
    </row>
    <row r="1372" spans="1:20" x14ac:dyDescent="0.25">
      <c r="A1372" s="50" t="s">
        <v>4682</v>
      </c>
      <c r="B1372" s="50" t="s">
        <v>1816</v>
      </c>
      <c r="C1372" s="50" t="s">
        <v>4711</v>
      </c>
      <c r="D1372" s="80">
        <v>6</v>
      </c>
      <c r="E1372" s="50" t="s">
        <v>6011</v>
      </c>
      <c r="F1372" s="24">
        <f t="shared" si="73"/>
        <v>216.04599999999996</v>
      </c>
      <c r="G1372" s="20">
        <f t="shared" si="74"/>
        <v>45.824666666666666</v>
      </c>
      <c r="H1372" s="17"/>
      <c r="I1372" s="24"/>
      <c r="J1372" s="20">
        <f t="shared" si="75"/>
        <v>192.38119999999998</v>
      </c>
      <c r="K1372" s="17"/>
      <c r="L1372" s="24"/>
      <c r="M1372" s="86">
        <v>5.8739999999999997</v>
      </c>
      <c r="N1372" s="86">
        <v>11.242000000000001</v>
      </c>
      <c r="O1372" s="86">
        <v>120.358</v>
      </c>
      <c r="P1372" s="86">
        <v>55.597000000000001</v>
      </c>
      <c r="Q1372" s="86">
        <v>258.17099999999999</v>
      </c>
      <c r="R1372" s="86">
        <v>239.14699999999999</v>
      </c>
      <c r="S1372" s="86">
        <v>219.648</v>
      </c>
      <c r="T1372" s="86">
        <v>189.34299999999999</v>
      </c>
    </row>
    <row r="1373" spans="1:20" x14ac:dyDescent="0.25">
      <c r="A1373" s="50" t="s">
        <v>4682</v>
      </c>
      <c r="B1373" s="50" t="s">
        <v>3588</v>
      </c>
      <c r="C1373" s="50" t="s">
        <v>4749</v>
      </c>
      <c r="D1373" s="80">
        <v>12</v>
      </c>
      <c r="E1373" s="50" t="s">
        <v>7684</v>
      </c>
      <c r="F1373" s="24">
        <f t="shared" si="73"/>
        <v>215.95966666666666</v>
      </c>
      <c r="G1373" s="20">
        <f t="shared" si="74"/>
        <v>239.42166666666671</v>
      </c>
      <c r="H1373" s="17"/>
      <c r="I1373" s="24"/>
      <c r="J1373" s="20">
        <f t="shared" si="75"/>
        <v>150.35639999999998</v>
      </c>
      <c r="K1373" s="17"/>
      <c r="L1373" s="24"/>
      <c r="M1373" s="86">
        <v>57.963999999999999</v>
      </c>
      <c r="N1373" s="86">
        <v>45.442</v>
      </c>
      <c r="O1373" s="86">
        <v>614.85900000000004</v>
      </c>
      <c r="P1373" s="86">
        <v>46.728999999999999</v>
      </c>
      <c r="Q1373" s="86">
        <v>57.173999999999999</v>
      </c>
      <c r="R1373" s="86">
        <v>194.03</v>
      </c>
      <c r="S1373" s="86">
        <v>118.94499999999999</v>
      </c>
      <c r="T1373" s="86">
        <v>334.904</v>
      </c>
    </row>
    <row r="1374" spans="1:20" x14ac:dyDescent="0.25">
      <c r="A1374" s="50" t="s">
        <v>4682</v>
      </c>
      <c r="B1374" s="50" t="s">
        <v>1930</v>
      </c>
      <c r="C1374" s="50" t="s">
        <v>4772</v>
      </c>
      <c r="D1374" s="80">
        <v>18</v>
      </c>
      <c r="E1374" s="50" t="s">
        <v>9391</v>
      </c>
      <c r="F1374" s="24">
        <f t="shared" si="73"/>
        <v>215.69433333333333</v>
      </c>
      <c r="G1374" s="20">
        <f t="shared" si="74"/>
        <v>968.79799999999989</v>
      </c>
      <c r="H1374" s="17"/>
      <c r="I1374" s="24"/>
      <c r="J1374" s="20">
        <f t="shared" si="75"/>
        <v>285.12479999999994</v>
      </c>
      <c r="K1374" s="17"/>
      <c r="L1374" s="24"/>
      <c r="M1374" s="86">
        <v>269.798</v>
      </c>
      <c r="N1374" s="86">
        <v>1973.942</v>
      </c>
      <c r="O1374" s="86">
        <v>662.654</v>
      </c>
      <c r="P1374" s="86">
        <v>34.621000000000002</v>
      </c>
      <c r="Q1374" s="86">
        <v>743.92</v>
      </c>
      <c r="R1374" s="86">
        <v>197.74199999999999</v>
      </c>
      <c r="S1374" s="86">
        <v>180.06700000000001</v>
      </c>
      <c r="T1374" s="86">
        <v>269.274</v>
      </c>
    </row>
    <row r="1375" spans="1:20" x14ac:dyDescent="0.25">
      <c r="A1375" s="50" t="s">
        <v>4682</v>
      </c>
      <c r="B1375" s="50" t="s">
        <v>2108</v>
      </c>
      <c r="C1375" s="50" t="s">
        <v>4766</v>
      </c>
      <c r="D1375" s="80">
        <v>16</v>
      </c>
      <c r="E1375" s="50" t="s">
        <v>8828</v>
      </c>
      <c r="F1375" s="24">
        <f t="shared" si="73"/>
        <v>215.27599999999998</v>
      </c>
      <c r="G1375" s="20">
        <f t="shared" si="74"/>
        <v>1246.3113333333333</v>
      </c>
      <c r="H1375" s="17"/>
      <c r="I1375" s="24"/>
      <c r="J1375" s="20">
        <f t="shared" si="75"/>
        <v>200.98760000000001</v>
      </c>
      <c r="K1375" s="17"/>
      <c r="L1375" s="24"/>
      <c r="M1375" s="86">
        <v>1468.7909999999999</v>
      </c>
      <c r="N1375" s="86">
        <v>72.784999999999997</v>
      </c>
      <c r="O1375" s="86">
        <v>2197.3580000000002</v>
      </c>
      <c r="P1375" s="86">
        <v>316.60000000000002</v>
      </c>
      <c r="Q1375" s="86">
        <v>42.51</v>
      </c>
      <c r="R1375" s="86">
        <v>326.73200000000003</v>
      </c>
      <c r="S1375" s="86" t="s">
        <v>5013</v>
      </c>
      <c r="T1375" s="86">
        <v>319.096</v>
      </c>
    </row>
    <row r="1376" spans="1:20" x14ac:dyDescent="0.25">
      <c r="A1376" s="50" t="s">
        <v>4682</v>
      </c>
      <c r="B1376" s="50" t="s">
        <v>2003</v>
      </c>
      <c r="C1376" s="50" t="s">
        <v>4731</v>
      </c>
      <c r="D1376" s="80">
        <v>10</v>
      </c>
      <c r="E1376" s="50" t="s">
        <v>6832</v>
      </c>
      <c r="F1376" s="24">
        <f t="shared" ref="F1376:F1439" si="76">SUM(R1376:T1376)/3</f>
        <v>215.19399999999999</v>
      </c>
      <c r="G1376" s="20">
        <f t="shared" ref="G1376:G1439" si="77">SUM(M1376:O1376)/3</f>
        <v>9.7493333333333325</v>
      </c>
      <c r="H1376" s="17"/>
      <c r="I1376" s="24"/>
      <c r="J1376" s="20">
        <f t="shared" ref="J1376:J1439" si="78">SUM(P1376:T1376)/5</f>
        <v>411.834</v>
      </c>
      <c r="K1376" s="17"/>
      <c r="L1376" s="24"/>
      <c r="M1376" s="86">
        <v>29.097999999999999</v>
      </c>
      <c r="N1376" s="86">
        <v>0.15</v>
      </c>
      <c r="O1376" s="86" t="s">
        <v>5013</v>
      </c>
      <c r="P1376" s="86">
        <v>351.14699999999999</v>
      </c>
      <c r="Q1376" s="86">
        <v>1062.441</v>
      </c>
      <c r="R1376" s="86">
        <v>497.536</v>
      </c>
      <c r="S1376" s="86">
        <v>148.04599999999999</v>
      </c>
      <c r="T1376" s="86" t="s">
        <v>5013</v>
      </c>
    </row>
    <row r="1377" spans="1:20" x14ac:dyDescent="0.25">
      <c r="A1377" s="50" t="s">
        <v>4682</v>
      </c>
      <c r="B1377" s="50" t="s">
        <v>2974</v>
      </c>
      <c r="C1377" s="50" t="s">
        <v>4766</v>
      </c>
      <c r="D1377" s="80">
        <v>16</v>
      </c>
      <c r="E1377" s="50" t="s">
        <v>8413</v>
      </c>
      <c r="F1377" s="24">
        <f t="shared" si="76"/>
        <v>215.08533333333335</v>
      </c>
      <c r="G1377" s="20">
        <f t="shared" si="77"/>
        <v>64.981666666666669</v>
      </c>
      <c r="H1377" s="17"/>
      <c r="I1377" s="24"/>
      <c r="J1377" s="20">
        <f t="shared" si="78"/>
        <v>166.24439999999998</v>
      </c>
      <c r="K1377" s="17"/>
      <c r="L1377" s="24"/>
      <c r="M1377" s="86">
        <v>53.201999999999998</v>
      </c>
      <c r="N1377" s="86">
        <v>81.882000000000005</v>
      </c>
      <c r="O1377" s="86">
        <v>59.860999999999997</v>
      </c>
      <c r="P1377" s="86">
        <v>77.481999999999999</v>
      </c>
      <c r="Q1377" s="86">
        <v>108.48399999999999</v>
      </c>
      <c r="R1377" s="86">
        <v>58.529000000000003</v>
      </c>
      <c r="S1377" s="86">
        <v>224.76599999999999</v>
      </c>
      <c r="T1377" s="86">
        <v>361.96100000000001</v>
      </c>
    </row>
    <row r="1378" spans="1:20" x14ac:dyDescent="0.25">
      <c r="A1378" s="50" t="s">
        <v>4682</v>
      </c>
      <c r="B1378" s="50" t="s">
        <v>569</v>
      </c>
      <c r="C1378" s="50" t="s">
        <v>4723</v>
      </c>
      <c r="D1378" s="80">
        <v>7</v>
      </c>
      <c r="E1378" s="50" t="s">
        <v>6626</v>
      </c>
      <c r="F1378" s="24">
        <f t="shared" si="76"/>
        <v>214.44766666666669</v>
      </c>
      <c r="G1378" s="20">
        <f t="shared" si="77"/>
        <v>67.262999999999991</v>
      </c>
      <c r="H1378" s="17"/>
      <c r="I1378" s="24"/>
      <c r="J1378" s="20">
        <f t="shared" si="78"/>
        <v>228.05640000000002</v>
      </c>
      <c r="K1378" s="17"/>
      <c r="L1378" s="24"/>
      <c r="M1378" s="86">
        <v>58.024000000000001</v>
      </c>
      <c r="N1378" s="86">
        <v>77.447999999999993</v>
      </c>
      <c r="O1378" s="86">
        <v>66.316999999999993</v>
      </c>
      <c r="P1378" s="86">
        <v>232.09899999999999</v>
      </c>
      <c r="Q1378" s="86">
        <v>264.83999999999997</v>
      </c>
      <c r="R1378" s="86">
        <v>129.20400000000001</v>
      </c>
      <c r="S1378" s="86">
        <v>127.149</v>
      </c>
      <c r="T1378" s="86">
        <v>386.99</v>
      </c>
    </row>
    <row r="1379" spans="1:20" x14ac:dyDescent="0.25">
      <c r="A1379" s="50" t="s">
        <v>4682</v>
      </c>
      <c r="B1379" s="50" t="s">
        <v>1071</v>
      </c>
      <c r="C1379" s="50" t="s">
        <v>4766</v>
      </c>
      <c r="D1379" s="80">
        <v>16</v>
      </c>
      <c r="E1379" s="50" t="s">
        <v>8580</v>
      </c>
      <c r="F1379" s="24">
        <f t="shared" si="76"/>
        <v>214.4</v>
      </c>
      <c r="G1379" s="20">
        <f t="shared" si="77"/>
        <v>1601.829</v>
      </c>
      <c r="H1379" s="17"/>
      <c r="I1379" s="24"/>
      <c r="J1379" s="20">
        <f t="shared" si="78"/>
        <v>251.07759999999999</v>
      </c>
      <c r="K1379" s="17"/>
      <c r="L1379" s="24"/>
      <c r="M1379" s="86">
        <v>169.12700000000001</v>
      </c>
      <c r="N1379" s="86">
        <v>1972.117</v>
      </c>
      <c r="O1379" s="86">
        <v>2664.2429999999999</v>
      </c>
      <c r="P1379" s="86">
        <v>198.85</v>
      </c>
      <c r="Q1379" s="86">
        <v>413.33800000000002</v>
      </c>
      <c r="R1379" s="86">
        <v>280.64400000000001</v>
      </c>
      <c r="S1379" s="86">
        <v>225.28399999999999</v>
      </c>
      <c r="T1379" s="86">
        <v>137.27199999999999</v>
      </c>
    </row>
    <row r="1380" spans="1:20" x14ac:dyDescent="0.25">
      <c r="A1380" s="50" t="s">
        <v>4682</v>
      </c>
      <c r="B1380" s="50" t="s">
        <v>2291</v>
      </c>
      <c r="C1380" s="50" t="s">
        <v>4767</v>
      </c>
      <c r="D1380" s="80">
        <v>16</v>
      </c>
      <c r="E1380" s="50" t="s">
        <v>9114</v>
      </c>
      <c r="F1380" s="24">
        <f t="shared" si="76"/>
        <v>214.15366666666668</v>
      </c>
      <c r="G1380" s="20">
        <f t="shared" si="77"/>
        <v>181.89600000000004</v>
      </c>
      <c r="H1380" s="17"/>
      <c r="I1380" s="24"/>
      <c r="J1380" s="20">
        <f t="shared" si="78"/>
        <v>157.12479999999999</v>
      </c>
      <c r="K1380" s="17"/>
      <c r="L1380" s="24"/>
      <c r="M1380" s="86">
        <v>164.28</v>
      </c>
      <c r="N1380" s="86">
        <v>86.671000000000006</v>
      </c>
      <c r="O1380" s="86">
        <v>294.73700000000002</v>
      </c>
      <c r="P1380" s="86">
        <v>111.05500000000001</v>
      </c>
      <c r="Q1380" s="86">
        <v>32.107999999999997</v>
      </c>
      <c r="R1380" s="86">
        <v>239.602</v>
      </c>
      <c r="S1380" s="86">
        <v>291.72399999999999</v>
      </c>
      <c r="T1380" s="86">
        <v>111.13500000000001</v>
      </c>
    </row>
    <row r="1381" spans="1:20" x14ac:dyDescent="0.25">
      <c r="A1381" s="50" t="s">
        <v>4682</v>
      </c>
      <c r="B1381" s="50" t="s">
        <v>1099</v>
      </c>
      <c r="C1381" s="50" t="s">
        <v>4756</v>
      </c>
      <c r="D1381" s="80">
        <v>15</v>
      </c>
      <c r="E1381" s="50" t="s">
        <v>8062</v>
      </c>
      <c r="F1381" s="24">
        <f t="shared" si="76"/>
        <v>213.64566666666664</v>
      </c>
      <c r="G1381" s="20">
        <f t="shared" si="77"/>
        <v>146.77533333333335</v>
      </c>
      <c r="H1381" s="17"/>
      <c r="I1381" s="24"/>
      <c r="J1381" s="20">
        <f t="shared" si="78"/>
        <v>186.31959999999998</v>
      </c>
      <c r="K1381" s="17"/>
      <c r="L1381" s="24"/>
      <c r="M1381" s="86">
        <v>45.07</v>
      </c>
      <c r="N1381" s="86">
        <v>134.774</v>
      </c>
      <c r="O1381" s="86">
        <v>260.48200000000003</v>
      </c>
      <c r="P1381" s="86">
        <v>187.405</v>
      </c>
      <c r="Q1381" s="86">
        <v>103.256</v>
      </c>
      <c r="R1381" s="86">
        <v>337.44200000000001</v>
      </c>
      <c r="S1381" s="86">
        <v>179.55099999999999</v>
      </c>
      <c r="T1381" s="86">
        <v>123.944</v>
      </c>
    </row>
    <row r="1382" spans="1:20" x14ac:dyDescent="0.25">
      <c r="A1382" s="50" t="s">
        <v>4682</v>
      </c>
      <c r="B1382" s="50" t="s">
        <v>1576</v>
      </c>
      <c r="C1382" s="50" t="s">
        <v>4756</v>
      </c>
      <c r="D1382" s="80">
        <v>15</v>
      </c>
      <c r="E1382" s="50" t="s">
        <v>8027</v>
      </c>
      <c r="F1382" s="24">
        <f t="shared" si="76"/>
        <v>213.495</v>
      </c>
      <c r="G1382" s="20">
        <f t="shared" si="77"/>
        <v>2.7253333333333334</v>
      </c>
      <c r="H1382" s="17"/>
      <c r="I1382" s="24"/>
      <c r="J1382" s="20">
        <f t="shared" si="78"/>
        <v>132.5898</v>
      </c>
      <c r="K1382" s="17"/>
      <c r="L1382" s="24"/>
      <c r="M1382" s="86" t="s">
        <v>5013</v>
      </c>
      <c r="N1382" s="86" t="s">
        <v>5013</v>
      </c>
      <c r="O1382" s="86">
        <v>8.1760000000000002</v>
      </c>
      <c r="P1382" s="86">
        <v>21.370999999999999</v>
      </c>
      <c r="Q1382" s="86">
        <v>1.093</v>
      </c>
      <c r="R1382" s="86">
        <v>38.825000000000003</v>
      </c>
      <c r="S1382" s="86">
        <v>49.707999999999998</v>
      </c>
      <c r="T1382" s="86">
        <v>551.952</v>
      </c>
    </row>
    <row r="1383" spans="1:20" x14ac:dyDescent="0.25">
      <c r="A1383" s="50" t="s">
        <v>4682</v>
      </c>
      <c r="B1383" s="50" t="s">
        <v>1641</v>
      </c>
      <c r="C1383" s="50" t="s">
        <v>4746</v>
      </c>
      <c r="D1383" s="80">
        <v>11</v>
      </c>
      <c r="E1383" s="50" t="s">
        <v>7587</v>
      </c>
      <c r="F1383" s="24">
        <f t="shared" si="76"/>
        <v>213.40300000000002</v>
      </c>
      <c r="G1383" s="20">
        <f t="shared" si="77"/>
        <v>4275.6013333333331</v>
      </c>
      <c r="H1383" s="17"/>
      <c r="I1383" s="24"/>
      <c r="J1383" s="20">
        <f t="shared" si="78"/>
        <v>170.2834</v>
      </c>
      <c r="K1383" s="17"/>
      <c r="L1383" s="24"/>
      <c r="M1383" s="86">
        <v>119.66</v>
      </c>
      <c r="N1383" s="86">
        <v>5295.08</v>
      </c>
      <c r="O1383" s="86">
        <v>7412.0640000000003</v>
      </c>
      <c r="P1383" s="86">
        <v>109.39400000000001</v>
      </c>
      <c r="Q1383" s="86">
        <v>101.81399999999999</v>
      </c>
      <c r="R1383" s="86">
        <v>105.55500000000001</v>
      </c>
      <c r="S1383" s="86">
        <v>113.581</v>
      </c>
      <c r="T1383" s="86">
        <v>421.07299999999998</v>
      </c>
    </row>
    <row r="1384" spans="1:20" x14ac:dyDescent="0.25">
      <c r="A1384" s="50" t="s">
        <v>4682</v>
      </c>
      <c r="B1384" s="50" t="s">
        <v>931</v>
      </c>
      <c r="C1384" s="50" t="s">
        <v>4755</v>
      </c>
      <c r="D1384" s="80">
        <v>15</v>
      </c>
      <c r="E1384" s="50" t="s">
        <v>7943</v>
      </c>
      <c r="F1384" s="24">
        <f t="shared" si="76"/>
        <v>212.96</v>
      </c>
      <c r="G1384" s="20">
        <f t="shared" si="77"/>
        <v>270.59666666666664</v>
      </c>
      <c r="H1384" s="17"/>
      <c r="I1384" s="24"/>
      <c r="J1384" s="20">
        <f t="shared" si="78"/>
        <v>309.11880000000002</v>
      </c>
      <c r="K1384" s="17"/>
      <c r="L1384" s="24"/>
      <c r="M1384" s="86">
        <v>9.9510000000000005</v>
      </c>
      <c r="N1384" s="86">
        <v>491.07100000000003</v>
      </c>
      <c r="O1384" s="86">
        <v>310.76799999999997</v>
      </c>
      <c r="P1384" s="86">
        <v>906.71400000000006</v>
      </c>
      <c r="Q1384" s="86" t="s">
        <v>5013</v>
      </c>
      <c r="R1384" s="86" t="s">
        <v>5013</v>
      </c>
      <c r="S1384" s="86" t="s">
        <v>5013</v>
      </c>
      <c r="T1384" s="86">
        <v>638.88</v>
      </c>
    </row>
    <row r="1385" spans="1:20" x14ac:dyDescent="0.25">
      <c r="A1385" s="50" t="s">
        <v>4682</v>
      </c>
      <c r="B1385" s="50" t="s">
        <v>513</v>
      </c>
      <c r="C1385" s="50" t="s">
        <v>4694</v>
      </c>
      <c r="D1385" s="80">
        <v>2</v>
      </c>
      <c r="E1385" s="50" t="s">
        <v>5407</v>
      </c>
      <c r="F1385" s="24">
        <f t="shared" si="76"/>
        <v>212.88266666666667</v>
      </c>
      <c r="G1385" s="20">
        <f t="shared" si="77"/>
        <v>276.54599999999999</v>
      </c>
      <c r="H1385" s="17"/>
      <c r="I1385" s="24"/>
      <c r="J1385" s="20">
        <f t="shared" si="78"/>
        <v>285.6524</v>
      </c>
      <c r="K1385" s="17"/>
      <c r="L1385" s="24"/>
      <c r="M1385" s="86">
        <v>255.62200000000001</v>
      </c>
      <c r="N1385" s="86">
        <v>355.214</v>
      </c>
      <c r="O1385" s="86">
        <v>218.80199999999999</v>
      </c>
      <c r="P1385" s="86">
        <v>201.50700000000001</v>
      </c>
      <c r="Q1385" s="86">
        <v>588.10699999999997</v>
      </c>
      <c r="R1385" s="86">
        <v>156.78200000000001</v>
      </c>
      <c r="S1385" s="86">
        <v>213.864</v>
      </c>
      <c r="T1385" s="86">
        <v>268.00200000000001</v>
      </c>
    </row>
    <row r="1386" spans="1:20" x14ac:dyDescent="0.25">
      <c r="A1386" s="50" t="s">
        <v>4682</v>
      </c>
      <c r="B1386" s="50" t="s">
        <v>1460</v>
      </c>
      <c r="C1386" s="50" t="s">
        <v>4764</v>
      </c>
      <c r="D1386" s="80">
        <v>15</v>
      </c>
      <c r="E1386" s="50" t="s">
        <v>8334</v>
      </c>
      <c r="F1386" s="24">
        <f t="shared" si="76"/>
        <v>212.30000000000004</v>
      </c>
      <c r="G1386" s="20">
        <f t="shared" si="77"/>
        <v>285.59099999999995</v>
      </c>
      <c r="H1386" s="17"/>
      <c r="I1386" s="24"/>
      <c r="J1386" s="20">
        <f t="shared" si="78"/>
        <v>247.5686</v>
      </c>
      <c r="K1386" s="17"/>
      <c r="L1386" s="24"/>
      <c r="M1386" s="86">
        <v>270.45699999999999</v>
      </c>
      <c r="N1386" s="86">
        <v>282.928</v>
      </c>
      <c r="O1386" s="86">
        <v>303.38799999999998</v>
      </c>
      <c r="P1386" s="86">
        <v>216.684</v>
      </c>
      <c r="Q1386" s="86">
        <v>384.25900000000001</v>
      </c>
      <c r="R1386" s="86">
        <v>257.26600000000002</v>
      </c>
      <c r="S1386" s="86">
        <v>165.90600000000001</v>
      </c>
      <c r="T1386" s="86">
        <v>213.72800000000001</v>
      </c>
    </row>
    <row r="1387" spans="1:20" x14ac:dyDescent="0.25">
      <c r="A1387" s="50" t="s">
        <v>4682</v>
      </c>
      <c r="B1387" s="50" t="s">
        <v>1015</v>
      </c>
      <c r="C1387" s="50" t="s">
        <v>4777</v>
      </c>
      <c r="D1387" s="80">
        <v>20</v>
      </c>
      <c r="E1387" s="50" t="s">
        <v>9626</v>
      </c>
      <c r="F1387" s="24">
        <f t="shared" si="76"/>
        <v>212.03700000000001</v>
      </c>
      <c r="G1387" s="20">
        <f t="shared" si="77"/>
        <v>191.13300000000001</v>
      </c>
      <c r="H1387" s="17"/>
      <c r="I1387" s="24"/>
      <c r="J1387" s="20">
        <f t="shared" si="78"/>
        <v>249.72480000000002</v>
      </c>
      <c r="K1387" s="17"/>
      <c r="L1387" s="24"/>
      <c r="M1387" s="86">
        <v>156.744</v>
      </c>
      <c r="N1387" s="86">
        <v>206.87700000000001</v>
      </c>
      <c r="O1387" s="86">
        <v>209.77799999999999</v>
      </c>
      <c r="P1387" s="86">
        <v>312.137</v>
      </c>
      <c r="Q1387" s="86">
        <v>300.37599999999998</v>
      </c>
      <c r="R1387" s="86">
        <v>153.05500000000001</v>
      </c>
      <c r="S1387" s="86" t="s">
        <v>5013</v>
      </c>
      <c r="T1387" s="86">
        <v>483.05599999999998</v>
      </c>
    </row>
    <row r="1388" spans="1:20" x14ac:dyDescent="0.25">
      <c r="A1388" s="50" t="s">
        <v>4682</v>
      </c>
      <c r="B1388" s="50" t="s">
        <v>3059</v>
      </c>
      <c r="C1388" s="50" t="s">
        <v>4715</v>
      </c>
      <c r="D1388" s="80">
        <v>6</v>
      </c>
      <c r="E1388" s="50" t="s">
        <v>6318</v>
      </c>
      <c r="F1388" s="24">
        <f t="shared" si="76"/>
        <v>211.77066666666667</v>
      </c>
      <c r="G1388" s="20">
        <f t="shared" si="77"/>
        <v>238.90333333333334</v>
      </c>
      <c r="H1388" s="17"/>
      <c r="I1388" s="24"/>
      <c r="J1388" s="20">
        <f t="shared" si="78"/>
        <v>222.10239999999999</v>
      </c>
      <c r="K1388" s="17"/>
      <c r="L1388" s="24"/>
      <c r="M1388" s="86">
        <v>202.214</v>
      </c>
      <c r="N1388" s="86">
        <v>176.886</v>
      </c>
      <c r="O1388" s="86">
        <v>337.61</v>
      </c>
      <c r="P1388" s="86">
        <v>240.465</v>
      </c>
      <c r="Q1388" s="86">
        <v>234.73500000000001</v>
      </c>
      <c r="R1388" s="86">
        <v>174.37700000000001</v>
      </c>
      <c r="S1388" s="86">
        <v>218.369</v>
      </c>
      <c r="T1388" s="86">
        <v>242.566</v>
      </c>
    </row>
    <row r="1389" spans="1:20" x14ac:dyDescent="0.25">
      <c r="A1389" s="50" t="s">
        <v>4682</v>
      </c>
      <c r="B1389" s="50" t="s">
        <v>941</v>
      </c>
      <c r="C1389" s="50" t="s">
        <v>4767</v>
      </c>
      <c r="D1389" s="80">
        <v>16</v>
      </c>
      <c r="E1389" s="50" t="s">
        <v>9115</v>
      </c>
      <c r="F1389" s="24">
        <f t="shared" si="76"/>
        <v>211.42433333333335</v>
      </c>
      <c r="G1389" s="20">
        <f t="shared" si="77"/>
        <v>324.96966666666668</v>
      </c>
      <c r="H1389" s="17"/>
      <c r="I1389" s="24"/>
      <c r="J1389" s="20">
        <f t="shared" si="78"/>
        <v>324.26640000000003</v>
      </c>
      <c r="K1389" s="17"/>
      <c r="L1389" s="24"/>
      <c r="M1389" s="86">
        <v>482.38</v>
      </c>
      <c r="N1389" s="86">
        <v>143.601</v>
      </c>
      <c r="O1389" s="86">
        <v>348.928</v>
      </c>
      <c r="P1389" s="86">
        <v>397.16800000000001</v>
      </c>
      <c r="Q1389" s="86">
        <v>589.89099999999996</v>
      </c>
      <c r="R1389" s="86">
        <v>178.803</v>
      </c>
      <c r="S1389" s="86">
        <v>339.11</v>
      </c>
      <c r="T1389" s="86">
        <v>116.36</v>
      </c>
    </row>
    <row r="1390" spans="1:20" x14ac:dyDescent="0.25">
      <c r="A1390" s="50" t="s">
        <v>4682</v>
      </c>
      <c r="B1390" s="50" t="s">
        <v>1073</v>
      </c>
      <c r="C1390" s="50" t="s">
        <v>4715</v>
      </c>
      <c r="D1390" s="80">
        <v>6</v>
      </c>
      <c r="E1390" s="50" t="s">
        <v>6289</v>
      </c>
      <c r="F1390" s="24">
        <f t="shared" si="76"/>
        <v>210.875</v>
      </c>
      <c r="G1390" s="20">
        <f t="shared" si="77"/>
        <v>39.868000000000002</v>
      </c>
      <c r="H1390" s="17"/>
      <c r="I1390" s="24"/>
      <c r="J1390" s="20">
        <f t="shared" si="78"/>
        <v>183.7604</v>
      </c>
      <c r="K1390" s="17"/>
      <c r="L1390" s="24"/>
      <c r="M1390" s="86" t="s">
        <v>5013</v>
      </c>
      <c r="N1390" s="86">
        <v>0.30299999999999999</v>
      </c>
      <c r="O1390" s="86">
        <v>119.301</v>
      </c>
      <c r="P1390" s="86">
        <v>136.721</v>
      </c>
      <c r="Q1390" s="86">
        <v>149.45599999999999</v>
      </c>
      <c r="R1390" s="86">
        <v>201.92500000000001</v>
      </c>
      <c r="S1390" s="86">
        <v>309.05599999999998</v>
      </c>
      <c r="T1390" s="86">
        <v>121.64400000000001</v>
      </c>
    </row>
    <row r="1391" spans="1:20" x14ac:dyDescent="0.25">
      <c r="A1391" s="50" t="s">
        <v>4682</v>
      </c>
      <c r="B1391" s="50" t="s">
        <v>947</v>
      </c>
      <c r="C1391" s="50" t="s">
        <v>4766</v>
      </c>
      <c r="D1391" s="80">
        <v>16</v>
      </c>
      <c r="E1391" s="50" t="s">
        <v>8593</v>
      </c>
      <c r="F1391" s="24">
        <f t="shared" si="76"/>
        <v>210.77200000000002</v>
      </c>
      <c r="G1391" s="20">
        <f t="shared" si="77"/>
        <v>139.17833333333331</v>
      </c>
      <c r="H1391" s="17"/>
      <c r="I1391" s="24"/>
      <c r="J1391" s="20">
        <f t="shared" si="78"/>
        <v>176.6568</v>
      </c>
      <c r="K1391" s="17"/>
      <c r="L1391" s="24"/>
      <c r="M1391" s="86">
        <v>181.185</v>
      </c>
      <c r="N1391" s="86">
        <v>200.06100000000001</v>
      </c>
      <c r="O1391" s="86">
        <v>36.289000000000001</v>
      </c>
      <c r="P1391" s="86">
        <v>90.001999999999995</v>
      </c>
      <c r="Q1391" s="86">
        <v>160.96600000000001</v>
      </c>
      <c r="R1391" s="86">
        <v>55.619</v>
      </c>
      <c r="S1391" s="86">
        <v>129.483</v>
      </c>
      <c r="T1391" s="86">
        <v>447.214</v>
      </c>
    </row>
    <row r="1392" spans="1:20" x14ac:dyDescent="0.25">
      <c r="A1392" s="50" t="s">
        <v>4682</v>
      </c>
      <c r="B1392" s="50" t="s">
        <v>1395</v>
      </c>
      <c r="C1392" s="50" t="s">
        <v>4766</v>
      </c>
      <c r="D1392" s="80">
        <v>16</v>
      </c>
      <c r="E1392" s="50" t="s">
        <v>8780</v>
      </c>
      <c r="F1392" s="24">
        <f t="shared" si="76"/>
        <v>210.04733333333334</v>
      </c>
      <c r="G1392" s="20">
        <f t="shared" si="77"/>
        <v>253.94299999999998</v>
      </c>
      <c r="H1392" s="17"/>
      <c r="I1392" s="24"/>
      <c r="J1392" s="20">
        <f t="shared" si="78"/>
        <v>164.697</v>
      </c>
      <c r="K1392" s="17"/>
      <c r="L1392" s="24"/>
      <c r="M1392" s="86">
        <v>196.423</v>
      </c>
      <c r="N1392" s="86">
        <v>143.65199999999999</v>
      </c>
      <c r="O1392" s="86">
        <v>421.75400000000002</v>
      </c>
      <c r="P1392" s="86">
        <v>117.824</v>
      </c>
      <c r="Q1392" s="86">
        <v>75.519000000000005</v>
      </c>
      <c r="R1392" s="86">
        <v>63.542000000000002</v>
      </c>
      <c r="S1392" s="86">
        <v>206.50399999999999</v>
      </c>
      <c r="T1392" s="86">
        <v>360.096</v>
      </c>
    </row>
    <row r="1393" spans="1:20" x14ac:dyDescent="0.25">
      <c r="A1393" s="50" t="s">
        <v>4682</v>
      </c>
      <c r="B1393" s="50" t="s">
        <v>1825</v>
      </c>
      <c r="C1393" s="50" t="s">
        <v>4746</v>
      </c>
      <c r="D1393" s="80">
        <v>11</v>
      </c>
      <c r="E1393" s="50" t="s">
        <v>7603</v>
      </c>
      <c r="F1393" s="24">
        <f t="shared" si="76"/>
        <v>209.85566666666668</v>
      </c>
      <c r="G1393" s="20">
        <f t="shared" si="77"/>
        <v>138.58633333333333</v>
      </c>
      <c r="H1393" s="17"/>
      <c r="I1393" s="24"/>
      <c r="J1393" s="20">
        <f t="shared" si="78"/>
        <v>188.62119999999999</v>
      </c>
      <c r="K1393" s="17"/>
      <c r="L1393" s="24"/>
      <c r="M1393" s="86">
        <v>121.803</v>
      </c>
      <c r="N1393" s="86">
        <v>122.55800000000001</v>
      </c>
      <c r="O1393" s="86">
        <v>171.398</v>
      </c>
      <c r="P1393" s="86">
        <v>163.16399999999999</v>
      </c>
      <c r="Q1393" s="86">
        <v>150.375</v>
      </c>
      <c r="R1393" s="86">
        <v>112.97199999999999</v>
      </c>
      <c r="S1393" s="86">
        <v>233.98</v>
      </c>
      <c r="T1393" s="86">
        <v>282.61500000000001</v>
      </c>
    </row>
    <row r="1394" spans="1:20" x14ac:dyDescent="0.25">
      <c r="A1394" s="50" t="s">
        <v>4682</v>
      </c>
      <c r="B1394" s="50" t="s">
        <v>4089</v>
      </c>
      <c r="C1394" s="50" t="s">
        <v>4738</v>
      </c>
      <c r="D1394" s="80">
        <v>11</v>
      </c>
      <c r="E1394" s="50" t="s">
        <v>7153</v>
      </c>
      <c r="F1394" s="24">
        <f t="shared" si="76"/>
        <v>209.80733333333333</v>
      </c>
      <c r="G1394" s="20">
        <f t="shared" si="77"/>
        <v>160.98733333333334</v>
      </c>
      <c r="H1394" s="17"/>
      <c r="I1394" s="24"/>
      <c r="J1394" s="20">
        <f t="shared" si="78"/>
        <v>241.48099999999999</v>
      </c>
      <c r="K1394" s="17"/>
      <c r="L1394" s="24"/>
      <c r="M1394" s="86">
        <v>4.2590000000000003</v>
      </c>
      <c r="N1394" s="86">
        <v>100.953</v>
      </c>
      <c r="O1394" s="86">
        <v>377.75</v>
      </c>
      <c r="P1394" s="86">
        <v>534.93200000000002</v>
      </c>
      <c r="Q1394" s="86">
        <v>43.051000000000002</v>
      </c>
      <c r="R1394" s="86">
        <v>54.103000000000002</v>
      </c>
      <c r="S1394" s="86">
        <v>382.92200000000003</v>
      </c>
      <c r="T1394" s="86">
        <v>192.39699999999999</v>
      </c>
    </row>
    <row r="1395" spans="1:20" x14ac:dyDescent="0.25">
      <c r="A1395" s="50" t="s">
        <v>4682</v>
      </c>
      <c r="B1395" s="50" t="s">
        <v>3728</v>
      </c>
      <c r="C1395" s="50" t="s">
        <v>4723</v>
      </c>
      <c r="D1395" s="80">
        <v>7</v>
      </c>
      <c r="E1395" s="50" t="s">
        <v>6602</v>
      </c>
      <c r="F1395" s="24">
        <f t="shared" si="76"/>
        <v>209.11333333333334</v>
      </c>
      <c r="G1395" s="20">
        <f t="shared" si="77"/>
        <v>293.06566666666669</v>
      </c>
      <c r="H1395" s="17"/>
      <c r="I1395" s="24"/>
      <c r="J1395" s="20">
        <f t="shared" si="78"/>
        <v>269.76400000000001</v>
      </c>
      <c r="K1395" s="17"/>
      <c r="L1395" s="24"/>
      <c r="M1395" s="86">
        <v>241.97399999999999</v>
      </c>
      <c r="N1395" s="86">
        <v>325.08100000000002</v>
      </c>
      <c r="O1395" s="86">
        <v>312.142</v>
      </c>
      <c r="P1395" s="86">
        <v>470.67200000000003</v>
      </c>
      <c r="Q1395" s="86">
        <v>250.80799999999999</v>
      </c>
      <c r="R1395" s="86">
        <v>153.36000000000001</v>
      </c>
      <c r="S1395" s="86">
        <v>259.87599999999998</v>
      </c>
      <c r="T1395" s="86">
        <v>214.10400000000001</v>
      </c>
    </row>
    <row r="1396" spans="1:20" x14ac:dyDescent="0.25">
      <c r="A1396" s="50" t="s">
        <v>4682</v>
      </c>
      <c r="B1396" s="50" t="s">
        <v>1840</v>
      </c>
      <c r="C1396" s="50" t="s">
        <v>4757</v>
      </c>
      <c r="D1396" s="80">
        <v>15</v>
      </c>
      <c r="E1396" s="50" t="s">
        <v>8162</v>
      </c>
      <c r="F1396" s="24">
        <f t="shared" si="76"/>
        <v>208.91233333333332</v>
      </c>
      <c r="G1396" s="20">
        <f t="shared" si="77"/>
        <v>188.60666666666665</v>
      </c>
      <c r="H1396" s="17"/>
      <c r="I1396" s="24"/>
      <c r="J1396" s="20">
        <f t="shared" si="78"/>
        <v>392.99040000000002</v>
      </c>
      <c r="K1396" s="17"/>
      <c r="L1396" s="24"/>
      <c r="M1396" s="86">
        <v>80.471999999999994</v>
      </c>
      <c r="N1396" s="86">
        <v>181.12899999999999</v>
      </c>
      <c r="O1396" s="86">
        <v>304.21899999999999</v>
      </c>
      <c r="P1396" s="86">
        <v>42.526000000000003</v>
      </c>
      <c r="Q1396" s="86">
        <v>1295.6890000000001</v>
      </c>
      <c r="R1396" s="86">
        <v>41.091000000000001</v>
      </c>
      <c r="S1396" s="86">
        <v>247.41900000000001</v>
      </c>
      <c r="T1396" s="86">
        <v>338.22699999999998</v>
      </c>
    </row>
    <row r="1397" spans="1:20" x14ac:dyDescent="0.25">
      <c r="A1397" s="50" t="s">
        <v>4682</v>
      </c>
      <c r="B1397" s="50" t="s">
        <v>1337</v>
      </c>
      <c r="C1397" s="50" t="s">
        <v>4752</v>
      </c>
      <c r="D1397" s="80">
        <v>13</v>
      </c>
      <c r="E1397" s="50" t="s">
        <v>7744</v>
      </c>
      <c r="F1397" s="24">
        <f t="shared" si="76"/>
        <v>208.75199999999998</v>
      </c>
      <c r="G1397" s="20">
        <f t="shared" si="77"/>
        <v>195.72799999999998</v>
      </c>
      <c r="H1397" s="17"/>
      <c r="I1397" s="24"/>
      <c r="J1397" s="20">
        <f t="shared" si="78"/>
        <v>978.83720000000017</v>
      </c>
      <c r="K1397" s="17"/>
      <c r="L1397" s="24"/>
      <c r="M1397" s="86">
        <v>358.06099999999998</v>
      </c>
      <c r="N1397" s="86">
        <v>29.501000000000001</v>
      </c>
      <c r="O1397" s="86">
        <v>199.62200000000001</v>
      </c>
      <c r="P1397" s="86">
        <v>4048.857</v>
      </c>
      <c r="Q1397" s="86">
        <v>219.07300000000001</v>
      </c>
      <c r="R1397" s="86">
        <v>286.995</v>
      </c>
      <c r="S1397" s="86">
        <v>126.98399999999999</v>
      </c>
      <c r="T1397" s="86">
        <v>212.27699999999999</v>
      </c>
    </row>
    <row r="1398" spans="1:20" x14ac:dyDescent="0.25">
      <c r="A1398" s="50" t="s">
        <v>4682</v>
      </c>
      <c r="B1398" s="50" t="s">
        <v>1282</v>
      </c>
      <c r="C1398" s="50" t="s">
        <v>4702</v>
      </c>
      <c r="D1398" s="80">
        <v>4</v>
      </c>
      <c r="E1398" s="50" t="s">
        <v>5567</v>
      </c>
      <c r="F1398" s="24">
        <f t="shared" si="76"/>
        <v>208.41633333333334</v>
      </c>
      <c r="G1398" s="20">
        <f t="shared" si="77"/>
        <v>260.15933333333334</v>
      </c>
      <c r="H1398" s="17"/>
      <c r="I1398" s="24"/>
      <c r="J1398" s="20">
        <f t="shared" si="78"/>
        <v>186.01220000000001</v>
      </c>
      <c r="K1398" s="17"/>
      <c r="L1398" s="24"/>
      <c r="M1398" s="86">
        <v>346.43</v>
      </c>
      <c r="N1398" s="86">
        <v>193.50899999999999</v>
      </c>
      <c r="O1398" s="86">
        <v>240.53899999999999</v>
      </c>
      <c r="P1398" s="86">
        <v>234.44300000000001</v>
      </c>
      <c r="Q1398" s="86">
        <v>70.369</v>
      </c>
      <c r="R1398" s="86">
        <v>51.439</v>
      </c>
      <c r="S1398" s="86">
        <v>93.191999999999993</v>
      </c>
      <c r="T1398" s="86">
        <v>480.61799999999999</v>
      </c>
    </row>
    <row r="1399" spans="1:20" x14ac:dyDescent="0.25">
      <c r="A1399" s="50" t="s">
        <v>4682</v>
      </c>
      <c r="B1399" s="50" t="s">
        <v>1435</v>
      </c>
      <c r="C1399" s="50" t="s">
        <v>4766</v>
      </c>
      <c r="D1399" s="80">
        <v>16</v>
      </c>
      <c r="E1399" s="50" t="s">
        <v>8698</v>
      </c>
      <c r="F1399" s="24">
        <f t="shared" si="76"/>
        <v>208.37333333333333</v>
      </c>
      <c r="G1399" s="20">
        <f t="shared" si="77"/>
        <v>130.18766666666667</v>
      </c>
      <c r="H1399" s="17"/>
      <c r="I1399" s="24"/>
      <c r="J1399" s="20">
        <f t="shared" si="78"/>
        <v>159.00740000000002</v>
      </c>
      <c r="K1399" s="17"/>
      <c r="L1399" s="24"/>
      <c r="M1399" s="86">
        <v>140.6</v>
      </c>
      <c r="N1399" s="86">
        <v>76.290999999999997</v>
      </c>
      <c r="O1399" s="86">
        <v>173.672</v>
      </c>
      <c r="P1399" s="86">
        <v>118.47</v>
      </c>
      <c r="Q1399" s="86">
        <v>51.447000000000003</v>
      </c>
      <c r="R1399" s="86">
        <v>151.90899999999999</v>
      </c>
      <c r="S1399" s="86">
        <v>120.373</v>
      </c>
      <c r="T1399" s="86">
        <v>352.83800000000002</v>
      </c>
    </row>
    <row r="1400" spans="1:20" x14ac:dyDescent="0.25">
      <c r="A1400" s="50" t="s">
        <v>4682</v>
      </c>
      <c r="B1400" s="50" t="s">
        <v>3226</v>
      </c>
      <c r="C1400" s="50" t="s">
        <v>4723</v>
      </c>
      <c r="D1400" s="80">
        <v>7</v>
      </c>
      <c r="E1400" s="50" t="s">
        <v>6655</v>
      </c>
      <c r="F1400" s="24">
        <f t="shared" si="76"/>
        <v>208.21766666666667</v>
      </c>
      <c r="G1400" s="20">
        <f t="shared" si="77"/>
        <v>220.26699999999997</v>
      </c>
      <c r="H1400" s="17"/>
      <c r="I1400" s="24"/>
      <c r="J1400" s="20">
        <f t="shared" si="78"/>
        <v>176.22579999999999</v>
      </c>
      <c r="K1400" s="17"/>
      <c r="L1400" s="24"/>
      <c r="M1400" s="86">
        <v>24.867000000000001</v>
      </c>
      <c r="N1400" s="86">
        <v>90.475999999999999</v>
      </c>
      <c r="O1400" s="86">
        <v>545.45799999999997</v>
      </c>
      <c r="P1400" s="86">
        <v>117.145</v>
      </c>
      <c r="Q1400" s="86">
        <v>139.33099999999999</v>
      </c>
      <c r="R1400" s="86">
        <v>247.12899999999999</v>
      </c>
      <c r="S1400" s="86">
        <v>310.846</v>
      </c>
      <c r="T1400" s="86">
        <v>66.677999999999997</v>
      </c>
    </row>
    <row r="1401" spans="1:20" x14ac:dyDescent="0.25">
      <c r="A1401" s="50" t="s">
        <v>4682</v>
      </c>
      <c r="B1401" s="50" t="s">
        <v>2236</v>
      </c>
      <c r="C1401" s="50" t="s">
        <v>4756</v>
      </c>
      <c r="D1401" s="80">
        <v>15</v>
      </c>
      <c r="E1401" s="50" t="s">
        <v>8102</v>
      </c>
      <c r="F1401" s="24">
        <f t="shared" si="76"/>
        <v>208.18133333333333</v>
      </c>
      <c r="G1401" s="20">
        <f t="shared" si="77"/>
        <v>579.09900000000005</v>
      </c>
      <c r="H1401" s="17"/>
      <c r="I1401" s="24"/>
      <c r="J1401" s="20">
        <f t="shared" si="78"/>
        <v>273.01740000000001</v>
      </c>
      <c r="K1401" s="17"/>
      <c r="L1401" s="24"/>
      <c r="M1401" s="86">
        <v>212.87</v>
      </c>
      <c r="N1401" s="86">
        <v>1262.3979999999999</v>
      </c>
      <c r="O1401" s="86">
        <v>262.029</v>
      </c>
      <c r="P1401" s="86">
        <v>552.30399999999997</v>
      </c>
      <c r="Q1401" s="86">
        <v>188.239</v>
      </c>
      <c r="R1401" s="86">
        <v>200.398</v>
      </c>
      <c r="S1401" s="86">
        <v>163.82499999999999</v>
      </c>
      <c r="T1401" s="86">
        <v>260.32100000000003</v>
      </c>
    </row>
    <row r="1402" spans="1:20" x14ac:dyDescent="0.25">
      <c r="A1402" s="50" t="s">
        <v>4682</v>
      </c>
      <c r="B1402" s="50" t="s">
        <v>4502</v>
      </c>
      <c r="C1402" s="50" t="s">
        <v>4767</v>
      </c>
      <c r="D1402" s="80">
        <v>16</v>
      </c>
      <c r="E1402" s="50" t="s">
        <v>9063</v>
      </c>
      <c r="F1402" s="24">
        <f t="shared" si="76"/>
        <v>207.85233333333335</v>
      </c>
      <c r="G1402" s="20">
        <f t="shared" si="77"/>
        <v>1329.9303333333335</v>
      </c>
      <c r="H1402" s="17"/>
      <c r="I1402" s="24"/>
      <c r="J1402" s="20">
        <f t="shared" si="78"/>
        <v>441.01339999999999</v>
      </c>
      <c r="K1402" s="17"/>
      <c r="L1402" s="24"/>
      <c r="M1402" s="86">
        <v>1692.0920000000001</v>
      </c>
      <c r="N1402" s="86">
        <v>1016.616</v>
      </c>
      <c r="O1402" s="86">
        <v>1281.0830000000001</v>
      </c>
      <c r="P1402" s="86">
        <v>1209.4359999999999</v>
      </c>
      <c r="Q1402" s="86">
        <v>372.07400000000001</v>
      </c>
      <c r="R1402" s="86">
        <v>462.42399999999998</v>
      </c>
      <c r="S1402" s="86">
        <v>120.38200000000001</v>
      </c>
      <c r="T1402" s="86">
        <v>40.750999999999998</v>
      </c>
    </row>
    <row r="1403" spans="1:20" x14ac:dyDescent="0.25">
      <c r="A1403" s="50" t="s">
        <v>4682</v>
      </c>
      <c r="B1403" s="50" t="s">
        <v>3874</v>
      </c>
      <c r="C1403" s="50" t="s">
        <v>4711</v>
      </c>
      <c r="D1403" s="80">
        <v>6</v>
      </c>
      <c r="E1403" s="50" t="s">
        <v>6139</v>
      </c>
      <c r="F1403" s="24">
        <f t="shared" si="76"/>
        <v>207.61599999999999</v>
      </c>
      <c r="G1403" s="20">
        <f t="shared" si="77"/>
        <v>112.06766666666668</v>
      </c>
      <c r="H1403" s="17"/>
      <c r="I1403" s="24"/>
      <c r="J1403" s="20">
        <f t="shared" si="78"/>
        <v>171.64839999999998</v>
      </c>
      <c r="K1403" s="17"/>
      <c r="L1403" s="24"/>
      <c r="M1403" s="86">
        <v>192.42400000000001</v>
      </c>
      <c r="N1403" s="86">
        <v>62.168999999999997</v>
      </c>
      <c r="O1403" s="86">
        <v>81.61</v>
      </c>
      <c r="P1403" s="86">
        <v>89.424999999999997</v>
      </c>
      <c r="Q1403" s="86">
        <v>145.96899999999999</v>
      </c>
      <c r="R1403" s="86">
        <v>114.233</v>
      </c>
      <c r="S1403" s="86">
        <v>206.92699999999999</v>
      </c>
      <c r="T1403" s="86">
        <v>301.68799999999999</v>
      </c>
    </row>
    <row r="1404" spans="1:20" x14ac:dyDescent="0.25">
      <c r="A1404" s="50" t="s">
        <v>4682</v>
      </c>
      <c r="B1404" s="50" t="s">
        <v>4218</v>
      </c>
      <c r="C1404" s="50" t="s">
        <v>4751</v>
      </c>
      <c r="D1404" s="80">
        <v>13</v>
      </c>
      <c r="E1404" s="50" t="s">
        <v>7735</v>
      </c>
      <c r="F1404" s="24">
        <f t="shared" si="76"/>
        <v>207.57899999999998</v>
      </c>
      <c r="G1404" s="20">
        <f t="shared" si="77"/>
        <v>424.74566666666669</v>
      </c>
      <c r="H1404" s="17"/>
      <c r="I1404" s="24"/>
      <c r="J1404" s="20">
        <f t="shared" si="78"/>
        <v>515.90139999999997</v>
      </c>
      <c r="K1404" s="17"/>
      <c r="L1404" s="24"/>
      <c r="M1404" s="86">
        <v>61.591999999999999</v>
      </c>
      <c r="N1404" s="86">
        <v>131.36600000000001</v>
      </c>
      <c r="O1404" s="86">
        <v>1081.279</v>
      </c>
      <c r="P1404" s="86">
        <v>1250.4670000000001</v>
      </c>
      <c r="Q1404" s="86">
        <v>706.303</v>
      </c>
      <c r="R1404" s="86">
        <v>129.50899999999999</v>
      </c>
      <c r="S1404" s="86">
        <v>196.155</v>
      </c>
      <c r="T1404" s="86">
        <v>297.07299999999998</v>
      </c>
    </row>
    <row r="1405" spans="1:20" x14ac:dyDescent="0.25">
      <c r="A1405" s="50" t="s">
        <v>4682</v>
      </c>
      <c r="B1405" s="50" t="s">
        <v>3669</v>
      </c>
      <c r="C1405" s="50" t="s">
        <v>4767</v>
      </c>
      <c r="D1405" s="80">
        <v>16</v>
      </c>
      <c r="E1405" s="50" t="s">
        <v>8942</v>
      </c>
      <c r="F1405" s="24">
        <f t="shared" si="76"/>
        <v>207.53399999999999</v>
      </c>
      <c r="G1405" s="20">
        <f t="shared" si="77"/>
        <v>12.619666666666667</v>
      </c>
      <c r="H1405" s="17"/>
      <c r="I1405" s="24"/>
      <c r="J1405" s="20">
        <f t="shared" si="78"/>
        <v>145.5436</v>
      </c>
      <c r="K1405" s="17"/>
      <c r="L1405" s="24"/>
      <c r="M1405" s="86">
        <v>19.103999999999999</v>
      </c>
      <c r="N1405" s="86">
        <v>8.0359999999999996</v>
      </c>
      <c r="O1405" s="86">
        <v>10.718999999999999</v>
      </c>
      <c r="P1405" s="86">
        <v>98.072000000000003</v>
      </c>
      <c r="Q1405" s="86">
        <v>7.0439999999999996</v>
      </c>
      <c r="R1405" s="86">
        <v>18.716999999999999</v>
      </c>
      <c r="S1405" s="86">
        <v>243.48</v>
      </c>
      <c r="T1405" s="86">
        <v>360.40499999999997</v>
      </c>
    </row>
    <row r="1406" spans="1:20" x14ac:dyDescent="0.25">
      <c r="A1406" s="50" t="s">
        <v>4682</v>
      </c>
      <c r="B1406" s="50" t="s">
        <v>1482</v>
      </c>
      <c r="C1406" s="50" t="s">
        <v>4766</v>
      </c>
      <c r="D1406" s="80">
        <v>16</v>
      </c>
      <c r="E1406" s="50" t="s">
        <v>8411</v>
      </c>
      <c r="F1406" s="24">
        <f t="shared" si="76"/>
        <v>207.02200000000002</v>
      </c>
      <c r="G1406" s="20">
        <f t="shared" si="77"/>
        <v>619.00366666666673</v>
      </c>
      <c r="H1406" s="17"/>
      <c r="I1406" s="24"/>
      <c r="J1406" s="20">
        <f t="shared" si="78"/>
        <v>184.01859999999999</v>
      </c>
      <c r="K1406" s="17"/>
      <c r="L1406" s="24"/>
      <c r="M1406" s="86">
        <v>1457.5340000000001</v>
      </c>
      <c r="N1406" s="86">
        <v>252.13900000000001</v>
      </c>
      <c r="O1406" s="86">
        <v>147.33799999999999</v>
      </c>
      <c r="P1406" s="86">
        <v>284.09100000000001</v>
      </c>
      <c r="Q1406" s="86">
        <v>14.936</v>
      </c>
      <c r="R1406" s="86">
        <v>18.823</v>
      </c>
      <c r="S1406" s="86">
        <v>200.68100000000001</v>
      </c>
      <c r="T1406" s="86">
        <v>401.56200000000001</v>
      </c>
    </row>
    <row r="1407" spans="1:20" x14ac:dyDescent="0.25">
      <c r="A1407" s="50" t="s">
        <v>4682</v>
      </c>
      <c r="B1407" s="50" t="s">
        <v>1822</v>
      </c>
      <c r="C1407" s="50" t="s">
        <v>4740</v>
      </c>
      <c r="D1407" s="80">
        <v>11</v>
      </c>
      <c r="E1407" s="50" t="s">
        <v>7258</v>
      </c>
      <c r="F1407" s="24">
        <f t="shared" si="76"/>
        <v>206.79900000000001</v>
      </c>
      <c r="G1407" s="20">
        <f t="shared" si="77"/>
        <v>110.03366666666666</v>
      </c>
      <c r="H1407" s="17"/>
      <c r="I1407" s="24"/>
      <c r="J1407" s="20">
        <f t="shared" si="78"/>
        <v>174.85500000000002</v>
      </c>
      <c r="K1407" s="17"/>
      <c r="L1407" s="24"/>
      <c r="M1407" s="86">
        <v>98.825000000000003</v>
      </c>
      <c r="N1407" s="86">
        <v>13.977</v>
      </c>
      <c r="O1407" s="86">
        <v>217.29900000000001</v>
      </c>
      <c r="P1407" s="86">
        <v>186.81100000000001</v>
      </c>
      <c r="Q1407" s="86">
        <v>67.066999999999993</v>
      </c>
      <c r="R1407" s="86">
        <v>75.525000000000006</v>
      </c>
      <c r="S1407" s="86">
        <v>282.90100000000001</v>
      </c>
      <c r="T1407" s="86">
        <v>261.971</v>
      </c>
    </row>
    <row r="1408" spans="1:20" x14ac:dyDescent="0.25">
      <c r="A1408" s="50" t="s">
        <v>4682</v>
      </c>
      <c r="B1408" s="50" t="s">
        <v>418</v>
      </c>
      <c r="C1408" s="50" t="s">
        <v>4744</v>
      </c>
      <c r="D1408" s="80">
        <v>11</v>
      </c>
      <c r="E1408" s="50" t="s">
        <v>7427</v>
      </c>
      <c r="F1408" s="24">
        <f t="shared" si="76"/>
        <v>205.8116666666667</v>
      </c>
      <c r="G1408" s="20">
        <f t="shared" si="77"/>
        <v>41.631666666666668</v>
      </c>
      <c r="H1408" s="17"/>
      <c r="I1408" s="24"/>
      <c r="J1408" s="20">
        <f t="shared" si="78"/>
        <v>161.47399999999999</v>
      </c>
      <c r="K1408" s="17"/>
      <c r="L1408" s="24"/>
      <c r="M1408" s="86">
        <v>20.488</v>
      </c>
      <c r="N1408" s="86">
        <v>44.776000000000003</v>
      </c>
      <c r="O1408" s="86">
        <v>59.631</v>
      </c>
      <c r="P1408" s="86">
        <v>55.646000000000001</v>
      </c>
      <c r="Q1408" s="86">
        <v>134.28899999999999</v>
      </c>
      <c r="R1408" s="86">
        <v>42.893000000000001</v>
      </c>
      <c r="S1408" s="86">
        <v>469.452</v>
      </c>
      <c r="T1408" s="86">
        <v>105.09</v>
      </c>
    </row>
    <row r="1409" spans="1:20" x14ac:dyDescent="0.25">
      <c r="A1409" s="50" t="s">
        <v>4682</v>
      </c>
      <c r="B1409" s="50" t="s">
        <v>760</v>
      </c>
      <c r="C1409" s="50" t="s">
        <v>4766</v>
      </c>
      <c r="D1409" s="80">
        <v>16</v>
      </c>
      <c r="E1409" s="50" t="s">
        <v>8592</v>
      </c>
      <c r="F1409" s="24">
        <f t="shared" si="76"/>
        <v>205.73266666666666</v>
      </c>
      <c r="G1409" s="20">
        <f t="shared" si="77"/>
        <v>7.0843333333333334</v>
      </c>
      <c r="H1409" s="17"/>
      <c r="I1409" s="24"/>
      <c r="J1409" s="20">
        <f t="shared" si="78"/>
        <v>201.51220000000001</v>
      </c>
      <c r="K1409" s="17"/>
      <c r="L1409" s="24"/>
      <c r="M1409" s="86">
        <v>5.5350000000000001</v>
      </c>
      <c r="N1409" s="86">
        <v>15.718</v>
      </c>
      <c r="O1409" s="86" t="s">
        <v>5013</v>
      </c>
      <c r="P1409" s="86">
        <v>382.80200000000002</v>
      </c>
      <c r="Q1409" s="86">
        <v>7.5609999999999999</v>
      </c>
      <c r="R1409" s="86">
        <v>50.966999999999999</v>
      </c>
      <c r="S1409" s="86">
        <v>400.28500000000003</v>
      </c>
      <c r="T1409" s="86">
        <v>165.946</v>
      </c>
    </row>
    <row r="1410" spans="1:20" x14ac:dyDescent="0.25">
      <c r="A1410" s="50" t="s">
        <v>4682</v>
      </c>
      <c r="B1410" s="50" t="s">
        <v>133</v>
      </c>
      <c r="C1410" s="50" t="s">
        <v>4769</v>
      </c>
      <c r="D1410" s="80">
        <v>17</v>
      </c>
      <c r="E1410" s="50" t="s">
        <v>9231</v>
      </c>
      <c r="F1410" s="24">
        <f t="shared" si="76"/>
        <v>205.011</v>
      </c>
      <c r="G1410" s="20">
        <f t="shared" si="77"/>
        <v>70.002666666666656</v>
      </c>
      <c r="H1410" s="17"/>
      <c r="I1410" s="24"/>
      <c r="J1410" s="20">
        <f t="shared" si="78"/>
        <v>189.28620000000001</v>
      </c>
      <c r="K1410" s="17"/>
      <c r="L1410" s="24"/>
      <c r="M1410" s="86">
        <v>9.31</v>
      </c>
      <c r="N1410" s="86">
        <v>20.706</v>
      </c>
      <c r="O1410" s="86">
        <v>179.99199999999999</v>
      </c>
      <c r="P1410" s="86">
        <v>280.67200000000003</v>
      </c>
      <c r="Q1410" s="86">
        <v>50.725999999999999</v>
      </c>
      <c r="R1410" s="86">
        <v>51.375999999999998</v>
      </c>
      <c r="S1410" s="86">
        <v>460.95100000000002</v>
      </c>
      <c r="T1410" s="86">
        <v>102.706</v>
      </c>
    </row>
    <row r="1411" spans="1:20" x14ac:dyDescent="0.25">
      <c r="A1411" s="50" t="s">
        <v>4682</v>
      </c>
      <c r="B1411" s="50" t="s">
        <v>2488</v>
      </c>
      <c r="C1411" s="50" t="s">
        <v>4766</v>
      </c>
      <c r="D1411" s="80">
        <v>16</v>
      </c>
      <c r="E1411" s="50" t="s">
        <v>8681</v>
      </c>
      <c r="F1411" s="24">
        <f t="shared" si="76"/>
        <v>204.58066666666664</v>
      </c>
      <c r="G1411" s="20">
        <f t="shared" si="77"/>
        <v>634.726</v>
      </c>
      <c r="H1411" s="17"/>
      <c r="I1411" s="24"/>
      <c r="J1411" s="20">
        <f t="shared" si="78"/>
        <v>154.64699999999999</v>
      </c>
      <c r="K1411" s="17"/>
      <c r="L1411" s="24"/>
      <c r="M1411" s="86">
        <v>22.667999999999999</v>
      </c>
      <c r="N1411" s="86">
        <v>1657.961</v>
      </c>
      <c r="O1411" s="86">
        <v>223.54900000000001</v>
      </c>
      <c r="P1411" s="86">
        <v>77.959999999999994</v>
      </c>
      <c r="Q1411" s="86">
        <v>81.533000000000001</v>
      </c>
      <c r="R1411" s="86">
        <v>69.974000000000004</v>
      </c>
      <c r="S1411" s="86">
        <v>412.42200000000003</v>
      </c>
      <c r="T1411" s="86">
        <v>131.346</v>
      </c>
    </row>
    <row r="1412" spans="1:20" x14ac:dyDescent="0.25">
      <c r="A1412" s="50" t="s">
        <v>4682</v>
      </c>
      <c r="B1412" s="50" t="s">
        <v>1884</v>
      </c>
      <c r="C1412" s="50" t="s">
        <v>4730</v>
      </c>
      <c r="D1412" s="80">
        <v>10</v>
      </c>
      <c r="E1412" s="50" t="s">
        <v>6815</v>
      </c>
      <c r="F1412" s="24">
        <f t="shared" si="76"/>
        <v>204.18066666666664</v>
      </c>
      <c r="G1412" s="20">
        <f t="shared" si="77"/>
        <v>162.66066666666669</v>
      </c>
      <c r="H1412" s="17"/>
      <c r="I1412" s="24"/>
      <c r="J1412" s="20">
        <f t="shared" si="78"/>
        <v>222.6474</v>
      </c>
      <c r="K1412" s="17"/>
      <c r="L1412" s="24"/>
      <c r="M1412" s="86">
        <v>21.375</v>
      </c>
      <c r="N1412" s="86">
        <v>115.468</v>
      </c>
      <c r="O1412" s="86">
        <v>351.13900000000001</v>
      </c>
      <c r="P1412" s="86">
        <v>472.75700000000001</v>
      </c>
      <c r="Q1412" s="86">
        <v>27.937999999999999</v>
      </c>
      <c r="R1412" s="86">
        <v>32.356000000000002</v>
      </c>
      <c r="S1412" s="86">
        <v>267.13</v>
      </c>
      <c r="T1412" s="86">
        <v>313.05599999999998</v>
      </c>
    </row>
    <row r="1413" spans="1:20" x14ac:dyDescent="0.25">
      <c r="A1413" s="50" t="s">
        <v>4682</v>
      </c>
      <c r="B1413" s="50" t="s">
        <v>391</v>
      </c>
      <c r="C1413" s="50" t="s">
        <v>4775</v>
      </c>
      <c r="D1413" s="80">
        <v>20</v>
      </c>
      <c r="E1413" s="50" t="s">
        <v>9565</v>
      </c>
      <c r="F1413" s="24">
        <f t="shared" si="76"/>
        <v>203.95000000000002</v>
      </c>
      <c r="G1413" s="20">
        <f t="shared" si="77"/>
        <v>508.8773333333333</v>
      </c>
      <c r="H1413" s="17"/>
      <c r="I1413" s="24"/>
      <c r="J1413" s="20">
        <f t="shared" si="78"/>
        <v>368.33720000000005</v>
      </c>
      <c r="K1413" s="17"/>
      <c r="L1413" s="24"/>
      <c r="M1413" s="86">
        <v>603.02599999999995</v>
      </c>
      <c r="N1413" s="86">
        <v>458.92</v>
      </c>
      <c r="O1413" s="86">
        <v>464.68599999999998</v>
      </c>
      <c r="P1413" s="86">
        <v>644.12400000000002</v>
      </c>
      <c r="Q1413" s="86">
        <v>585.71199999999999</v>
      </c>
      <c r="R1413" s="86">
        <v>150.89400000000001</v>
      </c>
      <c r="S1413" s="86" t="s">
        <v>5013</v>
      </c>
      <c r="T1413" s="86">
        <v>460.95600000000002</v>
      </c>
    </row>
    <row r="1414" spans="1:20" x14ac:dyDescent="0.25">
      <c r="A1414" s="50" t="s">
        <v>4682</v>
      </c>
      <c r="B1414" s="50" t="s">
        <v>1181</v>
      </c>
      <c r="C1414" s="50" t="s">
        <v>4772</v>
      </c>
      <c r="D1414" s="80">
        <v>18</v>
      </c>
      <c r="E1414" s="50" t="s">
        <v>9407</v>
      </c>
      <c r="F1414" s="24">
        <f t="shared" si="76"/>
        <v>203.876</v>
      </c>
      <c r="G1414" s="20">
        <f t="shared" si="77"/>
        <v>5827.501666666667</v>
      </c>
      <c r="H1414" s="17"/>
      <c r="I1414" s="24"/>
      <c r="J1414" s="20">
        <f t="shared" si="78"/>
        <v>144.27640000000002</v>
      </c>
      <c r="K1414" s="17"/>
      <c r="L1414" s="24"/>
      <c r="M1414" s="86">
        <v>306.40600000000001</v>
      </c>
      <c r="N1414" s="86">
        <v>1235.866</v>
      </c>
      <c r="O1414" s="86">
        <v>15940.233</v>
      </c>
      <c r="P1414" s="86">
        <v>49.021000000000001</v>
      </c>
      <c r="Q1414" s="86">
        <v>60.732999999999997</v>
      </c>
      <c r="R1414" s="86">
        <v>165.26300000000001</v>
      </c>
      <c r="S1414" s="86">
        <v>402.49</v>
      </c>
      <c r="T1414" s="86">
        <v>43.875</v>
      </c>
    </row>
    <row r="1415" spans="1:20" x14ac:dyDescent="0.25">
      <c r="A1415" s="50" t="s">
        <v>4682</v>
      </c>
      <c r="B1415" s="50" t="s">
        <v>1909</v>
      </c>
      <c r="C1415" s="50" t="s">
        <v>4746</v>
      </c>
      <c r="D1415" s="80">
        <v>11</v>
      </c>
      <c r="E1415" s="50" t="s">
        <v>7606</v>
      </c>
      <c r="F1415" s="24">
        <f t="shared" si="76"/>
        <v>203.80033333333336</v>
      </c>
      <c r="G1415" s="20">
        <f t="shared" si="77"/>
        <v>99.830333333333328</v>
      </c>
      <c r="H1415" s="17"/>
      <c r="I1415" s="24"/>
      <c r="J1415" s="20">
        <f t="shared" si="78"/>
        <v>198.291</v>
      </c>
      <c r="K1415" s="17"/>
      <c r="L1415" s="24"/>
      <c r="M1415" s="86">
        <v>112.09</v>
      </c>
      <c r="N1415" s="86">
        <v>151.96799999999999</v>
      </c>
      <c r="O1415" s="86">
        <v>35.433</v>
      </c>
      <c r="P1415" s="86">
        <v>152.66900000000001</v>
      </c>
      <c r="Q1415" s="86">
        <v>227.38499999999999</v>
      </c>
      <c r="R1415" s="86">
        <v>96.597999999999999</v>
      </c>
      <c r="S1415" s="86">
        <v>177.851</v>
      </c>
      <c r="T1415" s="86">
        <v>336.952</v>
      </c>
    </row>
    <row r="1416" spans="1:20" x14ac:dyDescent="0.25">
      <c r="A1416" s="50" t="s">
        <v>4682</v>
      </c>
      <c r="B1416" s="50" t="s">
        <v>1945</v>
      </c>
      <c r="C1416" s="50" t="s">
        <v>4710</v>
      </c>
      <c r="D1416" s="80">
        <v>6</v>
      </c>
      <c r="E1416" s="50" t="s">
        <v>5933</v>
      </c>
      <c r="F1416" s="24">
        <f t="shared" si="76"/>
        <v>203.59433333333334</v>
      </c>
      <c r="G1416" s="20">
        <f t="shared" si="77"/>
        <v>142.12333333333333</v>
      </c>
      <c r="H1416" s="17"/>
      <c r="I1416" s="24"/>
      <c r="J1416" s="20">
        <f t="shared" si="78"/>
        <v>221.42260000000002</v>
      </c>
      <c r="K1416" s="17"/>
      <c r="L1416" s="24"/>
      <c r="M1416" s="86">
        <v>96.287999999999997</v>
      </c>
      <c r="N1416" s="86">
        <v>142.221</v>
      </c>
      <c r="O1416" s="86">
        <v>187.86099999999999</v>
      </c>
      <c r="P1416" s="86">
        <v>249.92099999999999</v>
      </c>
      <c r="Q1416" s="86">
        <v>246.40899999999999</v>
      </c>
      <c r="R1416" s="86">
        <v>209.50200000000001</v>
      </c>
      <c r="S1416" s="86">
        <v>260.423</v>
      </c>
      <c r="T1416" s="86">
        <v>140.858</v>
      </c>
    </row>
    <row r="1417" spans="1:20" x14ac:dyDescent="0.25">
      <c r="A1417" s="50" t="s">
        <v>4682</v>
      </c>
      <c r="B1417" s="50" t="s">
        <v>1424</v>
      </c>
      <c r="C1417" s="50" t="s">
        <v>4775</v>
      </c>
      <c r="D1417" s="80">
        <v>20</v>
      </c>
      <c r="E1417" s="50" t="s">
        <v>9578</v>
      </c>
      <c r="F1417" s="24">
        <f t="shared" si="76"/>
        <v>203.178</v>
      </c>
      <c r="G1417" s="20">
        <f t="shared" si="77"/>
        <v>583.19633333333331</v>
      </c>
      <c r="H1417" s="17"/>
      <c r="I1417" s="24"/>
      <c r="J1417" s="20">
        <f t="shared" si="78"/>
        <v>432.97719999999998</v>
      </c>
      <c r="K1417" s="17"/>
      <c r="L1417" s="24"/>
      <c r="M1417" s="86">
        <v>390.11799999999999</v>
      </c>
      <c r="N1417" s="86">
        <v>802.904</v>
      </c>
      <c r="O1417" s="86">
        <v>556.56700000000001</v>
      </c>
      <c r="P1417" s="86">
        <v>641.36400000000003</v>
      </c>
      <c r="Q1417" s="86">
        <v>913.98800000000006</v>
      </c>
      <c r="R1417" s="86">
        <v>419.923</v>
      </c>
      <c r="S1417" s="86" t="s">
        <v>5013</v>
      </c>
      <c r="T1417" s="86">
        <v>189.61099999999999</v>
      </c>
    </row>
    <row r="1418" spans="1:20" x14ac:dyDescent="0.25">
      <c r="A1418" s="50" t="s">
        <v>4682</v>
      </c>
      <c r="B1418" s="50" t="s">
        <v>1049</v>
      </c>
      <c r="C1418" s="50" t="s">
        <v>4723</v>
      </c>
      <c r="D1418" s="80">
        <v>7</v>
      </c>
      <c r="E1418" s="50" t="s">
        <v>6642</v>
      </c>
      <c r="F1418" s="24">
        <f t="shared" si="76"/>
        <v>201.43899999999999</v>
      </c>
      <c r="G1418" s="20">
        <f t="shared" si="77"/>
        <v>83.288666666666657</v>
      </c>
      <c r="H1418" s="17"/>
      <c r="I1418" s="24"/>
      <c r="J1418" s="20">
        <f t="shared" si="78"/>
        <v>185.56820000000002</v>
      </c>
      <c r="K1418" s="17"/>
      <c r="L1418" s="24"/>
      <c r="M1418" s="86">
        <v>112.36199999999999</v>
      </c>
      <c r="N1418" s="86">
        <v>18.670999999999999</v>
      </c>
      <c r="O1418" s="86">
        <v>118.833</v>
      </c>
      <c r="P1418" s="86">
        <v>135.131</v>
      </c>
      <c r="Q1418" s="86">
        <v>188.393</v>
      </c>
      <c r="R1418" s="86">
        <v>125.985</v>
      </c>
      <c r="S1418" s="86">
        <v>361.18</v>
      </c>
      <c r="T1418" s="86">
        <v>117.152</v>
      </c>
    </row>
    <row r="1419" spans="1:20" x14ac:dyDescent="0.25">
      <c r="A1419" s="50" t="s">
        <v>4682</v>
      </c>
      <c r="B1419" s="50" t="s">
        <v>1057</v>
      </c>
      <c r="C1419" s="50" t="s">
        <v>4767</v>
      </c>
      <c r="D1419" s="80">
        <v>16</v>
      </c>
      <c r="E1419" s="50" t="s">
        <v>9103</v>
      </c>
      <c r="F1419" s="24">
        <f t="shared" si="76"/>
        <v>199.23766666666666</v>
      </c>
      <c r="G1419" s="20">
        <f t="shared" si="77"/>
        <v>95.841666666666654</v>
      </c>
      <c r="H1419" s="17"/>
      <c r="I1419" s="24"/>
      <c r="J1419" s="20">
        <f t="shared" si="78"/>
        <v>244.90019999999998</v>
      </c>
      <c r="K1419" s="17"/>
      <c r="L1419" s="24"/>
      <c r="M1419" s="86">
        <v>50.865000000000002</v>
      </c>
      <c r="N1419" s="86">
        <v>109.44199999999999</v>
      </c>
      <c r="O1419" s="86">
        <v>127.218</v>
      </c>
      <c r="P1419" s="86">
        <v>155.14500000000001</v>
      </c>
      <c r="Q1419" s="86">
        <v>471.64299999999997</v>
      </c>
      <c r="R1419" s="86">
        <v>103.789</v>
      </c>
      <c r="S1419" s="86">
        <v>251.78299999999999</v>
      </c>
      <c r="T1419" s="86">
        <v>242.14099999999999</v>
      </c>
    </row>
    <row r="1420" spans="1:20" x14ac:dyDescent="0.25">
      <c r="A1420" s="50" t="s">
        <v>4682</v>
      </c>
      <c r="B1420" s="50" t="s">
        <v>844</v>
      </c>
      <c r="C1420" s="50" t="s">
        <v>4711</v>
      </c>
      <c r="D1420" s="80">
        <v>6</v>
      </c>
      <c r="E1420" s="50" t="s">
        <v>5974</v>
      </c>
      <c r="F1420" s="24">
        <f t="shared" si="76"/>
        <v>199.02133333333336</v>
      </c>
      <c r="G1420" s="20">
        <f t="shared" si="77"/>
        <v>890.36066666666659</v>
      </c>
      <c r="H1420" s="17"/>
      <c r="I1420" s="24"/>
      <c r="J1420" s="20">
        <f t="shared" si="78"/>
        <v>192.16140000000001</v>
      </c>
      <c r="K1420" s="17"/>
      <c r="L1420" s="24"/>
      <c r="M1420" s="86">
        <v>779.90099999999995</v>
      </c>
      <c r="N1420" s="86">
        <v>983.91899999999998</v>
      </c>
      <c r="O1420" s="86">
        <v>907.26199999999994</v>
      </c>
      <c r="P1420" s="86">
        <v>208.755</v>
      </c>
      <c r="Q1420" s="86">
        <v>154.988</v>
      </c>
      <c r="R1420" s="86">
        <v>84.177000000000007</v>
      </c>
      <c r="S1420" s="86">
        <v>332.10700000000003</v>
      </c>
      <c r="T1420" s="86">
        <v>180.78</v>
      </c>
    </row>
    <row r="1421" spans="1:20" x14ac:dyDescent="0.25">
      <c r="A1421" s="50" t="s">
        <v>4682</v>
      </c>
      <c r="B1421" s="50" t="s">
        <v>734</v>
      </c>
      <c r="C1421" s="50" t="s">
        <v>4756</v>
      </c>
      <c r="D1421" s="80">
        <v>15</v>
      </c>
      <c r="E1421" s="50" t="s">
        <v>8095</v>
      </c>
      <c r="F1421" s="24">
        <f t="shared" si="76"/>
        <v>197.93866666666668</v>
      </c>
      <c r="G1421" s="20">
        <f t="shared" si="77"/>
        <v>419.12366666666668</v>
      </c>
      <c r="H1421" s="17"/>
      <c r="I1421" s="24"/>
      <c r="J1421" s="20">
        <f t="shared" si="78"/>
        <v>207.48900000000003</v>
      </c>
      <c r="K1421" s="17"/>
      <c r="L1421" s="24"/>
      <c r="M1421" s="86">
        <v>100.14</v>
      </c>
      <c r="N1421" s="86">
        <v>960.29700000000003</v>
      </c>
      <c r="O1421" s="86">
        <v>196.934</v>
      </c>
      <c r="P1421" s="86">
        <v>120.792</v>
      </c>
      <c r="Q1421" s="86">
        <v>322.83699999999999</v>
      </c>
      <c r="R1421" s="86">
        <v>144.77799999999999</v>
      </c>
      <c r="S1421" s="86">
        <v>166.28800000000001</v>
      </c>
      <c r="T1421" s="86">
        <v>282.75</v>
      </c>
    </row>
    <row r="1422" spans="1:20" x14ac:dyDescent="0.25">
      <c r="A1422" s="50" t="s">
        <v>4682</v>
      </c>
      <c r="B1422" s="50" t="s">
        <v>2536</v>
      </c>
      <c r="C1422" s="50" t="s">
        <v>4777</v>
      </c>
      <c r="D1422" s="80">
        <v>20</v>
      </c>
      <c r="E1422" s="50" t="s">
        <v>9665</v>
      </c>
      <c r="F1422" s="24">
        <f t="shared" si="76"/>
        <v>197.92999999999998</v>
      </c>
      <c r="G1422" s="20">
        <f t="shared" si="77"/>
        <v>186.53266666666664</v>
      </c>
      <c r="H1422" s="17"/>
      <c r="I1422" s="24"/>
      <c r="J1422" s="20">
        <f t="shared" si="78"/>
        <v>186.02980000000002</v>
      </c>
      <c r="K1422" s="17"/>
      <c r="L1422" s="24"/>
      <c r="M1422" s="86">
        <v>119.51600000000001</v>
      </c>
      <c r="N1422" s="86">
        <v>190.80099999999999</v>
      </c>
      <c r="O1422" s="86">
        <v>249.28100000000001</v>
      </c>
      <c r="P1422" s="86">
        <v>180.435</v>
      </c>
      <c r="Q1422" s="86">
        <v>155.92400000000001</v>
      </c>
      <c r="R1422" s="86">
        <v>214.99</v>
      </c>
      <c r="S1422" s="86" t="s">
        <v>5013</v>
      </c>
      <c r="T1422" s="86">
        <v>378.8</v>
      </c>
    </row>
    <row r="1423" spans="1:20" x14ac:dyDescent="0.25">
      <c r="A1423" s="50" t="s">
        <v>4682</v>
      </c>
      <c r="B1423" s="50" t="s">
        <v>2414</v>
      </c>
      <c r="C1423" s="50" t="s">
        <v>4712</v>
      </c>
      <c r="D1423" s="80">
        <v>6</v>
      </c>
      <c r="E1423" s="50" t="s">
        <v>6196</v>
      </c>
      <c r="F1423" s="24">
        <f t="shared" si="76"/>
        <v>197.798</v>
      </c>
      <c r="G1423" s="20">
        <f t="shared" si="77"/>
        <v>273.51766666666668</v>
      </c>
      <c r="H1423" s="17"/>
      <c r="I1423" s="24"/>
      <c r="J1423" s="20">
        <f t="shared" si="78"/>
        <v>327.51619999999991</v>
      </c>
      <c r="K1423" s="17"/>
      <c r="L1423" s="24"/>
      <c r="M1423" s="86">
        <v>279.524</v>
      </c>
      <c r="N1423" s="86">
        <v>350.303</v>
      </c>
      <c r="O1423" s="86">
        <v>190.726</v>
      </c>
      <c r="P1423" s="86">
        <v>758.26599999999996</v>
      </c>
      <c r="Q1423" s="86">
        <v>285.92099999999999</v>
      </c>
      <c r="R1423" s="86">
        <v>289.92599999999999</v>
      </c>
      <c r="S1423" s="86">
        <v>289.41699999999997</v>
      </c>
      <c r="T1423" s="86">
        <v>14.051</v>
      </c>
    </row>
    <row r="1424" spans="1:20" x14ac:dyDescent="0.25">
      <c r="A1424" s="50" t="s">
        <v>4682</v>
      </c>
      <c r="B1424" s="50" t="s">
        <v>1501</v>
      </c>
      <c r="C1424" s="50" t="s">
        <v>4753</v>
      </c>
      <c r="D1424" s="80">
        <v>13</v>
      </c>
      <c r="E1424" s="50" t="s">
        <v>7805</v>
      </c>
      <c r="F1424" s="24">
        <f t="shared" si="76"/>
        <v>197.18766666666667</v>
      </c>
      <c r="G1424" s="20">
        <f t="shared" si="77"/>
        <v>265.53466666666668</v>
      </c>
      <c r="H1424" s="17"/>
      <c r="I1424" s="24"/>
      <c r="J1424" s="20">
        <f t="shared" si="78"/>
        <v>269.07399999999996</v>
      </c>
      <c r="K1424" s="17"/>
      <c r="L1424" s="24"/>
      <c r="M1424" s="86">
        <v>137.85400000000001</v>
      </c>
      <c r="N1424" s="86">
        <v>169.179</v>
      </c>
      <c r="O1424" s="86">
        <v>489.57100000000003</v>
      </c>
      <c r="P1424" s="86">
        <v>323.50700000000001</v>
      </c>
      <c r="Q1424" s="86">
        <v>430.3</v>
      </c>
      <c r="R1424" s="86">
        <v>191.726</v>
      </c>
      <c r="S1424" s="86">
        <v>294.988</v>
      </c>
      <c r="T1424" s="86">
        <v>104.849</v>
      </c>
    </row>
    <row r="1425" spans="1:20" x14ac:dyDescent="0.25">
      <c r="A1425" s="50" t="s">
        <v>4682</v>
      </c>
      <c r="B1425" s="50" t="s">
        <v>1380</v>
      </c>
      <c r="C1425" s="50" t="s">
        <v>4767</v>
      </c>
      <c r="D1425" s="80">
        <v>16</v>
      </c>
      <c r="E1425" s="50" t="s">
        <v>9113</v>
      </c>
      <c r="F1425" s="24">
        <f t="shared" si="76"/>
        <v>197.078</v>
      </c>
      <c r="G1425" s="20">
        <f t="shared" si="77"/>
        <v>303.87933333333331</v>
      </c>
      <c r="H1425" s="17"/>
      <c r="I1425" s="24"/>
      <c r="J1425" s="20">
        <f t="shared" si="78"/>
        <v>198.36060000000001</v>
      </c>
      <c r="K1425" s="17"/>
      <c r="L1425" s="24"/>
      <c r="M1425" s="86">
        <v>536.90499999999997</v>
      </c>
      <c r="N1425" s="86">
        <v>243.02</v>
      </c>
      <c r="O1425" s="86">
        <v>131.71299999999999</v>
      </c>
      <c r="P1425" s="86">
        <v>117.2</v>
      </c>
      <c r="Q1425" s="86">
        <v>283.36900000000003</v>
      </c>
      <c r="R1425" s="86">
        <v>261.17</v>
      </c>
      <c r="S1425" s="86">
        <v>201.30099999999999</v>
      </c>
      <c r="T1425" s="86">
        <v>128.76300000000001</v>
      </c>
    </row>
    <row r="1426" spans="1:20" x14ac:dyDescent="0.25">
      <c r="A1426" s="50" t="s">
        <v>4682</v>
      </c>
      <c r="B1426" s="50" t="s">
        <v>1224</v>
      </c>
      <c r="C1426" s="50" t="s">
        <v>4767</v>
      </c>
      <c r="D1426" s="80">
        <v>16</v>
      </c>
      <c r="E1426" s="50" t="s">
        <v>9070</v>
      </c>
      <c r="F1426" s="24">
        <f t="shared" si="76"/>
        <v>196.43233333333333</v>
      </c>
      <c r="G1426" s="20">
        <f t="shared" si="77"/>
        <v>1115.1196666666667</v>
      </c>
      <c r="H1426" s="17"/>
      <c r="I1426" s="24"/>
      <c r="J1426" s="20">
        <f t="shared" si="78"/>
        <v>276.2758</v>
      </c>
      <c r="K1426" s="17"/>
      <c r="L1426" s="24"/>
      <c r="M1426" s="86">
        <v>251.93</v>
      </c>
      <c r="N1426" s="86">
        <v>567.50800000000004</v>
      </c>
      <c r="O1426" s="86">
        <v>2525.9209999999998</v>
      </c>
      <c r="P1426" s="86">
        <v>157.815</v>
      </c>
      <c r="Q1426" s="86">
        <v>634.26700000000005</v>
      </c>
      <c r="R1426" s="86">
        <v>502.98399999999998</v>
      </c>
      <c r="S1426" s="86">
        <v>3.57</v>
      </c>
      <c r="T1426" s="86">
        <v>82.742999999999995</v>
      </c>
    </row>
    <row r="1427" spans="1:20" x14ac:dyDescent="0.25">
      <c r="A1427" s="50" t="s">
        <v>4682</v>
      </c>
      <c r="B1427" s="50" t="s">
        <v>2693</v>
      </c>
      <c r="C1427" s="50" t="s">
        <v>4767</v>
      </c>
      <c r="D1427" s="80">
        <v>16</v>
      </c>
      <c r="E1427" s="50" t="s">
        <v>8933</v>
      </c>
      <c r="F1427" s="24">
        <f t="shared" si="76"/>
        <v>196.20966666666666</v>
      </c>
      <c r="G1427" s="20">
        <f t="shared" si="77"/>
        <v>266.91933333333333</v>
      </c>
      <c r="H1427" s="17"/>
      <c r="I1427" s="24"/>
      <c r="J1427" s="20">
        <f t="shared" si="78"/>
        <v>130.58840000000001</v>
      </c>
      <c r="K1427" s="17"/>
      <c r="L1427" s="24"/>
      <c r="M1427" s="86">
        <v>32.347999999999999</v>
      </c>
      <c r="N1427" s="86">
        <v>402.65100000000001</v>
      </c>
      <c r="O1427" s="86">
        <v>365.75900000000001</v>
      </c>
      <c r="P1427" s="86">
        <v>9.6929999999999996</v>
      </c>
      <c r="Q1427" s="86">
        <v>54.62</v>
      </c>
      <c r="R1427" s="86">
        <v>13.965</v>
      </c>
      <c r="S1427" s="86">
        <v>171.12299999999999</v>
      </c>
      <c r="T1427" s="86">
        <v>403.541</v>
      </c>
    </row>
    <row r="1428" spans="1:20" x14ac:dyDescent="0.25">
      <c r="A1428" s="50" t="s">
        <v>4682</v>
      </c>
      <c r="B1428" s="50" t="s">
        <v>282</v>
      </c>
      <c r="C1428" s="50" t="s">
        <v>4702</v>
      </c>
      <c r="D1428" s="80">
        <v>4</v>
      </c>
      <c r="E1428" s="50" t="s">
        <v>5573</v>
      </c>
      <c r="F1428" s="24">
        <f t="shared" si="76"/>
        <v>196.15700000000001</v>
      </c>
      <c r="G1428" s="20">
        <f t="shared" si="77"/>
        <v>291.25</v>
      </c>
      <c r="H1428" s="17"/>
      <c r="I1428" s="24"/>
      <c r="J1428" s="20">
        <f t="shared" si="78"/>
        <v>218.57339999999999</v>
      </c>
      <c r="K1428" s="17"/>
      <c r="L1428" s="24"/>
      <c r="M1428" s="86">
        <v>216.053</v>
      </c>
      <c r="N1428" s="86">
        <v>317.88400000000001</v>
      </c>
      <c r="O1428" s="86">
        <v>339.81299999999999</v>
      </c>
      <c r="P1428" s="86">
        <v>336.86599999999999</v>
      </c>
      <c r="Q1428" s="86">
        <v>167.53</v>
      </c>
      <c r="R1428" s="86">
        <v>264.86399999999998</v>
      </c>
      <c r="S1428" s="86">
        <v>209.55600000000001</v>
      </c>
      <c r="T1428" s="86">
        <v>114.051</v>
      </c>
    </row>
    <row r="1429" spans="1:20" x14ac:dyDescent="0.25">
      <c r="A1429" s="50" t="s">
        <v>4682</v>
      </c>
      <c r="B1429" s="50" t="s">
        <v>1657</v>
      </c>
      <c r="C1429" s="50" t="s">
        <v>4772</v>
      </c>
      <c r="D1429" s="80">
        <v>18</v>
      </c>
      <c r="E1429" s="50" t="s">
        <v>9459</v>
      </c>
      <c r="F1429" s="24">
        <f t="shared" si="76"/>
        <v>195.917</v>
      </c>
      <c r="G1429" s="20">
        <f t="shared" si="77"/>
        <v>479.18866666666662</v>
      </c>
      <c r="H1429" s="17"/>
      <c r="I1429" s="24"/>
      <c r="J1429" s="20">
        <f t="shared" si="78"/>
        <v>252.22580000000002</v>
      </c>
      <c r="K1429" s="17"/>
      <c r="L1429" s="24"/>
      <c r="M1429" s="86">
        <v>718.57299999999998</v>
      </c>
      <c r="N1429" s="86">
        <v>652.86400000000003</v>
      </c>
      <c r="O1429" s="86">
        <v>66.129000000000005</v>
      </c>
      <c r="P1429" s="86">
        <v>211.672</v>
      </c>
      <c r="Q1429" s="86">
        <v>461.70600000000002</v>
      </c>
      <c r="R1429" s="86">
        <v>149.733</v>
      </c>
      <c r="S1429" s="86">
        <v>194.411</v>
      </c>
      <c r="T1429" s="86">
        <v>243.607</v>
      </c>
    </row>
    <row r="1430" spans="1:20" x14ac:dyDescent="0.25">
      <c r="A1430" s="50" t="s">
        <v>4682</v>
      </c>
      <c r="B1430" s="50" t="s">
        <v>2080</v>
      </c>
      <c r="C1430" s="50" t="s">
        <v>4766</v>
      </c>
      <c r="D1430" s="80">
        <v>16</v>
      </c>
      <c r="E1430" s="50" t="s">
        <v>8762</v>
      </c>
      <c r="F1430" s="24">
        <f t="shared" si="76"/>
        <v>195.72499999999999</v>
      </c>
      <c r="G1430" s="20">
        <f t="shared" si="77"/>
        <v>37.740666666666662</v>
      </c>
      <c r="H1430" s="17"/>
      <c r="I1430" s="24"/>
      <c r="J1430" s="20">
        <f t="shared" si="78"/>
        <v>125.8922</v>
      </c>
      <c r="K1430" s="17"/>
      <c r="L1430" s="24"/>
      <c r="M1430" s="86">
        <v>74.192999999999998</v>
      </c>
      <c r="N1430" s="86">
        <v>32.918999999999997</v>
      </c>
      <c r="O1430" s="86">
        <v>6.11</v>
      </c>
      <c r="P1430" s="86">
        <v>33.902999999999999</v>
      </c>
      <c r="Q1430" s="86">
        <v>8.3829999999999991</v>
      </c>
      <c r="R1430" s="86">
        <v>68.019000000000005</v>
      </c>
      <c r="S1430" s="86">
        <v>9.7390000000000008</v>
      </c>
      <c r="T1430" s="86">
        <v>509.41699999999997</v>
      </c>
    </row>
    <row r="1431" spans="1:20" x14ac:dyDescent="0.25">
      <c r="A1431" s="50" t="s">
        <v>4682</v>
      </c>
      <c r="B1431" s="50" t="s">
        <v>2053</v>
      </c>
      <c r="C1431" s="50" t="s">
        <v>4766</v>
      </c>
      <c r="D1431" s="80">
        <v>16</v>
      </c>
      <c r="E1431" s="50" t="s">
        <v>8701</v>
      </c>
      <c r="F1431" s="24">
        <f t="shared" si="76"/>
        <v>194.99533333333332</v>
      </c>
      <c r="G1431" s="20">
        <f t="shared" si="77"/>
        <v>134.40766666666667</v>
      </c>
      <c r="H1431" s="17"/>
      <c r="I1431" s="24"/>
      <c r="J1431" s="20">
        <f t="shared" si="78"/>
        <v>173.80279999999999</v>
      </c>
      <c r="K1431" s="17"/>
      <c r="L1431" s="24"/>
      <c r="M1431" s="86">
        <v>108.61</v>
      </c>
      <c r="N1431" s="86">
        <v>119.04</v>
      </c>
      <c r="O1431" s="86">
        <v>175.57300000000001</v>
      </c>
      <c r="P1431" s="86">
        <v>104.482</v>
      </c>
      <c r="Q1431" s="86">
        <v>179.54599999999999</v>
      </c>
      <c r="R1431" s="86">
        <v>117.461</v>
      </c>
      <c r="S1431" s="86">
        <v>260.77499999999998</v>
      </c>
      <c r="T1431" s="86">
        <v>206.75</v>
      </c>
    </row>
    <row r="1432" spans="1:20" x14ac:dyDescent="0.25">
      <c r="A1432" s="50" t="s">
        <v>4682</v>
      </c>
      <c r="B1432" s="50" t="s">
        <v>1908</v>
      </c>
      <c r="C1432" s="50" t="s">
        <v>4767</v>
      </c>
      <c r="D1432" s="80">
        <v>16</v>
      </c>
      <c r="E1432" s="50" t="s">
        <v>8944</v>
      </c>
      <c r="F1432" s="24">
        <f t="shared" si="76"/>
        <v>194.273</v>
      </c>
      <c r="G1432" s="20">
        <f t="shared" si="77"/>
        <v>403.03733333333338</v>
      </c>
      <c r="H1432" s="17"/>
      <c r="I1432" s="24"/>
      <c r="J1432" s="20">
        <f t="shared" si="78"/>
        <v>188.04319999999998</v>
      </c>
      <c r="K1432" s="17"/>
      <c r="L1432" s="24"/>
      <c r="M1432" s="86">
        <v>164.571</v>
      </c>
      <c r="N1432" s="86">
        <v>459.947</v>
      </c>
      <c r="O1432" s="86">
        <v>584.59400000000005</v>
      </c>
      <c r="P1432" s="86">
        <v>63.954000000000001</v>
      </c>
      <c r="Q1432" s="86">
        <v>293.44299999999998</v>
      </c>
      <c r="R1432" s="86">
        <v>559.63499999999999</v>
      </c>
      <c r="S1432" s="86">
        <v>23.184000000000001</v>
      </c>
      <c r="T1432" s="86" t="s">
        <v>5013</v>
      </c>
    </row>
    <row r="1433" spans="1:20" x14ac:dyDescent="0.25">
      <c r="A1433" s="50" t="s">
        <v>4682</v>
      </c>
      <c r="B1433" s="50" t="s">
        <v>1059</v>
      </c>
      <c r="C1433" s="50" t="s">
        <v>4745</v>
      </c>
      <c r="D1433" s="80">
        <v>11</v>
      </c>
      <c r="E1433" s="50" t="s">
        <v>7524</v>
      </c>
      <c r="F1433" s="24">
        <f t="shared" si="76"/>
        <v>194.18333333333331</v>
      </c>
      <c r="G1433" s="20">
        <f t="shared" si="77"/>
        <v>301.12866666666667</v>
      </c>
      <c r="H1433" s="17"/>
      <c r="I1433" s="24"/>
      <c r="J1433" s="20">
        <f t="shared" si="78"/>
        <v>161.911</v>
      </c>
      <c r="K1433" s="17"/>
      <c r="L1433" s="24"/>
      <c r="M1433" s="86">
        <v>660.13800000000003</v>
      </c>
      <c r="N1433" s="86">
        <v>189.67500000000001</v>
      </c>
      <c r="O1433" s="86">
        <v>53.573</v>
      </c>
      <c r="P1433" s="86">
        <v>134.85400000000001</v>
      </c>
      <c r="Q1433" s="86">
        <v>92.150999999999996</v>
      </c>
      <c r="R1433" s="86">
        <v>61.448999999999998</v>
      </c>
      <c r="S1433" s="86">
        <v>442.721</v>
      </c>
      <c r="T1433" s="86">
        <v>78.38</v>
      </c>
    </row>
    <row r="1434" spans="1:20" x14ac:dyDescent="0.25">
      <c r="A1434" s="50" t="s">
        <v>4682</v>
      </c>
      <c r="B1434" s="50" t="s">
        <v>2975</v>
      </c>
      <c r="C1434" s="50" t="s">
        <v>4753</v>
      </c>
      <c r="D1434" s="80">
        <v>13</v>
      </c>
      <c r="E1434" s="50" t="s">
        <v>7799</v>
      </c>
      <c r="F1434" s="24">
        <f t="shared" si="76"/>
        <v>193.23233333333334</v>
      </c>
      <c r="G1434" s="20">
        <f t="shared" si="77"/>
        <v>306.00200000000001</v>
      </c>
      <c r="H1434" s="17"/>
      <c r="I1434" s="24"/>
      <c r="J1434" s="20">
        <f t="shared" si="78"/>
        <v>278.82759999999996</v>
      </c>
      <c r="K1434" s="17"/>
      <c r="L1434" s="24"/>
      <c r="M1434" s="86">
        <v>542.56799999999998</v>
      </c>
      <c r="N1434" s="86">
        <v>273.00799999999998</v>
      </c>
      <c r="O1434" s="86">
        <v>102.43</v>
      </c>
      <c r="P1434" s="86">
        <v>192.06800000000001</v>
      </c>
      <c r="Q1434" s="86">
        <v>622.37300000000005</v>
      </c>
      <c r="R1434" s="86">
        <v>168.11799999999999</v>
      </c>
      <c r="S1434" s="86">
        <v>212.791</v>
      </c>
      <c r="T1434" s="86">
        <v>198.78800000000001</v>
      </c>
    </row>
    <row r="1435" spans="1:20" x14ac:dyDescent="0.25">
      <c r="A1435" s="50" t="s">
        <v>4682</v>
      </c>
      <c r="B1435" s="50" t="s">
        <v>2776</v>
      </c>
      <c r="C1435" s="50" t="s">
        <v>4711</v>
      </c>
      <c r="D1435" s="80">
        <v>6</v>
      </c>
      <c r="E1435" s="50" t="s">
        <v>6149</v>
      </c>
      <c r="F1435" s="24">
        <f t="shared" si="76"/>
        <v>192.92500000000004</v>
      </c>
      <c r="G1435" s="20">
        <f t="shared" si="77"/>
        <v>155.03733333333332</v>
      </c>
      <c r="H1435" s="17"/>
      <c r="I1435" s="24"/>
      <c r="J1435" s="20">
        <f t="shared" si="78"/>
        <v>185.35380000000001</v>
      </c>
      <c r="K1435" s="17"/>
      <c r="L1435" s="24"/>
      <c r="M1435" s="86">
        <v>125.577</v>
      </c>
      <c r="N1435" s="86">
        <v>152.19200000000001</v>
      </c>
      <c r="O1435" s="86">
        <v>187.34299999999999</v>
      </c>
      <c r="P1435" s="86">
        <v>73.914000000000001</v>
      </c>
      <c r="Q1435" s="86">
        <v>274.08</v>
      </c>
      <c r="R1435" s="86">
        <v>99.049000000000007</v>
      </c>
      <c r="S1435" s="86">
        <v>229.49799999999999</v>
      </c>
      <c r="T1435" s="86">
        <v>250.22800000000001</v>
      </c>
    </row>
    <row r="1436" spans="1:20" x14ac:dyDescent="0.25">
      <c r="A1436" s="50" t="s">
        <v>4682</v>
      </c>
      <c r="B1436" s="50" t="s">
        <v>429</v>
      </c>
      <c r="C1436" s="50" t="s">
        <v>4755</v>
      </c>
      <c r="D1436" s="80">
        <v>15</v>
      </c>
      <c r="E1436" s="50" t="s">
        <v>7962</v>
      </c>
      <c r="F1436" s="24">
        <f t="shared" si="76"/>
        <v>192.58133333333333</v>
      </c>
      <c r="G1436" s="20">
        <f t="shared" si="77"/>
        <v>164.03433333333334</v>
      </c>
      <c r="H1436" s="17"/>
      <c r="I1436" s="24"/>
      <c r="J1436" s="20">
        <f t="shared" si="78"/>
        <v>261.42520000000002</v>
      </c>
      <c r="K1436" s="17"/>
      <c r="L1436" s="24"/>
      <c r="M1436" s="86">
        <v>125.48699999999999</v>
      </c>
      <c r="N1436" s="86">
        <v>181.4</v>
      </c>
      <c r="O1436" s="86">
        <v>185.21600000000001</v>
      </c>
      <c r="P1436" s="86">
        <v>407.18599999999998</v>
      </c>
      <c r="Q1436" s="86">
        <v>322.19600000000003</v>
      </c>
      <c r="R1436" s="86">
        <v>6.6269999999999998</v>
      </c>
      <c r="S1436" s="86">
        <v>109.386</v>
      </c>
      <c r="T1436" s="86">
        <v>461.73099999999999</v>
      </c>
    </row>
    <row r="1437" spans="1:20" x14ac:dyDescent="0.25">
      <c r="A1437" s="50" t="s">
        <v>4682</v>
      </c>
      <c r="B1437" s="50" t="s">
        <v>1388</v>
      </c>
      <c r="C1437" s="50" t="s">
        <v>4690</v>
      </c>
      <c r="D1437" s="80">
        <v>2</v>
      </c>
      <c r="E1437" s="50" t="s">
        <v>5309</v>
      </c>
      <c r="F1437" s="24">
        <f t="shared" si="76"/>
        <v>192.44966666666664</v>
      </c>
      <c r="G1437" s="20">
        <f t="shared" si="77"/>
        <v>200.96066666666664</v>
      </c>
      <c r="H1437" s="17"/>
      <c r="I1437" s="24"/>
      <c r="J1437" s="20">
        <f t="shared" si="78"/>
        <v>189.3348</v>
      </c>
      <c r="K1437" s="17"/>
      <c r="L1437" s="24"/>
      <c r="M1437" s="86">
        <v>161.67599999999999</v>
      </c>
      <c r="N1437" s="86">
        <v>284.41699999999997</v>
      </c>
      <c r="O1437" s="86">
        <v>156.78899999999999</v>
      </c>
      <c r="P1437" s="86">
        <v>199.185</v>
      </c>
      <c r="Q1437" s="86">
        <v>170.14</v>
      </c>
      <c r="R1437" s="86">
        <v>105.31699999999999</v>
      </c>
      <c r="S1437" s="86">
        <v>191.821</v>
      </c>
      <c r="T1437" s="86">
        <v>280.21100000000001</v>
      </c>
    </row>
    <row r="1438" spans="1:20" x14ac:dyDescent="0.25">
      <c r="A1438" s="50" t="s">
        <v>4682</v>
      </c>
      <c r="B1438" s="50" t="s">
        <v>2781</v>
      </c>
      <c r="C1438" s="50" t="s">
        <v>4722</v>
      </c>
      <c r="D1438" s="80">
        <v>7</v>
      </c>
      <c r="E1438" s="50" t="s">
        <v>6522</v>
      </c>
      <c r="F1438" s="24">
        <f t="shared" si="76"/>
        <v>191.94566666666665</v>
      </c>
      <c r="G1438" s="20">
        <f t="shared" si="77"/>
        <v>322.71566666666666</v>
      </c>
      <c r="H1438" s="17"/>
      <c r="I1438" s="24"/>
      <c r="J1438" s="20">
        <f t="shared" si="78"/>
        <v>365.07679999999999</v>
      </c>
      <c r="K1438" s="17"/>
      <c r="L1438" s="24"/>
      <c r="M1438" s="86">
        <v>326.62200000000001</v>
      </c>
      <c r="N1438" s="86">
        <v>207.34200000000001</v>
      </c>
      <c r="O1438" s="86">
        <v>434.18299999999999</v>
      </c>
      <c r="P1438" s="86">
        <v>585.1</v>
      </c>
      <c r="Q1438" s="86">
        <v>664.447</v>
      </c>
      <c r="R1438" s="86">
        <v>406.42899999999997</v>
      </c>
      <c r="S1438" s="86">
        <v>118.444</v>
      </c>
      <c r="T1438" s="86">
        <v>50.963999999999999</v>
      </c>
    </row>
    <row r="1439" spans="1:20" x14ac:dyDescent="0.25">
      <c r="A1439" s="50" t="s">
        <v>4682</v>
      </c>
      <c r="B1439" s="50" t="s">
        <v>2527</v>
      </c>
      <c r="C1439" s="50" t="s">
        <v>4710</v>
      </c>
      <c r="D1439" s="80">
        <v>6</v>
      </c>
      <c r="E1439" s="50" t="s">
        <v>5884</v>
      </c>
      <c r="F1439" s="24">
        <f t="shared" si="76"/>
        <v>191.89733333333334</v>
      </c>
      <c r="G1439" s="20">
        <f t="shared" si="77"/>
        <v>669.71966666666663</v>
      </c>
      <c r="H1439" s="17"/>
      <c r="I1439" s="24"/>
      <c r="J1439" s="20">
        <f t="shared" si="78"/>
        <v>195.541</v>
      </c>
      <c r="K1439" s="17"/>
      <c r="L1439" s="24"/>
      <c r="M1439" s="86">
        <v>672.69799999999998</v>
      </c>
      <c r="N1439" s="86">
        <v>1074.8620000000001</v>
      </c>
      <c r="O1439" s="86">
        <v>261.59899999999999</v>
      </c>
      <c r="P1439" s="86">
        <v>145.82499999999999</v>
      </c>
      <c r="Q1439" s="86">
        <v>256.18799999999999</v>
      </c>
      <c r="R1439" s="86">
        <v>227.291</v>
      </c>
      <c r="S1439" s="86">
        <v>57.228999999999999</v>
      </c>
      <c r="T1439" s="86">
        <v>291.17200000000003</v>
      </c>
    </row>
    <row r="1440" spans="1:20" x14ac:dyDescent="0.25">
      <c r="A1440" s="50" t="s">
        <v>4682</v>
      </c>
      <c r="B1440" s="50" t="s">
        <v>2766</v>
      </c>
      <c r="C1440" s="50" t="s">
        <v>4710</v>
      </c>
      <c r="D1440" s="80">
        <v>6</v>
      </c>
      <c r="E1440" s="50" t="s">
        <v>5805</v>
      </c>
      <c r="F1440" s="24">
        <f t="shared" ref="F1440:F1503" si="79">SUM(R1440:T1440)/3</f>
        <v>191.50399999999999</v>
      </c>
      <c r="G1440" s="20">
        <f t="shared" ref="G1440:G1503" si="80">SUM(M1440:O1440)/3</f>
        <v>96.629000000000005</v>
      </c>
      <c r="H1440" s="17"/>
      <c r="I1440" s="24"/>
      <c r="J1440" s="20">
        <f t="shared" ref="J1440:J1503" si="81">SUM(P1440:T1440)/5</f>
        <v>144.19139999999999</v>
      </c>
      <c r="K1440" s="17"/>
      <c r="L1440" s="24"/>
      <c r="M1440" s="86">
        <v>53.414999999999999</v>
      </c>
      <c r="N1440" s="86">
        <v>140.36500000000001</v>
      </c>
      <c r="O1440" s="86">
        <v>96.106999999999999</v>
      </c>
      <c r="P1440" s="86">
        <v>31.495999999999999</v>
      </c>
      <c r="Q1440" s="86">
        <v>114.949</v>
      </c>
      <c r="R1440" s="86">
        <v>69.679000000000002</v>
      </c>
      <c r="S1440" s="86">
        <v>158.749</v>
      </c>
      <c r="T1440" s="86">
        <v>346.084</v>
      </c>
    </row>
    <row r="1441" spans="1:20" x14ac:dyDescent="0.25">
      <c r="A1441" s="50" t="s">
        <v>4682</v>
      </c>
      <c r="B1441" s="50" t="s">
        <v>2378</v>
      </c>
      <c r="C1441" s="50" t="s">
        <v>4755</v>
      </c>
      <c r="D1441" s="80">
        <v>15</v>
      </c>
      <c r="E1441" s="50" t="s">
        <v>7999</v>
      </c>
      <c r="F1441" s="24">
        <f t="shared" si="79"/>
        <v>190.94066666666666</v>
      </c>
      <c r="G1441" s="20">
        <f t="shared" si="80"/>
        <v>35.274999999999999</v>
      </c>
      <c r="H1441" s="17"/>
      <c r="I1441" s="24"/>
      <c r="J1441" s="20">
        <f t="shared" si="81"/>
        <v>163.56619999999998</v>
      </c>
      <c r="K1441" s="17"/>
      <c r="L1441" s="24"/>
      <c r="M1441" s="86" t="s">
        <v>5013</v>
      </c>
      <c r="N1441" s="86">
        <v>21.954000000000001</v>
      </c>
      <c r="O1441" s="86">
        <v>83.870999999999995</v>
      </c>
      <c r="P1441" s="86">
        <v>144.88800000000001</v>
      </c>
      <c r="Q1441" s="86">
        <v>100.121</v>
      </c>
      <c r="R1441" s="86">
        <v>46.113999999999997</v>
      </c>
      <c r="S1441" s="86">
        <v>334.303</v>
      </c>
      <c r="T1441" s="86">
        <v>192.405</v>
      </c>
    </row>
    <row r="1442" spans="1:20" x14ac:dyDescent="0.25">
      <c r="A1442" s="50" t="s">
        <v>4682</v>
      </c>
      <c r="B1442" s="50" t="s">
        <v>3822</v>
      </c>
      <c r="C1442" s="50" t="s">
        <v>4711</v>
      </c>
      <c r="D1442" s="80">
        <v>6</v>
      </c>
      <c r="E1442" s="50" t="s">
        <v>6084</v>
      </c>
      <c r="F1442" s="24">
        <f t="shared" si="79"/>
        <v>190.17333333333332</v>
      </c>
      <c r="G1442" s="20">
        <f t="shared" si="80"/>
        <v>23.135000000000002</v>
      </c>
      <c r="H1442" s="17"/>
      <c r="I1442" s="24"/>
      <c r="J1442" s="20">
        <f t="shared" si="81"/>
        <v>149.5196</v>
      </c>
      <c r="K1442" s="17"/>
      <c r="L1442" s="24"/>
      <c r="M1442" s="86">
        <v>5.2089999999999996</v>
      </c>
      <c r="N1442" s="86">
        <v>38.6</v>
      </c>
      <c r="O1442" s="86">
        <v>25.596</v>
      </c>
      <c r="P1442" s="86">
        <v>26.698</v>
      </c>
      <c r="Q1442" s="86">
        <v>150.38</v>
      </c>
      <c r="R1442" s="86">
        <v>55.43</v>
      </c>
      <c r="S1442" s="86">
        <v>191.101</v>
      </c>
      <c r="T1442" s="86">
        <v>323.98899999999998</v>
      </c>
    </row>
    <row r="1443" spans="1:20" x14ac:dyDescent="0.25">
      <c r="A1443" s="50" t="s">
        <v>4682</v>
      </c>
      <c r="B1443" s="50" t="s">
        <v>2555</v>
      </c>
      <c r="C1443" s="50" t="s">
        <v>4720</v>
      </c>
      <c r="D1443" s="80">
        <v>6</v>
      </c>
      <c r="E1443" s="50" t="s">
        <v>6411</v>
      </c>
      <c r="F1443" s="24">
        <f t="shared" si="79"/>
        <v>190.167</v>
      </c>
      <c r="G1443" s="20">
        <f t="shared" si="80"/>
        <v>0</v>
      </c>
      <c r="H1443" s="17"/>
      <c r="I1443" s="24"/>
      <c r="J1443" s="20">
        <f t="shared" si="81"/>
        <v>114.1002</v>
      </c>
      <c r="K1443" s="17"/>
      <c r="L1443" s="24"/>
      <c r="M1443" s="86" t="s">
        <v>5013</v>
      </c>
      <c r="N1443" s="86" t="s">
        <v>5013</v>
      </c>
      <c r="O1443" s="86" t="s">
        <v>5013</v>
      </c>
      <c r="P1443" s="86" t="s">
        <v>5013</v>
      </c>
      <c r="Q1443" s="86" t="s">
        <v>5013</v>
      </c>
      <c r="R1443" s="86">
        <v>70.891999999999996</v>
      </c>
      <c r="S1443" s="86">
        <v>64.656999999999996</v>
      </c>
      <c r="T1443" s="86">
        <v>434.952</v>
      </c>
    </row>
    <row r="1444" spans="1:20" x14ac:dyDescent="0.25">
      <c r="A1444" s="50" t="s">
        <v>4682</v>
      </c>
      <c r="B1444" s="50" t="s">
        <v>1132</v>
      </c>
      <c r="C1444" s="50" t="s">
        <v>4756</v>
      </c>
      <c r="D1444" s="80">
        <v>15</v>
      </c>
      <c r="E1444" s="50" t="s">
        <v>8090</v>
      </c>
      <c r="F1444" s="24">
        <f t="shared" si="79"/>
        <v>189.82966666666667</v>
      </c>
      <c r="G1444" s="20">
        <f t="shared" si="80"/>
        <v>230.29100000000003</v>
      </c>
      <c r="H1444" s="17"/>
      <c r="I1444" s="24"/>
      <c r="J1444" s="20">
        <f t="shared" si="81"/>
        <v>186.4922</v>
      </c>
      <c r="K1444" s="17"/>
      <c r="L1444" s="24"/>
      <c r="M1444" s="86">
        <v>103.212</v>
      </c>
      <c r="N1444" s="86">
        <v>207.99199999999999</v>
      </c>
      <c r="O1444" s="86">
        <v>379.66899999999998</v>
      </c>
      <c r="P1444" s="86">
        <v>127.57299999999999</v>
      </c>
      <c r="Q1444" s="86">
        <v>235.399</v>
      </c>
      <c r="R1444" s="86">
        <v>160.29</v>
      </c>
      <c r="S1444" s="86">
        <v>168.096</v>
      </c>
      <c r="T1444" s="86">
        <v>241.10300000000001</v>
      </c>
    </row>
    <row r="1445" spans="1:20" x14ac:dyDescent="0.25">
      <c r="A1445" s="50" t="s">
        <v>4682</v>
      </c>
      <c r="B1445" s="50" t="s">
        <v>1307</v>
      </c>
      <c r="C1445" s="50" t="s">
        <v>4723</v>
      </c>
      <c r="D1445" s="80">
        <v>7</v>
      </c>
      <c r="E1445" s="50" t="s">
        <v>6617</v>
      </c>
      <c r="F1445" s="24">
        <f t="shared" si="79"/>
        <v>189.68200000000002</v>
      </c>
      <c r="G1445" s="20">
        <f t="shared" si="80"/>
        <v>188.90600000000003</v>
      </c>
      <c r="H1445" s="17"/>
      <c r="I1445" s="24"/>
      <c r="J1445" s="20">
        <f t="shared" si="81"/>
        <v>222.37719999999999</v>
      </c>
      <c r="K1445" s="17"/>
      <c r="L1445" s="24"/>
      <c r="M1445" s="86">
        <v>218.75800000000001</v>
      </c>
      <c r="N1445" s="86">
        <v>143.01400000000001</v>
      </c>
      <c r="O1445" s="86">
        <v>204.946</v>
      </c>
      <c r="P1445" s="86">
        <v>302.899</v>
      </c>
      <c r="Q1445" s="86">
        <v>239.941</v>
      </c>
      <c r="R1445" s="86">
        <v>189.62200000000001</v>
      </c>
      <c r="S1445" s="86">
        <v>225.90700000000001</v>
      </c>
      <c r="T1445" s="86">
        <v>153.517</v>
      </c>
    </row>
    <row r="1446" spans="1:20" x14ac:dyDescent="0.25">
      <c r="A1446" s="50" t="s">
        <v>4682</v>
      </c>
      <c r="B1446" s="50" t="s">
        <v>4476</v>
      </c>
      <c r="C1446" s="50" t="s">
        <v>4727</v>
      </c>
      <c r="D1446" s="80">
        <v>9</v>
      </c>
      <c r="E1446" s="50" t="s">
        <v>6741</v>
      </c>
      <c r="F1446" s="24">
        <f t="shared" si="79"/>
        <v>188.66266666666669</v>
      </c>
      <c r="G1446" s="20">
        <f t="shared" si="80"/>
        <v>346.46166666666664</v>
      </c>
      <c r="H1446" s="17"/>
      <c r="I1446" s="24"/>
      <c r="J1446" s="20">
        <f t="shared" si="81"/>
        <v>113.19760000000001</v>
      </c>
      <c r="K1446" s="17"/>
      <c r="L1446" s="24"/>
      <c r="M1446" s="86">
        <v>608.08399999999995</v>
      </c>
      <c r="N1446" s="86">
        <v>271.89600000000002</v>
      </c>
      <c r="O1446" s="86">
        <v>159.405</v>
      </c>
      <c r="P1446" s="86" t="s">
        <v>5013</v>
      </c>
      <c r="Q1446" s="86" t="s">
        <v>5013</v>
      </c>
      <c r="R1446" s="86" t="s">
        <v>5013</v>
      </c>
      <c r="S1446" s="86">
        <v>279.83999999999997</v>
      </c>
      <c r="T1446" s="86">
        <v>286.14800000000002</v>
      </c>
    </row>
    <row r="1447" spans="1:20" x14ac:dyDescent="0.25">
      <c r="A1447" s="50" t="s">
        <v>4682</v>
      </c>
      <c r="B1447" s="50" t="s">
        <v>1256</v>
      </c>
      <c r="C1447" s="50" t="s">
        <v>4767</v>
      </c>
      <c r="D1447" s="80">
        <v>16</v>
      </c>
      <c r="E1447" s="50" t="s">
        <v>9095</v>
      </c>
      <c r="F1447" s="24">
        <f t="shared" si="79"/>
        <v>188.14233333333334</v>
      </c>
      <c r="G1447" s="20">
        <f t="shared" si="80"/>
        <v>56.800666666666665</v>
      </c>
      <c r="H1447" s="17"/>
      <c r="I1447" s="24"/>
      <c r="J1447" s="20">
        <f t="shared" si="81"/>
        <v>182.85320000000002</v>
      </c>
      <c r="K1447" s="17"/>
      <c r="L1447" s="24"/>
      <c r="M1447" s="86">
        <v>25.93</v>
      </c>
      <c r="N1447" s="86">
        <v>92.198999999999998</v>
      </c>
      <c r="O1447" s="86">
        <v>52.273000000000003</v>
      </c>
      <c r="P1447" s="86">
        <v>240.50700000000001</v>
      </c>
      <c r="Q1447" s="86">
        <v>109.33199999999999</v>
      </c>
      <c r="R1447" s="86" t="s">
        <v>5013</v>
      </c>
      <c r="S1447" s="86">
        <v>105.80500000000001</v>
      </c>
      <c r="T1447" s="86">
        <v>458.62200000000001</v>
      </c>
    </row>
    <row r="1448" spans="1:20" x14ac:dyDescent="0.25">
      <c r="A1448" s="50" t="s">
        <v>4682</v>
      </c>
      <c r="B1448" s="50" t="s">
        <v>2345</v>
      </c>
      <c r="C1448" s="50" t="s">
        <v>4740</v>
      </c>
      <c r="D1448" s="80">
        <v>11</v>
      </c>
      <c r="E1448" s="50" t="s">
        <v>7257</v>
      </c>
      <c r="F1448" s="24">
        <f t="shared" si="79"/>
        <v>188.006</v>
      </c>
      <c r="G1448" s="20">
        <f t="shared" si="80"/>
        <v>741.73533333333341</v>
      </c>
      <c r="H1448" s="17"/>
      <c r="I1448" s="24"/>
      <c r="J1448" s="20">
        <f t="shared" si="81"/>
        <v>309.476</v>
      </c>
      <c r="K1448" s="17"/>
      <c r="L1448" s="24"/>
      <c r="M1448" s="86">
        <v>1445.0719999999999</v>
      </c>
      <c r="N1448" s="86">
        <v>297.49</v>
      </c>
      <c r="O1448" s="86">
        <v>482.64400000000001</v>
      </c>
      <c r="P1448" s="86">
        <v>502.733</v>
      </c>
      <c r="Q1448" s="86">
        <v>480.62900000000002</v>
      </c>
      <c r="R1448" s="86">
        <v>221.25800000000001</v>
      </c>
      <c r="S1448" s="86">
        <v>118.414</v>
      </c>
      <c r="T1448" s="86">
        <v>224.346</v>
      </c>
    </row>
    <row r="1449" spans="1:20" x14ac:dyDescent="0.25">
      <c r="A1449" s="50" t="s">
        <v>4682</v>
      </c>
      <c r="B1449" s="50" t="s">
        <v>691</v>
      </c>
      <c r="C1449" s="50" t="s">
        <v>4764</v>
      </c>
      <c r="D1449" s="80">
        <v>15</v>
      </c>
      <c r="E1449" s="50" t="s">
        <v>8329</v>
      </c>
      <c r="F1449" s="24">
        <f t="shared" si="79"/>
        <v>187.72799999999998</v>
      </c>
      <c r="G1449" s="20">
        <f t="shared" si="80"/>
        <v>187.49633333333335</v>
      </c>
      <c r="H1449" s="17"/>
      <c r="I1449" s="24"/>
      <c r="J1449" s="20">
        <f t="shared" si="81"/>
        <v>133.76680000000002</v>
      </c>
      <c r="K1449" s="17"/>
      <c r="L1449" s="24"/>
      <c r="M1449" s="86">
        <v>181.703</v>
      </c>
      <c r="N1449" s="86">
        <v>165.798</v>
      </c>
      <c r="O1449" s="86">
        <v>214.988</v>
      </c>
      <c r="P1449" s="86">
        <v>69.116</v>
      </c>
      <c r="Q1449" s="86">
        <v>36.533999999999999</v>
      </c>
      <c r="R1449" s="86">
        <v>110.008</v>
      </c>
      <c r="S1449" s="86">
        <v>160.45400000000001</v>
      </c>
      <c r="T1449" s="86">
        <v>292.72199999999998</v>
      </c>
    </row>
    <row r="1450" spans="1:20" x14ac:dyDescent="0.25">
      <c r="A1450" s="50" t="s">
        <v>4682</v>
      </c>
      <c r="B1450" s="50" t="s">
        <v>2454</v>
      </c>
      <c r="C1450" s="50" t="s">
        <v>4711</v>
      </c>
      <c r="D1450" s="80">
        <v>6</v>
      </c>
      <c r="E1450" s="50" t="s">
        <v>5950</v>
      </c>
      <c r="F1450" s="24">
        <f t="shared" si="79"/>
        <v>187.69733333333332</v>
      </c>
      <c r="G1450" s="20">
        <f t="shared" si="80"/>
        <v>109.00266666666668</v>
      </c>
      <c r="H1450" s="17"/>
      <c r="I1450" s="24"/>
      <c r="J1450" s="20">
        <f t="shared" si="81"/>
        <v>150.83260000000001</v>
      </c>
      <c r="K1450" s="17"/>
      <c r="L1450" s="24"/>
      <c r="M1450" s="86">
        <v>30.998000000000001</v>
      </c>
      <c r="N1450" s="86">
        <v>126.979</v>
      </c>
      <c r="O1450" s="86">
        <v>169.03100000000001</v>
      </c>
      <c r="P1450" s="86">
        <v>191.071</v>
      </c>
      <c r="Q1450" s="86" t="s">
        <v>5013</v>
      </c>
      <c r="R1450" s="86">
        <v>333.209</v>
      </c>
      <c r="S1450" s="86" t="s">
        <v>5013</v>
      </c>
      <c r="T1450" s="86">
        <v>229.88300000000001</v>
      </c>
    </row>
    <row r="1451" spans="1:20" x14ac:dyDescent="0.25">
      <c r="A1451" s="50" t="s">
        <v>4682</v>
      </c>
      <c r="B1451" s="50" t="s">
        <v>470</v>
      </c>
      <c r="C1451" s="50" t="s">
        <v>4720</v>
      </c>
      <c r="D1451" s="80">
        <v>6</v>
      </c>
      <c r="E1451" s="50" t="s">
        <v>6436</v>
      </c>
      <c r="F1451" s="24">
        <f t="shared" si="79"/>
        <v>187.52766666666665</v>
      </c>
      <c r="G1451" s="20">
        <f t="shared" si="80"/>
        <v>37.920333333333339</v>
      </c>
      <c r="H1451" s="17"/>
      <c r="I1451" s="24"/>
      <c r="J1451" s="20">
        <f t="shared" si="81"/>
        <v>158.5822</v>
      </c>
      <c r="K1451" s="17"/>
      <c r="L1451" s="24"/>
      <c r="M1451" s="86">
        <v>28.521000000000001</v>
      </c>
      <c r="N1451" s="86">
        <v>44.398000000000003</v>
      </c>
      <c r="O1451" s="86">
        <v>40.841999999999999</v>
      </c>
      <c r="P1451" s="86">
        <v>25.687000000000001</v>
      </c>
      <c r="Q1451" s="86">
        <v>204.64099999999999</v>
      </c>
      <c r="R1451" s="86">
        <v>225.274</v>
      </c>
      <c r="S1451" s="86">
        <v>284.78899999999999</v>
      </c>
      <c r="T1451" s="86">
        <v>52.52</v>
      </c>
    </row>
    <row r="1452" spans="1:20" x14ac:dyDescent="0.25">
      <c r="A1452" s="50" t="s">
        <v>4682</v>
      </c>
      <c r="B1452" s="50" t="s">
        <v>2476</v>
      </c>
      <c r="C1452" s="50" t="s">
        <v>4764</v>
      </c>
      <c r="D1452" s="80">
        <v>15</v>
      </c>
      <c r="E1452" s="50" t="s">
        <v>8346</v>
      </c>
      <c r="F1452" s="24">
        <f t="shared" si="79"/>
        <v>186.97200000000001</v>
      </c>
      <c r="G1452" s="20">
        <f t="shared" si="80"/>
        <v>129.22166666666666</v>
      </c>
      <c r="H1452" s="17"/>
      <c r="I1452" s="24"/>
      <c r="J1452" s="20">
        <f t="shared" si="81"/>
        <v>153.1728</v>
      </c>
      <c r="K1452" s="17"/>
      <c r="L1452" s="24"/>
      <c r="M1452" s="86">
        <v>171.71899999999999</v>
      </c>
      <c r="N1452" s="86">
        <v>114.431</v>
      </c>
      <c r="O1452" s="86">
        <v>101.515</v>
      </c>
      <c r="P1452" s="86">
        <v>149.53200000000001</v>
      </c>
      <c r="Q1452" s="86">
        <v>55.415999999999997</v>
      </c>
      <c r="R1452" s="86">
        <v>106.76900000000001</v>
      </c>
      <c r="S1452" s="86">
        <v>204.84</v>
      </c>
      <c r="T1452" s="86">
        <v>249.30699999999999</v>
      </c>
    </row>
    <row r="1453" spans="1:20" x14ac:dyDescent="0.25">
      <c r="A1453" s="50" t="s">
        <v>4682</v>
      </c>
      <c r="B1453" s="50" t="s">
        <v>764</v>
      </c>
      <c r="C1453" s="50" t="s">
        <v>4753</v>
      </c>
      <c r="D1453" s="80">
        <v>13</v>
      </c>
      <c r="E1453" s="50" t="s">
        <v>7834</v>
      </c>
      <c r="F1453" s="24">
        <f t="shared" si="79"/>
        <v>186.53266666666664</v>
      </c>
      <c r="G1453" s="20">
        <f t="shared" si="80"/>
        <v>385.46899999999999</v>
      </c>
      <c r="H1453" s="17"/>
      <c r="I1453" s="24"/>
      <c r="J1453" s="20">
        <f t="shared" si="81"/>
        <v>160.62119999999999</v>
      </c>
      <c r="K1453" s="17"/>
      <c r="L1453" s="24"/>
      <c r="M1453" s="86">
        <v>311.892</v>
      </c>
      <c r="N1453" s="86">
        <v>161.16300000000001</v>
      </c>
      <c r="O1453" s="86">
        <v>683.35199999999998</v>
      </c>
      <c r="P1453" s="86">
        <v>186.63900000000001</v>
      </c>
      <c r="Q1453" s="86">
        <v>56.869</v>
      </c>
      <c r="R1453" s="86">
        <v>238.74199999999999</v>
      </c>
      <c r="S1453" s="86">
        <v>222.15299999999999</v>
      </c>
      <c r="T1453" s="86">
        <v>98.703000000000003</v>
      </c>
    </row>
    <row r="1454" spans="1:20" x14ac:dyDescent="0.25">
      <c r="A1454" s="50" t="s">
        <v>4682</v>
      </c>
      <c r="B1454" s="50" t="s">
        <v>501</v>
      </c>
      <c r="C1454" s="50" t="s">
        <v>4707</v>
      </c>
      <c r="D1454" s="80">
        <v>5</v>
      </c>
      <c r="E1454" s="50" t="s">
        <v>5655</v>
      </c>
      <c r="F1454" s="24">
        <f t="shared" si="79"/>
        <v>185.184</v>
      </c>
      <c r="G1454" s="20">
        <f t="shared" si="80"/>
        <v>88.460999999999999</v>
      </c>
      <c r="H1454" s="17"/>
      <c r="I1454" s="24"/>
      <c r="J1454" s="20">
        <f t="shared" si="81"/>
        <v>198.45840000000001</v>
      </c>
      <c r="K1454" s="17"/>
      <c r="L1454" s="24"/>
      <c r="M1454" s="86">
        <v>47.515999999999998</v>
      </c>
      <c r="N1454" s="86">
        <v>60.088999999999999</v>
      </c>
      <c r="O1454" s="86">
        <v>157.77799999999999</v>
      </c>
      <c r="P1454" s="86">
        <v>221.66200000000001</v>
      </c>
      <c r="Q1454" s="86">
        <v>215.078</v>
      </c>
      <c r="R1454" s="86">
        <v>174.91900000000001</v>
      </c>
      <c r="S1454" s="86">
        <v>210.46</v>
      </c>
      <c r="T1454" s="86">
        <v>170.173</v>
      </c>
    </row>
    <row r="1455" spans="1:20" x14ac:dyDescent="0.25">
      <c r="A1455" s="50" t="s">
        <v>4682</v>
      </c>
      <c r="B1455" s="50" t="s">
        <v>4141</v>
      </c>
      <c r="C1455" s="50" t="s">
        <v>4731</v>
      </c>
      <c r="D1455" s="80">
        <v>10</v>
      </c>
      <c r="E1455" s="50" t="s">
        <v>6923</v>
      </c>
      <c r="F1455" s="24">
        <f t="shared" si="79"/>
        <v>185.08133333333333</v>
      </c>
      <c r="G1455" s="20">
        <f t="shared" si="80"/>
        <v>80.620333333333335</v>
      </c>
      <c r="H1455" s="17"/>
      <c r="I1455" s="24"/>
      <c r="J1455" s="20">
        <f t="shared" si="81"/>
        <v>179.98720000000003</v>
      </c>
      <c r="K1455" s="17"/>
      <c r="L1455" s="24"/>
      <c r="M1455" s="86">
        <v>43.968000000000004</v>
      </c>
      <c r="N1455" s="86">
        <v>117.283</v>
      </c>
      <c r="O1455" s="86">
        <v>80.61</v>
      </c>
      <c r="P1455" s="86">
        <v>203.893</v>
      </c>
      <c r="Q1455" s="86">
        <v>140.79900000000001</v>
      </c>
      <c r="R1455" s="86">
        <v>103.52800000000001</v>
      </c>
      <c r="S1455" s="86">
        <v>175.77600000000001</v>
      </c>
      <c r="T1455" s="86">
        <v>275.94</v>
      </c>
    </row>
    <row r="1456" spans="1:20" x14ac:dyDescent="0.25">
      <c r="A1456" s="50" t="s">
        <v>4682</v>
      </c>
      <c r="B1456" s="50" t="s">
        <v>873</v>
      </c>
      <c r="C1456" s="50" t="s">
        <v>4767</v>
      </c>
      <c r="D1456" s="80">
        <v>16</v>
      </c>
      <c r="E1456" s="50" t="s">
        <v>8973</v>
      </c>
      <c r="F1456" s="24">
        <f t="shared" si="79"/>
        <v>184.81033333333335</v>
      </c>
      <c r="G1456" s="20">
        <f t="shared" si="80"/>
        <v>21.777666666666665</v>
      </c>
      <c r="H1456" s="17"/>
      <c r="I1456" s="24"/>
      <c r="J1456" s="20">
        <f t="shared" si="81"/>
        <v>119.36959999999999</v>
      </c>
      <c r="K1456" s="17"/>
      <c r="L1456" s="24"/>
      <c r="M1456" s="86">
        <v>15.356999999999999</v>
      </c>
      <c r="N1456" s="86">
        <v>21.439</v>
      </c>
      <c r="O1456" s="86">
        <v>28.536999999999999</v>
      </c>
      <c r="P1456" s="86">
        <v>29.655000000000001</v>
      </c>
      <c r="Q1456" s="86">
        <v>12.762</v>
      </c>
      <c r="R1456" s="86">
        <v>185.83799999999999</v>
      </c>
      <c r="S1456" s="86">
        <v>124.508</v>
      </c>
      <c r="T1456" s="86">
        <v>244.08500000000001</v>
      </c>
    </row>
    <row r="1457" spans="1:20" x14ac:dyDescent="0.25">
      <c r="A1457" s="50" t="s">
        <v>4682</v>
      </c>
      <c r="B1457" s="50" t="s">
        <v>4572</v>
      </c>
      <c r="C1457" s="50" t="s">
        <v>4777</v>
      </c>
      <c r="D1457" s="80">
        <v>20</v>
      </c>
      <c r="E1457" s="50" t="s">
        <v>9645</v>
      </c>
      <c r="F1457" s="24">
        <f t="shared" si="79"/>
        <v>184.26900000000001</v>
      </c>
      <c r="G1457" s="20">
        <f t="shared" si="80"/>
        <v>97.515666666666661</v>
      </c>
      <c r="H1457" s="17"/>
      <c r="I1457" s="24"/>
      <c r="J1457" s="20">
        <f t="shared" si="81"/>
        <v>131.285</v>
      </c>
      <c r="K1457" s="17"/>
      <c r="L1457" s="24"/>
      <c r="M1457" s="86">
        <v>91.89</v>
      </c>
      <c r="N1457" s="86">
        <v>96.923000000000002</v>
      </c>
      <c r="O1457" s="86">
        <v>103.73399999999999</v>
      </c>
      <c r="P1457" s="86">
        <v>69.075000000000003</v>
      </c>
      <c r="Q1457" s="86">
        <v>34.542999999999999</v>
      </c>
      <c r="R1457" s="86">
        <v>48.631</v>
      </c>
      <c r="S1457" s="86" t="s">
        <v>5013</v>
      </c>
      <c r="T1457" s="86">
        <v>504.17599999999999</v>
      </c>
    </row>
    <row r="1458" spans="1:20" x14ac:dyDescent="0.25">
      <c r="A1458" s="50" t="s">
        <v>4682</v>
      </c>
      <c r="B1458" s="50" t="s">
        <v>3411</v>
      </c>
      <c r="C1458" s="50" t="s">
        <v>4745</v>
      </c>
      <c r="D1458" s="80">
        <v>11</v>
      </c>
      <c r="E1458" s="50" t="s">
        <v>7553</v>
      </c>
      <c r="F1458" s="24">
        <f t="shared" si="79"/>
        <v>183.74766666666667</v>
      </c>
      <c r="G1458" s="20">
        <f t="shared" si="80"/>
        <v>100.41033333333333</v>
      </c>
      <c r="H1458" s="17"/>
      <c r="I1458" s="24"/>
      <c r="J1458" s="20">
        <f t="shared" si="81"/>
        <v>163.8168</v>
      </c>
      <c r="K1458" s="17"/>
      <c r="L1458" s="24"/>
      <c r="M1458" s="86">
        <v>6.5739999999999998</v>
      </c>
      <c r="N1458" s="86">
        <v>66.248000000000005</v>
      </c>
      <c r="O1458" s="86">
        <v>228.40899999999999</v>
      </c>
      <c r="P1458" s="86">
        <v>129.02500000000001</v>
      </c>
      <c r="Q1458" s="86">
        <v>138.816</v>
      </c>
      <c r="R1458" s="86">
        <v>113.50700000000001</v>
      </c>
      <c r="S1458" s="86">
        <v>236.97300000000001</v>
      </c>
      <c r="T1458" s="86">
        <v>200.76300000000001</v>
      </c>
    </row>
    <row r="1459" spans="1:20" x14ac:dyDescent="0.25">
      <c r="A1459" s="50" t="s">
        <v>4682</v>
      </c>
      <c r="B1459" s="50" t="s">
        <v>1094</v>
      </c>
      <c r="C1459" s="50" t="s">
        <v>4707</v>
      </c>
      <c r="D1459" s="80">
        <v>5</v>
      </c>
      <c r="E1459" s="50" t="s">
        <v>5685</v>
      </c>
      <c r="F1459" s="24">
        <f t="shared" si="79"/>
        <v>183.57333333333335</v>
      </c>
      <c r="G1459" s="20">
        <f t="shared" si="80"/>
        <v>47.918000000000006</v>
      </c>
      <c r="H1459" s="17"/>
      <c r="I1459" s="24"/>
      <c r="J1459" s="20">
        <f t="shared" si="81"/>
        <v>141.9838</v>
      </c>
      <c r="K1459" s="17"/>
      <c r="L1459" s="24"/>
      <c r="M1459" s="86" t="s">
        <v>5013</v>
      </c>
      <c r="N1459" s="86">
        <v>94.305000000000007</v>
      </c>
      <c r="O1459" s="86">
        <v>49.448999999999998</v>
      </c>
      <c r="P1459" s="86">
        <v>41.720999999999997</v>
      </c>
      <c r="Q1459" s="86">
        <v>117.47799999999999</v>
      </c>
      <c r="R1459" s="86">
        <v>185.274</v>
      </c>
      <c r="S1459" s="86">
        <v>310.26400000000001</v>
      </c>
      <c r="T1459" s="86">
        <v>55.182000000000002</v>
      </c>
    </row>
    <row r="1460" spans="1:20" x14ac:dyDescent="0.25">
      <c r="A1460" s="50" t="s">
        <v>4682</v>
      </c>
      <c r="B1460" s="50" t="s">
        <v>679</v>
      </c>
      <c r="C1460" s="50" t="s">
        <v>4772</v>
      </c>
      <c r="D1460" s="80">
        <v>18</v>
      </c>
      <c r="E1460" s="50" t="s">
        <v>9436</v>
      </c>
      <c r="F1460" s="24">
        <f t="shared" si="79"/>
        <v>183.52766666666665</v>
      </c>
      <c r="G1460" s="20">
        <f t="shared" si="80"/>
        <v>210.02666666666664</v>
      </c>
      <c r="H1460" s="17"/>
      <c r="I1460" s="24"/>
      <c r="J1460" s="20">
        <f t="shared" si="81"/>
        <v>280.18239999999997</v>
      </c>
      <c r="K1460" s="17"/>
      <c r="L1460" s="24"/>
      <c r="M1460" s="86">
        <v>211.84200000000001</v>
      </c>
      <c r="N1460" s="86">
        <v>151.178</v>
      </c>
      <c r="O1460" s="86">
        <v>267.06</v>
      </c>
      <c r="P1460" s="86">
        <v>379.09800000000001</v>
      </c>
      <c r="Q1460" s="86">
        <v>471.23099999999999</v>
      </c>
      <c r="R1460" s="86">
        <v>176.166</v>
      </c>
      <c r="S1460" s="86">
        <v>246.19499999999999</v>
      </c>
      <c r="T1460" s="86">
        <v>128.22200000000001</v>
      </c>
    </row>
    <row r="1461" spans="1:20" x14ac:dyDescent="0.25">
      <c r="A1461" s="50" t="s">
        <v>4682</v>
      </c>
      <c r="B1461" s="50" t="s">
        <v>2116</v>
      </c>
      <c r="C1461" s="50" t="s">
        <v>4723</v>
      </c>
      <c r="D1461" s="80">
        <v>7</v>
      </c>
      <c r="E1461" s="50" t="s">
        <v>6656</v>
      </c>
      <c r="F1461" s="24">
        <f t="shared" si="79"/>
        <v>183.33633333333333</v>
      </c>
      <c r="G1461" s="20">
        <f t="shared" si="80"/>
        <v>386.41300000000001</v>
      </c>
      <c r="H1461" s="17"/>
      <c r="I1461" s="24"/>
      <c r="J1461" s="20">
        <f t="shared" si="81"/>
        <v>205.53759999999997</v>
      </c>
      <c r="K1461" s="17"/>
      <c r="L1461" s="24"/>
      <c r="M1461" s="86">
        <v>113.087</v>
      </c>
      <c r="N1461" s="86">
        <v>516.69500000000005</v>
      </c>
      <c r="O1461" s="86">
        <v>529.45699999999999</v>
      </c>
      <c r="P1461" s="86">
        <v>325.74099999999999</v>
      </c>
      <c r="Q1461" s="86">
        <v>151.93799999999999</v>
      </c>
      <c r="R1461" s="86">
        <v>87.275000000000006</v>
      </c>
      <c r="S1461" s="86">
        <v>236.80799999999999</v>
      </c>
      <c r="T1461" s="86">
        <v>225.92599999999999</v>
      </c>
    </row>
    <row r="1462" spans="1:20" x14ac:dyDescent="0.25">
      <c r="A1462" s="50" t="s">
        <v>4682</v>
      </c>
      <c r="B1462" s="50" t="s">
        <v>2694</v>
      </c>
      <c r="C1462" s="50" t="s">
        <v>4711</v>
      </c>
      <c r="D1462" s="80">
        <v>6</v>
      </c>
      <c r="E1462" s="50" t="s">
        <v>6051</v>
      </c>
      <c r="F1462" s="24">
        <f t="shared" si="79"/>
        <v>183.32999999999996</v>
      </c>
      <c r="G1462" s="20">
        <f t="shared" si="80"/>
        <v>32.68933333333333</v>
      </c>
      <c r="H1462" s="17"/>
      <c r="I1462" s="24"/>
      <c r="J1462" s="20">
        <f t="shared" si="81"/>
        <v>124.87259999999999</v>
      </c>
      <c r="K1462" s="17"/>
      <c r="L1462" s="24"/>
      <c r="M1462" s="86">
        <v>33.377000000000002</v>
      </c>
      <c r="N1462" s="86">
        <v>42.444000000000003</v>
      </c>
      <c r="O1462" s="86">
        <v>22.247</v>
      </c>
      <c r="P1462" s="86">
        <v>36.417000000000002</v>
      </c>
      <c r="Q1462" s="86">
        <v>37.956000000000003</v>
      </c>
      <c r="R1462" s="86">
        <v>74.081999999999994</v>
      </c>
      <c r="S1462" s="86">
        <v>454.38299999999998</v>
      </c>
      <c r="T1462" s="86">
        <v>21.524999999999999</v>
      </c>
    </row>
    <row r="1463" spans="1:20" x14ac:dyDescent="0.25">
      <c r="A1463" s="50" t="s">
        <v>4682</v>
      </c>
      <c r="B1463" s="50" t="s">
        <v>2509</v>
      </c>
      <c r="C1463" s="50" t="s">
        <v>4707</v>
      </c>
      <c r="D1463" s="80">
        <v>5</v>
      </c>
      <c r="E1463" s="50" t="s">
        <v>5676</v>
      </c>
      <c r="F1463" s="24">
        <f t="shared" si="79"/>
        <v>183.19300000000001</v>
      </c>
      <c r="G1463" s="20">
        <f t="shared" si="80"/>
        <v>321.35233333333332</v>
      </c>
      <c r="H1463" s="17"/>
      <c r="I1463" s="24"/>
      <c r="J1463" s="20">
        <f t="shared" si="81"/>
        <v>120.82419999999999</v>
      </c>
      <c r="K1463" s="17"/>
      <c r="L1463" s="24"/>
      <c r="M1463" s="86">
        <v>308.65199999999999</v>
      </c>
      <c r="N1463" s="86">
        <v>504.94400000000002</v>
      </c>
      <c r="O1463" s="86">
        <v>150.46100000000001</v>
      </c>
      <c r="P1463" s="86">
        <v>54.542000000000002</v>
      </c>
      <c r="Q1463" s="86" t="s">
        <v>5013</v>
      </c>
      <c r="R1463" s="86">
        <v>0.53600000000000003</v>
      </c>
      <c r="S1463" s="86">
        <v>496.90800000000002</v>
      </c>
      <c r="T1463" s="86">
        <v>52.134999999999998</v>
      </c>
    </row>
    <row r="1464" spans="1:20" x14ac:dyDescent="0.25">
      <c r="A1464" s="50" t="s">
        <v>4682</v>
      </c>
      <c r="B1464" s="50" t="s">
        <v>1727</v>
      </c>
      <c r="C1464" s="50" t="s">
        <v>4766</v>
      </c>
      <c r="D1464" s="80">
        <v>16</v>
      </c>
      <c r="E1464" s="50" t="s">
        <v>8461</v>
      </c>
      <c r="F1464" s="24">
        <f t="shared" si="79"/>
        <v>183.06899999999999</v>
      </c>
      <c r="G1464" s="20">
        <f t="shared" si="80"/>
        <v>268.32233333333335</v>
      </c>
      <c r="H1464" s="17"/>
      <c r="I1464" s="24"/>
      <c r="J1464" s="20">
        <f t="shared" si="81"/>
        <v>219.77000000000004</v>
      </c>
      <c r="K1464" s="17"/>
      <c r="L1464" s="24"/>
      <c r="M1464" s="86">
        <v>248.791</v>
      </c>
      <c r="N1464" s="86">
        <v>251.29300000000001</v>
      </c>
      <c r="O1464" s="86">
        <v>304.88299999999998</v>
      </c>
      <c r="P1464" s="86">
        <v>260.95600000000002</v>
      </c>
      <c r="Q1464" s="86">
        <v>288.68700000000001</v>
      </c>
      <c r="R1464" s="86">
        <v>68.932000000000002</v>
      </c>
      <c r="S1464" s="86">
        <v>303.90100000000001</v>
      </c>
      <c r="T1464" s="86">
        <v>176.374</v>
      </c>
    </row>
    <row r="1465" spans="1:20" x14ac:dyDescent="0.25">
      <c r="A1465" s="50" t="s">
        <v>4682</v>
      </c>
      <c r="B1465" s="50" t="s">
        <v>2751</v>
      </c>
      <c r="C1465" s="50" t="s">
        <v>4711</v>
      </c>
      <c r="D1465" s="80">
        <v>6</v>
      </c>
      <c r="E1465" s="50" t="s">
        <v>6077</v>
      </c>
      <c r="F1465" s="24">
        <f t="shared" si="79"/>
        <v>182.93499999999997</v>
      </c>
      <c r="G1465" s="20">
        <f t="shared" si="80"/>
        <v>86.054000000000016</v>
      </c>
      <c r="H1465" s="17"/>
      <c r="I1465" s="24"/>
      <c r="J1465" s="20">
        <f t="shared" si="81"/>
        <v>221.80119999999997</v>
      </c>
      <c r="K1465" s="17"/>
      <c r="L1465" s="24"/>
      <c r="M1465" s="86">
        <v>57.603000000000002</v>
      </c>
      <c r="N1465" s="86">
        <v>104.124</v>
      </c>
      <c r="O1465" s="86">
        <v>96.435000000000002</v>
      </c>
      <c r="P1465" s="86">
        <v>429.88299999999998</v>
      </c>
      <c r="Q1465" s="86">
        <v>130.31800000000001</v>
      </c>
      <c r="R1465" s="86">
        <v>148.14699999999999</v>
      </c>
      <c r="S1465" s="86">
        <v>178.26499999999999</v>
      </c>
      <c r="T1465" s="86">
        <v>222.393</v>
      </c>
    </row>
    <row r="1466" spans="1:20" x14ac:dyDescent="0.25">
      <c r="A1466" s="50" t="s">
        <v>4682</v>
      </c>
      <c r="B1466" s="50" t="s">
        <v>384</v>
      </c>
      <c r="C1466" s="50" t="s">
        <v>4755</v>
      </c>
      <c r="D1466" s="80">
        <v>15</v>
      </c>
      <c r="E1466" s="50" t="s">
        <v>7960</v>
      </c>
      <c r="F1466" s="24">
        <f t="shared" si="79"/>
        <v>182.92033333333333</v>
      </c>
      <c r="G1466" s="20">
        <f t="shared" si="80"/>
        <v>182.64400000000001</v>
      </c>
      <c r="H1466" s="17"/>
      <c r="I1466" s="24"/>
      <c r="J1466" s="20">
        <f t="shared" si="81"/>
        <v>205.30940000000001</v>
      </c>
      <c r="K1466" s="17"/>
      <c r="L1466" s="24"/>
      <c r="M1466" s="86">
        <v>88.078999999999994</v>
      </c>
      <c r="N1466" s="86">
        <v>52.823999999999998</v>
      </c>
      <c r="O1466" s="86">
        <v>407.029</v>
      </c>
      <c r="P1466" s="86">
        <v>112.69499999999999</v>
      </c>
      <c r="Q1466" s="86">
        <v>365.09100000000001</v>
      </c>
      <c r="R1466" s="86">
        <v>92.718000000000004</v>
      </c>
      <c r="S1466" s="86">
        <v>2.843</v>
      </c>
      <c r="T1466" s="86">
        <v>453.2</v>
      </c>
    </row>
    <row r="1467" spans="1:20" x14ac:dyDescent="0.25">
      <c r="A1467" s="50" t="s">
        <v>4682</v>
      </c>
      <c r="B1467" s="50" t="s">
        <v>3892</v>
      </c>
      <c r="C1467" s="50" t="s">
        <v>4738</v>
      </c>
      <c r="D1467" s="80">
        <v>11</v>
      </c>
      <c r="E1467" s="50" t="s">
        <v>7166</v>
      </c>
      <c r="F1467" s="24">
        <f t="shared" si="79"/>
        <v>182.52533333333335</v>
      </c>
      <c r="G1467" s="20">
        <f t="shared" si="80"/>
        <v>10.724666666666666</v>
      </c>
      <c r="H1467" s="17"/>
      <c r="I1467" s="24"/>
      <c r="J1467" s="20">
        <f t="shared" si="81"/>
        <v>128.172</v>
      </c>
      <c r="K1467" s="17"/>
      <c r="L1467" s="24"/>
      <c r="M1467" s="86">
        <v>0.53900000000000003</v>
      </c>
      <c r="N1467" s="86" t="s">
        <v>5013</v>
      </c>
      <c r="O1467" s="86">
        <v>31.635000000000002</v>
      </c>
      <c r="P1467" s="86">
        <v>50.247999999999998</v>
      </c>
      <c r="Q1467" s="86">
        <v>43.036000000000001</v>
      </c>
      <c r="R1467" s="86">
        <v>5.0010000000000003</v>
      </c>
      <c r="S1467" s="86">
        <v>542.57500000000005</v>
      </c>
      <c r="T1467" s="86" t="s">
        <v>5013</v>
      </c>
    </row>
    <row r="1468" spans="1:20" x14ac:dyDescent="0.25">
      <c r="A1468" s="50" t="s">
        <v>4682</v>
      </c>
      <c r="B1468" s="50" t="s">
        <v>1563</v>
      </c>
      <c r="C1468" s="50" t="s">
        <v>4745</v>
      </c>
      <c r="D1468" s="80">
        <v>11</v>
      </c>
      <c r="E1468" s="50" t="s">
        <v>7562</v>
      </c>
      <c r="F1468" s="24">
        <f t="shared" si="79"/>
        <v>182.48266666666666</v>
      </c>
      <c r="G1468" s="20">
        <f t="shared" si="80"/>
        <v>1102.1123333333333</v>
      </c>
      <c r="H1468" s="17"/>
      <c r="I1468" s="24"/>
      <c r="J1468" s="20">
        <f t="shared" si="81"/>
        <v>215.61660000000001</v>
      </c>
      <c r="K1468" s="17"/>
      <c r="L1468" s="24"/>
      <c r="M1468" s="86">
        <v>162.934</v>
      </c>
      <c r="N1468" s="86">
        <v>1250.2449999999999</v>
      </c>
      <c r="O1468" s="86">
        <v>1893.1579999999999</v>
      </c>
      <c r="P1468" s="86">
        <v>200.059</v>
      </c>
      <c r="Q1468" s="86">
        <v>330.57600000000002</v>
      </c>
      <c r="R1468" s="86">
        <v>222.523</v>
      </c>
      <c r="S1468" s="86">
        <v>232.33</v>
      </c>
      <c r="T1468" s="86">
        <v>92.594999999999999</v>
      </c>
    </row>
    <row r="1469" spans="1:20" x14ac:dyDescent="0.25">
      <c r="A1469" s="50" t="s">
        <v>4682</v>
      </c>
      <c r="B1469" s="50" t="s">
        <v>1512</v>
      </c>
      <c r="C1469" s="50" t="s">
        <v>4723</v>
      </c>
      <c r="D1469" s="80">
        <v>7</v>
      </c>
      <c r="E1469" s="50" t="s">
        <v>6662</v>
      </c>
      <c r="F1469" s="24">
        <f t="shared" si="79"/>
        <v>182.06499999999997</v>
      </c>
      <c r="G1469" s="20">
        <f t="shared" si="80"/>
        <v>365.09933333333333</v>
      </c>
      <c r="H1469" s="17"/>
      <c r="I1469" s="24"/>
      <c r="J1469" s="20">
        <f t="shared" si="81"/>
        <v>159.24740000000003</v>
      </c>
      <c r="K1469" s="17"/>
      <c r="L1469" s="24"/>
      <c r="M1469" s="86">
        <v>344.05500000000001</v>
      </c>
      <c r="N1469" s="86">
        <v>555.43499999999995</v>
      </c>
      <c r="O1469" s="86">
        <v>195.80799999999999</v>
      </c>
      <c r="P1469" s="86">
        <v>152.36699999999999</v>
      </c>
      <c r="Q1469" s="86">
        <v>97.674999999999997</v>
      </c>
      <c r="R1469" s="86">
        <v>278.036</v>
      </c>
      <c r="S1469" s="86">
        <v>77.873000000000005</v>
      </c>
      <c r="T1469" s="86">
        <v>190.286</v>
      </c>
    </row>
    <row r="1470" spans="1:20" x14ac:dyDescent="0.25">
      <c r="A1470" s="50" t="s">
        <v>4682</v>
      </c>
      <c r="B1470" s="50" t="s">
        <v>1992</v>
      </c>
      <c r="C1470" s="50" t="s">
        <v>4707</v>
      </c>
      <c r="D1470" s="80">
        <v>5</v>
      </c>
      <c r="E1470" s="50" t="s">
        <v>5660</v>
      </c>
      <c r="F1470" s="24">
        <f t="shared" si="79"/>
        <v>180.39066666666668</v>
      </c>
      <c r="G1470" s="20">
        <f t="shared" si="80"/>
        <v>157.71733333333336</v>
      </c>
      <c r="H1470" s="17"/>
      <c r="I1470" s="24"/>
      <c r="J1470" s="20">
        <f t="shared" si="81"/>
        <v>334.33119999999997</v>
      </c>
      <c r="K1470" s="17"/>
      <c r="L1470" s="24"/>
      <c r="M1470" s="86">
        <v>28.039000000000001</v>
      </c>
      <c r="N1470" s="86">
        <v>113.727</v>
      </c>
      <c r="O1470" s="86">
        <v>331.38600000000002</v>
      </c>
      <c r="P1470" s="86">
        <v>295.95600000000002</v>
      </c>
      <c r="Q1470" s="86">
        <v>834.52800000000002</v>
      </c>
      <c r="R1470" s="86">
        <v>338.30700000000002</v>
      </c>
      <c r="S1470" s="86">
        <v>32.86</v>
      </c>
      <c r="T1470" s="86">
        <v>170.005</v>
      </c>
    </row>
    <row r="1471" spans="1:20" x14ac:dyDescent="0.25">
      <c r="A1471" s="50" t="s">
        <v>4682</v>
      </c>
      <c r="B1471" s="50" t="s">
        <v>2287</v>
      </c>
      <c r="C1471" s="50" t="s">
        <v>4766</v>
      </c>
      <c r="D1471" s="80">
        <v>16</v>
      </c>
      <c r="E1471" s="50" t="s">
        <v>8515</v>
      </c>
      <c r="F1471" s="24">
        <f t="shared" si="79"/>
        <v>180.08666666666667</v>
      </c>
      <c r="G1471" s="20">
        <f t="shared" si="80"/>
        <v>27.844333333333335</v>
      </c>
      <c r="H1471" s="17"/>
      <c r="I1471" s="24"/>
      <c r="J1471" s="20">
        <f t="shared" si="81"/>
        <v>112.95520000000002</v>
      </c>
      <c r="K1471" s="17"/>
      <c r="L1471" s="24"/>
      <c r="M1471" s="86">
        <v>35.253</v>
      </c>
      <c r="N1471" s="86">
        <v>10.815</v>
      </c>
      <c r="O1471" s="86">
        <v>37.465000000000003</v>
      </c>
      <c r="P1471" s="86">
        <v>12.105</v>
      </c>
      <c r="Q1471" s="86">
        <v>12.411</v>
      </c>
      <c r="R1471" s="86">
        <v>167.291</v>
      </c>
      <c r="S1471" s="86">
        <v>185.31299999999999</v>
      </c>
      <c r="T1471" s="86">
        <v>187.65600000000001</v>
      </c>
    </row>
    <row r="1472" spans="1:20" x14ac:dyDescent="0.25">
      <c r="A1472" s="50" t="s">
        <v>4682</v>
      </c>
      <c r="B1472" s="50" t="s">
        <v>2278</v>
      </c>
      <c r="C1472" s="50" t="s">
        <v>4766</v>
      </c>
      <c r="D1472" s="80">
        <v>16</v>
      </c>
      <c r="E1472" s="50" t="s">
        <v>8445</v>
      </c>
      <c r="F1472" s="24">
        <f t="shared" si="79"/>
        <v>179.63966666666667</v>
      </c>
      <c r="G1472" s="20">
        <f t="shared" si="80"/>
        <v>250.58699999999999</v>
      </c>
      <c r="H1472" s="17"/>
      <c r="I1472" s="24"/>
      <c r="J1472" s="20">
        <f t="shared" si="81"/>
        <v>157.0992</v>
      </c>
      <c r="K1472" s="17"/>
      <c r="L1472" s="24"/>
      <c r="M1472" s="86">
        <v>597.21199999999999</v>
      </c>
      <c r="N1472" s="86">
        <v>48.972999999999999</v>
      </c>
      <c r="O1472" s="86">
        <v>105.57599999999999</v>
      </c>
      <c r="P1472" s="86">
        <v>154.458</v>
      </c>
      <c r="Q1472" s="86">
        <v>92.119</v>
      </c>
      <c r="R1472" s="86">
        <v>269.50099999999998</v>
      </c>
      <c r="S1472" s="86">
        <v>129.88999999999999</v>
      </c>
      <c r="T1472" s="86">
        <v>139.52799999999999</v>
      </c>
    </row>
    <row r="1473" spans="1:20" x14ac:dyDescent="0.25">
      <c r="A1473" s="50" t="s">
        <v>4682</v>
      </c>
      <c r="B1473" s="50" t="s">
        <v>1858</v>
      </c>
      <c r="C1473" s="50" t="s">
        <v>4711</v>
      </c>
      <c r="D1473" s="80">
        <v>6</v>
      </c>
      <c r="E1473" s="50" t="s">
        <v>5982</v>
      </c>
      <c r="F1473" s="24">
        <f t="shared" si="79"/>
        <v>179.59966666666665</v>
      </c>
      <c r="G1473" s="20">
        <f t="shared" si="80"/>
        <v>214.93299999999999</v>
      </c>
      <c r="H1473" s="17"/>
      <c r="I1473" s="24"/>
      <c r="J1473" s="20">
        <f t="shared" si="81"/>
        <v>193.1986</v>
      </c>
      <c r="K1473" s="17"/>
      <c r="L1473" s="24"/>
      <c r="M1473" s="86">
        <v>240.92699999999999</v>
      </c>
      <c r="N1473" s="86">
        <v>192.04300000000001</v>
      </c>
      <c r="O1473" s="86">
        <v>211.82900000000001</v>
      </c>
      <c r="P1473" s="86">
        <v>190.892</v>
      </c>
      <c r="Q1473" s="86">
        <v>236.30199999999999</v>
      </c>
      <c r="R1473" s="86">
        <v>108.333</v>
      </c>
      <c r="S1473" s="86">
        <v>189.964</v>
      </c>
      <c r="T1473" s="86">
        <v>240.50200000000001</v>
      </c>
    </row>
    <row r="1474" spans="1:20" x14ac:dyDescent="0.25">
      <c r="A1474" s="50" t="s">
        <v>4682</v>
      </c>
      <c r="B1474" s="50" t="s">
        <v>1083</v>
      </c>
      <c r="C1474" s="50" t="s">
        <v>4722</v>
      </c>
      <c r="D1474" s="80">
        <v>7</v>
      </c>
      <c r="E1474" s="50" t="s">
        <v>6468</v>
      </c>
      <c r="F1474" s="24">
        <f t="shared" si="79"/>
        <v>178.48799999999997</v>
      </c>
      <c r="G1474" s="20">
        <f t="shared" si="80"/>
        <v>523.38966666666659</v>
      </c>
      <c r="H1474" s="17"/>
      <c r="I1474" s="24"/>
      <c r="J1474" s="20">
        <f t="shared" si="81"/>
        <v>391.97839999999997</v>
      </c>
      <c r="K1474" s="17"/>
      <c r="L1474" s="24"/>
      <c r="M1474" s="86">
        <v>289.38499999999999</v>
      </c>
      <c r="N1474" s="86">
        <v>1070.7149999999999</v>
      </c>
      <c r="O1474" s="86">
        <v>210.06899999999999</v>
      </c>
      <c r="P1474" s="86">
        <v>770.36</v>
      </c>
      <c r="Q1474" s="86">
        <v>654.06799999999998</v>
      </c>
      <c r="R1474" s="86">
        <v>212.61099999999999</v>
      </c>
      <c r="S1474" s="86">
        <v>322.85300000000001</v>
      </c>
      <c r="T1474" s="86" t="s">
        <v>5013</v>
      </c>
    </row>
    <row r="1475" spans="1:20" x14ac:dyDescent="0.25">
      <c r="A1475" s="50" t="s">
        <v>4682</v>
      </c>
      <c r="B1475" s="50" t="s">
        <v>1774</v>
      </c>
      <c r="C1475" s="50" t="s">
        <v>4746</v>
      </c>
      <c r="D1475" s="80">
        <v>11</v>
      </c>
      <c r="E1475" s="50" t="s">
        <v>7595</v>
      </c>
      <c r="F1475" s="24">
        <f t="shared" si="79"/>
        <v>178.41933333333336</v>
      </c>
      <c r="G1475" s="20">
        <f t="shared" si="80"/>
        <v>106.96499999999999</v>
      </c>
      <c r="H1475" s="17"/>
      <c r="I1475" s="24"/>
      <c r="J1475" s="20">
        <f t="shared" si="81"/>
        <v>145.02879999999999</v>
      </c>
      <c r="K1475" s="17"/>
      <c r="L1475" s="24"/>
      <c r="M1475" s="86">
        <v>134.958</v>
      </c>
      <c r="N1475" s="86">
        <v>102.46299999999999</v>
      </c>
      <c r="O1475" s="86">
        <v>83.474000000000004</v>
      </c>
      <c r="P1475" s="86">
        <v>94.738</v>
      </c>
      <c r="Q1475" s="86">
        <v>95.147999999999996</v>
      </c>
      <c r="R1475" s="86">
        <v>100.143</v>
      </c>
      <c r="S1475" s="86">
        <v>233.69800000000001</v>
      </c>
      <c r="T1475" s="86">
        <v>201.417</v>
      </c>
    </row>
    <row r="1476" spans="1:20" x14ac:dyDescent="0.25">
      <c r="A1476" s="50" t="s">
        <v>4682</v>
      </c>
      <c r="B1476" s="50" t="s">
        <v>2120</v>
      </c>
      <c r="C1476" s="50" t="s">
        <v>4752</v>
      </c>
      <c r="D1476" s="80">
        <v>13</v>
      </c>
      <c r="E1476" s="50" t="s">
        <v>7755</v>
      </c>
      <c r="F1476" s="24">
        <f t="shared" si="79"/>
        <v>178.05199999999999</v>
      </c>
      <c r="G1476" s="20">
        <f t="shared" si="80"/>
        <v>461.30099999999993</v>
      </c>
      <c r="H1476" s="17"/>
      <c r="I1476" s="24"/>
      <c r="J1476" s="20">
        <f t="shared" si="81"/>
        <v>301.57219999999995</v>
      </c>
      <c r="K1476" s="17"/>
      <c r="L1476" s="24"/>
      <c r="M1476" s="86">
        <v>79.531000000000006</v>
      </c>
      <c r="N1476" s="86">
        <v>955.93499999999995</v>
      </c>
      <c r="O1476" s="86">
        <v>348.43700000000001</v>
      </c>
      <c r="P1476" s="86">
        <v>854.596</v>
      </c>
      <c r="Q1476" s="86">
        <v>119.10899999999999</v>
      </c>
      <c r="R1476" s="86">
        <v>199.00800000000001</v>
      </c>
      <c r="S1476" s="86">
        <v>8.5579999999999998</v>
      </c>
      <c r="T1476" s="86">
        <v>326.58999999999997</v>
      </c>
    </row>
    <row r="1477" spans="1:20" x14ac:dyDescent="0.25">
      <c r="A1477" s="50" t="s">
        <v>4682</v>
      </c>
      <c r="B1477" s="50" t="s">
        <v>1152</v>
      </c>
      <c r="C1477" s="50" t="s">
        <v>4688</v>
      </c>
      <c r="D1477" s="80">
        <v>2</v>
      </c>
      <c r="E1477" s="50" t="s">
        <v>5202</v>
      </c>
      <c r="F1477" s="24">
        <f t="shared" si="79"/>
        <v>177.71900000000002</v>
      </c>
      <c r="G1477" s="20">
        <f t="shared" si="80"/>
        <v>19.421000000000003</v>
      </c>
      <c r="H1477" s="17"/>
      <c r="I1477" s="24"/>
      <c r="J1477" s="20">
        <f t="shared" si="81"/>
        <v>131.928</v>
      </c>
      <c r="K1477" s="17"/>
      <c r="L1477" s="24"/>
      <c r="M1477" s="86">
        <v>18.567</v>
      </c>
      <c r="N1477" s="86">
        <v>21.827000000000002</v>
      </c>
      <c r="O1477" s="86">
        <v>17.869</v>
      </c>
      <c r="P1477" s="86">
        <v>56.695</v>
      </c>
      <c r="Q1477" s="86">
        <v>69.787999999999997</v>
      </c>
      <c r="R1477" s="86">
        <v>86.210999999999999</v>
      </c>
      <c r="S1477" s="86">
        <v>214.642</v>
      </c>
      <c r="T1477" s="86">
        <v>232.304</v>
      </c>
    </row>
    <row r="1478" spans="1:20" x14ac:dyDescent="0.25">
      <c r="A1478" s="50" t="s">
        <v>4682</v>
      </c>
      <c r="B1478" s="50" t="s">
        <v>1839</v>
      </c>
      <c r="C1478" s="50" t="s">
        <v>4752</v>
      </c>
      <c r="D1478" s="80">
        <v>13</v>
      </c>
      <c r="E1478" s="50" t="s">
        <v>7767</v>
      </c>
      <c r="F1478" s="24">
        <f t="shared" si="79"/>
        <v>176.78800000000001</v>
      </c>
      <c r="G1478" s="20">
        <f t="shared" si="80"/>
        <v>122.59933333333333</v>
      </c>
      <c r="H1478" s="17"/>
      <c r="I1478" s="24"/>
      <c r="J1478" s="20">
        <f t="shared" si="81"/>
        <v>151.2688</v>
      </c>
      <c r="K1478" s="17"/>
      <c r="L1478" s="24"/>
      <c r="M1478" s="86">
        <v>38.527999999999999</v>
      </c>
      <c r="N1478" s="86">
        <v>82.631</v>
      </c>
      <c r="O1478" s="86">
        <v>246.63900000000001</v>
      </c>
      <c r="P1478" s="86">
        <v>156.91499999999999</v>
      </c>
      <c r="Q1478" s="86">
        <v>69.064999999999998</v>
      </c>
      <c r="R1478" s="86">
        <v>46.640999999999998</v>
      </c>
      <c r="S1478" s="86">
        <v>154.28800000000001</v>
      </c>
      <c r="T1478" s="86">
        <v>329.435</v>
      </c>
    </row>
    <row r="1479" spans="1:20" x14ac:dyDescent="0.25">
      <c r="A1479" s="50" t="s">
        <v>4682</v>
      </c>
      <c r="B1479" s="50" t="s">
        <v>3767</v>
      </c>
      <c r="C1479" s="50" t="s">
        <v>4741</v>
      </c>
      <c r="D1479" s="80">
        <v>11</v>
      </c>
      <c r="E1479" s="50" t="s">
        <v>7297</v>
      </c>
      <c r="F1479" s="24">
        <f t="shared" si="79"/>
        <v>175.82966666666667</v>
      </c>
      <c r="G1479" s="20">
        <f t="shared" si="80"/>
        <v>399.74166666666662</v>
      </c>
      <c r="H1479" s="17"/>
      <c r="I1479" s="24"/>
      <c r="J1479" s="20">
        <f t="shared" si="81"/>
        <v>264.30459999999999</v>
      </c>
      <c r="K1479" s="17"/>
      <c r="L1479" s="24"/>
      <c r="M1479" s="86">
        <v>422.31900000000002</v>
      </c>
      <c r="N1479" s="86">
        <v>388.75799999999998</v>
      </c>
      <c r="O1479" s="86">
        <v>388.14800000000002</v>
      </c>
      <c r="P1479" s="86">
        <v>341.76299999999998</v>
      </c>
      <c r="Q1479" s="86">
        <v>452.27100000000002</v>
      </c>
      <c r="R1479" s="86">
        <v>160.74100000000001</v>
      </c>
      <c r="S1479" s="86">
        <v>9.4949999999999992</v>
      </c>
      <c r="T1479" s="86">
        <v>357.25299999999999</v>
      </c>
    </row>
    <row r="1480" spans="1:20" x14ac:dyDescent="0.25">
      <c r="A1480" s="50" t="s">
        <v>4682</v>
      </c>
      <c r="B1480" s="50" t="s">
        <v>894</v>
      </c>
      <c r="C1480" s="50" t="s">
        <v>4767</v>
      </c>
      <c r="D1480" s="80">
        <v>16</v>
      </c>
      <c r="E1480" s="50" t="s">
        <v>8901</v>
      </c>
      <c r="F1480" s="24">
        <f t="shared" si="79"/>
        <v>175.68566666666666</v>
      </c>
      <c r="G1480" s="20">
        <f t="shared" si="80"/>
        <v>80.11033333333333</v>
      </c>
      <c r="H1480" s="17"/>
      <c r="I1480" s="24"/>
      <c r="J1480" s="20">
        <f t="shared" si="81"/>
        <v>144.58160000000001</v>
      </c>
      <c r="K1480" s="17"/>
      <c r="L1480" s="24"/>
      <c r="M1480" s="86">
        <v>145.714</v>
      </c>
      <c r="N1480" s="86">
        <v>84.600999999999999</v>
      </c>
      <c r="O1480" s="86">
        <v>10.016</v>
      </c>
      <c r="P1480" s="86">
        <v>15.377000000000001</v>
      </c>
      <c r="Q1480" s="86">
        <v>180.47399999999999</v>
      </c>
      <c r="R1480" s="86">
        <v>56.774000000000001</v>
      </c>
      <c r="S1480" s="86">
        <v>167.964</v>
      </c>
      <c r="T1480" s="86">
        <v>302.31900000000002</v>
      </c>
    </row>
    <row r="1481" spans="1:20" x14ac:dyDescent="0.25">
      <c r="A1481" s="50" t="s">
        <v>4682</v>
      </c>
      <c r="B1481" s="50" t="s">
        <v>2874</v>
      </c>
      <c r="C1481" s="50" t="s">
        <v>4765</v>
      </c>
      <c r="D1481" s="80">
        <v>15</v>
      </c>
      <c r="E1481" s="50" t="s">
        <v>8379</v>
      </c>
      <c r="F1481" s="24">
        <f t="shared" si="79"/>
        <v>175.62333333333333</v>
      </c>
      <c r="G1481" s="20">
        <f t="shared" si="80"/>
        <v>42.53</v>
      </c>
      <c r="H1481" s="17"/>
      <c r="I1481" s="24"/>
      <c r="J1481" s="20">
        <f t="shared" si="81"/>
        <v>120.39659999999999</v>
      </c>
      <c r="K1481" s="17"/>
      <c r="L1481" s="24"/>
      <c r="M1481" s="86">
        <v>41.637999999999998</v>
      </c>
      <c r="N1481" s="86">
        <v>28.055</v>
      </c>
      <c r="O1481" s="86">
        <v>57.896999999999998</v>
      </c>
      <c r="P1481" s="86">
        <v>34.238999999999997</v>
      </c>
      <c r="Q1481" s="86">
        <v>40.874000000000002</v>
      </c>
      <c r="R1481" s="86">
        <v>6.29</v>
      </c>
      <c r="S1481" s="86">
        <v>297.80399999999997</v>
      </c>
      <c r="T1481" s="86">
        <v>222.77600000000001</v>
      </c>
    </row>
    <row r="1482" spans="1:20" x14ac:dyDescent="0.25">
      <c r="A1482" s="50" t="s">
        <v>4682</v>
      </c>
      <c r="B1482" s="50" t="s">
        <v>4618</v>
      </c>
      <c r="C1482" s="50" t="s">
        <v>4772</v>
      </c>
      <c r="D1482" s="80">
        <v>18</v>
      </c>
      <c r="E1482" s="50" t="s">
        <v>9331</v>
      </c>
      <c r="F1482" s="24">
        <f t="shared" si="79"/>
        <v>175.03399999999999</v>
      </c>
      <c r="G1482" s="20">
        <f t="shared" si="80"/>
        <v>41.467333333333336</v>
      </c>
      <c r="H1482" s="17"/>
      <c r="I1482" s="24"/>
      <c r="J1482" s="20">
        <f t="shared" si="81"/>
        <v>146.70359999999999</v>
      </c>
      <c r="K1482" s="17"/>
      <c r="L1482" s="24"/>
      <c r="M1482" s="86">
        <v>34.716999999999999</v>
      </c>
      <c r="N1482" s="86">
        <v>61.779000000000003</v>
      </c>
      <c r="O1482" s="86">
        <v>27.905999999999999</v>
      </c>
      <c r="P1482" s="86">
        <v>155.792</v>
      </c>
      <c r="Q1482" s="86">
        <v>52.624000000000002</v>
      </c>
      <c r="R1482" s="86">
        <v>24.417000000000002</v>
      </c>
      <c r="S1482" s="86">
        <v>229.267</v>
      </c>
      <c r="T1482" s="86">
        <v>271.41800000000001</v>
      </c>
    </row>
    <row r="1483" spans="1:20" x14ac:dyDescent="0.25">
      <c r="A1483" s="50" t="s">
        <v>4682</v>
      </c>
      <c r="B1483" s="50" t="s">
        <v>1743</v>
      </c>
      <c r="C1483" s="50" t="s">
        <v>4745</v>
      </c>
      <c r="D1483" s="80">
        <v>11</v>
      </c>
      <c r="E1483" s="50" t="s">
        <v>7550</v>
      </c>
      <c r="F1483" s="24">
        <f t="shared" si="79"/>
        <v>174.91066666666666</v>
      </c>
      <c r="G1483" s="20">
        <f t="shared" si="80"/>
        <v>70.510000000000005</v>
      </c>
      <c r="H1483" s="17"/>
      <c r="I1483" s="24"/>
      <c r="J1483" s="20">
        <f t="shared" si="81"/>
        <v>155.15280000000001</v>
      </c>
      <c r="K1483" s="17"/>
      <c r="L1483" s="24"/>
      <c r="M1483" s="86">
        <v>42.616</v>
      </c>
      <c r="N1483" s="86">
        <v>59.838000000000001</v>
      </c>
      <c r="O1483" s="86">
        <v>109.07599999999999</v>
      </c>
      <c r="P1483" s="86">
        <v>211.136</v>
      </c>
      <c r="Q1483" s="86">
        <v>39.896000000000001</v>
      </c>
      <c r="R1483" s="86">
        <v>127.14700000000001</v>
      </c>
      <c r="S1483" s="86">
        <v>293.38400000000001</v>
      </c>
      <c r="T1483" s="86">
        <v>104.20099999999999</v>
      </c>
    </row>
    <row r="1484" spans="1:20" x14ac:dyDescent="0.25">
      <c r="A1484" s="50" t="s">
        <v>4682</v>
      </c>
      <c r="B1484" s="50" t="s">
        <v>1599</v>
      </c>
      <c r="C1484" s="50" t="s">
        <v>4752</v>
      </c>
      <c r="D1484" s="80">
        <v>13</v>
      </c>
      <c r="E1484" s="50" t="s">
        <v>7772</v>
      </c>
      <c r="F1484" s="24">
        <f t="shared" si="79"/>
        <v>174.78333333333333</v>
      </c>
      <c r="G1484" s="20">
        <f t="shared" si="80"/>
        <v>149.37466666666668</v>
      </c>
      <c r="H1484" s="17"/>
      <c r="I1484" s="24"/>
      <c r="J1484" s="20">
        <f t="shared" si="81"/>
        <v>280.14099999999996</v>
      </c>
      <c r="K1484" s="17"/>
      <c r="L1484" s="24"/>
      <c r="M1484" s="86">
        <v>374.04500000000002</v>
      </c>
      <c r="N1484" s="86">
        <v>49.756</v>
      </c>
      <c r="O1484" s="86">
        <v>24.323</v>
      </c>
      <c r="P1484" s="86">
        <v>15.522</v>
      </c>
      <c r="Q1484" s="86">
        <v>860.83299999999997</v>
      </c>
      <c r="R1484" s="86">
        <v>60.517000000000003</v>
      </c>
      <c r="S1484" s="86">
        <v>72.53</v>
      </c>
      <c r="T1484" s="86">
        <v>391.303</v>
      </c>
    </row>
    <row r="1485" spans="1:20" x14ac:dyDescent="0.25">
      <c r="A1485" s="50" t="s">
        <v>4682</v>
      </c>
      <c r="B1485" s="50" t="s">
        <v>3040</v>
      </c>
      <c r="C1485" s="50" t="s">
        <v>4773</v>
      </c>
      <c r="D1485" s="80">
        <v>18</v>
      </c>
      <c r="E1485" s="50" t="s">
        <v>9485</v>
      </c>
      <c r="F1485" s="24">
        <f t="shared" si="79"/>
        <v>174.69866666666667</v>
      </c>
      <c r="G1485" s="20">
        <f t="shared" si="80"/>
        <v>40.70366666666667</v>
      </c>
      <c r="H1485" s="17"/>
      <c r="I1485" s="24"/>
      <c r="J1485" s="20">
        <f t="shared" si="81"/>
        <v>160.423</v>
      </c>
      <c r="K1485" s="17"/>
      <c r="L1485" s="24"/>
      <c r="M1485" s="86">
        <v>0.11899999999999999</v>
      </c>
      <c r="N1485" s="86">
        <v>54.396000000000001</v>
      </c>
      <c r="O1485" s="86">
        <v>67.596000000000004</v>
      </c>
      <c r="P1485" s="86">
        <v>243.886</v>
      </c>
      <c r="Q1485" s="86">
        <v>34.133000000000003</v>
      </c>
      <c r="R1485" s="86" t="s">
        <v>5013</v>
      </c>
      <c r="S1485" s="86">
        <v>29.138999999999999</v>
      </c>
      <c r="T1485" s="86">
        <v>494.95699999999999</v>
      </c>
    </row>
    <row r="1486" spans="1:20" x14ac:dyDescent="0.25">
      <c r="A1486" s="50" t="s">
        <v>4682</v>
      </c>
      <c r="B1486" s="50" t="s">
        <v>1142</v>
      </c>
      <c r="C1486" s="50" t="s">
        <v>4766</v>
      </c>
      <c r="D1486" s="80">
        <v>16</v>
      </c>
      <c r="E1486" s="50" t="s">
        <v>8477</v>
      </c>
      <c r="F1486" s="24">
        <f t="shared" si="79"/>
        <v>173.60333333333332</v>
      </c>
      <c r="G1486" s="20">
        <f t="shared" si="80"/>
        <v>811.9766666666668</v>
      </c>
      <c r="H1486" s="17"/>
      <c r="I1486" s="24"/>
      <c r="J1486" s="20">
        <f t="shared" si="81"/>
        <v>994.88300000000004</v>
      </c>
      <c r="K1486" s="17"/>
      <c r="L1486" s="24"/>
      <c r="M1486" s="86">
        <v>432.84399999999999</v>
      </c>
      <c r="N1486" s="86">
        <v>625.85500000000002</v>
      </c>
      <c r="O1486" s="86">
        <v>1377.231</v>
      </c>
      <c r="P1486" s="86">
        <v>4358.2669999999998</v>
      </c>
      <c r="Q1486" s="86">
        <v>95.337999999999994</v>
      </c>
      <c r="R1486" s="86">
        <v>249.042</v>
      </c>
      <c r="S1486" s="86">
        <v>139.52799999999999</v>
      </c>
      <c r="T1486" s="86">
        <v>132.24</v>
      </c>
    </row>
    <row r="1487" spans="1:20" x14ac:dyDescent="0.25">
      <c r="A1487" s="50" t="s">
        <v>4682</v>
      </c>
      <c r="B1487" s="50" t="s">
        <v>2265</v>
      </c>
      <c r="C1487" s="50" t="s">
        <v>4772</v>
      </c>
      <c r="D1487" s="80">
        <v>18</v>
      </c>
      <c r="E1487" s="50" t="s">
        <v>9400</v>
      </c>
      <c r="F1487" s="24">
        <f t="shared" si="79"/>
        <v>172.624</v>
      </c>
      <c r="G1487" s="20">
        <f t="shared" si="80"/>
        <v>75.339666666666673</v>
      </c>
      <c r="H1487" s="17"/>
      <c r="I1487" s="24"/>
      <c r="J1487" s="20">
        <f t="shared" si="81"/>
        <v>141.52439999999999</v>
      </c>
      <c r="K1487" s="17"/>
      <c r="L1487" s="24"/>
      <c r="M1487" s="86">
        <v>2.637</v>
      </c>
      <c r="N1487" s="86">
        <v>179.9</v>
      </c>
      <c r="O1487" s="86">
        <v>43.481999999999999</v>
      </c>
      <c r="P1487" s="86">
        <v>0.52300000000000002</v>
      </c>
      <c r="Q1487" s="86">
        <v>189.227</v>
      </c>
      <c r="R1487" s="86">
        <v>205.303</v>
      </c>
      <c r="S1487" s="86">
        <v>181.99100000000001</v>
      </c>
      <c r="T1487" s="86">
        <v>130.578</v>
      </c>
    </row>
    <row r="1488" spans="1:20" x14ac:dyDescent="0.25">
      <c r="A1488" s="50" t="s">
        <v>4682</v>
      </c>
      <c r="B1488" s="50" t="s">
        <v>2837</v>
      </c>
      <c r="C1488" s="50" t="s">
        <v>4766</v>
      </c>
      <c r="D1488" s="80">
        <v>16</v>
      </c>
      <c r="E1488" s="50" t="s">
        <v>8597</v>
      </c>
      <c r="F1488" s="24">
        <f t="shared" si="79"/>
        <v>172.49366666666666</v>
      </c>
      <c r="G1488" s="20">
        <f t="shared" si="80"/>
        <v>46.74733333333333</v>
      </c>
      <c r="H1488" s="17"/>
      <c r="I1488" s="24"/>
      <c r="J1488" s="20">
        <f t="shared" si="81"/>
        <v>119.34020000000001</v>
      </c>
      <c r="K1488" s="17"/>
      <c r="L1488" s="24"/>
      <c r="M1488" s="86" t="s">
        <v>5013</v>
      </c>
      <c r="N1488" s="86">
        <v>11.48</v>
      </c>
      <c r="O1488" s="86">
        <v>128.762</v>
      </c>
      <c r="P1488" s="86" t="s">
        <v>5013</v>
      </c>
      <c r="Q1488" s="86">
        <v>79.22</v>
      </c>
      <c r="R1488" s="86">
        <v>17.135000000000002</v>
      </c>
      <c r="S1488" s="86">
        <v>471.72199999999998</v>
      </c>
      <c r="T1488" s="86">
        <v>28.623999999999999</v>
      </c>
    </row>
    <row r="1489" spans="1:20" x14ac:dyDescent="0.25">
      <c r="A1489" s="50" t="s">
        <v>4682</v>
      </c>
      <c r="B1489" s="50" t="s">
        <v>790</v>
      </c>
      <c r="C1489" s="50" t="s">
        <v>4723</v>
      </c>
      <c r="D1489" s="80">
        <v>7</v>
      </c>
      <c r="E1489" s="50" t="s">
        <v>6641</v>
      </c>
      <c r="F1489" s="24">
        <f t="shared" si="79"/>
        <v>172.28266666666664</v>
      </c>
      <c r="G1489" s="20">
        <f t="shared" si="80"/>
        <v>72.260333333333335</v>
      </c>
      <c r="H1489" s="17"/>
      <c r="I1489" s="24"/>
      <c r="J1489" s="20">
        <f t="shared" si="81"/>
        <v>171.60500000000002</v>
      </c>
      <c r="K1489" s="17"/>
      <c r="L1489" s="24"/>
      <c r="M1489" s="86">
        <v>12.305999999999999</v>
      </c>
      <c r="N1489" s="86">
        <v>131.69200000000001</v>
      </c>
      <c r="O1489" s="86">
        <v>72.783000000000001</v>
      </c>
      <c r="P1489" s="86">
        <v>279.84899999999999</v>
      </c>
      <c r="Q1489" s="86">
        <v>61.328000000000003</v>
      </c>
      <c r="R1489" s="86">
        <v>70.820999999999998</v>
      </c>
      <c r="S1489" s="86">
        <v>193.768</v>
      </c>
      <c r="T1489" s="86">
        <v>252.25899999999999</v>
      </c>
    </row>
    <row r="1490" spans="1:20" x14ac:dyDescent="0.25">
      <c r="A1490" s="50" t="s">
        <v>4682</v>
      </c>
      <c r="B1490" s="50" t="s">
        <v>3557</v>
      </c>
      <c r="C1490" s="50" t="s">
        <v>4745</v>
      </c>
      <c r="D1490" s="80">
        <v>11</v>
      </c>
      <c r="E1490" s="50" t="s">
        <v>7482</v>
      </c>
      <c r="F1490" s="24">
        <f t="shared" si="79"/>
        <v>172.26666666666665</v>
      </c>
      <c r="G1490" s="20">
        <f t="shared" si="80"/>
        <v>185.22300000000004</v>
      </c>
      <c r="H1490" s="17"/>
      <c r="I1490" s="24"/>
      <c r="J1490" s="20">
        <f t="shared" si="81"/>
        <v>141.21260000000001</v>
      </c>
      <c r="K1490" s="17"/>
      <c r="L1490" s="24"/>
      <c r="M1490" s="86">
        <v>23.53</v>
      </c>
      <c r="N1490" s="86">
        <v>284.8</v>
      </c>
      <c r="O1490" s="86">
        <v>247.339</v>
      </c>
      <c r="P1490" s="86">
        <v>76.039000000000001</v>
      </c>
      <c r="Q1490" s="86">
        <v>113.224</v>
      </c>
      <c r="R1490" s="86">
        <v>24.129000000000001</v>
      </c>
      <c r="S1490" s="86">
        <v>19.809999999999999</v>
      </c>
      <c r="T1490" s="86">
        <v>472.86099999999999</v>
      </c>
    </row>
    <row r="1491" spans="1:20" x14ac:dyDescent="0.25">
      <c r="A1491" s="50" t="s">
        <v>4682</v>
      </c>
      <c r="B1491" s="50" t="s">
        <v>2698</v>
      </c>
      <c r="C1491" s="50" t="s">
        <v>4714</v>
      </c>
      <c r="D1491" s="80">
        <v>6</v>
      </c>
      <c r="E1491" s="50" t="s">
        <v>6256</v>
      </c>
      <c r="F1491" s="24">
        <f t="shared" si="79"/>
        <v>172.23766666666666</v>
      </c>
      <c r="G1491" s="20">
        <f t="shared" si="80"/>
        <v>42.75533333333334</v>
      </c>
      <c r="H1491" s="17"/>
      <c r="I1491" s="24"/>
      <c r="J1491" s="20">
        <f t="shared" si="81"/>
        <v>106.60719999999999</v>
      </c>
      <c r="K1491" s="17"/>
      <c r="L1491" s="24"/>
      <c r="M1491" s="86">
        <v>35.869999999999997</v>
      </c>
      <c r="N1491" s="86">
        <v>10.645</v>
      </c>
      <c r="O1491" s="86">
        <v>81.751000000000005</v>
      </c>
      <c r="P1491" s="86">
        <v>5.7000000000000002E-2</v>
      </c>
      <c r="Q1491" s="86">
        <v>16.265999999999998</v>
      </c>
      <c r="R1491" s="86">
        <v>0.77300000000000002</v>
      </c>
      <c r="S1491" s="86">
        <v>210.85499999999999</v>
      </c>
      <c r="T1491" s="86">
        <v>305.08499999999998</v>
      </c>
    </row>
    <row r="1492" spans="1:20" x14ac:dyDescent="0.25">
      <c r="A1492" s="50" t="s">
        <v>4682</v>
      </c>
      <c r="B1492" s="50" t="s">
        <v>599</v>
      </c>
      <c r="C1492" s="50" t="s">
        <v>4714</v>
      </c>
      <c r="D1492" s="80">
        <v>6</v>
      </c>
      <c r="E1492" s="50" t="s">
        <v>6284</v>
      </c>
      <c r="F1492" s="24">
        <f t="shared" si="79"/>
        <v>171.95766666666668</v>
      </c>
      <c r="G1492" s="20">
        <f t="shared" si="80"/>
        <v>187.30799999999999</v>
      </c>
      <c r="H1492" s="17"/>
      <c r="I1492" s="24"/>
      <c r="J1492" s="20">
        <f t="shared" si="81"/>
        <v>325.24200000000002</v>
      </c>
      <c r="K1492" s="17"/>
      <c r="L1492" s="24"/>
      <c r="M1492" s="86">
        <v>136.03399999999999</v>
      </c>
      <c r="N1492" s="86">
        <v>177.87899999999999</v>
      </c>
      <c r="O1492" s="86">
        <v>248.011</v>
      </c>
      <c r="P1492" s="86">
        <v>714.35900000000004</v>
      </c>
      <c r="Q1492" s="86">
        <v>395.97800000000001</v>
      </c>
      <c r="R1492" s="86">
        <v>85.692999999999998</v>
      </c>
      <c r="S1492" s="86">
        <v>135.577</v>
      </c>
      <c r="T1492" s="86">
        <v>294.60300000000001</v>
      </c>
    </row>
    <row r="1493" spans="1:20" x14ac:dyDescent="0.25">
      <c r="A1493" s="50" t="s">
        <v>4682</v>
      </c>
      <c r="B1493" s="50" t="s">
        <v>2160</v>
      </c>
      <c r="C1493" s="50" t="s">
        <v>4767</v>
      </c>
      <c r="D1493" s="80">
        <v>16</v>
      </c>
      <c r="E1493" s="50" t="s">
        <v>8985</v>
      </c>
      <c r="F1493" s="24">
        <f t="shared" si="79"/>
        <v>171.62233333333333</v>
      </c>
      <c r="G1493" s="20">
        <f t="shared" si="80"/>
        <v>129.37199999999999</v>
      </c>
      <c r="H1493" s="17"/>
      <c r="I1493" s="24"/>
      <c r="J1493" s="20">
        <f t="shared" si="81"/>
        <v>163.2636</v>
      </c>
      <c r="K1493" s="17"/>
      <c r="L1493" s="24"/>
      <c r="M1493" s="86">
        <v>106.78</v>
      </c>
      <c r="N1493" s="86">
        <v>166.167</v>
      </c>
      <c r="O1493" s="86">
        <v>115.169</v>
      </c>
      <c r="P1493" s="86">
        <v>171.184</v>
      </c>
      <c r="Q1493" s="86">
        <v>130.267</v>
      </c>
      <c r="R1493" s="86">
        <v>131.416</v>
      </c>
      <c r="S1493" s="86">
        <v>218.91399999999999</v>
      </c>
      <c r="T1493" s="86">
        <v>164.53700000000001</v>
      </c>
    </row>
    <row r="1494" spans="1:20" x14ac:dyDescent="0.25">
      <c r="A1494" s="50" t="s">
        <v>4682</v>
      </c>
      <c r="B1494" s="50" t="s">
        <v>3267</v>
      </c>
      <c r="C1494" s="50" t="s">
        <v>4737</v>
      </c>
      <c r="D1494" s="80">
        <v>11</v>
      </c>
      <c r="E1494" s="50" t="s">
        <v>7054</v>
      </c>
      <c r="F1494" s="24">
        <f t="shared" si="79"/>
        <v>171.42966666666666</v>
      </c>
      <c r="G1494" s="20">
        <f t="shared" si="80"/>
        <v>19.256</v>
      </c>
      <c r="H1494" s="17"/>
      <c r="I1494" s="24"/>
      <c r="J1494" s="20">
        <f t="shared" si="81"/>
        <v>113.2894</v>
      </c>
      <c r="K1494" s="17"/>
      <c r="L1494" s="24"/>
      <c r="M1494" s="86" t="s">
        <v>5013</v>
      </c>
      <c r="N1494" s="86" t="s">
        <v>5013</v>
      </c>
      <c r="O1494" s="86">
        <v>57.768000000000001</v>
      </c>
      <c r="P1494" s="86">
        <v>30.885999999999999</v>
      </c>
      <c r="Q1494" s="86">
        <v>21.271999999999998</v>
      </c>
      <c r="R1494" s="86">
        <v>134.995</v>
      </c>
      <c r="S1494" s="86">
        <v>324.96699999999998</v>
      </c>
      <c r="T1494" s="86">
        <v>54.326999999999998</v>
      </c>
    </row>
    <row r="1495" spans="1:20" x14ac:dyDescent="0.25">
      <c r="A1495" s="50" t="s">
        <v>4682</v>
      </c>
      <c r="B1495" s="50" t="s">
        <v>356</v>
      </c>
      <c r="C1495" s="50" t="s">
        <v>4702</v>
      </c>
      <c r="D1495" s="80">
        <v>4</v>
      </c>
      <c r="E1495" s="50" t="s">
        <v>5548</v>
      </c>
      <c r="F1495" s="24">
        <f t="shared" si="79"/>
        <v>170.12633333333332</v>
      </c>
      <c r="G1495" s="20">
        <f t="shared" si="80"/>
        <v>45.701666666666675</v>
      </c>
      <c r="H1495" s="17"/>
      <c r="I1495" s="24"/>
      <c r="J1495" s="20">
        <f t="shared" si="81"/>
        <v>136.3562</v>
      </c>
      <c r="K1495" s="17"/>
      <c r="L1495" s="24"/>
      <c r="M1495" s="86">
        <v>30.89</v>
      </c>
      <c r="N1495" s="86">
        <v>33.408000000000001</v>
      </c>
      <c r="O1495" s="86">
        <v>72.807000000000002</v>
      </c>
      <c r="P1495" s="86">
        <v>55.244</v>
      </c>
      <c r="Q1495" s="86">
        <v>116.158</v>
      </c>
      <c r="R1495" s="86">
        <v>35.607999999999997</v>
      </c>
      <c r="S1495" s="86">
        <v>386.88099999999997</v>
      </c>
      <c r="T1495" s="86">
        <v>87.89</v>
      </c>
    </row>
    <row r="1496" spans="1:20" x14ac:dyDescent="0.25">
      <c r="A1496" s="50" t="s">
        <v>4682</v>
      </c>
      <c r="B1496" s="50" t="s">
        <v>1493</v>
      </c>
      <c r="C1496" s="50" t="s">
        <v>4722</v>
      </c>
      <c r="D1496" s="80">
        <v>7</v>
      </c>
      <c r="E1496" s="50" t="s">
        <v>6466</v>
      </c>
      <c r="F1496" s="24">
        <f t="shared" si="79"/>
        <v>169.97900000000001</v>
      </c>
      <c r="G1496" s="20">
        <f t="shared" si="80"/>
        <v>1005.9923333333332</v>
      </c>
      <c r="H1496" s="17"/>
      <c r="I1496" s="24"/>
      <c r="J1496" s="20">
        <f t="shared" si="81"/>
        <v>206.76399999999998</v>
      </c>
      <c r="K1496" s="17"/>
      <c r="L1496" s="24"/>
      <c r="M1496" s="86">
        <v>488.95800000000003</v>
      </c>
      <c r="N1496" s="86">
        <v>2431.2089999999998</v>
      </c>
      <c r="O1496" s="86">
        <v>97.81</v>
      </c>
      <c r="P1496" s="86">
        <v>111.622</v>
      </c>
      <c r="Q1496" s="86">
        <v>412.26100000000002</v>
      </c>
      <c r="R1496" s="86">
        <v>111.66</v>
      </c>
      <c r="S1496" s="86">
        <v>280.988</v>
      </c>
      <c r="T1496" s="86">
        <v>117.289</v>
      </c>
    </row>
    <row r="1497" spans="1:20" x14ac:dyDescent="0.25">
      <c r="A1497" s="50" t="s">
        <v>4682</v>
      </c>
      <c r="B1497" s="50" t="s">
        <v>2883</v>
      </c>
      <c r="C1497" s="50" t="s">
        <v>4697</v>
      </c>
      <c r="D1497" s="80">
        <v>3</v>
      </c>
      <c r="E1497" s="50" t="s">
        <v>5460</v>
      </c>
      <c r="F1497" s="24">
        <f t="shared" si="79"/>
        <v>169.87766666666664</v>
      </c>
      <c r="G1497" s="20">
        <f t="shared" si="80"/>
        <v>1670.6403333333335</v>
      </c>
      <c r="H1497" s="17"/>
      <c r="I1497" s="24"/>
      <c r="J1497" s="20">
        <f t="shared" si="81"/>
        <v>2061.8006</v>
      </c>
      <c r="K1497" s="17"/>
      <c r="L1497" s="24"/>
      <c r="M1497" s="86">
        <v>0.36499999999999999</v>
      </c>
      <c r="N1497" s="86">
        <v>1008.595</v>
      </c>
      <c r="O1497" s="86">
        <v>4002.9609999999998</v>
      </c>
      <c r="P1497" s="86">
        <v>5487.4440000000004</v>
      </c>
      <c r="Q1497" s="86">
        <v>4311.9260000000004</v>
      </c>
      <c r="R1497" s="86">
        <v>131.87899999999999</v>
      </c>
      <c r="S1497" s="86">
        <v>228.07</v>
      </c>
      <c r="T1497" s="86">
        <v>149.684</v>
      </c>
    </row>
    <row r="1498" spans="1:20" x14ac:dyDescent="0.25">
      <c r="A1498" s="50" t="s">
        <v>4682</v>
      </c>
      <c r="B1498" s="50" t="s">
        <v>2853</v>
      </c>
      <c r="C1498" s="50" t="s">
        <v>4766</v>
      </c>
      <c r="D1498" s="80">
        <v>16</v>
      </c>
      <c r="E1498" s="50" t="s">
        <v>8620</v>
      </c>
      <c r="F1498" s="24">
        <f t="shared" si="79"/>
        <v>169.73133333333331</v>
      </c>
      <c r="G1498" s="20">
        <f t="shared" si="80"/>
        <v>253.83733333333331</v>
      </c>
      <c r="H1498" s="17"/>
      <c r="I1498" s="24"/>
      <c r="J1498" s="20">
        <f t="shared" si="81"/>
        <v>229.60759999999999</v>
      </c>
      <c r="K1498" s="17"/>
      <c r="L1498" s="24"/>
      <c r="M1498" s="86">
        <v>160.405</v>
      </c>
      <c r="N1498" s="86">
        <v>344.846</v>
      </c>
      <c r="O1498" s="86">
        <v>256.26100000000002</v>
      </c>
      <c r="P1498" s="86">
        <v>196.93799999999999</v>
      </c>
      <c r="Q1498" s="86">
        <v>441.90600000000001</v>
      </c>
      <c r="R1498" s="86">
        <v>22.670999999999999</v>
      </c>
      <c r="S1498" s="86">
        <v>107.544</v>
      </c>
      <c r="T1498" s="86">
        <v>378.97899999999998</v>
      </c>
    </row>
    <row r="1499" spans="1:20" x14ac:dyDescent="0.25">
      <c r="A1499" s="50" t="s">
        <v>4682</v>
      </c>
      <c r="B1499" s="50" t="s">
        <v>3574</v>
      </c>
      <c r="C1499" s="50" t="s">
        <v>4738</v>
      </c>
      <c r="D1499" s="80">
        <v>11</v>
      </c>
      <c r="E1499" s="50" t="s">
        <v>7131</v>
      </c>
      <c r="F1499" s="24">
        <f t="shared" si="79"/>
        <v>169.69466666666668</v>
      </c>
      <c r="G1499" s="20">
        <f t="shared" si="80"/>
        <v>51.268000000000001</v>
      </c>
      <c r="H1499" s="17"/>
      <c r="I1499" s="24"/>
      <c r="J1499" s="20">
        <f t="shared" si="81"/>
        <v>125.49000000000001</v>
      </c>
      <c r="K1499" s="17"/>
      <c r="L1499" s="24"/>
      <c r="M1499" s="86">
        <v>18.981000000000002</v>
      </c>
      <c r="N1499" s="86">
        <v>113.11</v>
      </c>
      <c r="O1499" s="86">
        <v>21.713000000000001</v>
      </c>
      <c r="P1499" s="86">
        <v>57.012999999999998</v>
      </c>
      <c r="Q1499" s="86">
        <v>61.353000000000002</v>
      </c>
      <c r="R1499" s="86">
        <v>139.03700000000001</v>
      </c>
      <c r="S1499" s="86">
        <v>136.61000000000001</v>
      </c>
      <c r="T1499" s="86">
        <v>233.43700000000001</v>
      </c>
    </row>
    <row r="1500" spans="1:20" x14ac:dyDescent="0.25">
      <c r="A1500" s="50" t="s">
        <v>4682</v>
      </c>
      <c r="B1500" s="50" t="s">
        <v>1432</v>
      </c>
      <c r="C1500" s="50" t="s">
        <v>4767</v>
      </c>
      <c r="D1500" s="80">
        <v>16</v>
      </c>
      <c r="E1500" s="50" t="s">
        <v>8980</v>
      </c>
      <c r="F1500" s="24">
        <f t="shared" si="79"/>
        <v>169.49099999999999</v>
      </c>
      <c r="G1500" s="20">
        <f t="shared" si="80"/>
        <v>155.12933333333334</v>
      </c>
      <c r="H1500" s="17"/>
      <c r="I1500" s="24"/>
      <c r="J1500" s="20">
        <f t="shared" si="81"/>
        <v>143.75460000000001</v>
      </c>
      <c r="K1500" s="17"/>
      <c r="L1500" s="24"/>
      <c r="M1500" s="86">
        <v>34.765000000000001</v>
      </c>
      <c r="N1500" s="86">
        <v>312.75400000000002</v>
      </c>
      <c r="O1500" s="86">
        <v>117.869</v>
      </c>
      <c r="P1500" s="86">
        <v>114.95699999999999</v>
      </c>
      <c r="Q1500" s="86">
        <v>95.343000000000004</v>
      </c>
      <c r="R1500" s="86">
        <v>36.712000000000003</v>
      </c>
      <c r="S1500" s="86">
        <v>305.79300000000001</v>
      </c>
      <c r="T1500" s="86">
        <v>165.96799999999999</v>
      </c>
    </row>
    <row r="1501" spans="1:20" x14ac:dyDescent="0.25">
      <c r="A1501" s="50" t="s">
        <v>4682</v>
      </c>
      <c r="B1501" s="50" t="s">
        <v>4400</v>
      </c>
      <c r="C1501" s="50" t="s">
        <v>4711</v>
      </c>
      <c r="D1501" s="80">
        <v>6</v>
      </c>
      <c r="E1501" s="50" t="s">
        <v>5962</v>
      </c>
      <c r="F1501" s="24">
        <f t="shared" si="79"/>
        <v>169.386</v>
      </c>
      <c r="G1501" s="20">
        <f t="shared" si="80"/>
        <v>16.183333333333334</v>
      </c>
      <c r="H1501" s="17"/>
      <c r="I1501" s="24"/>
      <c r="J1501" s="20">
        <f t="shared" si="81"/>
        <v>148.9264</v>
      </c>
      <c r="K1501" s="17"/>
      <c r="L1501" s="24"/>
      <c r="M1501" s="86">
        <v>6.5000000000000002E-2</v>
      </c>
      <c r="N1501" s="86">
        <v>6.9039999999999999</v>
      </c>
      <c r="O1501" s="86">
        <v>41.581000000000003</v>
      </c>
      <c r="P1501" s="86">
        <v>104.785</v>
      </c>
      <c r="Q1501" s="86">
        <v>131.68899999999999</v>
      </c>
      <c r="R1501" s="86">
        <v>97.584000000000003</v>
      </c>
      <c r="S1501" s="86">
        <v>224.762</v>
      </c>
      <c r="T1501" s="86">
        <v>185.81200000000001</v>
      </c>
    </row>
    <row r="1502" spans="1:20" x14ac:dyDescent="0.25">
      <c r="A1502" s="50" t="s">
        <v>4682</v>
      </c>
      <c r="B1502" s="50" t="s">
        <v>1872</v>
      </c>
      <c r="C1502" s="50" t="s">
        <v>4775</v>
      </c>
      <c r="D1502" s="80">
        <v>20</v>
      </c>
      <c r="E1502" s="50" t="s">
        <v>9571</v>
      </c>
      <c r="F1502" s="24">
        <f t="shared" si="79"/>
        <v>169.351</v>
      </c>
      <c r="G1502" s="20">
        <f t="shared" si="80"/>
        <v>214.85066666666671</v>
      </c>
      <c r="H1502" s="17"/>
      <c r="I1502" s="24"/>
      <c r="J1502" s="20">
        <f t="shared" si="81"/>
        <v>196.2884</v>
      </c>
      <c r="K1502" s="17"/>
      <c r="L1502" s="24"/>
      <c r="M1502" s="86">
        <v>305.09800000000001</v>
      </c>
      <c r="N1502" s="86">
        <v>288.81200000000001</v>
      </c>
      <c r="O1502" s="86">
        <v>50.642000000000003</v>
      </c>
      <c r="P1502" s="86">
        <v>106.90300000000001</v>
      </c>
      <c r="Q1502" s="86">
        <v>366.48599999999999</v>
      </c>
      <c r="R1502" s="86">
        <v>404.65800000000002</v>
      </c>
      <c r="S1502" s="86" t="s">
        <v>5013</v>
      </c>
      <c r="T1502" s="86">
        <v>103.395</v>
      </c>
    </row>
    <row r="1503" spans="1:20" x14ac:dyDescent="0.25">
      <c r="A1503" s="50" t="s">
        <v>4682</v>
      </c>
      <c r="B1503" s="50" t="s">
        <v>766</v>
      </c>
      <c r="C1503" s="50" t="s">
        <v>4756</v>
      </c>
      <c r="D1503" s="80">
        <v>15</v>
      </c>
      <c r="E1503" s="50" t="s">
        <v>8060</v>
      </c>
      <c r="F1503" s="24">
        <f t="shared" si="79"/>
        <v>169.17166666666665</v>
      </c>
      <c r="G1503" s="20">
        <f t="shared" si="80"/>
        <v>1899.1963333333333</v>
      </c>
      <c r="H1503" s="17"/>
      <c r="I1503" s="24"/>
      <c r="J1503" s="20">
        <f t="shared" si="81"/>
        <v>493.15440000000007</v>
      </c>
      <c r="K1503" s="17"/>
      <c r="L1503" s="24"/>
      <c r="M1503" s="86">
        <v>1300.7360000000001</v>
      </c>
      <c r="N1503" s="86">
        <v>1371.759</v>
      </c>
      <c r="O1503" s="86">
        <v>3025.0940000000001</v>
      </c>
      <c r="P1503" s="86">
        <v>1090.721</v>
      </c>
      <c r="Q1503" s="86">
        <v>867.53599999999994</v>
      </c>
      <c r="R1503" s="86">
        <v>122.45399999999999</v>
      </c>
      <c r="S1503" s="86">
        <v>232.32</v>
      </c>
      <c r="T1503" s="86">
        <v>152.74100000000001</v>
      </c>
    </row>
    <row r="1504" spans="1:20" x14ac:dyDescent="0.25">
      <c r="A1504" s="50" t="s">
        <v>4682</v>
      </c>
      <c r="B1504" s="50" t="s">
        <v>4393</v>
      </c>
      <c r="C1504" s="50" t="s">
        <v>4710</v>
      </c>
      <c r="D1504" s="80">
        <v>6</v>
      </c>
      <c r="E1504" s="50" t="s">
        <v>5939</v>
      </c>
      <c r="F1504" s="24">
        <f t="shared" ref="F1504:F1567" si="82">SUM(R1504:T1504)/3</f>
        <v>168.69200000000001</v>
      </c>
      <c r="G1504" s="20">
        <f t="shared" ref="G1504:G1567" si="83">SUM(M1504:O1504)/3</f>
        <v>156.99866666666665</v>
      </c>
      <c r="H1504" s="17"/>
      <c r="I1504" s="24"/>
      <c r="J1504" s="20">
        <f t="shared" ref="J1504:J1567" si="84">SUM(P1504:T1504)/5</f>
        <v>285.23220000000003</v>
      </c>
      <c r="K1504" s="17"/>
      <c r="L1504" s="24"/>
      <c r="M1504" s="86">
        <v>203.482</v>
      </c>
      <c r="N1504" s="86">
        <v>121.17700000000001</v>
      </c>
      <c r="O1504" s="86">
        <v>146.33699999999999</v>
      </c>
      <c r="P1504" s="86">
        <v>612.78800000000001</v>
      </c>
      <c r="Q1504" s="86">
        <v>307.29700000000003</v>
      </c>
      <c r="R1504" s="86">
        <v>47.372999999999998</v>
      </c>
      <c r="S1504" s="86">
        <v>288.30500000000001</v>
      </c>
      <c r="T1504" s="86">
        <v>170.398</v>
      </c>
    </row>
    <row r="1505" spans="1:20" x14ac:dyDescent="0.25">
      <c r="A1505" s="50" t="s">
        <v>4682</v>
      </c>
      <c r="B1505" s="50" t="s">
        <v>2106</v>
      </c>
      <c r="C1505" s="50" t="s">
        <v>4753</v>
      </c>
      <c r="D1505" s="80">
        <v>13</v>
      </c>
      <c r="E1505" s="50" t="s">
        <v>7803</v>
      </c>
      <c r="F1505" s="24">
        <f t="shared" si="82"/>
        <v>168.65833333333333</v>
      </c>
      <c r="G1505" s="20">
        <f t="shared" si="83"/>
        <v>30.189666666666668</v>
      </c>
      <c r="H1505" s="17"/>
      <c r="I1505" s="24"/>
      <c r="J1505" s="20">
        <f t="shared" si="84"/>
        <v>193.66980000000001</v>
      </c>
      <c r="K1505" s="17"/>
      <c r="L1505" s="24"/>
      <c r="M1505" s="86">
        <v>5.8860000000000001</v>
      </c>
      <c r="N1505" s="86">
        <v>26.585000000000001</v>
      </c>
      <c r="O1505" s="86">
        <v>58.097999999999999</v>
      </c>
      <c r="P1505" s="86">
        <v>231.20599999999999</v>
      </c>
      <c r="Q1505" s="86">
        <v>231.16800000000001</v>
      </c>
      <c r="R1505" s="86">
        <v>215.05</v>
      </c>
      <c r="S1505" s="86">
        <v>213.37200000000001</v>
      </c>
      <c r="T1505" s="86">
        <v>77.552999999999997</v>
      </c>
    </row>
    <row r="1506" spans="1:20" x14ac:dyDescent="0.25">
      <c r="A1506" s="50" t="s">
        <v>4682</v>
      </c>
      <c r="B1506" s="50" t="s">
        <v>944</v>
      </c>
      <c r="C1506" s="50" t="s">
        <v>4776</v>
      </c>
      <c r="D1506" s="80">
        <v>20</v>
      </c>
      <c r="E1506" s="50" t="s">
        <v>9615</v>
      </c>
      <c r="F1506" s="24">
        <f t="shared" si="82"/>
        <v>168.46199999999999</v>
      </c>
      <c r="G1506" s="20">
        <f t="shared" si="83"/>
        <v>550.37666666666667</v>
      </c>
      <c r="H1506" s="17"/>
      <c r="I1506" s="24"/>
      <c r="J1506" s="20">
        <f t="shared" si="84"/>
        <v>189.92840000000001</v>
      </c>
      <c r="K1506" s="17"/>
      <c r="L1506" s="24"/>
      <c r="M1506" s="86">
        <v>380.87099999999998</v>
      </c>
      <c r="N1506" s="86">
        <v>870.67399999999998</v>
      </c>
      <c r="O1506" s="86">
        <v>399.58499999999998</v>
      </c>
      <c r="P1506" s="86">
        <v>245.52600000000001</v>
      </c>
      <c r="Q1506" s="86">
        <v>198.73</v>
      </c>
      <c r="R1506" s="86">
        <v>190.72399999999999</v>
      </c>
      <c r="S1506" s="86" t="s">
        <v>5013</v>
      </c>
      <c r="T1506" s="86">
        <v>314.66199999999998</v>
      </c>
    </row>
    <row r="1507" spans="1:20" x14ac:dyDescent="0.25">
      <c r="A1507" s="50" t="s">
        <v>4682</v>
      </c>
      <c r="B1507" s="50" t="s">
        <v>2744</v>
      </c>
      <c r="C1507" s="50" t="s">
        <v>4711</v>
      </c>
      <c r="D1507" s="80">
        <v>6</v>
      </c>
      <c r="E1507" s="50" t="s">
        <v>6114</v>
      </c>
      <c r="F1507" s="24">
        <f t="shared" si="82"/>
        <v>167.73266666666666</v>
      </c>
      <c r="G1507" s="20">
        <f t="shared" si="83"/>
        <v>133.71933333333334</v>
      </c>
      <c r="H1507" s="17"/>
      <c r="I1507" s="24"/>
      <c r="J1507" s="20">
        <f t="shared" si="84"/>
        <v>174.31619999999998</v>
      </c>
      <c r="K1507" s="17"/>
      <c r="L1507" s="24"/>
      <c r="M1507" s="86">
        <v>113.965</v>
      </c>
      <c r="N1507" s="86">
        <v>118.167</v>
      </c>
      <c r="O1507" s="86">
        <v>169.02600000000001</v>
      </c>
      <c r="P1507" s="86">
        <v>148.56700000000001</v>
      </c>
      <c r="Q1507" s="86">
        <v>219.816</v>
      </c>
      <c r="R1507" s="86">
        <v>211.28</v>
      </c>
      <c r="S1507" s="86">
        <v>135.50299999999999</v>
      </c>
      <c r="T1507" s="86">
        <v>156.41499999999999</v>
      </c>
    </row>
    <row r="1508" spans="1:20" x14ac:dyDescent="0.25">
      <c r="A1508" s="50" t="s">
        <v>4682</v>
      </c>
      <c r="B1508" s="50" t="s">
        <v>4443</v>
      </c>
      <c r="C1508" s="50" t="s">
        <v>4737</v>
      </c>
      <c r="D1508" s="80">
        <v>11</v>
      </c>
      <c r="E1508" s="50" t="s">
        <v>7071</v>
      </c>
      <c r="F1508" s="24">
        <f t="shared" si="82"/>
        <v>167.536</v>
      </c>
      <c r="G1508" s="20">
        <f t="shared" si="83"/>
        <v>893.81533333333334</v>
      </c>
      <c r="H1508" s="17"/>
      <c r="I1508" s="24"/>
      <c r="J1508" s="20">
        <f t="shared" si="84"/>
        <v>358.50839999999999</v>
      </c>
      <c r="K1508" s="17"/>
      <c r="L1508" s="24"/>
      <c r="M1508" s="86">
        <v>781.30899999999997</v>
      </c>
      <c r="N1508" s="86">
        <v>961.84900000000005</v>
      </c>
      <c r="O1508" s="86">
        <v>938.28800000000001</v>
      </c>
      <c r="P1508" s="86">
        <v>759.721</v>
      </c>
      <c r="Q1508" s="86">
        <v>530.21299999999997</v>
      </c>
      <c r="R1508" s="86">
        <v>502.31299999999999</v>
      </c>
      <c r="S1508" s="86">
        <v>0.29499999999999998</v>
      </c>
      <c r="T1508" s="86" t="s">
        <v>5013</v>
      </c>
    </row>
    <row r="1509" spans="1:20" x14ac:dyDescent="0.25">
      <c r="A1509" s="50" t="s">
        <v>4682</v>
      </c>
      <c r="B1509" s="50" t="s">
        <v>2376</v>
      </c>
      <c r="C1509" s="50" t="s">
        <v>4722</v>
      </c>
      <c r="D1509" s="80">
        <v>7</v>
      </c>
      <c r="E1509" s="50" t="s">
        <v>6577</v>
      </c>
      <c r="F1509" s="24">
        <f t="shared" si="82"/>
        <v>167.11199999999999</v>
      </c>
      <c r="G1509" s="20">
        <f t="shared" si="83"/>
        <v>159.80266666666668</v>
      </c>
      <c r="H1509" s="17"/>
      <c r="I1509" s="24"/>
      <c r="J1509" s="20">
        <f t="shared" si="84"/>
        <v>145.845</v>
      </c>
      <c r="K1509" s="17"/>
      <c r="L1509" s="24"/>
      <c r="M1509" s="86">
        <v>35.485999999999997</v>
      </c>
      <c r="N1509" s="86">
        <v>214.15299999999999</v>
      </c>
      <c r="O1509" s="86">
        <v>229.76900000000001</v>
      </c>
      <c r="P1509" s="86">
        <v>122.04900000000001</v>
      </c>
      <c r="Q1509" s="86">
        <v>105.84</v>
      </c>
      <c r="R1509" s="86">
        <v>217.12100000000001</v>
      </c>
      <c r="S1509" s="86">
        <v>190.78899999999999</v>
      </c>
      <c r="T1509" s="86">
        <v>93.426000000000002</v>
      </c>
    </row>
    <row r="1510" spans="1:20" x14ac:dyDescent="0.25">
      <c r="A1510" s="50" t="s">
        <v>4682</v>
      </c>
      <c r="B1510" s="50" t="s">
        <v>438</v>
      </c>
      <c r="C1510" s="50" t="s">
        <v>4709</v>
      </c>
      <c r="D1510" s="80">
        <v>5</v>
      </c>
      <c r="E1510" s="50" t="s">
        <v>5776</v>
      </c>
      <c r="F1510" s="24">
        <f t="shared" si="82"/>
        <v>166.99733333333333</v>
      </c>
      <c r="G1510" s="20">
        <f t="shared" si="83"/>
        <v>321.09733333333332</v>
      </c>
      <c r="H1510" s="17"/>
      <c r="I1510" s="24"/>
      <c r="J1510" s="20">
        <f t="shared" si="84"/>
        <v>108.06280000000001</v>
      </c>
      <c r="K1510" s="17"/>
      <c r="L1510" s="24"/>
      <c r="M1510" s="86">
        <v>125.473</v>
      </c>
      <c r="N1510" s="86">
        <v>681.07</v>
      </c>
      <c r="O1510" s="86">
        <v>156.749</v>
      </c>
      <c r="P1510" s="86">
        <v>7.343</v>
      </c>
      <c r="Q1510" s="86">
        <v>31.978999999999999</v>
      </c>
      <c r="R1510" s="86">
        <v>42.892000000000003</v>
      </c>
      <c r="S1510" s="86">
        <v>282.09500000000003</v>
      </c>
      <c r="T1510" s="86">
        <v>176.005</v>
      </c>
    </row>
    <row r="1511" spans="1:20" x14ac:dyDescent="0.25">
      <c r="A1511" s="50" t="s">
        <v>4682</v>
      </c>
      <c r="B1511" s="50" t="s">
        <v>2168</v>
      </c>
      <c r="C1511" s="50" t="s">
        <v>4776</v>
      </c>
      <c r="D1511" s="80">
        <v>20</v>
      </c>
      <c r="E1511" s="50" t="s">
        <v>9612</v>
      </c>
      <c r="F1511" s="24">
        <f t="shared" si="82"/>
        <v>166.94133333333332</v>
      </c>
      <c r="G1511" s="20">
        <f t="shared" si="83"/>
        <v>52.725000000000001</v>
      </c>
      <c r="H1511" s="17"/>
      <c r="I1511" s="24"/>
      <c r="J1511" s="20">
        <f t="shared" si="84"/>
        <v>174.38979999999998</v>
      </c>
      <c r="K1511" s="17"/>
      <c r="L1511" s="24"/>
      <c r="M1511" s="86">
        <v>2.5230000000000001</v>
      </c>
      <c r="N1511" s="86">
        <v>108.098</v>
      </c>
      <c r="O1511" s="86">
        <v>47.554000000000002</v>
      </c>
      <c r="P1511" s="86">
        <v>191.21799999999999</v>
      </c>
      <c r="Q1511" s="86">
        <v>179.90700000000001</v>
      </c>
      <c r="R1511" s="86">
        <v>359.78199999999998</v>
      </c>
      <c r="S1511" s="86" t="s">
        <v>5013</v>
      </c>
      <c r="T1511" s="86">
        <v>141.042</v>
      </c>
    </row>
    <row r="1512" spans="1:20" x14ac:dyDescent="0.25">
      <c r="A1512" s="50" t="s">
        <v>4682</v>
      </c>
      <c r="B1512" s="50" t="s">
        <v>2439</v>
      </c>
      <c r="C1512" s="50" t="s">
        <v>4741</v>
      </c>
      <c r="D1512" s="80">
        <v>11</v>
      </c>
      <c r="E1512" s="50" t="s">
        <v>7288</v>
      </c>
      <c r="F1512" s="24">
        <f t="shared" si="82"/>
        <v>166.50133333333335</v>
      </c>
      <c r="G1512" s="20">
        <f t="shared" si="83"/>
        <v>26.614000000000001</v>
      </c>
      <c r="H1512" s="17"/>
      <c r="I1512" s="24"/>
      <c r="J1512" s="20">
        <f t="shared" si="84"/>
        <v>133.38319999999999</v>
      </c>
      <c r="K1512" s="17"/>
      <c r="L1512" s="24"/>
      <c r="M1512" s="86">
        <v>16.988</v>
      </c>
      <c r="N1512" s="86">
        <v>14.157</v>
      </c>
      <c r="O1512" s="86">
        <v>48.697000000000003</v>
      </c>
      <c r="P1512" s="86">
        <v>102.032</v>
      </c>
      <c r="Q1512" s="86">
        <v>65.38</v>
      </c>
      <c r="R1512" s="86">
        <v>56.792999999999999</v>
      </c>
      <c r="S1512" s="86">
        <v>209.108</v>
      </c>
      <c r="T1512" s="86">
        <v>233.60300000000001</v>
      </c>
    </row>
    <row r="1513" spans="1:20" x14ac:dyDescent="0.25">
      <c r="A1513" s="50" t="s">
        <v>4682</v>
      </c>
      <c r="B1513" s="50" t="s">
        <v>1117</v>
      </c>
      <c r="C1513" s="50" t="s">
        <v>4766</v>
      </c>
      <c r="D1513" s="80">
        <v>16</v>
      </c>
      <c r="E1513" s="50" t="s">
        <v>8441</v>
      </c>
      <c r="F1513" s="24">
        <f t="shared" si="82"/>
        <v>165.72133333333332</v>
      </c>
      <c r="G1513" s="20">
        <f t="shared" si="83"/>
        <v>738.87</v>
      </c>
      <c r="H1513" s="17"/>
      <c r="I1513" s="24"/>
      <c r="J1513" s="20">
        <f t="shared" si="84"/>
        <v>1198.6442000000002</v>
      </c>
      <c r="K1513" s="17"/>
      <c r="L1513" s="24"/>
      <c r="M1513" s="86">
        <v>876.95600000000002</v>
      </c>
      <c r="N1513" s="86">
        <v>908.38199999999995</v>
      </c>
      <c r="O1513" s="86">
        <v>431.27199999999999</v>
      </c>
      <c r="P1513" s="86">
        <v>840.45500000000004</v>
      </c>
      <c r="Q1513" s="86">
        <v>4655.6019999999999</v>
      </c>
      <c r="R1513" s="86">
        <v>214.678</v>
      </c>
      <c r="S1513" s="86">
        <v>51.984000000000002</v>
      </c>
      <c r="T1513" s="86">
        <v>230.50200000000001</v>
      </c>
    </row>
    <row r="1514" spans="1:20" x14ac:dyDescent="0.25">
      <c r="A1514" s="50" t="s">
        <v>4682</v>
      </c>
      <c r="B1514" s="50" t="s">
        <v>1665</v>
      </c>
      <c r="C1514" s="50" t="s">
        <v>4742</v>
      </c>
      <c r="D1514" s="80">
        <v>11</v>
      </c>
      <c r="E1514" s="50" t="s">
        <v>7305</v>
      </c>
      <c r="F1514" s="24">
        <f t="shared" si="82"/>
        <v>165.64133333333334</v>
      </c>
      <c r="G1514" s="20">
        <f t="shared" si="83"/>
        <v>17.528333333333332</v>
      </c>
      <c r="H1514" s="17"/>
      <c r="I1514" s="24"/>
      <c r="J1514" s="20">
        <f t="shared" si="84"/>
        <v>125.46000000000001</v>
      </c>
      <c r="K1514" s="17"/>
      <c r="L1514" s="24"/>
      <c r="M1514" s="86">
        <v>23.736999999999998</v>
      </c>
      <c r="N1514" s="86">
        <v>0.53300000000000003</v>
      </c>
      <c r="O1514" s="86">
        <v>28.315000000000001</v>
      </c>
      <c r="P1514" s="86">
        <v>129.74299999999999</v>
      </c>
      <c r="Q1514" s="86">
        <v>0.63300000000000001</v>
      </c>
      <c r="R1514" s="86">
        <v>125.922</v>
      </c>
      <c r="S1514" s="86">
        <v>144.05600000000001</v>
      </c>
      <c r="T1514" s="86">
        <v>226.946</v>
      </c>
    </row>
    <row r="1515" spans="1:20" x14ac:dyDescent="0.25">
      <c r="A1515" s="50" t="s">
        <v>4682</v>
      </c>
      <c r="B1515" s="50" t="s">
        <v>2856</v>
      </c>
      <c r="C1515" s="50" t="s">
        <v>4745</v>
      </c>
      <c r="D1515" s="80">
        <v>11</v>
      </c>
      <c r="E1515" s="50" t="s">
        <v>7499</v>
      </c>
      <c r="F1515" s="24">
        <f t="shared" si="82"/>
        <v>165.465</v>
      </c>
      <c r="G1515" s="20">
        <f t="shared" si="83"/>
        <v>309.64233333333334</v>
      </c>
      <c r="H1515" s="17"/>
      <c r="I1515" s="24"/>
      <c r="J1515" s="20">
        <f t="shared" si="84"/>
        <v>147.5658</v>
      </c>
      <c r="K1515" s="17"/>
      <c r="L1515" s="24"/>
      <c r="M1515" s="86">
        <v>30.975000000000001</v>
      </c>
      <c r="N1515" s="86">
        <v>713.86400000000003</v>
      </c>
      <c r="O1515" s="86">
        <v>184.08799999999999</v>
      </c>
      <c r="P1515" s="86">
        <v>91.381</v>
      </c>
      <c r="Q1515" s="86">
        <v>150.053</v>
      </c>
      <c r="R1515" s="86">
        <v>169.321</v>
      </c>
      <c r="S1515" s="86">
        <v>298.12599999999998</v>
      </c>
      <c r="T1515" s="86">
        <v>28.948</v>
      </c>
    </row>
    <row r="1516" spans="1:20" x14ac:dyDescent="0.25">
      <c r="A1516" s="50" t="s">
        <v>4682</v>
      </c>
      <c r="B1516" s="50" t="s">
        <v>731</v>
      </c>
      <c r="C1516" s="50" t="s">
        <v>4766</v>
      </c>
      <c r="D1516" s="80">
        <v>16</v>
      </c>
      <c r="E1516" s="50" t="s">
        <v>8537</v>
      </c>
      <c r="F1516" s="24">
        <f t="shared" si="82"/>
        <v>165.02666666666667</v>
      </c>
      <c r="G1516" s="20">
        <f t="shared" si="83"/>
        <v>375.45800000000003</v>
      </c>
      <c r="H1516" s="17"/>
      <c r="I1516" s="24"/>
      <c r="J1516" s="20">
        <f t="shared" si="84"/>
        <v>989.80240000000015</v>
      </c>
      <c r="K1516" s="17"/>
      <c r="L1516" s="24"/>
      <c r="M1516" s="86">
        <v>168.03</v>
      </c>
      <c r="N1516" s="86">
        <v>511.03199999999998</v>
      </c>
      <c r="O1516" s="86">
        <v>447.31200000000001</v>
      </c>
      <c r="P1516" s="86">
        <v>4429.1890000000003</v>
      </c>
      <c r="Q1516" s="86">
        <v>24.742999999999999</v>
      </c>
      <c r="R1516" s="86">
        <v>54.052</v>
      </c>
      <c r="S1516" s="86">
        <v>319.10399999999998</v>
      </c>
      <c r="T1516" s="86">
        <v>121.92400000000001</v>
      </c>
    </row>
    <row r="1517" spans="1:20" x14ac:dyDescent="0.25">
      <c r="A1517" s="50" t="s">
        <v>4682</v>
      </c>
      <c r="B1517" s="50" t="s">
        <v>1925</v>
      </c>
      <c r="C1517" s="50" t="s">
        <v>4712</v>
      </c>
      <c r="D1517" s="80">
        <v>6</v>
      </c>
      <c r="E1517" s="50" t="s">
        <v>6215</v>
      </c>
      <c r="F1517" s="24">
        <f t="shared" si="82"/>
        <v>164.93166666666664</v>
      </c>
      <c r="G1517" s="20">
        <f t="shared" si="83"/>
        <v>43.14233333333334</v>
      </c>
      <c r="H1517" s="17"/>
      <c r="I1517" s="24"/>
      <c r="J1517" s="20">
        <f t="shared" si="84"/>
        <v>134.39279999999999</v>
      </c>
      <c r="K1517" s="17"/>
      <c r="L1517" s="24"/>
      <c r="M1517" s="86">
        <v>25.196000000000002</v>
      </c>
      <c r="N1517" s="86">
        <v>23.797999999999998</v>
      </c>
      <c r="O1517" s="86">
        <v>80.433000000000007</v>
      </c>
      <c r="P1517" s="86">
        <v>110.009</v>
      </c>
      <c r="Q1517" s="86">
        <v>67.16</v>
      </c>
      <c r="R1517" s="86">
        <v>65.004999999999995</v>
      </c>
      <c r="S1517" s="86">
        <v>332.42899999999997</v>
      </c>
      <c r="T1517" s="86">
        <v>97.361000000000004</v>
      </c>
    </row>
    <row r="1518" spans="1:20" x14ac:dyDescent="0.25">
      <c r="A1518" s="50" t="s">
        <v>4682</v>
      </c>
      <c r="B1518" s="50" t="s">
        <v>3225</v>
      </c>
      <c r="C1518" s="50" t="s">
        <v>4756</v>
      </c>
      <c r="D1518" s="80">
        <v>15</v>
      </c>
      <c r="E1518" s="50" t="s">
        <v>8044</v>
      </c>
      <c r="F1518" s="24">
        <f t="shared" si="82"/>
        <v>164.56933333333333</v>
      </c>
      <c r="G1518" s="20">
        <f t="shared" si="83"/>
        <v>851.76333333333332</v>
      </c>
      <c r="H1518" s="17"/>
      <c r="I1518" s="24"/>
      <c r="J1518" s="20">
        <f t="shared" si="84"/>
        <v>415.60160000000008</v>
      </c>
      <c r="K1518" s="17"/>
      <c r="L1518" s="24"/>
      <c r="M1518" s="86">
        <v>579.93700000000001</v>
      </c>
      <c r="N1518" s="86">
        <v>289.78500000000003</v>
      </c>
      <c r="O1518" s="86">
        <v>1685.568</v>
      </c>
      <c r="P1518" s="86">
        <v>777.83399999999995</v>
      </c>
      <c r="Q1518" s="86">
        <v>806.46600000000001</v>
      </c>
      <c r="R1518" s="86">
        <v>385.56200000000001</v>
      </c>
      <c r="S1518" s="86">
        <v>108.146</v>
      </c>
      <c r="T1518" s="86" t="s">
        <v>5013</v>
      </c>
    </row>
    <row r="1519" spans="1:20" x14ac:dyDescent="0.25">
      <c r="A1519" s="50" t="s">
        <v>4682</v>
      </c>
      <c r="B1519" s="50" t="s">
        <v>1468</v>
      </c>
      <c r="C1519" s="50" t="s">
        <v>4753</v>
      </c>
      <c r="D1519" s="80">
        <v>13</v>
      </c>
      <c r="E1519" s="50" t="s">
        <v>7791</v>
      </c>
      <c r="F1519" s="24">
        <f t="shared" si="82"/>
        <v>164.328</v>
      </c>
      <c r="G1519" s="20">
        <f t="shared" si="83"/>
        <v>20.880666666666666</v>
      </c>
      <c r="H1519" s="17"/>
      <c r="I1519" s="24"/>
      <c r="J1519" s="20">
        <f t="shared" si="84"/>
        <v>129.14519999999999</v>
      </c>
      <c r="K1519" s="17"/>
      <c r="L1519" s="24"/>
      <c r="M1519" s="86">
        <v>0.12</v>
      </c>
      <c r="N1519" s="86">
        <v>23.823</v>
      </c>
      <c r="O1519" s="86">
        <v>38.698999999999998</v>
      </c>
      <c r="P1519" s="86">
        <v>135.86000000000001</v>
      </c>
      <c r="Q1519" s="86">
        <v>16.882000000000001</v>
      </c>
      <c r="R1519" s="86">
        <v>44.405000000000001</v>
      </c>
      <c r="S1519" s="86">
        <v>250.11799999999999</v>
      </c>
      <c r="T1519" s="86">
        <v>198.46100000000001</v>
      </c>
    </row>
    <row r="1520" spans="1:20" x14ac:dyDescent="0.25">
      <c r="A1520" s="50" t="s">
        <v>4682</v>
      </c>
      <c r="B1520" s="50" t="s">
        <v>1804</v>
      </c>
      <c r="C1520" s="50" t="s">
        <v>4772</v>
      </c>
      <c r="D1520" s="80">
        <v>18</v>
      </c>
      <c r="E1520" s="50" t="s">
        <v>9414</v>
      </c>
      <c r="F1520" s="24">
        <f t="shared" si="82"/>
        <v>163.98666666666668</v>
      </c>
      <c r="G1520" s="20">
        <f t="shared" si="83"/>
        <v>559.27466666666669</v>
      </c>
      <c r="H1520" s="17"/>
      <c r="I1520" s="24"/>
      <c r="J1520" s="20">
        <f t="shared" si="84"/>
        <v>263.29660000000001</v>
      </c>
      <c r="K1520" s="17"/>
      <c r="L1520" s="24"/>
      <c r="M1520" s="86">
        <v>561.14</v>
      </c>
      <c r="N1520" s="86">
        <v>992.09699999999998</v>
      </c>
      <c r="O1520" s="86">
        <v>124.587</v>
      </c>
      <c r="P1520" s="86">
        <v>301.46899999999999</v>
      </c>
      <c r="Q1520" s="86">
        <v>523.05399999999997</v>
      </c>
      <c r="R1520" s="86">
        <v>90.58</v>
      </c>
      <c r="S1520" s="86">
        <v>21.856000000000002</v>
      </c>
      <c r="T1520" s="86">
        <v>379.524</v>
      </c>
    </row>
    <row r="1521" spans="1:20" x14ac:dyDescent="0.25">
      <c r="A1521" s="50" t="s">
        <v>4682</v>
      </c>
      <c r="B1521" s="50" t="s">
        <v>2114</v>
      </c>
      <c r="C1521" s="50" t="s">
        <v>4766</v>
      </c>
      <c r="D1521" s="80">
        <v>16</v>
      </c>
      <c r="E1521" s="50" t="s">
        <v>8399</v>
      </c>
      <c r="F1521" s="24">
        <f t="shared" si="82"/>
        <v>163.60433333333333</v>
      </c>
      <c r="G1521" s="20">
        <f t="shared" si="83"/>
        <v>72.292999999999992</v>
      </c>
      <c r="H1521" s="17"/>
      <c r="I1521" s="24"/>
      <c r="J1521" s="20">
        <f t="shared" si="84"/>
        <v>100.622</v>
      </c>
      <c r="K1521" s="17"/>
      <c r="L1521" s="24"/>
      <c r="M1521" s="86" t="s">
        <v>5013</v>
      </c>
      <c r="N1521" s="86">
        <v>2.73</v>
      </c>
      <c r="O1521" s="86">
        <v>214.149</v>
      </c>
      <c r="P1521" s="86">
        <v>7.9779999999999998</v>
      </c>
      <c r="Q1521" s="86">
        <v>4.319</v>
      </c>
      <c r="R1521" s="86">
        <v>384.77199999999999</v>
      </c>
      <c r="S1521" s="86" t="s">
        <v>5013</v>
      </c>
      <c r="T1521" s="86">
        <v>106.041</v>
      </c>
    </row>
    <row r="1522" spans="1:20" x14ac:dyDescent="0.25">
      <c r="A1522" s="50" t="s">
        <v>4682</v>
      </c>
      <c r="B1522" s="50" t="s">
        <v>2927</v>
      </c>
      <c r="C1522" s="50" t="s">
        <v>4759</v>
      </c>
      <c r="D1522" s="80">
        <v>15</v>
      </c>
      <c r="E1522" s="50" t="s">
        <v>8237</v>
      </c>
      <c r="F1522" s="24">
        <f t="shared" si="82"/>
        <v>162.96600000000001</v>
      </c>
      <c r="G1522" s="20">
        <f t="shared" si="83"/>
        <v>53.832000000000001</v>
      </c>
      <c r="H1522" s="17"/>
      <c r="I1522" s="24"/>
      <c r="J1522" s="20">
        <f t="shared" si="84"/>
        <v>140.30099999999999</v>
      </c>
      <c r="K1522" s="17"/>
      <c r="L1522" s="24"/>
      <c r="M1522" s="86">
        <v>54.704000000000001</v>
      </c>
      <c r="N1522" s="86">
        <v>33.642000000000003</v>
      </c>
      <c r="O1522" s="86">
        <v>73.150000000000006</v>
      </c>
      <c r="P1522" s="86">
        <v>124.696</v>
      </c>
      <c r="Q1522" s="86">
        <v>87.911000000000001</v>
      </c>
      <c r="R1522" s="86">
        <v>20.888999999999999</v>
      </c>
      <c r="S1522" s="86">
        <v>151.86500000000001</v>
      </c>
      <c r="T1522" s="86">
        <v>316.14400000000001</v>
      </c>
    </row>
    <row r="1523" spans="1:20" x14ac:dyDescent="0.25">
      <c r="A1523" s="50" t="s">
        <v>4682</v>
      </c>
      <c r="B1523" s="50" t="s">
        <v>3351</v>
      </c>
      <c r="C1523" s="50" t="s">
        <v>4722</v>
      </c>
      <c r="D1523" s="80">
        <v>7</v>
      </c>
      <c r="E1523" s="50" t="s">
        <v>6501</v>
      </c>
      <c r="F1523" s="24">
        <f t="shared" si="82"/>
        <v>162.69499999999999</v>
      </c>
      <c r="G1523" s="20">
        <f t="shared" si="83"/>
        <v>323.68333333333334</v>
      </c>
      <c r="H1523" s="17"/>
      <c r="I1523" s="24"/>
      <c r="J1523" s="20">
        <f t="shared" si="84"/>
        <v>199.77460000000002</v>
      </c>
      <c r="K1523" s="17"/>
      <c r="L1523" s="24"/>
      <c r="M1523" s="86">
        <v>9.4559999999999995</v>
      </c>
      <c r="N1523" s="86" t="s">
        <v>5013</v>
      </c>
      <c r="O1523" s="86">
        <v>961.59400000000005</v>
      </c>
      <c r="P1523" s="86">
        <v>95.507000000000005</v>
      </c>
      <c r="Q1523" s="86">
        <v>415.28100000000001</v>
      </c>
      <c r="R1523" s="86">
        <v>165.172</v>
      </c>
      <c r="S1523" s="86">
        <v>44.991999999999997</v>
      </c>
      <c r="T1523" s="86">
        <v>277.92099999999999</v>
      </c>
    </row>
    <row r="1524" spans="1:20" x14ac:dyDescent="0.25">
      <c r="A1524" s="50" t="s">
        <v>4682</v>
      </c>
      <c r="B1524" s="50" t="s">
        <v>1564</v>
      </c>
      <c r="C1524" s="50" t="s">
        <v>4767</v>
      </c>
      <c r="D1524" s="80">
        <v>16</v>
      </c>
      <c r="E1524" s="50" t="s">
        <v>9118</v>
      </c>
      <c r="F1524" s="24">
        <f t="shared" si="82"/>
        <v>162.62599999999998</v>
      </c>
      <c r="G1524" s="20">
        <f t="shared" si="83"/>
        <v>421.29933333333332</v>
      </c>
      <c r="H1524" s="17"/>
      <c r="I1524" s="24"/>
      <c r="J1524" s="20">
        <f t="shared" si="84"/>
        <v>180.15459999999999</v>
      </c>
      <c r="K1524" s="17"/>
      <c r="L1524" s="24"/>
      <c r="M1524" s="86">
        <v>169.255</v>
      </c>
      <c r="N1524" s="86">
        <v>224.14699999999999</v>
      </c>
      <c r="O1524" s="86">
        <v>870.49599999999998</v>
      </c>
      <c r="P1524" s="86">
        <v>152.524</v>
      </c>
      <c r="Q1524" s="86">
        <v>260.37099999999998</v>
      </c>
      <c r="R1524" s="86">
        <v>160.626</v>
      </c>
      <c r="S1524" s="86">
        <v>174.76499999999999</v>
      </c>
      <c r="T1524" s="86">
        <v>152.48699999999999</v>
      </c>
    </row>
    <row r="1525" spans="1:20" x14ac:dyDescent="0.25">
      <c r="A1525" s="50" t="s">
        <v>4682</v>
      </c>
      <c r="B1525" s="50" t="s">
        <v>2797</v>
      </c>
      <c r="C1525" s="50" t="s">
        <v>4767</v>
      </c>
      <c r="D1525" s="80">
        <v>16</v>
      </c>
      <c r="E1525" s="50" t="s">
        <v>9172</v>
      </c>
      <c r="F1525" s="24">
        <f t="shared" si="82"/>
        <v>161.887</v>
      </c>
      <c r="G1525" s="20">
        <f t="shared" si="83"/>
        <v>242.35500000000002</v>
      </c>
      <c r="H1525" s="17"/>
      <c r="I1525" s="24"/>
      <c r="J1525" s="20">
        <f t="shared" si="84"/>
        <v>284.7362</v>
      </c>
      <c r="K1525" s="17"/>
      <c r="L1525" s="24"/>
      <c r="M1525" s="86">
        <v>150.56800000000001</v>
      </c>
      <c r="N1525" s="86">
        <v>258.79500000000002</v>
      </c>
      <c r="O1525" s="86">
        <v>317.702</v>
      </c>
      <c r="P1525" s="86">
        <v>728.827</v>
      </c>
      <c r="Q1525" s="86">
        <v>209.19300000000001</v>
      </c>
      <c r="R1525" s="86">
        <v>113.086</v>
      </c>
      <c r="S1525" s="86">
        <v>81.462999999999994</v>
      </c>
      <c r="T1525" s="86">
        <v>291.11200000000002</v>
      </c>
    </row>
    <row r="1526" spans="1:20" x14ac:dyDescent="0.25">
      <c r="A1526" s="50" t="s">
        <v>4682</v>
      </c>
      <c r="B1526" s="50" t="s">
        <v>3949</v>
      </c>
      <c r="C1526" s="50" t="s">
        <v>4753</v>
      </c>
      <c r="D1526" s="80">
        <v>13</v>
      </c>
      <c r="E1526" s="50" t="s">
        <v>7788</v>
      </c>
      <c r="F1526" s="24">
        <f t="shared" si="82"/>
        <v>161.60900000000001</v>
      </c>
      <c r="G1526" s="20">
        <f t="shared" si="83"/>
        <v>24.753</v>
      </c>
      <c r="H1526" s="17"/>
      <c r="I1526" s="24"/>
      <c r="J1526" s="20">
        <f t="shared" si="84"/>
        <v>128.2218</v>
      </c>
      <c r="K1526" s="17"/>
      <c r="L1526" s="24"/>
      <c r="M1526" s="86">
        <v>29.346</v>
      </c>
      <c r="N1526" s="86">
        <v>31.795000000000002</v>
      </c>
      <c r="O1526" s="86">
        <v>13.118</v>
      </c>
      <c r="P1526" s="86">
        <v>101.063</v>
      </c>
      <c r="Q1526" s="86">
        <v>55.219000000000001</v>
      </c>
      <c r="R1526" s="86">
        <v>279.91500000000002</v>
      </c>
      <c r="S1526" s="86">
        <v>128.74299999999999</v>
      </c>
      <c r="T1526" s="86">
        <v>76.168999999999997</v>
      </c>
    </row>
    <row r="1527" spans="1:20" x14ac:dyDescent="0.25">
      <c r="A1527" s="50" t="s">
        <v>4682</v>
      </c>
      <c r="B1527" s="50" t="s">
        <v>3218</v>
      </c>
      <c r="C1527" s="50" t="s">
        <v>4767</v>
      </c>
      <c r="D1527" s="80">
        <v>16</v>
      </c>
      <c r="E1527" s="50" t="s">
        <v>8936</v>
      </c>
      <c r="F1527" s="24">
        <f t="shared" si="82"/>
        <v>161.28366666666668</v>
      </c>
      <c r="G1527" s="20">
        <f t="shared" si="83"/>
        <v>28.290666666666667</v>
      </c>
      <c r="H1527" s="17"/>
      <c r="I1527" s="24"/>
      <c r="J1527" s="20">
        <f t="shared" si="84"/>
        <v>106.074</v>
      </c>
      <c r="K1527" s="17"/>
      <c r="L1527" s="24"/>
      <c r="M1527" s="86" t="s">
        <v>5013</v>
      </c>
      <c r="N1527" s="86">
        <v>20.056999999999999</v>
      </c>
      <c r="O1527" s="86">
        <v>64.814999999999998</v>
      </c>
      <c r="P1527" s="86">
        <v>25.965</v>
      </c>
      <c r="Q1527" s="86">
        <v>20.553999999999998</v>
      </c>
      <c r="R1527" s="86">
        <v>243.54900000000001</v>
      </c>
      <c r="S1527" s="86">
        <v>234.399</v>
      </c>
      <c r="T1527" s="86">
        <v>5.9029999999999996</v>
      </c>
    </row>
    <row r="1528" spans="1:20" x14ac:dyDescent="0.25">
      <c r="A1528" s="50" t="s">
        <v>4682</v>
      </c>
      <c r="B1528" s="50" t="s">
        <v>4490</v>
      </c>
      <c r="C1528" s="50" t="s">
        <v>4702</v>
      </c>
      <c r="D1528" s="80">
        <v>4</v>
      </c>
      <c r="E1528" s="50" t="s">
        <v>5579</v>
      </c>
      <c r="F1528" s="24">
        <f t="shared" si="82"/>
        <v>161.05733333333333</v>
      </c>
      <c r="G1528" s="20">
        <f t="shared" si="83"/>
        <v>793.32766666666669</v>
      </c>
      <c r="H1528" s="17"/>
      <c r="I1528" s="24"/>
      <c r="J1528" s="20">
        <f t="shared" si="84"/>
        <v>427.47659999999996</v>
      </c>
      <c r="K1528" s="17"/>
      <c r="L1528" s="24"/>
      <c r="M1528" s="86">
        <v>1236.1420000000001</v>
      </c>
      <c r="N1528" s="86">
        <v>616.79</v>
      </c>
      <c r="O1528" s="86">
        <v>527.05100000000004</v>
      </c>
      <c r="P1528" s="86">
        <v>962.39200000000005</v>
      </c>
      <c r="Q1528" s="86">
        <v>691.81899999999996</v>
      </c>
      <c r="R1528" s="86">
        <v>422.36900000000003</v>
      </c>
      <c r="S1528" s="86">
        <v>15.361000000000001</v>
      </c>
      <c r="T1528" s="86">
        <v>45.442</v>
      </c>
    </row>
    <row r="1529" spans="1:20" x14ac:dyDescent="0.25">
      <c r="A1529" s="50" t="s">
        <v>4682</v>
      </c>
      <c r="B1529" s="50" t="s">
        <v>2144</v>
      </c>
      <c r="C1529" s="50" t="s">
        <v>4711</v>
      </c>
      <c r="D1529" s="80">
        <v>6</v>
      </c>
      <c r="E1529" s="50" t="s">
        <v>6047</v>
      </c>
      <c r="F1529" s="24">
        <f t="shared" si="82"/>
        <v>160.59633333333332</v>
      </c>
      <c r="G1529" s="20">
        <f t="shared" si="83"/>
        <v>157.244</v>
      </c>
      <c r="H1529" s="17"/>
      <c r="I1529" s="24"/>
      <c r="J1529" s="20">
        <f t="shared" si="84"/>
        <v>174.4888</v>
      </c>
      <c r="K1529" s="17"/>
      <c r="L1529" s="24"/>
      <c r="M1529" s="86">
        <v>72.444999999999993</v>
      </c>
      <c r="N1529" s="86">
        <v>186.38200000000001</v>
      </c>
      <c r="O1529" s="86">
        <v>212.905</v>
      </c>
      <c r="P1529" s="86">
        <v>176.684</v>
      </c>
      <c r="Q1529" s="86">
        <v>213.971</v>
      </c>
      <c r="R1529" s="86">
        <v>137.958</v>
      </c>
      <c r="S1529" s="86">
        <v>195.46799999999999</v>
      </c>
      <c r="T1529" s="86">
        <v>148.363</v>
      </c>
    </row>
    <row r="1530" spans="1:20" x14ac:dyDescent="0.25">
      <c r="A1530" s="50" t="s">
        <v>4682</v>
      </c>
      <c r="B1530" s="50" t="s">
        <v>3348</v>
      </c>
      <c r="C1530" s="50" t="s">
        <v>4772</v>
      </c>
      <c r="D1530" s="80">
        <v>18</v>
      </c>
      <c r="E1530" s="50" t="s">
        <v>9443</v>
      </c>
      <c r="F1530" s="24">
        <f t="shared" si="82"/>
        <v>160.49</v>
      </c>
      <c r="G1530" s="20">
        <f t="shared" si="83"/>
        <v>115.77466666666668</v>
      </c>
      <c r="H1530" s="17"/>
      <c r="I1530" s="24"/>
      <c r="J1530" s="20">
        <f t="shared" si="84"/>
        <v>169.64899999999997</v>
      </c>
      <c r="K1530" s="17"/>
      <c r="L1530" s="24"/>
      <c r="M1530" s="86">
        <v>139.44200000000001</v>
      </c>
      <c r="N1530" s="86">
        <v>38.222000000000001</v>
      </c>
      <c r="O1530" s="86">
        <v>169.66</v>
      </c>
      <c r="P1530" s="86">
        <v>255.096</v>
      </c>
      <c r="Q1530" s="86">
        <v>111.679</v>
      </c>
      <c r="R1530" s="86">
        <v>26.501000000000001</v>
      </c>
      <c r="S1530" s="86">
        <v>107.029</v>
      </c>
      <c r="T1530" s="86">
        <v>347.94</v>
      </c>
    </row>
    <row r="1531" spans="1:20" x14ac:dyDescent="0.25">
      <c r="A1531" s="50" t="s">
        <v>4682</v>
      </c>
      <c r="B1531" s="50" t="s">
        <v>481</v>
      </c>
      <c r="C1531" s="50" t="s">
        <v>4746</v>
      </c>
      <c r="D1531" s="80">
        <v>11</v>
      </c>
      <c r="E1531" s="50" t="s">
        <v>7639</v>
      </c>
      <c r="F1531" s="24">
        <f t="shared" si="82"/>
        <v>160.14533333333335</v>
      </c>
      <c r="G1531" s="20">
        <f t="shared" si="83"/>
        <v>35.474666666666664</v>
      </c>
      <c r="H1531" s="17"/>
      <c r="I1531" s="24"/>
      <c r="J1531" s="20">
        <f t="shared" si="84"/>
        <v>124.91279999999999</v>
      </c>
      <c r="K1531" s="17"/>
      <c r="L1531" s="24"/>
      <c r="M1531" s="86">
        <v>45.753999999999998</v>
      </c>
      <c r="N1531" s="86">
        <v>23.661000000000001</v>
      </c>
      <c r="O1531" s="86">
        <v>37.009</v>
      </c>
      <c r="P1531" s="86">
        <v>38.048000000000002</v>
      </c>
      <c r="Q1531" s="86">
        <v>106.08</v>
      </c>
      <c r="R1531" s="86">
        <v>44.112000000000002</v>
      </c>
      <c r="S1531" s="86">
        <v>111.44</v>
      </c>
      <c r="T1531" s="86">
        <v>324.88400000000001</v>
      </c>
    </row>
    <row r="1532" spans="1:20" x14ac:dyDescent="0.25">
      <c r="A1532" s="50" t="s">
        <v>4682</v>
      </c>
      <c r="B1532" s="50" t="s">
        <v>1980</v>
      </c>
      <c r="C1532" s="50" t="s">
        <v>4723</v>
      </c>
      <c r="D1532" s="80">
        <v>7</v>
      </c>
      <c r="E1532" s="50" t="s">
        <v>6610</v>
      </c>
      <c r="F1532" s="24">
        <f t="shared" si="82"/>
        <v>159.56466666666665</v>
      </c>
      <c r="G1532" s="20">
        <f t="shared" si="83"/>
        <v>141.35133333333332</v>
      </c>
      <c r="H1532" s="17"/>
      <c r="I1532" s="24"/>
      <c r="J1532" s="20">
        <f t="shared" si="84"/>
        <v>179.21080000000001</v>
      </c>
      <c r="K1532" s="17"/>
      <c r="L1532" s="24"/>
      <c r="M1532" s="86">
        <v>3.25</v>
      </c>
      <c r="N1532" s="86">
        <v>0.75800000000000001</v>
      </c>
      <c r="O1532" s="86">
        <v>420.04599999999999</v>
      </c>
      <c r="P1532" s="86">
        <v>176.93899999999999</v>
      </c>
      <c r="Q1532" s="86">
        <v>240.42099999999999</v>
      </c>
      <c r="R1532" s="86">
        <v>286.00299999999999</v>
      </c>
      <c r="S1532" s="86">
        <v>183.11099999999999</v>
      </c>
      <c r="T1532" s="86">
        <v>9.58</v>
      </c>
    </row>
    <row r="1533" spans="1:20" x14ac:dyDescent="0.25">
      <c r="A1533" s="50" t="s">
        <v>4682</v>
      </c>
      <c r="B1533" s="50" t="s">
        <v>845</v>
      </c>
      <c r="C1533" s="50" t="s">
        <v>4694</v>
      </c>
      <c r="D1533" s="80">
        <v>2</v>
      </c>
      <c r="E1533" s="50" t="s">
        <v>5398</v>
      </c>
      <c r="F1533" s="24">
        <f t="shared" si="82"/>
        <v>158.64333333333332</v>
      </c>
      <c r="G1533" s="20">
        <f t="shared" si="83"/>
        <v>1.4999999999999999E-2</v>
      </c>
      <c r="H1533" s="17"/>
      <c r="I1533" s="24"/>
      <c r="J1533" s="20">
        <f t="shared" si="84"/>
        <v>95.185999999999993</v>
      </c>
      <c r="K1533" s="17"/>
      <c r="L1533" s="24"/>
      <c r="M1533" s="86">
        <v>4.4999999999999998E-2</v>
      </c>
      <c r="N1533" s="86" t="s">
        <v>5013</v>
      </c>
      <c r="O1533" s="86" t="s">
        <v>5013</v>
      </c>
      <c r="P1533" s="86" t="s">
        <v>5013</v>
      </c>
      <c r="Q1533" s="86" t="s">
        <v>5013</v>
      </c>
      <c r="R1533" s="86">
        <v>146.88399999999999</v>
      </c>
      <c r="S1533" s="86">
        <v>224.37200000000001</v>
      </c>
      <c r="T1533" s="86">
        <v>104.67400000000001</v>
      </c>
    </row>
    <row r="1534" spans="1:20" x14ac:dyDescent="0.25">
      <c r="A1534" s="50" t="s">
        <v>4682</v>
      </c>
      <c r="B1534" s="50" t="s">
        <v>2533</v>
      </c>
      <c r="C1534" s="50" t="s">
        <v>4767</v>
      </c>
      <c r="D1534" s="80">
        <v>16</v>
      </c>
      <c r="E1534" s="50" t="s">
        <v>8968</v>
      </c>
      <c r="F1534" s="24">
        <f t="shared" si="82"/>
        <v>158.49066666666667</v>
      </c>
      <c r="G1534" s="20">
        <f t="shared" si="83"/>
        <v>89.898333333333326</v>
      </c>
      <c r="H1534" s="17"/>
      <c r="I1534" s="24"/>
      <c r="J1534" s="20">
        <f t="shared" si="84"/>
        <v>179.43439999999998</v>
      </c>
      <c r="K1534" s="17"/>
      <c r="L1534" s="24"/>
      <c r="M1534" s="86">
        <v>103.614</v>
      </c>
      <c r="N1534" s="86">
        <v>151.458</v>
      </c>
      <c r="O1534" s="86">
        <v>14.622999999999999</v>
      </c>
      <c r="P1534" s="86">
        <v>329.71600000000001</v>
      </c>
      <c r="Q1534" s="86">
        <v>91.983999999999995</v>
      </c>
      <c r="R1534" s="86">
        <v>269.32299999999998</v>
      </c>
      <c r="S1534" s="86">
        <v>137.119</v>
      </c>
      <c r="T1534" s="86">
        <v>69.03</v>
      </c>
    </row>
    <row r="1535" spans="1:20" x14ac:dyDescent="0.25">
      <c r="A1535" s="50" t="s">
        <v>4682</v>
      </c>
      <c r="B1535" s="50" t="s">
        <v>616</v>
      </c>
      <c r="C1535" s="50" t="s">
        <v>4720</v>
      </c>
      <c r="D1535" s="80">
        <v>6</v>
      </c>
      <c r="E1535" s="50" t="s">
        <v>6434</v>
      </c>
      <c r="F1535" s="24">
        <f t="shared" si="82"/>
        <v>158.321</v>
      </c>
      <c r="G1535" s="20">
        <f t="shared" si="83"/>
        <v>67.597666666666669</v>
      </c>
      <c r="H1535" s="17"/>
      <c r="I1535" s="24"/>
      <c r="J1535" s="20">
        <f t="shared" si="84"/>
        <v>115.75279999999998</v>
      </c>
      <c r="K1535" s="17"/>
      <c r="L1535" s="24"/>
      <c r="M1535" s="86">
        <v>27.878</v>
      </c>
      <c r="N1535" s="86">
        <v>136.994</v>
      </c>
      <c r="O1535" s="86">
        <v>37.920999999999999</v>
      </c>
      <c r="P1535" s="86">
        <v>58.95</v>
      </c>
      <c r="Q1535" s="86">
        <v>44.850999999999999</v>
      </c>
      <c r="R1535" s="86">
        <v>361.40499999999997</v>
      </c>
      <c r="S1535" s="86">
        <v>44.539000000000001</v>
      </c>
      <c r="T1535" s="86">
        <v>69.019000000000005</v>
      </c>
    </row>
    <row r="1536" spans="1:20" x14ac:dyDescent="0.25">
      <c r="A1536" s="50" t="s">
        <v>4682</v>
      </c>
      <c r="B1536" s="50" t="s">
        <v>4336</v>
      </c>
      <c r="C1536" s="50" t="s">
        <v>4691</v>
      </c>
      <c r="D1536" s="80">
        <v>2</v>
      </c>
      <c r="E1536" s="50" t="s">
        <v>5328</v>
      </c>
      <c r="F1536" s="24">
        <f t="shared" si="82"/>
        <v>157.96966666666665</v>
      </c>
      <c r="G1536" s="20">
        <f t="shared" si="83"/>
        <v>61.82233333333334</v>
      </c>
      <c r="H1536" s="17"/>
      <c r="I1536" s="24"/>
      <c r="J1536" s="20">
        <f t="shared" si="84"/>
        <v>124.7218</v>
      </c>
      <c r="K1536" s="17"/>
      <c r="L1536" s="24"/>
      <c r="M1536" s="86">
        <v>62.472000000000001</v>
      </c>
      <c r="N1536" s="86">
        <v>67.480999999999995</v>
      </c>
      <c r="O1536" s="86">
        <v>55.514000000000003</v>
      </c>
      <c r="P1536" s="86">
        <v>118.70099999999999</v>
      </c>
      <c r="Q1536" s="86">
        <v>30.998999999999999</v>
      </c>
      <c r="R1536" s="86">
        <v>41.029000000000003</v>
      </c>
      <c r="S1536" s="86">
        <v>91.655000000000001</v>
      </c>
      <c r="T1536" s="86">
        <v>341.22500000000002</v>
      </c>
    </row>
    <row r="1537" spans="1:20" x14ac:dyDescent="0.25">
      <c r="A1537" s="50" t="s">
        <v>4682</v>
      </c>
      <c r="B1537" s="50" t="s">
        <v>2429</v>
      </c>
      <c r="C1537" s="50" t="s">
        <v>4755</v>
      </c>
      <c r="D1537" s="80">
        <v>15</v>
      </c>
      <c r="E1537" s="50" t="s">
        <v>7944</v>
      </c>
      <c r="F1537" s="24">
        <f t="shared" si="82"/>
        <v>157.83766666666665</v>
      </c>
      <c r="G1537" s="20">
        <f t="shared" si="83"/>
        <v>92.026666666666657</v>
      </c>
      <c r="H1537" s="17"/>
      <c r="I1537" s="24"/>
      <c r="J1537" s="20">
        <f t="shared" si="84"/>
        <v>128.87039999999999</v>
      </c>
      <c r="K1537" s="17"/>
      <c r="L1537" s="24"/>
      <c r="M1537" s="86">
        <v>45.844000000000001</v>
      </c>
      <c r="N1537" s="86">
        <v>158.357</v>
      </c>
      <c r="O1537" s="86">
        <v>71.879000000000005</v>
      </c>
      <c r="P1537" s="86">
        <v>127.479</v>
      </c>
      <c r="Q1537" s="86">
        <v>43.36</v>
      </c>
      <c r="R1537" s="86" t="s">
        <v>5013</v>
      </c>
      <c r="S1537" s="86">
        <v>93.296000000000006</v>
      </c>
      <c r="T1537" s="86">
        <v>380.21699999999998</v>
      </c>
    </row>
    <row r="1538" spans="1:20" x14ac:dyDescent="0.25">
      <c r="A1538" s="50" t="s">
        <v>4682</v>
      </c>
      <c r="B1538" s="50" t="s">
        <v>522</v>
      </c>
      <c r="C1538" s="50" t="s">
        <v>4765</v>
      </c>
      <c r="D1538" s="80">
        <v>15</v>
      </c>
      <c r="E1538" s="50" t="s">
        <v>8357</v>
      </c>
      <c r="F1538" s="24">
        <f t="shared" si="82"/>
        <v>157.79899999999998</v>
      </c>
      <c r="G1538" s="20">
        <f t="shared" si="83"/>
        <v>441.8893333333333</v>
      </c>
      <c r="H1538" s="17"/>
      <c r="I1538" s="24"/>
      <c r="J1538" s="20">
        <f t="shared" si="84"/>
        <v>385.86340000000007</v>
      </c>
      <c r="K1538" s="17"/>
      <c r="L1538" s="24"/>
      <c r="M1538" s="86">
        <v>337.39699999999999</v>
      </c>
      <c r="N1538" s="86">
        <v>334.548</v>
      </c>
      <c r="O1538" s="86">
        <v>653.72299999999996</v>
      </c>
      <c r="P1538" s="86">
        <v>759.11500000000001</v>
      </c>
      <c r="Q1538" s="86">
        <v>696.80499999999995</v>
      </c>
      <c r="R1538" s="86">
        <v>138.12299999999999</v>
      </c>
      <c r="S1538" s="86">
        <v>148.845</v>
      </c>
      <c r="T1538" s="86">
        <v>186.429</v>
      </c>
    </row>
    <row r="1539" spans="1:20" x14ac:dyDescent="0.25">
      <c r="A1539" s="50" t="s">
        <v>4682</v>
      </c>
      <c r="B1539" s="50" t="s">
        <v>1173</v>
      </c>
      <c r="C1539" s="50" t="s">
        <v>4688</v>
      </c>
      <c r="D1539" s="80">
        <v>2</v>
      </c>
      <c r="E1539" s="50" t="s">
        <v>5197</v>
      </c>
      <c r="F1539" s="24">
        <f t="shared" si="82"/>
        <v>155.91466666666668</v>
      </c>
      <c r="G1539" s="20">
        <f t="shared" si="83"/>
        <v>1.1376666666666668</v>
      </c>
      <c r="H1539" s="17"/>
      <c r="I1539" s="24"/>
      <c r="J1539" s="20">
        <f t="shared" si="84"/>
        <v>116.87620000000001</v>
      </c>
      <c r="K1539" s="17"/>
      <c r="L1539" s="24"/>
      <c r="M1539" s="86">
        <v>2.673</v>
      </c>
      <c r="N1539" s="86" t="s">
        <v>5013</v>
      </c>
      <c r="O1539" s="86">
        <v>0.74</v>
      </c>
      <c r="P1539" s="86">
        <v>75.206000000000003</v>
      </c>
      <c r="Q1539" s="86">
        <v>41.430999999999997</v>
      </c>
      <c r="R1539" s="86" t="s">
        <v>5013</v>
      </c>
      <c r="S1539" s="86">
        <v>247.256</v>
      </c>
      <c r="T1539" s="86">
        <v>220.488</v>
      </c>
    </row>
    <row r="1540" spans="1:20" x14ac:dyDescent="0.25">
      <c r="A1540" s="50" t="s">
        <v>4682</v>
      </c>
      <c r="B1540" s="50" t="s">
        <v>1126</v>
      </c>
      <c r="C1540" s="50" t="s">
        <v>4722</v>
      </c>
      <c r="D1540" s="80">
        <v>7</v>
      </c>
      <c r="E1540" s="50" t="s">
        <v>6497</v>
      </c>
      <c r="F1540" s="24">
        <f t="shared" si="82"/>
        <v>155.29866666666666</v>
      </c>
      <c r="G1540" s="20">
        <f t="shared" si="83"/>
        <v>277.48766666666666</v>
      </c>
      <c r="H1540" s="17"/>
      <c r="I1540" s="24"/>
      <c r="J1540" s="20">
        <f t="shared" si="84"/>
        <v>146.17940000000002</v>
      </c>
      <c r="K1540" s="17"/>
      <c r="L1540" s="24"/>
      <c r="M1540" s="86">
        <v>439.82299999999998</v>
      </c>
      <c r="N1540" s="86">
        <v>129.53800000000001</v>
      </c>
      <c r="O1540" s="86">
        <v>263.10199999999998</v>
      </c>
      <c r="P1540" s="86">
        <v>143.11000000000001</v>
      </c>
      <c r="Q1540" s="86">
        <v>121.89100000000001</v>
      </c>
      <c r="R1540" s="86">
        <v>222.69200000000001</v>
      </c>
      <c r="S1540" s="86">
        <v>198.26499999999999</v>
      </c>
      <c r="T1540" s="86">
        <v>44.939</v>
      </c>
    </row>
    <row r="1541" spans="1:20" x14ac:dyDescent="0.25">
      <c r="A1541" s="50" t="s">
        <v>4682</v>
      </c>
      <c r="B1541" s="50" t="s">
        <v>1810</v>
      </c>
      <c r="C1541" s="50" t="s">
        <v>4707</v>
      </c>
      <c r="D1541" s="80">
        <v>5</v>
      </c>
      <c r="E1541" s="50" t="s">
        <v>5661</v>
      </c>
      <c r="F1541" s="24">
        <f t="shared" si="82"/>
        <v>155.24799999999999</v>
      </c>
      <c r="G1541" s="20">
        <f t="shared" si="83"/>
        <v>86.097999999999999</v>
      </c>
      <c r="H1541" s="17"/>
      <c r="I1541" s="24"/>
      <c r="J1541" s="20">
        <f t="shared" si="84"/>
        <v>147.62939999999998</v>
      </c>
      <c r="K1541" s="17"/>
      <c r="L1541" s="24"/>
      <c r="M1541" s="86">
        <v>11.236000000000001</v>
      </c>
      <c r="N1541" s="86">
        <v>163.21600000000001</v>
      </c>
      <c r="O1541" s="86">
        <v>83.841999999999999</v>
      </c>
      <c r="P1541" s="86">
        <v>161.13399999999999</v>
      </c>
      <c r="Q1541" s="86">
        <v>111.26900000000001</v>
      </c>
      <c r="R1541" s="86">
        <v>212.50700000000001</v>
      </c>
      <c r="S1541" s="86">
        <v>92.108999999999995</v>
      </c>
      <c r="T1541" s="86">
        <v>161.12799999999999</v>
      </c>
    </row>
    <row r="1542" spans="1:20" x14ac:dyDescent="0.25">
      <c r="A1542" s="50" t="s">
        <v>4682</v>
      </c>
      <c r="B1542" s="50" t="s">
        <v>2397</v>
      </c>
      <c r="C1542" s="50" t="s">
        <v>4737</v>
      </c>
      <c r="D1542" s="80">
        <v>11</v>
      </c>
      <c r="E1542" s="50" t="s">
        <v>7084</v>
      </c>
      <c r="F1542" s="24">
        <f t="shared" si="82"/>
        <v>155.16166666666666</v>
      </c>
      <c r="G1542" s="20">
        <f t="shared" si="83"/>
        <v>25.121333333333336</v>
      </c>
      <c r="H1542" s="17"/>
      <c r="I1542" s="24"/>
      <c r="J1542" s="20">
        <f t="shared" si="84"/>
        <v>115.0604</v>
      </c>
      <c r="K1542" s="17"/>
      <c r="L1542" s="24"/>
      <c r="M1542" s="86">
        <v>0.52</v>
      </c>
      <c r="N1542" s="86">
        <v>51.476999999999997</v>
      </c>
      <c r="O1542" s="86">
        <v>23.367000000000001</v>
      </c>
      <c r="P1542" s="86">
        <v>5.9160000000000004</v>
      </c>
      <c r="Q1542" s="86">
        <v>103.901</v>
      </c>
      <c r="R1542" s="86">
        <v>176.46100000000001</v>
      </c>
      <c r="S1542" s="86">
        <v>139.958</v>
      </c>
      <c r="T1542" s="86">
        <v>149.066</v>
      </c>
    </row>
    <row r="1543" spans="1:20" x14ac:dyDescent="0.25">
      <c r="A1543" s="50" t="s">
        <v>4682</v>
      </c>
      <c r="B1543" s="50" t="s">
        <v>4010</v>
      </c>
      <c r="C1543" s="50" t="s">
        <v>4742</v>
      </c>
      <c r="D1543" s="80">
        <v>11</v>
      </c>
      <c r="E1543" s="50" t="s">
        <v>7308</v>
      </c>
      <c r="F1543" s="24">
        <f t="shared" si="82"/>
        <v>155.12699999999998</v>
      </c>
      <c r="G1543" s="20">
        <f t="shared" si="83"/>
        <v>190.07566666666665</v>
      </c>
      <c r="H1543" s="17"/>
      <c r="I1543" s="24"/>
      <c r="J1543" s="20">
        <f t="shared" si="84"/>
        <v>97.625399999999985</v>
      </c>
      <c r="K1543" s="17"/>
      <c r="L1543" s="24"/>
      <c r="M1543" s="86">
        <v>87.66</v>
      </c>
      <c r="N1543" s="86">
        <v>456.209</v>
      </c>
      <c r="O1543" s="86">
        <v>26.358000000000001</v>
      </c>
      <c r="P1543" s="86">
        <v>18.279</v>
      </c>
      <c r="Q1543" s="86">
        <v>4.4669999999999996</v>
      </c>
      <c r="R1543" s="86">
        <v>23.387</v>
      </c>
      <c r="S1543" s="86">
        <v>69.620999999999995</v>
      </c>
      <c r="T1543" s="86">
        <v>372.37299999999999</v>
      </c>
    </row>
    <row r="1544" spans="1:20" x14ac:dyDescent="0.25">
      <c r="A1544" s="50" t="s">
        <v>4682</v>
      </c>
      <c r="B1544" s="50" t="s">
        <v>1560</v>
      </c>
      <c r="C1544" s="50" t="s">
        <v>4739</v>
      </c>
      <c r="D1544" s="80">
        <v>11</v>
      </c>
      <c r="E1544" s="50" t="s">
        <v>7234</v>
      </c>
      <c r="F1544" s="24">
        <f t="shared" si="82"/>
        <v>154.81800000000001</v>
      </c>
      <c r="G1544" s="20">
        <f t="shared" si="83"/>
        <v>121.35733333333333</v>
      </c>
      <c r="H1544" s="17"/>
      <c r="I1544" s="24"/>
      <c r="J1544" s="20">
        <f t="shared" si="84"/>
        <v>186.27820000000003</v>
      </c>
      <c r="K1544" s="17"/>
      <c r="L1544" s="24"/>
      <c r="M1544" s="86">
        <v>34.262999999999998</v>
      </c>
      <c r="N1544" s="86">
        <v>225.06399999999999</v>
      </c>
      <c r="O1544" s="86">
        <v>104.745</v>
      </c>
      <c r="P1544" s="86">
        <v>294.94</v>
      </c>
      <c r="Q1544" s="86">
        <v>171.99700000000001</v>
      </c>
      <c r="R1544" s="86">
        <v>94.965000000000003</v>
      </c>
      <c r="S1544" s="86">
        <v>117.303</v>
      </c>
      <c r="T1544" s="86">
        <v>252.18600000000001</v>
      </c>
    </row>
    <row r="1545" spans="1:20" x14ac:dyDescent="0.25">
      <c r="A1545" s="50" t="s">
        <v>4682</v>
      </c>
      <c r="B1545" s="50" t="s">
        <v>2540</v>
      </c>
      <c r="C1545" s="50" t="s">
        <v>4745</v>
      </c>
      <c r="D1545" s="80">
        <v>11</v>
      </c>
      <c r="E1545" s="50" t="s">
        <v>7483</v>
      </c>
      <c r="F1545" s="24">
        <f t="shared" si="82"/>
        <v>153.958</v>
      </c>
      <c r="G1545" s="20">
        <f t="shared" si="83"/>
        <v>568.2109999999999</v>
      </c>
      <c r="H1545" s="17"/>
      <c r="I1545" s="24"/>
      <c r="J1545" s="20">
        <f t="shared" si="84"/>
        <v>200.35279999999997</v>
      </c>
      <c r="K1545" s="17"/>
      <c r="L1545" s="24"/>
      <c r="M1545" s="86">
        <v>494.04300000000001</v>
      </c>
      <c r="N1545" s="86">
        <v>701.13699999999994</v>
      </c>
      <c r="O1545" s="86">
        <v>509.45299999999997</v>
      </c>
      <c r="P1545" s="86">
        <v>440.49200000000002</v>
      </c>
      <c r="Q1545" s="86">
        <v>99.397999999999996</v>
      </c>
      <c r="R1545" s="86">
        <v>210.54900000000001</v>
      </c>
      <c r="S1545" s="86">
        <v>102.343</v>
      </c>
      <c r="T1545" s="86">
        <v>148.982</v>
      </c>
    </row>
    <row r="1546" spans="1:20" x14ac:dyDescent="0.25">
      <c r="A1546" s="50" t="s">
        <v>4682</v>
      </c>
      <c r="B1546" s="50" t="s">
        <v>437</v>
      </c>
      <c r="C1546" s="50" t="s">
        <v>4710</v>
      </c>
      <c r="D1546" s="80">
        <v>6</v>
      </c>
      <c r="E1546" s="50" t="s">
        <v>5835</v>
      </c>
      <c r="F1546" s="24">
        <f t="shared" si="82"/>
        <v>153.51333333333335</v>
      </c>
      <c r="G1546" s="20">
        <f t="shared" si="83"/>
        <v>37.962333333333333</v>
      </c>
      <c r="H1546" s="17"/>
      <c r="I1546" s="24"/>
      <c r="J1546" s="20">
        <f t="shared" si="84"/>
        <v>122.6404</v>
      </c>
      <c r="K1546" s="17"/>
      <c r="L1546" s="24"/>
      <c r="M1546" s="86">
        <v>28.131</v>
      </c>
      <c r="N1546" s="86">
        <v>40.122999999999998</v>
      </c>
      <c r="O1546" s="86">
        <v>45.633000000000003</v>
      </c>
      <c r="P1546" s="86">
        <v>79.606999999999999</v>
      </c>
      <c r="Q1546" s="86">
        <v>73.055000000000007</v>
      </c>
      <c r="R1546" s="86">
        <v>67.341999999999999</v>
      </c>
      <c r="S1546" s="86">
        <v>189.386</v>
      </c>
      <c r="T1546" s="86">
        <v>203.81200000000001</v>
      </c>
    </row>
    <row r="1547" spans="1:20" x14ac:dyDescent="0.25">
      <c r="A1547" s="50" t="s">
        <v>4682</v>
      </c>
      <c r="B1547" s="50" t="s">
        <v>2710</v>
      </c>
      <c r="C1547" s="50" t="s">
        <v>4714</v>
      </c>
      <c r="D1547" s="80">
        <v>6</v>
      </c>
      <c r="E1547" s="50" t="s">
        <v>6248</v>
      </c>
      <c r="F1547" s="24">
        <f t="shared" si="82"/>
        <v>152.62466666666668</v>
      </c>
      <c r="G1547" s="20">
        <f t="shared" si="83"/>
        <v>185.28733333333332</v>
      </c>
      <c r="H1547" s="17"/>
      <c r="I1547" s="24"/>
      <c r="J1547" s="20">
        <f t="shared" si="84"/>
        <v>165.90799999999999</v>
      </c>
      <c r="K1547" s="17"/>
      <c r="L1547" s="24"/>
      <c r="M1547" s="86">
        <v>132.54400000000001</v>
      </c>
      <c r="N1547" s="86">
        <v>264.505</v>
      </c>
      <c r="O1547" s="86">
        <v>158.81299999999999</v>
      </c>
      <c r="P1547" s="86">
        <v>277.84899999999999</v>
      </c>
      <c r="Q1547" s="86">
        <v>93.816999999999993</v>
      </c>
      <c r="R1547" s="86">
        <v>114.41500000000001</v>
      </c>
      <c r="S1547" s="86">
        <v>38.520000000000003</v>
      </c>
      <c r="T1547" s="86">
        <v>304.93900000000002</v>
      </c>
    </row>
    <row r="1548" spans="1:20" x14ac:dyDescent="0.25">
      <c r="A1548" s="50" t="s">
        <v>4682</v>
      </c>
      <c r="B1548" s="50" t="s">
        <v>2042</v>
      </c>
      <c r="C1548" s="50" t="s">
        <v>4751</v>
      </c>
      <c r="D1548" s="80">
        <v>13</v>
      </c>
      <c r="E1548" s="50" t="s">
        <v>7697</v>
      </c>
      <c r="F1548" s="24">
        <f t="shared" si="82"/>
        <v>152.60999999999999</v>
      </c>
      <c r="G1548" s="20">
        <f t="shared" si="83"/>
        <v>129.584</v>
      </c>
      <c r="H1548" s="17"/>
      <c r="I1548" s="24"/>
      <c r="J1548" s="20">
        <f t="shared" si="84"/>
        <v>110.79399999999998</v>
      </c>
      <c r="K1548" s="17"/>
      <c r="L1548" s="24"/>
      <c r="M1548" s="86">
        <v>91.308000000000007</v>
      </c>
      <c r="N1548" s="86">
        <v>38.055</v>
      </c>
      <c r="O1548" s="86">
        <v>259.38900000000001</v>
      </c>
      <c r="P1548" s="86">
        <v>44.521000000000001</v>
      </c>
      <c r="Q1548" s="86">
        <v>51.619</v>
      </c>
      <c r="R1548" s="86">
        <v>69.582999999999998</v>
      </c>
      <c r="S1548" s="86">
        <v>361.39499999999998</v>
      </c>
      <c r="T1548" s="86">
        <v>26.852</v>
      </c>
    </row>
    <row r="1549" spans="1:20" x14ac:dyDescent="0.25">
      <c r="A1549" s="50" t="s">
        <v>4682</v>
      </c>
      <c r="B1549" s="50" t="s">
        <v>3642</v>
      </c>
      <c r="C1549" s="50" t="s">
        <v>4772</v>
      </c>
      <c r="D1549" s="80">
        <v>18</v>
      </c>
      <c r="E1549" s="50" t="s">
        <v>9455</v>
      </c>
      <c r="F1549" s="24">
        <f t="shared" si="82"/>
        <v>152.20133333333334</v>
      </c>
      <c r="G1549" s="20">
        <f t="shared" si="83"/>
        <v>207.84133333333332</v>
      </c>
      <c r="H1549" s="17"/>
      <c r="I1549" s="24"/>
      <c r="J1549" s="20">
        <f t="shared" si="84"/>
        <v>228.60239999999999</v>
      </c>
      <c r="K1549" s="17"/>
      <c r="L1549" s="24"/>
      <c r="M1549" s="86">
        <v>38.787999999999997</v>
      </c>
      <c r="N1549" s="86">
        <v>389.78</v>
      </c>
      <c r="O1549" s="86">
        <v>194.95599999999999</v>
      </c>
      <c r="P1549" s="86">
        <v>274.13400000000001</v>
      </c>
      <c r="Q1549" s="86">
        <v>412.274</v>
      </c>
      <c r="R1549" s="86">
        <v>237.661</v>
      </c>
      <c r="S1549" s="86">
        <v>159.09299999999999</v>
      </c>
      <c r="T1549" s="86">
        <v>59.85</v>
      </c>
    </row>
    <row r="1550" spans="1:20" x14ac:dyDescent="0.25">
      <c r="A1550" s="50" t="s">
        <v>4682</v>
      </c>
      <c r="B1550" s="50" t="s">
        <v>3981</v>
      </c>
      <c r="C1550" s="50" t="s">
        <v>4737</v>
      </c>
      <c r="D1550" s="80">
        <v>11</v>
      </c>
      <c r="E1550" s="50" t="s">
        <v>7060</v>
      </c>
      <c r="F1550" s="24">
        <f t="shared" si="82"/>
        <v>151.911</v>
      </c>
      <c r="G1550" s="20">
        <f t="shared" si="83"/>
        <v>3.109666666666667</v>
      </c>
      <c r="H1550" s="17"/>
      <c r="I1550" s="24"/>
      <c r="J1550" s="20">
        <f t="shared" si="84"/>
        <v>91.146600000000007</v>
      </c>
      <c r="K1550" s="17"/>
      <c r="L1550" s="24"/>
      <c r="M1550" s="86">
        <v>9.3290000000000006</v>
      </c>
      <c r="N1550" s="86" t="s">
        <v>5013</v>
      </c>
      <c r="O1550" s="86" t="s">
        <v>5013</v>
      </c>
      <c r="P1550" s="86" t="s">
        <v>5013</v>
      </c>
      <c r="Q1550" s="86" t="s">
        <v>5013</v>
      </c>
      <c r="R1550" s="86" t="s">
        <v>5013</v>
      </c>
      <c r="S1550" s="86">
        <v>369.97399999999999</v>
      </c>
      <c r="T1550" s="86">
        <v>85.759</v>
      </c>
    </row>
    <row r="1551" spans="1:20" x14ac:dyDescent="0.25">
      <c r="A1551" s="50" t="s">
        <v>4682</v>
      </c>
      <c r="B1551" s="50" t="s">
        <v>1442</v>
      </c>
      <c r="C1551" s="50" t="s">
        <v>4756</v>
      </c>
      <c r="D1551" s="80">
        <v>15</v>
      </c>
      <c r="E1551" s="50" t="s">
        <v>8124</v>
      </c>
      <c r="F1551" s="24">
        <f t="shared" si="82"/>
        <v>151.85333333333332</v>
      </c>
      <c r="G1551" s="20">
        <f t="shared" si="83"/>
        <v>351.56266666666664</v>
      </c>
      <c r="H1551" s="17"/>
      <c r="I1551" s="24"/>
      <c r="J1551" s="20">
        <f t="shared" si="84"/>
        <v>156.06900000000002</v>
      </c>
      <c r="K1551" s="17"/>
      <c r="L1551" s="24"/>
      <c r="M1551" s="86">
        <v>758.447</v>
      </c>
      <c r="N1551" s="86">
        <v>103.708</v>
      </c>
      <c r="O1551" s="86">
        <v>192.53299999999999</v>
      </c>
      <c r="P1551" s="86">
        <v>139.74700000000001</v>
      </c>
      <c r="Q1551" s="86">
        <v>185.03800000000001</v>
      </c>
      <c r="R1551" s="86">
        <v>119.75</v>
      </c>
      <c r="S1551" s="86">
        <v>150.37200000000001</v>
      </c>
      <c r="T1551" s="86">
        <v>185.43799999999999</v>
      </c>
    </row>
    <row r="1552" spans="1:20" x14ac:dyDescent="0.25">
      <c r="A1552" s="50" t="s">
        <v>4682</v>
      </c>
      <c r="B1552" s="50" t="s">
        <v>1736</v>
      </c>
      <c r="C1552" s="50" t="s">
        <v>4693</v>
      </c>
      <c r="D1552" s="80">
        <v>2</v>
      </c>
      <c r="E1552" s="50" t="s">
        <v>5367</v>
      </c>
      <c r="F1552" s="24">
        <f t="shared" si="82"/>
        <v>151.43066666666667</v>
      </c>
      <c r="G1552" s="20">
        <f t="shared" si="83"/>
        <v>158.39133333333334</v>
      </c>
      <c r="H1552" s="17"/>
      <c r="I1552" s="24"/>
      <c r="J1552" s="20">
        <f t="shared" si="84"/>
        <v>292.90479999999997</v>
      </c>
      <c r="K1552" s="17"/>
      <c r="L1552" s="24"/>
      <c r="M1552" s="86">
        <v>164.15799999999999</v>
      </c>
      <c r="N1552" s="86">
        <v>87.655000000000001</v>
      </c>
      <c r="O1552" s="86">
        <v>223.36099999999999</v>
      </c>
      <c r="P1552" s="86">
        <v>630.45799999999997</v>
      </c>
      <c r="Q1552" s="86">
        <v>379.774</v>
      </c>
      <c r="R1552" s="86">
        <v>248.99299999999999</v>
      </c>
      <c r="S1552" s="86">
        <v>205.29900000000001</v>
      </c>
      <c r="T1552" s="86" t="s">
        <v>5013</v>
      </c>
    </row>
    <row r="1553" spans="1:20" x14ac:dyDescent="0.25">
      <c r="A1553" s="50" t="s">
        <v>4682</v>
      </c>
      <c r="B1553" s="50" t="s">
        <v>134</v>
      </c>
      <c r="C1553" s="50" t="s">
        <v>4713</v>
      </c>
      <c r="D1553" s="80">
        <v>6</v>
      </c>
      <c r="E1553" s="50" t="s">
        <v>6222</v>
      </c>
      <c r="F1553" s="24">
        <f t="shared" si="82"/>
        <v>150.93</v>
      </c>
      <c r="G1553" s="20">
        <f t="shared" si="83"/>
        <v>397.61966666666666</v>
      </c>
      <c r="H1553" s="17"/>
      <c r="I1553" s="24"/>
      <c r="J1553" s="20">
        <f t="shared" si="84"/>
        <v>265.32119999999998</v>
      </c>
      <c r="K1553" s="17"/>
      <c r="L1553" s="24"/>
      <c r="M1553" s="86">
        <v>266.07499999999999</v>
      </c>
      <c r="N1553" s="86">
        <v>645.54100000000005</v>
      </c>
      <c r="O1553" s="86">
        <v>281.24299999999999</v>
      </c>
      <c r="P1553" s="86">
        <v>665.38499999999999</v>
      </c>
      <c r="Q1553" s="86">
        <v>208.43100000000001</v>
      </c>
      <c r="R1553" s="86">
        <v>125.77</v>
      </c>
      <c r="S1553" s="86">
        <v>22.856999999999999</v>
      </c>
      <c r="T1553" s="86">
        <v>304.16300000000001</v>
      </c>
    </row>
    <row r="1554" spans="1:20" x14ac:dyDescent="0.25">
      <c r="A1554" s="50" t="s">
        <v>4682</v>
      </c>
      <c r="B1554" s="50" t="s">
        <v>4514</v>
      </c>
      <c r="C1554" s="50" t="s">
        <v>4683</v>
      </c>
      <c r="D1554" s="80">
        <v>1</v>
      </c>
      <c r="E1554" s="50" t="s">
        <v>5048</v>
      </c>
      <c r="F1554" s="24">
        <f t="shared" si="82"/>
        <v>150.78233333333333</v>
      </c>
      <c r="G1554" s="20">
        <f t="shared" si="83"/>
        <v>364.47800000000001</v>
      </c>
      <c r="H1554" s="17"/>
      <c r="I1554" s="24"/>
      <c r="J1554" s="20">
        <f t="shared" si="84"/>
        <v>173.33240000000001</v>
      </c>
      <c r="K1554" s="17"/>
      <c r="L1554" s="24"/>
      <c r="M1554" s="86">
        <v>367.64100000000002</v>
      </c>
      <c r="N1554" s="86">
        <v>25.001000000000001</v>
      </c>
      <c r="O1554" s="86">
        <v>700.79200000000003</v>
      </c>
      <c r="P1554" s="86">
        <v>212.55699999999999</v>
      </c>
      <c r="Q1554" s="86">
        <v>201.75800000000001</v>
      </c>
      <c r="R1554" s="86">
        <v>452.34699999999998</v>
      </c>
      <c r="S1554" s="86" t="s">
        <v>5013</v>
      </c>
      <c r="T1554" s="86" t="s">
        <v>5013</v>
      </c>
    </row>
    <row r="1555" spans="1:20" x14ac:dyDescent="0.25">
      <c r="A1555" s="50" t="s">
        <v>4682</v>
      </c>
      <c r="B1555" s="50" t="s">
        <v>1973</v>
      </c>
      <c r="C1555" s="50" t="s">
        <v>4772</v>
      </c>
      <c r="D1555" s="80">
        <v>18</v>
      </c>
      <c r="E1555" s="50" t="s">
        <v>9308</v>
      </c>
      <c r="F1555" s="24">
        <f t="shared" si="82"/>
        <v>150.61466666666666</v>
      </c>
      <c r="G1555" s="20">
        <f t="shared" si="83"/>
        <v>9.8553333333333324</v>
      </c>
      <c r="H1555" s="17"/>
      <c r="I1555" s="24"/>
      <c r="J1555" s="20">
        <f t="shared" si="84"/>
        <v>106.78780000000002</v>
      </c>
      <c r="K1555" s="17"/>
      <c r="L1555" s="24"/>
      <c r="M1555" s="86">
        <v>10.987</v>
      </c>
      <c r="N1555" s="86">
        <v>8.157</v>
      </c>
      <c r="O1555" s="86">
        <v>10.422000000000001</v>
      </c>
      <c r="P1555" s="86">
        <v>44.307000000000002</v>
      </c>
      <c r="Q1555" s="86">
        <v>37.787999999999997</v>
      </c>
      <c r="R1555" s="86">
        <v>138.18600000000001</v>
      </c>
      <c r="S1555" s="86">
        <v>48.811999999999998</v>
      </c>
      <c r="T1555" s="86">
        <v>264.846</v>
      </c>
    </row>
    <row r="1556" spans="1:20" x14ac:dyDescent="0.25">
      <c r="A1556" s="50" t="s">
        <v>4682</v>
      </c>
      <c r="B1556" s="50" t="s">
        <v>893</v>
      </c>
      <c r="C1556" s="50" t="s">
        <v>4722</v>
      </c>
      <c r="D1556" s="80">
        <v>7</v>
      </c>
      <c r="E1556" s="50" t="s">
        <v>6542</v>
      </c>
      <c r="F1556" s="24">
        <f t="shared" si="82"/>
        <v>150.44766666666666</v>
      </c>
      <c r="G1556" s="20">
        <f t="shared" si="83"/>
        <v>71.302000000000007</v>
      </c>
      <c r="H1556" s="17"/>
      <c r="I1556" s="24"/>
      <c r="J1556" s="20">
        <f t="shared" si="84"/>
        <v>122.25540000000001</v>
      </c>
      <c r="K1556" s="17"/>
      <c r="L1556" s="24"/>
      <c r="M1556" s="86">
        <v>62.191000000000003</v>
      </c>
      <c r="N1556" s="86">
        <v>75.305000000000007</v>
      </c>
      <c r="O1556" s="86">
        <v>76.41</v>
      </c>
      <c r="P1556" s="86">
        <v>56.780999999999999</v>
      </c>
      <c r="Q1556" s="86">
        <v>103.15300000000001</v>
      </c>
      <c r="R1556" s="86">
        <v>78.260000000000005</v>
      </c>
      <c r="S1556" s="86">
        <v>82.734999999999999</v>
      </c>
      <c r="T1556" s="86">
        <v>290.34800000000001</v>
      </c>
    </row>
    <row r="1557" spans="1:20" x14ac:dyDescent="0.25">
      <c r="A1557" s="50" t="s">
        <v>4682</v>
      </c>
      <c r="B1557" s="50" t="s">
        <v>1048</v>
      </c>
      <c r="C1557" s="50" t="s">
        <v>4741</v>
      </c>
      <c r="D1557" s="80">
        <v>11</v>
      </c>
      <c r="E1557" s="50" t="s">
        <v>7287</v>
      </c>
      <c r="F1557" s="24">
        <f t="shared" si="82"/>
        <v>150.39766666666665</v>
      </c>
      <c r="G1557" s="20">
        <f t="shared" si="83"/>
        <v>116.58699999999999</v>
      </c>
      <c r="H1557" s="17"/>
      <c r="I1557" s="24"/>
      <c r="J1557" s="20">
        <f t="shared" si="84"/>
        <v>149.64619999999999</v>
      </c>
      <c r="K1557" s="17"/>
      <c r="L1557" s="24"/>
      <c r="M1557" s="86">
        <v>129.56399999999999</v>
      </c>
      <c r="N1557" s="86">
        <v>133.08600000000001</v>
      </c>
      <c r="O1557" s="86">
        <v>87.111000000000004</v>
      </c>
      <c r="P1557" s="86">
        <v>138.35400000000001</v>
      </c>
      <c r="Q1557" s="86">
        <v>158.684</v>
      </c>
      <c r="R1557" s="86">
        <v>75.828999999999994</v>
      </c>
      <c r="S1557" s="86">
        <v>145.53200000000001</v>
      </c>
      <c r="T1557" s="86">
        <v>229.83199999999999</v>
      </c>
    </row>
    <row r="1558" spans="1:20" x14ac:dyDescent="0.25">
      <c r="A1558" s="50" t="s">
        <v>4682</v>
      </c>
      <c r="B1558" s="50" t="s">
        <v>2892</v>
      </c>
      <c r="C1558" s="50" t="s">
        <v>4688</v>
      </c>
      <c r="D1558" s="80">
        <v>2</v>
      </c>
      <c r="E1558" s="50" t="s">
        <v>5195</v>
      </c>
      <c r="F1558" s="24">
        <f t="shared" si="82"/>
        <v>150.24833333333333</v>
      </c>
      <c r="G1558" s="20">
        <f t="shared" si="83"/>
        <v>6.4439999999999991</v>
      </c>
      <c r="H1558" s="17"/>
      <c r="I1558" s="24"/>
      <c r="J1558" s="20">
        <f t="shared" si="84"/>
        <v>108.7252</v>
      </c>
      <c r="K1558" s="17"/>
      <c r="L1558" s="24"/>
      <c r="M1558" s="86">
        <v>4.2000000000000003E-2</v>
      </c>
      <c r="N1558" s="86">
        <v>0.20699999999999999</v>
      </c>
      <c r="O1558" s="86">
        <v>19.082999999999998</v>
      </c>
      <c r="P1558" s="86">
        <v>68.135999999999996</v>
      </c>
      <c r="Q1558" s="86">
        <v>24.745000000000001</v>
      </c>
      <c r="R1558" s="86">
        <v>85.161000000000001</v>
      </c>
      <c r="S1558" s="86">
        <v>199.81200000000001</v>
      </c>
      <c r="T1558" s="86">
        <v>165.77199999999999</v>
      </c>
    </row>
    <row r="1559" spans="1:20" x14ac:dyDescent="0.25">
      <c r="A1559" s="50" t="s">
        <v>4682</v>
      </c>
      <c r="B1559" s="50" t="s">
        <v>700</v>
      </c>
      <c r="C1559" s="50" t="s">
        <v>4755</v>
      </c>
      <c r="D1559" s="80">
        <v>15</v>
      </c>
      <c r="E1559" s="50" t="s">
        <v>7966</v>
      </c>
      <c r="F1559" s="24">
        <f t="shared" si="82"/>
        <v>149.65066666666667</v>
      </c>
      <c r="G1559" s="20">
        <f t="shared" si="83"/>
        <v>74.01466666666667</v>
      </c>
      <c r="H1559" s="17"/>
      <c r="I1559" s="24"/>
      <c r="J1559" s="20">
        <f t="shared" si="84"/>
        <v>104.97580000000001</v>
      </c>
      <c r="K1559" s="17"/>
      <c r="L1559" s="24"/>
      <c r="M1559" s="86">
        <v>3.7829999999999999</v>
      </c>
      <c r="N1559" s="86">
        <v>0.35</v>
      </c>
      <c r="O1559" s="86">
        <v>217.911</v>
      </c>
      <c r="P1559" s="86">
        <v>64.536000000000001</v>
      </c>
      <c r="Q1559" s="86">
        <v>11.391</v>
      </c>
      <c r="R1559" s="86" t="s">
        <v>5013</v>
      </c>
      <c r="S1559" s="86">
        <v>2.153</v>
      </c>
      <c r="T1559" s="86">
        <v>446.79899999999998</v>
      </c>
    </row>
    <row r="1560" spans="1:20" x14ac:dyDescent="0.25">
      <c r="A1560" s="50" t="s">
        <v>4682</v>
      </c>
      <c r="B1560" s="50" t="s">
        <v>748</v>
      </c>
      <c r="C1560" s="50" t="s">
        <v>4767</v>
      </c>
      <c r="D1560" s="80">
        <v>16</v>
      </c>
      <c r="E1560" s="50" t="s">
        <v>9105</v>
      </c>
      <c r="F1560" s="24">
        <f t="shared" si="82"/>
        <v>149.322</v>
      </c>
      <c r="G1560" s="20">
        <f t="shared" si="83"/>
        <v>71.535333333333327</v>
      </c>
      <c r="H1560" s="17"/>
      <c r="I1560" s="24"/>
      <c r="J1560" s="20">
        <f t="shared" si="84"/>
        <v>120.1836</v>
      </c>
      <c r="K1560" s="17"/>
      <c r="L1560" s="24"/>
      <c r="M1560" s="86">
        <v>88.14</v>
      </c>
      <c r="N1560" s="86">
        <v>78.355999999999995</v>
      </c>
      <c r="O1560" s="86">
        <v>48.11</v>
      </c>
      <c r="P1560" s="86">
        <v>87.07</v>
      </c>
      <c r="Q1560" s="86">
        <v>65.882000000000005</v>
      </c>
      <c r="R1560" s="86">
        <v>88.286000000000001</v>
      </c>
      <c r="S1560" s="86">
        <v>120.446</v>
      </c>
      <c r="T1560" s="86">
        <v>239.23400000000001</v>
      </c>
    </row>
    <row r="1561" spans="1:20" x14ac:dyDescent="0.25">
      <c r="A1561" s="50" t="s">
        <v>4682</v>
      </c>
      <c r="B1561" s="50" t="s">
        <v>441</v>
      </c>
      <c r="C1561" s="50" t="s">
        <v>4702</v>
      </c>
      <c r="D1561" s="80">
        <v>4</v>
      </c>
      <c r="E1561" s="50" t="s">
        <v>5580</v>
      </c>
      <c r="F1561" s="24">
        <f t="shared" si="82"/>
        <v>149.18733333333333</v>
      </c>
      <c r="G1561" s="20">
        <f t="shared" si="83"/>
        <v>1034.7533333333333</v>
      </c>
      <c r="H1561" s="17"/>
      <c r="I1561" s="24"/>
      <c r="J1561" s="20">
        <f t="shared" si="84"/>
        <v>280.84180000000003</v>
      </c>
      <c r="K1561" s="17"/>
      <c r="L1561" s="24"/>
      <c r="M1561" s="86">
        <v>1174.2360000000001</v>
      </c>
      <c r="N1561" s="86">
        <v>1276.9570000000001</v>
      </c>
      <c r="O1561" s="86">
        <v>653.06700000000001</v>
      </c>
      <c r="P1561" s="86">
        <v>824.25300000000004</v>
      </c>
      <c r="Q1561" s="86">
        <v>132.39400000000001</v>
      </c>
      <c r="R1561" s="86">
        <v>10.132999999999999</v>
      </c>
      <c r="S1561" s="86">
        <v>326.72500000000002</v>
      </c>
      <c r="T1561" s="86">
        <v>110.70399999999999</v>
      </c>
    </row>
    <row r="1562" spans="1:20" x14ac:dyDescent="0.25">
      <c r="A1562" s="50" t="s">
        <v>4682</v>
      </c>
      <c r="B1562" s="50" t="s">
        <v>2241</v>
      </c>
      <c r="C1562" s="50" t="s">
        <v>4756</v>
      </c>
      <c r="D1562" s="80">
        <v>15</v>
      </c>
      <c r="E1562" s="50" t="s">
        <v>8108</v>
      </c>
      <c r="F1562" s="24">
        <f t="shared" si="82"/>
        <v>149.03333333333333</v>
      </c>
      <c r="G1562" s="20">
        <f t="shared" si="83"/>
        <v>161.381</v>
      </c>
      <c r="H1562" s="17"/>
      <c r="I1562" s="24"/>
      <c r="J1562" s="20">
        <f t="shared" si="84"/>
        <v>171.92759999999998</v>
      </c>
      <c r="K1562" s="17"/>
      <c r="L1562" s="24"/>
      <c r="M1562" s="86">
        <v>130.78200000000001</v>
      </c>
      <c r="N1562" s="86">
        <v>247.15899999999999</v>
      </c>
      <c r="O1562" s="86">
        <v>106.202</v>
      </c>
      <c r="P1562" s="86">
        <v>183.23</v>
      </c>
      <c r="Q1562" s="86">
        <v>229.30799999999999</v>
      </c>
      <c r="R1562" s="86">
        <v>160.55699999999999</v>
      </c>
      <c r="S1562" s="86">
        <v>121.60299999999999</v>
      </c>
      <c r="T1562" s="86">
        <v>164.94</v>
      </c>
    </row>
    <row r="1563" spans="1:20" x14ac:dyDescent="0.25">
      <c r="A1563" s="50" t="s">
        <v>4682</v>
      </c>
      <c r="B1563" s="50" t="s">
        <v>1251</v>
      </c>
      <c r="C1563" s="50" t="s">
        <v>4711</v>
      </c>
      <c r="D1563" s="80">
        <v>6</v>
      </c>
      <c r="E1563" s="50" t="s">
        <v>6165</v>
      </c>
      <c r="F1563" s="24">
        <f t="shared" si="82"/>
        <v>148.86666666666667</v>
      </c>
      <c r="G1563" s="20">
        <f t="shared" si="83"/>
        <v>197.92766666666668</v>
      </c>
      <c r="H1563" s="17"/>
      <c r="I1563" s="24"/>
      <c r="J1563" s="20">
        <f t="shared" si="84"/>
        <v>140.78119999999998</v>
      </c>
      <c r="K1563" s="17"/>
      <c r="L1563" s="24"/>
      <c r="M1563" s="86">
        <v>301.762</v>
      </c>
      <c r="N1563" s="86">
        <v>225.94900000000001</v>
      </c>
      <c r="O1563" s="86">
        <v>66.072000000000003</v>
      </c>
      <c r="P1563" s="86">
        <v>170.08799999999999</v>
      </c>
      <c r="Q1563" s="86">
        <v>87.218000000000004</v>
      </c>
      <c r="R1563" s="86">
        <v>66.567999999999998</v>
      </c>
      <c r="S1563" s="86">
        <v>97.908000000000001</v>
      </c>
      <c r="T1563" s="86">
        <v>282.12400000000002</v>
      </c>
    </row>
    <row r="1564" spans="1:20" x14ac:dyDescent="0.25">
      <c r="A1564" s="50" t="s">
        <v>4682</v>
      </c>
      <c r="B1564" s="50" t="s">
        <v>1481</v>
      </c>
      <c r="C1564" s="50" t="s">
        <v>4701</v>
      </c>
      <c r="D1564" s="80">
        <v>4</v>
      </c>
      <c r="E1564" s="50" t="s">
        <v>5545</v>
      </c>
      <c r="F1564" s="24">
        <f t="shared" si="82"/>
        <v>148.52599999999998</v>
      </c>
      <c r="G1564" s="20">
        <f t="shared" si="83"/>
        <v>46.914000000000009</v>
      </c>
      <c r="H1564" s="17"/>
      <c r="I1564" s="24"/>
      <c r="J1564" s="20">
        <f t="shared" si="84"/>
        <v>155.28360000000001</v>
      </c>
      <c r="K1564" s="17"/>
      <c r="L1564" s="24"/>
      <c r="M1564" s="86">
        <v>71.929000000000002</v>
      </c>
      <c r="N1564" s="86">
        <v>36.569000000000003</v>
      </c>
      <c r="O1564" s="86">
        <v>32.244</v>
      </c>
      <c r="P1564" s="86">
        <v>243.44399999999999</v>
      </c>
      <c r="Q1564" s="86">
        <v>87.396000000000001</v>
      </c>
      <c r="R1564" s="86">
        <v>172.09100000000001</v>
      </c>
      <c r="S1564" s="86">
        <v>55.57</v>
      </c>
      <c r="T1564" s="86">
        <v>217.917</v>
      </c>
    </row>
    <row r="1565" spans="1:20" x14ac:dyDescent="0.25">
      <c r="A1565" s="50" t="s">
        <v>4682</v>
      </c>
      <c r="B1565" s="50" t="s">
        <v>2466</v>
      </c>
      <c r="C1565" s="50" t="s">
        <v>4693</v>
      </c>
      <c r="D1565" s="80">
        <v>2</v>
      </c>
      <c r="E1565" s="50" t="s">
        <v>5368</v>
      </c>
      <c r="F1565" s="24">
        <f t="shared" si="82"/>
        <v>148.26900000000001</v>
      </c>
      <c r="G1565" s="20">
        <f t="shared" si="83"/>
        <v>267.50500000000005</v>
      </c>
      <c r="H1565" s="17"/>
      <c r="I1565" s="24"/>
      <c r="J1565" s="20">
        <f t="shared" si="84"/>
        <v>98.957799999999992</v>
      </c>
      <c r="K1565" s="17"/>
      <c r="L1565" s="24"/>
      <c r="M1565" s="86">
        <v>178.15700000000001</v>
      </c>
      <c r="N1565" s="86">
        <v>123.13500000000001</v>
      </c>
      <c r="O1565" s="86">
        <v>501.22300000000001</v>
      </c>
      <c r="P1565" s="86">
        <v>40.408000000000001</v>
      </c>
      <c r="Q1565" s="86">
        <v>9.5739999999999998</v>
      </c>
      <c r="R1565" s="86">
        <v>74.944999999999993</v>
      </c>
      <c r="S1565" s="86">
        <v>217.63</v>
      </c>
      <c r="T1565" s="86">
        <v>152.232</v>
      </c>
    </row>
    <row r="1566" spans="1:20" x14ac:dyDescent="0.25">
      <c r="A1566" s="50" t="s">
        <v>4682</v>
      </c>
      <c r="B1566" s="50" t="s">
        <v>3797</v>
      </c>
      <c r="C1566" s="50" t="s">
        <v>4741</v>
      </c>
      <c r="D1566" s="80">
        <v>11</v>
      </c>
      <c r="E1566" s="50" t="s">
        <v>7262</v>
      </c>
      <c r="F1566" s="24">
        <f t="shared" si="82"/>
        <v>147.45933333333332</v>
      </c>
      <c r="G1566" s="20">
        <f t="shared" si="83"/>
        <v>29.881</v>
      </c>
      <c r="H1566" s="17"/>
      <c r="I1566" s="24"/>
      <c r="J1566" s="20">
        <f t="shared" si="84"/>
        <v>131.14079999999998</v>
      </c>
      <c r="K1566" s="17"/>
      <c r="L1566" s="24"/>
      <c r="M1566" s="86">
        <v>17.847000000000001</v>
      </c>
      <c r="N1566" s="86">
        <v>19.725999999999999</v>
      </c>
      <c r="O1566" s="86">
        <v>52.07</v>
      </c>
      <c r="P1566" s="86">
        <v>112.947</v>
      </c>
      <c r="Q1566" s="86">
        <v>100.379</v>
      </c>
      <c r="R1566" s="86">
        <v>27.038</v>
      </c>
      <c r="S1566" s="86">
        <v>99.486999999999995</v>
      </c>
      <c r="T1566" s="86">
        <v>315.85300000000001</v>
      </c>
    </row>
    <row r="1567" spans="1:20" x14ac:dyDescent="0.25">
      <c r="A1567" s="50" t="s">
        <v>4682</v>
      </c>
      <c r="B1567" s="50" t="s">
        <v>2271</v>
      </c>
      <c r="C1567" s="50" t="s">
        <v>4772</v>
      </c>
      <c r="D1567" s="80">
        <v>18</v>
      </c>
      <c r="E1567" s="50" t="s">
        <v>9456</v>
      </c>
      <c r="F1567" s="24">
        <f t="shared" si="82"/>
        <v>147.21833333333333</v>
      </c>
      <c r="G1567" s="20">
        <f t="shared" si="83"/>
        <v>52.159333333333336</v>
      </c>
      <c r="H1567" s="17"/>
      <c r="I1567" s="24"/>
      <c r="J1567" s="20">
        <f t="shared" si="84"/>
        <v>127.23500000000001</v>
      </c>
      <c r="K1567" s="17"/>
      <c r="L1567" s="24"/>
      <c r="M1567" s="86">
        <v>46.447000000000003</v>
      </c>
      <c r="N1567" s="86">
        <v>13.445</v>
      </c>
      <c r="O1567" s="86">
        <v>96.585999999999999</v>
      </c>
      <c r="P1567" s="86">
        <v>34.558999999999997</v>
      </c>
      <c r="Q1567" s="86">
        <v>159.96100000000001</v>
      </c>
      <c r="R1567" s="86">
        <v>384.08100000000002</v>
      </c>
      <c r="S1567" s="86">
        <v>16.753</v>
      </c>
      <c r="T1567" s="86">
        <v>40.820999999999998</v>
      </c>
    </row>
    <row r="1568" spans="1:20" x14ac:dyDescent="0.25">
      <c r="A1568" s="50" t="s">
        <v>4682</v>
      </c>
      <c r="B1568" s="50" t="s">
        <v>2110</v>
      </c>
      <c r="C1568" s="50" t="s">
        <v>4722</v>
      </c>
      <c r="D1568" s="80">
        <v>7</v>
      </c>
      <c r="E1568" s="50" t="s">
        <v>6487</v>
      </c>
      <c r="F1568" s="24">
        <f t="shared" ref="F1568:F1631" si="85">SUM(R1568:T1568)/3</f>
        <v>146.929</v>
      </c>
      <c r="G1568" s="20">
        <f t="shared" ref="G1568:G1631" si="86">SUM(M1568:O1568)/3</f>
        <v>150.14233333333334</v>
      </c>
      <c r="H1568" s="17"/>
      <c r="I1568" s="24"/>
      <c r="J1568" s="20">
        <f t="shared" ref="J1568:J1631" si="87">SUM(P1568:T1568)/5</f>
        <v>223.36500000000001</v>
      </c>
      <c r="K1568" s="17"/>
      <c r="L1568" s="24"/>
      <c r="M1568" s="86">
        <v>245.215</v>
      </c>
      <c r="N1568" s="86">
        <v>146.708</v>
      </c>
      <c r="O1568" s="86">
        <v>58.503999999999998</v>
      </c>
      <c r="P1568" s="86">
        <v>432.983</v>
      </c>
      <c r="Q1568" s="86">
        <v>243.05500000000001</v>
      </c>
      <c r="R1568" s="86">
        <v>14.148</v>
      </c>
      <c r="S1568" s="86">
        <v>97.99</v>
      </c>
      <c r="T1568" s="86">
        <v>328.649</v>
      </c>
    </row>
    <row r="1569" spans="1:20" x14ac:dyDescent="0.25">
      <c r="A1569" s="50" t="s">
        <v>4682</v>
      </c>
      <c r="B1569" s="50" t="s">
        <v>2571</v>
      </c>
      <c r="C1569" s="50" t="s">
        <v>4766</v>
      </c>
      <c r="D1569" s="80">
        <v>16</v>
      </c>
      <c r="E1569" s="50" t="s">
        <v>8570</v>
      </c>
      <c r="F1569" s="24">
        <f t="shared" si="85"/>
        <v>146.00799999999998</v>
      </c>
      <c r="G1569" s="20">
        <f t="shared" si="86"/>
        <v>754.77199999999993</v>
      </c>
      <c r="H1569" s="17"/>
      <c r="I1569" s="24"/>
      <c r="J1569" s="20">
        <f t="shared" si="87"/>
        <v>140.6448</v>
      </c>
      <c r="K1569" s="17"/>
      <c r="L1569" s="24"/>
      <c r="M1569" s="86">
        <v>1734.8689999999999</v>
      </c>
      <c r="N1569" s="86">
        <v>158.399</v>
      </c>
      <c r="O1569" s="86">
        <v>371.048</v>
      </c>
      <c r="P1569" s="86">
        <v>30.327999999999999</v>
      </c>
      <c r="Q1569" s="86">
        <v>234.87200000000001</v>
      </c>
      <c r="R1569" s="86">
        <v>255.05199999999999</v>
      </c>
      <c r="S1569" s="86">
        <v>104.315</v>
      </c>
      <c r="T1569" s="86">
        <v>78.656999999999996</v>
      </c>
    </row>
    <row r="1570" spans="1:20" x14ac:dyDescent="0.25">
      <c r="A1570" s="50" t="s">
        <v>4682</v>
      </c>
      <c r="B1570" s="50" t="s">
        <v>1714</v>
      </c>
      <c r="C1570" s="50" t="s">
        <v>4723</v>
      </c>
      <c r="D1570" s="80">
        <v>7</v>
      </c>
      <c r="E1570" s="50" t="s">
        <v>6612</v>
      </c>
      <c r="F1570" s="24">
        <f t="shared" si="85"/>
        <v>145.83766666666665</v>
      </c>
      <c r="G1570" s="20">
        <f t="shared" si="86"/>
        <v>44.400333333333329</v>
      </c>
      <c r="H1570" s="17"/>
      <c r="I1570" s="24"/>
      <c r="J1570" s="20">
        <f t="shared" si="87"/>
        <v>125.742</v>
      </c>
      <c r="K1570" s="17"/>
      <c r="L1570" s="24"/>
      <c r="M1570" s="86">
        <v>60.823999999999998</v>
      </c>
      <c r="N1570" s="86">
        <v>47.122999999999998</v>
      </c>
      <c r="O1570" s="86">
        <v>25.254000000000001</v>
      </c>
      <c r="P1570" s="86">
        <v>101.502</v>
      </c>
      <c r="Q1570" s="86">
        <v>89.694999999999993</v>
      </c>
      <c r="R1570" s="86">
        <v>89.941000000000003</v>
      </c>
      <c r="S1570" s="86">
        <v>310.916</v>
      </c>
      <c r="T1570" s="86">
        <v>36.655999999999999</v>
      </c>
    </row>
    <row r="1571" spans="1:20" x14ac:dyDescent="0.25">
      <c r="A1571" s="50" t="s">
        <v>4682</v>
      </c>
      <c r="B1571" s="50" t="s">
        <v>3014</v>
      </c>
      <c r="C1571" s="50" t="s">
        <v>4710</v>
      </c>
      <c r="D1571" s="80">
        <v>6</v>
      </c>
      <c r="E1571" s="50" t="s">
        <v>5899</v>
      </c>
      <c r="F1571" s="24">
        <f t="shared" si="85"/>
        <v>145.66866666666667</v>
      </c>
      <c r="G1571" s="20">
        <f t="shared" si="86"/>
        <v>13.139666666666669</v>
      </c>
      <c r="H1571" s="17"/>
      <c r="I1571" s="24"/>
      <c r="J1571" s="20">
        <f t="shared" si="87"/>
        <v>107.51900000000001</v>
      </c>
      <c r="K1571" s="17"/>
      <c r="L1571" s="24"/>
      <c r="M1571" s="86">
        <v>7.5540000000000003</v>
      </c>
      <c r="N1571" s="86">
        <v>19.835000000000001</v>
      </c>
      <c r="O1571" s="86">
        <v>12.03</v>
      </c>
      <c r="P1571" s="86">
        <v>44.847999999999999</v>
      </c>
      <c r="Q1571" s="86">
        <v>55.741</v>
      </c>
      <c r="R1571" s="86">
        <v>76.834999999999994</v>
      </c>
      <c r="S1571" s="86">
        <v>78.986999999999995</v>
      </c>
      <c r="T1571" s="86">
        <v>281.18400000000003</v>
      </c>
    </row>
    <row r="1572" spans="1:20" x14ac:dyDescent="0.25">
      <c r="A1572" s="50" t="s">
        <v>4682</v>
      </c>
      <c r="B1572" s="50" t="s">
        <v>1064</v>
      </c>
      <c r="C1572" s="50" t="s">
        <v>4746</v>
      </c>
      <c r="D1572" s="80">
        <v>11</v>
      </c>
      <c r="E1572" s="50" t="s">
        <v>7612</v>
      </c>
      <c r="F1572" s="24">
        <f t="shared" si="85"/>
        <v>145.63066666666666</v>
      </c>
      <c r="G1572" s="20">
        <f t="shared" si="86"/>
        <v>71.993333333333339</v>
      </c>
      <c r="H1572" s="17"/>
      <c r="I1572" s="24"/>
      <c r="J1572" s="20">
        <f t="shared" si="87"/>
        <v>113.40799999999999</v>
      </c>
      <c r="K1572" s="17"/>
      <c r="L1572" s="24"/>
      <c r="M1572" s="86">
        <v>20.614000000000001</v>
      </c>
      <c r="N1572" s="86">
        <v>114.738</v>
      </c>
      <c r="O1572" s="86">
        <v>80.628</v>
      </c>
      <c r="P1572" s="86">
        <v>85.625</v>
      </c>
      <c r="Q1572" s="86">
        <v>44.523000000000003</v>
      </c>
      <c r="R1572" s="86">
        <v>43.234000000000002</v>
      </c>
      <c r="S1572" s="86">
        <v>66.379000000000005</v>
      </c>
      <c r="T1572" s="86">
        <v>327.279</v>
      </c>
    </row>
    <row r="1573" spans="1:20" x14ac:dyDescent="0.25">
      <c r="A1573" s="50" t="s">
        <v>4682</v>
      </c>
      <c r="B1573" s="50" t="s">
        <v>1326</v>
      </c>
      <c r="C1573" s="50" t="s">
        <v>4756</v>
      </c>
      <c r="D1573" s="80">
        <v>15</v>
      </c>
      <c r="E1573" s="50" t="s">
        <v>8089</v>
      </c>
      <c r="F1573" s="24">
        <f t="shared" si="85"/>
        <v>145.59166666666667</v>
      </c>
      <c r="G1573" s="20">
        <f t="shared" si="86"/>
        <v>219.75533333333337</v>
      </c>
      <c r="H1573" s="17"/>
      <c r="I1573" s="24"/>
      <c r="J1573" s="20">
        <f t="shared" si="87"/>
        <v>199.66419999999999</v>
      </c>
      <c r="K1573" s="17"/>
      <c r="L1573" s="24"/>
      <c r="M1573" s="86">
        <v>274.47699999999998</v>
      </c>
      <c r="N1573" s="86">
        <v>285.79000000000002</v>
      </c>
      <c r="O1573" s="86">
        <v>98.998999999999995</v>
      </c>
      <c r="P1573" s="86">
        <v>219.084</v>
      </c>
      <c r="Q1573" s="86">
        <v>342.46199999999999</v>
      </c>
      <c r="R1573" s="86">
        <v>102.846</v>
      </c>
      <c r="S1573" s="86">
        <v>124.002</v>
      </c>
      <c r="T1573" s="86">
        <v>209.92699999999999</v>
      </c>
    </row>
    <row r="1574" spans="1:20" x14ac:dyDescent="0.25">
      <c r="A1574" s="50" t="s">
        <v>4682</v>
      </c>
      <c r="B1574" s="50" t="s">
        <v>1333</v>
      </c>
      <c r="C1574" s="50" t="s">
        <v>4766</v>
      </c>
      <c r="D1574" s="80">
        <v>16</v>
      </c>
      <c r="E1574" s="50" t="s">
        <v>8466</v>
      </c>
      <c r="F1574" s="24">
        <f t="shared" si="85"/>
        <v>145.12666666666667</v>
      </c>
      <c r="G1574" s="20">
        <f t="shared" si="86"/>
        <v>4126.3720000000003</v>
      </c>
      <c r="H1574" s="17"/>
      <c r="I1574" s="24"/>
      <c r="J1574" s="20">
        <f t="shared" si="87"/>
        <v>551.77260000000001</v>
      </c>
      <c r="K1574" s="17"/>
      <c r="L1574" s="24"/>
      <c r="M1574" s="86">
        <v>200.06700000000001</v>
      </c>
      <c r="N1574" s="86">
        <v>349.44400000000002</v>
      </c>
      <c r="O1574" s="86">
        <v>11829.605</v>
      </c>
      <c r="P1574" s="86">
        <v>166.43199999999999</v>
      </c>
      <c r="Q1574" s="86">
        <v>2157.0509999999999</v>
      </c>
      <c r="R1574" s="86">
        <v>77.209999999999994</v>
      </c>
      <c r="S1574" s="86">
        <v>138.89099999999999</v>
      </c>
      <c r="T1574" s="86">
        <v>219.279</v>
      </c>
    </row>
    <row r="1575" spans="1:20" x14ac:dyDescent="0.25">
      <c r="A1575" s="50" t="s">
        <v>4682</v>
      </c>
      <c r="B1575" s="50" t="s">
        <v>804</v>
      </c>
      <c r="C1575" s="50" t="s">
        <v>4698</v>
      </c>
      <c r="D1575" s="80">
        <v>4</v>
      </c>
      <c r="E1575" s="50" t="s">
        <v>5488</v>
      </c>
      <c r="F1575" s="24">
        <f t="shared" si="85"/>
        <v>145.09366666666665</v>
      </c>
      <c r="G1575" s="20">
        <f t="shared" si="86"/>
        <v>180.83500000000001</v>
      </c>
      <c r="H1575" s="17"/>
      <c r="I1575" s="24"/>
      <c r="J1575" s="20">
        <f t="shared" si="87"/>
        <v>212.00479999999999</v>
      </c>
      <c r="K1575" s="17"/>
      <c r="L1575" s="24"/>
      <c r="M1575" s="86">
        <v>62.280999999999999</v>
      </c>
      <c r="N1575" s="86">
        <v>217.339</v>
      </c>
      <c r="O1575" s="86">
        <v>262.88499999999999</v>
      </c>
      <c r="P1575" s="86">
        <v>274.18200000000002</v>
      </c>
      <c r="Q1575" s="86">
        <v>350.56099999999998</v>
      </c>
      <c r="R1575" s="86">
        <v>116.18600000000001</v>
      </c>
      <c r="S1575" s="86">
        <v>159.27699999999999</v>
      </c>
      <c r="T1575" s="86">
        <v>159.81800000000001</v>
      </c>
    </row>
    <row r="1576" spans="1:20" x14ac:dyDescent="0.25">
      <c r="A1576" s="50" t="s">
        <v>4682</v>
      </c>
      <c r="B1576" s="50" t="s">
        <v>1853</v>
      </c>
      <c r="C1576" s="50" t="s">
        <v>4737</v>
      </c>
      <c r="D1576" s="80">
        <v>11</v>
      </c>
      <c r="E1576" s="50" t="s">
        <v>7100</v>
      </c>
      <c r="F1576" s="24">
        <f t="shared" si="85"/>
        <v>144.83233333333334</v>
      </c>
      <c r="G1576" s="20">
        <f t="shared" si="86"/>
        <v>17.063333333333333</v>
      </c>
      <c r="H1576" s="17"/>
      <c r="I1576" s="24"/>
      <c r="J1576" s="20">
        <f t="shared" si="87"/>
        <v>105.3262</v>
      </c>
      <c r="K1576" s="17"/>
      <c r="L1576" s="24"/>
      <c r="M1576" s="86">
        <v>23.545999999999999</v>
      </c>
      <c r="N1576" s="86">
        <v>27.643999999999998</v>
      </c>
      <c r="O1576" s="86" t="s">
        <v>5013</v>
      </c>
      <c r="P1576" s="86">
        <v>83.893000000000001</v>
      </c>
      <c r="Q1576" s="86">
        <v>8.2409999999999997</v>
      </c>
      <c r="R1576" s="86">
        <v>154.06399999999999</v>
      </c>
      <c r="S1576" s="86">
        <v>207.126</v>
      </c>
      <c r="T1576" s="86">
        <v>73.307000000000002</v>
      </c>
    </row>
    <row r="1577" spans="1:20" x14ac:dyDescent="0.25">
      <c r="A1577" s="50" t="s">
        <v>4682</v>
      </c>
      <c r="B1577" s="50" t="s">
        <v>906</v>
      </c>
      <c r="C1577" s="50" t="s">
        <v>4766</v>
      </c>
      <c r="D1577" s="80">
        <v>16</v>
      </c>
      <c r="E1577" s="50" t="s">
        <v>8438</v>
      </c>
      <c r="F1577" s="24">
        <f t="shared" si="85"/>
        <v>144.703</v>
      </c>
      <c r="G1577" s="20">
        <f t="shared" si="86"/>
        <v>94.408999999999992</v>
      </c>
      <c r="H1577" s="17"/>
      <c r="I1577" s="24"/>
      <c r="J1577" s="20">
        <f t="shared" si="87"/>
        <v>303.04219999999998</v>
      </c>
      <c r="K1577" s="17"/>
      <c r="L1577" s="24"/>
      <c r="M1577" s="86">
        <v>97.981999999999999</v>
      </c>
      <c r="N1577" s="86">
        <v>115.488</v>
      </c>
      <c r="O1577" s="86">
        <v>69.757000000000005</v>
      </c>
      <c r="P1577" s="86">
        <v>21.591999999999999</v>
      </c>
      <c r="Q1577" s="86">
        <v>1059.51</v>
      </c>
      <c r="R1577" s="86">
        <v>166.334</v>
      </c>
      <c r="S1577" s="86">
        <v>227.90700000000001</v>
      </c>
      <c r="T1577" s="86">
        <v>39.868000000000002</v>
      </c>
    </row>
    <row r="1578" spans="1:20" x14ac:dyDescent="0.25">
      <c r="A1578" s="50" t="s">
        <v>4682</v>
      </c>
      <c r="B1578" s="50" t="s">
        <v>2918</v>
      </c>
      <c r="C1578" s="50" t="s">
        <v>4767</v>
      </c>
      <c r="D1578" s="80">
        <v>16</v>
      </c>
      <c r="E1578" s="50" t="s">
        <v>8974</v>
      </c>
      <c r="F1578" s="24">
        <f t="shared" si="85"/>
        <v>144.13700000000003</v>
      </c>
      <c r="G1578" s="20">
        <f t="shared" si="86"/>
        <v>236.71700000000001</v>
      </c>
      <c r="H1578" s="17"/>
      <c r="I1578" s="24"/>
      <c r="J1578" s="20">
        <f t="shared" si="87"/>
        <v>140.4212</v>
      </c>
      <c r="K1578" s="17"/>
      <c r="L1578" s="24"/>
      <c r="M1578" s="86">
        <v>350.697</v>
      </c>
      <c r="N1578" s="86">
        <v>233.50399999999999</v>
      </c>
      <c r="O1578" s="86">
        <v>125.95</v>
      </c>
      <c r="P1578" s="86">
        <v>238.404</v>
      </c>
      <c r="Q1578" s="86">
        <v>31.291</v>
      </c>
      <c r="R1578" s="86">
        <v>170.995</v>
      </c>
      <c r="S1578" s="86">
        <v>196.768</v>
      </c>
      <c r="T1578" s="86">
        <v>64.647999999999996</v>
      </c>
    </row>
    <row r="1579" spans="1:20" x14ac:dyDescent="0.25">
      <c r="A1579" s="50" t="s">
        <v>4682</v>
      </c>
      <c r="B1579" s="50" t="s">
        <v>3378</v>
      </c>
      <c r="C1579" s="50" t="s">
        <v>4711</v>
      </c>
      <c r="D1579" s="80">
        <v>6</v>
      </c>
      <c r="E1579" s="50" t="s">
        <v>6184</v>
      </c>
      <c r="F1579" s="24">
        <f t="shared" si="85"/>
        <v>144.09833333333333</v>
      </c>
      <c r="G1579" s="20">
        <f t="shared" si="86"/>
        <v>44.534999999999997</v>
      </c>
      <c r="H1579" s="17"/>
      <c r="I1579" s="24"/>
      <c r="J1579" s="20">
        <f t="shared" si="87"/>
        <v>129.4794</v>
      </c>
      <c r="K1579" s="17"/>
      <c r="L1579" s="24"/>
      <c r="M1579" s="86">
        <v>84.819000000000003</v>
      </c>
      <c r="N1579" s="86">
        <v>37.384</v>
      </c>
      <c r="O1579" s="86">
        <v>11.401999999999999</v>
      </c>
      <c r="P1579" s="86">
        <v>55.606000000000002</v>
      </c>
      <c r="Q1579" s="86">
        <v>159.49600000000001</v>
      </c>
      <c r="R1579" s="86">
        <v>106.568</v>
      </c>
      <c r="S1579" s="86">
        <v>295.95800000000003</v>
      </c>
      <c r="T1579" s="86">
        <v>29.768999999999998</v>
      </c>
    </row>
    <row r="1580" spans="1:20" x14ac:dyDescent="0.25">
      <c r="A1580" s="50" t="s">
        <v>4682</v>
      </c>
      <c r="B1580" s="50" t="s">
        <v>1545</v>
      </c>
      <c r="C1580" s="50" t="s">
        <v>4745</v>
      </c>
      <c r="D1580" s="80">
        <v>11</v>
      </c>
      <c r="E1580" s="50" t="s">
        <v>7560</v>
      </c>
      <c r="F1580" s="24">
        <f t="shared" si="85"/>
        <v>143.1643333333333</v>
      </c>
      <c r="G1580" s="20">
        <f t="shared" si="86"/>
        <v>505.68366666666674</v>
      </c>
      <c r="H1580" s="17"/>
      <c r="I1580" s="24"/>
      <c r="J1580" s="20">
        <f t="shared" si="87"/>
        <v>122.36539999999999</v>
      </c>
      <c r="K1580" s="17"/>
      <c r="L1580" s="24"/>
      <c r="M1580" s="86">
        <v>219.78700000000001</v>
      </c>
      <c r="N1580" s="86">
        <v>1201.008</v>
      </c>
      <c r="O1580" s="86">
        <v>96.256</v>
      </c>
      <c r="P1580" s="86">
        <v>59.155999999999999</v>
      </c>
      <c r="Q1580" s="86">
        <v>123.178</v>
      </c>
      <c r="R1580" s="86">
        <v>87.781999999999996</v>
      </c>
      <c r="S1580" s="86">
        <v>187.529</v>
      </c>
      <c r="T1580" s="86">
        <v>154.18199999999999</v>
      </c>
    </row>
    <row r="1581" spans="1:20" x14ac:dyDescent="0.25">
      <c r="A1581" s="50" t="s">
        <v>4682</v>
      </c>
      <c r="B1581" s="50" t="s">
        <v>1666</v>
      </c>
      <c r="C1581" s="50" t="s">
        <v>4756</v>
      </c>
      <c r="D1581" s="80">
        <v>15</v>
      </c>
      <c r="E1581" s="50" t="s">
        <v>8132</v>
      </c>
      <c r="F1581" s="24">
        <f t="shared" si="85"/>
        <v>142.85233333333335</v>
      </c>
      <c r="G1581" s="20">
        <f t="shared" si="86"/>
        <v>69.819333333333333</v>
      </c>
      <c r="H1581" s="17"/>
      <c r="I1581" s="24"/>
      <c r="J1581" s="20">
        <f t="shared" si="87"/>
        <v>144.43360000000001</v>
      </c>
      <c r="K1581" s="17"/>
      <c r="L1581" s="24"/>
      <c r="M1581" s="86">
        <v>77.819000000000003</v>
      </c>
      <c r="N1581" s="86">
        <v>32.908000000000001</v>
      </c>
      <c r="O1581" s="86">
        <v>98.730999999999995</v>
      </c>
      <c r="P1581" s="86">
        <v>35.906999999999996</v>
      </c>
      <c r="Q1581" s="86">
        <v>257.70400000000001</v>
      </c>
      <c r="R1581" s="86">
        <v>99.552999999999997</v>
      </c>
      <c r="S1581" s="86">
        <v>88.275000000000006</v>
      </c>
      <c r="T1581" s="86">
        <v>240.72900000000001</v>
      </c>
    </row>
    <row r="1582" spans="1:20" x14ac:dyDescent="0.25">
      <c r="A1582" s="50" t="s">
        <v>4682</v>
      </c>
      <c r="B1582" s="50" t="s">
        <v>1284</v>
      </c>
      <c r="C1582" s="50" t="s">
        <v>4764</v>
      </c>
      <c r="D1582" s="80">
        <v>15</v>
      </c>
      <c r="E1582" s="50" t="s">
        <v>8353</v>
      </c>
      <c r="F1582" s="24">
        <f t="shared" si="85"/>
        <v>142.46433333333331</v>
      </c>
      <c r="G1582" s="20">
        <f t="shared" si="86"/>
        <v>65.754333333333335</v>
      </c>
      <c r="H1582" s="17"/>
      <c r="I1582" s="24"/>
      <c r="J1582" s="20">
        <f t="shared" si="87"/>
        <v>111.80340000000001</v>
      </c>
      <c r="K1582" s="17"/>
      <c r="L1582" s="24"/>
      <c r="M1582" s="86">
        <v>83.766000000000005</v>
      </c>
      <c r="N1582" s="86">
        <v>59.780999999999999</v>
      </c>
      <c r="O1582" s="86">
        <v>53.716000000000001</v>
      </c>
      <c r="P1582" s="86">
        <v>89.034999999999997</v>
      </c>
      <c r="Q1582" s="86">
        <v>42.588999999999999</v>
      </c>
      <c r="R1582" s="86">
        <v>140.875</v>
      </c>
      <c r="S1582" s="86">
        <v>182.56299999999999</v>
      </c>
      <c r="T1582" s="86">
        <v>103.955</v>
      </c>
    </row>
    <row r="1583" spans="1:20" x14ac:dyDescent="0.25">
      <c r="A1583" s="50" t="s">
        <v>4682</v>
      </c>
      <c r="B1583" s="50" t="s">
        <v>249</v>
      </c>
      <c r="C1583" s="50" t="s">
        <v>4766</v>
      </c>
      <c r="D1583" s="80">
        <v>16</v>
      </c>
      <c r="E1583" s="50" t="s">
        <v>8888</v>
      </c>
      <c r="F1583" s="24">
        <f t="shared" si="85"/>
        <v>142.35599999999999</v>
      </c>
      <c r="G1583" s="20">
        <f t="shared" si="86"/>
        <v>344.93</v>
      </c>
      <c r="H1583" s="17"/>
      <c r="I1583" s="24"/>
      <c r="J1583" s="20">
        <f t="shared" si="87"/>
        <v>156.00239999999999</v>
      </c>
      <c r="K1583" s="17"/>
      <c r="L1583" s="24"/>
      <c r="M1583" s="86">
        <v>369.35199999999998</v>
      </c>
      <c r="N1583" s="86">
        <v>450.09199999999998</v>
      </c>
      <c r="O1583" s="86">
        <v>215.346</v>
      </c>
      <c r="P1583" s="86">
        <v>191.13</v>
      </c>
      <c r="Q1583" s="86">
        <v>161.81399999999999</v>
      </c>
      <c r="R1583" s="86">
        <v>137.22900000000001</v>
      </c>
      <c r="S1583" s="86">
        <v>161.756</v>
      </c>
      <c r="T1583" s="86">
        <v>128.083</v>
      </c>
    </row>
    <row r="1584" spans="1:20" x14ac:dyDescent="0.25">
      <c r="A1584" s="50" t="s">
        <v>4682</v>
      </c>
      <c r="B1584" s="50" t="s">
        <v>1903</v>
      </c>
      <c r="C1584" s="50" t="s">
        <v>4767</v>
      </c>
      <c r="D1584" s="80">
        <v>16</v>
      </c>
      <c r="E1584" s="50" t="s">
        <v>9055</v>
      </c>
      <c r="F1584" s="24">
        <f t="shared" si="85"/>
        <v>141.83266666666665</v>
      </c>
      <c r="G1584" s="20">
        <f t="shared" si="86"/>
        <v>206.46433333333334</v>
      </c>
      <c r="H1584" s="17"/>
      <c r="I1584" s="24"/>
      <c r="J1584" s="20">
        <f t="shared" si="87"/>
        <v>143.8056</v>
      </c>
      <c r="K1584" s="17"/>
      <c r="L1584" s="24"/>
      <c r="M1584" s="86">
        <v>86.635999999999996</v>
      </c>
      <c r="N1584" s="86">
        <v>95.921000000000006</v>
      </c>
      <c r="O1584" s="86">
        <v>436.83600000000001</v>
      </c>
      <c r="P1584" s="86">
        <v>276.93099999999998</v>
      </c>
      <c r="Q1584" s="86">
        <v>16.599</v>
      </c>
      <c r="R1584" s="86">
        <v>244.226</v>
      </c>
      <c r="S1584" s="86">
        <v>158.49299999999999</v>
      </c>
      <c r="T1584" s="86">
        <v>22.779</v>
      </c>
    </row>
    <row r="1585" spans="1:20" x14ac:dyDescent="0.25">
      <c r="A1585" s="50" t="s">
        <v>4682</v>
      </c>
      <c r="B1585" s="50" t="s">
        <v>3034</v>
      </c>
      <c r="C1585" s="50" t="s">
        <v>4714</v>
      </c>
      <c r="D1585" s="80">
        <v>6</v>
      </c>
      <c r="E1585" s="50" t="s">
        <v>6271</v>
      </c>
      <c r="F1585" s="24">
        <f t="shared" si="85"/>
        <v>141.77600000000001</v>
      </c>
      <c r="G1585" s="20">
        <f t="shared" si="86"/>
        <v>455.58866666666671</v>
      </c>
      <c r="H1585" s="17"/>
      <c r="I1585" s="24"/>
      <c r="J1585" s="20">
        <f t="shared" si="87"/>
        <v>153.02080000000001</v>
      </c>
      <c r="K1585" s="17"/>
      <c r="L1585" s="24"/>
      <c r="M1585" s="86">
        <v>503.91800000000001</v>
      </c>
      <c r="N1585" s="86">
        <v>324.964</v>
      </c>
      <c r="O1585" s="86">
        <v>537.88400000000001</v>
      </c>
      <c r="P1585" s="86">
        <v>308.464</v>
      </c>
      <c r="Q1585" s="86">
        <v>31.312000000000001</v>
      </c>
      <c r="R1585" s="86">
        <v>8.0210000000000008</v>
      </c>
      <c r="S1585" s="86">
        <v>16.745000000000001</v>
      </c>
      <c r="T1585" s="86">
        <v>400.56200000000001</v>
      </c>
    </row>
    <row r="1586" spans="1:20" x14ac:dyDescent="0.25">
      <c r="A1586" s="50" t="s">
        <v>4682</v>
      </c>
      <c r="B1586" s="50" t="s">
        <v>1308</v>
      </c>
      <c r="C1586" s="50" t="s">
        <v>4739</v>
      </c>
      <c r="D1586" s="80">
        <v>11</v>
      </c>
      <c r="E1586" s="50" t="s">
        <v>7235</v>
      </c>
      <c r="F1586" s="24">
        <f t="shared" si="85"/>
        <v>141.36166666666665</v>
      </c>
      <c r="G1586" s="20">
        <f t="shared" si="86"/>
        <v>267.58766666666662</v>
      </c>
      <c r="H1586" s="17"/>
      <c r="I1586" s="24"/>
      <c r="J1586" s="20">
        <f t="shared" si="87"/>
        <v>170.886</v>
      </c>
      <c r="K1586" s="17"/>
      <c r="L1586" s="24"/>
      <c r="M1586" s="86">
        <v>293.67899999999997</v>
      </c>
      <c r="N1586" s="86">
        <v>228.477</v>
      </c>
      <c r="O1586" s="86">
        <v>280.60700000000003</v>
      </c>
      <c r="P1586" s="86">
        <v>212.74</v>
      </c>
      <c r="Q1586" s="86">
        <v>217.60499999999999</v>
      </c>
      <c r="R1586" s="86">
        <v>154.041</v>
      </c>
      <c r="S1586" s="86">
        <v>127.52</v>
      </c>
      <c r="T1586" s="86">
        <v>142.524</v>
      </c>
    </row>
    <row r="1587" spans="1:20" x14ac:dyDescent="0.25">
      <c r="A1587" s="50" t="s">
        <v>4682</v>
      </c>
      <c r="B1587" s="50" t="s">
        <v>1214</v>
      </c>
      <c r="C1587" s="50" t="s">
        <v>4693</v>
      </c>
      <c r="D1587" s="80">
        <v>2</v>
      </c>
      <c r="E1587" s="50" t="s">
        <v>5364</v>
      </c>
      <c r="F1587" s="24">
        <f t="shared" si="85"/>
        <v>141.30600000000001</v>
      </c>
      <c r="G1587" s="20">
        <f t="shared" si="86"/>
        <v>325.00200000000001</v>
      </c>
      <c r="H1587" s="17"/>
      <c r="I1587" s="24"/>
      <c r="J1587" s="20">
        <f t="shared" si="87"/>
        <v>259.47239999999999</v>
      </c>
      <c r="K1587" s="17"/>
      <c r="L1587" s="24"/>
      <c r="M1587" s="86">
        <v>140.673</v>
      </c>
      <c r="N1587" s="86">
        <v>567.24099999999999</v>
      </c>
      <c r="O1587" s="86">
        <v>267.09199999999998</v>
      </c>
      <c r="P1587" s="86">
        <v>530.26700000000005</v>
      </c>
      <c r="Q1587" s="86">
        <v>343.17700000000002</v>
      </c>
      <c r="R1587" s="86">
        <v>164.66300000000001</v>
      </c>
      <c r="S1587" s="86">
        <v>237.25299999999999</v>
      </c>
      <c r="T1587" s="86">
        <v>22.001999999999999</v>
      </c>
    </row>
    <row r="1588" spans="1:20" x14ac:dyDescent="0.25">
      <c r="A1588" s="50" t="s">
        <v>4682</v>
      </c>
      <c r="B1588" s="50" t="s">
        <v>1494</v>
      </c>
      <c r="C1588" s="50" t="s">
        <v>4712</v>
      </c>
      <c r="D1588" s="80">
        <v>6</v>
      </c>
      <c r="E1588" s="50" t="s">
        <v>6199</v>
      </c>
      <c r="F1588" s="24">
        <f t="shared" si="85"/>
        <v>141.22433333333333</v>
      </c>
      <c r="G1588" s="20">
        <f t="shared" si="86"/>
        <v>707.93566666666675</v>
      </c>
      <c r="H1588" s="17"/>
      <c r="I1588" s="24"/>
      <c r="J1588" s="20">
        <f t="shared" si="87"/>
        <v>104.48979999999999</v>
      </c>
      <c r="K1588" s="17"/>
      <c r="L1588" s="24"/>
      <c r="M1588" s="86">
        <v>425.43099999999998</v>
      </c>
      <c r="N1588" s="86">
        <v>1149.6400000000001</v>
      </c>
      <c r="O1588" s="86">
        <v>548.73599999999999</v>
      </c>
      <c r="P1588" s="86">
        <v>98.727000000000004</v>
      </c>
      <c r="Q1588" s="86">
        <v>4.9000000000000002E-2</v>
      </c>
      <c r="R1588" s="86">
        <v>127.43899999999999</v>
      </c>
      <c r="S1588" s="86">
        <v>296.23399999999998</v>
      </c>
      <c r="T1588" s="86" t="s">
        <v>5013</v>
      </c>
    </row>
    <row r="1589" spans="1:20" x14ac:dyDescent="0.25">
      <c r="A1589" s="50" t="s">
        <v>4682</v>
      </c>
      <c r="B1589" s="50" t="s">
        <v>2354</v>
      </c>
      <c r="C1589" s="50" t="s">
        <v>4766</v>
      </c>
      <c r="D1589" s="80">
        <v>16</v>
      </c>
      <c r="E1589" s="50" t="s">
        <v>8412</v>
      </c>
      <c r="F1589" s="24">
        <f t="shared" si="85"/>
        <v>141.16966666666667</v>
      </c>
      <c r="G1589" s="20">
        <f t="shared" si="86"/>
        <v>433.64266666666663</v>
      </c>
      <c r="H1589" s="17"/>
      <c r="I1589" s="24"/>
      <c r="J1589" s="20">
        <f t="shared" si="87"/>
        <v>258.7534</v>
      </c>
      <c r="K1589" s="17"/>
      <c r="L1589" s="24"/>
      <c r="M1589" s="86">
        <v>343.42</v>
      </c>
      <c r="N1589" s="86">
        <v>705.06200000000001</v>
      </c>
      <c r="O1589" s="86">
        <v>252.446</v>
      </c>
      <c r="P1589" s="86">
        <v>576.54499999999996</v>
      </c>
      <c r="Q1589" s="86">
        <v>293.71300000000002</v>
      </c>
      <c r="R1589" s="86" t="s">
        <v>5013</v>
      </c>
      <c r="S1589" s="86">
        <v>152.34399999999999</v>
      </c>
      <c r="T1589" s="86">
        <v>271.16500000000002</v>
      </c>
    </row>
    <row r="1590" spans="1:20" x14ac:dyDescent="0.25">
      <c r="A1590" s="50" t="s">
        <v>4682</v>
      </c>
      <c r="B1590" s="50" t="s">
        <v>1630</v>
      </c>
      <c r="C1590" s="50" t="s">
        <v>4731</v>
      </c>
      <c r="D1590" s="80">
        <v>10</v>
      </c>
      <c r="E1590" s="50" t="s">
        <v>6868</v>
      </c>
      <c r="F1590" s="24">
        <f t="shared" si="85"/>
        <v>140.60966666666664</v>
      </c>
      <c r="G1590" s="20">
        <f t="shared" si="86"/>
        <v>242.51200000000003</v>
      </c>
      <c r="H1590" s="17"/>
      <c r="I1590" s="24"/>
      <c r="J1590" s="20">
        <f t="shared" si="87"/>
        <v>95.500399999999985</v>
      </c>
      <c r="K1590" s="17"/>
      <c r="L1590" s="24"/>
      <c r="M1590" s="86">
        <v>120.32299999999999</v>
      </c>
      <c r="N1590" s="86">
        <v>499.20400000000001</v>
      </c>
      <c r="O1590" s="86">
        <v>108.009</v>
      </c>
      <c r="P1590" s="86">
        <v>15.704000000000001</v>
      </c>
      <c r="Q1590" s="86">
        <v>39.969000000000001</v>
      </c>
      <c r="R1590" s="86">
        <v>6.2350000000000003</v>
      </c>
      <c r="S1590" s="86">
        <v>326.00599999999997</v>
      </c>
      <c r="T1590" s="86">
        <v>89.587999999999994</v>
      </c>
    </row>
    <row r="1591" spans="1:20" x14ac:dyDescent="0.25">
      <c r="A1591" s="50" t="s">
        <v>4682</v>
      </c>
      <c r="B1591" s="50" t="s">
        <v>299</v>
      </c>
      <c r="C1591" s="50" t="s">
        <v>4715</v>
      </c>
      <c r="D1591" s="80">
        <v>6</v>
      </c>
      <c r="E1591" s="50" t="s">
        <v>6309</v>
      </c>
      <c r="F1591" s="24">
        <f t="shared" si="85"/>
        <v>140.42533333333333</v>
      </c>
      <c r="G1591" s="20">
        <f t="shared" si="86"/>
        <v>90.320999999999984</v>
      </c>
      <c r="H1591" s="17"/>
      <c r="I1591" s="24"/>
      <c r="J1591" s="20">
        <f t="shared" si="87"/>
        <v>215.52600000000001</v>
      </c>
      <c r="K1591" s="17"/>
      <c r="L1591" s="24"/>
      <c r="M1591" s="86">
        <v>37.122999999999998</v>
      </c>
      <c r="N1591" s="86">
        <v>111.81699999999999</v>
      </c>
      <c r="O1591" s="86">
        <v>122.023</v>
      </c>
      <c r="P1591" s="86">
        <v>251.80099999999999</v>
      </c>
      <c r="Q1591" s="86">
        <v>404.553</v>
      </c>
      <c r="R1591" s="86">
        <v>115.78700000000001</v>
      </c>
      <c r="S1591" s="86">
        <v>150.411</v>
      </c>
      <c r="T1591" s="86">
        <v>155.078</v>
      </c>
    </row>
    <row r="1592" spans="1:20" x14ac:dyDescent="0.25">
      <c r="A1592" s="50" t="s">
        <v>4682</v>
      </c>
      <c r="B1592" s="50" t="s">
        <v>1609</v>
      </c>
      <c r="C1592" s="50" t="s">
        <v>4714</v>
      </c>
      <c r="D1592" s="80">
        <v>6</v>
      </c>
      <c r="E1592" s="50" t="s">
        <v>6249</v>
      </c>
      <c r="F1592" s="24">
        <f t="shared" si="85"/>
        <v>140.33500000000001</v>
      </c>
      <c r="G1592" s="20">
        <f t="shared" si="86"/>
        <v>9.7786666666666662</v>
      </c>
      <c r="H1592" s="17"/>
      <c r="I1592" s="24"/>
      <c r="J1592" s="20">
        <f t="shared" si="87"/>
        <v>113.20419999999999</v>
      </c>
      <c r="K1592" s="17"/>
      <c r="L1592" s="24"/>
      <c r="M1592" s="86">
        <v>11.768000000000001</v>
      </c>
      <c r="N1592" s="86">
        <v>8.9740000000000002</v>
      </c>
      <c r="O1592" s="86">
        <v>8.5939999999999994</v>
      </c>
      <c r="P1592" s="86">
        <v>138.387</v>
      </c>
      <c r="Q1592" s="86">
        <v>6.6289999999999996</v>
      </c>
      <c r="R1592" s="86">
        <v>18.593</v>
      </c>
      <c r="S1592" s="86">
        <v>139.83799999999999</v>
      </c>
      <c r="T1592" s="86">
        <v>262.57400000000001</v>
      </c>
    </row>
    <row r="1593" spans="1:20" x14ac:dyDescent="0.25">
      <c r="A1593" s="50" t="s">
        <v>4682</v>
      </c>
      <c r="B1593" s="50" t="s">
        <v>3131</v>
      </c>
      <c r="C1593" s="50" t="s">
        <v>4745</v>
      </c>
      <c r="D1593" s="80">
        <v>11</v>
      </c>
      <c r="E1593" s="50" t="s">
        <v>7576</v>
      </c>
      <c r="F1593" s="24">
        <f t="shared" si="85"/>
        <v>140.29133333333334</v>
      </c>
      <c r="G1593" s="20">
        <f t="shared" si="86"/>
        <v>122.68466666666666</v>
      </c>
      <c r="H1593" s="17"/>
      <c r="I1593" s="24"/>
      <c r="J1593" s="20">
        <f t="shared" si="87"/>
        <v>126.3074</v>
      </c>
      <c r="K1593" s="17"/>
      <c r="L1593" s="24"/>
      <c r="M1593" s="86">
        <v>37.79</v>
      </c>
      <c r="N1593" s="86">
        <v>197.99</v>
      </c>
      <c r="O1593" s="86">
        <v>132.274</v>
      </c>
      <c r="P1593" s="86">
        <v>84.081000000000003</v>
      </c>
      <c r="Q1593" s="86">
        <v>126.58199999999999</v>
      </c>
      <c r="R1593" s="86">
        <v>141.69200000000001</v>
      </c>
      <c r="S1593" s="86">
        <v>153.42099999999999</v>
      </c>
      <c r="T1593" s="86">
        <v>125.761</v>
      </c>
    </row>
    <row r="1594" spans="1:20" x14ac:dyDescent="0.25">
      <c r="A1594" s="50" t="s">
        <v>4682</v>
      </c>
      <c r="B1594" s="50" t="s">
        <v>1921</v>
      </c>
      <c r="C1594" s="50" t="s">
        <v>4731</v>
      </c>
      <c r="D1594" s="80">
        <v>10</v>
      </c>
      <c r="E1594" s="50" t="s">
        <v>6880</v>
      </c>
      <c r="F1594" s="24">
        <f t="shared" si="85"/>
        <v>140.20399999999998</v>
      </c>
      <c r="G1594" s="20">
        <f t="shared" si="86"/>
        <v>217.52366666666668</v>
      </c>
      <c r="H1594" s="17"/>
      <c r="I1594" s="24"/>
      <c r="J1594" s="20">
        <f t="shared" si="87"/>
        <v>107.08120000000001</v>
      </c>
      <c r="K1594" s="17"/>
      <c r="L1594" s="24"/>
      <c r="M1594" s="86">
        <v>317.923</v>
      </c>
      <c r="N1594" s="86">
        <v>282.654</v>
      </c>
      <c r="O1594" s="86">
        <v>51.994</v>
      </c>
      <c r="P1594" s="86">
        <v>64.269000000000005</v>
      </c>
      <c r="Q1594" s="86">
        <v>50.524999999999999</v>
      </c>
      <c r="R1594" s="86">
        <v>219.809</v>
      </c>
      <c r="S1594" s="86">
        <v>119.559</v>
      </c>
      <c r="T1594" s="86">
        <v>81.244</v>
      </c>
    </row>
    <row r="1595" spans="1:20" x14ac:dyDescent="0.25">
      <c r="A1595" s="50" t="s">
        <v>4682</v>
      </c>
      <c r="B1595" s="50" t="s">
        <v>2043</v>
      </c>
      <c r="C1595" s="50" t="s">
        <v>4756</v>
      </c>
      <c r="D1595" s="80">
        <v>15</v>
      </c>
      <c r="E1595" s="50" t="s">
        <v>8109</v>
      </c>
      <c r="F1595" s="24">
        <f t="shared" si="85"/>
        <v>139.97266666666667</v>
      </c>
      <c r="G1595" s="20">
        <f t="shared" si="86"/>
        <v>153.31333333333333</v>
      </c>
      <c r="H1595" s="17"/>
      <c r="I1595" s="24"/>
      <c r="J1595" s="20">
        <f t="shared" si="87"/>
        <v>120.33220000000001</v>
      </c>
      <c r="K1595" s="17"/>
      <c r="L1595" s="24"/>
      <c r="M1595" s="86">
        <v>150.15899999999999</v>
      </c>
      <c r="N1595" s="86">
        <v>161.87</v>
      </c>
      <c r="O1595" s="86">
        <v>147.911</v>
      </c>
      <c r="P1595" s="86">
        <v>107.372</v>
      </c>
      <c r="Q1595" s="86">
        <v>74.370999999999995</v>
      </c>
      <c r="R1595" s="86">
        <v>97.370999999999995</v>
      </c>
      <c r="S1595" s="86">
        <v>134.155</v>
      </c>
      <c r="T1595" s="86">
        <v>188.392</v>
      </c>
    </row>
    <row r="1596" spans="1:20" x14ac:dyDescent="0.25">
      <c r="A1596" s="50" t="s">
        <v>4682</v>
      </c>
      <c r="B1596" s="50" t="s">
        <v>3216</v>
      </c>
      <c r="C1596" s="50" t="s">
        <v>4766</v>
      </c>
      <c r="D1596" s="80">
        <v>16</v>
      </c>
      <c r="E1596" s="50" t="s">
        <v>8470</v>
      </c>
      <c r="F1596" s="24">
        <f t="shared" si="85"/>
        <v>139.29566666666668</v>
      </c>
      <c r="G1596" s="20">
        <f t="shared" si="86"/>
        <v>9.947000000000001</v>
      </c>
      <c r="H1596" s="17"/>
      <c r="I1596" s="24"/>
      <c r="J1596" s="20">
        <f t="shared" si="87"/>
        <v>281.28599999999994</v>
      </c>
      <c r="K1596" s="17"/>
      <c r="L1596" s="24"/>
      <c r="M1596" s="86">
        <v>26.728000000000002</v>
      </c>
      <c r="N1596" s="86">
        <v>2.4119999999999999</v>
      </c>
      <c r="O1596" s="86">
        <v>0.70099999999999996</v>
      </c>
      <c r="P1596" s="86">
        <v>974.31200000000001</v>
      </c>
      <c r="Q1596" s="86">
        <v>14.231</v>
      </c>
      <c r="R1596" s="86">
        <v>300.53699999999998</v>
      </c>
      <c r="S1596" s="86">
        <v>54.579000000000001</v>
      </c>
      <c r="T1596" s="86">
        <v>62.771000000000001</v>
      </c>
    </row>
    <row r="1597" spans="1:20" x14ac:dyDescent="0.25">
      <c r="A1597" s="50" t="s">
        <v>4682</v>
      </c>
      <c r="B1597" s="50" t="s">
        <v>2235</v>
      </c>
      <c r="C1597" s="50" t="s">
        <v>4742</v>
      </c>
      <c r="D1597" s="80">
        <v>11</v>
      </c>
      <c r="E1597" s="50" t="s">
        <v>7311</v>
      </c>
      <c r="F1597" s="24">
        <f t="shared" si="85"/>
        <v>138.95099999999999</v>
      </c>
      <c r="G1597" s="20">
        <f t="shared" si="86"/>
        <v>48.646999999999998</v>
      </c>
      <c r="H1597" s="17"/>
      <c r="I1597" s="24"/>
      <c r="J1597" s="20">
        <f t="shared" si="87"/>
        <v>122.15519999999999</v>
      </c>
      <c r="K1597" s="17"/>
      <c r="L1597" s="24"/>
      <c r="M1597" s="86">
        <v>10.901</v>
      </c>
      <c r="N1597" s="86">
        <v>32.481999999999999</v>
      </c>
      <c r="O1597" s="86">
        <v>102.55800000000001</v>
      </c>
      <c r="P1597" s="86">
        <v>94.066999999999993</v>
      </c>
      <c r="Q1597" s="86">
        <v>99.855999999999995</v>
      </c>
      <c r="R1597" s="86">
        <v>154.381</v>
      </c>
      <c r="S1597" s="86">
        <v>122.833</v>
      </c>
      <c r="T1597" s="86">
        <v>139.63900000000001</v>
      </c>
    </row>
    <row r="1598" spans="1:20" x14ac:dyDescent="0.25">
      <c r="A1598" s="50" t="s">
        <v>4682</v>
      </c>
      <c r="B1598" s="50" t="s">
        <v>1235</v>
      </c>
      <c r="C1598" s="50" t="s">
        <v>4764</v>
      </c>
      <c r="D1598" s="80">
        <v>15</v>
      </c>
      <c r="E1598" s="50" t="s">
        <v>8306</v>
      </c>
      <c r="F1598" s="24">
        <f t="shared" si="85"/>
        <v>138.51166666666666</v>
      </c>
      <c r="G1598" s="20">
        <f t="shared" si="86"/>
        <v>140.48100000000002</v>
      </c>
      <c r="H1598" s="17"/>
      <c r="I1598" s="24"/>
      <c r="J1598" s="20">
        <f t="shared" si="87"/>
        <v>118.8424</v>
      </c>
      <c r="K1598" s="17"/>
      <c r="L1598" s="24"/>
      <c r="M1598" s="86">
        <v>170.21</v>
      </c>
      <c r="N1598" s="86">
        <v>223.48599999999999</v>
      </c>
      <c r="O1598" s="86">
        <v>27.747</v>
      </c>
      <c r="P1598" s="86">
        <v>92.686000000000007</v>
      </c>
      <c r="Q1598" s="86">
        <v>85.991</v>
      </c>
      <c r="R1598" s="86">
        <v>93.164000000000001</v>
      </c>
      <c r="S1598" s="86">
        <v>103.54300000000001</v>
      </c>
      <c r="T1598" s="86">
        <v>218.828</v>
      </c>
    </row>
    <row r="1599" spans="1:20" x14ac:dyDescent="0.25">
      <c r="A1599" s="50" t="s">
        <v>4682</v>
      </c>
      <c r="B1599" s="50" t="s">
        <v>2358</v>
      </c>
      <c r="C1599" s="50" t="s">
        <v>4716</v>
      </c>
      <c r="D1599" s="80">
        <v>6</v>
      </c>
      <c r="E1599" s="50" t="s">
        <v>6344</v>
      </c>
      <c r="F1599" s="24">
        <f t="shared" si="85"/>
        <v>138.179</v>
      </c>
      <c r="G1599" s="20">
        <f t="shared" si="86"/>
        <v>47.851999999999997</v>
      </c>
      <c r="H1599" s="17"/>
      <c r="I1599" s="24"/>
      <c r="J1599" s="20">
        <f t="shared" si="87"/>
        <v>121.64180000000002</v>
      </c>
      <c r="K1599" s="17"/>
      <c r="L1599" s="24"/>
      <c r="M1599" s="86">
        <v>50.122999999999998</v>
      </c>
      <c r="N1599" s="86">
        <v>50.561</v>
      </c>
      <c r="O1599" s="86">
        <v>42.872</v>
      </c>
      <c r="P1599" s="86">
        <v>85.995999999999995</v>
      </c>
      <c r="Q1599" s="86">
        <v>107.676</v>
      </c>
      <c r="R1599" s="86">
        <v>77.341999999999999</v>
      </c>
      <c r="S1599" s="86">
        <v>212.93299999999999</v>
      </c>
      <c r="T1599" s="86">
        <v>124.262</v>
      </c>
    </row>
    <row r="1600" spans="1:20" x14ac:dyDescent="0.25">
      <c r="A1600" s="50" t="s">
        <v>4682</v>
      </c>
      <c r="B1600" s="50" t="s">
        <v>1923</v>
      </c>
      <c r="C1600" s="50" t="s">
        <v>4732</v>
      </c>
      <c r="D1600" s="80">
        <v>10</v>
      </c>
      <c r="E1600" s="50" t="s">
        <v>6938</v>
      </c>
      <c r="F1600" s="24">
        <f t="shared" si="85"/>
        <v>138.07300000000001</v>
      </c>
      <c r="G1600" s="20">
        <f t="shared" si="86"/>
        <v>25.662999999999997</v>
      </c>
      <c r="H1600" s="17"/>
      <c r="I1600" s="24"/>
      <c r="J1600" s="20">
        <f t="shared" si="87"/>
        <v>106.41040000000001</v>
      </c>
      <c r="K1600" s="17"/>
      <c r="L1600" s="24"/>
      <c r="M1600" s="86">
        <v>12.819000000000001</v>
      </c>
      <c r="N1600" s="86">
        <v>62.219000000000001</v>
      </c>
      <c r="O1600" s="86">
        <v>1.9510000000000001</v>
      </c>
      <c r="P1600" s="86">
        <v>31.271999999999998</v>
      </c>
      <c r="Q1600" s="86">
        <v>86.561000000000007</v>
      </c>
      <c r="R1600" s="86">
        <v>16.341000000000001</v>
      </c>
      <c r="S1600" s="86">
        <v>197.70099999999999</v>
      </c>
      <c r="T1600" s="86">
        <v>200.17699999999999</v>
      </c>
    </row>
    <row r="1601" spans="1:20" x14ac:dyDescent="0.25">
      <c r="A1601" s="50" t="s">
        <v>4682</v>
      </c>
      <c r="B1601" s="50" t="s">
        <v>1287</v>
      </c>
      <c r="C1601" s="50" t="s">
        <v>4772</v>
      </c>
      <c r="D1601" s="80">
        <v>18</v>
      </c>
      <c r="E1601" s="50" t="s">
        <v>9378</v>
      </c>
      <c r="F1601" s="24">
        <f t="shared" si="85"/>
        <v>137.82633333333334</v>
      </c>
      <c r="G1601" s="20">
        <f t="shared" si="86"/>
        <v>83.813000000000002</v>
      </c>
      <c r="H1601" s="17"/>
      <c r="I1601" s="24"/>
      <c r="J1601" s="20">
        <f t="shared" si="87"/>
        <v>92.632800000000003</v>
      </c>
      <c r="K1601" s="17"/>
      <c r="L1601" s="24"/>
      <c r="M1601" s="86">
        <v>29.553999999999998</v>
      </c>
      <c r="N1601" s="86">
        <v>27.305</v>
      </c>
      <c r="O1601" s="86">
        <v>194.58</v>
      </c>
      <c r="P1601" s="86">
        <v>15.577999999999999</v>
      </c>
      <c r="Q1601" s="86">
        <v>34.106999999999999</v>
      </c>
      <c r="R1601" s="86">
        <v>364.04599999999999</v>
      </c>
      <c r="S1601" s="86">
        <v>18.738</v>
      </c>
      <c r="T1601" s="86">
        <v>30.695</v>
      </c>
    </row>
    <row r="1602" spans="1:20" x14ac:dyDescent="0.25">
      <c r="A1602" s="50" t="s">
        <v>4682</v>
      </c>
      <c r="B1602" s="50" t="s">
        <v>50</v>
      </c>
      <c r="C1602" s="50" t="s">
        <v>4731</v>
      </c>
      <c r="D1602" s="80">
        <v>10</v>
      </c>
      <c r="E1602" s="50" t="s">
        <v>6831</v>
      </c>
      <c r="F1602" s="24">
        <f t="shared" si="85"/>
        <v>137.75533333333331</v>
      </c>
      <c r="G1602" s="20">
        <f t="shared" si="86"/>
        <v>73.091999999999999</v>
      </c>
      <c r="H1602" s="17"/>
      <c r="I1602" s="24"/>
      <c r="J1602" s="20">
        <f t="shared" si="87"/>
        <v>236.26040000000003</v>
      </c>
      <c r="K1602" s="17"/>
      <c r="L1602" s="24"/>
      <c r="M1602" s="86">
        <v>94.745999999999995</v>
      </c>
      <c r="N1602" s="86">
        <v>124.384</v>
      </c>
      <c r="O1602" s="86">
        <v>0.14599999999999999</v>
      </c>
      <c r="P1602" s="86">
        <v>310.142</v>
      </c>
      <c r="Q1602" s="86">
        <v>457.89400000000001</v>
      </c>
      <c r="R1602" s="86">
        <v>349.89299999999997</v>
      </c>
      <c r="S1602" s="86" t="s">
        <v>5013</v>
      </c>
      <c r="T1602" s="86">
        <v>63.372999999999998</v>
      </c>
    </row>
    <row r="1603" spans="1:20" x14ac:dyDescent="0.25">
      <c r="A1603" s="50" t="s">
        <v>4682</v>
      </c>
      <c r="B1603" s="50" t="s">
        <v>686</v>
      </c>
      <c r="C1603" s="50" t="s">
        <v>4744</v>
      </c>
      <c r="D1603" s="80">
        <v>11</v>
      </c>
      <c r="E1603" s="50" t="s">
        <v>7464</v>
      </c>
      <c r="F1603" s="24">
        <f t="shared" si="85"/>
        <v>137.16200000000001</v>
      </c>
      <c r="G1603" s="20">
        <f t="shared" si="86"/>
        <v>5.1950000000000003</v>
      </c>
      <c r="H1603" s="17"/>
      <c r="I1603" s="24"/>
      <c r="J1603" s="20">
        <f t="shared" si="87"/>
        <v>83.264600000000002</v>
      </c>
      <c r="K1603" s="17"/>
      <c r="L1603" s="24"/>
      <c r="M1603" s="86">
        <v>4.617</v>
      </c>
      <c r="N1603" s="86">
        <v>7.5970000000000004</v>
      </c>
      <c r="O1603" s="86">
        <v>3.371</v>
      </c>
      <c r="P1603" s="86">
        <v>1.9770000000000001</v>
      </c>
      <c r="Q1603" s="86">
        <v>2.86</v>
      </c>
      <c r="R1603" s="86">
        <v>4.7290000000000001</v>
      </c>
      <c r="S1603" s="86">
        <v>102.22499999999999</v>
      </c>
      <c r="T1603" s="86">
        <v>304.53199999999998</v>
      </c>
    </row>
    <row r="1604" spans="1:20" x14ac:dyDescent="0.25">
      <c r="A1604" s="50" t="s">
        <v>4682</v>
      </c>
      <c r="B1604" s="50" t="s">
        <v>1614</v>
      </c>
      <c r="C1604" s="50" t="s">
        <v>4725</v>
      </c>
      <c r="D1604" s="80">
        <v>8</v>
      </c>
      <c r="E1604" s="50" t="s">
        <v>6704</v>
      </c>
      <c r="F1604" s="24">
        <f t="shared" si="85"/>
        <v>136.79999999999998</v>
      </c>
      <c r="G1604" s="20">
        <f t="shared" si="86"/>
        <v>203.70166666666668</v>
      </c>
      <c r="H1604" s="17"/>
      <c r="I1604" s="24"/>
      <c r="J1604" s="20">
        <f t="shared" si="87"/>
        <v>147.54320000000001</v>
      </c>
      <c r="K1604" s="17"/>
      <c r="L1604" s="24"/>
      <c r="M1604" s="86">
        <v>275.70299999999997</v>
      </c>
      <c r="N1604" s="86">
        <v>190.19300000000001</v>
      </c>
      <c r="O1604" s="86">
        <v>145.209</v>
      </c>
      <c r="P1604" s="86">
        <v>251.03200000000001</v>
      </c>
      <c r="Q1604" s="86">
        <v>76.284000000000006</v>
      </c>
      <c r="R1604" s="86">
        <v>52.701999999999998</v>
      </c>
      <c r="S1604" s="86">
        <v>112.876</v>
      </c>
      <c r="T1604" s="86">
        <v>244.822</v>
      </c>
    </row>
    <row r="1605" spans="1:20" x14ac:dyDescent="0.25">
      <c r="A1605" s="50" t="s">
        <v>4682</v>
      </c>
      <c r="B1605" s="50" t="s">
        <v>3689</v>
      </c>
      <c r="C1605" s="50" t="s">
        <v>4709</v>
      </c>
      <c r="D1605" s="80">
        <v>5</v>
      </c>
      <c r="E1605" s="50" t="s">
        <v>5763</v>
      </c>
      <c r="F1605" s="24">
        <f t="shared" si="85"/>
        <v>136.71900000000002</v>
      </c>
      <c r="G1605" s="20">
        <f t="shared" si="86"/>
        <v>3.5999999999999997E-2</v>
      </c>
      <c r="H1605" s="17"/>
      <c r="I1605" s="24"/>
      <c r="J1605" s="20">
        <f t="shared" si="87"/>
        <v>82.031400000000005</v>
      </c>
      <c r="K1605" s="17"/>
      <c r="L1605" s="24"/>
      <c r="M1605" s="86" t="s">
        <v>5013</v>
      </c>
      <c r="N1605" s="86" t="s">
        <v>5013</v>
      </c>
      <c r="O1605" s="86">
        <v>0.108</v>
      </c>
      <c r="P1605" s="86" t="s">
        <v>5013</v>
      </c>
      <c r="Q1605" s="86" t="s">
        <v>5013</v>
      </c>
      <c r="R1605" s="86">
        <v>77.018000000000001</v>
      </c>
      <c r="S1605" s="86">
        <v>333.13900000000001</v>
      </c>
      <c r="T1605" s="86" t="s">
        <v>5013</v>
      </c>
    </row>
    <row r="1606" spans="1:20" x14ac:dyDescent="0.25">
      <c r="A1606" s="50" t="s">
        <v>4682</v>
      </c>
      <c r="B1606" s="50" t="s">
        <v>60</v>
      </c>
      <c r="C1606" s="50" t="s">
        <v>4711</v>
      </c>
      <c r="D1606" s="80">
        <v>6</v>
      </c>
      <c r="E1606" s="50" t="s">
        <v>5976</v>
      </c>
      <c r="F1606" s="24">
        <f t="shared" si="85"/>
        <v>136.62833333333333</v>
      </c>
      <c r="G1606" s="20">
        <f t="shared" si="86"/>
        <v>93.978333333333339</v>
      </c>
      <c r="H1606" s="17"/>
      <c r="I1606" s="24"/>
      <c r="J1606" s="20">
        <f t="shared" si="87"/>
        <v>119.92400000000001</v>
      </c>
      <c r="K1606" s="17"/>
      <c r="L1606" s="24"/>
      <c r="M1606" s="86">
        <v>67.122</v>
      </c>
      <c r="N1606" s="86">
        <v>80.36</v>
      </c>
      <c r="O1606" s="86">
        <v>134.453</v>
      </c>
      <c r="P1606" s="86">
        <v>83.620999999999995</v>
      </c>
      <c r="Q1606" s="86">
        <v>106.114</v>
      </c>
      <c r="R1606" s="86">
        <v>68.137</v>
      </c>
      <c r="S1606" s="86">
        <v>180.946</v>
      </c>
      <c r="T1606" s="86">
        <v>160.80199999999999</v>
      </c>
    </row>
    <row r="1607" spans="1:20" x14ac:dyDescent="0.25">
      <c r="A1607" s="50" t="s">
        <v>4682</v>
      </c>
      <c r="B1607" s="50" t="s">
        <v>1581</v>
      </c>
      <c r="C1607" s="50" t="s">
        <v>4699</v>
      </c>
      <c r="D1607" s="80">
        <v>4</v>
      </c>
      <c r="E1607" s="50" t="s">
        <v>5516</v>
      </c>
      <c r="F1607" s="24">
        <f t="shared" si="85"/>
        <v>136.51599999999999</v>
      </c>
      <c r="G1607" s="20">
        <f t="shared" si="86"/>
        <v>736.60566666666671</v>
      </c>
      <c r="H1607" s="17"/>
      <c r="I1607" s="24"/>
      <c r="J1607" s="20">
        <f t="shared" si="87"/>
        <v>151.196</v>
      </c>
      <c r="K1607" s="17"/>
      <c r="L1607" s="24"/>
      <c r="M1607" s="86">
        <v>236.291</v>
      </c>
      <c r="N1607" s="86">
        <v>978.95699999999999</v>
      </c>
      <c r="O1607" s="86">
        <v>994.56899999999996</v>
      </c>
      <c r="P1607" s="86">
        <v>297.90100000000001</v>
      </c>
      <c r="Q1607" s="86">
        <v>48.530999999999999</v>
      </c>
      <c r="R1607" s="86">
        <v>162.70400000000001</v>
      </c>
      <c r="S1607" s="86">
        <v>200.738</v>
      </c>
      <c r="T1607" s="86">
        <v>46.106000000000002</v>
      </c>
    </row>
    <row r="1608" spans="1:20" x14ac:dyDescent="0.25">
      <c r="A1608" s="50" t="s">
        <v>4682</v>
      </c>
      <c r="B1608" s="50" t="s">
        <v>1632</v>
      </c>
      <c r="C1608" s="50" t="s">
        <v>4720</v>
      </c>
      <c r="D1608" s="80">
        <v>6</v>
      </c>
      <c r="E1608" s="50" t="s">
        <v>6432</v>
      </c>
      <c r="F1608" s="24">
        <f t="shared" si="85"/>
        <v>136.41866666666667</v>
      </c>
      <c r="G1608" s="20">
        <f t="shared" si="86"/>
        <v>610.7643333333333</v>
      </c>
      <c r="H1608" s="17"/>
      <c r="I1608" s="24"/>
      <c r="J1608" s="20">
        <f t="shared" si="87"/>
        <v>223.54539999999997</v>
      </c>
      <c r="K1608" s="17"/>
      <c r="L1608" s="24"/>
      <c r="M1608" s="86">
        <v>30.286000000000001</v>
      </c>
      <c r="N1608" s="86">
        <v>900.56299999999999</v>
      </c>
      <c r="O1608" s="86">
        <v>901.44399999999996</v>
      </c>
      <c r="P1608" s="86">
        <v>273.25099999999998</v>
      </c>
      <c r="Q1608" s="86">
        <v>435.22</v>
      </c>
      <c r="R1608" s="86">
        <v>203.95400000000001</v>
      </c>
      <c r="S1608" s="86">
        <v>80.903000000000006</v>
      </c>
      <c r="T1608" s="86">
        <v>124.399</v>
      </c>
    </row>
    <row r="1609" spans="1:20" x14ac:dyDescent="0.25">
      <c r="A1609" s="50" t="s">
        <v>4682</v>
      </c>
      <c r="B1609" s="50" t="s">
        <v>4371</v>
      </c>
      <c r="C1609" s="50" t="s">
        <v>4731</v>
      </c>
      <c r="D1609" s="80">
        <v>10</v>
      </c>
      <c r="E1609" s="50" t="s">
        <v>6859</v>
      </c>
      <c r="F1609" s="24">
        <f t="shared" si="85"/>
        <v>136.31399999999999</v>
      </c>
      <c r="G1609" s="20">
        <f t="shared" si="86"/>
        <v>407.00233333333335</v>
      </c>
      <c r="H1609" s="17"/>
      <c r="I1609" s="24"/>
      <c r="J1609" s="20">
        <f t="shared" si="87"/>
        <v>250.48240000000001</v>
      </c>
      <c r="K1609" s="17"/>
      <c r="L1609" s="24"/>
      <c r="M1609" s="86">
        <v>371.95</v>
      </c>
      <c r="N1609" s="86">
        <v>732.75900000000001</v>
      </c>
      <c r="O1609" s="86">
        <v>116.298</v>
      </c>
      <c r="P1609" s="86">
        <v>392.911</v>
      </c>
      <c r="Q1609" s="86">
        <v>450.55900000000003</v>
      </c>
      <c r="R1609" s="86">
        <v>408.94200000000001</v>
      </c>
      <c r="S1609" s="86" t="s">
        <v>5013</v>
      </c>
      <c r="T1609" s="86" t="s">
        <v>5013</v>
      </c>
    </row>
    <row r="1610" spans="1:20" x14ac:dyDescent="0.25">
      <c r="A1610" s="50" t="s">
        <v>4682</v>
      </c>
      <c r="B1610" s="50" t="s">
        <v>539</v>
      </c>
      <c r="C1610" s="50" t="s">
        <v>4756</v>
      </c>
      <c r="D1610" s="80">
        <v>15</v>
      </c>
      <c r="E1610" s="50" t="s">
        <v>8029</v>
      </c>
      <c r="F1610" s="24">
        <f t="shared" si="85"/>
        <v>136.23066666666668</v>
      </c>
      <c r="G1610" s="20">
        <f t="shared" si="86"/>
        <v>820.39</v>
      </c>
      <c r="H1610" s="17"/>
      <c r="I1610" s="24"/>
      <c r="J1610" s="20">
        <f t="shared" si="87"/>
        <v>192.85759999999999</v>
      </c>
      <c r="K1610" s="17"/>
      <c r="L1610" s="24"/>
      <c r="M1610" s="86">
        <v>113.253</v>
      </c>
      <c r="N1610" s="86">
        <v>270.637</v>
      </c>
      <c r="O1610" s="86">
        <v>2077.2800000000002</v>
      </c>
      <c r="P1610" s="86">
        <v>61.35</v>
      </c>
      <c r="Q1610" s="86">
        <v>494.24599999999998</v>
      </c>
      <c r="R1610" s="86">
        <v>57.228999999999999</v>
      </c>
      <c r="S1610" s="86">
        <v>111.548</v>
      </c>
      <c r="T1610" s="86">
        <v>239.91499999999999</v>
      </c>
    </row>
    <row r="1611" spans="1:20" x14ac:dyDescent="0.25">
      <c r="A1611" s="50" t="s">
        <v>4682</v>
      </c>
      <c r="B1611" s="50" t="s">
        <v>511</v>
      </c>
      <c r="C1611" s="50" t="s">
        <v>4722</v>
      </c>
      <c r="D1611" s="80">
        <v>7</v>
      </c>
      <c r="E1611" s="50" t="s">
        <v>6581</v>
      </c>
      <c r="F1611" s="24">
        <f t="shared" si="85"/>
        <v>135.85233333333335</v>
      </c>
      <c r="G1611" s="20">
        <f t="shared" si="86"/>
        <v>120.70833333333333</v>
      </c>
      <c r="H1611" s="17"/>
      <c r="I1611" s="24"/>
      <c r="J1611" s="20">
        <f t="shared" si="87"/>
        <v>134.10839999999999</v>
      </c>
      <c r="K1611" s="17"/>
      <c r="L1611" s="24"/>
      <c r="M1611" s="86">
        <v>109.07899999999999</v>
      </c>
      <c r="N1611" s="86">
        <v>160.99600000000001</v>
      </c>
      <c r="O1611" s="86">
        <v>92.05</v>
      </c>
      <c r="P1611" s="86">
        <v>164.18899999999999</v>
      </c>
      <c r="Q1611" s="86">
        <v>98.796000000000006</v>
      </c>
      <c r="R1611" s="86">
        <v>100.604</v>
      </c>
      <c r="S1611" s="86">
        <v>101.715</v>
      </c>
      <c r="T1611" s="86">
        <v>205.238</v>
      </c>
    </row>
    <row r="1612" spans="1:20" x14ac:dyDescent="0.25">
      <c r="A1612" s="50" t="s">
        <v>4682</v>
      </c>
      <c r="B1612" s="50" t="s">
        <v>2022</v>
      </c>
      <c r="C1612" s="50" t="s">
        <v>4720</v>
      </c>
      <c r="D1612" s="80">
        <v>6</v>
      </c>
      <c r="E1612" s="50" t="s">
        <v>6447</v>
      </c>
      <c r="F1612" s="24">
        <f t="shared" si="85"/>
        <v>135.11500000000001</v>
      </c>
      <c r="G1612" s="20">
        <f t="shared" si="86"/>
        <v>56.614666666666665</v>
      </c>
      <c r="H1612" s="17"/>
      <c r="I1612" s="24"/>
      <c r="J1612" s="20">
        <f t="shared" si="87"/>
        <v>101.6602</v>
      </c>
      <c r="K1612" s="17"/>
      <c r="L1612" s="24"/>
      <c r="M1612" s="86">
        <v>64.816999999999993</v>
      </c>
      <c r="N1612" s="86">
        <v>35.988</v>
      </c>
      <c r="O1612" s="86">
        <v>69.039000000000001</v>
      </c>
      <c r="P1612" s="86">
        <v>55.374000000000002</v>
      </c>
      <c r="Q1612" s="86">
        <v>47.582000000000001</v>
      </c>
      <c r="R1612" s="86">
        <v>289.97800000000001</v>
      </c>
      <c r="S1612" s="86">
        <v>53.148000000000003</v>
      </c>
      <c r="T1612" s="86">
        <v>62.219000000000001</v>
      </c>
    </row>
    <row r="1613" spans="1:20" x14ac:dyDescent="0.25">
      <c r="A1613" s="50" t="s">
        <v>4682</v>
      </c>
      <c r="B1613" s="50" t="s">
        <v>1029</v>
      </c>
      <c r="C1613" s="50" t="s">
        <v>4745</v>
      </c>
      <c r="D1613" s="80">
        <v>11</v>
      </c>
      <c r="E1613" s="50" t="s">
        <v>7513</v>
      </c>
      <c r="F1613" s="24">
        <f t="shared" si="85"/>
        <v>134.79633333333334</v>
      </c>
      <c r="G1613" s="20">
        <f t="shared" si="86"/>
        <v>353.77733333333339</v>
      </c>
      <c r="H1613" s="17"/>
      <c r="I1613" s="24"/>
      <c r="J1613" s="20">
        <f t="shared" si="87"/>
        <v>126.87219999999999</v>
      </c>
      <c r="K1613" s="17"/>
      <c r="L1613" s="24"/>
      <c r="M1613" s="86">
        <v>539.46600000000001</v>
      </c>
      <c r="N1613" s="86">
        <v>385.82100000000003</v>
      </c>
      <c r="O1613" s="86">
        <v>136.04499999999999</v>
      </c>
      <c r="P1613" s="86">
        <v>198.96600000000001</v>
      </c>
      <c r="Q1613" s="86">
        <v>31.006</v>
      </c>
      <c r="R1613" s="86">
        <v>62.588999999999999</v>
      </c>
      <c r="S1613" s="86">
        <v>225.36600000000001</v>
      </c>
      <c r="T1613" s="86">
        <v>116.434</v>
      </c>
    </row>
    <row r="1614" spans="1:20" x14ac:dyDescent="0.25">
      <c r="A1614" s="50" t="s">
        <v>4682</v>
      </c>
      <c r="B1614" s="50" t="s">
        <v>2577</v>
      </c>
      <c r="C1614" s="50" t="s">
        <v>4766</v>
      </c>
      <c r="D1614" s="80">
        <v>16</v>
      </c>
      <c r="E1614" s="50" t="s">
        <v>8748</v>
      </c>
      <c r="F1614" s="24">
        <f t="shared" si="85"/>
        <v>134.649</v>
      </c>
      <c r="G1614" s="20">
        <f t="shared" si="86"/>
        <v>37.205999999999996</v>
      </c>
      <c r="H1614" s="17"/>
      <c r="I1614" s="24"/>
      <c r="J1614" s="20">
        <f t="shared" si="87"/>
        <v>110.0198</v>
      </c>
      <c r="K1614" s="17"/>
      <c r="L1614" s="24"/>
      <c r="M1614" s="86">
        <v>34.523000000000003</v>
      </c>
      <c r="N1614" s="86">
        <v>75.596000000000004</v>
      </c>
      <c r="O1614" s="86">
        <v>1.4990000000000001</v>
      </c>
      <c r="P1614" s="86">
        <v>100.133</v>
      </c>
      <c r="Q1614" s="86">
        <v>46.018999999999998</v>
      </c>
      <c r="R1614" s="86">
        <v>336.10300000000001</v>
      </c>
      <c r="S1614" s="86">
        <v>3.6920000000000002</v>
      </c>
      <c r="T1614" s="86">
        <v>64.152000000000001</v>
      </c>
    </row>
    <row r="1615" spans="1:20" x14ac:dyDescent="0.25">
      <c r="A1615" s="50" t="s">
        <v>4682</v>
      </c>
      <c r="B1615" s="50" t="s">
        <v>1813</v>
      </c>
      <c r="C1615" s="50" t="s">
        <v>4766</v>
      </c>
      <c r="D1615" s="80">
        <v>16</v>
      </c>
      <c r="E1615" s="50" t="s">
        <v>8523</v>
      </c>
      <c r="F1615" s="24">
        <f t="shared" si="85"/>
        <v>134.07266666666666</v>
      </c>
      <c r="G1615" s="20">
        <f t="shared" si="86"/>
        <v>278.35833333333335</v>
      </c>
      <c r="H1615" s="17"/>
      <c r="I1615" s="24"/>
      <c r="J1615" s="20">
        <f t="shared" si="87"/>
        <v>94.848799999999997</v>
      </c>
      <c r="K1615" s="17"/>
      <c r="L1615" s="24"/>
      <c r="M1615" s="86">
        <v>94.64</v>
      </c>
      <c r="N1615" s="86">
        <v>38.593000000000004</v>
      </c>
      <c r="O1615" s="86">
        <v>701.84199999999998</v>
      </c>
      <c r="P1615" s="86">
        <v>13.531000000000001</v>
      </c>
      <c r="Q1615" s="86">
        <v>58.494999999999997</v>
      </c>
      <c r="R1615" s="86">
        <v>95.082999999999998</v>
      </c>
      <c r="S1615" s="86">
        <v>279.53100000000001</v>
      </c>
      <c r="T1615" s="86">
        <v>27.603999999999999</v>
      </c>
    </row>
    <row r="1616" spans="1:20" x14ac:dyDescent="0.25">
      <c r="A1616" s="50" t="s">
        <v>4682</v>
      </c>
      <c r="B1616" s="50" t="s">
        <v>2061</v>
      </c>
      <c r="C1616" s="50" t="s">
        <v>4776</v>
      </c>
      <c r="D1616" s="80">
        <v>20</v>
      </c>
      <c r="E1616" s="50" t="s">
        <v>9621</v>
      </c>
      <c r="F1616" s="24">
        <f t="shared" si="85"/>
        <v>133.08066666666664</v>
      </c>
      <c r="G1616" s="20">
        <f t="shared" si="86"/>
        <v>173.18200000000002</v>
      </c>
      <c r="H1616" s="17"/>
      <c r="I1616" s="24"/>
      <c r="J1616" s="20">
        <f t="shared" si="87"/>
        <v>140.94639999999998</v>
      </c>
      <c r="K1616" s="17"/>
      <c r="L1616" s="24"/>
      <c r="M1616" s="86">
        <v>19.541</v>
      </c>
      <c r="N1616" s="86">
        <v>184.321</v>
      </c>
      <c r="O1616" s="86">
        <v>315.68400000000003</v>
      </c>
      <c r="P1616" s="86">
        <v>80.694000000000003</v>
      </c>
      <c r="Q1616" s="86">
        <v>224.79599999999999</v>
      </c>
      <c r="R1616" s="86">
        <v>181.15799999999999</v>
      </c>
      <c r="S1616" s="86" t="s">
        <v>5013</v>
      </c>
      <c r="T1616" s="86">
        <v>218.084</v>
      </c>
    </row>
    <row r="1617" spans="1:20" x14ac:dyDescent="0.25">
      <c r="A1617" s="50" t="s">
        <v>4682</v>
      </c>
      <c r="B1617" s="50" t="s">
        <v>1381</v>
      </c>
      <c r="C1617" s="50" t="s">
        <v>4772</v>
      </c>
      <c r="D1617" s="80">
        <v>18</v>
      </c>
      <c r="E1617" s="50" t="s">
        <v>9458</v>
      </c>
      <c r="F1617" s="24">
        <f t="shared" si="85"/>
        <v>132.85566666666668</v>
      </c>
      <c r="G1617" s="20">
        <f t="shared" si="86"/>
        <v>81.891000000000005</v>
      </c>
      <c r="H1617" s="17"/>
      <c r="I1617" s="24"/>
      <c r="J1617" s="20">
        <f t="shared" si="87"/>
        <v>198.11060000000001</v>
      </c>
      <c r="K1617" s="17"/>
      <c r="L1617" s="24"/>
      <c r="M1617" s="86">
        <v>152.27199999999999</v>
      </c>
      <c r="N1617" s="86">
        <v>77.391999999999996</v>
      </c>
      <c r="O1617" s="86">
        <v>16.009</v>
      </c>
      <c r="P1617" s="86">
        <v>20.059000000000001</v>
      </c>
      <c r="Q1617" s="86">
        <v>571.92700000000002</v>
      </c>
      <c r="R1617" s="86">
        <v>74.155000000000001</v>
      </c>
      <c r="S1617" s="86">
        <v>66.566999999999993</v>
      </c>
      <c r="T1617" s="86">
        <v>257.84500000000003</v>
      </c>
    </row>
    <row r="1618" spans="1:20" x14ac:dyDescent="0.25">
      <c r="A1618" s="50" t="s">
        <v>4682</v>
      </c>
      <c r="B1618" s="50" t="s">
        <v>287</v>
      </c>
      <c r="C1618" s="50" t="s">
        <v>4766</v>
      </c>
      <c r="D1618" s="80">
        <v>16</v>
      </c>
      <c r="E1618" s="50" t="s">
        <v>8884</v>
      </c>
      <c r="F1618" s="24">
        <f t="shared" si="85"/>
        <v>132.40366666666668</v>
      </c>
      <c r="G1618" s="20">
        <f t="shared" si="86"/>
        <v>64.716999999999999</v>
      </c>
      <c r="H1618" s="17"/>
      <c r="I1618" s="24"/>
      <c r="J1618" s="20">
        <f t="shared" si="87"/>
        <v>152.60079999999999</v>
      </c>
      <c r="K1618" s="17"/>
      <c r="L1618" s="24"/>
      <c r="M1618" s="86">
        <v>42.063000000000002</v>
      </c>
      <c r="N1618" s="86">
        <v>40.920999999999999</v>
      </c>
      <c r="O1618" s="86">
        <v>111.167</v>
      </c>
      <c r="P1618" s="86">
        <v>106.718</v>
      </c>
      <c r="Q1618" s="86">
        <v>259.07499999999999</v>
      </c>
      <c r="R1618" s="86">
        <v>187.50700000000001</v>
      </c>
      <c r="S1618" s="86">
        <v>107.361</v>
      </c>
      <c r="T1618" s="86">
        <v>102.343</v>
      </c>
    </row>
    <row r="1619" spans="1:20" x14ac:dyDescent="0.25">
      <c r="A1619" s="50" t="s">
        <v>4682</v>
      </c>
      <c r="B1619" s="50" t="s">
        <v>3343</v>
      </c>
      <c r="C1619" s="50" t="s">
        <v>4690</v>
      </c>
      <c r="D1619" s="80">
        <v>2</v>
      </c>
      <c r="E1619" s="50" t="s">
        <v>5025</v>
      </c>
      <c r="F1619" s="24">
        <f t="shared" si="85"/>
        <v>132.12633333333335</v>
      </c>
      <c r="G1619" s="20">
        <f t="shared" si="86"/>
        <v>6.0309999999999997</v>
      </c>
      <c r="H1619" s="17"/>
      <c r="I1619" s="24"/>
      <c r="J1619" s="20">
        <f t="shared" si="87"/>
        <v>84.856200000000015</v>
      </c>
      <c r="K1619" s="17"/>
      <c r="L1619" s="24"/>
      <c r="M1619" s="86">
        <v>6.8000000000000005E-2</v>
      </c>
      <c r="N1619" s="86" t="s">
        <v>5013</v>
      </c>
      <c r="O1619" s="86">
        <v>18.024999999999999</v>
      </c>
      <c r="P1619" s="86">
        <v>25.488</v>
      </c>
      <c r="Q1619" s="86">
        <v>2.4140000000000001</v>
      </c>
      <c r="R1619" s="86">
        <v>98.896000000000001</v>
      </c>
      <c r="S1619" s="86">
        <v>133.88300000000001</v>
      </c>
      <c r="T1619" s="86">
        <v>163.6</v>
      </c>
    </row>
    <row r="1620" spans="1:20" x14ac:dyDescent="0.25">
      <c r="A1620" s="50" t="s">
        <v>4682</v>
      </c>
      <c r="B1620" s="50" t="s">
        <v>3409</v>
      </c>
      <c r="C1620" s="50" t="s">
        <v>4723</v>
      </c>
      <c r="D1620" s="80">
        <v>7</v>
      </c>
      <c r="E1620" s="50" t="s">
        <v>6604</v>
      </c>
      <c r="F1620" s="24">
        <f t="shared" si="85"/>
        <v>131.94933333333333</v>
      </c>
      <c r="G1620" s="20">
        <f t="shared" si="86"/>
        <v>49.86633333333333</v>
      </c>
      <c r="H1620" s="17"/>
      <c r="I1620" s="24"/>
      <c r="J1620" s="20">
        <f t="shared" si="87"/>
        <v>119.0142</v>
      </c>
      <c r="K1620" s="17"/>
      <c r="L1620" s="24"/>
      <c r="M1620" s="86">
        <v>29.969000000000001</v>
      </c>
      <c r="N1620" s="86">
        <v>51.52</v>
      </c>
      <c r="O1620" s="86">
        <v>68.11</v>
      </c>
      <c r="P1620" s="86">
        <v>126.16</v>
      </c>
      <c r="Q1620" s="86">
        <v>73.063000000000002</v>
      </c>
      <c r="R1620" s="86">
        <v>129.09</v>
      </c>
      <c r="S1620" s="86">
        <v>221.13499999999999</v>
      </c>
      <c r="T1620" s="86">
        <v>45.622999999999998</v>
      </c>
    </row>
    <row r="1621" spans="1:20" x14ac:dyDescent="0.25">
      <c r="A1621" s="50" t="s">
        <v>4682</v>
      </c>
      <c r="B1621" s="50" t="s">
        <v>1148</v>
      </c>
      <c r="C1621" s="50" t="s">
        <v>4765</v>
      </c>
      <c r="D1621" s="80">
        <v>15</v>
      </c>
      <c r="E1621" s="50" t="s">
        <v>8383</v>
      </c>
      <c r="F1621" s="24">
        <f t="shared" si="85"/>
        <v>131.845</v>
      </c>
      <c r="G1621" s="20">
        <f t="shared" si="86"/>
        <v>439.06800000000004</v>
      </c>
      <c r="H1621" s="17"/>
      <c r="I1621" s="24"/>
      <c r="J1621" s="20">
        <f t="shared" si="87"/>
        <v>226.8792</v>
      </c>
      <c r="K1621" s="17"/>
      <c r="L1621" s="24"/>
      <c r="M1621" s="86">
        <v>639.61500000000001</v>
      </c>
      <c r="N1621" s="86">
        <v>485.65199999999999</v>
      </c>
      <c r="O1621" s="86">
        <v>191.93700000000001</v>
      </c>
      <c r="P1621" s="86">
        <v>360.56599999999997</v>
      </c>
      <c r="Q1621" s="86">
        <v>378.29500000000002</v>
      </c>
      <c r="R1621" s="86">
        <v>6.5919999999999996</v>
      </c>
      <c r="S1621" s="86">
        <v>157.63800000000001</v>
      </c>
      <c r="T1621" s="86">
        <v>231.30500000000001</v>
      </c>
    </row>
    <row r="1622" spans="1:20" x14ac:dyDescent="0.25">
      <c r="A1622" s="50" t="s">
        <v>4682</v>
      </c>
      <c r="B1622" s="50" t="s">
        <v>2066</v>
      </c>
      <c r="C1622" s="50" t="s">
        <v>4764</v>
      </c>
      <c r="D1622" s="80">
        <v>15</v>
      </c>
      <c r="E1622" s="50" t="s">
        <v>8336</v>
      </c>
      <c r="F1622" s="24">
        <f t="shared" si="85"/>
        <v>131.83799999999999</v>
      </c>
      <c r="G1622" s="20">
        <f t="shared" si="86"/>
        <v>35.972000000000001</v>
      </c>
      <c r="H1622" s="17"/>
      <c r="I1622" s="24"/>
      <c r="J1622" s="20">
        <f t="shared" si="87"/>
        <v>98.604399999999998</v>
      </c>
      <c r="K1622" s="17"/>
      <c r="L1622" s="24"/>
      <c r="M1622" s="86">
        <v>65.680999999999997</v>
      </c>
      <c r="N1622" s="86">
        <v>32.484000000000002</v>
      </c>
      <c r="O1622" s="86">
        <v>9.7509999999999994</v>
      </c>
      <c r="P1622" s="86">
        <v>60.271000000000001</v>
      </c>
      <c r="Q1622" s="86">
        <v>37.237000000000002</v>
      </c>
      <c r="R1622" s="86">
        <v>109.67400000000001</v>
      </c>
      <c r="S1622" s="86">
        <v>186.88</v>
      </c>
      <c r="T1622" s="86">
        <v>98.96</v>
      </c>
    </row>
    <row r="1623" spans="1:20" x14ac:dyDescent="0.25">
      <c r="A1623" s="50" t="s">
        <v>4682</v>
      </c>
      <c r="B1623" s="50" t="s">
        <v>3205</v>
      </c>
      <c r="C1623" s="50" t="s">
        <v>4741</v>
      </c>
      <c r="D1623" s="80">
        <v>11</v>
      </c>
      <c r="E1623" s="50" t="s">
        <v>7272</v>
      </c>
      <c r="F1623" s="24">
        <f t="shared" si="85"/>
        <v>130.97466666666665</v>
      </c>
      <c r="G1623" s="20">
        <f t="shared" si="86"/>
        <v>63.518666666666668</v>
      </c>
      <c r="H1623" s="17"/>
      <c r="I1623" s="24"/>
      <c r="J1623" s="20">
        <f t="shared" si="87"/>
        <v>109.23060000000001</v>
      </c>
      <c r="K1623" s="17"/>
      <c r="L1623" s="24"/>
      <c r="M1623" s="86">
        <v>30.978000000000002</v>
      </c>
      <c r="N1623" s="86">
        <v>103.886</v>
      </c>
      <c r="O1623" s="86">
        <v>55.692</v>
      </c>
      <c r="P1623" s="86">
        <v>142.96</v>
      </c>
      <c r="Q1623" s="86">
        <v>10.269</v>
      </c>
      <c r="R1623" s="86">
        <v>5.577</v>
      </c>
      <c r="S1623" s="86">
        <v>22.565000000000001</v>
      </c>
      <c r="T1623" s="86">
        <v>364.78199999999998</v>
      </c>
    </row>
    <row r="1624" spans="1:20" x14ac:dyDescent="0.25">
      <c r="A1624" s="50" t="s">
        <v>4682</v>
      </c>
      <c r="B1624" s="50" t="s">
        <v>382</v>
      </c>
      <c r="C1624" s="50" t="s">
        <v>4767</v>
      </c>
      <c r="D1624" s="80">
        <v>16</v>
      </c>
      <c r="E1624" s="50" t="s">
        <v>9075</v>
      </c>
      <c r="F1624" s="24">
        <f t="shared" si="85"/>
        <v>130.58099999999999</v>
      </c>
      <c r="G1624" s="20">
        <f t="shared" si="86"/>
        <v>246.36533333333333</v>
      </c>
      <c r="H1624" s="17"/>
      <c r="I1624" s="24"/>
      <c r="J1624" s="20">
        <f t="shared" si="87"/>
        <v>121.71020000000001</v>
      </c>
      <c r="K1624" s="17"/>
      <c r="L1624" s="24"/>
      <c r="M1624" s="86">
        <v>101.628</v>
      </c>
      <c r="N1624" s="86">
        <v>389.13299999999998</v>
      </c>
      <c r="O1624" s="86">
        <v>248.33500000000001</v>
      </c>
      <c r="P1624" s="86">
        <v>135.90600000000001</v>
      </c>
      <c r="Q1624" s="86">
        <v>80.902000000000001</v>
      </c>
      <c r="R1624" s="86">
        <v>81.328999999999994</v>
      </c>
      <c r="S1624" s="86">
        <v>230.89</v>
      </c>
      <c r="T1624" s="86">
        <v>79.524000000000001</v>
      </c>
    </row>
    <row r="1625" spans="1:20" x14ac:dyDescent="0.25">
      <c r="A1625" s="50" t="s">
        <v>4682</v>
      </c>
      <c r="B1625" s="50" t="s">
        <v>3185</v>
      </c>
      <c r="C1625" s="50" t="s">
        <v>4739</v>
      </c>
      <c r="D1625" s="80">
        <v>11</v>
      </c>
      <c r="E1625" s="50" t="s">
        <v>7210</v>
      </c>
      <c r="F1625" s="24">
        <f t="shared" si="85"/>
        <v>130.31366666666665</v>
      </c>
      <c r="G1625" s="20">
        <f t="shared" si="86"/>
        <v>57.389000000000003</v>
      </c>
      <c r="H1625" s="17"/>
      <c r="I1625" s="24"/>
      <c r="J1625" s="20">
        <f t="shared" si="87"/>
        <v>207.12800000000001</v>
      </c>
      <c r="K1625" s="17"/>
      <c r="L1625" s="24"/>
      <c r="M1625" s="86">
        <v>35.033999999999999</v>
      </c>
      <c r="N1625" s="86">
        <v>112.91200000000001</v>
      </c>
      <c r="O1625" s="86">
        <v>24.221</v>
      </c>
      <c r="P1625" s="86">
        <v>346.27600000000001</v>
      </c>
      <c r="Q1625" s="86">
        <v>298.423</v>
      </c>
      <c r="R1625" s="86">
        <v>291.63799999999998</v>
      </c>
      <c r="S1625" s="86">
        <v>51.383000000000003</v>
      </c>
      <c r="T1625" s="86">
        <v>47.92</v>
      </c>
    </row>
    <row r="1626" spans="1:20" x14ac:dyDescent="0.25">
      <c r="A1626" s="50" t="s">
        <v>4682</v>
      </c>
      <c r="B1626" s="50" t="s">
        <v>3467</v>
      </c>
      <c r="C1626" s="50" t="s">
        <v>4766</v>
      </c>
      <c r="D1626" s="80">
        <v>16</v>
      </c>
      <c r="E1626" s="50" t="s">
        <v>8766</v>
      </c>
      <c r="F1626" s="24">
        <f t="shared" si="85"/>
        <v>130.13900000000001</v>
      </c>
      <c r="G1626" s="20">
        <f t="shared" si="86"/>
        <v>31.16033333333333</v>
      </c>
      <c r="H1626" s="17"/>
      <c r="I1626" s="24"/>
      <c r="J1626" s="20">
        <f t="shared" si="87"/>
        <v>94.216000000000008</v>
      </c>
      <c r="K1626" s="17"/>
      <c r="L1626" s="24"/>
      <c r="M1626" s="86">
        <v>6.5579999999999998</v>
      </c>
      <c r="N1626" s="86">
        <v>51.512999999999998</v>
      </c>
      <c r="O1626" s="86">
        <v>35.409999999999997</v>
      </c>
      <c r="P1626" s="86">
        <v>77.778000000000006</v>
      </c>
      <c r="Q1626" s="86">
        <v>2.8849999999999998</v>
      </c>
      <c r="R1626" s="86">
        <v>9.4090000000000007</v>
      </c>
      <c r="S1626" s="86">
        <v>26.948</v>
      </c>
      <c r="T1626" s="86">
        <v>354.06</v>
      </c>
    </row>
    <row r="1627" spans="1:20" x14ac:dyDescent="0.25">
      <c r="A1627" s="50" t="s">
        <v>4682</v>
      </c>
      <c r="B1627" s="50" t="s">
        <v>564</v>
      </c>
      <c r="C1627" s="50" t="s">
        <v>4759</v>
      </c>
      <c r="D1627" s="80">
        <v>15</v>
      </c>
      <c r="E1627" s="50" t="s">
        <v>8234</v>
      </c>
      <c r="F1627" s="24">
        <f t="shared" si="85"/>
        <v>129.96666666666667</v>
      </c>
      <c r="G1627" s="20">
        <f t="shared" si="86"/>
        <v>322.08300000000003</v>
      </c>
      <c r="H1627" s="17"/>
      <c r="I1627" s="24"/>
      <c r="J1627" s="20">
        <f t="shared" si="87"/>
        <v>180.91980000000001</v>
      </c>
      <c r="K1627" s="17"/>
      <c r="L1627" s="24"/>
      <c r="M1627" s="86">
        <v>229.73699999999999</v>
      </c>
      <c r="N1627" s="86">
        <v>382.34399999999999</v>
      </c>
      <c r="O1627" s="86">
        <v>354.16800000000001</v>
      </c>
      <c r="P1627" s="86">
        <v>380.32100000000003</v>
      </c>
      <c r="Q1627" s="86">
        <v>134.37799999999999</v>
      </c>
      <c r="R1627" s="86">
        <v>132.251</v>
      </c>
      <c r="S1627" s="86">
        <v>189.89400000000001</v>
      </c>
      <c r="T1627" s="86">
        <v>67.754999999999995</v>
      </c>
    </row>
    <row r="1628" spans="1:20" x14ac:dyDescent="0.25">
      <c r="A1628" s="50" t="s">
        <v>4682</v>
      </c>
      <c r="B1628" s="50" t="s">
        <v>1268</v>
      </c>
      <c r="C1628" s="50" t="s">
        <v>4766</v>
      </c>
      <c r="D1628" s="80">
        <v>16</v>
      </c>
      <c r="E1628" s="50" t="s">
        <v>8752</v>
      </c>
      <c r="F1628" s="24">
        <f t="shared" si="85"/>
        <v>129.77333333333334</v>
      </c>
      <c r="G1628" s="20">
        <f t="shared" si="86"/>
        <v>282.68399999999997</v>
      </c>
      <c r="H1628" s="17"/>
      <c r="I1628" s="24"/>
      <c r="J1628" s="20">
        <f t="shared" si="87"/>
        <v>144.63240000000002</v>
      </c>
      <c r="K1628" s="17"/>
      <c r="L1628" s="24"/>
      <c r="M1628" s="86">
        <v>590.98199999999997</v>
      </c>
      <c r="N1628" s="86">
        <v>100.88</v>
      </c>
      <c r="O1628" s="86">
        <v>156.19</v>
      </c>
      <c r="P1628" s="86">
        <v>245.839</v>
      </c>
      <c r="Q1628" s="86">
        <v>88.003</v>
      </c>
      <c r="R1628" s="86">
        <v>33.418999999999997</v>
      </c>
      <c r="S1628" s="86">
        <v>195.67699999999999</v>
      </c>
      <c r="T1628" s="86">
        <v>160.22399999999999</v>
      </c>
    </row>
    <row r="1629" spans="1:20" x14ac:dyDescent="0.25">
      <c r="A1629" s="50" t="s">
        <v>4682</v>
      </c>
      <c r="B1629" s="50" t="s">
        <v>2713</v>
      </c>
      <c r="C1629" s="50" t="s">
        <v>4755</v>
      </c>
      <c r="D1629" s="80">
        <v>15</v>
      </c>
      <c r="E1629" s="50" t="s">
        <v>7998</v>
      </c>
      <c r="F1629" s="24">
        <f t="shared" si="85"/>
        <v>129.464</v>
      </c>
      <c r="G1629" s="20">
        <f t="shared" si="86"/>
        <v>0</v>
      </c>
      <c r="H1629" s="17"/>
      <c r="I1629" s="24"/>
      <c r="J1629" s="20">
        <f t="shared" si="87"/>
        <v>86.665800000000004</v>
      </c>
      <c r="K1629" s="17"/>
      <c r="L1629" s="24"/>
      <c r="M1629" s="86" t="s">
        <v>5013</v>
      </c>
      <c r="N1629" s="86" t="s">
        <v>5013</v>
      </c>
      <c r="O1629" s="86" t="s">
        <v>5013</v>
      </c>
      <c r="P1629" s="86">
        <v>44.936999999999998</v>
      </c>
      <c r="Q1629" s="86" t="s">
        <v>5013</v>
      </c>
      <c r="R1629" s="86" t="s">
        <v>5013</v>
      </c>
      <c r="S1629" s="86">
        <v>126.125</v>
      </c>
      <c r="T1629" s="86">
        <v>262.267</v>
      </c>
    </row>
    <row r="1630" spans="1:20" x14ac:dyDescent="0.25">
      <c r="A1630" s="50" t="s">
        <v>4682</v>
      </c>
      <c r="B1630" s="50" t="s">
        <v>4314</v>
      </c>
      <c r="C1630" s="50" t="s">
        <v>4738</v>
      </c>
      <c r="D1630" s="80">
        <v>11</v>
      </c>
      <c r="E1630" s="50" t="s">
        <v>7138</v>
      </c>
      <c r="F1630" s="24">
        <f t="shared" si="85"/>
        <v>129.35299999999998</v>
      </c>
      <c r="G1630" s="20">
        <f t="shared" si="86"/>
        <v>2.3036666666666665</v>
      </c>
      <c r="H1630" s="17"/>
      <c r="I1630" s="24"/>
      <c r="J1630" s="20">
        <f t="shared" si="87"/>
        <v>77.697000000000003</v>
      </c>
      <c r="K1630" s="17"/>
      <c r="L1630" s="24"/>
      <c r="M1630" s="86" t="s">
        <v>5013</v>
      </c>
      <c r="N1630" s="86" t="s">
        <v>5013</v>
      </c>
      <c r="O1630" s="86">
        <v>6.9109999999999996</v>
      </c>
      <c r="P1630" s="86">
        <v>0.371</v>
      </c>
      <c r="Q1630" s="86">
        <v>5.5E-2</v>
      </c>
      <c r="R1630" s="86" t="s">
        <v>5013</v>
      </c>
      <c r="S1630" s="86">
        <v>141.142</v>
      </c>
      <c r="T1630" s="86">
        <v>246.917</v>
      </c>
    </row>
    <row r="1631" spans="1:20" x14ac:dyDescent="0.25">
      <c r="A1631" s="50" t="s">
        <v>4682</v>
      </c>
      <c r="B1631" s="50" t="s">
        <v>3568</v>
      </c>
      <c r="C1631" s="50" t="s">
        <v>4711</v>
      </c>
      <c r="D1631" s="80">
        <v>6</v>
      </c>
      <c r="E1631" s="50" t="s">
        <v>5953</v>
      </c>
      <c r="F1631" s="24">
        <f t="shared" si="85"/>
        <v>129.23166666666665</v>
      </c>
      <c r="G1631" s="20">
        <f t="shared" si="86"/>
        <v>89.788333333333341</v>
      </c>
      <c r="H1631" s="17"/>
      <c r="I1631" s="24"/>
      <c r="J1631" s="20">
        <f t="shared" si="87"/>
        <v>158.36700000000002</v>
      </c>
      <c r="K1631" s="17"/>
      <c r="L1631" s="24"/>
      <c r="M1631" s="86">
        <v>39.756</v>
      </c>
      <c r="N1631" s="86">
        <v>184.649</v>
      </c>
      <c r="O1631" s="86">
        <v>44.96</v>
      </c>
      <c r="P1631" s="86">
        <v>250.03899999999999</v>
      </c>
      <c r="Q1631" s="86">
        <v>154.101</v>
      </c>
      <c r="R1631" s="86">
        <v>103.004</v>
      </c>
      <c r="S1631" s="86">
        <v>126.68600000000001</v>
      </c>
      <c r="T1631" s="86">
        <v>158.005</v>
      </c>
    </row>
    <row r="1632" spans="1:20" x14ac:dyDescent="0.25">
      <c r="A1632" s="50" t="s">
        <v>4682</v>
      </c>
      <c r="B1632" s="50" t="s">
        <v>588</v>
      </c>
      <c r="C1632" s="50" t="s">
        <v>4767</v>
      </c>
      <c r="D1632" s="80">
        <v>16</v>
      </c>
      <c r="E1632" s="50" t="s">
        <v>8993</v>
      </c>
      <c r="F1632" s="24">
        <f t="shared" ref="F1632:F1695" si="88">SUM(R1632:T1632)/3</f>
        <v>128.74433333333334</v>
      </c>
      <c r="G1632" s="20">
        <f t="shared" ref="G1632:G1695" si="89">SUM(M1632:O1632)/3</f>
        <v>203.82333333333335</v>
      </c>
      <c r="H1632" s="17"/>
      <c r="I1632" s="24"/>
      <c r="J1632" s="20">
        <f t="shared" ref="J1632:J1695" si="90">SUM(P1632:T1632)/5</f>
        <v>148.89879999999999</v>
      </c>
      <c r="K1632" s="17"/>
      <c r="L1632" s="24"/>
      <c r="M1632" s="86">
        <v>193.994</v>
      </c>
      <c r="N1632" s="86">
        <v>208.9</v>
      </c>
      <c r="O1632" s="86">
        <v>208.57599999999999</v>
      </c>
      <c r="P1632" s="86">
        <v>219.221</v>
      </c>
      <c r="Q1632" s="86">
        <v>139.04</v>
      </c>
      <c r="R1632" s="86">
        <v>52.63</v>
      </c>
      <c r="S1632" s="86">
        <v>163.77000000000001</v>
      </c>
      <c r="T1632" s="86">
        <v>169.833</v>
      </c>
    </row>
    <row r="1633" spans="1:20" x14ac:dyDescent="0.25">
      <c r="A1633" s="50" t="s">
        <v>4682</v>
      </c>
      <c r="B1633" s="50" t="s">
        <v>54</v>
      </c>
      <c r="C1633" s="50" t="s">
        <v>4709</v>
      </c>
      <c r="D1633" s="80">
        <v>5</v>
      </c>
      <c r="E1633" s="50" t="s">
        <v>5768</v>
      </c>
      <c r="F1633" s="24">
        <f t="shared" si="88"/>
        <v>128.48699999999999</v>
      </c>
      <c r="G1633" s="20">
        <f t="shared" si="89"/>
        <v>154.92766666666665</v>
      </c>
      <c r="H1633" s="17"/>
      <c r="I1633" s="24"/>
      <c r="J1633" s="20">
        <f t="shared" si="90"/>
        <v>177.51220000000001</v>
      </c>
      <c r="K1633" s="17"/>
      <c r="L1633" s="24"/>
      <c r="M1633" s="86">
        <v>119.46599999999999</v>
      </c>
      <c r="N1633" s="86">
        <v>70.837999999999994</v>
      </c>
      <c r="O1633" s="86">
        <v>274.47899999999998</v>
      </c>
      <c r="P1633" s="86">
        <v>287.56</v>
      </c>
      <c r="Q1633" s="86">
        <v>214.54</v>
      </c>
      <c r="R1633" s="86">
        <v>275.012</v>
      </c>
      <c r="S1633" s="86">
        <v>58.18</v>
      </c>
      <c r="T1633" s="86">
        <v>52.268999999999998</v>
      </c>
    </row>
    <row r="1634" spans="1:20" x14ac:dyDescent="0.25">
      <c r="A1634" s="50" t="s">
        <v>4682</v>
      </c>
      <c r="B1634" s="50" t="s">
        <v>1742</v>
      </c>
      <c r="C1634" s="50" t="s">
        <v>4764</v>
      </c>
      <c r="D1634" s="80">
        <v>15</v>
      </c>
      <c r="E1634" s="50" t="s">
        <v>8301</v>
      </c>
      <c r="F1634" s="24">
        <f t="shared" si="88"/>
        <v>128.39633333333333</v>
      </c>
      <c r="G1634" s="20">
        <f t="shared" si="89"/>
        <v>65.693333333333328</v>
      </c>
      <c r="H1634" s="17"/>
      <c r="I1634" s="24"/>
      <c r="J1634" s="20">
        <f t="shared" si="90"/>
        <v>114.4884</v>
      </c>
      <c r="K1634" s="17"/>
      <c r="L1634" s="24"/>
      <c r="M1634" s="86">
        <v>70.744</v>
      </c>
      <c r="N1634" s="86">
        <v>47.529000000000003</v>
      </c>
      <c r="O1634" s="86">
        <v>78.807000000000002</v>
      </c>
      <c r="P1634" s="86">
        <v>62.156999999999996</v>
      </c>
      <c r="Q1634" s="86">
        <v>125.096</v>
      </c>
      <c r="R1634" s="86">
        <v>154.73699999999999</v>
      </c>
      <c r="S1634" s="86">
        <v>101.70699999999999</v>
      </c>
      <c r="T1634" s="86">
        <v>128.745</v>
      </c>
    </row>
    <row r="1635" spans="1:20" x14ac:dyDescent="0.25">
      <c r="A1635" s="50" t="s">
        <v>4682</v>
      </c>
      <c r="B1635" s="50" t="s">
        <v>4167</v>
      </c>
      <c r="C1635" s="50" t="s">
        <v>4744</v>
      </c>
      <c r="D1635" s="80">
        <v>11</v>
      </c>
      <c r="E1635" s="50" t="s">
        <v>7362</v>
      </c>
      <c r="F1635" s="24">
        <f t="shared" si="88"/>
        <v>128.31466666666668</v>
      </c>
      <c r="G1635" s="20">
        <f t="shared" si="89"/>
        <v>279.38466666666665</v>
      </c>
      <c r="H1635" s="17"/>
      <c r="I1635" s="24"/>
      <c r="J1635" s="20">
        <f t="shared" si="90"/>
        <v>211.34160000000003</v>
      </c>
      <c r="K1635" s="17"/>
      <c r="L1635" s="24"/>
      <c r="M1635" s="86">
        <v>126.86499999999999</v>
      </c>
      <c r="N1635" s="86">
        <v>565.75699999999995</v>
      </c>
      <c r="O1635" s="86">
        <v>145.53200000000001</v>
      </c>
      <c r="P1635" s="86">
        <v>360.142</v>
      </c>
      <c r="Q1635" s="86">
        <v>311.62200000000001</v>
      </c>
      <c r="R1635" s="86">
        <v>384.94400000000002</v>
      </c>
      <c r="S1635" s="86" t="s">
        <v>5013</v>
      </c>
      <c r="T1635" s="86" t="s">
        <v>5013</v>
      </c>
    </row>
    <row r="1636" spans="1:20" x14ac:dyDescent="0.25">
      <c r="A1636" s="50" t="s">
        <v>4682</v>
      </c>
      <c r="B1636" s="50" t="s">
        <v>1325</v>
      </c>
      <c r="C1636" s="50" t="s">
        <v>4731</v>
      </c>
      <c r="D1636" s="80">
        <v>10</v>
      </c>
      <c r="E1636" s="50" t="s">
        <v>6908</v>
      </c>
      <c r="F1636" s="24">
        <f t="shared" si="88"/>
        <v>128.30166666666665</v>
      </c>
      <c r="G1636" s="20">
        <f t="shared" si="89"/>
        <v>327.55500000000001</v>
      </c>
      <c r="H1636" s="17"/>
      <c r="I1636" s="24"/>
      <c r="J1636" s="20">
        <f t="shared" si="90"/>
        <v>304.20339999999999</v>
      </c>
      <c r="K1636" s="17"/>
      <c r="L1636" s="24"/>
      <c r="M1636" s="86">
        <v>279.17099999999999</v>
      </c>
      <c r="N1636" s="86">
        <v>296.82299999999998</v>
      </c>
      <c r="O1636" s="86">
        <v>406.67099999999999</v>
      </c>
      <c r="P1636" s="86">
        <v>598.07899999999995</v>
      </c>
      <c r="Q1636" s="86">
        <v>538.03300000000002</v>
      </c>
      <c r="R1636" s="86">
        <v>186.17</v>
      </c>
      <c r="S1636" s="86">
        <v>93.914000000000001</v>
      </c>
      <c r="T1636" s="86">
        <v>104.821</v>
      </c>
    </row>
    <row r="1637" spans="1:20" x14ac:dyDescent="0.25">
      <c r="A1637" s="50" t="s">
        <v>4682</v>
      </c>
      <c r="B1637" s="50" t="s">
        <v>1172</v>
      </c>
      <c r="C1637" s="50" t="s">
        <v>4710</v>
      </c>
      <c r="D1637" s="80">
        <v>6</v>
      </c>
      <c r="E1637" s="50" t="s">
        <v>5861</v>
      </c>
      <c r="F1637" s="24">
        <f t="shared" si="88"/>
        <v>128.24266666666668</v>
      </c>
      <c r="G1637" s="20">
        <f t="shared" si="89"/>
        <v>103.093</v>
      </c>
      <c r="H1637" s="17"/>
      <c r="I1637" s="24"/>
      <c r="J1637" s="20">
        <f t="shared" si="90"/>
        <v>137.41219999999998</v>
      </c>
      <c r="K1637" s="17"/>
      <c r="L1637" s="24"/>
      <c r="M1637" s="86">
        <v>99.647999999999996</v>
      </c>
      <c r="N1637" s="86">
        <v>87.323999999999998</v>
      </c>
      <c r="O1637" s="86">
        <v>122.307</v>
      </c>
      <c r="P1637" s="86">
        <v>119.83499999999999</v>
      </c>
      <c r="Q1637" s="86">
        <v>182.49799999999999</v>
      </c>
      <c r="R1637" s="86">
        <v>152.15899999999999</v>
      </c>
      <c r="S1637" s="86">
        <v>80.956000000000003</v>
      </c>
      <c r="T1637" s="86">
        <v>151.613</v>
      </c>
    </row>
    <row r="1638" spans="1:20" x14ac:dyDescent="0.25">
      <c r="A1638" s="50" t="s">
        <v>4682</v>
      </c>
      <c r="B1638" s="50" t="s">
        <v>2617</v>
      </c>
      <c r="C1638" s="50" t="s">
        <v>4756</v>
      </c>
      <c r="D1638" s="80">
        <v>15</v>
      </c>
      <c r="E1638" s="50" t="s">
        <v>8036</v>
      </c>
      <c r="F1638" s="24">
        <f t="shared" si="88"/>
        <v>127.93633333333334</v>
      </c>
      <c r="G1638" s="20">
        <f t="shared" si="89"/>
        <v>332.95633333333336</v>
      </c>
      <c r="H1638" s="17"/>
      <c r="I1638" s="24"/>
      <c r="J1638" s="20">
        <f t="shared" si="90"/>
        <v>130.22739999999999</v>
      </c>
      <c r="K1638" s="17"/>
      <c r="L1638" s="24"/>
      <c r="M1638" s="86">
        <v>935.24900000000002</v>
      </c>
      <c r="N1638" s="86">
        <v>7.173</v>
      </c>
      <c r="O1638" s="86">
        <v>56.447000000000003</v>
      </c>
      <c r="P1638" s="86">
        <v>128.42500000000001</v>
      </c>
      <c r="Q1638" s="86">
        <v>138.90299999999999</v>
      </c>
      <c r="R1638" s="86">
        <v>73.86</v>
      </c>
      <c r="S1638" s="86">
        <v>258.101</v>
      </c>
      <c r="T1638" s="86">
        <v>51.847999999999999</v>
      </c>
    </row>
    <row r="1639" spans="1:20" x14ac:dyDescent="0.25">
      <c r="A1639" s="50" t="s">
        <v>4682</v>
      </c>
      <c r="B1639" s="50" t="s">
        <v>2381</v>
      </c>
      <c r="C1639" s="50" t="s">
        <v>4766</v>
      </c>
      <c r="D1639" s="80">
        <v>16</v>
      </c>
      <c r="E1639" s="50" t="s">
        <v>8689</v>
      </c>
      <c r="F1639" s="24">
        <f t="shared" si="88"/>
        <v>127.90133333333334</v>
      </c>
      <c r="G1639" s="20">
        <f t="shared" si="89"/>
        <v>156.17766666666668</v>
      </c>
      <c r="H1639" s="17"/>
      <c r="I1639" s="24"/>
      <c r="J1639" s="20">
        <f t="shared" si="90"/>
        <v>109.604</v>
      </c>
      <c r="K1639" s="17"/>
      <c r="L1639" s="24"/>
      <c r="M1639" s="86">
        <v>145.078</v>
      </c>
      <c r="N1639" s="86">
        <v>96.804000000000002</v>
      </c>
      <c r="O1639" s="86">
        <v>226.65100000000001</v>
      </c>
      <c r="P1639" s="86">
        <v>107.77800000000001</v>
      </c>
      <c r="Q1639" s="86">
        <v>56.537999999999997</v>
      </c>
      <c r="R1639" s="86">
        <v>93.822999999999993</v>
      </c>
      <c r="S1639" s="86">
        <v>201.69399999999999</v>
      </c>
      <c r="T1639" s="86">
        <v>88.186999999999998</v>
      </c>
    </row>
    <row r="1640" spans="1:20" x14ac:dyDescent="0.25">
      <c r="A1640" s="50" t="s">
        <v>4682</v>
      </c>
      <c r="B1640" s="50" t="s">
        <v>2145</v>
      </c>
      <c r="C1640" s="50" t="s">
        <v>4691</v>
      </c>
      <c r="D1640" s="80">
        <v>2</v>
      </c>
      <c r="E1640" s="50" t="s">
        <v>5316</v>
      </c>
      <c r="F1640" s="24">
        <f t="shared" si="88"/>
        <v>127.24299999999999</v>
      </c>
      <c r="G1640" s="20">
        <f t="shared" si="89"/>
        <v>141.83933333333334</v>
      </c>
      <c r="H1640" s="17"/>
      <c r="I1640" s="24"/>
      <c r="J1640" s="20">
        <f t="shared" si="90"/>
        <v>89.456999999999994</v>
      </c>
      <c r="K1640" s="17"/>
      <c r="L1640" s="24"/>
      <c r="M1640" s="86">
        <v>79.257000000000005</v>
      </c>
      <c r="N1640" s="86">
        <v>183.083</v>
      </c>
      <c r="O1640" s="86">
        <v>163.178</v>
      </c>
      <c r="P1640" s="86">
        <v>55.982999999999997</v>
      </c>
      <c r="Q1640" s="86">
        <v>9.5730000000000004</v>
      </c>
      <c r="R1640" s="86">
        <v>56.36</v>
      </c>
      <c r="S1640" s="86">
        <v>113.91200000000001</v>
      </c>
      <c r="T1640" s="86">
        <v>211.45699999999999</v>
      </c>
    </row>
    <row r="1641" spans="1:20" x14ac:dyDescent="0.25">
      <c r="A1641" s="50" t="s">
        <v>4682</v>
      </c>
      <c r="B1641" s="50" t="s">
        <v>1756</v>
      </c>
      <c r="C1641" s="50" t="s">
        <v>4764</v>
      </c>
      <c r="D1641" s="80">
        <v>15</v>
      </c>
      <c r="E1641" s="50" t="s">
        <v>8330</v>
      </c>
      <c r="F1641" s="24">
        <f t="shared" si="88"/>
        <v>127.09666666666665</v>
      </c>
      <c r="G1641" s="20">
        <f t="shared" si="89"/>
        <v>92.627333333333311</v>
      </c>
      <c r="H1641" s="17"/>
      <c r="I1641" s="24"/>
      <c r="J1641" s="20">
        <f t="shared" si="90"/>
        <v>127.54559999999999</v>
      </c>
      <c r="K1641" s="17"/>
      <c r="L1641" s="24"/>
      <c r="M1641" s="86">
        <v>23.117000000000001</v>
      </c>
      <c r="N1641" s="86">
        <v>136.95099999999999</v>
      </c>
      <c r="O1641" s="86">
        <v>117.81399999999999</v>
      </c>
      <c r="P1641" s="86">
        <v>120.959</v>
      </c>
      <c r="Q1641" s="86">
        <v>135.47900000000001</v>
      </c>
      <c r="R1641" s="86">
        <v>56.585000000000001</v>
      </c>
      <c r="S1641" s="86">
        <v>179.06399999999999</v>
      </c>
      <c r="T1641" s="86">
        <v>145.64099999999999</v>
      </c>
    </row>
    <row r="1642" spans="1:20" x14ac:dyDescent="0.25">
      <c r="A1642" s="50" t="s">
        <v>4682</v>
      </c>
      <c r="B1642" s="50" t="s">
        <v>259</v>
      </c>
      <c r="C1642" s="50" t="s">
        <v>4723</v>
      </c>
      <c r="D1642" s="80">
        <v>7</v>
      </c>
      <c r="E1642" s="50" t="s">
        <v>6628</v>
      </c>
      <c r="F1642" s="24">
        <f t="shared" si="88"/>
        <v>126.91366666666666</v>
      </c>
      <c r="G1642" s="20">
        <f t="shared" si="89"/>
        <v>210.17233333333334</v>
      </c>
      <c r="H1642" s="17"/>
      <c r="I1642" s="24"/>
      <c r="J1642" s="20">
        <f t="shared" si="90"/>
        <v>183.1842</v>
      </c>
      <c r="K1642" s="17"/>
      <c r="L1642" s="24"/>
      <c r="M1642" s="86">
        <v>100.345</v>
      </c>
      <c r="N1642" s="86">
        <v>113.866</v>
      </c>
      <c r="O1642" s="86">
        <v>416.30599999999998</v>
      </c>
      <c r="P1642" s="86">
        <v>143.89400000000001</v>
      </c>
      <c r="Q1642" s="86">
        <v>391.286</v>
      </c>
      <c r="R1642" s="86">
        <v>98.093999999999994</v>
      </c>
      <c r="S1642" s="86">
        <v>115.111</v>
      </c>
      <c r="T1642" s="86">
        <v>167.536</v>
      </c>
    </row>
    <row r="1643" spans="1:20" x14ac:dyDescent="0.25">
      <c r="A1643" s="50" t="s">
        <v>4682</v>
      </c>
      <c r="B1643" s="50" t="s">
        <v>1784</v>
      </c>
      <c r="C1643" s="50" t="s">
        <v>4732</v>
      </c>
      <c r="D1643" s="80">
        <v>10</v>
      </c>
      <c r="E1643" s="50" t="s">
        <v>6940</v>
      </c>
      <c r="F1643" s="24">
        <f t="shared" si="88"/>
        <v>126.87599999999999</v>
      </c>
      <c r="G1643" s="20">
        <f t="shared" si="89"/>
        <v>100.18900000000001</v>
      </c>
      <c r="H1643" s="17"/>
      <c r="I1643" s="24"/>
      <c r="J1643" s="20">
        <f t="shared" si="90"/>
        <v>141.84460000000001</v>
      </c>
      <c r="K1643" s="17"/>
      <c r="L1643" s="24"/>
      <c r="M1643" s="86">
        <v>72.775999999999996</v>
      </c>
      <c r="N1643" s="86">
        <v>59.723999999999997</v>
      </c>
      <c r="O1643" s="86">
        <v>168.06700000000001</v>
      </c>
      <c r="P1643" s="86">
        <v>188.31399999999999</v>
      </c>
      <c r="Q1643" s="86">
        <v>140.28100000000001</v>
      </c>
      <c r="R1643" s="86">
        <v>110.02</v>
      </c>
      <c r="S1643" s="86">
        <v>196.90100000000001</v>
      </c>
      <c r="T1643" s="86">
        <v>73.706999999999994</v>
      </c>
    </row>
    <row r="1644" spans="1:20" x14ac:dyDescent="0.25">
      <c r="A1644" s="50" t="s">
        <v>4682</v>
      </c>
      <c r="B1644" s="50" t="s">
        <v>1703</v>
      </c>
      <c r="C1644" s="50" t="s">
        <v>4777</v>
      </c>
      <c r="D1644" s="80">
        <v>20</v>
      </c>
      <c r="E1644" s="50" t="s">
        <v>9629</v>
      </c>
      <c r="F1644" s="24">
        <f t="shared" si="88"/>
        <v>126.84699999999999</v>
      </c>
      <c r="G1644" s="20">
        <f t="shared" si="89"/>
        <v>197.49300000000002</v>
      </c>
      <c r="H1644" s="17"/>
      <c r="I1644" s="24"/>
      <c r="J1644" s="20">
        <f t="shared" si="90"/>
        <v>149.94740000000002</v>
      </c>
      <c r="K1644" s="17"/>
      <c r="L1644" s="24"/>
      <c r="M1644" s="86">
        <v>165.327</v>
      </c>
      <c r="N1644" s="86">
        <v>226.12100000000001</v>
      </c>
      <c r="O1644" s="86">
        <v>201.03100000000001</v>
      </c>
      <c r="P1644" s="86">
        <v>186.71600000000001</v>
      </c>
      <c r="Q1644" s="86">
        <v>182.48</v>
      </c>
      <c r="R1644" s="86">
        <v>81.566999999999993</v>
      </c>
      <c r="S1644" s="86" t="s">
        <v>5013</v>
      </c>
      <c r="T1644" s="86">
        <v>298.97399999999999</v>
      </c>
    </row>
    <row r="1645" spans="1:20" x14ac:dyDescent="0.25">
      <c r="A1645" s="50" t="s">
        <v>4682</v>
      </c>
      <c r="B1645" s="50" t="s">
        <v>1955</v>
      </c>
      <c r="C1645" s="50" t="s">
        <v>4714</v>
      </c>
      <c r="D1645" s="80">
        <v>6</v>
      </c>
      <c r="E1645" s="50" t="s">
        <v>6257</v>
      </c>
      <c r="F1645" s="24">
        <f t="shared" si="88"/>
        <v>126.83666666666666</v>
      </c>
      <c r="G1645" s="20">
        <f t="shared" si="89"/>
        <v>460.06</v>
      </c>
      <c r="H1645" s="17"/>
      <c r="I1645" s="24"/>
      <c r="J1645" s="20">
        <f t="shared" si="90"/>
        <v>122.77379999999998</v>
      </c>
      <c r="K1645" s="17"/>
      <c r="L1645" s="24"/>
      <c r="M1645" s="86">
        <v>507.8</v>
      </c>
      <c r="N1645" s="86">
        <v>287.92700000000002</v>
      </c>
      <c r="O1645" s="86">
        <v>584.45299999999997</v>
      </c>
      <c r="P1645" s="86">
        <v>210.45500000000001</v>
      </c>
      <c r="Q1645" s="86">
        <v>22.904</v>
      </c>
      <c r="R1645" s="86">
        <v>209.14699999999999</v>
      </c>
      <c r="S1645" s="86">
        <v>15.484</v>
      </c>
      <c r="T1645" s="86">
        <v>155.87899999999999</v>
      </c>
    </row>
    <row r="1646" spans="1:20" x14ac:dyDescent="0.25">
      <c r="A1646" s="50" t="s">
        <v>4682</v>
      </c>
      <c r="B1646" s="50" t="s">
        <v>363</v>
      </c>
      <c r="C1646" s="50" t="s">
        <v>4766</v>
      </c>
      <c r="D1646" s="80">
        <v>16</v>
      </c>
      <c r="E1646" s="50" t="s">
        <v>8886</v>
      </c>
      <c r="F1646" s="24">
        <f t="shared" si="88"/>
        <v>126.62733333333334</v>
      </c>
      <c r="G1646" s="20">
        <f t="shared" si="89"/>
        <v>199.50699999999998</v>
      </c>
      <c r="H1646" s="17"/>
      <c r="I1646" s="24"/>
      <c r="J1646" s="20">
        <f t="shared" si="90"/>
        <v>255.93879999999996</v>
      </c>
      <c r="K1646" s="17"/>
      <c r="L1646" s="24"/>
      <c r="M1646" s="86">
        <v>83.798000000000002</v>
      </c>
      <c r="N1646" s="86">
        <v>137.822</v>
      </c>
      <c r="O1646" s="86">
        <v>376.90100000000001</v>
      </c>
      <c r="P1646" s="86">
        <v>324.40100000000001</v>
      </c>
      <c r="Q1646" s="86">
        <v>575.41099999999994</v>
      </c>
      <c r="R1646" s="86">
        <v>139.655</v>
      </c>
      <c r="S1646" s="86">
        <v>78.293000000000006</v>
      </c>
      <c r="T1646" s="86">
        <v>161.934</v>
      </c>
    </row>
    <row r="1647" spans="1:20" x14ac:dyDescent="0.25">
      <c r="A1647" s="50" t="s">
        <v>4682</v>
      </c>
      <c r="B1647" s="50" t="s">
        <v>3394</v>
      </c>
      <c r="C1647" s="50" t="s">
        <v>4755</v>
      </c>
      <c r="D1647" s="80">
        <v>15</v>
      </c>
      <c r="E1647" s="50" t="s">
        <v>7933</v>
      </c>
      <c r="F1647" s="24">
        <f t="shared" si="88"/>
        <v>126.57299999999999</v>
      </c>
      <c r="G1647" s="20">
        <f t="shared" si="89"/>
        <v>329.40899999999999</v>
      </c>
      <c r="H1647" s="17"/>
      <c r="I1647" s="24"/>
      <c r="J1647" s="20">
        <f t="shared" si="90"/>
        <v>193.62819999999996</v>
      </c>
      <c r="K1647" s="17"/>
      <c r="L1647" s="24"/>
      <c r="M1647" s="86">
        <v>35.869</v>
      </c>
      <c r="N1647" s="86">
        <v>927.56899999999996</v>
      </c>
      <c r="O1647" s="86">
        <v>24.789000000000001</v>
      </c>
      <c r="P1647" s="86">
        <v>373.60300000000001</v>
      </c>
      <c r="Q1647" s="86">
        <v>214.81899999999999</v>
      </c>
      <c r="R1647" s="86">
        <v>1.536</v>
      </c>
      <c r="S1647" s="86">
        <v>351.18099999999998</v>
      </c>
      <c r="T1647" s="86">
        <v>27.001999999999999</v>
      </c>
    </row>
    <row r="1648" spans="1:20" x14ac:dyDescent="0.25">
      <c r="A1648" s="50" t="s">
        <v>4682</v>
      </c>
      <c r="B1648" s="50" t="s">
        <v>2207</v>
      </c>
      <c r="C1648" s="50" t="s">
        <v>4722</v>
      </c>
      <c r="D1648" s="80">
        <v>7</v>
      </c>
      <c r="E1648" s="50" t="s">
        <v>6512</v>
      </c>
      <c r="F1648" s="24">
        <f t="shared" si="88"/>
        <v>126.54766666666666</v>
      </c>
      <c r="G1648" s="20">
        <f t="shared" si="89"/>
        <v>187.04033333333334</v>
      </c>
      <c r="H1648" s="17"/>
      <c r="I1648" s="24"/>
      <c r="J1648" s="20">
        <f t="shared" si="90"/>
        <v>163.28299999999999</v>
      </c>
      <c r="K1648" s="17"/>
      <c r="L1648" s="24"/>
      <c r="M1648" s="86">
        <v>12.784000000000001</v>
      </c>
      <c r="N1648" s="86">
        <v>196.48099999999999</v>
      </c>
      <c r="O1648" s="86">
        <v>351.85599999999999</v>
      </c>
      <c r="P1648" s="86">
        <v>132.846</v>
      </c>
      <c r="Q1648" s="86">
        <v>303.92599999999999</v>
      </c>
      <c r="R1648" s="86">
        <v>47.055</v>
      </c>
      <c r="S1648" s="86">
        <v>58.783999999999999</v>
      </c>
      <c r="T1648" s="86">
        <v>273.80399999999997</v>
      </c>
    </row>
    <row r="1649" spans="1:20" x14ac:dyDescent="0.25">
      <c r="A1649" s="50" t="s">
        <v>4682</v>
      </c>
      <c r="B1649" s="50" t="s">
        <v>1184</v>
      </c>
      <c r="C1649" s="50" t="s">
        <v>4766</v>
      </c>
      <c r="D1649" s="80">
        <v>16</v>
      </c>
      <c r="E1649" s="50" t="s">
        <v>8542</v>
      </c>
      <c r="F1649" s="24">
        <f t="shared" si="88"/>
        <v>126.14933333333333</v>
      </c>
      <c r="G1649" s="20">
        <f t="shared" si="89"/>
        <v>1347.991</v>
      </c>
      <c r="H1649" s="17"/>
      <c r="I1649" s="24"/>
      <c r="J1649" s="20">
        <f t="shared" si="90"/>
        <v>460.88220000000001</v>
      </c>
      <c r="K1649" s="17"/>
      <c r="L1649" s="24"/>
      <c r="M1649" s="86">
        <v>56.674999999999997</v>
      </c>
      <c r="N1649" s="86">
        <v>1109.204</v>
      </c>
      <c r="O1649" s="86">
        <v>2878.0940000000001</v>
      </c>
      <c r="P1649" s="86">
        <v>219.935</v>
      </c>
      <c r="Q1649" s="86">
        <v>1706.028</v>
      </c>
      <c r="R1649" s="86">
        <v>282.05399999999997</v>
      </c>
      <c r="S1649" s="86" t="s">
        <v>5013</v>
      </c>
      <c r="T1649" s="86">
        <v>96.394000000000005</v>
      </c>
    </row>
    <row r="1650" spans="1:20" x14ac:dyDescent="0.25">
      <c r="A1650" s="50" t="s">
        <v>4682</v>
      </c>
      <c r="B1650" s="50" t="s">
        <v>839</v>
      </c>
      <c r="C1650" s="50" t="s">
        <v>4765</v>
      </c>
      <c r="D1650" s="80">
        <v>15</v>
      </c>
      <c r="E1650" s="50" t="s">
        <v>8385</v>
      </c>
      <c r="F1650" s="24">
        <f t="shared" si="88"/>
        <v>125.97733333333332</v>
      </c>
      <c r="G1650" s="20">
        <f t="shared" si="89"/>
        <v>227.56299999999999</v>
      </c>
      <c r="H1650" s="17"/>
      <c r="I1650" s="24"/>
      <c r="J1650" s="20">
        <f t="shared" si="90"/>
        <v>99.704599999999999</v>
      </c>
      <c r="K1650" s="17"/>
      <c r="L1650" s="24"/>
      <c r="M1650" s="86">
        <v>253.904</v>
      </c>
      <c r="N1650" s="86">
        <v>348.89400000000001</v>
      </c>
      <c r="O1650" s="86">
        <v>79.891000000000005</v>
      </c>
      <c r="P1650" s="86">
        <v>41.924999999999997</v>
      </c>
      <c r="Q1650" s="86">
        <v>78.665999999999997</v>
      </c>
      <c r="R1650" s="86">
        <v>4.5430000000000001</v>
      </c>
      <c r="S1650" s="86">
        <v>41.244</v>
      </c>
      <c r="T1650" s="86">
        <v>332.14499999999998</v>
      </c>
    </row>
    <row r="1651" spans="1:20" x14ac:dyDescent="0.25">
      <c r="A1651" s="50" t="s">
        <v>4682</v>
      </c>
      <c r="B1651" s="50" t="s">
        <v>3069</v>
      </c>
      <c r="C1651" s="50" t="s">
        <v>4745</v>
      </c>
      <c r="D1651" s="80">
        <v>11</v>
      </c>
      <c r="E1651" s="50" t="s">
        <v>7542</v>
      </c>
      <c r="F1651" s="24">
        <f t="shared" si="88"/>
        <v>125.94666666666667</v>
      </c>
      <c r="G1651" s="20">
        <f t="shared" si="89"/>
        <v>20.294666666666668</v>
      </c>
      <c r="H1651" s="17"/>
      <c r="I1651" s="24"/>
      <c r="J1651" s="20">
        <f t="shared" si="90"/>
        <v>78.095600000000019</v>
      </c>
      <c r="K1651" s="17"/>
      <c r="L1651" s="24"/>
      <c r="M1651" s="86">
        <v>13.92</v>
      </c>
      <c r="N1651" s="86">
        <v>28.55</v>
      </c>
      <c r="O1651" s="86">
        <v>18.414000000000001</v>
      </c>
      <c r="P1651" s="86">
        <v>12.638</v>
      </c>
      <c r="Q1651" s="86" t="s">
        <v>5013</v>
      </c>
      <c r="R1651" s="86">
        <v>157.102</v>
      </c>
      <c r="S1651" s="86">
        <v>130.97</v>
      </c>
      <c r="T1651" s="86">
        <v>89.768000000000001</v>
      </c>
    </row>
    <row r="1652" spans="1:20" x14ac:dyDescent="0.25">
      <c r="A1652" s="50" t="s">
        <v>4682</v>
      </c>
      <c r="B1652" s="50" t="s">
        <v>1544</v>
      </c>
      <c r="C1652" s="50" t="s">
        <v>4739</v>
      </c>
      <c r="D1652" s="80">
        <v>11</v>
      </c>
      <c r="E1652" s="50" t="s">
        <v>7223</v>
      </c>
      <c r="F1652" s="24">
        <f t="shared" si="88"/>
        <v>125.93433333333333</v>
      </c>
      <c r="G1652" s="20">
        <f t="shared" si="89"/>
        <v>34.454333333333331</v>
      </c>
      <c r="H1652" s="17"/>
      <c r="I1652" s="24"/>
      <c r="J1652" s="20">
        <f t="shared" si="90"/>
        <v>119.6692</v>
      </c>
      <c r="K1652" s="17"/>
      <c r="L1652" s="24"/>
      <c r="M1652" s="86">
        <v>0.20300000000000001</v>
      </c>
      <c r="N1652" s="86">
        <v>77.263000000000005</v>
      </c>
      <c r="O1652" s="86">
        <v>25.896999999999998</v>
      </c>
      <c r="P1652" s="86">
        <v>132.24799999999999</v>
      </c>
      <c r="Q1652" s="86">
        <v>88.295000000000002</v>
      </c>
      <c r="R1652" s="86">
        <v>97.974000000000004</v>
      </c>
      <c r="S1652" s="86">
        <v>177.31200000000001</v>
      </c>
      <c r="T1652" s="86">
        <v>102.517</v>
      </c>
    </row>
    <row r="1653" spans="1:20" x14ac:dyDescent="0.25">
      <c r="A1653" s="50" t="s">
        <v>4682</v>
      </c>
      <c r="B1653" s="50" t="s">
        <v>2468</v>
      </c>
      <c r="C1653" s="50" t="s">
        <v>4773</v>
      </c>
      <c r="D1653" s="80">
        <v>18</v>
      </c>
      <c r="E1653" s="50" t="s">
        <v>9464</v>
      </c>
      <c r="F1653" s="24">
        <f t="shared" si="88"/>
        <v>125.65633333333334</v>
      </c>
      <c r="G1653" s="20">
        <f t="shared" si="89"/>
        <v>210.92400000000001</v>
      </c>
      <c r="H1653" s="17"/>
      <c r="I1653" s="24"/>
      <c r="J1653" s="20">
        <f t="shared" si="90"/>
        <v>118.8818</v>
      </c>
      <c r="K1653" s="17"/>
      <c r="L1653" s="24"/>
      <c r="M1653" s="86">
        <v>196.399</v>
      </c>
      <c r="N1653" s="86">
        <v>157.97499999999999</v>
      </c>
      <c r="O1653" s="86">
        <v>278.39800000000002</v>
      </c>
      <c r="P1653" s="86">
        <v>107.81100000000001</v>
      </c>
      <c r="Q1653" s="86">
        <v>109.629</v>
      </c>
      <c r="R1653" s="86">
        <v>44.323</v>
      </c>
      <c r="S1653" s="86">
        <v>243.316</v>
      </c>
      <c r="T1653" s="86">
        <v>89.33</v>
      </c>
    </row>
    <row r="1654" spans="1:20" x14ac:dyDescent="0.25">
      <c r="A1654" s="50" t="s">
        <v>4682</v>
      </c>
      <c r="B1654" s="50" t="s">
        <v>2362</v>
      </c>
      <c r="C1654" s="50" t="s">
        <v>4766</v>
      </c>
      <c r="D1654" s="80">
        <v>16</v>
      </c>
      <c r="E1654" s="50" t="s">
        <v>8642</v>
      </c>
      <c r="F1654" s="24">
        <f t="shared" si="88"/>
        <v>125.33199999999999</v>
      </c>
      <c r="G1654" s="20">
        <f t="shared" si="89"/>
        <v>532.6733333333334</v>
      </c>
      <c r="H1654" s="17"/>
      <c r="I1654" s="24"/>
      <c r="J1654" s="20">
        <f t="shared" si="90"/>
        <v>126.57940000000001</v>
      </c>
      <c r="K1654" s="17"/>
      <c r="L1654" s="24"/>
      <c r="M1654" s="86">
        <v>231.131</v>
      </c>
      <c r="N1654" s="86">
        <v>1348.239</v>
      </c>
      <c r="O1654" s="86">
        <v>18.649999999999999</v>
      </c>
      <c r="P1654" s="86">
        <v>226.98400000000001</v>
      </c>
      <c r="Q1654" s="86">
        <v>29.917000000000002</v>
      </c>
      <c r="R1654" s="86">
        <v>65.680000000000007</v>
      </c>
      <c r="S1654" s="86">
        <v>110.946</v>
      </c>
      <c r="T1654" s="86">
        <v>199.37</v>
      </c>
    </row>
    <row r="1655" spans="1:20" x14ac:dyDescent="0.25">
      <c r="A1655" s="50" t="s">
        <v>4682</v>
      </c>
      <c r="B1655" s="50" t="s">
        <v>1984</v>
      </c>
      <c r="C1655" s="50" t="s">
        <v>4745</v>
      </c>
      <c r="D1655" s="80">
        <v>11</v>
      </c>
      <c r="E1655" s="50" t="s">
        <v>7543</v>
      </c>
      <c r="F1655" s="24">
        <f t="shared" si="88"/>
        <v>124.83933333333334</v>
      </c>
      <c r="G1655" s="20">
        <f t="shared" si="89"/>
        <v>77.721333333333334</v>
      </c>
      <c r="H1655" s="17"/>
      <c r="I1655" s="24"/>
      <c r="J1655" s="20">
        <f t="shared" si="90"/>
        <v>89.466799999999992</v>
      </c>
      <c r="K1655" s="17"/>
      <c r="L1655" s="24"/>
      <c r="M1655" s="86">
        <v>130.63499999999999</v>
      </c>
      <c r="N1655" s="86">
        <v>51.551000000000002</v>
      </c>
      <c r="O1655" s="86">
        <v>50.978000000000002</v>
      </c>
      <c r="P1655" s="86">
        <v>45.329000000000001</v>
      </c>
      <c r="Q1655" s="86">
        <v>27.486999999999998</v>
      </c>
      <c r="R1655" s="86">
        <v>28.283999999999999</v>
      </c>
      <c r="S1655" s="86">
        <v>246.53100000000001</v>
      </c>
      <c r="T1655" s="86">
        <v>99.703000000000003</v>
      </c>
    </row>
    <row r="1656" spans="1:20" x14ac:dyDescent="0.25">
      <c r="A1656" s="50" t="s">
        <v>4682</v>
      </c>
      <c r="B1656" s="50" t="s">
        <v>831</v>
      </c>
      <c r="C1656" s="50" t="s">
        <v>4745</v>
      </c>
      <c r="D1656" s="80">
        <v>11</v>
      </c>
      <c r="E1656" s="50" t="s">
        <v>7523</v>
      </c>
      <c r="F1656" s="24">
        <f t="shared" si="88"/>
        <v>124.76033333333335</v>
      </c>
      <c r="G1656" s="20">
        <f t="shared" si="89"/>
        <v>53.497000000000007</v>
      </c>
      <c r="H1656" s="17"/>
      <c r="I1656" s="24"/>
      <c r="J1656" s="20">
        <f t="shared" si="90"/>
        <v>98.884</v>
      </c>
      <c r="K1656" s="17"/>
      <c r="L1656" s="24"/>
      <c r="M1656" s="86">
        <v>96.405000000000001</v>
      </c>
      <c r="N1656" s="86">
        <v>4.4829999999999997</v>
      </c>
      <c r="O1656" s="86">
        <v>59.603000000000002</v>
      </c>
      <c r="P1656" s="86">
        <v>64.569999999999993</v>
      </c>
      <c r="Q1656" s="86">
        <v>55.569000000000003</v>
      </c>
      <c r="R1656" s="86">
        <v>150.417</v>
      </c>
      <c r="S1656" s="86">
        <v>198.91300000000001</v>
      </c>
      <c r="T1656" s="86">
        <v>24.951000000000001</v>
      </c>
    </row>
    <row r="1657" spans="1:20" x14ac:dyDescent="0.25">
      <c r="A1657" s="50" t="s">
        <v>4682</v>
      </c>
      <c r="B1657" s="50" t="s">
        <v>2567</v>
      </c>
      <c r="C1657" s="50" t="s">
        <v>4751</v>
      </c>
      <c r="D1657" s="80">
        <v>13</v>
      </c>
      <c r="E1657" s="50" t="s">
        <v>7711</v>
      </c>
      <c r="F1657" s="24">
        <f t="shared" si="88"/>
        <v>124.63833333333334</v>
      </c>
      <c r="G1657" s="20">
        <f t="shared" si="89"/>
        <v>185.66900000000001</v>
      </c>
      <c r="H1657" s="17"/>
      <c r="I1657" s="24"/>
      <c r="J1657" s="20">
        <f t="shared" si="90"/>
        <v>162.47359999999998</v>
      </c>
      <c r="K1657" s="17"/>
      <c r="L1657" s="24"/>
      <c r="M1657" s="86">
        <v>144.291</v>
      </c>
      <c r="N1657" s="86">
        <v>226.08600000000001</v>
      </c>
      <c r="O1657" s="86">
        <v>186.63</v>
      </c>
      <c r="P1657" s="86">
        <v>217.63499999999999</v>
      </c>
      <c r="Q1657" s="86">
        <v>220.81800000000001</v>
      </c>
      <c r="R1657" s="86">
        <v>54.192</v>
      </c>
      <c r="S1657" s="86">
        <v>199.405</v>
      </c>
      <c r="T1657" s="86">
        <v>120.318</v>
      </c>
    </row>
    <row r="1658" spans="1:20" x14ac:dyDescent="0.25">
      <c r="A1658" s="50" t="s">
        <v>4682</v>
      </c>
      <c r="B1658" s="50" t="s">
        <v>1718</v>
      </c>
      <c r="C1658" s="50" t="s">
        <v>4722</v>
      </c>
      <c r="D1658" s="80">
        <v>7</v>
      </c>
      <c r="E1658" s="50" t="s">
        <v>6523</v>
      </c>
      <c r="F1658" s="24">
        <f t="shared" si="88"/>
        <v>124.42766666666667</v>
      </c>
      <c r="G1658" s="20">
        <f t="shared" si="89"/>
        <v>156.52599999999998</v>
      </c>
      <c r="H1658" s="17"/>
      <c r="I1658" s="24"/>
      <c r="J1658" s="20">
        <f t="shared" si="90"/>
        <v>137.38980000000001</v>
      </c>
      <c r="K1658" s="17"/>
      <c r="L1658" s="24"/>
      <c r="M1658" s="86">
        <v>197.28299999999999</v>
      </c>
      <c r="N1658" s="86">
        <v>106.224</v>
      </c>
      <c r="O1658" s="86">
        <v>166.071</v>
      </c>
      <c r="P1658" s="86">
        <v>189.63499999999999</v>
      </c>
      <c r="Q1658" s="86">
        <v>124.03100000000001</v>
      </c>
      <c r="R1658" s="86">
        <v>168.875</v>
      </c>
      <c r="S1658" s="86">
        <v>53.634999999999998</v>
      </c>
      <c r="T1658" s="86">
        <v>150.773</v>
      </c>
    </row>
    <row r="1659" spans="1:20" x14ac:dyDescent="0.25">
      <c r="A1659" s="50" t="s">
        <v>4682</v>
      </c>
      <c r="B1659" s="50" t="s">
        <v>3943</v>
      </c>
      <c r="C1659" s="50" t="s">
        <v>4755</v>
      </c>
      <c r="D1659" s="80">
        <v>15</v>
      </c>
      <c r="E1659" s="50" t="s">
        <v>7882</v>
      </c>
      <c r="F1659" s="24">
        <f t="shared" si="88"/>
        <v>123.99566666666665</v>
      </c>
      <c r="G1659" s="20">
        <f t="shared" si="89"/>
        <v>105.02000000000002</v>
      </c>
      <c r="H1659" s="17"/>
      <c r="I1659" s="24"/>
      <c r="J1659" s="20">
        <f t="shared" si="90"/>
        <v>79.497599999999991</v>
      </c>
      <c r="K1659" s="17"/>
      <c r="L1659" s="24"/>
      <c r="M1659" s="86">
        <v>9.36</v>
      </c>
      <c r="N1659" s="86">
        <v>138.43</v>
      </c>
      <c r="O1659" s="86">
        <v>167.27</v>
      </c>
      <c r="P1659" s="86">
        <v>8.69</v>
      </c>
      <c r="Q1659" s="86">
        <v>16.811</v>
      </c>
      <c r="R1659" s="86">
        <v>79.709999999999994</v>
      </c>
      <c r="S1659" s="86">
        <v>133.97999999999999</v>
      </c>
      <c r="T1659" s="86">
        <v>158.297</v>
      </c>
    </row>
    <row r="1660" spans="1:20" x14ac:dyDescent="0.25">
      <c r="A1660" s="50" t="s">
        <v>4682</v>
      </c>
      <c r="B1660" s="50" t="s">
        <v>1495</v>
      </c>
      <c r="C1660" s="50" t="s">
        <v>4767</v>
      </c>
      <c r="D1660" s="80">
        <v>16</v>
      </c>
      <c r="E1660" s="50" t="s">
        <v>9009</v>
      </c>
      <c r="F1660" s="24">
        <f t="shared" si="88"/>
        <v>123.93633333333334</v>
      </c>
      <c r="G1660" s="20">
        <f t="shared" si="89"/>
        <v>52.167999999999999</v>
      </c>
      <c r="H1660" s="17"/>
      <c r="I1660" s="24"/>
      <c r="J1660" s="20">
        <f t="shared" si="90"/>
        <v>92.57119999999999</v>
      </c>
      <c r="K1660" s="17"/>
      <c r="L1660" s="24"/>
      <c r="M1660" s="86">
        <v>29.361000000000001</v>
      </c>
      <c r="N1660" s="86">
        <v>104.46299999999999</v>
      </c>
      <c r="O1660" s="86">
        <v>22.68</v>
      </c>
      <c r="P1660" s="86">
        <v>36.511000000000003</v>
      </c>
      <c r="Q1660" s="86">
        <v>54.536000000000001</v>
      </c>
      <c r="R1660" s="86">
        <v>272.19499999999999</v>
      </c>
      <c r="S1660" s="86">
        <v>32.679000000000002</v>
      </c>
      <c r="T1660" s="86">
        <v>66.935000000000002</v>
      </c>
    </row>
    <row r="1661" spans="1:20" x14ac:dyDescent="0.25">
      <c r="A1661" s="50" t="s">
        <v>4682</v>
      </c>
      <c r="B1661" s="50" t="s">
        <v>1977</v>
      </c>
      <c r="C1661" s="50" t="s">
        <v>4729</v>
      </c>
      <c r="D1661" s="80">
        <v>9</v>
      </c>
      <c r="E1661" s="50" t="s">
        <v>6802</v>
      </c>
      <c r="F1661" s="24">
        <f t="shared" si="88"/>
        <v>123.81033333333333</v>
      </c>
      <c r="G1661" s="20">
        <f t="shared" si="89"/>
        <v>134.36866666666666</v>
      </c>
      <c r="H1661" s="17"/>
      <c r="I1661" s="24"/>
      <c r="J1661" s="20">
        <f t="shared" si="90"/>
        <v>105.27940000000001</v>
      </c>
      <c r="K1661" s="17"/>
      <c r="L1661" s="24"/>
      <c r="M1661" s="86">
        <v>194.465</v>
      </c>
      <c r="N1661" s="86">
        <v>112.905</v>
      </c>
      <c r="O1661" s="86">
        <v>95.736000000000004</v>
      </c>
      <c r="P1661" s="86">
        <v>88.914000000000001</v>
      </c>
      <c r="Q1661" s="86">
        <v>66.052000000000007</v>
      </c>
      <c r="R1661" s="86">
        <v>131.34399999999999</v>
      </c>
      <c r="S1661" s="86">
        <v>124.35299999999999</v>
      </c>
      <c r="T1661" s="86">
        <v>115.73399999999999</v>
      </c>
    </row>
    <row r="1662" spans="1:20" x14ac:dyDescent="0.25">
      <c r="A1662" s="50" t="s">
        <v>4682</v>
      </c>
      <c r="B1662" s="50" t="s">
        <v>4629</v>
      </c>
      <c r="C1662" s="50" t="s">
        <v>4766</v>
      </c>
      <c r="D1662" s="80">
        <v>16</v>
      </c>
      <c r="E1662" s="50" t="s">
        <v>8892</v>
      </c>
      <c r="F1662" s="24">
        <f t="shared" si="88"/>
        <v>123.51633333333332</v>
      </c>
      <c r="G1662" s="20">
        <f t="shared" si="89"/>
        <v>155.96399999999997</v>
      </c>
      <c r="H1662" s="17"/>
      <c r="I1662" s="24"/>
      <c r="J1662" s="20">
        <f t="shared" si="90"/>
        <v>86.357799999999997</v>
      </c>
      <c r="K1662" s="17"/>
      <c r="L1662" s="24"/>
      <c r="M1662" s="86">
        <v>49.656999999999996</v>
      </c>
      <c r="N1662" s="86">
        <v>390.16699999999997</v>
      </c>
      <c r="O1662" s="86">
        <v>28.068000000000001</v>
      </c>
      <c r="P1662" s="86">
        <v>41.997</v>
      </c>
      <c r="Q1662" s="86">
        <v>19.242999999999999</v>
      </c>
      <c r="R1662" s="86">
        <v>343.911</v>
      </c>
      <c r="S1662" s="86">
        <v>26.638000000000002</v>
      </c>
      <c r="T1662" s="86" t="s">
        <v>5013</v>
      </c>
    </row>
    <row r="1663" spans="1:20" x14ac:dyDescent="0.25">
      <c r="A1663" s="50" t="s">
        <v>4682</v>
      </c>
      <c r="B1663" s="50" t="s">
        <v>992</v>
      </c>
      <c r="C1663" s="50" t="s">
        <v>4711</v>
      </c>
      <c r="D1663" s="80">
        <v>6</v>
      </c>
      <c r="E1663" s="50" t="s">
        <v>5977</v>
      </c>
      <c r="F1663" s="24">
        <f t="shared" si="88"/>
        <v>123.04866666666665</v>
      </c>
      <c r="G1663" s="20">
        <f t="shared" si="89"/>
        <v>3.2739999999999996</v>
      </c>
      <c r="H1663" s="17"/>
      <c r="I1663" s="24"/>
      <c r="J1663" s="20">
        <f t="shared" si="90"/>
        <v>98.602400000000003</v>
      </c>
      <c r="K1663" s="17"/>
      <c r="L1663" s="24"/>
      <c r="M1663" s="86" t="s">
        <v>5013</v>
      </c>
      <c r="N1663" s="86" t="s">
        <v>5013</v>
      </c>
      <c r="O1663" s="86">
        <v>9.8219999999999992</v>
      </c>
      <c r="P1663" s="86">
        <v>14.319000000000001</v>
      </c>
      <c r="Q1663" s="86">
        <v>109.547</v>
      </c>
      <c r="R1663" s="86">
        <v>54.146999999999998</v>
      </c>
      <c r="S1663" s="86">
        <v>143.20599999999999</v>
      </c>
      <c r="T1663" s="86">
        <v>171.79300000000001</v>
      </c>
    </row>
    <row r="1664" spans="1:20" x14ac:dyDescent="0.25">
      <c r="A1664" s="50" t="s">
        <v>4682</v>
      </c>
      <c r="B1664" s="50" t="s">
        <v>1288</v>
      </c>
      <c r="C1664" s="50" t="s">
        <v>4766</v>
      </c>
      <c r="D1664" s="80">
        <v>16</v>
      </c>
      <c r="E1664" s="50" t="s">
        <v>8474</v>
      </c>
      <c r="F1664" s="24">
        <f t="shared" si="88"/>
        <v>122.64033333333333</v>
      </c>
      <c r="G1664" s="20">
        <f t="shared" si="89"/>
        <v>866.38733333333346</v>
      </c>
      <c r="H1664" s="17"/>
      <c r="I1664" s="24"/>
      <c r="J1664" s="20">
        <f t="shared" si="90"/>
        <v>268.46979999999996</v>
      </c>
      <c r="K1664" s="17"/>
      <c r="L1664" s="24"/>
      <c r="M1664" s="86">
        <v>1199.9860000000001</v>
      </c>
      <c r="N1664" s="86">
        <v>253.71700000000001</v>
      </c>
      <c r="O1664" s="86">
        <v>1145.4590000000001</v>
      </c>
      <c r="P1664" s="86">
        <v>659.923</v>
      </c>
      <c r="Q1664" s="86">
        <v>314.505</v>
      </c>
      <c r="R1664" s="86">
        <v>283.99400000000003</v>
      </c>
      <c r="S1664" s="86">
        <v>34.222000000000001</v>
      </c>
      <c r="T1664" s="86">
        <v>49.704999999999998</v>
      </c>
    </row>
    <row r="1665" spans="1:20" x14ac:dyDescent="0.25">
      <c r="A1665" s="50" t="s">
        <v>4682</v>
      </c>
      <c r="B1665" s="50" t="s">
        <v>3365</v>
      </c>
      <c r="C1665" s="50" t="s">
        <v>4711</v>
      </c>
      <c r="D1665" s="80">
        <v>6</v>
      </c>
      <c r="E1665" s="50" t="s">
        <v>6019</v>
      </c>
      <c r="F1665" s="24">
        <f t="shared" si="88"/>
        <v>122.49299999999999</v>
      </c>
      <c r="G1665" s="20">
        <f t="shared" si="89"/>
        <v>40.212666666666664</v>
      </c>
      <c r="H1665" s="17"/>
      <c r="I1665" s="24"/>
      <c r="J1665" s="20">
        <f t="shared" si="90"/>
        <v>111.09180000000001</v>
      </c>
      <c r="K1665" s="17"/>
      <c r="L1665" s="24"/>
      <c r="M1665" s="86">
        <v>35.509</v>
      </c>
      <c r="N1665" s="86">
        <v>60.984000000000002</v>
      </c>
      <c r="O1665" s="86">
        <v>24.145</v>
      </c>
      <c r="P1665" s="86">
        <v>101.747</v>
      </c>
      <c r="Q1665" s="86">
        <v>86.233000000000004</v>
      </c>
      <c r="R1665" s="86">
        <v>300.084</v>
      </c>
      <c r="S1665" s="86">
        <v>20.488</v>
      </c>
      <c r="T1665" s="86">
        <v>46.906999999999996</v>
      </c>
    </row>
    <row r="1666" spans="1:20" x14ac:dyDescent="0.25">
      <c r="A1666" s="50" t="s">
        <v>4682</v>
      </c>
      <c r="B1666" s="50" t="s">
        <v>641</v>
      </c>
      <c r="C1666" s="50" t="s">
        <v>4747</v>
      </c>
      <c r="D1666" s="80">
        <v>12</v>
      </c>
      <c r="E1666" s="50" t="s">
        <v>7658</v>
      </c>
      <c r="F1666" s="24">
        <f t="shared" si="88"/>
        <v>121.81166666666668</v>
      </c>
      <c r="G1666" s="20">
        <f t="shared" si="89"/>
        <v>97.007666666666651</v>
      </c>
      <c r="H1666" s="17"/>
      <c r="I1666" s="24"/>
      <c r="J1666" s="20">
        <f t="shared" si="90"/>
        <v>128.3948</v>
      </c>
      <c r="K1666" s="17"/>
      <c r="L1666" s="24"/>
      <c r="M1666" s="86">
        <v>90.126999999999995</v>
      </c>
      <c r="N1666" s="86">
        <v>109.08799999999999</v>
      </c>
      <c r="O1666" s="86">
        <v>91.808000000000007</v>
      </c>
      <c r="P1666" s="86">
        <v>187.279</v>
      </c>
      <c r="Q1666" s="86">
        <v>89.26</v>
      </c>
      <c r="R1666" s="86">
        <v>139.1</v>
      </c>
      <c r="S1666" s="86">
        <v>143.69200000000001</v>
      </c>
      <c r="T1666" s="86">
        <v>82.643000000000001</v>
      </c>
    </row>
    <row r="1667" spans="1:20" x14ac:dyDescent="0.25">
      <c r="A1667" s="50" t="s">
        <v>4682</v>
      </c>
      <c r="B1667" s="50" t="s">
        <v>1234</v>
      </c>
      <c r="C1667" s="50" t="s">
        <v>4756</v>
      </c>
      <c r="D1667" s="80">
        <v>15</v>
      </c>
      <c r="E1667" s="50" t="s">
        <v>8047</v>
      </c>
      <c r="F1667" s="24">
        <f t="shared" si="88"/>
        <v>121.75333333333333</v>
      </c>
      <c r="G1667" s="20">
        <f t="shared" si="89"/>
        <v>700.57933333333324</v>
      </c>
      <c r="H1667" s="17"/>
      <c r="I1667" s="24"/>
      <c r="J1667" s="20">
        <f t="shared" si="90"/>
        <v>95.273800000000008</v>
      </c>
      <c r="K1667" s="17"/>
      <c r="L1667" s="24"/>
      <c r="M1667" s="86">
        <v>1812.1279999999999</v>
      </c>
      <c r="N1667" s="86">
        <v>284.55</v>
      </c>
      <c r="O1667" s="86">
        <v>5.0599999999999996</v>
      </c>
      <c r="P1667" s="86">
        <v>70.331000000000003</v>
      </c>
      <c r="Q1667" s="86">
        <v>40.777999999999999</v>
      </c>
      <c r="R1667" s="86">
        <v>318.899</v>
      </c>
      <c r="S1667" s="86" t="s">
        <v>5013</v>
      </c>
      <c r="T1667" s="86">
        <v>46.360999999999997</v>
      </c>
    </row>
    <row r="1668" spans="1:20" x14ac:dyDescent="0.25">
      <c r="A1668" s="50" t="s">
        <v>4682</v>
      </c>
      <c r="B1668" s="50" t="s">
        <v>4402</v>
      </c>
      <c r="C1668" s="50" t="s">
        <v>4727</v>
      </c>
      <c r="D1668" s="80">
        <v>9</v>
      </c>
      <c r="E1668" s="50" t="s">
        <v>6767</v>
      </c>
      <c r="F1668" s="24">
        <f t="shared" si="88"/>
        <v>121.11033333333334</v>
      </c>
      <c r="G1668" s="20">
        <f t="shared" si="89"/>
        <v>212.81966666666665</v>
      </c>
      <c r="H1668" s="17"/>
      <c r="I1668" s="24"/>
      <c r="J1668" s="20">
        <f t="shared" si="90"/>
        <v>87.656399999999991</v>
      </c>
      <c r="K1668" s="17"/>
      <c r="L1668" s="24"/>
      <c r="M1668" s="86">
        <v>361.10199999999998</v>
      </c>
      <c r="N1668" s="86">
        <v>237.21799999999999</v>
      </c>
      <c r="O1668" s="86">
        <v>40.139000000000003</v>
      </c>
      <c r="P1668" s="86">
        <v>57.863999999999997</v>
      </c>
      <c r="Q1668" s="86">
        <v>17.087</v>
      </c>
      <c r="R1668" s="86">
        <v>14.201000000000001</v>
      </c>
      <c r="S1668" s="86" t="s">
        <v>5013</v>
      </c>
      <c r="T1668" s="86">
        <v>349.13</v>
      </c>
    </row>
    <row r="1669" spans="1:20" x14ac:dyDescent="0.25">
      <c r="A1669" s="50" t="s">
        <v>4682</v>
      </c>
      <c r="B1669" s="50" t="s">
        <v>3264</v>
      </c>
      <c r="C1669" s="50" t="s">
        <v>4756</v>
      </c>
      <c r="D1669" s="80">
        <v>15</v>
      </c>
      <c r="E1669" s="50" t="s">
        <v>8045</v>
      </c>
      <c r="F1669" s="24">
        <f t="shared" si="88"/>
        <v>121.02833333333335</v>
      </c>
      <c r="G1669" s="20">
        <f t="shared" si="89"/>
        <v>415.05099999999999</v>
      </c>
      <c r="H1669" s="17"/>
      <c r="I1669" s="24"/>
      <c r="J1669" s="20">
        <f t="shared" si="90"/>
        <v>160.59440000000001</v>
      </c>
      <c r="K1669" s="17"/>
      <c r="L1669" s="24"/>
      <c r="M1669" s="86">
        <v>254.79599999999999</v>
      </c>
      <c r="N1669" s="86">
        <v>933.03099999999995</v>
      </c>
      <c r="O1669" s="86">
        <v>57.326000000000001</v>
      </c>
      <c r="P1669" s="86">
        <v>324.16399999999999</v>
      </c>
      <c r="Q1669" s="86">
        <v>115.723</v>
      </c>
      <c r="R1669" s="86" t="s">
        <v>5013</v>
      </c>
      <c r="S1669" s="86">
        <v>8.7829999999999995</v>
      </c>
      <c r="T1669" s="86">
        <v>354.30200000000002</v>
      </c>
    </row>
    <row r="1670" spans="1:20" x14ac:dyDescent="0.25">
      <c r="A1670" s="50" t="s">
        <v>4682</v>
      </c>
      <c r="B1670" s="50" t="s">
        <v>3886</v>
      </c>
      <c r="C1670" s="50" t="s">
        <v>4712</v>
      </c>
      <c r="D1670" s="80">
        <v>6</v>
      </c>
      <c r="E1670" s="50" t="s">
        <v>6189</v>
      </c>
      <c r="F1670" s="24">
        <f t="shared" si="88"/>
        <v>121.00566666666667</v>
      </c>
      <c r="G1670" s="20">
        <f t="shared" si="89"/>
        <v>3.7279999999999998</v>
      </c>
      <c r="H1670" s="17"/>
      <c r="I1670" s="24"/>
      <c r="J1670" s="20">
        <f t="shared" si="90"/>
        <v>99.614999999999995</v>
      </c>
      <c r="K1670" s="17"/>
      <c r="L1670" s="24"/>
      <c r="M1670" s="86">
        <v>0.80700000000000005</v>
      </c>
      <c r="N1670" s="86">
        <v>3.1669999999999998</v>
      </c>
      <c r="O1670" s="86">
        <v>7.21</v>
      </c>
      <c r="P1670" s="86">
        <v>6.06</v>
      </c>
      <c r="Q1670" s="86">
        <v>128.99799999999999</v>
      </c>
      <c r="R1670" s="86">
        <v>63.923000000000002</v>
      </c>
      <c r="S1670" s="86">
        <v>127.375</v>
      </c>
      <c r="T1670" s="86">
        <v>171.71899999999999</v>
      </c>
    </row>
    <row r="1671" spans="1:20" x14ac:dyDescent="0.25">
      <c r="A1671" s="50" t="s">
        <v>4682</v>
      </c>
      <c r="B1671" s="50" t="s">
        <v>1464</v>
      </c>
      <c r="C1671" s="50" t="s">
        <v>4755</v>
      </c>
      <c r="D1671" s="80">
        <v>15</v>
      </c>
      <c r="E1671" s="50" t="s">
        <v>7971</v>
      </c>
      <c r="F1671" s="24">
        <f t="shared" si="88"/>
        <v>120.91933333333333</v>
      </c>
      <c r="G1671" s="20">
        <f t="shared" si="89"/>
        <v>69.890333333333331</v>
      </c>
      <c r="H1671" s="17"/>
      <c r="I1671" s="24"/>
      <c r="J1671" s="20">
        <f t="shared" si="90"/>
        <v>94.733999999999995</v>
      </c>
      <c r="K1671" s="17"/>
      <c r="L1671" s="24"/>
      <c r="M1671" s="86">
        <v>153.86699999999999</v>
      </c>
      <c r="N1671" s="86">
        <v>2.5000000000000001E-2</v>
      </c>
      <c r="O1671" s="86">
        <v>55.779000000000003</v>
      </c>
      <c r="P1671" s="86" t="s">
        <v>5013</v>
      </c>
      <c r="Q1671" s="86">
        <v>110.91200000000001</v>
      </c>
      <c r="R1671" s="86">
        <v>278.60899999999998</v>
      </c>
      <c r="S1671" s="86">
        <v>23.234999999999999</v>
      </c>
      <c r="T1671" s="86">
        <v>60.914000000000001</v>
      </c>
    </row>
    <row r="1672" spans="1:20" x14ac:dyDescent="0.25">
      <c r="A1672" s="50" t="s">
        <v>4682</v>
      </c>
      <c r="B1672" s="50" t="s">
        <v>3420</v>
      </c>
      <c r="C1672" s="50" t="s">
        <v>4731</v>
      </c>
      <c r="D1672" s="80">
        <v>10</v>
      </c>
      <c r="E1672" s="50" t="s">
        <v>6839</v>
      </c>
      <c r="F1672" s="24">
        <f t="shared" si="88"/>
        <v>120.91533333333332</v>
      </c>
      <c r="G1672" s="20">
        <f t="shared" si="89"/>
        <v>9.6839999999999993</v>
      </c>
      <c r="H1672" s="17"/>
      <c r="I1672" s="24"/>
      <c r="J1672" s="20">
        <f t="shared" si="90"/>
        <v>78.758799999999994</v>
      </c>
      <c r="K1672" s="17"/>
      <c r="L1672" s="24"/>
      <c r="M1672" s="86">
        <v>29.052</v>
      </c>
      <c r="N1672" s="86" t="s">
        <v>5013</v>
      </c>
      <c r="O1672" s="86" t="s">
        <v>5013</v>
      </c>
      <c r="P1672" s="86">
        <v>31.047999999999998</v>
      </c>
      <c r="Q1672" s="86" t="s">
        <v>5013</v>
      </c>
      <c r="R1672" s="86">
        <v>362.74599999999998</v>
      </c>
      <c r="S1672" s="86" t="s">
        <v>5013</v>
      </c>
      <c r="T1672" s="86" t="s">
        <v>5013</v>
      </c>
    </row>
    <row r="1673" spans="1:20" x14ac:dyDescent="0.25">
      <c r="A1673" s="50" t="s">
        <v>4682</v>
      </c>
      <c r="B1673" s="50" t="s">
        <v>2259</v>
      </c>
      <c r="C1673" s="50" t="s">
        <v>4702</v>
      </c>
      <c r="D1673" s="80">
        <v>4</v>
      </c>
      <c r="E1673" s="50" t="s">
        <v>5572</v>
      </c>
      <c r="F1673" s="24">
        <f t="shared" si="88"/>
        <v>120.58333333333333</v>
      </c>
      <c r="G1673" s="20">
        <f t="shared" si="89"/>
        <v>63.855333333333334</v>
      </c>
      <c r="H1673" s="17"/>
      <c r="I1673" s="24"/>
      <c r="J1673" s="20">
        <f t="shared" si="90"/>
        <v>137.12619999999998</v>
      </c>
      <c r="K1673" s="17"/>
      <c r="L1673" s="24"/>
      <c r="M1673" s="86">
        <v>120.15300000000001</v>
      </c>
      <c r="N1673" s="86">
        <v>42.640999999999998</v>
      </c>
      <c r="O1673" s="86">
        <v>28.771999999999998</v>
      </c>
      <c r="P1673" s="86">
        <v>52.476999999999997</v>
      </c>
      <c r="Q1673" s="86">
        <v>271.404</v>
      </c>
      <c r="R1673" s="86">
        <v>23.282</v>
      </c>
      <c r="S1673" s="86">
        <v>125.40300000000001</v>
      </c>
      <c r="T1673" s="86">
        <v>213.065</v>
      </c>
    </row>
    <row r="1674" spans="1:20" x14ac:dyDescent="0.25">
      <c r="A1674" s="50" t="s">
        <v>4682</v>
      </c>
      <c r="B1674" s="50" t="s">
        <v>3985</v>
      </c>
      <c r="C1674" s="50" t="s">
        <v>4717</v>
      </c>
      <c r="D1674" s="80">
        <v>6</v>
      </c>
      <c r="E1674" s="50" t="s">
        <v>6347</v>
      </c>
      <c r="F1674" s="24">
        <f t="shared" si="88"/>
        <v>120.49333333333334</v>
      </c>
      <c r="G1674" s="20">
        <f t="shared" si="89"/>
        <v>143.04933333333332</v>
      </c>
      <c r="H1674" s="17"/>
      <c r="I1674" s="24"/>
      <c r="J1674" s="20">
        <f t="shared" si="90"/>
        <v>176.67840000000001</v>
      </c>
      <c r="K1674" s="17"/>
      <c r="L1674" s="24"/>
      <c r="M1674" s="86">
        <v>297.83100000000002</v>
      </c>
      <c r="N1674" s="86">
        <v>77.808999999999997</v>
      </c>
      <c r="O1674" s="86">
        <v>53.508000000000003</v>
      </c>
      <c r="P1674" s="86">
        <v>216.31399999999999</v>
      </c>
      <c r="Q1674" s="86">
        <v>305.59800000000001</v>
      </c>
      <c r="R1674" s="86">
        <v>96.097999999999999</v>
      </c>
      <c r="S1674" s="86">
        <v>265.38200000000001</v>
      </c>
      <c r="T1674" s="86" t="s">
        <v>5013</v>
      </c>
    </row>
    <row r="1675" spans="1:20" x14ac:dyDescent="0.25">
      <c r="A1675" s="50" t="s">
        <v>4682</v>
      </c>
      <c r="B1675" s="50" t="s">
        <v>4020</v>
      </c>
      <c r="C1675" s="50" t="s">
        <v>4711</v>
      </c>
      <c r="D1675" s="80">
        <v>6</v>
      </c>
      <c r="E1675" s="50" t="s">
        <v>6183</v>
      </c>
      <c r="F1675" s="24">
        <f t="shared" si="88"/>
        <v>120.38966666666666</v>
      </c>
      <c r="G1675" s="20">
        <f t="shared" si="89"/>
        <v>7.918333333333333</v>
      </c>
      <c r="H1675" s="17"/>
      <c r="I1675" s="24"/>
      <c r="J1675" s="20">
        <f t="shared" si="90"/>
        <v>72.233800000000002</v>
      </c>
      <c r="K1675" s="17"/>
      <c r="L1675" s="24"/>
      <c r="M1675" s="86" t="s">
        <v>5013</v>
      </c>
      <c r="N1675" s="86" t="s">
        <v>5013</v>
      </c>
      <c r="O1675" s="86">
        <v>23.754999999999999</v>
      </c>
      <c r="P1675" s="86" t="s">
        <v>5013</v>
      </c>
      <c r="Q1675" s="86" t="s">
        <v>5013</v>
      </c>
      <c r="R1675" s="86" t="s">
        <v>5013</v>
      </c>
      <c r="S1675" s="86">
        <v>1.587</v>
      </c>
      <c r="T1675" s="86">
        <v>359.58199999999999</v>
      </c>
    </row>
    <row r="1676" spans="1:20" x14ac:dyDescent="0.25">
      <c r="A1676" s="50" t="s">
        <v>4682</v>
      </c>
      <c r="B1676" s="50" t="s">
        <v>1687</v>
      </c>
      <c r="C1676" s="50" t="s">
        <v>4710</v>
      </c>
      <c r="D1676" s="80">
        <v>6</v>
      </c>
      <c r="E1676" s="50" t="s">
        <v>5786</v>
      </c>
      <c r="F1676" s="24">
        <f t="shared" si="88"/>
        <v>120.35733333333333</v>
      </c>
      <c r="G1676" s="20">
        <f t="shared" si="89"/>
        <v>65.454999999999998</v>
      </c>
      <c r="H1676" s="17"/>
      <c r="I1676" s="24"/>
      <c r="J1676" s="20">
        <f t="shared" si="90"/>
        <v>145.83359999999999</v>
      </c>
      <c r="K1676" s="17"/>
      <c r="L1676" s="24"/>
      <c r="M1676" s="86">
        <v>12.074</v>
      </c>
      <c r="N1676" s="86">
        <v>14.317</v>
      </c>
      <c r="O1676" s="86">
        <v>169.97399999999999</v>
      </c>
      <c r="P1676" s="86">
        <v>226.13499999999999</v>
      </c>
      <c r="Q1676" s="86">
        <v>141.96100000000001</v>
      </c>
      <c r="R1676" s="86">
        <v>109.518</v>
      </c>
      <c r="S1676" s="86">
        <v>115.755</v>
      </c>
      <c r="T1676" s="86">
        <v>135.79900000000001</v>
      </c>
    </row>
    <row r="1677" spans="1:20" x14ac:dyDescent="0.25">
      <c r="A1677" s="50" t="s">
        <v>4682</v>
      </c>
      <c r="B1677" s="50" t="s">
        <v>2850</v>
      </c>
      <c r="C1677" s="50" t="s">
        <v>4740</v>
      </c>
      <c r="D1677" s="80">
        <v>11</v>
      </c>
      <c r="E1677" s="50" t="s">
        <v>7242</v>
      </c>
      <c r="F1677" s="24">
        <f t="shared" si="88"/>
        <v>120.03366666666666</v>
      </c>
      <c r="G1677" s="20">
        <f t="shared" si="89"/>
        <v>2.7579999999999996</v>
      </c>
      <c r="H1677" s="17"/>
      <c r="I1677" s="24"/>
      <c r="J1677" s="20">
        <f t="shared" si="90"/>
        <v>87.2804</v>
      </c>
      <c r="K1677" s="17"/>
      <c r="L1677" s="24"/>
      <c r="M1677" s="86">
        <v>1.054</v>
      </c>
      <c r="N1677" s="86">
        <v>1.4339999999999999</v>
      </c>
      <c r="O1677" s="86">
        <v>5.7859999999999996</v>
      </c>
      <c r="P1677" s="86" t="s">
        <v>5013</v>
      </c>
      <c r="Q1677" s="86">
        <v>76.301000000000002</v>
      </c>
      <c r="R1677" s="86">
        <v>356.601</v>
      </c>
      <c r="S1677" s="86">
        <v>3.5</v>
      </c>
      <c r="T1677" s="86" t="s">
        <v>5013</v>
      </c>
    </row>
    <row r="1678" spans="1:20" x14ac:dyDescent="0.25">
      <c r="A1678" s="50" t="s">
        <v>4682</v>
      </c>
      <c r="B1678" s="50" t="s">
        <v>692</v>
      </c>
      <c r="C1678" s="50" t="s">
        <v>4731</v>
      </c>
      <c r="D1678" s="80">
        <v>10</v>
      </c>
      <c r="E1678" s="50" t="s">
        <v>6906</v>
      </c>
      <c r="F1678" s="24">
        <f t="shared" si="88"/>
        <v>119.86000000000001</v>
      </c>
      <c r="G1678" s="20">
        <f t="shared" si="89"/>
        <v>15.988</v>
      </c>
      <c r="H1678" s="17"/>
      <c r="I1678" s="24"/>
      <c r="J1678" s="20">
        <f t="shared" si="90"/>
        <v>137.86420000000001</v>
      </c>
      <c r="K1678" s="17"/>
      <c r="L1678" s="24"/>
      <c r="M1678" s="86">
        <v>4.8079999999999998</v>
      </c>
      <c r="N1678" s="86">
        <v>16.773</v>
      </c>
      <c r="O1678" s="86">
        <v>26.382999999999999</v>
      </c>
      <c r="P1678" s="86">
        <v>77.025999999999996</v>
      </c>
      <c r="Q1678" s="86">
        <v>252.715</v>
      </c>
      <c r="R1678" s="86">
        <v>236.21</v>
      </c>
      <c r="S1678" s="86">
        <v>45.03</v>
      </c>
      <c r="T1678" s="86">
        <v>78.34</v>
      </c>
    </row>
    <row r="1679" spans="1:20" x14ac:dyDescent="0.25">
      <c r="A1679" s="50" t="s">
        <v>4682</v>
      </c>
      <c r="B1679" s="50" t="s">
        <v>4649</v>
      </c>
      <c r="C1679" s="50" t="s">
        <v>4727</v>
      </c>
      <c r="D1679" s="80">
        <v>9</v>
      </c>
      <c r="E1679" s="50" t="s">
        <v>6751</v>
      </c>
      <c r="F1679" s="24">
        <f t="shared" si="88"/>
        <v>119.77033333333333</v>
      </c>
      <c r="G1679" s="20">
        <f t="shared" si="89"/>
        <v>31.276333333333337</v>
      </c>
      <c r="H1679" s="17"/>
      <c r="I1679" s="24"/>
      <c r="J1679" s="20">
        <f t="shared" si="90"/>
        <v>104.83</v>
      </c>
      <c r="K1679" s="17"/>
      <c r="L1679" s="24"/>
      <c r="M1679" s="86">
        <v>16.285</v>
      </c>
      <c r="N1679" s="86">
        <v>25.407</v>
      </c>
      <c r="O1679" s="86">
        <v>52.137</v>
      </c>
      <c r="P1679" s="86">
        <v>153.62299999999999</v>
      </c>
      <c r="Q1679" s="86">
        <v>11.215999999999999</v>
      </c>
      <c r="R1679" s="86">
        <v>24.236000000000001</v>
      </c>
      <c r="S1679" s="86">
        <v>319.209</v>
      </c>
      <c r="T1679" s="86">
        <v>15.866</v>
      </c>
    </row>
    <row r="1680" spans="1:20" x14ac:dyDescent="0.25">
      <c r="A1680" s="50" t="s">
        <v>4682</v>
      </c>
      <c r="B1680" s="50" t="s">
        <v>1684</v>
      </c>
      <c r="C1680" s="50" t="s">
        <v>4713</v>
      </c>
      <c r="D1680" s="80">
        <v>6</v>
      </c>
      <c r="E1680" s="50" t="s">
        <v>6231</v>
      </c>
      <c r="F1680" s="24">
        <f t="shared" si="88"/>
        <v>119.73633333333335</v>
      </c>
      <c r="G1680" s="20">
        <f t="shared" si="89"/>
        <v>586.25699999999995</v>
      </c>
      <c r="H1680" s="17"/>
      <c r="I1680" s="24"/>
      <c r="J1680" s="20">
        <f t="shared" si="90"/>
        <v>150.54580000000001</v>
      </c>
      <c r="K1680" s="17"/>
      <c r="L1680" s="24"/>
      <c r="M1680" s="86">
        <v>477.25799999999998</v>
      </c>
      <c r="N1680" s="86">
        <v>436.75700000000001</v>
      </c>
      <c r="O1680" s="86">
        <v>844.75599999999997</v>
      </c>
      <c r="P1680" s="86">
        <v>91.757000000000005</v>
      </c>
      <c r="Q1680" s="86">
        <v>301.76299999999998</v>
      </c>
      <c r="R1680" s="86" t="s">
        <v>5013</v>
      </c>
      <c r="S1680" s="86">
        <v>97.061000000000007</v>
      </c>
      <c r="T1680" s="86">
        <v>262.14800000000002</v>
      </c>
    </row>
    <row r="1681" spans="1:20" x14ac:dyDescent="0.25">
      <c r="A1681" s="50" t="s">
        <v>4682</v>
      </c>
      <c r="B1681" s="50" t="s">
        <v>405</v>
      </c>
      <c r="C1681" s="50" t="s">
        <v>4755</v>
      </c>
      <c r="D1681" s="80">
        <v>15</v>
      </c>
      <c r="E1681" s="50" t="s">
        <v>7891</v>
      </c>
      <c r="F1681" s="24">
        <f t="shared" si="88"/>
        <v>119.70666666666666</v>
      </c>
      <c r="G1681" s="20">
        <f t="shared" si="89"/>
        <v>67.309666666666658</v>
      </c>
      <c r="H1681" s="17"/>
      <c r="I1681" s="24"/>
      <c r="J1681" s="20">
        <f t="shared" si="90"/>
        <v>100.24080000000001</v>
      </c>
      <c r="K1681" s="17"/>
      <c r="L1681" s="24"/>
      <c r="M1681" s="86">
        <v>3.27</v>
      </c>
      <c r="N1681" s="86">
        <v>64.096000000000004</v>
      </c>
      <c r="O1681" s="86">
        <v>134.56299999999999</v>
      </c>
      <c r="P1681" s="86">
        <v>75.304000000000002</v>
      </c>
      <c r="Q1681" s="86">
        <v>66.78</v>
      </c>
      <c r="R1681" s="86">
        <v>104.262</v>
      </c>
      <c r="S1681" s="86" t="s">
        <v>5013</v>
      </c>
      <c r="T1681" s="86">
        <v>254.858</v>
      </c>
    </row>
    <row r="1682" spans="1:20" x14ac:dyDescent="0.25">
      <c r="A1682" s="50" t="s">
        <v>4682</v>
      </c>
      <c r="B1682" s="50" t="s">
        <v>3397</v>
      </c>
      <c r="C1682" s="50" t="s">
        <v>4736</v>
      </c>
      <c r="D1682" s="80">
        <v>11</v>
      </c>
      <c r="E1682" s="50" t="s">
        <v>7044</v>
      </c>
      <c r="F1682" s="24">
        <f t="shared" si="88"/>
        <v>119.29199999999999</v>
      </c>
      <c r="G1682" s="20">
        <f t="shared" si="89"/>
        <v>11.619333333333332</v>
      </c>
      <c r="H1682" s="17"/>
      <c r="I1682" s="24"/>
      <c r="J1682" s="20">
        <f t="shared" si="90"/>
        <v>86.914599999999993</v>
      </c>
      <c r="K1682" s="17"/>
      <c r="L1682" s="24"/>
      <c r="M1682" s="86">
        <v>11.055999999999999</v>
      </c>
      <c r="N1682" s="86">
        <v>22.826000000000001</v>
      </c>
      <c r="O1682" s="86">
        <v>0.97599999999999998</v>
      </c>
      <c r="P1682" s="86">
        <v>1.3260000000000001</v>
      </c>
      <c r="Q1682" s="86">
        <v>75.370999999999995</v>
      </c>
      <c r="R1682" s="86">
        <v>207.33099999999999</v>
      </c>
      <c r="S1682" s="86">
        <v>150.54499999999999</v>
      </c>
      <c r="T1682" s="86" t="s">
        <v>5013</v>
      </c>
    </row>
    <row r="1683" spans="1:20" x14ac:dyDescent="0.25">
      <c r="A1683" s="50" t="s">
        <v>4682</v>
      </c>
      <c r="B1683" s="50" t="s">
        <v>4139</v>
      </c>
      <c r="C1683" s="50" t="s">
        <v>4731</v>
      </c>
      <c r="D1683" s="80">
        <v>10</v>
      </c>
      <c r="E1683" s="50" t="s">
        <v>6919</v>
      </c>
      <c r="F1683" s="24">
        <f t="shared" si="88"/>
        <v>119.15733333333333</v>
      </c>
      <c r="G1683" s="20">
        <f t="shared" si="89"/>
        <v>148.92866666666666</v>
      </c>
      <c r="H1683" s="17"/>
      <c r="I1683" s="24"/>
      <c r="J1683" s="20">
        <f t="shared" si="90"/>
        <v>71.494399999999999</v>
      </c>
      <c r="K1683" s="17"/>
      <c r="L1683" s="24"/>
      <c r="M1683" s="86">
        <v>198.42099999999999</v>
      </c>
      <c r="N1683" s="86">
        <v>190.52600000000001</v>
      </c>
      <c r="O1683" s="86">
        <v>57.838999999999999</v>
      </c>
      <c r="P1683" s="86" t="s">
        <v>5013</v>
      </c>
      <c r="Q1683" s="86" t="s">
        <v>5013</v>
      </c>
      <c r="R1683" s="86" t="s">
        <v>5013</v>
      </c>
      <c r="S1683" s="86">
        <v>151.636</v>
      </c>
      <c r="T1683" s="86">
        <v>205.83600000000001</v>
      </c>
    </row>
    <row r="1684" spans="1:20" x14ac:dyDescent="0.25">
      <c r="A1684" s="50" t="s">
        <v>4682</v>
      </c>
      <c r="B1684" s="50" t="s">
        <v>2176</v>
      </c>
      <c r="C1684" s="50" t="s">
        <v>4767</v>
      </c>
      <c r="D1684" s="80">
        <v>16</v>
      </c>
      <c r="E1684" s="50" t="s">
        <v>8935</v>
      </c>
      <c r="F1684" s="24">
        <f t="shared" si="88"/>
        <v>118.95933333333335</v>
      </c>
      <c r="G1684" s="20">
        <f t="shared" si="89"/>
        <v>234.59866666666665</v>
      </c>
      <c r="H1684" s="17"/>
      <c r="I1684" s="24"/>
      <c r="J1684" s="20">
        <f t="shared" si="90"/>
        <v>148.32060000000001</v>
      </c>
      <c r="K1684" s="17"/>
      <c r="L1684" s="24"/>
      <c r="M1684" s="86">
        <v>206.51300000000001</v>
      </c>
      <c r="N1684" s="86">
        <v>372.85399999999998</v>
      </c>
      <c r="O1684" s="86">
        <v>124.429</v>
      </c>
      <c r="P1684" s="86">
        <v>238.56299999999999</v>
      </c>
      <c r="Q1684" s="86">
        <v>146.16200000000001</v>
      </c>
      <c r="R1684" s="86">
        <v>191.68700000000001</v>
      </c>
      <c r="S1684" s="86">
        <v>165.191</v>
      </c>
      <c r="T1684" s="86" t="s">
        <v>5013</v>
      </c>
    </row>
    <row r="1685" spans="1:20" x14ac:dyDescent="0.25">
      <c r="A1685" s="50" t="s">
        <v>4682</v>
      </c>
      <c r="B1685" s="50" t="s">
        <v>219</v>
      </c>
      <c r="C1685" s="50" t="s">
        <v>4697</v>
      </c>
      <c r="D1685" s="80">
        <v>3</v>
      </c>
      <c r="E1685" s="50" t="s">
        <v>5474</v>
      </c>
      <c r="F1685" s="24">
        <f t="shared" si="88"/>
        <v>118.705</v>
      </c>
      <c r="G1685" s="20">
        <f t="shared" si="89"/>
        <v>4.2553333333333336</v>
      </c>
      <c r="H1685" s="17"/>
      <c r="I1685" s="24"/>
      <c r="J1685" s="20">
        <f t="shared" si="90"/>
        <v>83.42179999999999</v>
      </c>
      <c r="K1685" s="17"/>
      <c r="L1685" s="24"/>
      <c r="M1685" s="86">
        <v>0.59299999999999997</v>
      </c>
      <c r="N1685" s="86">
        <v>7.7439999999999998</v>
      </c>
      <c r="O1685" s="86">
        <v>4.4290000000000003</v>
      </c>
      <c r="P1685" s="86">
        <v>57.997</v>
      </c>
      <c r="Q1685" s="86">
        <v>2.9969999999999999</v>
      </c>
      <c r="R1685" s="86">
        <v>103.342</v>
      </c>
      <c r="S1685" s="86">
        <v>235.24600000000001</v>
      </c>
      <c r="T1685" s="86">
        <v>17.527000000000001</v>
      </c>
    </row>
    <row r="1686" spans="1:20" x14ac:dyDescent="0.25">
      <c r="A1686" s="50" t="s">
        <v>4682</v>
      </c>
      <c r="B1686" s="50" t="s">
        <v>1578</v>
      </c>
      <c r="C1686" s="50" t="s">
        <v>4755</v>
      </c>
      <c r="D1686" s="80">
        <v>15</v>
      </c>
      <c r="E1686" s="50" t="s">
        <v>7967</v>
      </c>
      <c r="F1686" s="24">
        <f t="shared" si="88"/>
        <v>118.527</v>
      </c>
      <c r="G1686" s="20">
        <f t="shared" si="89"/>
        <v>367.15933333333334</v>
      </c>
      <c r="H1686" s="17"/>
      <c r="I1686" s="24"/>
      <c r="J1686" s="20">
        <f t="shared" si="90"/>
        <v>162.5686</v>
      </c>
      <c r="K1686" s="17"/>
      <c r="L1686" s="24"/>
      <c r="M1686" s="86">
        <v>971.79100000000005</v>
      </c>
      <c r="N1686" s="86">
        <v>121.724</v>
      </c>
      <c r="O1686" s="86">
        <v>7.9630000000000001</v>
      </c>
      <c r="P1686" s="86">
        <v>326.88</v>
      </c>
      <c r="Q1686" s="86">
        <v>130.38200000000001</v>
      </c>
      <c r="R1686" s="86">
        <v>9.3019999999999996</v>
      </c>
      <c r="S1686" s="86">
        <v>2.38</v>
      </c>
      <c r="T1686" s="86">
        <v>343.899</v>
      </c>
    </row>
    <row r="1687" spans="1:20" x14ac:dyDescent="0.25">
      <c r="A1687" s="50" t="s">
        <v>4682</v>
      </c>
      <c r="B1687" s="50" t="s">
        <v>3257</v>
      </c>
      <c r="C1687" s="50" t="s">
        <v>4766</v>
      </c>
      <c r="D1687" s="80">
        <v>16</v>
      </c>
      <c r="E1687" s="50" t="s">
        <v>8723</v>
      </c>
      <c r="F1687" s="24">
        <f t="shared" si="88"/>
        <v>118.52433333333333</v>
      </c>
      <c r="G1687" s="20">
        <f t="shared" si="89"/>
        <v>335.43066666666664</v>
      </c>
      <c r="H1687" s="17"/>
      <c r="I1687" s="24"/>
      <c r="J1687" s="20">
        <f t="shared" si="90"/>
        <v>208.31739999999999</v>
      </c>
      <c r="K1687" s="17"/>
      <c r="L1687" s="24"/>
      <c r="M1687" s="86">
        <v>79.959999999999994</v>
      </c>
      <c r="N1687" s="86">
        <v>259.78699999999998</v>
      </c>
      <c r="O1687" s="86">
        <v>666.54499999999996</v>
      </c>
      <c r="P1687" s="86">
        <v>266.69200000000001</v>
      </c>
      <c r="Q1687" s="86">
        <v>419.322</v>
      </c>
      <c r="R1687" s="86">
        <v>28.751999999999999</v>
      </c>
      <c r="S1687" s="86">
        <v>117.623</v>
      </c>
      <c r="T1687" s="86">
        <v>209.19800000000001</v>
      </c>
    </row>
    <row r="1688" spans="1:20" x14ac:dyDescent="0.25">
      <c r="A1688" s="50" t="s">
        <v>4682</v>
      </c>
      <c r="B1688" s="50" t="s">
        <v>3503</v>
      </c>
      <c r="C1688" s="50" t="s">
        <v>4756</v>
      </c>
      <c r="D1688" s="80">
        <v>15</v>
      </c>
      <c r="E1688" s="50" t="s">
        <v>8043</v>
      </c>
      <c r="F1688" s="24">
        <f t="shared" si="88"/>
        <v>118.37966666666665</v>
      </c>
      <c r="G1688" s="20">
        <f t="shared" si="89"/>
        <v>106.00833333333333</v>
      </c>
      <c r="H1688" s="17"/>
      <c r="I1688" s="24"/>
      <c r="J1688" s="20">
        <f t="shared" si="90"/>
        <v>207.21600000000004</v>
      </c>
      <c r="K1688" s="17"/>
      <c r="L1688" s="24"/>
      <c r="M1688" s="86">
        <v>182.26499999999999</v>
      </c>
      <c r="N1688" s="86">
        <v>103.29300000000001</v>
      </c>
      <c r="O1688" s="86">
        <v>32.466999999999999</v>
      </c>
      <c r="P1688" s="86">
        <v>129.411</v>
      </c>
      <c r="Q1688" s="86">
        <v>551.53</v>
      </c>
      <c r="R1688" s="86">
        <v>289.64499999999998</v>
      </c>
      <c r="S1688" s="86">
        <v>55.728999999999999</v>
      </c>
      <c r="T1688" s="86">
        <v>9.7650000000000006</v>
      </c>
    </row>
    <row r="1689" spans="1:20" x14ac:dyDescent="0.25">
      <c r="A1689" s="50" t="s">
        <v>4682</v>
      </c>
      <c r="B1689" s="50" t="s">
        <v>2151</v>
      </c>
      <c r="C1689" s="50" t="s">
        <v>4753</v>
      </c>
      <c r="D1689" s="80">
        <v>13</v>
      </c>
      <c r="E1689" s="50" t="s">
        <v>7828</v>
      </c>
      <c r="F1689" s="24">
        <f t="shared" si="88"/>
        <v>118.33</v>
      </c>
      <c r="G1689" s="20">
        <f t="shared" si="89"/>
        <v>130.11199999999999</v>
      </c>
      <c r="H1689" s="17"/>
      <c r="I1689" s="24"/>
      <c r="J1689" s="20">
        <f t="shared" si="90"/>
        <v>171.73259999999999</v>
      </c>
      <c r="K1689" s="17"/>
      <c r="L1689" s="24"/>
      <c r="M1689" s="86">
        <v>138.06200000000001</v>
      </c>
      <c r="N1689" s="86">
        <v>131.42099999999999</v>
      </c>
      <c r="O1689" s="86">
        <v>120.85299999999999</v>
      </c>
      <c r="P1689" s="86">
        <v>192.44</v>
      </c>
      <c r="Q1689" s="86">
        <v>311.233</v>
      </c>
      <c r="R1689" s="86">
        <v>165.46600000000001</v>
      </c>
      <c r="S1689" s="86">
        <v>76.388000000000005</v>
      </c>
      <c r="T1689" s="86">
        <v>113.136</v>
      </c>
    </row>
    <row r="1690" spans="1:20" x14ac:dyDescent="0.25">
      <c r="A1690" s="50" t="s">
        <v>4682</v>
      </c>
      <c r="B1690" s="50" t="s">
        <v>4600</v>
      </c>
      <c r="C1690" s="50" t="s">
        <v>4738</v>
      </c>
      <c r="D1690" s="80">
        <v>11</v>
      </c>
      <c r="E1690" s="50" t="s">
        <v>7129</v>
      </c>
      <c r="F1690" s="24">
        <f t="shared" si="88"/>
        <v>118.21033333333332</v>
      </c>
      <c r="G1690" s="20">
        <f t="shared" si="89"/>
        <v>197.65099999999998</v>
      </c>
      <c r="H1690" s="17"/>
      <c r="I1690" s="24"/>
      <c r="J1690" s="20">
        <f t="shared" si="90"/>
        <v>141.5658</v>
      </c>
      <c r="K1690" s="17"/>
      <c r="L1690" s="24"/>
      <c r="M1690" s="86">
        <v>19.140999999999998</v>
      </c>
      <c r="N1690" s="86">
        <v>189.38399999999999</v>
      </c>
      <c r="O1690" s="86">
        <v>384.428</v>
      </c>
      <c r="P1690" s="86">
        <v>187.166</v>
      </c>
      <c r="Q1690" s="86">
        <v>166.03200000000001</v>
      </c>
      <c r="R1690" s="86">
        <v>62.655000000000001</v>
      </c>
      <c r="S1690" s="86">
        <v>99.763000000000005</v>
      </c>
      <c r="T1690" s="86">
        <v>192.21299999999999</v>
      </c>
    </row>
    <row r="1691" spans="1:20" x14ac:dyDescent="0.25">
      <c r="A1691" s="50" t="s">
        <v>4682</v>
      </c>
      <c r="B1691" s="50" t="s">
        <v>2269</v>
      </c>
      <c r="C1691" s="50" t="s">
        <v>4766</v>
      </c>
      <c r="D1691" s="80">
        <v>16</v>
      </c>
      <c r="E1691" s="50" t="s">
        <v>8865</v>
      </c>
      <c r="F1691" s="24">
        <f t="shared" si="88"/>
        <v>118.20733333333334</v>
      </c>
      <c r="G1691" s="20">
        <f t="shared" si="89"/>
        <v>126.07166666666667</v>
      </c>
      <c r="H1691" s="17"/>
      <c r="I1691" s="24"/>
      <c r="J1691" s="20">
        <f t="shared" si="90"/>
        <v>125.68559999999999</v>
      </c>
      <c r="K1691" s="17"/>
      <c r="L1691" s="24"/>
      <c r="M1691" s="86">
        <v>58.338000000000001</v>
      </c>
      <c r="N1691" s="86">
        <v>256.53300000000002</v>
      </c>
      <c r="O1691" s="86">
        <v>63.344000000000001</v>
      </c>
      <c r="P1691" s="86">
        <v>140.21600000000001</v>
      </c>
      <c r="Q1691" s="86">
        <v>133.59</v>
      </c>
      <c r="R1691" s="86">
        <v>93.915000000000006</v>
      </c>
      <c r="S1691" s="86">
        <v>225.066</v>
      </c>
      <c r="T1691" s="86">
        <v>35.640999999999998</v>
      </c>
    </row>
    <row r="1692" spans="1:20" x14ac:dyDescent="0.25">
      <c r="A1692" s="50" t="s">
        <v>4682</v>
      </c>
      <c r="B1692" s="50" t="s">
        <v>3181</v>
      </c>
      <c r="C1692" s="50" t="s">
        <v>4709</v>
      </c>
      <c r="D1692" s="80">
        <v>5</v>
      </c>
      <c r="E1692" s="50" t="s">
        <v>5770</v>
      </c>
      <c r="F1692" s="24">
        <f t="shared" si="88"/>
        <v>118.03966666666668</v>
      </c>
      <c r="G1692" s="20">
        <f t="shared" si="89"/>
        <v>6.8369999999999997</v>
      </c>
      <c r="H1692" s="17"/>
      <c r="I1692" s="24"/>
      <c r="J1692" s="20">
        <f t="shared" si="90"/>
        <v>70.823800000000006</v>
      </c>
      <c r="K1692" s="17"/>
      <c r="L1692" s="24"/>
      <c r="M1692" s="86" t="s">
        <v>5013</v>
      </c>
      <c r="N1692" s="86">
        <v>20.510999999999999</v>
      </c>
      <c r="O1692" s="86" t="s">
        <v>5013</v>
      </c>
      <c r="P1692" s="86" t="s">
        <v>5013</v>
      </c>
      <c r="Q1692" s="86" t="s">
        <v>5013</v>
      </c>
      <c r="R1692" s="86" t="s">
        <v>5013</v>
      </c>
      <c r="S1692" s="86">
        <v>282.43200000000002</v>
      </c>
      <c r="T1692" s="86">
        <v>71.686999999999998</v>
      </c>
    </row>
    <row r="1693" spans="1:20" x14ac:dyDescent="0.25">
      <c r="A1693" s="50" t="s">
        <v>4682</v>
      </c>
      <c r="B1693" s="50" t="s">
        <v>1461</v>
      </c>
      <c r="C1693" s="50" t="s">
        <v>4715</v>
      </c>
      <c r="D1693" s="80">
        <v>6</v>
      </c>
      <c r="E1693" s="50" t="s">
        <v>6304</v>
      </c>
      <c r="F1693" s="24">
        <f t="shared" si="88"/>
        <v>117.69133333333332</v>
      </c>
      <c r="G1693" s="20">
        <f t="shared" si="89"/>
        <v>96.794333333333327</v>
      </c>
      <c r="H1693" s="17"/>
      <c r="I1693" s="24"/>
      <c r="J1693" s="20">
        <f t="shared" si="90"/>
        <v>114.453</v>
      </c>
      <c r="K1693" s="17"/>
      <c r="L1693" s="24"/>
      <c r="M1693" s="86">
        <v>40.557000000000002</v>
      </c>
      <c r="N1693" s="86">
        <v>126.018</v>
      </c>
      <c r="O1693" s="86">
        <v>123.80800000000001</v>
      </c>
      <c r="P1693" s="86">
        <v>128.756</v>
      </c>
      <c r="Q1693" s="86">
        <v>90.435000000000002</v>
      </c>
      <c r="R1693" s="86">
        <v>106.369</v>
      </c>
      <c r="S1693" s="86">
        <v>112.432</v>
      </c>
      <c r="T1693" s="86">
        <v>134.273</v>
      </c>
    </row>
    <row r="1694" spans="1:20" x14ac:dyDescent="0.25">
      <c r="A1694" s="50" t="s">
        <v>4682</v>
      </c>
      <c r="B1694" s="50" t="s">
        <v>1055</v>
      </c>
      <c r="C1694" s="50" t="s">
        <v>4772</v>
      </c>
      <c r="D1694" s="80">
        <v>18</v>
      </c>
      <c r="E1694" s="50" t="s">
        <v>9368</v>
      </c>
      <c r="F1694" s="24">
        <f t="shared" si="88"/>
        <v>117.53433333333332</v>
      </c>
      <c r="G1694" s="20">
        <f t="shared" si="89"/>
        <v>2940.7856666666667</v>
      </c>
      <c r="H1694" s="17"/>
      <c r="I1694" s="24"/>
      <c r="J1694" s="20">
        <f t="shared" si="90"/>
        <v>1465.4577999999999</v>
      </c>
      <c r="K1694" s="17"/>
      <c r="L1694" s="24"/>
      <c r="M1694" s="86">
        <v>846.76900000000001</v>
      </c>
      <c r="N1694" s="86">
        <v>5876.6189999999997</v>
      </c>
      <c r="O1694" s="86">
        <v>2098.9690000000001</v>
      </c>
      <c r="P1694" s="86">
        <v>5199.6750000000002</v>
      </c>
      <c r="Q1694" s="86">
        <v>1775.011</v>
      </c>
      <c r="R1694" s="86">
        <v>107.496</v>
      </c>
      <c r="S1694" s="86">
        <v>150.58199999999999</v>
      </c>
      <c r="T1694" s="86">
        <v>94.525000000000006</v>
      </c>
    </row>
    <row r="1695" spans="1:20" x14ac:dyDescent="0.25">
      <c r="A1695" s="50" t="s">
        <v>4682</v>
      </c>
      <c r="B1695" s="50" t="s">
        <v>112</v>
      </c>
      <c r="C1695" s="50" t="s">
        <v>4690</v>
      </c>
      <c r="D1695" s="80">
        <v>2</v>
      </c>
      <c r="E1695" s="50" t="s">
        <v>5284</v>
      </c>
      <c r="F1695" s="24">
        <f t="shared" si="88"/>
        <v>117.149</v>
      </c>
      <c r="G1695" s="20">
        <f t="shared" si="89"/>
        <v>1585.6029999999998</v>
      </c>
      <c r="H1695" s="17"/>
      <c r="I1695" s="24"/>
      <c r="J1695" s="20">
        <f t="shared" si="90"/>
        <v>242.79820000000004</v>
      </c>
      <c r="K1695" s="17"/>
      <c r="L1695" s="24"/>
      <c r="M1695" s="86">
        <v>1016.336</v>
      </c>
      <c r="N1695" s="86">
        <v>1109.5509999999999</v>
      </c>
      <c r="O1695" s="86">
        <v>2630.922</v>
      </c>
      <c r="P1695" s="86">
        <v>862.36800000000005</v>
      </c>
      <c r="Q1695" s="86">
        <v>0.17599999999999999</v>
      </c>
      <c r="R1695" s="86">
        <v>12.826000000000001</v>
      </c>
      <c r="S1695" s="86">
        <v>95.421000000000006</v>
      </c>
      <c r="T1695" s="86">
        <v>243.2</v>
      </c>
    </row>
    <row r="1696" spans="1:20" x14ac:dyDescent="0.25">
      <c r="A1696" s="50" t="s">
        <v>4682</v>
      </c>
      <c r="B1696" s="50" t="s">
        <v>1415</v>
      </c>
      <c r="C1696" s="50" t="s">
        <v>4749</v>
      </c>
      <c r="D1696" s="80">
        <v>12</v>
      </c>
      <c r="E1696" s="50" t="s">
        <v>7685</v>
      </c>
      <c r="F1696" s="24">
        <f t="shared" ref="F1696:F1759" si="91">SUM(R1696:T1696)/3</f>
        <v>117.08066666666667</v>
      </c>
      <c r="G1696" s="20">
        <f t="shared" ref="G1696:G1759" si="92">SUM(M1696:O1696)/3</f>
        <v>52.625</v>
      </c>
      <c r="H1696" s="17"/>
      <c r="I1696" s="24"/>
      <c r="J1696" s="20">
        <f t="shared" ref="J1696:J1759" si="93">SUM(P1696:T1696)/5</f>
        <v>77.60260000000001</v>
      </c>
      <c r="K1696" s="17"/>
      <c r="L1696" s="24"/>
      <c r="M1696" s="86">
        <v>38.707999999999998</v>
      </c>
      <c r="N1696" s="86">
        <v>74.795000000000002</v>
      </c>
      <c r="O1696" s="86">
        <v>44.372</v>
      </c>
      <c r="P1696" s="86">
        <v>19.687999999999999</v>
      </c>
      <c r="Q1696" s="86">
        <v>17.082999999999998</v>
      </c>
      <c r="R1696" s="86">
        <v>11.39</v>
      </c>
      <c r="S1696" s="86">
        <v>59.319000000000003</v>
      </c>
      <c r="T1696" s="86">
        <v>280.53300000000002</v>
      </c>
    </row>
    <row r="1697" spans="1:20" x14ac:dyDescent="0.25">
      <c r="A1697" s="50" t="s">
        <v>4682</v>
      </c>
      <c r="B1697" s="50" t="s">
        <v>968</v>
      </c>
      <c r="C1697" s="50" t="s">
        <v>4686</v>
      </c>
      <c r="D1697" s="80">
        <v>1</v>
      </c>
      <c r="E1697" s="50" t="s">
        <v>5166</v>
      </c>
      <c r="F1697" s="24">
        <f t="shared" si="91"/>
        <v>116.79466666666667</v>
      </c>
      <c r="G1697" s="20">
        <f t="shared" si="92"/>
        <v>123.67933333333333</v>
      </c>
      <c r="H1697" s="17"/>
      <c r="I1697" s="24"/>
      <c r="J1697" s="20">
        <f t="shared" si="93"/>
        <v>189.7354</v>
      </c>
      <c r="K1697" s="17"/>
      <c r="L1697" s="24"/>
      <c r="M1697" s="86">
        <v>157.191</v>
      </c>
      <c r="N1697" s="86">
        <v>133.95599999999999</v>
      </c>
      <c r="O1697" s="86">
        <v>79.891000000000005</v>
      </c>
      <c r="P1697" s="86">
        <v>392.49299999999999</v>
      </c>
      <c r="Q1697" s="86">
        <v>205.8</v>
      </c>
      <c r="R1697" s="86">
        <v>31.71</v>
      </c>
      <c r="S1697" s="86">
        <v>247.91499999999999</v>
      </c>
      <c r="T1697" s="86">
        <v>70.759</v>
      </c>
    </row>
    <row r="1698" spans="1:20" x14ac:dyDescent="0.25">
      <c r="A1698" s="50" t="s">
        <v>4682</v>
      </c>
      <c r="B1698" s="50" t="s">
        <v>1223</v>
      </c>
      <c r="C1698" s="50" t="s">
        <v>4684</v>
      </c>
      <c r="D1698" s="80">
        <v>1</v>
      </c>
      <c r="E1698" s="50" t="s">
        <v>5082</v>
      </c>
      <c r="F1698" s="24">
        <f t="shared" si="91"/>
        <v>116.67833333333334</v>
      </c>
      <c r="G1698" s="20">
        <f t="shared" si="92"/>
        <v>11.514999999999999</v>
      </c>
      <c r="H1698" s="17"/>
      <c r="I1698" s="24"/>
      <c r="J1698" s="20">
        <f t="shared" si="93"/>
        <v>84.327600000000004</v>
      </c>
      <c r="K1698" s="17"/>
      <c r="L1698" s="24"/>
      <c r="M1698" s="86">
        <v>0.214</v>
      </c>
      <c r="N1698" s="86">
        <v>30.940999999999999</v>
      </c>
      <c r="O1698" s="86">
        <v>3.39</v>
      </c>
      <c r="P1698" s="86">
        <v>69.977999999999994</v>
      </c>
      <c r="Q1698" s="86">
        <v>1.625</v>
      </c>
      <c r="R1698" s="86" t="s">
        <v>5013</v>
      </c>
      <c r="S1698" s="86">
        <v>350.03500000000003</v>
      </c>
      <c r="T1698" s="86" t="s">
        <v>5013</v>
      </c>
    </row>
    <row r="1699" spans="1:20" x14ac:dyDescent="0.25">
      <c r="A1699" s="50" t="s">
        <v>4682</v>
      </c>
      <c r="B1699" s="50" t="s">
        <v>1890</v>
      </c>
      <c r="C1699" s="50" t="s">
        <v>4711</v>
      </c>
      <c r="D1699" s="80">
        <v>6</v>
      </c>
      <c r="E1699" s="50" t="s">
        <v>6154</v>
      </c>
      <c r="F1699" s="24">
        <f t="shared" si="91"/>
        <v>116.64100000000001</v>
      </c>
      <c r="G1699" s="20">
        <f t="shared" si="92"/>
        <v>69.931333333333328</v>
      </c>
      <c r="H1699" s="17"/>
      <c r="I1699" s="24"/>
      <c r="J1699" s="20">
        <f t="shared" si="93"/>
        <v>112.10259999999998</v>
      </c>
      <c r="K1699" s="17"/>
      <c r="L1699" s="24"/>
      <c r="M1699" s="86">
        <v>29.974</v>
      </c>
      <c r="N1699" s="86">
        <v>134.84</v>
      </c>
      <c r="O1699" s="86">
        <v>44.98</v>
      </c>
      <c r="P1699" s="86">
        <v>130.71899999999999</v>
      </c>
      <c r="Q1699" s="86">
        <v>79.870999999999995</v>
      </c>
      <c r="R1699" s="86">
        <v>43.957999999999998</v>
      </c>
      <c r="S1699" s="86">
        <v>138.12899999999999</v>
      </c>
      <c r="T1699" s="86">
        <v>167.83600000000001</v>
      </c>
    </row>
    <row r="1700" spans="1:20" x14ac:dyDescent="0.25">
      <c r="A1700" s="50" t="s">
        <v>4682</v>
      </c>
      <c r="B1700" s="50" t="s">
        <v>2308</v>
      </c>
      <c r="C1700" s="50" t="s">
        <v>4767</v>
      </c>
      <c r="D1700" s="80">
        <v>16</v>
      </c>
      <c r="E1700" s="50" t="s">
        <v>8938</v>
      </c>
      <c r="F1700" s="24">
        <f t="shared" si="91"/>
        <v>116.13099999999999</v>
      </c>
      <c r="G1700" s="20">
        <f t="shared" si="92"/>
        <v>357.17966666666666</v>
      </c>
      <c r="H1700" s="17"/>
      <c r="I1700" s="24"/>
      <c r="J1700" s="20">
        <f t="shared" si="93"/>
        <v>94.991799999999984</v>
      </c>
      <c r="K1700" s="17"/>
      <c r="L1700" s="24"/>
      <c r="M1700" s="86">
        <v>252.85499999999999</v>
      </c>
      <c r="N1700" s="86">
        <v>121.724</v>
      </c>
      <c r="O1700" s="86">
        <v>696.96</v>
      </c>
      <c r="P1700" s="86">
        <v>69.091999999999999</v>
      </c>
      <c r="Q1700" s="86">
        <v>57.473999999999997</v>
      </c>
      <c r="R1700" s="86">
        <v>280.07900000000001</v>
      </c>
      <c r="S1700" s="86">
        <v>52.430999999999997</v>
      </c>
      <c r="T1700" s="86">
        <v>15.882999999999999</v>
      </c>
    </row>
    <row r="1701" spans="1:20" x14ac:dyDescent="0.25">
      <c r="A1701" s="50" t="s">
        <v>4682</v>
      </c>
      <c r="B1701" s="50" t="s">
        <v>1158</v>
      </c>
      <c r="C1701" s="50" t="s">
        <v>4764</v>
      </c>
      <c r="D1701" s="80">
        <v>15</v>
      </c>
      <c r="E1701" s="50" t="s">
        <v>8308</v>
      </c>
      <c r="F1701" s="24">
        <f t="shared" si="91"/>
        <v>115.908</v>
      </c>
      <c r="G1701" s="20">
        <f t="shared" si="92"/>
        <v>106.54899999999999</v>
      </c>
      <c r="H1701" s="17"/>
      <c r="I1701" s="24"/>
      <c r="J1701" s="20">
        <f t="shared" si="93"/>
        <v>80.446799999999996</v>
      </c>
      <c r="K1701" s="17"/>
      <c r="L1701" s="24"/>
      <c r="M1701" s="86">
        <v>195.59700000000001</v>
      </c>
      <c r="N1701" s="86">
        <v>14.06</v>
      </c>
      <c r="O1701" s="86">
        <v>109.99</v>
      </c>
      <c r="P1701" s="86">
        <v>41.07</v>
      </c>
      <c r="Q1701" s="86">
        <v>13.44</v>
      </c>
      <c r="R1701" s="86">
        <v>210.155</v>
      </c>
      <c r="S1701" s="86">
        <v>132.1</v>
      </c>
      <c r="T1701" s="86">
        <v>5.4690000000000003</v>
      </c>
    </row>
    <row r="1702" spans="1:20" x14ac:dyDescent="0.25">
      <c r="A1702" s="50" t="s">
        <v>4682</v>
      </c>
      <c r="B1702" s="50" t="s">
        <v>2525</v>
      </c>
      <c r="C1702" s="50" t="s">
        <v>4731</v>
      </c>
      <c r="D1702" s="80">
        <v>10</v>
      </c>
      <c r="E1702" s="50" t="s">
        <v>6869</v>
      </c>
      <c r="F1702" s="24">
        <f t="shared" si="91"/>
        <v>115.81700000000001</v>
      </c>
      <c r="G1702" s="20">
        <f t="shared" si="92"/>
        <v>12.259666666666668</v>
      </c>
      <c r="H1702" s="17"/>
      <c r="I1702" s="24"/>
      <c r="J1702" s="20">
        <f t="shared" si="93"/>
        <v>89.507400000000004</v>
      </c>
      <c r="K1702" s="17"/>
      <c r="L1702" s="24"/>
      <c r="M1702" s="86" t="s">
        <v>5013</v>
      </c>
      <c r="N1702" s="86">
        <v>36.779000000000003</v>
      </c>
      <c r="O1702" s="86" t="s">
        <v>5013</v>
      </c>
      <c r="P1702" s="86">
        <v>14.894</v>
      </c>
      <c r="Q1702" s="86">
        <v>85.191999999999993</v>
      </c>
      <c r="R1702" s="86">
        <v>269.92599999999999</v>
      </c>
      <c r="S1702" s="86">
        <v>77.525000000000006</v>
      </c>
      <c r="T1702" s="86" t="s">
        <v>5013</v>
      </c>
    </row>
    <row r="1703" spans="1:20" x14ac:dyDescent="0.25">
      <c r="A1703" s="50" t="s">
        <v>4682</v>
      </c>
      <c r="B1703" s="50" t="s">
        <v>716</v>
      </c>
      <c r="C1703" s="50" t="s">
        <v>4766</v>
      </c>
      <c r="D1703" s="80">
        <v>16</v>
      </c>
      <c r="E1703" s="50" t="s">
        <v>8887</v>
      </c>
      <c r="F1703" s="24">
        <f t="shared" si="91"/>
        <v>115.34166666666665</v>
      </c>
      <c r="G1703" s="20">
        <f t="shared" si="92"/>
        <v>108.58533333333332</v>
      </c>
      <c r="H1703" s="17"/>
      <c r="I1703" s="24"/>
      <c r="J1703" s="20">
        <f t="shared" si="93"/>
        <v>104.62219999999999</v>
      </c>
      <c r="K1703" s="17"/>
      <c r="L1703" s="24"/>
      <c r="M1703" s="86">
        <v>24.875</v>
      </c>
      <c r="N1703" s="86">
        <v>131.33000000000001</v>
      </c>
      <c r="O1703" s="86">
        <v>169.55099999999999</v>
      </c>
      <c r="P1703" s="86">
        <v>97.614999999999995</v>
      </c>
      <c r="Q1703" s="86">
        <v>79.471000000000004</v>
      </c>
      <c r="R1703" s="86">
        <v>102.679</v>
      </c>
      <c r="S1703" s="86">
        <v>114.628</v>
      </c>
      <c r="T1703" s="86">
        <v>128.71799999999999</v>
      </c>
    </row>
    <row r="1704" spans="1:20" x14ac:dyDescent="0.25">
      <c r="A1704" s="50" t="s">
        <v>4682</v>
      </c>
      <c r="B1704" s="50" t="s">
        <v>1447</v>
      </c>
      <c r="C1704" s="50" t="s">
        <v>4755</v>
      </c>
      <c r="D1704" s="80">
        <v>15</v>
      </c>
      <c r="E1704" s="50" t="s">
        <v>8023</v>
      </c>
      <c r="F1704" s="24">
        <f t="shared" si="91"/>
        <v>115.32933333333331</v>
      </c>
      <c r="G1704" s="20">
        <f t="shared" si="92"/>
        <v>372.08600000000001</v>
      </c>
      <c r="H1704" s="17"/>
      <c r="I1704" s="24"/>
      <c r="J1704" s="20">
        <f t="shared" si="93"/>
        <v>100.73499999999999</v>
      </c>
      <c r="K1704" s="17"/>
      <c r="L1704" s="24"/>
      <c r="M1704" s="86">
        <v>66.271000000000001</v>
      </c>
      <c r="N1704" s="86">
        <v>1047.72</v>
      </c>
      <c r="O1704" s="86">
        <v>2.2669999999999999</v>
      </c>
      <c r="P1704" s="86">
        <v>96.533000000000001</v>
      </c>
      <c r="Q1704" s="86">
        <v>61.154000000000003</v>
      </c>
      <c r="R1704" s="86">
        <v>23.495999999999999</v>
      </c>
      <c r="S1704" s="86">
        <v>17.324999999999999</v>
      </c>
      <c r="T1704" s="86">
        <v>305.16699999999997</v>
      </c>
    </row>
    <row r="1705" spans="1:20" x14ac:dyDescent="0.25">
      <c r="A1705" s="50" t="s">
        <v>4682</v>
      </c>
      <c r="B1705" s="50" t="s">
        <v>4632</v>
      </c>
      <c r="C1705" s="50" t="s">
        <v>4777</v>
      </c>
      <c r="D1705" s="80">
        <v>20</v>
      </c>
      <c r="E1705" s="50" t="s">
        <v>9662</v>
      </c>
      <c r="F1705" s="24">
        <f t="shared" si="91"/>
        <v>115.31133333333332</v>
      </c>
      <c r="G1705" s="20">
        <f t="shared" si="92"/>
        <v>50.332333333333338</v>
      </c>
      <c r="H1705" s="17"/>
      <c r="I1705" s="24"/>
      <c r="J1705" s="20">
        <f t="shared" si="93"/>
        <v>150.78699999999998</v>
      </c>
      <c r="K1705" s="17"/>
      <c r="L1705" s="24"/>
      <c r="M1705" s="86">
        <v>34.252000000000002</v>
      </c>
      <c r="N1705" s="86">
        <v>67.540000000000006</v>
      </c>
      <c r="O1705" s="86">
        <v>49.204999999999998</v>
      </c>
      <c r="P1705" s="86">
        <v>140.29499999999999</v>
      </c>
      <c r="Q1705" s="86">
        <v>267.70600000000002</v>
      </c>
      <c r="R1705" s="86">
        <v>126.72799999999999</v>
      </c>
      <c r="S1705" s="86" t="s">
        <v>5013</v>
      </c>
      <c r="T1705" s="86">
        <v>219.20599999999999</v>
      </c>
    </row>
    <row r="1706" spans="1:20" x14ac:dyDescent="0.25">
      <c r="A1706" s="50" t="s">
        <v>4682</v>
      </c>
      <c r="B1706" s="50" t="s">
        <v>1797</v>
      </c>
      <c r="C1706" s="50" t="s">
        <v>4772</v>
      </c>
      <c r="D1706" s="80">
        <v>18</v>
      </c>
      <c r="E1706" s="50" t="s">
        <v>9410</v>
      </c>
      <c r="F1706" s="24">
        <f t="shared" si="91"/>
        <v>115.10599999999999</v>
      </c>
      <c r="G1706" s="20">
        <f t="shared" si="92"/>
        <v>32.300666666666665</v>
      </c>
      <c r="H1706" s="17"/>
      <c r="I1706" s="24"/>
      <c r="J1706" s="20">
        <f t="shared" si="93"/>
        <v>88.018200000000007</v>
      </c>
      <c r="K1706" s="17"/>
      <c r="L1706" s="24"/>
      <c r="M1706" s="86">
        <v>30.89</v>
      </c>
      <c r="N1706" s="86" t="s">
        <v>5013</v>
      </c>
      <c r="O1706" s="86">
        <v>66.012</v>
      </c>
      <c r="P1706" s="86">
        <v>70.114999999999995</v>
      </c>
      <c r="Q1706" s="86">
        <v>24.658000000000001</v>
      </c>
      <c r="R1706" s="86">
        <v>98.570999999999998</v>
      </c>
      <c r="S1706" s="86">
        <v>100.08799999999999</v>
      </c>
      <c r="T1706" s="86">
        <v>146.65899999999999</v>
      </c>
    </row>
    <row r="1707" spans="1:20" x14ac:dyDescent="0.25">
      <c r="A1707" s="50" t="s">
        <v>4682</v>
      </c>
      <c r="B1707" s="50" t="s">
        <v>3313</v>
      </c>
      <c r="C1707" s="50" t="s">
        <v>4698</v>
      </c>
      <c r="D1707" s="80">
        <v>4</v>
      </c>
      <c r="E1707" s="50" t="s">
        <v>5484</v>
      </c>
      <c r="F1707" s="24">
        <f t="shared" si="91"/>
        <v>114.63166666666666</v>
      </c>
      <c r="G1707" s="20">
        <f t="shared" si="92"/>
        <v>36.829666666666668</v>
      </c>
      <c r="H1707" s="17"/>
      <c r="I1707" s="24"/>
      <c r="J1707" s="20">
        <f t="shared" si="93"/>
        <v>108.0596</v>
      </c>
      <c r="K1707" s="17"/>
      <c r="L1707" s="24"/>
      <c r="M1707" s="86">
        <v>47.558</v>
      </c>
      <c r="N1707" s="86">
        <v>21.396000000000001</v>
      </c>
      <c r="O1707" s="86">
        <v>41.534999999999997</v>
      </c>
      <c r="P1707" s="86">
        <v>123.753</v>
      </c>
      <c r="Q1707" s="86">
        <v>72.650000000000006</v>
      </c>
      <c r="R1707" s="86">
        <v>44.497999999999998</v>
      </c>
      <c r="S1707" s="86">
        <v>35.906999999999996</v>
      </c>
      <c r="T1707" s="86">
        <v>263.49</v>
      </c>
    </row>
    <row r="1708" spans="1:20" x14ac:dyDescent="0.25">
      <c r="A1708" s="50" t="s">
        <v>4682</v>
      </c>
      <c r="B1708" s="50" t="s">
        <v>3991</v>
      </c>
      <c r="C1708" s="50" t="s">
        <v>4737</v>
      </c>
      <c r="D1708" s="80">
        <v>11</v>
      </c>
      <c r="E1708" s="50" t="s">
        <v>7092</v>
      </c>
      <c r="F1708" s="24">
        <f t="shared" si="91"/>
        <v>114.58433333333333</v>
      </c>
      <c r="G1708" s="20">
        <f t="shared" si="92"/>
        <v>24.799666666666667</v>
      </c>
      <c r="H1708" s="17"/>
      <c r="I1708" s="24"/>
      <c r="J1708" s="20">
        <f t="shared" si="93"/>
        <v>72.815799999999996</v>
      </c>
      <c r="K1708" s="17"/>
      <c r="L1708" s="24"/>
      <c r="M1708" s="86">
        <v>26.213999999999999</v>
      </c>
      <c r="N1708" s="86" t="s">
        <v>5013</v>
      </c>
      <c r="O1708" s="86">
        <v>48.185000000000002</v>
      </c>
      <c r="P1708" s="86">
        <v>17.222000000000001</v>
      </c>
      <c r="Q1708" s="86">
        <v>3.1040000000000001</v>
      </c>
      <c r="R1708" s="86">
        <v>147.91999999999999</v>
      </c>
      <c r="S1708" s="86">
        <v>95.82</v>
      </c>
      <c r="T1708" s="86">
        <v>100.01300000000001</v>
      </c>
    </row>
    <row r="1709" spans="1:20" x14ac:dyDescent="0.25">
      <c r="A1709" s="50" t="s">
        <v>4682</v>
      </c>
      <c r="B1709" s="50" t="s">
        <v>967</v>
      </c>
      <c r="C1709" s="50" t="s">
        <v>4765</v>
      </c>
      <c r="D1709" s="80">
        <v>15</v>
      </c>
      <c r="E1709" s="50" t="s">
        <v>8363</v>
      </c>
      <c r="F1709" s="24">
        <f t="shared" si="91"/>
        <v>114.38033333333334</v>
      </c>
      <c r="G1709" s="20">
        <f t="shared" si="92"/>
        <v>58.331333333333333</v>
      </c>
      <c r="H1709" s="17"/>
      <c r="I1709" s="24"/>
      <c r="J1709" s="20">
        <f t="shared" si="93"/>
        <v>96.603399999999993</v>
      </c>
      <c r="K1709" s="17"/>
      <c r="L1709" s="24"/>
      <c r="M1709" s="86">
        <v>44.027000000000001</v>
      </c>
      <c r="N1709" s="86">
        <v>55.817</v>
      </c>
      <c r="O1709" s="86">
        <v>75.150000000000006</v>
      </c>
      <c r="P1709" s="86">
        <v>68.867999999999995</v>
      </c>
      <c r="Q1709" s="86">
        <v>71.007999999999996</v>
      </c>
      <c r="R1709" s="86">
        <v>111.581</v>
      </c>
      <c r="S1709" s="86">
        <v>84.427999999999997</v>
      </c>
      <c r="T1709" s="86">
        <v>147.13200000000001</v>
      </c>
    </row>
    <row r="1710" spans="1:20" x14ac:dyDescent="0.25">
      <c r="A1710" s="50" t="s">
        <v>4682</v>
      </c>
      <c r="B1710" s="50" t="s">
        <v>270</v>
      </c>
      <c r="C1710" s="50" t="s">
        <v>4766</v>
      </c>
      <c r="D1710" s="80">
        <v>16</v>
      </c>
      <c r="E1710" s="50" t="s">
        <v>8434</v>
      </c>
      <c r="F1710" s="24">
        <f t="shared" si="91"/>
        <v>114.22466666666668</v>
      </c>
      <c r="G1710" s="20">
        <f t="shared" si="92"/>
        <v>28.331666666666667</v>
      </c>
      <c r="H1710" s="17"/>
      <c r="I1710" s="24"/>
      <c r="J1710" s="20">
        <f t="shared" si="93"/>
        <v>167.8124</v>
      </c>
      <c r="K1710" s="17"/>
      <c r="L1710" s="24"/>
      <c r="M1710" s="86">
        <v>41.427999999999997</v>
      </c>
      <c r="N1710" s="86">
        <v>43.53</v>
      </c>
      <c r="O1710" s="86">
        <v>3.6999999999999998E-2</v>
      </c>
      <c r="P1710" s="86">
        <v>57.707000000000001</v>
      </c>
      <c r="Q1710" s="86">
        <v>438.68099999999998</v>
      </c>
      <c r="R1710" s="86">
        <v>5.1509999999999998</v>
      </c>
      <c r="S1710" s="86" t="s">
        <v>5013</v>
      </c>
      <c r="T1710" s="86">
        <v>337.52300000000002</v>
      </c>
    </row>
    <row r="1711" spans="1:20" x14ac:dyDescent="0.25">
      <c r="A1711" s="50" t="s">
        <v>4682</v>
      </c>
      <c r="B1711" s="50" t="s">
        <v>1860</v>
      </c>
      <c r="C1711" s="50" t="s">
        <v>4766</v>
      </c>
      <c r="D1711" s="80">
        <v>16</v>
      </c>
      <c r="E1711" s="50" t="s">
        <v>8516</v>
      </c>
      <c r="F1711" s="24">
        <f t="shared" si="91"/>
        <v>113.63866666666667</v>
      </c>
      <c r="G1711" s="20">
        <f t="shared" si="92"/>
        <v>46.630333333333333</v>
      </c>
      <c r="H1711" s="17"/>
      <c r="I1711" s="24"/>
      <c r="J1711" s="20">
        <f t="shared" si="93"/>
        <v>77.637200000000007</v>
      </c>
      <c r="K1711" s="17"/>
      <c r="L1711" s="24"/>
      <c r="M1711" s="86">
        <v>5.218</v>
      </c>
      <c r="N1711" s="86">
        <v>95.165999999999997</v>
      </c>
      <c r="O1711" s="86">
        <v>39.506999999999998</v>
      </c>
      <c r="P1711" s="86">
        <v>18.11</v>
      </c>
      <c r="Q1711" s="86">
        <v>29.16</v>
      </c>
      <c r="R1711" s="86">
        <v>26.582000000000001</v>
      </c>
      <c r="S1711" s="86">
        <v>314.334</v>
      </c>
      <c r="T1711" s="86" t="s">
        <v>5013</v>
      </c>
    </row>
    <row r="1712" spans="1:20" x14ac:dyDescent="0.25">
      <c r="A1712" s="50" t="s">
        <v>4682</v>
      </c>
      <c r="B1712" s="50" t="s">
        <v>1123</v>
      </c>
      <c r="C1712" s="50" t="s">
        <v>4755</v>
      </c>
      <c r="D1712" s="80">
        <v>15</v>
      </c>
      <c r="E1712" s="50" t="s">
        <v>7955</v>
      </c>
      <c r="F1712" s="24">
        <f t="shared" si="91"/>
        <v>113.58433333333335</v>
      </c>
      <c r="G1712" s="20">
        <f t="shared" si="92"/>
        <v>55.964666666666666</v>
      </c>
      <c r="H1712" s="17"/>
      <c r="I1712" s="24"/>
      <c r="J1712" s="20">
        <f t="shared" si="93"/>
        <v>133.43940000000003</v>
      </c>
      <c r="K1712" s="17"/>
      <c r="L1712" s="24"/>
      <c r="M1712" s="86">
        <v>29.971</v>
      </c>
      <c r="N1712" s="86">
        <v>137.923</v>
      </c>
      <c r="O1712" s="86" t="s">
        <v>5013</v>
      </c>
      <c r="P1712" s="86">
        <v>96.513000000000005</v>
      </c>
      <c r="Q1712" s="86">
        <v>229.93100000000001</v>
      </c>
      <c r="R1712" s="86">
        <v>4.8319999999999999</v>
      </c>
      <c r="S1712" s="86">
        <v>63.249000000000002</v>
      </c>
      <c r="T1712" s="86">
        <v>272.67200000000003</v>
      </c>
    </row>
    <row r="1713" spans="1:20" x14ac:dyDescent="0.25">
      <c r="A1713" s="50" t="s">
        <v>4682</v>
      </c>
      <c r="B1713" s="50" t="s">
        <v>2083</v>
      </c>
      <c r="C1713" s="50" t="s">
        <v>4773</v>
      </c>
      <c r="D1713" s="80">
        <v>18</v>
      </c>
      <c r="E1713" s="50" t="s">
        <v>9469</v>
      </c>
      <c r="F1713" s="24">
        <f t="shared" si="91"/>
        <v>113.01366666666667</v>
      </c>
      <c r="G1713" s="20">
        <f t="shared" si="92"/>
        <v>118.23133333333332</v>
      </c>
      <c r="H1713" s="17"/>
      <c r="I1713" s="24"/>
      <c r="J1713" s="20">
        <f t="shared" si="93"/>
        <v>85.728200000000001</v>
      </c>
      <c r="K1713" s="17"/>
      <c r="L1713" s="24"/>
      <c r="M1713" s="86">
        <v>228.27099999999999</v>
      </c>
      <c r="N1713" s="86">
        <v>77.683999999999997</v>
      </c>
      <c r="O1713" s="86">
        <v>48.738999999999997</v>
      </c>
      <c r="P1713" s="86">
        <v>57.201000000000001</v>
      </c>
      <c r="Q1713" s="86">
        <v>32.399000000000001</v>
      </c>
      <c r="R1713" s="86">
        <v>286.971</v>
      </c>
      <c r="S1713" s="86">
        <v>52.07</v>
      </c>
      <c r="T1713" s="86" t="s">
        <v>5013</v>
      </c>
    </row>
    <row r="1714" spans="1:20" x14ac:dyDescent="0.25">
      <c r="A1714" s="50" t="s">
        <v>4682</v>
      </c>
      <c r="B1714" s="50" t="s">
        <v>3634</v>
      </c>
      <c r="C1714" s="50" t="s">
        <v>4697</v>
      </c>
      <c r="D1714" s="80">
        <v>3</v>
      </c>
      <c r="E1714" s="50" t="s">
        <v>5465</v>
      </c>
      <c r="F1714" s="24">
        <f t="shared" si="91"/>
        <v>112.91833333333334</v>
      </c>
      <c r="G1714" s="20">
        <f t="shared" si="92"/>
        <v>86.594999999999985</v>
      </c>
      <c r="H1714" s="17"/>
      <c r="I1714" s="24"/>
      <c r="J1714" s="20">
        <f t="shared" si="93"/>
        <v>97.277799999999999</v>
      </c>
      <c r="K1714" s="17"/>
      <c r="L1714" s="24"/>
      <c r="M1714" s="86">
        <v>62.744</v>
      </c>
      <c r="N1714" s="86">
        <v>111.66500000000001</v>
      </c>
      <c r="O1714" s="86">
        <v>85.376000000000005</v>
      </c>
      <c r="P1714" s="86">
        <v>72.822999999999993</v>
      </c>
      <c r="Q1714" s="86">
        <v>74.811000000000007</v>
      </c>
      <c r="R1714" s="86">
        <v>135.58500000000001</v>
      </c>
      <c r="S1714" s="86">
        <v>60.156999999999996</v>
      </c>
      <c r="T1714" s="86">
        <v>143.01300000000001</v>
      </c>
    </row>
    <row r="1715" spans="1:20" x14ac:dyDescent="0.25">
      <c r="A1715" s="50" t="s">
        <v>4682</v>
      </c>
      <c r="B1715" s="50" t="s">
        <v>2224</v>
      </c>
      <c r="C1715" s="50" t="s">
        <v>4755</v>
      </c>
      <c r="D1715" s="80">
        <v>15</v>
      </c>
      <c r="E1715" s="50" t="s">
        <v>7884</v>
      </c>
      <c r="F1715" s="24">
        <f t="shared" si="91"/>
        <v>112.82600000000001</v>
      </c>
      <c r="G1715" s="20">
        <f t="shared" si="92"/>
        <v>77.954333333333338</v>
      </c>
      <c r="H1715" s="17"/>
      <c r="I1715" s="24"/>
      <c r="J1715" s="20">
        <f t="shared" si="93"/>
        <v>106.8142</v>
      </c>
      <c r="K1715" s="17"/>
      <c r="L1715" s="24"/>
      <c r="M1715" s="86">
        <v>19.440000000000001</v>
      </c>
      <c r="N1715" s="86">
        <v>102.29600000000001</v>
      </c>
      <c r="O1715" s="86">
        <v>112.127</v>
      </c>
      <c r="P1715" s="86">
        <v>113.52800000000001</v>
      </c>
      <c r="Q1715" s="86">
        <v>82.064999999999998</v>
      </c>
      <c r="R1715" s="86">
        <v>55.901000000000003</v>
      </c>
      <c r="S1715" s="86">
        <v>150.93199999999999</v>
      </c>
      <c r="T1715" s="86">
        <v>131.64500000000001</v>
      </c>
    </row>
    <row r="1716" spans="1:20" x14ac:dyDescent="0.25">
      <c r="A1716" s="50" t="s">
        <v>4682</v>
      </c>
      <c r="B1716" s="50" t="s">
        <v>3229</v>
      </c>
      <c r="C1716" s="50" t="s">
        <v>4745</v>
      </c>
      <c r="D1716" s="80">
        <v>11</v>
      </c>
      <c r="E1716" s="50" t="s">
        <v>7487</v>
      </c>
      <c r="F1716" s="24">
        <f t="shared" si="91"/>
        <v>112.322</v>
      </c>
      <c r="G1716" s="20">
        <f t="shared" si="92"/>
        <v>512.3696666666666</v>
      </c>
      <c r="H1716" s="17"/>
      <c r="I1716" s="24"/>
      <c r="J1716" s="20">
        <f t="shared" si="93"/>
        <v>84.186599999999999</v>
      </c>
      <c r="K1716" s="17"/>
      <c r="L1716" s="24"/>
      <c r="M1716" s="86">
        <v>11.051</v>
      </c>
      <c r="N1716" s="86">
        <v>240.083</v>
      </c>
      <c r="O1716" s="86">
        <v>1285.9749999999999</v>
      </c>
      <c r="P1716" s="86">
        <v>53.857999999999997</v>
      </c>
      <c r="Q1716" s="86">
        <v>30.109000000000002</v>
      </c>
      <c r="R1716" s="86">
        <v>42.71</v>
      </c>
      <c r="S1716" s="86">
        <v>163.72200000000001</v>
      </c>
      <c r="T1716" s="86">
        <v>130.53399999999999</v>
      </c>
    </row>
    <row r="1717" spans="1:20" x14ac:dyDescent="0.25">
      <c r="A1717" s="50" t="s">
        <v>4682</v>
      </c>
      <c r="B1717" s="50" t="s">
        <v>3228</v>
      </c>
      <c r="C1717" s="50" t="s">
        <v>4777</v>
      </c>
      <c r="D1717" s="80">
        <v>20</v>
      </c>
      <c r="E1717" s="50" t="s">
        <v>9646</v>
      </c>
      <c r="F1717" s="24">
        <f t="shared" si="91"/>
        <v>112.15966666666668</v>
      </c>
      <c r="G1717" s="20">
        <f t="shared" si="92"/>
        <v>23.278333333333336</v>
      </c>
      <c r="H1717" s="17"/>
      <c r="I1717" s="24"/>
      <c r="J1717" s="20">
        <f t="shared" si="93"/>
        <v>78.940000000000012</v>
      </c>
      <c r="K1717" s="17"/>
      <c r="L1717" s="24"/>
      <c r="M1717" s="86">
        <v>24.414000000000001</v>
      </c>
      <c r="N1717" s="86">
        <v>18.373000000000001</v>
      </c>
      <c r="O1717" s="86">
        <v>27.047999999999998</v>
      </c>
      <c r="P1717" s="86">
        <v>32.58</v>
      </c>
      <c r="Q1717" s="86">
        <v>25.640999999999998</v>
      </c>
      <c r="R1717" s="86">
        <v>72.712999999999994</v>
      </c>
      <c r="S1717" s="86" t="s">
        <v>5013</v>
      </c>
      <c r="T1717" s="86">
        <v>263.76600000000002</v>
      </c>
    </row>
    <row r="1718" spans="1:20" x14ac:dyDescent="0.25">
      <c r="A1718" s="50" t="s">
        <v>4682</v>
      </c>
      <c r="B1718" s="50" t="s">
        <v>1136</v>
      </c>
      <c r="C1718" s="50" t="s">
        <v>4766</v>
      </c>
      <c r="D1718" s="80">
        <v>16</v>
      </c>
      <c r="E1718" s="50" t="s">
        <v>8487</v>
      </c>
      <c r="F1718" s="24">
        <f t="shared" si="91"/>
        <v>112.08366666666666</v>
      </c>
      <c r="G1718" s="20">
        <f t="shared" si="92"/>
        <v>250.32433333333336</v>
      </c>
      <c r="H1718" s="17"/>
      <c r="I1718" s="24"/>
      <c r="J1718" s="20">
        <f t="shared" si="93"/>
        <v>725.99220000000003</v>
      </c>
      <c r="K1718" s="17"/>
      <c r="L1718" s="24"/>
      <c r="M1718" s="86">
        <v>218.298</v>
      </c>
      <c r="N1718" s="86">
        <v>390.53699999999998</v>
      </c>
      <c r="O1718" s="86">
        <v>142.13800000000001</v>
      </c>
      <c r="P1718" s="86">
        <v>2848.4650000000001</v>
      </c>
      <c r="Q1718" s="86">
        <v>445.245</v>
      </c>
      <c r="R1718" s="86">
        <v>27.273</v>
      </c>
      <c r="S1718" s="86">
        <v>82.231999999999999</v>
      </c>
      <c r="T1718" s="86">
        <v>226.74600000000001</v>
      </c>
    </row>
    <row r="1719" spans="1:20" x14ac:dyDescent="0.25">
      <c r="A1719" s="50" t="s">
        <v>4682</v>
      </c>
      <c r="B1719" s="50" t="s">
        <v>963</v>
      </c>
      <c r="C1719" s="50" t="s">
        <v>4765</v>
      </c>
      <c r="D1719" s="80">
        <v>15</v>
      </c>
      <c r="E1719" s="50" t="s">
        <v>8388</v>
      </c>
      <c r="F1719" s="24">
        <f t="shared" si="91"/>
        <v>111.68233333333335</v>
      </c>
      <c r="G1719" s="20">
        <f t="shared" si="92"/>
        <v>1062.7033333333331</v>
      </c>
      <c r="H1719" s="17"/>
      <c r="I1719" s="24"/>
      <c r="J1719" s="20">
        <f t="shared" si="93"/>
        <v>95.692399999999992</v>
      </c>
      <c r="K1719" s="17"/>
      <c r="L1719" s="24"/>
      <c r="M1719" s="86">
        <v>128.511</v>
      </c>
      <c r="N1719" s="86">
        <v>2841.1149999999998</v>
      </c>
      <c r="O1719" s="86">
        <v>218.48400000000001</v>
      </c>
      <c r="P1719" s="86">
        <v>73.465999999999994</v>
      </c>
      <c r="Q1719" s="86">
        <v>69.948999999999998</v>
      </c>
      <c r="R1719" s="86">
        <v>159.60499999999999</v>
      </c>
      <c r="S1719" s="86">
        <v>65.680000000000007</v>
      </c>
      <c r="T1719" s="86">
        <v>109.762</v>
      </c>
    </row>
    <row r="1720" spans="1:20" x14ac:dyDescent="0.25">
      <c r="A1720" s="50" t="s">
        <v>4682</v>
      </c>
      <c r="B1720" s="50" t="s">
        <v>1317</v>
      </c>
      <c r="C1720" s="50" t="s">
        <v>4766</v>
      </c>
      <c r="D1720" s="80">
        <v>16</v>
      </c>
      <c r="E1720" s="50" t="s">
        <v>8608</v>
      </c>
      <c r="F1720" s="24">
        <f t="shared" si="91"/>
        <v>111.21966666666667</v>
      </c>
      <c r="G1720" s="20">
        <f t="shared" si="92"/>
        <v>3.3136666666666663</v>
      </c>
      <c r="H1720" s="17"/>
      <c r="I1720" s="24"/>
      <c r="J1720" s="20">
        <f t="shared" si="93"/>
        <v>68.697599999999994</v>
      </c>
      <c r="K1720" s="17"/>
      <c r="L1720" s="24"/>
      <c r="M1720" s="86">
        <v>0.08</v>
      </c>
      <c r="N1720" s="86">
        <v>5.7839999999999998</v>
      </c>
      <c r="O1720" s="86">
        <v>4.077</v>
      </c>
      <c r="P1720" s="86">
        <v>7.5919999999999996</v>
      </c>
      <c r="Q1720" s="86">
        <v>2.2370000000000001</v>
      </c>
      <c r="R1720" s="86">
        <v>1.1000000000000001</v>
      </c>
      <c r="S1720" s="86">
        <v>9.1690000000000005</v>
      </c>
      <c r="T1720" s="86">
        <v>323.39</v>
      </c>
    </row>
    <row r="1721" spans="1:20" x14ac:dyDescent="0.25">
      <c r="A1721" s="50" t="s">
        <v>4682</v>
      </c>
      <c r="B1721" s="50" t="s">
        <v>2158</v>
      </c>
      <c r="C1721" s="50" t="s">
        <v>4776</v>
      </c>
      <c r="D1721" s="80">
        <v>20</v>
      </c>
      <c r="E1721" s="50" t="s">
        <v>9599</v>
      </c>
      <c r="F1721" s="24">
        <f t="shared" si="91"/>
        <v>110.78166666666668</v>
      </c>
      <c r="G1721" s="20">
        <f t="shared" si="92"/>
        <v>38.496333333333332</v>
      </c>
      <c r="H1721" s="17"/>
      <c r="I1721" s="24"/>
      <c r="J1721" s="20">
        <f t="shared" si="93"/>
        <v>105.7838</v>
      </c>
      <c r="K1721" s="17"/>
      <c r="L1721" s="24"/>
      <c r="M1721" s="86">
        <v>49.232999999999997</v>
      </c>
      <c r="N1721" s="86">
        <v>28.335000000000001</v>
      </c>
      <c r="O1721" s="86">
        <v>37.920999999999999</v>
      </c>
      <c r="P1721" s="86">
        <v>21.690999999999999</v>
      </c>
      <c r="Q1721" s="86">
        <v>174.88300000000001</v>
      </c>
      <c r="R1721" s="86">
        <v>93.387</v>
      </c>
      <c r="S1721" s="86" t="s">
        <v>5013</v>
      </c>
      <c r="T1721" s="86">
        <v>238.958</v>
      </c>
    </row>
    <row r="1722" spans="1:20" x14ac:dyDescent="0.25">
      <c r="A1722" s="50" t="s">
        <v>4682</v>
      </c>
      <c r="B1722" s="50" t="s">
        <v>1761</v>
      </c>
      <c r="C1722" s="50" t="s">
        <v>4767</v>
      </c>
      <c r="D1722" s="80">
        <v>16</v>
      </c>
      <c r="E1722" s="50" t="s">
        <v>8966</v>
      </c>
      <c r="F1722" s="24">
        <f t="shared" si="91"/>
        <v>110.74266666666666</v>
      </c>
      <c r="G1722" s="20">
        <f t="shared" si="92"/>
        <v>194.55233333333331</v>
      </c>
      <c r="H1722" s="17"/>
      <c r="I1722" s="24"/>
      <c r="J1722" s="20">
        <f t="shared" si="93"/>
        <v>105.31779999999999</v>
      </c>
      <c r="K1722" s="17"/>
      <c r="L1722" s="24"/>
      <c r="M1722" s="86">
        <v>403.90199999999999</v>
      </c>
      <c r="N1722" s="86">
        <v>51.715000000000003</v>
      </c>
      <c r="O1722" s="86">
        <v>128.04</v>
      </c>
      <c r="P1722" s="86">
        <v>49.920999999999999</v>
      </c>
      <c r="Q1722" s="86">
        <v>144.44</v>
      </c>
      <c r="R1722" s="86">
        <v>131.79900000000001</v>
      </c>
      <c r="S1722" s="86">
        <v>103.084</v>
      </c>
      <c r="T1722" s="86">
        <v>97.344999999999999</v>
      </c>
    </row>
    <row r="1723" spans="1:20" x14ac:dyDescent="0.25">
      <c r="A1723" s="50" t="s">
        <v>4682</v>
      </c>
      <c r="B1723" s="50" t="s">
        <v>1623</v>
      </c>
      <c r="C1723" s="50" t="s">
        <v>4753</v>
      </c>
      <c r="D1723" s="80">
        <v>13</v>
      </c>
      <c r="E1723" s="50" t="s">
        <v>7820</v>
      </c>
      <c r="F1723" s="24">
        <f t="shared" si="91"/>
        <v>110.72666666666667</v>
      </c>
      <c r="G1723" s="20">
        <f t="shared" si="92"/>
        <v>142.54933333333335</v>
      </c>
      <c r="H1723" s="17"/>
      <c r="I1723" s="24"/>
      <c r="J1723" s="20">
        <f t="shared" si="93"/>
        <v>117.10620000000002</v>
      </c>
      <c r="K1723" s="17"/>
      <c r="L1723" s="24"/>
      <c r="M1723" s="86">
        <v>66.436999999999998</v>
      </c>
      <c r="N1723" s="86">
        <v>182.81299999999999</v>
      </c>
      <c r="O1723" s="86">
        <v>178.398</v>
      </c>
      <c r="P1723" s="86">
        <v>150.89699999999999</v>
      </c>
      <c r="Q1723" s="86">
        <v>102.45399999999999</v>
      </c>
      <c r="R1723" s="86">
        <v>57.149000000000001</v>
      </c>
      <c r="S1723" s="86">
        <v>140.595</v>
      </c>
      <c r="T1723" s="86">
        <v>134.43600000000001</v>
      </c>
    </row>
    <row r="1724" spans="1:20" x14ac:dyDescent="0.25">
      <c r="A1724" s="50" t="s">
        <v>4682</v>
      </c>
      <c r="B1724" s="50" t="s">
        <v>1527</v>
      </c>
      <c r="C1724" s="50" t="s">
        <v>4711</v>
      </c>
      <c r="D1724" s="80">
        <v>6</v>
      </c>
      <c r="E1724" s="50" t="s">
        <v>6132</v>
      </c>
      <c r="F1724" s="24">
        <f t="shared" si="91"/>
        <v>110.59466666666667</v>
      </c>
      <c r="G1724" s="20">
        <f t="shared" si="92"/>
        <v>3.5206666666666666</v>
      </c>
      <c r="H1724" s="17"/>
      <c r="I1724" s="24"/>
      <c r="J1724" s="20">
        <f t="shared" si="93"/>
        <v>69.137200000000007</v>
      </c>
      <c r="K1724" s="17"/>
      <c r="L1724" s="24"/>
      <c r="M1724" s="86" t="s">
        <v>5013</v>
      </c>
      <c r="N1724" s="86" t="s">
        <v>5013</v>
      </c>
      <c r="O1724" s="86">
        <v>10.561999999999999</v>
      </c>
      <c r="P1724" s="86" t="s">
        <v>5013</v>
      </c>
      <c r="Q1724" s="86">
        <v>13.901999999999999</v>
      </c>
      <c r="R1724" s="86" t="s">
        <v>5013</v>
      </c>
      <c r="S1724" s="86">
        <v>10.842000000000001</v>
      </c>
      <c r="T1724" s="86">
        <v>320.94200000000001</v>
      </c>
    </row>
    <row r="1725" spans="1:20" x14ac:dyDescent="0.25">
      <c r="A1725" s="50" t="s">
        <v>4682</v>
      </c>
      <c r="B1725" s="50" t="s">
        <v>2173</v>
      </c>
      <c r="C1725" s="50" t="s">
        <v>4703</v>
      </c>
      <c r="D1725" s="80">
        <v>4</v>
      </c>
      <c r="E1725" s="50" t="s">
        <v>5602</v>
      </c>
      <c r="F1725" s="24">
        <f t="shared" si="91"/>
        <v>109.94133333333336</v>
      </c>
      <c r="G1725" s="20">
        <f t="shared" si="92"/>
        <v>21.075999999999997</v>
      </c>
      <c r="H1725" s="17"/>
      <c r="I1725" s="24"/>
      <c r="J1725" s="20">
        <f t="shared" si="93"/>
        <v>83.10560000000001</v>
      </c>
      <c r="K1725" s="17"/>
      <c r="L1725" s="24"/>
      <c r="M1725" s="86">
        <v>28.042999999999999</v>
      </c>
      <c r="N1725" s="86">
        <v>27.977</v>
      </c>
      <c r="O1725" s="86">
        <v>7.2080000000000002</v>
      </c>
      <c r="P1725" s="86">
        <v>9.3940000000000001</v>
      </c>
      <c r="Q1725" s="86">
        <v>76.31</v>
      </c>
      <c r="R1725" s="86">
        <v>135.55000000000001</v>
      </c>
      <c r="S1725" s="86">
        <v>177.727</v>
      </c>
      <c r="T1725" s="86">
        <v>16.547000000000001</v>
      </c>
    </row>
    <row r="1726" spans="1:20" x14ac:dyDescent="0.25">
      <c r="A1726" s="50" t="s">
        <v>4682</v>
      </c>
      <c r="B1726" s="50" t="s">
        <v>2258</v>
      </c>
      <c r="C1726" s="50" t="s">
        <v>4756</v>
      </c>
      <c r="D1726" s="80">
        <v>15</v>
      </c>
      <c r="E1726" s="50" t="s">
        <v>8101</v>
      </c>
      <c r="F1726" s="24">
        <f t="shared" si="91"/>
        <v>109.81833333333334</v>
      </c>
      <c r="G1726" s="20">
        <f t="shared" si="92"/>
        <v>1228.6106666666667</v>
      </c>
      <c r="H1726" s="17"/>
      <c r="I1726" s="24"/>
      <c r="J1726" s="20">
        <f t="shared" si="93"/>
        <v>424.62939999999998</v>
      </c>
      <c r="K1726" s="17"/>
      <c r="L1726" s="24"/>
      <c r="M1726" s="86">
        <v>1677.1980000000001</v>
      </c>
      <c r="N1726" s="86">
        <v>1342.2550000000001</v>
      </c>
      <c r="O1726" s="86">
        <v>666.37900000000002</v>
      </c>
      <c r="P1726" s="86">
        <v>846.27499999999998</v>
      </c>
      <c r="Q1726" s="86">
        <v>947.41700000000003</v>
      </c>
      <c r="R1726" s="86">
        <v>168.553</v>
      </c>
      <c r="S1726" s="86">
        <v>119.754</v>
      </c>
      <c r="T1726" s="86">
        <v>41.148000000000003</v>
      </c>
    </row>
    <row r="1727" spans="1:20" x14ac:dyDescent="0.25">
      <c r="A1727" s="50" t="s">
        <v>4682</v>
      </c>
      <c r="B1727" s="50" t="s">
        <v>1156</v>
      </c>
      <c r="C1727" s="50" t="s">
        <v>4704</v>
      </c>
      <c r="D1727" s="80">
        <v>4</v>
      </c>
      <c r="E1727" s="50" t="s">
        <v>5628</v>
      </c>
      <c r="F1727" s="24">
        <f t="shared" si="91"/>
        <v>109.68466666666667</v>
      </c>
      <c r="G1727" s="20">
        <f t="shared" si="92"/>
        <v>98.572666666666677</v>
      </c>
      <c r="H1727" s="17"/>
      <c r="I1727" s="24"/>
      <c r="J1727" s="20">
        <f t="shared" si="93"/>
        <v>108.55279999999998</v>
      </c>
      <c r="K1727" s="17"/>
      <c r="L1727" s="24"/>
      <c r="M1727" s="86">
        <v>70.037999999999997</v>
      </c>
      <c r="N1727" s="86">
        <v>140.94200000000001</v>
      </c>
      <c r="O1727" s="86">
        <v>84.738</v>
      </c>
      <c r="P1727" s="86">
        <v>114.131</v>
      </c>
      <c r="Q1727" s="86">
        <v>99.578999999999994</v>
      </c>
      <c r="R1727" s="86">
        <v>66.603999999999999</v>
      </c>
      <c r="S1727" s="86">
        <v>172.15</v>
      </c>
      <c r="T1727" s="86">
        <v>90.3</v>
      </c>
    </row>
    <row r="1728" spans="1:20" x14ac:dyDescent="0.25">
      <c r="A1728" s="50" t="s">
        <v>4682</v>
      </c>
      <c r="B1728" s="50" t="s">
        <v>337</v>
      </c>
      <c r="C1728" s="50" t="s">
        <v>4689</v>
      </c>
      <c r="D1728" s="80">
        <v>2</v>
      </c>
      <c r="E1728" s="50" t="s">
        <v>5209</v>
      </c>
      <c r="F1728" s="24">
        <f t="shared" si="91"/>
        <v>109.22266666666667</v>
      </c>
      <c r="G1728" s="20">
        <f t="shared" si="92"/>
        <v>365.38100000000003</v>
      </c>
      <c r="H1728" s="17"/>
      <c r="I1728" s="24"/>
      <c r="J1728" s="20">
        <f t="shared" si="93"/>
        <v>260.83879999999999</v>
      </c>
      <c r="K1728" s="17"/>
      <c r="L1728" s="24"/>
      <c r="M1728" s="86">
        <v>97.256</v>
      </c>
      <c r="N1728" s="86">
        <v>3.2629999999999999</v>
      </c>
      <c r="O1728" s="86">
        <v>995.62400000000002</v>
      </c>
      <c r="P1728" s="86">
        <v>660.64</v>
      </c>
      <c r="Q1728" s="86">
        <v>315.88600000000002</v>
      </c>
      <c r="R1728" s="86">
        <v>6.6589999999999998</v>
      </c>
      <c r="S1728" s="86">
        <v>321.00900000000001</v>
      </c>
      <c r="T1728" s="86" t="s">
        <v>5013</v>
      </c>
    </row>
    <row r="1729" spans="1:20" x14ac:dyDescent="0.25">
      <c r="A1729" s="50" t="s">
        <v>4682</v>
      </c>
      <c r="B1729" s="50" t="s">
        <v>1637</v>
      </c>
      <c r="C1729" s="50" t="s">
        <v>4773</v>
      </c>
      <c r="D1729" s="80">
        <v>18</v>
      </c>
      <c r="E1729" s="50" t="s">
        <v>9471</v>
      </c>
      <c r="F1729" s="24">
        <f t="shared" si="91"/>
        <v>108.96266666666668</v>
      </c>
      <c r="G1729" s="20">
        <f t="shared" si="92"/>
        <v>180.02700000000002</v>
      </c>
      <c r="H1729" s="17"/>
      <c r="I1729" s="24"/>
      <c r="J1729" s="20">
        <f t="shared" si="93"/>
        <v>122.14239999999999</v>
      </c>
      <c r="K1729" s="17"/>
      <c r="L1729" s="24"/>
      <c r="M1729" s="86">
        <v>220.738</v>
      </c>
      <c r="N1729" s="86">
        <v>195.28899999999999</v>
      </c>
      <c r="O1729" s="86">
        <v>124.054</v>
      </c>
      <c r="P1729" s="86">
        <v>193.126</v>
      </c>
      <c r="Q1729" s="86">
        <v>90.697999999999993</v>
      </c>
      <c r="R1729" s="86">
        <v>164.35900000000001</v>
      </c>
      <c r="S1729" s="86">
        <v>65.147000000000006</v>
      </c>
      <c r="T1729" s="86">
        <v>97.382000000000005</v>
      </c>
    </row>
    <row r="1730" spans="1:20" x14ac:dyDescent="0.25">
      <c r="A1730" s="50" t="s">
        <v>4682</v>
      </c>
      <c r="B1730" s="50" t="s">
        <v>2636</v>
      </c>
      <c r="C1730" s="50" t="s">
        <v>4769</v>
      </c>
      <c r="D1730" s="80">
        <v>17</v>
      </c>
      <c r="E1730" s="50" t="s">
        <v>9256</v>
      </c>
      <c r="F1730" s="24">
        <f t="shared" si="91"/>
        <v>108.91266666666667</v>
      </c>
      <c r="G1730" s="20">
        <f t="shared" si="92"/>
        <v>78.081000000000003</v>
      </c>
      <c r="H1730" s="17"/>
      <c r="I1730" s="24"/>
      <c r="J1730" s="20">
        <f t="shared" si="93"/>
        <v>108.94379999999998</v>
      </c>
      <c r="K1730" s="17"/>
      <c r="L1730" s="24"/>
      <c r="M1730" s="86">
        <v>56.965000000000003</v>
      </c>
      <c r="N1730" s="86">
        <v>61.42</v>
      </c>
      <c r="O1730" s="86">
        <v>115.858</v>
      </c>
      <c r="P1730" s="86">
        <v>175.09700000000001</v>
      </c>
      <c r="Q1730" s="86">
        <v>42.884</v>
      </c>
      <c r="R1730" s="86">
        <v>22.75</v>
      </c>
      <c r="S1730" s="86">
        <v>92.091999999999999</v>
      </c>
      <c r="T1730" s="86">
        <v>211.89599999999999</v>
      </c>
    </row>
    <row r="1731" spans="1:20" x14ac:dyDescent="0.25">
      <c r="A1731" s="50" t="s">
        <v>4682</v>
      </c>
      <c r="B1731" s="50" t="s">
        <v>1874</v>
      </c>
      <c r="C1731" s="50" t="s">
        <v>4744</v>
      </c>
      <c r="D1731" s="80">
        <v>11</v>
      </c>
      <c r="E1731" s="50" t="s">
        <v>7446</v>
      </c>
      <c r="F1731" s="24">
        <f t="shared" si="91"/>
        <v>108.84966666666668</v>
      </c>
      <c r="G1731" s="20">
        <f t="shared" si="92"/>
        <v>18.658000000000001</v>
      </c>
      <c r="H1731" s="17"/>
      <c r="I1731" s="24"/>
      <c r="J1731" s="20">
        <f t="shared" si="93"/>
        <v>188.32919999999999</v>
      </c>
      <c r="K1731" s="17"/>
      <c r="L1731" s="24"/>
      <c r="M1731" s="86">
        <v>19.907</v>
      </c>
      <c r="N1731" s="86">
        <v>2.2989999999999999</v>
      </c>
      <c r="O1731" s="86">
        <v>33.768000000000001</v>
      </c>
      <c r="P1731" s="86">
        <v>246.41300000000001</v>
      </c>
      <c r="Q1731" s="86">
        <v>368.68400000000003</v>
      </c>
      <c r="R1731" s="86">
        <v>135.233</v>
      </c>
      <c r="S1731" s="86">
        <v>104.557</v>
      </c>
      <c r="T1731" s="86">
        <v>86.759</v>
      </c>
    </row>
    <row r="1732" spans="1:20" x14ac:dyDescent="0.25">
      <c r="A1732" s="50" t="s">
        <v>4682</v>
      </c>
      <c r="B1732" s="50" t="s">
        <v>4338</v>
      </c>
      <c r="C1732" s="50" t="s">
        <v>4685</v>
      </c>
      <c r="D1732" s="80">
        <v>1</v>
      </c>
      <c r="E1732" s="50" t="s">
        <v>5121</v>
      </c>
      <c r="F1732" s="24">
        <f t="shared" si="91"/>
        <v>108.71233333333333</v>
      </c>
      <c r="G1732" s="20">
        <f t="shared" si="92"/>
        <v>73.99133333333333</v>
      </c>
      <c r="H1732" s="17"/>
      <c r="I1732" s="24"/>
      <c r="J1732" s="20">
        <f t="shared" si="93"/>
        <v>79.951400000000007</v>
      </c>
      <c r="K1732" s="17"/>
      <c r="L1732" s="24"/>
      <c r="M1732" s="86">
        <v>10.489000000000001</v>
      </c>
      <c r="N1732" s="86">
        <v>0.29099999999999998</v>
      </c>
      <c r="O1732" s="86">
        <v>211.19399999999999</v>
      </c>
      <c r="P1732" s="86" t="s">
        <v>5013</v>
      </c>
      <c r="Q1732" s="86">
        <v>73.62</v>
      </c>
      <c r="R1732" s="86">
        <v>266.137</v>
      </c>
      <c r="S1732" s="86" t="s">
        <v>5013</v>
      </c>
      <c r="T1732" s="86">
        <v>60</v>
      </c>
    </row>
    <row r="1733" spans="1:20" x14ac:dyDescent="0.25">
      <c r="A1733" s="50" t="s">
        <v>4682</v>
      </c>
      <c r="B1733" s="50" t="s">
        <v>2434</v>
      </c>
      <c r="C1733" s="50" t="s">
        <v>4766</v>
      </c>
      <c r="D1733" s="80">
        <v>16</v>
      </c>
      <c r="E1733" s="50" t="s">
        <v>8596</v>
      </c>
      <c r="F1733" s="24">
        <f t="shared" si="91"/>
        <v>108.62033333333333</v>
      </c>
      <c r="G1733" s="20">
        <f t="shared" si="92"/>
        <v>23.53533333333333</v>
      </c>
      <c r="H1733" s="17"/>
      <c r="I1733" s="24"/>
      <c r="J1733" s="20">
        <f t="shared" si="93"/>
        <v>68.805400000000006</v>
      </c>
      <c r="K1733" s="17"/>
      <c r="L1733" s="24"/>
      <c r="M1733" s="86">
        <v>67.992999999999995</v>
      </c>
      <c r="N1733" s="86">
        <v>2.613</v>
      </c>
      <c r="O1733" s="86" t="s">
        <v>5013</v>
      </c>
      <c r="P1733" s="86">
        <v>0.90600000000000003</v>
      </c>
      <c r="Q1733" s="86">
        <v>17.260000000000002</v>
      </c>
      <c r="R1733" s="86">
        <v>156.60400000000001</v>
      </c>
      <c r="S1733" s="86">
        <v>18.184000000000001</v>
      </c>
      <c r="T1733" s="86">
        <v>151.07300000000001</v>
      </c>
    </row>
    <row r="1734" spans="1:20" x14ac:dyDescent="0.25">
      <c r="A1734" s="50" t="s">
        <v>4682</v>
      </c>
      <c r="B1734" s="50" t="s">
        <v>2415</v>
      </c>
      <c r="C1734" s="50" t="s">
        <v>4759</v>
      </c>
      <c r="D1734" s="80">
        <v>15</v>
      </c>
      <c r="E1734" s="50" t="s">
        <v>8233</v>
      </c>
      <c r="F1734" s="24">
        <f t="shared" si="91"/>
        <v>108.613</v>
      </c>
      <c r="G1734" s="20">
        <f t="shared" si="92"/>
        <v>52.751999999999988</v>
      </c>
      <c r="H1734" s="17"/>
      <c r="I1734" s="24"/>
      <c r="J1734" s="20">
        <f t="shared" si="93"/>
        <v>105.11680000000001</v>
      </c>
      <c r="K1734" s="17"/>
      <c r="L1734" s="24"/>
      <c r="M1734" s="86">
        <v>72.084999999999994</v>
      </c>
      <c r="N1734" s="86">
        <v>8.5530000000000008</v>
      </c>
      <c r="O1734" s="86">
        <v>77.617999999999995</v>
      </c>
      <c r="P1734" s="86">
        <v>35.338999999999999</v>
      </c>
      <c r="Q1734" s="86">
        <v>164.40600000000001</v>
      </c>
      <c r="R1734" s="86">
        <v>102.827</v>
      </c>
      <c r="S1734" s="86">
        <v>223.012</v>
      </c>
      <c r="T1734" s="86" t="s">
        <v>5013</v>
      </c>
    </row>
    <row r="1735" spans="1:20" x14ac:dyDescent="0.25">
      <c r="A1735" s="50" t="s">
        <v>4682</v>
      </c>
      <c r="B1735" s="50" t="s">
        <v>3533</v>
      </c>
      <c r="C1735" s="50" t="s">
        <v>4710</v>
      </c>
      <c r="D1735" s="80">
        <v>6</v>
      </c>
      <c r="E1735" s="50" t="s">
        <v>5791</v>
      </c>
      <c r="F1735" s="24">
        <f t="shared" si="91"/>
        <v>108.41866666666665</v>
      </c>
      <c r="G1735" s="20">
        <f t="shared" si="92"/>
        <v>0.9986666666666667</v>
      </c>
      <c r="H1735" s="17"/>
      <c r="I1735" s="24"/>
      <c r="J1735" s="20">
        <f t="shared" si="93"/>
        <v>122.15879999999997</v>
      </c>
      <c r="K1735" s="17"/>
      <c r="L1735" s="24"/>
      <c r="M1735" s="86" t="s">
        <v>5013</v>
      </c>
      <c r="N1735" s="86">
        <v>2.996</v>
      </c>
      <c r="O1735" s="86" t="s">
        <v>5013</v>
      </c>
      <c r="P1735" s="86">
        <v>4.9000000000000002E-2</v>
      </c>
      <c r="Q1735" s="86">
        <v>285.48899999999998</v>
      </c>
      <c r="R1735" s="86" t="s">
        <v>5013</v>
      </c>
      <c r="S1735" s="86">
        <v>8.2379999999999995</v>
      </c>
      <c r="T1735" s="86">
        <v>317.01799999999997</v>
      </c>
    </row>
    <row r="1736" spans="1:20" x14ac:dyDescent="0.25">
      <c r="A1736" s="50" t="s">
        <v>4682</v>
      </c>
      <c r="B1736" s="50" t="s">
        <v>615</v>
      </c>
      <c r="C1736" s="50" t="s">
        <v>4731</v>
      </c>
      <c r="D1736" s="80">
        <v>10</v>
      </c>
      <c r="E1736" s="50" t="s">
        <v>6916</v>
      </c>
      <c r="F1736" s="24">
        <f t="shared" si="91"/>
        <v>108.354</v>
      </c>
      <c r="G1736" s="20">
        <f t="shared" si="92"/>
        <v>82.915666666666667</v>
      </c>
      <c r="H1736" s="17"/>
      <c r="I1736" s="24"/>
      <c r="J1736" s="20">
        <f t="shared" si="93"/>
        <v>102.17079999999999</v>
      </c>
      <c r="K1736" s="17"/>
      <c r="L1736" s="24"/>
      <c r="M1736" s="86">
        <v>98.742000000000004</v>
      </c>
      <c r="N1736" s="86">
        <v>20.937000000000001</v>
      </c>
      <c r="O1736" s="86">
        <v>129.06800000000001</v>
      </c>
      <c r="P1736" s="86">
        <v>95.031000000000006</v>
      </c>
      <c r="Q1736" s="86">
        <v>90.760999999999996</v>
      </c>
      <c r="R1736" s="86">
        <v>165.916</v>
      </c>
      <c r="S1736" s="86">
        <v>81.712999999999994</v>
      </c>
      <c r="T1736" s="86">
        <v>77.433000000000007</v>
      </c>
    </row>
    <row r="1737" spans="1:20" x14ac:dyDescent="0.25">
      <c r="A1737" s="50" t="s">
        <v>4682</v>
      </c>
      <c r="B1737" s="50" t="s">
        <v>867</v>
      </c>
      <c r="C1737" s="50" t="s">
        <v>4754</v>
      </c>
      <c r="D1737" s="80">
        <v>14</v>
      </c>
      <c r="E1737" s="50" t="s">
        <v>7866</v>
      </c>
      <c r="F1737" s="24">
        <f t="shared" si="91"/>
        <v>108.12766666666666</v>
      </c>
      <c r="G1737" s="20">
        <f t="shared" si="92"/>
        <v>246.77666666666664</v>
      </c>
      <c r="H1737" s="17"/>
      <c r="I1737" s="24"/>
      <c r="J1737" s="20">
        <f t="shared" si="93"/>
        <v>84.760799999999989</v>
      </c>
      <c r="K1737" s="17"/>
      <c r="L1737" s="24"/>
      <c r="M1737" s="86">
        <v>209.505</v>
      </c>
      <c r="N1737" s="86">
        <v>143.863</v>
      </c>
      <c r="O1737" s="86">
        <v>386.96199999999999</v>
      </c>
      <c r="P1737" s="86">
        <v>38.869</v>
      </c>
      <c r="Q1737" s="86">
        <v>60.552</v>
      </c>
      <c r="R1737" s="86">
        <v>75.941000000000003</v>
      </c>
      <c r="S1737" s="86">
        <v>148.43199999999999</v>
      </c>
      <c r="T1737" s="86">
        <v>100.01</v>
      </c>
    </row>
    <row r="1738" spans="1:20" x14ac:dyDescent="0.25">
      <c r="A1738" s="50" t="s">
        <v>4682</v>
      </c>
      <c r="B1738" s="50" t="s">
        <v>1274</v>
      </c>
      <c r="C1738" s="50" t="s">
        <v>4723</v>
      </c>
      <c r="D1738" s="80">
        <v>7</v>
      </c>
      <c r="E1738" s="50" t="s">
        <v>6663</v>
      </c>
      <c r="F1738" s="24">
        <f t="shared" si="91"/>
        <v>107.95300000000002</v>
      </c>
      <c r="G1738" s="20">
        <f t="shared" si="92"/>
        <v>50.034999999999997</v>
      </c>
      <c r="H1738" s="17"/>
      <c r="I1738" s="24"/>
      <c r="J1738" s="20">
        <f t="shared" si="93"/>
        <v>88.475800000000007</v>
      </c>
      <c r="K1738" s="17"/>
      <c r="L1738" s="24"/>
      <c r="M1738" s="86">
        <v>46.134999999999998</v>
      </c>
      <c r="N1738" s="86">
        <v>76.563999999999993</v>
      </c>
      <c r="O1738" s="86">
        <v>27.405999999999999</v>
      </c>
      <c r="P1738" s="86">
        <v>85.483000000000004</v>
      </c>
      <c r="Q1738" s="86">
        <v>33.036999999999999</v>
      </c>
      <c r="R1738" s="86">
        <v>40.594000000000001</v>
      </c>
      <c r="S1738" s="86">
        <v>184.04400000000001</v>
      </c>
      <c r="T1738" s="86">
        <v>99.221000000000004</v>
      </c>
    </row>
    <row r="1739" spans="1:20" x14ac:dyDescent="0.25">
      <c r="A1739" s="50" t="s">
        <v>4682</v>
      </c>
      <c r="B1739" s="50" t="s">
        <v>118</v>
      </c>
      <c r="C1739" s="50" t="s">
        <v>4755</v>
      </c>
      <c r="D1739" s="80">
        <v>15</v>
      </c>
      <c r="E1739" s="50" t="s">
        <v>7878</v>
      </c>
      <c r="F1739" s="24">
        <f t="shared" si="91"/>
        <v>107.82033333333334</v>
      </c>
      <c r="G1739" s="20">
        <f t="shared" si="92"/>
        <v>0</v>
      </c>
      <c r="H1739" s="17"/>
      <c r="I1739" s="24"/>
      <c r="J1739" s="20">
        <f t="shared" si="93"/>
        <v>64.6922</v>
      </c>
      <c r="K1739" s="17"/>
      <c r="L1739" s="24"/>
      <c r="M1739" s="86" t="s">
        <v>5013</v>
      </c>
      <c r="N1739" s="86" t="s">
        <v>5013</v>
      </c>
      <c r="O1739" s="86" t="s">
        <v>5013</v>
      </c>
      <c r="P1739" s="86" t="s">
        <v>5013</v>
      </c>
      <c r="Q1739" s="86" t="s">
        <v>5013</v>
      </c>
      <c r="R1739" s="86" t="s">
        <v>5013</v>
      </c>
      <c r="S1739" s="86" t="s">
        <v>5013</v>
      </c>
      <c r="T1739" s="86">
        <v>323.46100000000001</v>
      </c>
    </row>
    <row r="1740" spans="1:20" x14ac:dyDescent="0.25">
      <c r="A1740" s="50" t="s">
        <v>4682</v>
      </c>
      <c r="B1740" s="50" t="s">
        <v>1565</v>
      </c>
      <c r="C1740" s="50" t="s">
        <v>4767</v>
      </c>
      <c r="D1740" s="80">
        <v>16</v>
      </c>
      <c r="E1740" s="50" t="s">
        <v>9148</v>
      </c>
      <c r="F1740" s="24">
        <f t="shared" si="91"/>
        <v>107.76566666666668</v>
      </c>
      <c r="G1740" s="20">
        <f t="shared" si="92"/>
        <v>362.18166666666662</v>
      </c>
      <c r="H1740" s="17"/>
      <c r="I1740" s="24"/>
      <c r="J1740" s="20">
        <f t="shared" si="93"/>
        <v>118.40299999999999</v>
      </c>
      <c r="K1740" s="17"/>
      <c r="L1740" s="24"/>
      <c r="M1740" s="86">
        <v>335.27699999999999</v>
      </c>
      <c r="N1740" s="86">
        <v>517.91899999999998</v>
      </c>
      <c r="O1740" s="86">
        <v>233.34899999999999</v>
      </c>
      <c r="P1740" s="86">
        <v>122.691</v>
      </c>
      <c r="Q1740" s="86">
        <v>146.02699999999999</v>
      </c>
      <c r="R1740" s="86">
        <v>35.654000000000003</v>
      </c>
      <c r="S1740" s="86">
        <v>205.93</v>
      </c>
      <c r="T1740" s="86">
        <v>81.712999999999994</v>
      </c>
    </row>
    <row r="1741" spans="1:20" x14ac:dyDescent="0.25">
      <c r="A1741" s="50" t="s">
        <v>4682</v>
      </c>
      <c r="B1741" s="50" t="s">
        <v>1768</v>
      </c>
      <c r="C1741" s="50" t="s">
        <v>4772</v>
      </c>
      <c r="D1741" s="80">
        <v>18</v>
      </c>
      <c r="E1741" s="50" t="s">
        <v>9303</v>
      </c>
      <c r="F1741" s="24">
        <f t="shared" si="91"/>
        <v>107.30766666666666</v>
      </c>
      <c r="G1741" s="20">
        <f t="shared" si="92"/>
        <v>11.843999999999999</v>
      </c>
      <c r="H1741" s="17"/>
      <c r="I1741" s="24"/>
      <c r="J1741" s="20">
        <f t="shared" si="93"/>
        <v>81.479599999999991</v>
      </c>
      <c r="K1741" s="17"/>
      <c r="L1741" s="24"/>
      <c r="M1741" s="86" t="s">
        <v>5013</v>
      </c>
      <c r="N1741" s="86">
        <v>25.959</v>
      </c>
      <c r="O1741" s="86">
        <v>9.5730000000000004</v>
      </c>
      <c r="P1741" s="86">
        <v>51.234000000000002</v>
      </c>
      <c r="Q1741" s="86">
        <v>34.241</v>
      </c>
      <c r="R1741" s="86">
        <v>65.234999999999999</v>
      </c>
      <c r="S1741" s="86">
        <v>215.983</v>
      </c>
      <c r="T1741" s="86">
        <v>40.704999999999998</v>
      </c>
    </row>
    <row r="1742" spans="1:20" x14ac:dyDescent="0.25">
      <c r="A1742" s="50" t="s">
        <v>4682</v>
      </c>
      <c r="B1742" s="50" t="s">
        <v>3792</v>
      </c>
      <c r="C1742" s="50" t="s">
        <v>4698</v>
      </c>
      <c r="D1742" s="80">
        <v>4</v>
      </c>
      <c r="E1742" s="50" t="s">
        <v>5495</v>
      </c>
      <c r="F1742" s="24">
        <f t="shared" si="91"/>
        <v>107.29200000000002</v>
      </c>
      <c r="G1742" s="20">
        <f t="shared" si="92"/>
        <v>102.12599999999999</v>
      </c>
      <c r="H1742" s="17"/>
      <c r="I1742" s="24"/>
      <c r="J1742" s="20">
        <f t="shared" si="93"/>
        <v>64.375200000000007</v>
      </c>
      <c r="K1742" s="17"/>
      <c r="L1742" s="24"/>
      <c r="M1742" s="86" t="s">
        <v>5013</v>
      </c>
      <c r="N1742" s="86" t="s">
        <v>5013</v>
      </c>
      <c r="O1742" s="86">
        <v>306.37799999999999</v>
      </c>
      <c r="P1742" s="86" t="s">
        <v>5013</v>
      </c>
      <c r="Q1742" s="86" t="s">
        <v>5013</v>
      </c>
      <c r="R1742" s="86" t="s">
        <v>5013</v>
      </c>
      <c r="S1742" s="86">
        <v>3.2040000000000002</v>
      </c>
      <c r="T1742" s="86">
        <v>318.67200000000003</v>
      </c>
    </row>
    <row r="1743" spans="1:20" x14ac:dyDescent="0.25">
      <c r="A1743" s="50" t="s">
        <v>4682</v>
      </c>
      <c r="B1743" s="50" t="s">
        <v>2726</v>
      </c>
      <c r="C1743" s="50" t="s">
        <v>4724</v>
      </c>
      <c r="D1743" s="80">
        <v>8</v>
      </c>
      <c r="E1743" s="50" t="s">
        <v>6695</v>
      </c>
      <c r="F1743" s="24">
        <f t="shared" si="91"/>
        <v>107.16133333333335</v>
      </c>
      <c r="G1743" s="20">
        <f t="shared" si="92"/>
        <v>123.23066666666666</v>
      </c>
      <c r="H1743" s="17"/>
      <c r="I1743" s="24"/>
      <c r="J1743" s="20">
        <f t="shared" si="93"/>
        <v>134.97480000000002</v>
      </c>
      <c r="K1743" s="17"/>
      <c r="L1743" s="24"/>
      <c r="M1743" s="86">
        <v>110.96899999999999</v>
      </c>
      <c r="N1743" s="86">
        <v>151.69</v>
      </c>
      <c r="O1743" s="86">
        <v>107.033</v>
      </c>
      <c r="P1743" s="86">
        <v>147.32</v>
      </c>
      <c r="Q1743" s="86">
        <v>206.07</v>
      </c>
      <c r="R1743" s="86">
        <v>176.755</v>
      </c>
      <c r="S1743" s="86">
        <v>144.72900000000001</v>
      </c>
      <c r="T1743" s="86" t="s">
        <v>5013</v>
      </c>
    </row>
    <row r="1744" spans="1:20" x14ac:dyDescent="0.25">
      <c r="A1744" s="50" t="s">
        <v>4682</v>
      </c>
      <c r="B1744" s="50" t="s">
        <v>1202</v>
      </c>
      <c r="C1744" s="50" t="s">
        <v>4772</v>
      </c>
      <c r="D1744" s="80">
        <v>18</v>
      </c>
      <c r="E1744" s="50" t="s">
        <v>9312</v>
      </c>
      <c r="F1744" s="24">
        <f t="shared" si="91"/>
        <v>106.87400000000001</v>
      </c>
      <c r="G1744" s="20">
        <f t="shared" si="92"/>
        <v>81.870999999999995</v>
      </c>
      <c r="H1744" s="17"/>
      <c r="I1744" s="24"/>
      <c r="J1744" s="20">
        <f t="shared" si="93"/>
        <v>110.3706</v>
      </c>
      <c r="K1744" s="17"/>
      <c r="L1744" s="24"/>
      <c r="M1744" s="86">
        <v>83.552000000000007</v>
      </c>
      <c r="N1744" s="86">
        <v>76.162999999999997</v>
      </c>
      <c r="O1744" s="86">
        <v>85.897999999999996</v>
      </c>
      <c r="P1744" s="86">
        <v>104.79</v>
      </c>
      <c r="Q1744" s="86">
        <v>126.441</v>
      </c>
      <c r="R1744" s="86">
        <v>76.313999999999993</v>
      </c>
      <c r="S1744" s="86">
        <v>97.159000000000006</v>
      </c>
      <c r="T1744" s="86">
        <v>147.149</v>
      </c>
    </row>
    <row r="1745" spans="1:20" x14ac:dyDescent="0.25">
      <c r="A1745" s="50" t="s">
        <v>4682</v>
      </c>
      <c r="B1745" s="50" t="s">
        <v>4496</v>
      </c>
      <c r="C1745" s="50" t="s">
        <v>4766</v>
      </c>
      <c r="D1745" s="80">
        <v>16</v>
      </c>
      <c r="E1745" s="50" t="s">
        <v>8718</v>
      </c>
      <c r="F1745" s="24">
        <f t="shared" si="91"/>
        <v>106.80499999999999</v>
      </c>
      <c r="G1745" s="20">
        <f t="shared" si="92"/>
        <v>75.656000000000006</v>
      </c>
      <c r="H1745" s="17"/>
      <c r="I1745" s="24"/>
      <c r="J1745" s="20">
        <f t="shared" si="93"/>
        <v>66.825399999999988</v>
      </c>
      <c r="K1745" s="17"/>
      <c r="L1745" s="24"/>
      <c r="M1745" s="86">
        <v>43.540999999999997</v>
      </c>
      <c r="N1745" s="86">
        <v>108.408</v>
      </c>
      <c r="O1745" s="86">
        <v>75.019000000000005</v>
      </c>
      <c r="P1745" s="86">
        <v>13.516</v>
      </c>
      <c r="Q1745" s="86">
        <v>0.19600000000000001</v>
      </c>
      <c r="R1745" s="86">
        <v>10.176</v>
      </c>
      <c r="S1745" s="86">
        <v>248.827</v>
      </c>
      <c r="T1745" s="86">
        <v>61.411999999999999</v>
      </c>
    </row>
    <row r="1746" spans="1:20" x14ac:dyDescent="0.25">
      <c r="A1746" s="50" t="s">
        <v>4682</v>
      </c>
      <c r="B1746" s="50" t="s">
        <v>456</v>
      </c>
      <c r="C1746" s="50" t="s">
        <v>4766</v>
      </c>
      <c r="D1746" s="80">
        <v>16</v>
      </c>
      <c r="E1746" s="50" t="s">
        <v>8437</v>
      </c>
      <c r="F1746" s="24">
        <f t="shared" si="91"/>
        <v>106.70033333333333</v>
      </c>
      <c r="G1746" s="20">
        <f t="shared" si="92"/>
        <v>205.45033333333333</v>
      </c>
      <c r="H1746" s="17"/>
      <c r="I1746" s="24"/>
      <c r="J1746" s="20">
        <f t="shared" si="93"/>
        <v>88.167200000000008</v>
      </c>
      <c r="K1746" s="17"/>
      <c r="L1746" s="24"/>
      <c r="M1746" s="86">
        <v>200.428</v>
      </c>
      <c r="N1746" s="86">
        <v>191.20699999999999</v>
      </c>
      <c r="O1746" s="86">
        <v>224.71600000000001</v>
      </c>
      <c r="P1746" s="86">
        <v>58.942</v>
      </c>
      <c r="Q1746" s="86">
        <v>61.792999999999999</v>
      </c>
      <c r="R1746" s="86">
        <v>240.97300000000001</v>
      </c>
      <c r="S1746" s="86">
        <v>29.372</v>
      </c>
      <c r="T1746" s="86">
        <v>49.756</v>
      </c>
    </row>
    <row r="1747" spans="1:20" x14ac:dyDescent="0.25">
      <c r="A1747" s="50" t="s">
        <v>4682</v>
      </c>
      <c r="B1747" s="50" t="s">
        <v>1691</v>
      </c>
      <c r="C1747" s="50" t="s">
        <v>4713</v>
      </c>
      <c r="D1747" s="80">
        <v>6</v>
      </c>
      <c r="E1747" s="50" t="s">
        <v>6228</v>
      </c>
      <c r="F1747" s="24">
        <f t="shared" si="91"/>
        <v>105.858</v>
      </c>
      <c r="G1747" s="20">
        <f t="shared" si="92"/>
        <v>14.394333333333334</v>
      </c>
      <c r="H1747" s="17"/>
      <c r="I1747" s="24"/>
      <c r="J1747" s="20">
        <f t="shared" si="93"/>
        <v>84.094000000000008</v>
      </c>
      <c r="K1747" s="17"/>
      <c r="L1747" s="24"/>
      <c r="M1747" s="86">
        <v>21.613</v>
      </c>
      <c r="N1747" s="86">
        <v>15.994999999999999</v>
      </c>
      <c r="O1747" s="86">
        <v>5.5750000000000002</v>
      </c>
      <c r="P1747" s="86">
        <v>102.896</v>
      </c>
      <c r="Q1747" s="86" t="s">
        <v>5013</v>
      </c>
      <c r="R1747" s="86" t="s">
        <v>5013</v>
      </c>
      <c r="S1747" s="86" t="s">
        <v>5013</v>
      </c>
      <c r="T1747" s="86">
        <v>317.57400000000001</v>
      </c>
    </row>
    <row r="1748" spans="1:20" x14ac:dyDescent="0.25">
      <c r="A1748" s="50" t="s">
        <v>4682</v>
      </c>
      <c r="B1748" s="50" t="s">
        <v>913</v>
      </c>
      <c r="C1748" s="50" t="s">
        <v>4775</v>
      </c>
      <c r="D1748" s="80">
        <v>20</v>
      </c>
      <c r="E1748" s="50" t="s">
        <v>9559</v>
      </c>
      <c r="F1748" s="24">
        <f t="shared" si="91"/>
        <v>105.72766666666666</v>
      </c>
      <c r="G1748" s="20">
        <f t="shared" si="92"/>
        <v>154.90533333333335</v>
      </c>
      <c r="H1748" s="17"/>
      <c r="I1748" s="24"/>
      <c r="J1748" s="20">
        <f t="shared" si="93"/>
        <v>100.60539999999999</v>
      </c>
      <c r="K1748" s="17"/>
      <c r="L1748" s="24"/>
      <c r="M1748" s="86">
        <v>107.374</v>
      </c>
      <c r="N1748" s="86">
        <v>109.752</v>
      </c>
      <c r="O1748" s="86">
        <v>247.59</v>
      </c>
      <c r="P1748" s="86">
        <v>61.847000000000001</v>
      </c>
      <c r="Q1748" s="86">
        <v>123.997</v>
      </c>
      <c r="R1748" s="86">
        <v>85.046999999999997</v>
      </c>
      <c r="S1748" s="86" t="s">
        <v>5013</v>
      </c>
      <c r="T1748" s="86">
        <v>232.136</v>
      </c>
    </row>
    <row r="1749" spans="1:20" x14ac:dyDescent="0.25">
      <c r="A1749" s="50" t="s">
        <v>4682</v>
      </c>
      <c r="B1749" s="50" t="s">
        <v>346</v>
      </c>
      <c r="C1749" s="50" t="s">
        <v>4701</v>
      </c>
      <c r="D1749" s="80">
        <v>4</v>
      </c>
      <c r="E1749" s="50" t="s">
        <v>5538</v>
      </c>
      <c r="F1749" s="24">
        <f t="shared" si="91"/>
        <v>105.63833333333334</v>
      </c>
      <c r="G1749" s="20">
        <f t="shared" si="92"/>
        <v>275.09499999999997</v>
      </c>
      <c r="H1749" s="17"/>
      <c r="I1749" s="24"/>
      <c r="J1749" s="20">
        <f t="shared" si="93"/>
        <v>142.255</v>
      </c>
      <c r="K1749" s="17"/>
      <c r="L1749" s="24"/>
      <c r="M1749" s="86">
        <v>295.69400000000002</v>
      </c>
      <c r="N1749" s="86">
        <v>219.97499999999999</v>
      </c>
      <c r="O1749" s="86">
        <v>309.61599999999999</v>
      </c>
      <c r="P1749" s="86">
        <v>333.99400000000003</v>
      </c>
      <c r="Q1749" s="86">
        <v>60.366</v>
      </c>
      <c r="R1749" s="86">
        <v>75.462999999999994</v>
      </c>
      <c r="S1749" s="86">
        <v>116.652</v>
      </c>
      <c r="T1749" s="86">
        <v>124.8</v>
      </c>
    </row>
    <row r="1750" spans="1:20" x14ac:dyDescent="0.25">
      <c r="A1750" s="50" t="s">
        <v>4682</v>
      </c>
      <c r="B1750" s="50" t="s">
        <v>1188</v>
      </c>
      <c r="C1750" s="50" t="s">
        <v>4723</v>
      </c>
      <c r="D1750" s="80">
        <v>7</v>
      </c>
      <c r="E1750" s="50" t="s">
        <v>6644</v>
      </c>
      <c r="F1750" s="24">
        <f t="shared" si="91"/>
        <v>105.63000000000001</v>
      </c>
      <c r="G1750" s="20">
        <f t="shared" si="92"/>
        <v>65.353000000000009</v>
      </c>
      <c r="H1750" s="17"/>
      <c r="I1750" s="24"/>
      <c r="J1750" s="20">
        <f t="shared" si="93"/>
        <v>95.867199999999997</v>
      </c>
      <c r="K1750" s="17"/>
      <c r="L1750" s="24"/>
      <c r="M1750" s="86">
        <v>37.462000000000003</v>
      </c>
      <c r="N1750" s="86">
        <v>46.45</v>
      </c>
      <c r="O1750" s="86">
        <v>112.14700000000001</v>
      </c>
      <c r="P1750" s="86">
        <v>44.103000000000002</v>
      </c>
      <c r="Q1750" s="86">
        <v>118.343</v>
      </c>
      <c r="R1750" s="86">
        <v>248.602</v>
      </c>
      <c r="S1750" s="86">
        <v>59.908999999999999</v>
      </c>
      <c r="T1750" s="86">
        <v>8.3789999999999996</v>
      </c>
    </row>
    <row r="1751" spans="1:20" x14ac:dyDescent="0.25">
      <c r="A1751" s="50" t="s">
        <v>4682</v>
      </c>
      <c r="B1751" s="50" t="s">
        <v>1870</v>
      </c>
      <c r="C1751" s="50" t="s">
        <v>4727</v>
      </c>
      <c r="D1751" s="80">
        <v>9</v>
      </c>
      <c r="E1751" s="50" t="s">
        <v>6778</v>
      </c>
      <c r="F1751" s="24">
        <f t="shared" si="91"/>
        <v>105.43300000000001</v>
      </c>
      <c r="G1751" s="20">
        <f t="shared" si="92"/>
        <v>65.793000000000006</v>
      </c>
      <c r="H1751" s="17"/>
      <c r="I1751" s="24"/>
      <c r="J1751" s="20">
        <f t="shared" si="93"/>
        <v>113.09479999999999</v>
      </c>
      <c r="K1751" s="17"/>
      <c r="L1751" s="24"/>
      <c r="M1751" s="86">
        <v>46.073</v>
      </c>
      <c r="N1751" s="86">
        <v>66.650000000000006</v>
      </c>
      <c r="O1751" s="86">
        <v>84.656000000000006</v>
      </c>
      <c r="P1751" s="86">
        <v>136.65199999999999</v>
      </c>
      <c r="Q1751" s="86">
        <v>112.523</v>
      </c>
      <c r="R1751" s="86">
        <v>36.164000000000001</v>
      </c>
      <c r="S1751" s="86">
        <v>155.58000000000001</v>
      </c>
      <c r="T1751" s="86">
        <v>124.55500000000001</v>
      </c>
    </row>
    <row r="1752" spans="1:20" x14ac:dyDescent="0.25">
      <c r="A1752" s="50" t="s">
        <v>4682</v>
      </c>
      <c r="B1752" s="50" t="s">
        <v>1717</v>
      </c>
      <c r="C1752" s="50" t="s">
        <v>4711</v>
      </c>
      <c r="D1752" s="80">
        <v>6</v>
      </c>
      <c r="E1752" s="50" t="s">
        <v>5981</v>
      </c>
      <c r="F1752" s="24">
        <f t="shared" si="91"/>
        <v>105.28500000000001</v>
      </c>
      <c r="G1752" s="20">
        <f t="shared" si="92"/>
        <v>16.672000000000001</v>
      </c>
      <c r="H1752" s="17"/>
      <c r="I1752" s="24"/>
      <c r="J1752" s="20">
        <f t="shared" si="93"/>
        <v>93.809799999999996</v>
      </c>
      <c r="K1752" s="17"/>
      <c r="L1752" s="24"/>
      <c r="M1752" s="86">
        <v>1.794</v>
      </c>
      <c r="N1752" s="86">
        <v>41.295000000000002</v>
      </c>
      <c r="O1752" s="86">
        <v>6.9269999999999996</v>
      </c>
      <c r="P1752" s="86">
        <v>127.697</v>
      </c>
      <c r="Q1752" s="86">
        <v>25.497</v>
      </c>
      <c r="R1752" s="86">
        <v>40.326999999999998</v>
      </c>
      <c r="S1752" s="86">
        <v>178.965</v>
      </c>
      <c r="T1752" s="86">
        <v>96.563000000000002</v>
      </c>
    </row>
    <row r="1753" spans="1:20" x14ac:dyDescent="0.25">
      <c r="A1753" s="50" t="s">
        <v>4682</v>
      </c>
      <c r="B1753" s="50" t="s">
        <v>1285</v>
      </c>
      <c r="C1753" s="50" t="s">
        <v>4775</v>
      </c>
      <c r="D1753" s="80">
        <v>20</v>
      </c>
      <c r="E1753" s="50" t="s">
        <v>9551</v>
      </c>
      <c r="F1753" s="24">
        <f t="shared" si="91"/>
        <v>104.88733333333333</v>
      </c>
      <c r="G1753" s="20">
        <f t="shared" si="92"/>
        <v>102.63066666666667</v>
      </c>
      <c r="H1753" s="17"/>
      <c r="I1753" s="24"/>
      <c r="J1753" s="20">
        <f t="shared" si="93"/>
        <v>81.623199999999997</v>
      </c>
      <c r="K1753" s="17"/>
      <c r="L1753" s="24"/>
      <c r="M1753" s="86">
        <v>100.944</v>
      </c>
      <c r="N1753" s="86">
        <v>12.114000000000001</v>
      </c>
      <c r="O1753" s="86">
        <v>194.834</v>
      </c>
      <c r="P1753" s="86">
        <v>11.675000000000001</v>
      </c>
      <c r="Q1753" s="86">
        <v>81.778999999999996</v>
      </c>
      <c r="R1753" s="86">
        <v>212.214</v>
      </c>
      <c r="S1753" s="86" t="s">
        <v>5013</v>
      </c>
      <c r="T1753" s="86">
        <v>102.44799999999999</v>
      </c>
    </row>
    <row r="1754" spans="1:20" x14ac:dyDescent="0.25">
      <c r="A1754" s="50" t="s">
        <v>4682</v>
      </c>
      <c r="B1754" s="50" t="s">
        <v>696</v>
      </c>
      <c r="C1754" s="50" t="s">
        <v>4752</v>
      </c>
      <c r="D1754" s="80">
        <v>13</v>
      </c>
      <c r="E1754" s="50" t="s">
        <v>7753</v>
      </c>
      <c r="F1754" s="24">
        <f t="shared" si="91"/>
        <v>104.70299999999999</v>
      </c>
      <c r="G1754" s="20">
        <f t="shared" si="92"/>
        <v>99.186999999999998</v>
      </c>
      <c r="H1754" s="17"/>
      <c r="I1754" s="24"/>
      <c r="J1754" s="20">
        <f t="shared" si="93"/>
        <v>125.6434</v>
      </c>
      <c r="K1754" s="17"/>
      <c r="L1754" s="24"/>
      <c r="M1754" s="86">
        <v>93.891999999999996</v>
      </c>
      <c r="N1754" s="86">
        <v>20.355</v>
      </c>
      <c r="O1754" s="86">
        <v>183.31399999999999</v>
      </c>
      <c r="P1754" s="86">
        <v>142.40199999999999</v>
      </c>
      <c r="Q1754" s="86">
        <v>171.70599999999999</v>
      </c>
      <c r="R1754" s="86">
        <v>53.140999999999998</v>
      </c>
      <c r="S1754" s="86">
        <v>93.423000000000002</v>
      </c>
      <c r="T1754" s="86">
        <v>167.54499999999999</v>
      </c>
    </row>
    <row r="1755" spans="1:20" x14ac:dyDescent="0.25">
      <c r="A1755" s="50" t="s">
        <v>4682</v>
      </c>
      <c r="B1755" s="50" t="s">
        <v>2090</v>
      </c>
      <c r="C1755" s="50" t="s">
        <v>4758</v>
      </c>
      <c r="D1755" s="80">
        <v>15</v>
      </c>
      <c r="E1755" s="50" t="s">
        <v>8212</v>
      </c>
      <c r="F1755" s="24">
        <f t="shared" si="91"/>
        <v>104.40866666666666</v>
      </c>
      <c r="G1755" s="20">
        <f t="shared" si="92"/>
        <v>4.8786666666666667</v>
      </c>
      <c r="H1755" s="17"/>
      <c r="I1755" s="24"/>
      <c r="J1755" s="20">
        <f t="shared" si="93"/>
        <v>191.69440000000003</v>
      </c>
      <c r="K1755" s="17"/>
      <c r="L1755" s="24"/>
      <c r="M1755" s="86">
        <v>12.888999999999999</v>
      </c>
      <c r="N1755" s="86">
        <v>1.4410000000000001</v>
      </c>
      <c r="O1755" s="86">
        <v>0.30599999999999999</v>
      </c>
      <c r="P1755" s="86">
        <v>131.70500000000001</v>
      </c>
      <c r="Q1755" s="86">
        <v>513.54100000000005</v>
      </c>
      <c r="R1755" s="86">
        <v>37.652999999999999</v>
      </c>
      <c r="S1755" s="86">
        <v>268.089</v>
      </c>
      <c r="T1755" s="86">
        <v>7.484</v>
      </c>
    </row>
    <row r="1756" spans="1:20" x14ac:dyDescent="0.25">
      <c r="A1756" s="50" t="s">
        <v>4682</v>
      </c>
      <c r="B1756" s="50" t="s">
        <v>1556</v>
      </c>
      <c r="C1756" s="50" t="s">
        <v>4766</v>
      </c>
      <c r="D1756" s="80">
        <v>16</v>
      </c>
      <c r="E1756" s="50" t="s">
        <v>8773</v>
      </c>
      <c r="F1756" s="24">
        <f t="shared" si="91"/>
        <v>104.25433333333335</v>
      </c>
      <c r="G1756" s="20">
        <f t="shared" si="92"/>
        <v>172.66099999999997</v>
      </c>
      <c r="H1756" s="17"/>
      <c r="I1756" s="24"/>
      <c r="J1756" s="20">
        <f t="shared" si="93"/>
        <v>117.98259999999998</v>
      </c>
      <c r="K1756" s="17"/>
      <c r="L1756" s="24"/>
      <c r="M1756" s="86">
        <v>213.08500000000001</v>
      </c>
      <c r="N1756" s="86">
        <v>206.82400000000001</v>
      </c>
      <c r="O1756" s="86">
        <v>98.073999999999998</v>
      </c>
      <c r="P1756" s="86">
        <v>161.28</v>
      </c>
      <c r="Q1756" s="86">
        <v>115.87</v>
      </c>
      <c r="R1756" s="86">
        <v>160.58600000000001</v>
      </c>
      <c r="S1756" s="86">
        <v>112.997</v>
      </c>
      <c r="T1756" s="86">
        <v>39.18</v>
      </c>
    </row>
    <row r="1757" spans="1:20" x14ac:dyDescent="0.25">
      <c r="A1757" s="50" t="s">
        <v>4682</v>
      </c>
      <c r="B1757" s="50" t="s">
        <v>584</v>
      </c>
      <c r="C1757" s="50" t="s">
        <v>4715</v>
      </c>
      <c r="D1757" s="80">
        <v>6</v>
      </c>
      <c r="E1757" s="50" t="s">
        <v>6303</v>
      </c>
      <c r="F1757" s="24">
        <f t="shared" si="91"/>
        <v>104.12633333333333</v>
      </c>
      <c r="G1757" s="20">
        <f t="shared" si="92"/>
        <v>294.85266666666666</v>
      </c>
      <c r="H1757" s="17"/>
      <c r="I1757" s="24"/>
      <c r="J1757" s="20">
        <f t="shared" si="93"/>
        <v>140.50420000000003</v>
      </c>
      <c r="K1757" s="17"/>
      <c r="L1757" s="24"/>
      <c r="M1757" s="86">
        <v>269.44900000000001</v>
      </c>
      <c r="N1757" s="86">
        <v>268.65100000000001</v>
      </c>
      <c r="O1757" s="86">
        <v>346.45800000000003</v>
      </c>
      <c r="P1757" s="86">
        <v>287.62900000000002</v>
      </c>
      <c r="Q1757" s="86">
        <v>102.51300000000001</v>
      </c>
      <c r="R1757" s="86">
        <v>112.405</v>
      </c>
      <c r="S1757" s="86">
        <v>62.59</v>
      </c>
      <c r="T1757" s="86">
        <v>137.38399999999999</v>
      </c>
    </row>
    <row r="1758" spans="1:20" x14ac:dyDescent="0.25">
      <c r="A1758" s="50" t="s">
        <v>4682</v>
      </c>
      <c r="B1758" s="50" t="s">
        <v>1217</v>
      </c>
      <c r="C1758" s="50" t="s">
        <v>4731</v>
      </c>
      <c r="D1758" s="80">
        <v>10</v>
      </c>
      <c r="E1758" s="50" t="s">
        <v>6818</v>
      </c>
      <c r="F1758" s="24">
        <f t="shared" si="91"/>
        <v>103.98</v>
      </c>
      <c r="G1758" s="20">
        <f t="shared" si="92"/>
        <v>219.53766666666669</v>
      </c>
      <c r="H1758" s="17"/>
      <c r="I1758" s="24"/>
      <c r="J1758" s="20">
        <f t="shared" si="93"/>
        <v>103.84700000000001</v>
      </c>
      <c r="K1758" s="17"/>
      <c r="L1758" s="24"/>
      <c r="M1758" s="86">
        <v>181.99100000000001</v>
      </c>
      <c r="N1758" s="86">
        <v>174.488</v>
      </c>
      <c r="O1758" s="86">
        <v>302.13400000000001</v>
      </c>
      <c r="P1758" s="86">
        <v>164.345</v>
      </c>
      <c r="Q1758" s="86">
        <v>42.95</v>
      </c>
      <c r="R1758" s="86">
        <v>1.724</v>
      </c>
      <c r="S1758" s="86">
        <v>12.709</v>
      </c>
      <c r="T1758" s="86">
        <v>297.50700000000001</v>
      </c>
    </row>
    <row r="1759" spans="1:20" x14ac:dyDescent="0.25">
      <c r="A1759" s="50" t="s">
        <v>4682</v>
      </c>
      <c r="B1759" s="50" t="s">
        <v>2260</v>
      </c>
      <c r="C1759" s="50" t="s">
        <v>4765</v>
      </c>
      <c r="D1759" s="80">
        <v>15</v>
      </c>
      <c r="E1759" s="50" t="s">
        <v>8387</v>
      </c>
      <c r="F1759" s="24">
        <f t="shared" si="91"/>
        <v>103.798</v>
      </c>
      <c r="G1759" s="20">
        <f t="shared" si="92"/>
        <v>161.33000000000001</v>
      </c>
      <c r="H1759" s="17"/>
      <c r="I1759" s="24"/>
      <c r="J1759" s="20">
        <f t="shared" si="93"/>
        <v>122.6902</v>
      </c>
      <c r="K1759" s="17"/>
      <c r="L1759" s="24"/>
      <c r="M1759" s="86">
        <v>89.781000000000006</v>
      </c>
      <c r="N1759" s="86">
        <v>210.279</v>
      </c>
      <c r="O1759" s="86">
        <v>183.93</v>
      </c>
      <c r="P1759" s="86">
        <v>131.565</v>
      </c>
      <c r="Q1759" s="86">
        <v>170.49199999999999</v>
      </c>
      <c r="R1759" s="86">
        <v>89.126000000000005</v>
      </c>
      <c r="S1759" s="86">
        <v>150.374</v>
      </c>
      <c r="T1759" s="86">
        <v>71.894000000000005</v>
      </c>
    </row>
    <row r="1760" spans="1:20" x14ac:dyDescent="0.25">
      <c r="A1760" s="50" t="s">
        <v>4682</v>
      </c>
      <c r="B1760" s="50" t="s">
        <v>3282</v>
      </c>
      <c r="C1760" s="50" t="s">
        <v>4714</v>
      </c>
      <c r="D1760" s="80">
        <v>6</v>
      </c>
      <c r="E1760" s="50" t="s">
        <v>6281</v>
      </c>
      <c r="F1760" s="24">
        <f t="shared" ref="F1760:F1823" si="94">SUM(R1760:T1760)/3</f>
        <v>103.53933333333333</v>
      </c>
      <c r="G1760" s="20">
        <f t="shared" ref="G1760:G1823" si="95">SUM(M1760:O1760)/3</f>
        <v>13.447000000000001</v>
      </c>
      <c r="H1760" s="17"/>
      <c r="I1760" s="24"/>
      <c r="J1760" s="20">
        <f t="shared" ref="J1760:J1823" si="96">SUM(P1760:T1760)/5</f>
        <v>72.976399999999998</v>
      </c>
      <c r="K1760" s="17"/>
      <c r="L1760" s="24"/>
      <c r="M1760" s="86">
        <v>4.9989999999999997</v>
      </c>
      <c r="N1760" s="86">
        <v>24.972000000000001</v>
      </c>
      <c r="O1760" s="86">
        <v>10.37</v>
      </c>
      <c r="P1760" s="86">
        <v>16.893000000000001</v>
      </c>
      <c r="Q1760" s="86">
        <v>37.371000000000002</v>
      </c>
      <c r="R1760" s="86">
        <v>46.411000000000001</v>
      </c>
      <c r="S1760" s="86">
        <v>146.376</v>
      </c>
      <c r="T1760" s="86">
        <v>117.831</v>
      </c>
    </row>
    <row r="1761" spans="1:20" x14ac:dyDescent="0.25">
      <c r="A1761" s="50" t="s">
        <v>4682</v>
      </c>
      <c r="B1761" s="50" t="s">
        <v>740</v>
      </c>
      <c r="C1761" s="50" t="s">
        <v>4767</v>
      </c>
      <c r="D1761" s="80">
        <v>16</v>
      </c>
      <c r="E1761" s="50" t="s">
        <v>9074</v>
      </c>
      <c r="F1761" s="24">
        <f t="shared" si="94"/>
        <v>103.08733333333333</v>
      </c>
      <c r="G1761" s="20">
        <f t="shared" si="95"/>
        <v>677.52566666666667</v>
      </c>
      <c r="H1761" s="17"/>
      <c r="I1761" s="24"/>
      <c r="J1761" s="20">
        <f t="shared" si="96"/>
        <v>253.49519999999998</v>
      </c>
      <c r="K1761" s="17"/>
      <c r="L1761" s="24"/>
      <c r="M1761" s="86">
        <v>382.202</v>
      </c>
      <c r="N1761" s="86">
        <v>772.06500000000005</v>
      </c>
      <c r="O1761" s="86">
        <v>878.31</v>
      </c>
      <c r="P1761" s="86">
        <v>377.149</v>
      </c>
      <c r="Q1761" s="86">
        <v>581.06500000000005</v>
      </c>
      <c r="R1761" s="86">
        <v>45.027999999999999</v>
      </c>
      <c r="S1761" s="86">
        <v>187.018</v>
      </c>
      <c r="T1761" s="86">
        <v>77.215999999999994</v>
      </c>
    </row>
    <row r="1762" spans="1:20" x14ac:dyDescent="0.25">
      <c r="A1762" s="50" t="s">
        <v>4682</v>
      </c>
      <c r="B1762" s="50" t="s">
        <v>3656</v>
      </c>
      <c r="C1762" s="50" t="s">
        <v>4767</v>
      </c>
      <c r="D1762" s="80">
        <v>16</v>
      </c>
      <c r="E1762" s="50" t="s">
        <v>9069</v>
      </c>
      <c r="F1762" s="24">
        <f t="shared" si="94"/>
        <v>103.05133333333333</v>
      </c>
      <c r="G1762" s="20">
        <f t="shared" si="95"/>
        <v>78.120666666666651</v>
      </c>
      <c r="H1762" s="17"/>
      <c r="I1762" s="24"/>
      <c r="J1762" s="20">
        <f t="shared" si="96"/>
        <v>94.218400000000003</v>
      </c>
      <c r="K1762" s="17"/>
      <c r="L1762" s="24"/>
      <c r="M1762" s="86">
        <v>47.021000000000001</v>
      </c>
      <c r="N1762" s="86">
        <v>121.809</v>
      </c>
      <c r="O1762" s="86">
        <v>65.531999999999996</v>
      </c>
      <c r="P1762" s="86">
        <v>7.6980000000000004</v>
      </c>
      <c r="Q1762" s="86">
        <v>154.24</v>
      </c>
      <c r="R1762" s="86">
        <v>93.677999999999997</v>
      </c>
      <c r="S1762" s="86">
        <v>95.721000000000004</v>
      </c>
      <c r="T1762" s="86">
        <v>119.755</v>
      </c>
    </row>
    <row r="1763" spans="1:20" x14ac:dyDescent="0.25">
      <c r="A1763" s="50" t="s">
        <v>4682</v>
      </c>
      <c r="B1763" s="50" t="s">
        <v>318</v>
      </c>
      <c r="C1763" s="50" t="s">
        <v>4690</v>
      </c>
      <c r="D1763" s="80">
        <v>2</v>
      </c>
      <c r="E1763" s="50" t="s">
        <v>5292</v>
      </c>
      <c r="F1763" s="24">
        <f t="shared" si="94"/>
        <v>102.81366666666668</v>
      </c>
      <c r="G1763" s="20">
        <f t="shared" si="95"/>
        <v>138.01300000000001</v>
      </c>
      <c r="H1763" s="17"/>
      <c r="I1763" s="24"/>
      <c r="J1763" s="20">
        <f t="shared" si="96"/>
        <v>106.78440000000001</v>
      </c>
      <c r="K1763" s="17"/>
      <c r="L1763" s="24"/>
      <c r="M1763" s="86">
        <v>47.158999999999999</v>
      </c>
      <c r="N1763" s="86">
        <v>185.964</v>
      </c>
      <c r="O1763" s="86">
        <v>180.916</v>
      </c>
      <c r="P1763" s="86">
        <v>156.08099999999999</v>
      </c>
      <c r="Q1763" s="86">
        <v>69.400000000000006</v>
      </c>
      <c r="R1763" s="86">
        <v>45.255000000000003</v>
      </c>
      <c r="S1763" s="86">
        <v>105.95399999999999</v>
      </c>
      <c r="T1763" s="86">
        <v>157.232</v>
      </c>
    </row>
    <row r="1764" spans="1:20" x14ac:dyDescent="0.25">
      <c r="A1764" s="50" t="s">
        <v>4682</v>
      </c>
      <c r="B1764" s="50" t="s">
        <v>1492</v>
      </c>
      <c r="C1764" s="50" t="s">
        <v>4766</v>
      </c>
      <c r="D1764" s="80">
        <v>16</v>
      </c>
      <c r="E1764" s="50" t="s">
        <v>8794</v>
      </c>
      <c r="F1764" s="24">
        <f t="shared" si="94"/>
        <v>102.78500000000001</v>
      </c>
      <c r="G1764" s="20">
        <f t="shared" si="95"/>
        <v>849.12099999999998</v>
      </c>
      <c r="H1764" s="17"/>
      <c r="I1764" s="24"/>
      <c r="J1764" s="20">
        <f t="shared" si="96"/>
        <v>88.006600000000006</v>
      </c>
      <c r="K1764" s="17"/>
      <c r="L1764" s="24"/>
      <c r="M1764" s="86">
        <v>1135.0139999999999</v>
      </c>
      <c r="N1764" s="86">
        <v>956.64599999999996</v>
      </c>
      <c r="O1764" s="86">
        <v>455.70299999999997</v>
      </c>
      <c r="P1764" s="86">
        <v>91.16</v>
      </c>
      <c r="Q1764" s="86">
        <v>40.518000000000001</v>
      </c>
      <c r="R1764" s="86">
        <v>296.26400000000001</v>
      </c>
      <c r="S1764" s="86">
        <v>12.090999999999999</v>
      </c>
      <c r="T1764" s="86" t="s">
        <v>5013</v>
      </c>
    </row>
    <row r="1765" spans="1:20" x14ac:dyDescent="0.25">
      <c r="A1765" s="50" t="s">
        <v>4682</v>
      </c>
      <c r="B1765" s="50" t="s">
        <v>1946</v>
      </c>
      <c r="C1765" s="50" t="s">
        <v>4745</v>
      </c>
      <c r="D1765" s="80">
        <v>11</v>
      </c>
      <c r="E1765" s="50" t="s">
        <v>7472</v>
      </c>
      <c r="F1765" s="24">
        <f t="shared" si="94"/>
        <v>102.61066666666666</v>
      </c>
      <c r="G1765" s="20">
        <f t="shared" si="95"/>
        <v>8.5813333333333333</v>
      </c>
      <c r="H1765" s="17"/>
      <c r="I1765" s="24"/>
      <c r="J1765" s="20">
        <f t="shared" si="96"/>
        <v>68.179199999999994</v>
      </c>
      <c r="K1765" s="17"/>
      <c r="L1765" s="24"/>
      <c r="M1765" s="86">
        <v>23.536999999999999</v>
      </c>
      <c r="N1765" s="86">
        <v>2.0030000000000001</v>
      </c>
      <c r="O1765" s="86">
        <v>0.20399999999999999</v>
      </c>
      <c r="P1765" s="86">
        <v>14.787000000000001</v>
      </c>
      <c r="Q1765" s="86">
        <v>18.277000000000001</v>
      </c>
      <c r="R1765" s="86">
        <v>21.5</v>
      </c>
      <c r="S1765" s="86">
        <v>1.0620000000000001</v>
      </c>
      <c r="T1765" s="86">
        <v>285.27</v>
      </c>
    </row>
    <row r="1766" spans="1:20" x14ac:dyDescent="0.25">
      <c r="A1766" s="50" t="s">
        <v>4682</v>
      </c>
      <c r="B1766" s="50" t="s">
        <v>1910</v>
      </c>
      <c r="C1766" s="50" t="s">
        <v>4764</v>
      </c>
      <c r="D1766" s="80">
        <v>15</v>
      </c>
      <c r="E1766" s="50" t="s">
        <v>8295</v>
      </c>
      <c r="F1766" s="24">
        <f t="shared" si="94"/>
        <v>102.34100000000001</v>
      </c>
      <c r="G1766" s="20">
        <f t="shared" si="95"/>
        <v>66.367999999999995</v>
      </c>
      <c r="H1766" s="17"/>
      <c r="I1766" s="24"/>
      <c r="J1766" s="20">
        <f t="shared" si="96"/>
        <v>81.493000000000009</v>
      </c>
      <c r="K1766" s="17"/>
      <c r="L1766" s="24"/>
      <c r="M1766" s="86">
        <v>84.328999999999994</v>
      </c>
      <c r="N1766" s="86">
        <v>52.664999999999999</v>
      </c>
      <c r="O1766" s="86">
        <v>62.11</v>
      </c>
      <c r="P1766" s="86">
        <v>66.834000000000003</v>
      </c>
      <c r="Q1766" s="86">
        <v>33.607999999999997</v>
      </c>
      <c r="R1766" s="86">
        <v>38.764000000000003</v>
      </c>
      <c r="S1766" s="86">
        <v>178.20500000000001</v>
      </c>
      <c r="T1766" s="86">
        <v>90.054000000000002</v>
      </c>
    </row>
    <row r="1767" spans="1:20" x14ac:dyDescent="0.25">
      <c r="A1767" s="50" t="s">
        <v>4682</v>
      </c>
      <c r="B1767" s="50" t="s">
        <v>3616</v>
      </c>
      <c r="C1767" s="50" t="s">
        <v>4711</v>
      </c>
      <c r="D1767" s="80">
        <v>6</v>
      </c>
      <c r="E1767" s="50" t="s">
        <v>5997</v>
      </c>
      <c r="F1767" s="24">
        <f t="shared" si="94"/>
        <v>102.22433333333333</v>
      </c>
      <c r="G1767" s="20">
        <f t="shared" si="95"/>
        <v>76.60466666666666</v>
      </c>
      <c r="H1767" s="17"/>
      <c r="I1767" s="24"/>
      <c r="J1767" s="20">
        <f t="shared" si="96"/>
        <v>79.655000000000001</v>
      </c>
      <c r="K1767" s="17"/>
      <c r="L1767" s="24"/>
      <c r="M1767" s="86">
        <v>152.43799999999999</v>
      </c>
      <c r="N1767" s="86">
        <v>45.811999999999998</v>
      </c>
      <c r="O1767" s="86">
        <v>31.564</v>
      </c>
      <c r="P1767" s="86">
        <v>39.006</v>
      </c>
      <c r="Q1767" s="86">
        <v>52.595999999999997</v>
      </c>
      <c r="R1767" s="86">
        <v>94.271000000000001</v>
      </c>
      <c r="S1767" s="86">
        <v>58.267000000000003</v>
      </c>
      <c r="T1767" s="86">
        <v>154.13499999999999</v>
      </c>
    </row>
    <row r="1768" spans="1:20" x14ac:dyDescent="0.25">
      <c r="A1768" s="50" t="s">
        <v>4682</v>
      </c>
      <c r="B1768" s="50" t="s">
        <v>4016</v>
      </c>
      <c r="C1768" s="50" t="s">
        <v>4738</v>
      </c>
      <c r="D1768" s="80">
        <v>11</v>
      </c>
      <c r="E1768" s="50" t="s">
        <v>7114</v>
      </c>
      <c r="F1768" s="24">
        <f t="shared" si="94"/>
        <v>102.08033333333333</v>
      </c>
      <c r="G1768" s="20">
        <f t="shared" si="95"/>
        <v>35.254666666666665</v>
      </c>
      <c r="H1768" s="17"/>
      <c r="I1768" s="24"/>
      <c r="J1768" s="20">
        <f t="shared" si="96"/>
        <v>69.881799999999998</v>
      </c>
      <c r="K1768" s="17"/>
      <c r="L1768" s="24"/>
      <c r="M1768" s="86" t="s">
        <v>5013</v>
      </c>
      <c r="N1768" s="86">
        <v>105.764</v>
      </c>
      <c r="O1768" s="86" t="s">
        <v>5013</v>
      </c>
      <c r="P1768" s="86">
        <v>20.45</v>
      </c>
      <c r="Q1768" s="86">
        <v>22.718</v>
      </c>
      <c r="R1768" s="86">
        <v>15.3</v>
      </c>
      <c r="S1768" s="86">
        <v>143.631</v>
      </c>
      <c r="T1768" s="86">
        <v>147.31</v>
      </c>
    </row>
    <row r="1769" spans="1:20" x14ac:dyDescent="0.25">
      <c r="A1769" s="50" t="s">
        <v>4682</v>
      </c>
      <c r="B1769" s="50" t="s">
        <v>1572</v>
      </c>
      <c r="C1769" s="50" t="s">
        <v>4767</v>
      </c>
      <c r="D1769" s="80">
        <v>16</v>
      </c>
      <c r="E1769" s="50" t="s">
        <v>8991</v>
      </c>
      <c r="F1769" s="24">
        <f t="shared" si="94"/>
        <v>101.89033333333333</v>
      </c>
      <c r="G1769" s="20">
        <f t="shared" si="95"/>
        <v>22.775333333333332</v>
      </c>
      <c r="H1769" s="17"/>
      <c r="I1769" s="24"/>
      <c r="J1769" s="20">
        <f t="shared" si="96"/>
        <v>77.694800000000001</v>
      </c>
      <c r="K1769" s="17"/>
      <c r="L1769" s="24"/>
      <c r="M1769" s="86">
        <v>5.55</v>
      </c>
      <c r="N1769" s="86">
        <v>14.801</v>
      </c>
      <c r="O1769" s="86">
        <v>47.975000000000001</v>
      </c>
      <c r="P1769" s="86">
        <v>48.771000000000001</v>
      </c>
      <c r="Q1769" s="86">
        <v>34.031999999999996</v>
      </c>
      <c r="R1769" s="86">
        <v>37.767000000000003</v>
      </c>
      <c r="S1769" s="86">
        <v>34.082000000000001</v>
      </c>
      <c r="T1769" s="86">
        <v>233.822</v>
      </c>
    </row>
    <row r="1770" spans="1:20" x14ac:dyDescent="0.25">
      <c r="A1770" s="50" t="s">
        <v>4682</v>
      </c>
      <c r="B1770" s="50" t="s">
        <v>1524</v>
      </c>
      <c r="C1770" s="50" t="s">
        <v>4776</v>
      </c>
      <c r="D1770" s="80">
        <v>20</v>
      </c>
      <c r="E1770" s="50" t="s">
        <v>9619</v>
      </c>
      <c r="F1770" s="24">
        <f t="shared" si="94"/>
        <v>101.36033333333334</v>
      </c>
      <c r="G1770" s="20">
        <f t="shared" si="95"/>
        <v>874.31</v>
      </c>
      <c r="H1770" s="17"/>
      <c r="I1770" s="24"/>
      <c r="J1770" s="20">
        <f t="shared" si="96"/>
        <v>99.328000000000003</v>
      </c>
      <c r="K1770" s="17"/>
      <c r="L1770" s="24"/>
      <c r="M1770" s="86">
        <v>41.944000000000003</v>
      </c>
      <c r="N1770" s="86">
        <v>18.111999999999998</v>
      </c>
      <c r="O1770" s="86">
        <v>2562.8739999999998</v>
      </c>
      <c r="P1770" s="86">
        <v>63.515000000000001</v>
      </c>
      <c r="Q1770" s="86">
        <v>129.04400000000001</v>
      </c>
      <c r="R1770" s="86">
        <v>62.646000000000001</v>
      </c>
      <c r="S1770" s="86" t="s">
        <v>5013</v>
      </c>
      <c r="T1770" s="86">
        <v>241.435</v>
      </c>
    </row>
    <row r="1771" spans="1:20" x14ac:dyDescent="0.25">
      <c r="A1771" s="50" t="s">
        <v>4682</v>
      </c>
      <c r="B1771" s="50" t="s">
        <v>623</v>
      </c>
      <c r="C1771" s="50" t="s">
        <v>4722</v>
      </c>
      <c r="D1771" s="80">
        <v>7</v>
      </c>
      <c r="E1771" s="50" t="s">
        <v>6496</v>
      </c>
      <c r="F1771" s="24">
        <f t="shared" si="94"/>
        <v>101.255</v>
      </c>
      <c r="G1771" s="20">
        <f t="shared" si="95"/>
        <v>521.49533333333329</v>
      </c>
      <c r="H1771" s="17"/>
      <c r="I1771" s="24"/>
      <c r="J1771" s="20">
        <f t="shared" si="96"/>
        <v>143.0702</v>
      </c>
      <c r="K1771" s="17"/>
      <c r="L1771" s="24"/>
      <c r="M1771" s="86">
        <v>507.745</v>
      </c>
      <c r="N1771" s="86">
        <v>429.81700000000001</v>
      </c>
      <c r="O1771" s="86">
        <v>626.92399999999998</v>
      </c>
      <c r="P1771" s="86">
        <v>274.25</v>
      </c>
      <c r="Q1771" s="86">
        <v>137.33600000000001</v>
      </c>
      <c r="R1771" s="86">
        <v>54.45</v>
      </c>
      <c r="S1771" s="86">
        <v>52.734999999999999</v>
      </c>
      <c r="T1771" s="86">
        <v>196.58</v>
      </c>
    </row>
    <row r="1772" spans="1:20" x14ac:dyDescent="0.25">
      <c r="A1772" s="50" t="s">
        <v>4682</v>
      </c>
      <c r="B1772" s="50" t="s">
        <v>2405</v>
      </c>
      <c r="C1772" s="50" t="s">
        <v>4684</v>
      </c>
      <c r="D1772" s="80">
        <v>1</v>
      </c>
      <c r="E1772" s="50" t="s">
        <v>5071</v>
      </c>
      <c r="F1772" s="24">
        <f t="shared" si="94"/>
        <v>101.22333333333331</v>
      </c>
      <c r="G1772" s="20">
        <f t="shared" si="95"/>
        <v>591.52966666666669</v>
      </c>
      <c r="H1772" s="17"/>
      <c r="I1772" s="24"/>
      <c r="J1772" s="20">
        <f t="shared" si="96"/>
        <v>200.67099999999999</v>
      </c>
      <c r="K1772" s="17"/>
      <c r="L1772" s="24"/>
      <c r="M1772" s="86">
        <v>618.56200000000001</v>
      </c>
      <c r="N1772" s="86">
        <v>571.35</v>
      </c>
      <c r="O1772" s="86">
        <v>584.67700000000002</v>
      </c>
      <c r="P1772" s="86">
        <v>339.18799999999999</v>
      </c>
      <c r="Q1772" s="86">
        <v>360.49700000000001</v>
      </c>
      <c r="R1772" s="86">
        <v>206.42599999999999</v>
      </c>
      <c r="S1772" s="86">
        <v>97.244</v>
      </c>
      <c r="T1772" s="86" t="s">
        <v>5013</v>
      </c>
    </row>
    <row r="1773" spans="1:20" x14ac:dyDescent="0.25">
      <c r="A1773" s="50" t="s">
        <v>4682</v>
      </c>
      <c r="B1773" s="50" t="s">
        <v>1713</v>
      </c>
      <c r="C1773" s="50" t="s">
        <v>4723</v>
      </c>
      <c r="D1773" s="80">
        <v>7</v>
      </c>
      <c r="E1773" s="50" t="s">
        <v>6588</v>
      </c>
      <c r="F1773" s="24">
        <f t="shared" si="94"/>
        <v>101.13033333333334</v>
      </c>
      <c r="G1773" s="20">
        <f t="shared" si="95"/>
        <v>8.4036666666666662</v>
      </c>
      <c r="H1773" s="17"/>
      <c r="I1773" s="24"/>
      <c r="J1773" s="20">
        <f t="shared" si="96"/>
        <v>80.961199999999991</v>
      </c>
      <c r="K1773" s="17"/>
      <c r="L1773" s="24"/>
      <c r="M1773" s="86">
        <v>18.175999999999998</v>
      </c>
      <c r="N1773" s="86">
        <v>3.6230000000000002</v>
      </c>
      <c r="O1773" s="86">
        <v>3.4119999999999999</v>
      </c>
      <c r="P1773" s="86">
        <v>70.338999999999999</v>
      </c>
      <c r="Q1773" s="86">
        <v>31.076000000000001</v>
      </c>
      <c r="R1773" s="86">
        <v>120.712</v>
      </c>
      <c r="S1773" s="86">
        <v>154.56100000000001</v>
      </c>
      <c r="T1773" s="86">
        <v>28.117999999999999</v>
      </c>
    </row>
    <row r="1774" spans="1:20" x14ac:dyDescent="0.25">
      <c r="A1774" s="50" t="s">
        <v>4682</v>
      </c>
      <c r="B1774" s="50" t="s">
        <v>4409</v>
      </c>
      <c r="C1774" s="50" t="s">
        <v>4737</v>
      </c>
      <c r="D1774" s="80">
        <v>11</v>
      </c>
      <c r="E1774" s="50" t="s">
        <v>7057</v>
      </c>
      <c r="F1774" s="24">
        <f t="shared" si="94"/>
        <v>100.98266666666667</v>
      </c>
      <c r="G1774" s="20">
        <f t="shared" si="95"/>
        <v>0.75066666666666659</v>
      </c>
      <c r="H1774" s="17"/>
      <c r="I1774" s="24"/>
      <c r="J1774" s="20">
        <f t="shared" si="96"/>
        <v>113.69479999999999</v>
      </c>
      <c r="K1774" s="17"/>
      <c r="L1774" s="24"/>
      <c r="M1774" s="86">
        <v>0.56599999999999995</v>
      </c>
      <c r="N1774" s="86">
        <v>1.6859999999999999</v>
      </c>
      <c r="O1774" s="86" t="s">
        <v>5013</v>
      </c>
      <c r="P1774" s="86">
        <v>265.52600000000001</v>
      </c>
      <c r="Q1774" s="86" t="s">
        <v>5013</v>
      </c>
      <c r="R1774" s="86">
        <v>254.48500000000001</v>
      </c>
      <c r="S1774" s="86">
        <v>0.73199999999999998</v>
      </c>
      <c r="T1774" s="86">
        <v>47.731000000000002</v>
      </c>
    </row>
    <row r="1775" spans="1:20" x14ac:dyDescent="0.25">
      <c r="A1775" s="50" t="s">
        <v>4682</v>
      </c>
      <c r="B1775" s="50" t="s">
        <v>2530</v>
      </c>
      <c r="C1775" s="50" t="s">
        <v>4766</v>
      </c>
      <c r="D1775" s="80">
        <v>16</v>
      </c>
      <c r="E1775" s="50" t="s">
        <v>8757</v>
      </c>
      <c r="F1775" s="24">
        <f t="shared" si="94"/>
        <v>100.88133333333333</v>
      </c>
      <c r="G1775" s="20">
        <f t="shared" si="95"/>
        <v>279.64133333333336</v>
      </c>
      <c r="H1775" s="17"/>
      <c r="I1775" s="24"/>
      <c r="J1775" s="20">
        <f t="shared" si="96"/>
        <v>178.76179999999999</v>
      </c>
      <c r="K1775" s="17"/>
      <c r="L1775" s="24"/>
      <c r="M1775" s="86">
        <v>79.667000000000002</v>
      </c>
      <c r="N1775" s="86">
        <v>216.56200000000001</v>
      </c>
      <c r="O1775" s="86">
        <v>542.69500000000005</v>
      </c>
      <c r="P1775" s="86">
        <v>504.20100000000002</v>
      </c>
      <c r="Q1775" s="86">
        <v>86.963999999999999</v>
      </c>
      <c r="R1775" s="86">
        <v>156.10599999999999</v>
      </c>
      <c r="S1775" s="86">
        <v>37.252000000000002</v>
      </c>
      <c r="T1775" s="86">
        <v>109.286</v>
      </c>
    </row>
    <row r="1776" spans="1:20" x14ac:dyDescent="0.25">
      <c r="A1776" s="50" t="s">
        <v>4682</v>
      </c>
      <c r="B1776" s="50" t="s">
        <v>1771</v>
      </c>
      <c r="C1776" s="50" t="s">
        <v>4753</v>
      </c>
      <c r="D1776" s="80">
        <v>13</v>
      </c>
      <c r="E1776" s="50" t="s">
        <v>7795</v>
      </c>
      <c r="F1776" s="24">
        <f t="shared" si="94"/>
        <v>100.84766666666667</v>
      </c>
      <c r="G1776" s="20">
        <f t="shared" si="95"/>
        <v>75.969666666666669</v>
      </c>
      <c r="H1776" s="17"/>
      <c r="I1776" s="24"/>
      <c r="J1776" s="20">
        <f t="shared" si="96"/>
        <v>95.687399999999997</v>
      </c>
      <c r="K1776" s="17"/>
      <c r="L1776" s="24"/>
      <c r="M1776" s="86">
        <v>91.769000000000005</v>
      </c>
      <c r="N1776" s="86">
        <v>72.867000000000004</v>
      </c>
      <c r="O1776" s="86">
        <v>63.273000000000003</v>
      </c>
      <c r="P1776" s="86">
        <v>113.842</v>
      </c>
      <c r="Q1776" s="86">
        <v>62.052</v>
      </c>
      <c r="R1776" s="86">
        <v>65.055000000000007</v>
      </c>
      <c r="S1776" s="86">
        <v>127.941</v>
      </c>
      <c r="T1776" s="86">
        <v>109.547</v>
      </c>
    </row>
    <row r="1777" spans="1:20" x14ac:dyDescent="0.25">
      <c r="A1777" s="50" t="s">
        <v>4682</v>
      </c>
      <c r="B1777" s="50" t="s">
        <v>3681</v>
      </c>
      <c r="C1777" s="50" t="s">
        <v>4766</v>
      </c>
      <c r="D1777" s="80">
        <v>16</v>
      </c>
      <c r="E1777" s="50" t="s">
        <v>8853</v>
      </c>
      <c r="F1777" s="24">
        <f t="shared" si="94"/>
        <v>100.74566666666665</v>
      </c>
      <c r="G1777" s="20">
        <f t="shared" si="95"/>
        <v>479.59966666666668</v>
      </c>
      <c r="H1777" s="17"/>
      <c r="I1777" s="24"/>
      <c r="J1777" s="20">
        <f t="shared" si="96"/>
        <v>95.556799999999996</v>
      </c>
      <c r="K1777" s="17"/>
      <c r="L1777" s="24"/>
      <c r="M1777" s="86">
        <v>65.61</v>
      </c>
      <c r="N1777" s="86">
        <v>642.82399999999996</v>
      </c>
      <c r="O1777" s="86">
        <v>730.36500000000001</v>
      </c>
      <c r="P1777" s="86">
        <v>78.930000000000007</v>
      </c>
      <c r="Q1777" s="86">
        <v>96.617000000000004</v>
      </c>
      <c r="R1777" s="86">
        <v>39.335999999999999</v>
      </c>
      <c r="S1777" s="86">
        <v>48.351999999999997</v>
      </c>
      <c r="T1777" s="86">
        <v>214.54900000000001</v>
      </c>
    </row>
    <row r="1778" spans="1:20" x14ac:dyDescent="0.25">
      <c r="A1778" s="50" t="s">
        <v>4682</v>
      </c>
      <c r="B1778" s="50" t="s">
        <v>1833</v>
      </c>
      <c r="C1778" s="50" t="s">
        <v>4722</v>
      </c>
      <c r="D1778" s="80">
        <v>7</v>
      </c>
      <c r="E1778" s="50" t="s">
        <v>6545</v>
      </c>
      <c r="F1778" s="24">
        <f t="shared" si="94"/>
        <v>100.65500000000002</v>
      </c>
      <c r="G1778" s="20">
        <f t="shared" si="95"/>
        <v>0.80333333333333334</v>
      </c>
      <c r="H1778" s="17"/>
      <c r="I1778" s="24"/>
      <c r="J1778" s="20">
        <f t="shared" si="96"/>
        <v>69.752600000000001</v>
      </c>
      <c r="K1778" s="17"/>
      <c r="L1778" s="24"/>
      <c r="M1778" s="86" t="s">
        <v>5013</v>
      </c>
      <c r="N1778" s="86" t="s">
        <v>5013</v>
      </c>
      <c r="O1778" s="86">
        <v>2.41</v>
      </c>
      <c r="P1778" s="86">
        <v>1.379</v>
      </c>
      <c r="Q1778" s="86">
        <v>45.418999999999997</v>
      </c>
      <c r="R1778" s="86">
        <v>18.266999999999999</v>
      </c>
      <c r="S1778" s="86">
        <v>71.727000000000004</v>
      </c>
      <c r="T1778" s="86">
        <v>211.971</v>
      </c>
    </row>
    <row r="1779" spans="1:20" x14ac:dyDescent="0.25">
      <c r="A1779" s="50" t="s">
        <v>4682</v>
      </c>
      <c r="B1779" s="50" t="s">
        <v>2449</v>
      </c>
      <c r="C1779" s="50" t="s">
        <v>4766</v>
      </c>
      <c r="D1779" s="80">
        <v>16</v>
      </c>
      <c r="E1779" s="50" t="s">
        <v>8676</v>
      </c>
      <c r="F1779" s="24">
        <f t="shared" si="94"/>
        <v>100.52200000000001</v>
      </c>
      <c r="G1779" s="20">
        <f t="shared" si="95"/>
        <v>42.104666666666667</v>
      </c>
      <c r="H1779" s="17"/>
      <c r="I1779" s="24"/>
      <c r="J1779" s="20">
        <f t="shared" si="96"/>
        <v>64.527199999999993</v>
      </c>
      <c r="K1779" s="17"/>
      <c r="L1779" s="24"/>
      <c r="M1779" s="86">
        <v>18.334</v>
      </c>
      <c r="N1779" s="86">
        <v>32.749000000000002</v>
      </c>
      <c r="O1779" s="86">
        <v>75.230999999999995</v>
      </c>
      <c r="P1779" s="86">
        <v>5.68</v>
      </c>
      <c r="Q1779" s="86">
        <v>15.39</v>
      </c>
      <c r="R1779" s="86">
        <v>114.896</v>
      </c>
      <c r="S1779" s="86">
        <v>55.363</v>
      </c>
      <c r="T1779" s="86">
        <v>131.30699999999999</v>
      </c>
    </row>
    <row r="1780" spans="1:20" x14ac:dyDescent="0.25">
      <c r="A1780" s="50" t="s">
        <v>4682</v>
      </c>
      <c r="B1780" s="50" t="s">
        <v>4456</v>
      </c>
      <c r="C1780" s="50" t="s">
        <v>4775</v>
      </c>
      <c r="D1780" s="80">
        <v>20</v>
      </c>
      <c r="E1780" s="50" t="s">
        <v>9547</v>
      </c>
      <c r="F1780" s="24">
        <f t="shared" si="94"/>
        <v>100.32433333333334</v>
      </c>
      <c r="G1780" s="20">
        <f t="shared" si="95"/>
        <v>6.1806666666666672</v>
      </c>
      <c r="H1780" s="17"/>
      <c r="I1780" s="24"/>
      <c r="J1780" s="20">
        <f t="shared" si="96"/>
        <v>76.0364</v>
      </c>
      <c r="K1780" s="17"/>
      <c r="L1780" s="24"/>
      <c r="M1780" s="86">
        <v>8.1000000000000003E-2</v>
      </c>
      <c r="N1780" s="86">
        <v>15.051</v>
      </c>
      <c r="O1780" s="86">
        <v>3.41</v>
      </c>
      <c r="P1780" s="86">
        <v>52.537999999999997</v>
      </c>
      <c r="Q1780" s="86">
        <v>26.670999999999999</v>
      </c>
      <c r="R1780" s="86">
        <v>4.4829999999999997</v>
      </c>
      <c r="S1780" s="86" t="s">
        <v>5013</v>
      </c>
      <c r="T1780" s="86">
        <v>296.49</v>
      </c>
    </row>
    <row r="1781" spans="1:20" x14ac:dyDescent="0.25">
      <c r="A1781" s="50" t="s">
        <v>4682</v>
      </c>
      <c r="B1781" s="50" t="s">
        <v>1901</v>
      </c>
      <c r="C1781" s="50" t="s">
        <v>4715</v>
      </c>
      <c r="D1781" s="80">
        <v>6</v>
      </c>
      <c r="E1781" s="50" t="s">
        <v>6310</v>
      </c>
      <c r="F1781" s="24">
        <f t="shared" si="94"/>
        <v>99.608333333333348</v>
      </c>
      <c r="G1781" s="20">
        <f t="shared" si="95"/>
        <v>64.672333333333327</v>
      </c>
      <c r="H1781" s="17"/>
      <c r="I1781" s="24"/>
      <c r="J1781" s="20">
        <f t="shared" si="96"/>
        <v>90.528599999999997</v>
      </c>
      <c r="K1781" s="17"/>
      <c r="L1781" s="24"/>
      <c r="M1781" s="86">
        <v>41.77</v>
      </c>
      <c r="N1781" s="86">
        <v>58.195999999999998</v>
      </c>
      <c r="O1781" s="86">
        <v>94.051000000000002</v>
      </c>
      <c r="P1781" s="86">
        <v>65.861999999999995</v>
      </c>
      <c r="Q1781" s="86">
        <v>87.956000000000003</v>
      </c>
      <c r="R1781" s="86">
        <v>32.945</v>
      </c>
      <c r="S1781" s="86">
        <v>90.394999999999996</v>
      </c>
      <c r="T1781" s="86">
        <v>175.48500000000001</v>
      </c>
    </row>
    <row r="1782" spans="1:20" x14ac:dyDescent="0.25">
      <c r="A1782" s="50" t="s">
        <v>4682</v>
      </c>
      <c r="B1782" s="50" t="s">
        <v>997</v>
      </c>
      <c r="C1782" s="50" t="s">
        <v>4756</v>
      </c>
      <c r="D1782" s="80">
        <v>15</v>
      </c>
      <c r="E1782" s="50" t="s">
        <v>8137</v>
      </c>
      <c r="F1782" s="24">
        <f t="shared" si="94"/>
        <v>99.589666666666673</v>
      </c>
      <c r="G1782" s="20">
        <f t="shared" si="95"/>
        <v>99.060999999999993</v>
      </c>
      <c r="H1782" s="17"/>
      <c r="I1782" s="24"/>
      <c r="J1782" s="20">
        <f t="shared" si="96"/>
        <v>79.106999999999999</v>
      </c>
      <c r="K1782" s="17"/>
      <c r="L1782" s="24"/>
      <c r="M1782" s="86">
        <v>56.521999999999998</v>
      </c>
      <c r="N1782" s="86">
        <v>119.642</v>
      </c>
      <c r="O1782" s="86">
        <v>121.01900000000001</v>
      </c>
      <c r="P1782" s="86">
        <v>69.043999999999997</v>
      </c>
      <c r="Q1782" s="86">
        <v>27.722000000000001</v>
      </c>
      <c r="R1782" s="86">
        <v>223.17400000000001</v>
      </c>
      <c r="S1782" s="86">
        <v>49.131</v>
      </c>
      <c r="T1782" s="86">
        <v>26.463999999999999</v>
      </c>
    </row>
    <row r="1783" spans="1:20" x14ac:dyDescent="0.25">
      <c r="A1783" s="50" t="s">
        <v>4682</v>
      </c>
      <c r="B1783" s="50" t="s">
        <v>557</v>
      </c>
      <c r="C1783" s="50" t="s">
        <v>4756</v>
      </c>
      <c r="D1783" s="80">
        <v>15</v>
      </c>
      <c r="E1783" s="50" t="s">
        <v>8077</v>
      </c>
      <c r="F1783" s="24">
        <f t="shared" si="94"/>
        <v>99.491</v>
      </c>
      <c r="G1783" s="20">
        <f t="shared" si="95"/>
        <v>239.82966666666667</v>
      </c>
      <c r="H1783" s="17"/>
      <c r="I1783" s="24"/>
      <c r="J1783" s="20">
        <f t="shared" si="96"/>
        <v>86.519199999999998</v>
      </c>
      <c r="K1783" s="17"/>
      <c r="L1783" s="24"/>
      <c r="M1783" s="86">
        <v>189.51900000000001</v>
      </c>
      <c r="N1783" s="86">
        <v>43.003</v>
      </c>
      <c r="O1783" s="86">
        <v>486.96699999999998</v>
      </c>
      <c r="P1783" s="86">
        <v>85.197000000000003</v>
      </c>
      <c r="Q1783" s="86">
        <v>48.926000000000002</v>
      </c>
      <c r="R1783" s="86">
        <v>16.558</v>
      </c>
      <c r="S1783" s="86">
        <v>112.925</v>
      </c>
      <c r="T1783" s="86">
        <v>168.99</v>
      </c>
    </row>
    <row r="1784" spans="1:20" x14ac:dyDescent="0.25">
      <c r="A1784" s="50" t="s">
        <v>4682</v>
      </c>
      <c r="B1784" s="50" t="s">
        <v>1398</v>
      </c>
      <c r="C1784" s="50" t="s">
        <v>4747</v>
      </c>
      <c r="D1784" s="80">
        <v>12</v>
      </c>
      <c r="E1784" s="50" t="s">
        <v>7661</v>
      </c>
      <c r="F1784" s="24">
        <f t="shared" si="94"/>
        <v>99.409666666666681</v>
      </c>
      <c r="G1784" s="20">
        <f t="shared" si="95"/>
        <v>686.39699999999993</v>
      </c>
      <c r="H1784" s="17"/>
      <c r="I1784" s="24"/>
      <c r="J1784" s="20">
        <f t="shared" si="96"/>
        <v>144.29599999999999</v>
      </c>
      <c r="K1784" s="17"/>
      <c r="L1784" s="24"/>
      <c r="M1784" s="86">
        <v>94.28</v>
      </c>
      <c r="N1784" s="86">
        <v>290.351</v>
      </c>
      <c r="O1784" s="86">
        <v>1674.56</v>
      </c>
      <c r="P1784" s="86">
        <v>270.21899999999999</v>
      </c>
      <c r="Q1784" s="86">
        <v>153.03200000000001</v>
      </c>
      <c r="R1784" s="86">
        <v>91.626000000000005</v>
      </c>
      <c r="S1784" s="86">
        <v>137.941</v>
      </c>
      <c r="T1784" s="86">
        <v>68.662000000000006</v>
      </c>
    </row>
    <row r="1785" spans="1:20" x14ac:dyDescent="0.25">
      <c r="A1785" s="50" t="s">
        <v>4682</v>
      </c>
      <c r="B1785" s="50" t="s">
        <v>3478</v>
      </c>
      <c r="C1785" s="50" t="s">
        <v>4753</v>
      </c>
      <c r="D1785" s="80">
        <v>13</v>
      </c>
      <c r="E1785" s="50" t="s">
        <v>7781</v>
      </c>
      <c r="F1785" s="24">
        <f t="shared" si="94"/>
        <v>99.390666666666675</v>
      </c>
      <c r="G1785" s="20">
        <f t="shared" si="95"/>
        <v>156.14666666666668</v>
      </c>
      <c r="H1785" s="17"/>
      <c r="I1785" s="24"/>
      <c r="J1785" s="20">
        <f t="shared" si="96"/>
        <v>93.550599999999989</v>
      </c>
      <c r="K1785" s="17"/>
      <c r="L1785" s="24"/>
      <c r="M1785" s="86">
        <v>282.226</v>
      </c>
      <c r="N1785" s="86">
        <v>80.983999999999995</v>
      </c>
      <c r="O1785" s="86">
        <v>105.23</v>
      </c>
      <c r="P1785" s="86">
        <v>112.205</v>
      </c>
      <c r="Q1785" s="86">
        <v>57.375999999999998</v>
      </c>
      <c r="R1785" s="86">
        <v>153.709</v>
      </c>
      <c r="S1785" s="86">
        <v>50.637</v>
      </c>
      <c r="T1785" s="86">
        <v>93.825999999999993</v>
      </c>
    </row>
    <row r="1786" spans="1:20" x14ac:dyDescent="0.25">
      <c r="A1786" s="50" t="s">
        <v>4682</v>
      </c>
      <c r="B1786" s="50" t="s">
        <v>3238</v>
      </c>
      <c r="C1786" s="50" t="s">
        <v>4766</v>
      </c>
      <c r="D1786" s="80">
        <v>16</v>
      </c>
      <c r="E1786" s="50" t="s">
        <v>8671</v>
      </c>
      <c r="F1786" s="24">
        <f t="shared" si="94"/>
        <v>99.105000000000004</v>
      </c>
      <c r="G1786" s="20">
        <f t="shared" si="95"/>
        <v>98.858000000000004</v>
      </c>
      <c r="H1786" s="17"/>
      <c r="I1786" s="24"/>
      <c r="J1786" s="20">
        <f t="shared" si="96"/>
        <v>72.094400000000007</v>
      </c>
      <c r="K1786" s="17"/>
      <c r="L1786" s="24"/>
      <c r="M1786" s="86">
        <v>279.28800000000001</v>
      </c>
      <c r="N1786" s="86">
        <v>9.8000000000000004E-2</v>
      </c>
      <c r="O1786" s="86">
        <v>17.187999999999999</v>
      </c>
      <c r="P1786" s="86">
        <v>45.161000000000001</v>
      </c>
      <c r="Q1786" s="86">
        <v>17.995999999999999</v>
      </c>
      <c r="R1786" s="86">
        <v>1.7330000000000001</v>
      </c>
      <c r="S1786" s="86">
        <v>38.994</v>
      </c>
      <c r="T1786" s="86">
        <v>256.58800000000002</v>
      </c>
    </row>
    <row r="1787" spans="1:20" x14ac:dyDescent="0.25">
      <c r="A1787" s="50" t="s">
        <v>4682</v>
      </c>
      <c r="B1787" s="50" t="s">
        <v>2594</v>
      </c>
      <c r="C1787" s="50" t="s">
        <v>4684</v>
      </c>
      <c r="D1787" s="80">
        <v>1</v>
      </c>
      <c r="E1787" s="50" t="s">
        <v>9679</v>
      </c>
      <c r="F1787" s="24">
        <f t="shared" si="94"/>
        <v>98.983333333333334</v>
      </c>
      <c r="G1787" s="20">
        <f t="shared" si="95"/>
        <v>0</v>
      </c>
      <c r="H1787" s="17"/>
      <c r="I1787" s="24"/>
      <c r="J1787" s="20">
        <f t="shared" si="96"/>
        <v>59.39</v>
      </c>
      <c r="K1787" s="17"/>
      <c r="L1787" s="24"/>
      <c r="M1787" s="86" t="s">
        <v>5013</v>
      </c>
      <c r="N1787" s="86" t="s">
        <v>5013</v>
      </c>
      <c r="O1787" s="86" t="s">
        <v>5013</v>
      </c>
      <c r="P1787" s="86" t="s">
        <v>5013</v>
      </c>
      <c r="Q1787" s="86" t="s">
        <v>5013</v>
      </c>
      <c r="R1787" s="86" t="s">
        <v>5013</v>
      </c>
      <c r="S1787" s="86" t="s">
        <v>5013</v>
      </c>
      <c r="T1787" s="86">
        <v>296.95</v>
      </c>
    </row>
    <row r="1788" spans="1:20" x14ac:dyDescent="0.25">
      <c r="A1788" s="50" t="s">
        <v>4682</v>
      </c>
      <c r="B1788" s="50" t="s">
        <v>1112</v>
      </c>
      <c r="C1788" s="50" t="s">
        <v>4766</v>
      </c>
      <c r="D1788" s="80">
        <v>16</v>
      </c>
      <c r="E1788" s="50" t="s">
        <v>8636</v>
      </c>
      <c r="F1788" s="24">
        <f t="shared" si="94"/>
        <v>98.448666666666668</v>
      </c>
      <c r="G1788" s="20">
        <f t="shared" si="95"/>
        <v>44.991333333333337</v>
      </c>
      <c r="H1788" s="17"/>
      <c r="I1788" s="24"/>
      <c r="J1788" s="20">
        <f t="shared" si="96"/>
        <v>104.3336</v>
      </c>
      <c r="K1788" s="17"/>
      <c r="L1788" s="24"/>
      <c r="M1788" s="86">
        <v>1.502</v>
      </c>
      <c r="N1788" s="86">
        <v>132.74700000000001</v>
      </c>
      <c r="O1788" s="86">
        <v>0.72499999999999998</v>
      </c>
      <c r="P1788" s="86">
        <v>209.93899999999999</v>
      </c>
      <c r="Q1788" s="86">
        <v>16.382999999999999</v>
      </c>
      <c r="R1788" s="86">
        <v>55.012999999999998</v>
      </c>
      <c r="S1788" s="86">
        <v>228.24700000000001</v>
      </c>
      <c r="T1788" s="86">
        <v>12.086</v>
      </c>
    </row>
    <row r="1789" spans="1:20" x14ac:dyDescent="0.25">
      <c r="A1789" s="50" t="s">
        <v>4682</v>
      </c>
      <c r="B1789" s="50" t="s">
        <v>491</v>
      </c>
      <c r="C1789" s="50" t="s">
        <v>4766</v>
      </c>
      <c r="D1789" s="80">
        <v>16</v>
      </c>
      <c r="E1789" s="50" t="s">
        <v>8879</v>
      </c>
      <c r="F1789" s="24">
        <f t="shared" si="94"/>
        <v>98.435666666666677</v>
      </c>
      <c r="G1789" s="20">
        <f t="shared" si="95"/>
        <v>113.967</v>
      </c>
      <c r="H1789" s="17"/>
      <c r="I1789" s="24"/>
      <c r="J1789" s="20">
        <f t="shared" si="96"/>
        <v>108.9624</v>
      </c>
      <c r="K1789" s="17"/>
      <c r="L1789" s="24"/>
      <c r="M1789" s="86">
        <v>199.67099999999999</v>
      </c>
      <c r="N1789" s="86">
        <v>119.363</v>
      </c>
      <c r="O1789" s="86">
        <v>22.867000000000001</v>
      </c>
      <c r="P1789" s="86">
        <v>112.718</v>
      </c>
      <c r="Q1789" s="86">
        <v>136.78700000000001</v>
      </c>
      <c r="R1789" s="86">
        <v>75.872</v>
      </c>
      <c r="S1789" s="86">
        <v>138.52199999999999</v>
      </c>
      <c r="T1789" s="86">
        <v>80.912999999999997</v>
      </c>
    </row>
    <row r="1790" spans="1:20" x14ac:dyDescent="0.25">
      <c r="A1790" s="50" t="s">
        <v>4682</v>
      </c>
      <c r="B1790" s="50" t="s">
        <v>1762</v>
      </c>
      <c r="C1790" s="50" t="s">
        <v>4738</v>
      </c>
      <c r="D1790" s="80">
        <v>11</v>
      </c>
      <c r="E1790" s="50" t="s">
        <v>7184</v>
      </c>
      <c r="F1790" s="24">
        <f t="shared" si="94"/>
        <v>98.067666666666653</v>
      </c>
      <c r="G1790" s="20">
        <f t="shared" si="95"/>
        <v>32.054333333333332</v>
      </c>
      <c r="H1790" s="17"/>
      <c r="I1790" s="24"/>
      <c r="J1790" s="20">
        <f t="shared" si="96"/>
        <v>72.891400000000004</v>
      </c>
      <c r="K1790" s="17"/>
      <c r="L1790" s="24"/>
      <c r="M1790" s="86">
        <v>8.7240000000000002</v>
      </c>
      <c r="N1790" s="86">
        <v>10.502000000000001</v>
      </c>
      <c r="O1790" s="86">
        <v>76.936999999999998</v>
      </c>
      <c r="P1790" s="86">
        <v>68.426000000000002</v>
      </c>
      <c r="Q1790" s="86">
        <v>1.8280000000000001</v>
      </c>
      <c r="R1790" s="86">
        <v>57.524000000000001</v>
      </c>
      <c r="S1790" s="86">
        <v>123.21599999999999</v>
      </c>
      <c r="T1790" s="86">
        <v>113.46299999999999</v>
      </c>
    </row>
    <row r="1791" spans="1:20" x14ac:dyDescent="0.25">
      <c r="A1791" s="50" t="s">
        <v>4682</v>
      </c>
      <c r="B1791" s="50" t="s">
        <v>1291</v>
      </c>
      <c r="C1791" s="50" t="s">
        <v>4766</v>
      </c>
      <c r="D1791" s="80">
        <v>16</v>
      </c>
      <c r="E1791" s="50" t="s">
        <v>8527</v>
      </c>
      <c r="F1791" s="24">
        <f t="shared" si="94"/>
        <v>98.057000000000002</v>
      </c>
      <c r="G1791" s="20">
        <f t="shared" si="95"/>
        <v>56.49</v>
      </c>
      <c r="H1791" s="17"/>
      <c r="I1791" s="24"/>
      <c r="J1791" s="20">
        <f t="shared" si="96"/>
        <v>76.983999999999995</v>
      </c>
      <c r="K1791" s="17"/>
      <c r="L1791" s="24"/>
      <c r="M1791" s="86">
        <v>0.76</v>
      </c>
      <c r="N1791" s="86">
        <v>25.204000000000001</v>
      </c>
      <c r="O1791" s="86">
        <v>143.506</v>
      </c>
      <c r="P1791" s="86">
        <v>45.591999999999999</v>
      </c>
      <c r="Q1791" s="86">
        <v>45.156999999999996</v>
      </c>
      <c r="R1791" s="86">
        <v>13.162000000000001</v>
      </c>
      <c r="S1791" s="86">
        <v>134.482</v>
      </c>
      <c r="T1791" s="86">
        <v>146.52699999999999</v>
      </c>
    </row>
    <row r="1792" spans="1:20" x14ac:dyDescent="0.25">
      <c r="A1792" s="50" t="s">
        <v>4682</v>
      </c>
      <c r="B1792" s="50" t="s">
        <v>1647</v>
      </c>
      <c r="C1792" s="50" t="s">
        <v>4756</v>
      </c>
      <c r="D1792" s="80">
        <v>15</v>
      </c>
      <c r="E1792" s="50" t="s">
        <v>8039</v>
      </c>
      <c r="F1792" s="24">
        <f t="shared" si="94"/>
        <v>98.056333333333328</v>
      </c>
      <c r="G1792" s="20">
        <f t="shared" si="95"/>
        <v>808.48599999999999</v>
      </c>
      <c r="H1792" s="17"/>
      <c r="I1792" s="24"/>
      <c r="J1792" s="20">
        <f t="shared" si="96"/>
        <v>70.885400000000004</v>
      </c>
      <c r="K1792" s="17"/>
      <c r="L1792" s="24"/>
      <c r="M1792" s="86">
        <v>1400.6969999999999</v>
      </c>
      <c r="N1792" s="86">
        <v>39.613999999999997</v>
      </c>
      <c r="O1792" s="86">
        <v>985.14700000000005</v>
      </c>
      <c r="P1792" s="86">
        <v>5.7750000000000004</v>
      </c>
      <c r="Q1792" s="86">
        <v>54.482999999999997</v>
      </c>
      <c r="R1792" s="86">
        <v>33.56</v>
      </c>
      <c r="S1792" s="86">
        <v>143.26599999999999</v>
      </c>
      <c r="T1792" s="86">
        <v>117.343</v>
      </c>
    </row>
    <row r="1793" spans="1:20" x14ac:dyDescent="0.25">
      <c r="A1793" s="50" t="s">
        <v>4682</v>
      </c>
      <c r="B1793" s="50" t="s">
        <v>2122</v>
      </c>
      <c r="C1793" s="50" t="s">
        <v>4714</v>
      </c>
      <c r="D1793" s="80">
        <v>6</v>
      </c>
      <c r="E1793" s="50" t="s">
        <v>6268</v>
      </c>
      <c r="F1793" s="24">
        <f t="shared" si="94"/>
        <v>98.045999999999992</v>
      </c>
      <c r="G1793" s="20">
        <f t="shared" si="95"/>
        <v>177.83533333333332</v>
      </c>
      <c r="H1793" s="17"/>
      <c r="I1793" s="24"/>
      <c r="J1793" s="20">
        <f t="shared" si="96"/>
        <v>92.844999999999999</v>
      </c>
      <c r="K1793" s="17"/>
      <c r="L1793" s="24"/>
      <c r="M1793" s="86">
        <v>92.444000000000003</v>
      </c>
      <c r="N1793" s="86">
        <v>98.361999999999995</v>
      </c>
      <c r="O1793" s="86">
        <v>342.7</v>
      </c>
      <c r="P1793" s="86">
        <v>58.277999999999999</v>
      </c>
      <c r="Q1793" s="86">
        <v>111.809</v>
      </c>
      <c r="R1793" s="86">
        <v>14.339</v>
      </c>
      <c r="S1793" s="86">
        <v>185.386</v>
      </c>
      <c r="T1793" s="86">
        <v>94.412999999999997</v>
      </c>
    </row>
    <row r="1794" spans="1:20" x14ac:dyDescent="0.25">
      <c r="A1794" s="50" t="s">
        <v>4682</v>
      </c>
      <c r="B1794" s="50" t="s">
        <v>2453</v>
      </c>
      <c r="C1794" s="50" t="s">
        <v>4767</v>
      </c>
      <c r="D1794" s="80">
        <v>16</v>
      </c>
      <c r="E1794" s="50" t="s">
        <v>9132</v>
      </c>
      <c r="F1794" s="24">
        <f t="shared" si="94"/>
        <v>97.851666666666674</v>
      </c>
      <c r="G1794" s="20">
        <f t="shared" si="95"/>
        <v>233.28066666666669</v>
      </c>
      <c r="H1794" s="17"/>
      <c r="I1794" s="24"/>
      <c r="J1794" s="20">
        <f t="shared" si="96"/>
        <v>169.91739999999999</v>
      </c>
      <c r="K1794" s="17"/>
      <c r="L1794" s="24"/>
      <c r="M1794" s="86">
        <v>7.7560000000000002</v>
      </c>
      <c r="N1794" s="86">
        <v>85.924000000000007</v>
      </c>
      <c r="O1794" s="86">
        <v>606.16200000000003</v>
      </c>
      <c r="P1794" s="86">
        <v>88.031000000000006</v>
      </c>
      <c r="Q1794" s="86">
        <v>468.00099999999998</v>
      </c>
      <c r="R1794" s="86">
        <v>26.468</v>
      </c>
      <c r="S1794" s="86">
        <v>267.08699999999999</v>
      </c>
      <c r="T1794" s="86" t="s">
        <v>5013</v>
      </c>
    </row>
    <row r="1795" spans="1:20" x14ac:dyDescent="0.25">
      <c r="A1795" s="50" t="s">
        <v>4682</v>
      </c>
      <c r="B1795" s="50" t="s">
        <v>592</v>
      </c>
      <c r="C1795" s="50" t="s">
        <v>4766</v>
      </c>
      <c r="D1795" s="80">
        <v>16</v>
      </c>
      <c r="E1795" s="50" t="s">
        <v>8553</v>
      </c>
      <c r="F1795" s="24">
        <f t="shared" si="94"/>
        <v>97.565333333333342</v>
      </c>
      <c r="G1795" s="20">
        <f t="shared" si="95"/>
        <v>210.47466666666665</v>
      </c>
      <c r="H1795" s="17"/>
      <c r="I1795" s="24"/>
      <c r="J1795" s="20">
        <f t="shared" si="96"/>
        <v>290.86680000000001</v>
      </c>
      <c r="K1795" s="17"/>
      <c r="L1795" s="24"/>
      <c r="M1795" s="86">
        <v>203.71600000000001</v>
      </c>
      <c r="N1795" s="86">
        <v>282.16500000000002</v>
      </c>
      <c r="O1795" s="86">
        <v>145.54300000000001</v>
      </c>
      <c r="P1795" s="86">
        <v>367.81599999999997</v>
      </c>
      <c r="Q1795" s="86">
        <v>793.822</v>
      </c>
      <c r="R1795" s="86">
        <v>39.600999999999999</v>
      </c>
      <c r="S1795" s="86">
        <v>145.435</v>
      </c>
      <c r="T1795" s="86">
        <v>107.66</v>
      </c>
    </row>
    <row r="1796" spans="1:20" x14ac:dyDescent="0.25">
      <c r="A1796" s="50" t="s">
        <v>4682</v>
      </c>
      <c r="B1796" s="50" t="s">
        <v>1688</v>
      </c>
      <c r="C1796" s="50" t="s">
        <v>4731</v>
      </c>
      <c r="D1796" s="80">
        <v>10</v>
      </c>
      <c r="E1796" s="50" t="s">
        <v>6924</v>
      </c>
      <c r="F1796" s="24">
        <f t="shared" si="94"/>
        <v>97.504999999999995</v>
      </c>
      <c r="G1796" s="20">
        <f t="shared" si="95"/>
        <v>2.9169999999999998</v>
      </c>
      <c r="H1796" s="17"/>
      <c r="I1796" s="24"/>
      <c r="J1796" s="20">
        <f t="shared" si="96"/>
        <v>83.067599999999999</v>
      </c>
      <c r="K1796" s="17"/>
      <c r="L1796" s="24"/>
      <c r="M1796" s="86">
        <v>1.8520000000000001</v>
      </c>
      <c r="N1796" s="86">
        <v>4.2859999999999996</v>
      </c>
      <c r="O1796" s="86">
        <v>2.613</v>
      </c>
      <c r="P1796" s="86">
        <v>8.1920000000000002</v>
      </c>
      <c r="Q1796" s="86">
        <v>114.631</v>
      </c>
      <c r="R1796" s="86">
        <v>49.084000000000003</v>
      </c>
      <c r="S1796" s="86">
        <v>121.887</v>
      </c>
      <c r="T1796" s="86">
        <v>121.544</v>
      </c>
    </row>
    <row r="1797" spans="1:20" x14ac:dyDescent="0.25">
      <c r="A1797" s="50" t="s">
        <v>4682</v>
      </c>
      <c r="B1797" s="50" t="s">
        <v>1463</v>
      </c>
      <c r="C1797" s="50" t="s">
        <v>4777</v>
      </c>
      <c r="D1797" s="80">
        <v>20</v>
      </c>
      <c r="E1797" s="50" t="s">
        <v>9656</v>
      </c>
      <c r="F1797" s="24">
        <f t="shared" si="94"/>
        <v>97.504333333333321</v>
      </c>
      <c r="G1797" s="20">
        <f t="shared" si="95"/>
        <v>274.44166666666666</v>
      </c>
      <c r="H1797" s="17"/>
      <c r="I1797" s="24"/>
      <c r="J1797" s="20">
        <f t="shared" si="96"/>
        <v>278.18880000000001</v>
      </c>
      <c r="K1797" s="17"/>
      <c r="L1797" s="24"/>
      <c r="M1797" s="86">
        <v>206.29599999999999</v>
      </c>
      <c r="N1797" s="86">
        <v>313.06299999999999</v>
      </c>
      <c r="O1797" s="86">
        <v>303.96600000000001</v>
      </c>
      <c r="P1797" s="86">
        <v>257.303</v>
      </c>
      <c r="Q1797" s="86">
        <v>841.12800000000004</v>
      </c>
      <c r="R1797" s="86">
        <v>114.741</v>
      </c>
      <c r="S1797" s="86" t="s">
        <v>5013</v>
      </c>
      <c r="T1797" s="86">
        <v>177.77199999999999</v>
      </c>
    </row>
    <row r="1798" spans="1:20" x14ac:dyDescent="0.25">
      <c r="A1798" s="50" t="s">
        <v>4682</v>
      </c>
      <c r="B1798" s="50" t="s">
        <v>4179</v>
      </c>
      <c r="C1798" s="50" t="s">
        <v>4772</v>
      </c>
      <c r="D1798" s="80">
        <v>18</v>
      </c>
      <c r="E1798" s="50" t="s">
        <v>9330</v>
      </c>
      <c r="F1798" s="24">
        <f t="shared" si="94"/>
        <v>97.373666666666665</v>
      </c>
      <c r="G1798" s="20">
        <f t="shared" si="95"/>
        <v>306.096</v>
      </c>
      <c r="H1798" s="17"/>
      <c r="I1798" s="24"/>
      <c r="J1798" s="20">
        <f t="shared" si="96"/>
        <v>159.00239999999999</v>
      </c>
      <c r="K1798" s="17"/>
      <c r="L1798" s="24"/>
      <c r="M1798" s="86">
        <v>190.38</v>
      </c>
      <c r="N1798" s="86">
        <v>361.55500000000001</v>
      </c>
      <c r="O1798" s="86">
        <v>366.35300000000001</v>
      </c>
      <c r="P1798" s="86">
        <v>209.13499999999999</v>
      </c>
      <c r="Q1798" s="86">
        <v>293.75599999999997</v>
      </c>
      <c r="R1798" s="86">
        <v>292.12099999999998</v>
      </c>
      <c r="S1798" s="86" t="s">
        <v>5013</v>
      </c>
      <c r="T1798" s="86" t="s">
        <v>5013</v>
      </c>
    </row>
    <row r="1799" spans="1:20" x14ac:dyDescent="0.25">
      <c r="A1799" s="50" t="s">
        <v>4682</v>
      </c>
      <c r="B1799" s="50" t="s">
        <v>3623</v>
      </c>
      <c r="C1799" s="50" t="s">
        <v>4710</v>
      </c>
      <c r="D1799" s="80">
        <v>6</v>
      </c>
      <c r="E1799" s="50" t="s">
        <v>5929</v>
      </c>
      <c r="F1799" s="24">
        <f t="shared" si="94"/>
        <v>97.334666666666678</v>
      </c>
      <c r="G1799" s="20">
        <f t="shared" si="95"/>
        <v>50.332000000000001</v>
      </c>
      <c r="H1799" s="17"/>
      <c r="I1799" s="24"/>
      <c r="J1799" s="20">
        <f t="shared" si="96"/>
        <v>93.761399999999995</v>
      </c>
      <c r="K1799" s="17"/>
      <c r="L1799" s="24"/>
      <c r="M1799" s="86">
        <v>17.175999999999998</v>
      </c>
      <c r="N1799" s="86">
        <v>34.840000000000003</v>
      </c>
      <c r="O1799" s="86">
        <v>98.98</v>
      </c>
      <c r="P1799" s="86">
        <v>89.739000000000004</v>
      </c>
      <c r="Q1799" s="86">
        <v>87.063999999999993</v>
      </c>
      <c r="R1799" s="86">
        <v>73.426000000000002</v>
      </c>
      <c r="S1799" s="86">
        <v>72.289000000000001</v>
      </c>
      <c r="T1799" s="86">
        <v>146.28899999999999</v>
      </c>
    </row>
    <row r="1800" spans="1:20" x14ac:dyDescent="0.25">
      <c r="A1800" s="50" t="s">
        <v>4682</v>
      </c>
      <c r="B1800" s="50" t="s">
        <v>1378</v>
      </c>
      <c r="C1800" s="50" t="s">
        <v>4749</v>
      </c>
      <c r="D1800" s="80">
        <v>12</v>
      </c>
      <c r="E1800" s="50" t="s">
        <v>7683</v>
      </c>
      <c r="F1800" s="24">
        <f t="shared" si="94"/>
        <v>97.26100000000001</v>
      </c>
      <c r="G1800" s="20">
        <f t="shared" si="95"/>
        <v>608.49333333333334</v>
      </c>
      <c r="H1800" s="17"/>
      <c r="I1800" s="24"/>
      <c r="J1800" s="20">
        <f t="shared" si="96"/>
        <v>96.875799999999998</v>
      </c>
      <c r="K1800" s="17"/>
      <c r="L1800" s="24"/>
      <c r="M1800" s="86">
        <v>43.289000000000001</v>
      </c>
      <c r="N1800" s="86">
        <v>13.875</v>
      </c>
      <c r="O1800" s="86">
        <v>1768.316</v>
      </c>
      <c r="P1800" s="86">
        <v>74.733999999999995</v>
      </c>
      <c r="Q1800" s="86">
        <v>117.86199999999999</v>
      </c>
      <c r="R1800" s="86">
        <v>55.884999999999998</v>
      </c>
      <c r="S1800" s="86">
        <v>124.375</v>
      </c>
      <c r="T1800" s="86">
        <v>111.523</v>
      </c>
    </row>
    <row r="1801" spans="1:20" x14ac:dyDescent="0.25">
      <c r="A1801" s="50" t="s">
        <v>4682</v>
      </c>
      <c r="B1801" s="50" t="s">
        <v>4406</v>
      </c>
      <c r="C1801" s="50" t="s">
        <v>4737</v>
      </c>
      <c r="D1801" s="80">
        <v>11</v>
      </c>
      <c r="E1801" s="50" t="s">
        <v>7077</v>
      </c>
      <c r="F1801" s="24">
        <f t="shared" si="94"/>
        <v>97.25633333333333</v>
      </c>
      <c r="G1801" s="20">
        <f t="shared" si="95"/>
        <v>44.709666666666664</v>
      </c>
      <c r="H1801" s="17"/>
      <c r="I1801" s="24"/>
      <c r="J1801" s="20">
        <f t="shared" si="96"/>
        <v>70.61460000000001</v>
      </c>
      <c r="K1801" s="17"/>
      <c r="L1801" s="24"/>
      <c r="M1801" s="86">
        <v>117.48099999999999</v>
      </c>
      <c r="N1801" s="86">
        <v>10.472</v>
      </c>
      <c r="O1801" s="86">
        <v>6.1760000000000002</v>
      </c>
      <c r="P1801" s="86">
        <v>24.454999999999998</v>
      </c>
      <c r="Q1801" s="86">
        <v>36.848999999999997</v>
      </c>
      <c r="R1801" s="86">
        <v>176.74</v>
      </c>
      <c r="S1801" s="86">
        <v>41.962000000000003</v>
      </c>
      <c r="T1801" s="86">
        <v>73.066999999999993</v>
      </c>
    </row>
    <row r="1802" spans="1:20" x14ac:dyDescent="0.25">
      <c r="A1802" s="50" t="s">
        <v>4682</v>
      </c>
      <c r="B1802" s="50" t="s">
        <v>1439</v>
      </c>
      <c r="C1802" s="50" t="s">
        <v>4699</v>
      </c>
      <c r="D1802" s="80">
        <v>4</v>
      </c>
      <c r="E1802" s="50" t="s">
        <v>5511</v>
      </c>
      <c r="F1802" s="24">
        <f t="shared" si="94"/>
        <v>97.132999999999996</v>
      </c>
      <c r="G1802" s="20">
        <f t="shared" si="95"/>
        <v>7.8719999999999999</v>
      </c>
      <c r="H1802" s="17"/>
      <c r="I1802" s="24"/>
      <c r="J1802" s="20">
        <f t="shared" si="96"/>
        <v>96.409199999999998</v>
      </c>
      <c r="K1802" s="17"/>
      <c r="L1802" s="24"/>
      <c r="M1802" s="86">
        <v>0.81699999999999995</v>
      </c>
      <c r="N1802" s="86">
        <v>22.798999999999999</v>
      </c>
      <c r="O1802" s="86" t="s">
        <v>5013</v>
      </c>
      <c r="P1802" s="86">
        <v>86.820999999999998</v>
      </c>
      <c r="Q1802" s="86">
        <v>103.82599999999999</v>
      </c>
      <c r="R1802" s="86" t="s">
        <v>5013</v>
      </c>
      <c r="S1802" s="86">
        <v>120.7</v>
      </c>
      <c r="T1802" s="86">
        <v>170.69900000000001</v>
      </c>
    </row>
    <row r="1803" spans="1:20" x14ac:dyDescent="0.25">
      <c r="A1803" s="50" t="s">
        <v>4682</v>
      </c>
      <c r="B1803" s="50" t="s">
        <v>4428</v>
      </c>
      <c r="C1803" s="50" t="s">
        <v>4691</v>
      </c>
      <c r="D1803" s="80">
        <v>2</v>
      </c>
      <c r="E1803" s="50" t="s">
        <v>5331</v>
      </c>
      <c r="F1803" s="24">
        <f t="shared" si="94"/>
        <v>97.099666666666664</v>
      </c>
      <c r="G1803" s="20">
        <f t="shared" si="95"/>
        <v>24.383666666666667</v>
      </c>
      <c r="H1803" s="17"/>
      <c r="I1803" s="24"/>
      <c r="J1803" s="20">
        <f t="shared" si="96"/>
        <v>90.596599999999995</v>
      </c>
      <c r="K1803" s="17"/>
      <c r="L1803" s="24"/>
      <c r="M1803" s="86">
        <v>34.712000000000003</v>
      </c>
      <c r="N1803" s="86">
        <v>31.460999999999999</v>
      </c>
      <c r="O1803" s="86">
        <v>6.9779999999999998</v>
      </c>
      <c r="P1803" s="86">
        <v>50.328000000000003</v>
      </c>
      <c r="Q1803" s="86">
        <v>111.35599999999999</v>
      </c>
      <c r="R1803" s="86">
        <v>40.683999999999997</v>
      </c>
      <c r="S1803" s="86">
        <v>49.192999999999998</v>
      </c>
      <c r="T1803" s="86">
        <v>201.422</v>
      </c>
    </row>
    <row r="1804" spans="1:20" x14ac:dyDescent="0.25">
      <c r="A1804" s="50" t="s">
        <v>4682</v>
      </c>
      <c r="B1804" s="50" t="s">
        <v>2505</v>
      </c>
      <c r="C1804" s="50" t="s">
        <v>4710</v>
      </c>
      <c r="D1804" s="80">
        <v>6</v>
      </c>
      <c r="E1804" s="50" t="s">
        <v>5829</v>
      </c>
      <c r="F1804" s="24">
        <f t="shared" si="94"/>
        <v>97.098333333333343</v>
      </c>
      <c r="G1804" s="20">
        <f t="shared" si="95"/>
        <v>0</v>
      </c>
      <c r="H1804" s="17"/>
      <c r="I1804" s="24"/>
      <c r="J1804" s="20">
        <f t="shared" si="96"/>
        <v>73.113599999999991</v>
      </c>
      <c r="K1804" s="17"/>
      <c r="L1804" s="24"/>
      <c r="M1804" s="86" t="s">
        <v>5013</v>
      </c>
      <c r="N1804" s="86" t="s">
        <v>5013</v>
      </c>
      <c r="O1804" s="86" t="s">
        <v>5013</v>
      </c>
      <c r="P1804" s="86">
        <v>10.785</v>
      </c>
      <c r="Q1804" s="86">
        <v>63.488</v>
      </c>
      <c r="R1804" s="86">
        <v>67.691000000000003</v>
      </c>
      <c r="S1804" s="86">
        <v>168.089</v>
      </c>
      <c r="T1804" s="86">
        <v>55.515000000000001</v>
      </c>
    </row>
    <row r="1805" spans="1:20" x14ac:dyDescent="0.25">
      <c r="A1805" s="50" t="s">
        <v>4682</v>
      </c>
      <c r="B1805" s="50" t="s">
        <v>2689</v>
      </c>
      <c r="C1805" s="50" t="s">
        <v>4731</v>
      </c>
      <c r="D1805" s="80">
        <v>10</v>
      </c>
      <c r="E1805" s="50" t="s">
        <v>6849</v>
      </c>
      <c r="F1805" s="24">
        <f t="shared" si="94"/>
        <v>96.85199999999999</v>
      </c>
      <c r="G1805" s="20">
        <f t="shared" si="95"/>
        <v>34.30533333333333</v>
      </c>
      <c r="H1805" s="17"/>
      <c r="I1805" s="24"/>
      <c r="J1805" s="20">
        <f t="shared" si="96"/>
        <v>148.77619999999999</v>
      </c>
      <c r="K1805" s="17"/>
      <c r="L1805" s="24"/>
      <c r="M1805" s="86" t="s">
        <v>5013</v>
      </c>
      <c r="N1805" s="86" t="s">
        <v>5013</v>
      </c>
      <c r="O1805" s="86">
        <v>102.916</v>
      </c>
      <c r="P1805" s="86" t="s">
        <v>5013</v>
      </c>
      <c r="Q1805" s="86">
        <v>453.32499999999999</v>
      </c>
      <c r="R1805" s="86">
        <v>176.79599999999999</v>
      </c>
      <c r="S1805" s="86">
        <v>71.834999999999994</v>
      </c>
      <c r="T1805" s="86">
        <v>41.924999999999997</v>
      </c>
    </row>
    <row r="1806" spans="1:20" x14ac:dyDescent="0.25">
      <c r="A1806" s="50" t="s">
        <v>4682</v>
      </c>
      <c r="B1806" s="50" t="s">
        <v>1453</v>
      </c>
      <c r="C1806" s="50" t="s">
        <v>4755</v>
      </c>
      <c r="D1806" s="80">
        <v>15</v>
      </c>
      <c r="E1806" s="50" t="s">
        <v>7995</v>
      </c>
      <c r="F1806" s="24">
        <f t="shared" si="94"/>
        <v>96.661999999999992</v>
      </c>
      <c r="G1806" s="20">
        <f t="shared" si="95"/>
        <v>130.43633333333332</v>
      </c>
      <c r="H1806" s="17"/>
      <c r="I1806" s="24"/>
      <c r="J1806" s="20">
        <f t="shared" si="96"/>
        <v>65.381999999999991</v>
      </c>
      <c r="K1806" s="17"/>
      <c r="L1806" s="24"/>
      <c r="M1806" s="86">
        <v>7.5369999999999999</v>
      </c>
      <c r="N1806" s="86">
        <v>5.5119999999999996</v>
      </c>
      <c r="O1806" s="86">
        <v>378.26</v>
      </c>
      <c r="P1806" s="86">
        <v>32.094000000000001</v>
      </c>
      <c r="Q1806" s="86">
        <v>4.83</v>
      </c>
      <c r="R1806" s="86">
        <v>2.4729999999999999</v>
      </c>
      <c r="S1806" s="86">
        <v>42.506999999999998</v>
      </c>
      <c r="T1806" s="86">
        <v>245.006</v>
      </c>
    </row>
    <row r="1807" spans="1:20" x14ac:dyDescent="0.25">
      <c r="A1807" s="50" t="s">
        <v>4682</v>
      </c>
      <c r="B1807" s="50" t="s">
        <v>2154</v>
      </c>
      <c r="C1807" s="50" t="s">
        <v>4731</v>
      </c>
      <c r="D1807" s="80">
        <v>10</v>
      </c>
      <c r="E1807" s="50" t="s">
        <v>6874</v>
      </c>
      <c r="F1807" s="24">
        <f t="shared" si="94"/>
        <v>96.520666666666671</v>
      </c>
      <c r="G1807" s="20">
        <f t="shared" si="95"/>
        <v>18.98</v>
      </c>
      <c r="H1807" s="17"/>
      <c r="I1807" s="24"/>
      <c r="J1807" s="20">
        <f t="shared" si="96"/>
        <v>58.287800000000004</v>
      </c>
      <c r="K1807" s="17"/>
      <c r="L1807" s="24"/>
      <c r="M1807" s="86">
        <v>19.303999999999998</v>
      </c>
      <c r="N1807" s="86">
        <v>12.259</v>
      </c>
      <c r="O1807" s="86">
        <v>25.376999999999999</v>
      </c>
      <c r="P1807" s="86">
        <v>0.998</v>
      </c>
      <c r="Q1807" s="86">
        <v>0.879</v>
      </c>
      <c r="R1807" s="86">
        <v>0.56599999999999995</v>
      </c>
      <c r="S1807" s="86">
        <v>54.524999999999999</v>
      </c>
      <c r="T1807" s="86">
        <v>234.471</v>
      </c>
    </row>
    <row r="1808" spans="1:20" x14ac:dyDescent="0.25">
      <c r="A1808" s="50" t="s">
        <v>4682</v>
      </c>
      <c r="B1808" s="50" t="s">
        <v>2037</v>
      </c>
      <c r="C1808" s="50" t="s">
        <v>4745</v>
      </c>
      <c r="D1808" s="80">
        <v>11</v>
      </c>
      <c r="E1808" s="50" t="s">
        <v>7532</v>
      </c>
      <c r="F1808" s="24">
        <f t="shared" si="94"/>
        <v>96.495333333333335</v>
      </c>
      <c r="G1808" s="20">
        <f t="shared" si="95"/>
        <v>39.081666666666671</v>
      </c>
      <c r="H1808" s="17"/>
      <c r="I1808" s="24"/>
      <c r="J1808" s="20">
        <f t="shared" si="96"/>
        <v>63.234000000000002</v>
      </c>
      <c r="K1808" s="17"/>
      <c r="L1808" s="24"/>
      <c r="M1808" s="86">
        <v>34.412999999999997</v>
      </c>
      <c r="N1808" s="86">
        <v>50.32</v>
      </c>
      <c r="O1808" s="86">
        <v>32.512</v>
      </c>
      <c r="P1808" s="86">
        <v>13.333</v>
      </c>
      <c r="Q1808" s="86">
        <v>13.351000000000001</v>
      </c>
      <c r="R1808" s="86">
        <v>31.952999999999999</v>
      </c>
      <c r="S1808" s="86">
        <v>106.84</v>
      </c>
      <c r="T1808" s="86">
        <v>150.69300000000001</v>
      </c>
    </row>
    <row r="1809" spans="1:20" x14ac:dyDescent="0.25">
      <c r="A1809" s="50" t="s">
        <v>4682</v>
      </c>
      <c r="B1809" s="50" t="s">
        <v>1097</v>
      </c>
      <c r="C1809" s="50" t="s">
        <v>4683</v>
      </c>
      <c r="D1809" s="80">
        <v>1</v>
      </c>
      <c r="E1809" s="50" t="s">
        <v>5055</v>
      </c>
      <c r="F1809" s="24">
        <f t="shared" si="94"/>
        <v>96.405999999999992</v>
      </c>
      <c r="G1809" s="20">
        <f t="shared" si="95"/>
        <v>1200.6890000000001</v>
      </c>
      <c r="H1809" s="17"/>
      <c r="I1809" s="24"/>
      <c r="J1809" s="20">
        <f t="shared" si="96"/>
        <v>543.2632000000001</v>
      </c>
      <c r="K1809" s="17"/>
      <c r="L1809" s="24"/>
      <c r="M1809" s="86">
        <v>0.93200000000000005</v>
      </c>
      <c r="N1809" s="86">
        <v>1903.078</v>
      </c>
      <c r="O1809" s="86">
        <v>1698.057</v>
      </c>
      <c r="P1809" s="86">
        <v>2170.8649999999998</v>
      </c>
      <c r="Q1809" s="86">
        <v>256.233</v>
      </c>
      <c r="R1809" s="86">
        <v>79.061000000000007</v>
      </c>
      <c r="S1809" s="86">
        <v>61.372999999999998</v>
      </c>
      <c r="T1809" s="86">
        <v>148.78399999999999</v>
      </c>
    </row>
    <row r="1810" spans="1:20" x14ac:dyDescent="0.25">
      <c r="A1810" s="50" t="s">
        <v>4682</v>
      </c>
      <c r="B1810" s="50" t="s">
        <v>3061</v>
      </c>
      <c r="C1810" s="50" t="s">
        <v>4766</v>
      </c>
      <c r="D1810" s="80">
        <v>16</v>
      </c>
      <c r="E1810" s="50" t="s">
        <v>8628</v>
      </c>
      <c r="F1810" s="24">
        <f t="shared" si="94"/>
        <v>96.298000000000002</v>
      </c>
      <c r="G1810" s="20">
        <f t="shared" si="95"/>
        <v>29.399333333333331</v>
      </c>
      <c r="H1810" s="17"/>
      <c r="I1810" s="24"/>
      <c r="J1810" s="20">
        <f t="shared" si="96"/>
        <v>79.615200000000002</v>
      </c>
      <c r="K1810" s="17"/>
      <c r="L1810" s="24"/>
      <c r="M1810" s="86">
        <v>24.111999999999998</v>
      </c>
      <c r="N1810" s="86">
        <v>61.171999999999997</v>
      </c>
      <c r="O1810" s="86">
        <v>2.9140000000000001</v>
      </c>
      <c r="P1810" s="86">
        <v>6.12</v>
      </c>
      <c r="Q1810" s="86">
        <v>103.062</v>
      </c>
      <c r="R1810" s="86">
        <v>206.44300000000001</v>
      </c>
      <c r="S1810" s="86">
        <v>82.450999999999993</v>
      </c>
      <c r="T1810" s="86" t="s">
        <v>5013</v>
      </c>
    </row>
    <row r="1811" spans="1:20" x14ac:dyDescent="0.25">
      <c r="A1811" s="50" t="s">
        <v>4682</v>
      </c>
      <c r="B1811" s="50" t="s">
        <v>3864</v>
      </c>
      <c r="C1811" s="50" t="s">
        <v>4738</v>
      </c>
      <c r="D1811" s="80">
        <v>11</v>
      </c>
      <c r="E1811" s="50" t="s">
        <v>7135</v>
      </c>
      <c r="F1811" s="24">
        <f t="shared" si="94"/>
        <v>96.032666666666671</v>
      </c>
      <c r="G1811" s="20">
        <f t="shared" si="95"/>
        <v>18.683333333333334</v>
      </c>
      <c r="H1811" s="17"/>
      <c r="I1811" s="24"/>
      <c r="J1811" s="20">
        <f t="shared" si="96"/>
        <v>67.955000000000013</v>
      </c>
      <c r="K1811" s="17"/>
      <c r="L1811" s="24"/>
      <c r="M1811" s="86" t="s">
        <v>5013</v>
      </c>
      <c r="N1811" s="86">
        <v>42.350999999999999</v>
      </c>
      <c r="O1811" s="86">
        <v>13.699</v>
      </c>
      <c r="P1811" s="86">
        <v>44.015999999999998</v>
      </c>
      <c r="Q1811" s="86">
        <v>7.6609999999999996</v>
      </c>
      <c r="R1811" s="86">
        <v>288.09800000000001</v>
      </c>
      <c r="S1811" s="86" t="s">
        <v>5013</v>
      </c>
      <c r="T1811" s="86" t="s">
        <v>5013</v>
      </c>
    </row>
    <row r="1812" spans="1:20" x14ac:dyDescent="0.25">
      <c r="A1812" s="50" t="s">
        <v>4682</v>
      </c>
      <c r="B1812" s="50" t="s">
        <v>1487</v>
      </c>
      <c r="C1812" s="50" t="s">
        <v>4766</v>
      </c>
      <c r="D1812" s="80">
        <v>16</v>
      </c>
      <c r="E1812" s="50" t="s">
        <v>8489</v>
      </c>
      <c r="F1812" s="24">
        <f t="shared" si="94"/>
        <v>96.011333333333326</v>
      </c>
      <c r="G1812" s="20">
        <f t="shared" si="95"/>
        <v>580.45866666666666</v>
      </c>
      <c r="H1812" s="17"/>
      <c r="I1812" s="24"/>
      <c r="J1812" s="20">
        <f t="shared" si="96"/>
        <v>91.032200000000017</v>
      </c>
      <c r="K1812" s="17"/>
      <c r="L1812" s="24"/>
      <c r="M1812" s="86">
        <v>465.79700000000003</v>
      </c>
      <c r="N1812" s="86">
        <v>1109.633</v>
      </c>
      <c r="O1812" s="86">
        <v>165.946</v>
      </c>
      <c r="P1812" s="86">
        <v>14.782</v>
      </c>
      <c r="Q1812" s="86">
        <v>152.345</v>
      </c>
      <c r="R1812" s="86">
        <v>50.731000000000002</v>
      </c>
      <c r="S1812" s="86">
        <v>12.336</v>
      </c>
      <c r="T1812" s="86">
        <v>224.96700000000001</v>
      </c>
    </row>
    <row r="1813" spans="1:20" x14ac:dyDescent="0.25">
      <c r="A1813" s="50" t="s">
        <v>4682</v>
      </c>
      <c r="B1813" s="50" t="s">
        <v>948</v>
      </c>
      <c r="C1813" s="50" t="s">
        <v>4747</v>
      </c>
      <c r="D1813" s="80">
        <v>12</v>
      </c>
      <c r="E1813" s="50" t="s">
        <v>7649</v>
      </c>
      <c r="F1813" s="24">
        <f t="shared" si="94"/>
        <v>95.432000000000002</v>
      </c>
      <c r="G1813" s="20">
        <f t="shared" si="95"/>
        <v>120.08033333333333</v>
      </c>
      <c r="H1813" s="17"/>
      <c r="I1813" s="24"/>
      <c r="J1813" s="20">
        <f t="shared" si="96"/>
        <v>91.974599999999995</v>
      </c>
      <c r="K1813" s="17"/>
      <c r="L1813" s="24"/>
      <c r="M1813" s="86">
        <v>64.694999999999993</v>
      </c>
      <c r="N1813" s="86">
        <v>93.730999999999995</v>
      </c>
      <c r="O1813" s="86">
        <v>201.815</v>
      </c>
      <c r="P1813" s="86">
        <v>61.445999999999998</v>
      </c>
      <c r="Q1813" s="86">
        <v>112.131</v>
      </c>
      <c r="R1813" s="86">
        <v>191.48099999999999</v>
      </c>
      <c r="S1813" s="86">
        <v>80.971999999999994</v>
      </c>
      <c r="T1813" s="86">
        <v>13.843</v>
      </c>
    </row>
    <row r="1814" spans="1:20" x14ac:dyDescent="0.25">
      <c r="A1814" s="50" t="s">
        <v>4682</v>
      </c>
      <c r="B1814" s="50" t="s">
        <v>3252</v>
      </c>
      <c r="C1814" s="50" t="s">
        <v>4773</v>
      </c>
      <c r="D1814" s="80">
        <v>18</v>
      </c>
      <c r="E1814" s="50" t="s">
        <v>9479</v>
      </c>
      <c r="F1814" s="24">
        <f t="shared" si="94"/>
        <v>95.370999999999995</v>
      </c>
      <c r="G1814" s="20">
        <f t="shared" si="95"/>
        <v>24.544333333333331</v>
      </c>
      <c r="H1814" s="17"/>
      <c r="I1814" s="24"/>
      <c r="J1814" s="20">
        <f t="shared" si="96"/>
        <v>77.367199999999997</v>
      </c>
      <c r="K1814" s="17"/>
      <c r="L1814" s="24"/>
      <c r="M1814" s="86">
        <v>30.545000000000002</v>
      </c>
      <c r="N1814" s="86">
        <v>38.99</v>
      </c>
      <c r="O1814" s="86">
        <v>4.0979999999999999</v>
      </c>
      <c r="P1814" s="86">
        <v>56.91</v>
      </c>
      <c r="Q1814" s="86">
        <v>43.813000000000002</v>
      </c>
      <c r="R1814" s="86">
        <v>35.917000000000002</v>
      </c>
      <c r="S1814" s="86">
        <v>186.30799999999999</v>
      </c>
      <c r="T1814" s="86">
        <v>63.887999999999998</v>
      </c>
    </row>
    <row r="1815" spans="1:20" x14ac:dyDescent="0.25">
      <c r="A1815" s="50" t="s">
        <v>4682</v>
      </c>
      <c r="B1815" s="50" t="s">
        <v>993</v>
      </c>
      <c r="C1815" s="50" t="s">
        <v>4777</v>
      </c>
      <c r="D1815" s="80">
        <v>20</v>
      </c>
      <c r="E1815" s="50" t="s">
        <v>9643</v>
      </c>
      <c r="F1815" s="24">
        <f t="shared" si="94"/>
        <v>95.350999999999999</v>
      </c>
      <c r="G1815" s="20">
        <f t="shared" si="95"/>
        <v>72.630999999999986</v>
      </c>
      <c r="H1815" s="17"/>
      <c r="I1815" s="24"/>
      <c r="J1815" s="20">
        <f t="shared" si="96"/>
        <v>153.30259999999998</v>
      </c>
      <c r="K1815" s="17"/>
      <c r="L1815" s="24"/>
      <c r="M1815" s="86">
        <v>118.756</v>
      </c>
      <c r="N1815" s="86">
        <v>55.335999999999999</v>
      </c>
      <c r="O1815" s="86">
        <v>43.801000000000002</v>
      </c>
      <c r="P1815" s="86">
        <v>211.06299999999999</v>
      </c>
      <c r="Q1815" s="86">
        <v>269.39699999999999</v>
      </c>
      <c r="R1815" s="86">
        <v>69.998999999999995</v>
      </c>
      <c r="S1815" s="86" t="s">
        <v>5013</v>
      </c>
      <c r="T1815" s="86">
        <v>216.054</v>
      </c>
    </row>
    <row r="1816" spans="1:20" x14ac:dyDescent="0.25">
      <c r="A1816" s="50" t="s">
        <v>4682</v>
      </c>
      <c r="B1816" s="50" t="s">
        <v>2982</v>
      </c>
      <c r="C1816" s="50" t="s">
        <v>4766</v>
      </c>
      <c r="D1816" s="80">
        <v>16</v>
      </c>
      <c r="E1816" s="50" t="s">
        <v>8549</v>
      </c>
      <c r="F1816" s="24">
        <f t="shared" si="94"/>
        <v>95.300333333333342</v>
      </c>
      <c r="G1816" s="20">
        <f t="shared" si="95"/>
        <v>30.396666666666665</v>
      </c>
      <c r="H1816" s="17"/>
      <c r="I1816" s="24"/>
      <c r="J1816" s="20">
        <f t="shared" si="96"/>
        <v>229.0728</v>
      </c>
      <c r="K1816" s="17"/>
      <c r="L1816" s="24"/>
      <c r="M1816" s="86">
        <v>61.331000000000003</v>
      </c>
      <c r="N1816" s="86">
        <v>29.859000000000002</v>
      </c>
      <c r="O1816" s="86" t="s">
        <v>5013</v>
      </c>
      <c r="P1816" s="86">
        <v>837.58500000000004</v>
      </c>
      <c r="Q1816" s="86">
        <v>21.878</v>
      </c>
      <c r="R1816" s="86" t="s">
        <v>5013</v>
      </c>
      <c r="S1816" s="86">
        <v>53.319000000000003</v>
      </c>
      <c r="T1816" s="86">
        <v>232.58199999999999</v>
      </c>
    </row>
    <row r="1817" spans="1:20" x14ac:dyDescent="0.25">
      <c r="A1817" s="50" t="s">
        <v>4682</v>
      </c>
      <c r="B1817" s="50" t="s">
        <v>2990</v>
      </c>
      <c r="C1817" s="50" t="s">
        <v>4768</v>
      </c>
      <c r="D1817" s="80">
        <v>17</v>
      </c>
      <c r="E1817" s="50" t="s">
        <v>9183</v>
      </c>
      <c r="F1817" s="24">
        <f t="shared" si="94"/>
        <v>95.228666666666683</v>
      </c>
      <c r="G1817" s="20">
        <f t="shared" si="95"/>
        <v>208.04399999999998</v>
      </c>
      <c r="H1817" s="17"/>
      <c r="I1817" s="24"/>
      <c r="J1817" s="20">
        <f t="shared" si="96"/>
        <v>72.647400000000005</v>
      </c>
      <c r="K1817" s="17"/>
      <c r="L1817" s="24"/>
      <c r="M1817" s="86">
        <v>432.44099999999997</v>
      </c>
      <c r="N1817" s="86">
        <v>191.691</v>
      </c>
      <c r="O1817" s="86" t="s">
        <v>5013</v>
      </c>
      <c r="P1817" s="86">
        <v>8.1229999999999993</v>
      </c>
      <c r="Q1817" s="86">
        <v>69.427999999999997</v>
      </c>
      <c r="R1817" s="86" t="s">
        <v>5013</v>
      </c>
      <c r="S1817" s="86">
        <v>152.376</v>
      </c>
      <c r="T1817" s="86">
        <v>133.31</v>
      </c>
    </row>
    <row r="1818" spans="1:20" x14ac:dyDescent="0.25">
      <c r="A1818" s="50" t="s">
        <v>4682</v>
      </c>
      <c r="B1818" s="50" t="s">
        <v>3615</v>
      </c>
      <c r="C1818" s="50" t="s">
        <v>4705</v>
      </c>
      <c r="D1818" s="80">
        <v>4</v>
      </c>
      <c r="E1818" s="50" t="s">
        <v>5639</v>
      </c>
      <c r="F1818" s="24">
        <f t="shared" si="94"/>
        <v>95.213666666666654</v>
      </c>
      <c r="G1818" s="20">
        <f t="shared" si="95"/>
        <v>8.386000000000001</v>
      </c>
      <c r="H1818" s="17"/>
      <c r="I1818" s="24"/>
      <c r="J1818" s="20">
        <f t="shared" si="96"/>
        <v>60.426000000000002</v>
      </c>
      <c r="K1818" s="17"/>
      <c r="L1818" s="24"/>
      <c r="M1818" s="86" t="s">
        <v>5013</v>
      </c>
      <c r="N1818" s="86" t="s">
        <v>5013</v>
      </c>
      <c r="O1818" s="86">
        <v>25.158000000000001</v>
      </c>
      <c r="P1818" s="86">
        <v>16.489000000000001</v>
      </c>
      <c r="Q1818" s="86" t="s">
        <v>5013</v>
      </c>
      <c r="R1818" s="86">
        <v>136.1</v>
      </c>
      <c r="S1818" s="86" t="s">
        <v>5013</v>
      </c>
      <c r="T1818" s="86">
        <v>149.541</v>
      </c>
    </row>
    <row r="1819" spans="1:20" x14ac:dyDescent="0.25">
      <c r="A1819" s="50" t="s">
        <v>4682</v>
      </c>
      <c r="B1819" s="50" t="s">
        <v>1233</v>
      </c>
      <c r="C1819" s="50" t="s">
        <v>4772</v>
      </c>
      <c r="D1819" s="80">
        <v>18</v>
      </c>
      <c r="E1819" s="50" t="s">
        <v>9434</v>
      </c>
      <c r="F1819" s="24">
        <f t="shared" si="94"/>
        <v>95.196000000000012</v>
      </c>
      <c r="G1819" s="20">
        <f t="shared" si="95"/>
        <v>542.08966666666663</v>
      </c>
      <c r="H1819" s="17"/>
      <c r="I1819" s="24"/>
      <c r="J1819" s="20">
        <f t="shared" si="96"/>
        <v>348.44240000000002</v>
      </c>
      <c r="K1819" s="17"/>
      <c r="L1819" s="24"/>
      <c r="M1819" s="86">
        <v>224.72399999999999</v>
      </c>
      <c r="N1819" s="86">
        <v>726.25699999999995</v>
      </c>
      <c r="O1819" s="86">
        <v>675.28800000000001</v>
      </c>
      <c r="P1819" s="86">
        <v>1085.2950000000001</v>
      </c>
      <c r="Q1819" s="86">
        <v>371.32900000000001</v>
      </c>
      <c r="R1819" s="86">
        <v>48.573</v>
      </c>
      <c r="S1819" s="86">
        <v>171.303</v>
      </c>
      <c r="T1819" s="86">
        <v>65.712000000000003</v>
      </c>
    </row>
    <row r="1820" spans="1:20" x14ac:dyDescent="0.25">
      <c r="A1820" s="50" t="s">
        <v>4682</v>
      </c>
      <c r="B1820" s="50" t="s">
        <v>263</v>
      </c>
      <c r="C1820" s="50" t="s">
        <v>4769</v>
      </c>
      <c r="D1820" s="80">
        <v>17</v>
      </c>
      <c r="E1820" s="50" t="s">
        <v>9237</v>
      </c>
      <c r="F1820" s="24">
        <f t="shared" si="94"/>
        <v>95.12133333333334</v>
      </c>
      <c r="G1820" s="20">
        <f t="shared" si="95"/>
        <v>79.484666666666669</v>
      </c>
      <c r="H1820" s="17"/>
      <c r="I1820" s="24"/>
      <c r="J1820" s="20">
        <f t="shared" si="96"/>
        <v>112.30540000000001</v>
      </c>
      <c r="K1820" s="17"/>
      <c r="L1820" s="24"/>
      <c r="M1820" s="86">
        <v>73.103999999999999</v>
      </c>
      <c r="N1820" s="86">
        <v>65.763999999999996</v>
      </c>
      <c r="O1820" s="86">
        <v>99.585999999999999</v>
      </c>
      <c r="P1820" s="86">
        <v>156.85499999999999</v>
      </c>
      <c r="Q1820" s="86">
        <v>119.30800000000001</v>
      </c>
      <c r="R1820" s="86">
        <v>52.86</v>
      </c>
      <c r="S1820" s="86">
        <v>118.003</v>
      </c>
      <c r="T1820" s="86">
        <v>114.501</v>
      </c>
    </row>
    <row r="1821" spans="1:20" x14ac:dyDescent="0.25">
      <c r="A1821" s="50" t="s">
        <v>4682</v>
      </c>
      <c r="B1821" s="50" t="s">
        <v>3284</v>
      </c>
      <c r="C1821" s="50" t="s">
        <v>4766</v>
      </c>
      <c r="D1821" s="80">
        <v>16</v>
      </c>
      <c r="E1821" s="50" t="s">
        <v>8833</v>
      </c>
      <c r="F1821" s="24">
        <f t="shared" si="94"/>
        <v>95.022333333333336</v>
      </c>
      <c r="G1821" s="20">
        <f t="shared" si="95"/>
        <v>62.693999999999996</v>
      </c>
      <c r="H1821" s="17"/>
      <c r="I1821" s="24"/>
      <c r="J1821" s="20">
        <f t="shared" si="96"/>
        <v>415.28379999999999</v>
      </c>
      <c r="K1821" s="17"/>
      <c r="L1821" s="24"/>
      <c r="M1821" s="86" t="s">
        <v>5013</v>
      </c>
      <c r="N1821" s="86">
        <v>188.08199999999999</v>
      </c>
      <c r="O1821" s="86" t="s">
        <v>5013</v>
      </c>
      <c r="P1821" s="86">
        <v>1777.1669999999999</v>
      </c>
      <c r="Q1821" s="86">
        <v>14.185</v>
      </c>
      <c r="R1821" s="86">
        <v>285.06700000000001</v>
      </c>
      <c r="S1821" s="86" t="s">
        <v>5013</v>
      </c>
      <c r="T1821" s="86" t="s">
        <v>5013</v>
      </c>
    </row>
    <row r="1822" spans="1:20" x14ac:dyDescent="0.25">
      <c r="A1822" s="50" t="s">
        <v>4682</v>
      </c>
      <c r="B1822" s="50" t="s">
        <v>4308</v>
      </c>
      <c r="C1822" s="50" t="s">
        <v>4767</v>
      </c>
      <c r="D1822" s="80">
        <v>16</v>
      </c>
      <c r="E1822" s="50" t="s">
        <v>9060</v>
      </c>
      <c r="F1822" s="24">
        <f t="shared" si="94"/>
        <v>95.020333333333326</v>
      </c>
      <c r="G1822" s="20">
        <f t="shared" si="95"/>
        <v>589.63866666666661</v>
      </c>
      <c r="H1822" s="17"/>
      <c r="I1822" s="24"/>
      <c r="J1822" s="20">
        <f t="shared" si="96"/>
        <v>111.34059999999999</v>
      </c>
      <c r="K1822" s="17"/>
      <c r="L1822" s="24"/>
      <c r="M1822" s="86">
        <v>109.943</v>
      </c>
      <c r="N1822" s="86">
        <v>179.69300000000001</v>
      </c>
      <c r="O1822" s="86">
        <v>1479.28</v>
      </c>
      <c r="P1822" s="86">
        <v>217.85</v>
      </c>
      <c r="Q1822" s="86">
        <v>53.792000000000002</v>
      </c>
      <c r="R1822" s="86">
        <v>139.34299999999999</v>
      </c>
      <c r="S1822" s="86">
        <v>95.802000000000007</v>
      </c>
      <c r="T1822" s="86">
        <v>49.915999999999997</v>
      </c>
    </row>
    <row r="1823" spans="1:20" x14ac:dyDescent="0.25">
      <c r="A1823" s="50" t="s">
        <v>4682</v>
      </c>
      <c r="B1823" s="50" t="s">
        <v>3109</v>
      </c>
      <c r="C1823" s="50" t="s">
        <v>4742</v>
      </c>
      <c r="D1823" s="80">
        <v>11</v>
      </c>
      <c r="E1823" s="50" t="s">
        <v>7315</v>
      </c>
      <c r="F1823" s="24">
        <f t="shared" si="94"/>
        <v>94.834999999999994</v>
      </c>
      <c r="G1823" s="20">
        <f t="shared" si="95"/>
        <v>71.163666666666657</v>
      </c>
      <c r="H1823" s="17"/>
      <c r="I1823" s="24"/>
      <c r="J1823" s="20">
        <f t="shared" si="96"/>
        <v>102.48139999999998</v>
      </c>
      <c r="K1823" s="17"/>
      <c r="L1823" s="24"/>
      <c r="M1823" s="86">
        <v>101.498</v>
      </c>
      <c r="N1823" s="86">
        <v>43.502000000000002</v>
      </c>
      <c r="O1823" s="86">
        <v>68.491</v>
      </c>
      <c r="P1823" s="86">
        <v>96.144999999999996</v>
      </c>
      <c r="Q1823" s="86">
        <v>131.75700000000001</v>
      </c>
      <c r="R1823" s="86">
        <v>95.953999999999994</v>
      </c>
      <c r="S1823" s="86">
        <v>112.14</v>
      </c>
      <c r="T1823" s="86">
        <v>76.411000000000001</v>
      </c>
    </row>
    <row r="1824" spans="1:20" x14ac:dyDescent="0.25">
      <c r="A1824" s="50" t="s">
        <v>4682</v>
      </c>
      <c r="B1824" s="50" t="s">
        <v>3595</v>
      </c>
      <c r="C1824" s="50" t="s">
        <v>4764</v>
      </c>
      <c r="D1824" s="80">
        <v>15</v>
      </c>
      <c r="E1824" s="50" t="s">
        <v>8342</v>
      </c>
      <c r="F1824" s="24">
        <f t="shared" ref="F1824:F1887" si="97">SUM(R1824:T1824)/3</f>
        <v>94.644999999999996</v>
      </c>
      <c r="G1824" s="20">
        <f t="shared" ref="G1824:G1887" si="98">SUM(M1824:O1824)/3</f>
        <v>64.875333333333344</v>
      </c>
      <c r="H1824" s="17"/>
      <c r="I1824" s="24"/>
      <c r="J1824" s="20">
        <f t="shared" ref="J1824:J1887" si="99">SUM(P1824:T1824)/5</f>
        <v>62.199400000000004</v>
      </c>
      <c r="K1824" s="17"/>
      <c r="L1824" s="24"/>
      <c r="M1824" s="86">
        <v>50.215000000000003</v>
      </c>
      <c r="N1824" s="86">
        <v>32.121000000000002</v>
      </c>
      <c r="O1824" s="86">
        <v>112.29</v>
      </c>
      <c r="P1824" s="86">
        <v>8.5920000000000005</v>
      </c>
      <c r="Q1824" s="86">
        <v>18.47</v>
      </c>
      <c r="R1824" s="86">
        <v>26.391999999999999</v>
      </c>
      <c r="S1824" s="86">
        <v>188.411</v>
      </c>
      <c r="T1824" s="86">
        <v>69.132000000000005</v>
      </c>
    </row>
    <row r="1825" spans="1:20" x14ac:dyDescent="0.25">
      <c r="A1825" s="50" t="s">
        <v>4682</v>
      </c>
      <c r="B1825" s="50" t="s">
        <v>1384</v>
      </c>
      <c r="C1825" s="50" t="s">
        <v>4711</v>
      </c>
      <c r="D1825" s="80">
        <v>6</v>
      </c>
      <c r="E1825" s="50" t="s">
        <v>6144</v>
      </c>
      <c r="F1825" s="24">
        <f t="shared" si="97"/>
        <v>94.467333333333329</v>
      </c>
      <c r="G1825" s="20">
        <f t="shared" si="98"/>
        <v>25.538</v>
      </c>
      <c r="H1825" s="17"/>
      <c r="I1825" s="24"/>
      <c r="J1825" s="20">
        <f t="shared" si="99"/>
        <v>69.240800000000007</v>
      </c>
      <c r="K1825" s="17"/>
      <c r="L1825" s="24"/>
      <c r="M1825" s="86">
        <v>3.6440000000000001</v>
      </c>
      <c r="N1825" s="86">
        <v>33.593000000000004</v>
      </c>
      <c r="O1825" s="86">
        <v>39.377000000000002</v>
      </c>
      <c r="P1825" s="86">
        <v>18.925000000000001</v>
      </c>
      <c r="Q1825" s="86">
        <v>43.877000000000002</v>
      </c>
      <c r="R1825" s="86">
        <v>21.44</v>
      </c>
      <c r="S1825" s="86">
        <v>87.959000000000003</v>
      </c>
      <c r="T1825" s="86">
        <v>174.00299999999999</v>
      </c>
    </row>
    <row r="1826" spans="1:20" x14ac:dyDescent="0.25">
      <c r="A1826" s="50" t="s">
        <v>4682</v>
      </c>
      <c r="B1826" s="50" t="s">
        <v>2696</v>
      </c>
      <c r="C1826" s="50" t="s">
        <v>4739</v>
      </c>
      <c r="D1826" s="80">
        <v>11</v>
      </c>
      <c r="E1826" s="50" t="s">
        <v>7230</v>
      </c>
      <c r="F1826" s="24">
        <f t="shared" si="97"/>
        <v>94.120999999999995</v>
      </c>
      <c r="G1826" s="20">
        <f t="shared" si="98"/>
        <v>33.458333333333336</v>
      </c>
      <c r="H1826" s="17"/>
      <c r="I1826" s="24"/>
      <c r="J1826" s="20">
        <f t="shared" si="99"/>
        <v>102.0714</v>
      </c>
      <c r="K1826" s="17"/>
      <c r="L1826" s="24"/>
      <c r="M1826" s="86">
        <v>26.681999999999999</v>
      </c>
      <c r="N1826" s="86">
        <v>1.25</v>
      </c>
      <c r="O1826" s="86">
        <v>72.442999999999998</v>
      </c>
      <c r="P1826" s="86">
        <v>172.00200000000001</v>
      </c>
      <c r="Q1826" s="86">
        <v>55.991999999999997</v>
      </c>
      <c r="R1826" s="86">
        <v>95.65</v>
      </c>
      <c r="S1826" s="86">
        <v>85.28</v>
      </c>
      <c r="T1826" s="86">
        <v>101.43300000000001</v>
      </c>
    </row>
    <row r="1827" spans="1:20" x14ac:dyDescent="0.25">
      <c r="A1827" s="50" t="s">
        <v>4682</v>
      </c>
      <c r="B1827" s="50" t="s">
        <v>2775</v>
      </c>
      <c r="C1827" s="50" t="s">
        <v>4745</v>
      </c>
      <c r="D1827" s="80">
        <v>11</v>
      </c>
      <c r="E1827" s="50" t="s">
        <v>7575</v>
      </c>
      <c r="F1827" s="24">
        <f t="shared" si="97"/>
        <v>93.960333333333338</v>
      </c>
      <c r="G1827" s="20">
        <f t="shared" si="98"/>
        <v>78.313000000000002</v>
      </c>
      <c r="H1827" s="17"/>
      <c r="I1827" s="24"/>
      <c r="J1827" s="20">
        <f t="shared" si="99"/>
        <v>115.49759999999999</v>
      </c>
      <c r="K1827" s="17"/>
      <c r="L1827" s="24"/>
      <c r="M1827" s="86">
        <v>65.441000000000003</v>
      </c>
      <c r="N1827" s="86">
        <v>95.004999999999995</v>
      </c>
      <c r="O1827" s="86">
        <v>74.492999999999995</v>
      </c>
      <c r="P1827" s="86">
        <v>137.27000000000001</v>
      </c>
      <c r="Q1827" s="86">
        <v>158.33699999999999</v>
      </c>
      <c r="R1827" s="86">
        <v>148.54900000000001</v>
      </c>
      <c r="S1827" s="86">
        <v>81.260000000000005</v>
      </c>
      <c r="T1827" s="86">
        <v>52.072000000000003</v>
      </c>
    </row>
    <row r="1828" spans="1:20" x14ac:dyDescent="0.25">
      <c r="A1828" s="50" t="s">
        <v>4682</v>
      </c>
      <c r="B1828" s="50" t="s">
        <v>378</v>
      </c>
      <c r="C1828" s="50" t="s">
        <v>4766</v>
      </c>
      <c r="D1828" s="80">
        <v>16</v>
      </c>
      <c r="E1828" s="50" t="s">
        <v>8875</v>
      </c>
      <c r="F1828" s="24">
        <f t="shared" si="97"/>
        <v>93.477333333333334</v>
      </c>
      <c r="G1828" s="20">
        <f t="shared" si="98"/>
        <v>118.408</v>
      </c>
      <c r="H1828" s="17"/>
      <c r="I1828" s="24"/>
      <c r="J1828" s="20">
        <f t="shared" si="99"/>
        <v>130.90099999999998</v>
      </c>
      <c r="K1828" s="17"/>
      <c r="L1828" s="24"/>
      <c r="M1828" s="86">
        <v>122.175</v>
      </c>
      <c r="N1828" s="86">
        <v>123.521</v>
      </c>
      <c r="O1828" s="86">
        <v>109.52800000000001</v>
      </c>
      <c r="P1828" s="86">
        <v>191.26</v>
      </c>
      <c r="Q1828" s="86">
        <v>182.81299999999999</v>
      </c>
      <c r="R1828" s="86">
        <v>72.95</v>
      </c>
      <c r="S1828" s="86">
        <v>118.014</v>
      </c>
      <c r="T1828" s="86">
        <v>89.468000000000004</v>
      </c>
    </row>
    <row r="1829" spans="1:20" x14ac:dyDescent="0.25">
      <c r="A1829" s="50" t="s">
        <v>4682</v>
      </c>
      <c r="B1829" s="50" t="s">
        <v>3837</v>
      </c>
      <c r="C1829" s="50" t="s">
        <v>4773</v>
      </c>
      <c r="D1829" s="80">
        <v>18</v>
      </c>
      <c r="E1829" s="50" t="s">
        <v>9472</v>
      </c>
      <c r="F1829" s="24">
        <f t="shared" si="97"/>
        <v>93.447999999999993</v>
      </c>
      <c r="G1829" s="20">
        <f t="shared" si="98"/>
        <v>103.26</v>
      </c>
      <c r="H1829" s="17"/>
      <c r="I1829" s="24"/>
      <c r="J1829" s="20">
        <f t="shared" si="99"/>
        <v>86.4482</v>
      </c>
      <c r="K1829" s="17"/>
      <c r="L1829" s="24"/>
      <c r="M1829" s="86">
        <v>44.773000000000003</v>
      </c>
      <c r="N1829" s="86">
        <v>114.80800000000001</v>
      </c>
      <c r="O1829" s="86">
        <v>150.19900000000001</v>
      </c>
      <c r="P1829" s="86">
        <v>122.72799999999999</v>
      </c>
      <c r="Q1829" s="86">
        <v>29.169</v>
      </c>
      <c r="R1829" s="86">
        <v>63.957000000000001</v>
      </c>
      <c r="S1829" s="86">
        <v>194.17099999999999</v>
      </c>
      <c r="T1829" s="86">
        <v>22.216000000000001</v>
      </c>
    </row>
    <row r="1830" spans="1:20" x14ac:dyDescent="0.25">
      <c r="A1830" s="50" t="s">
        <v>4682</v>
      </c>
      <c r="B1830" s="50" t="s">
        <v>900</v>
      </c>
      <c r="C1830" s="50" t="s">
        <v>4745</v>
      </c>
      <c r="D1830" s="80">
        <v>11</v>
      </c>
      <c r="E1830" s="50" t="s">
        <v>7521</v>
      </c>
      <c r="F1830" s="24">
        <f t="shared" si="97"/>
        <v>93.38133333333333</v>
      </c>
      <c r="G1830" s="20">
        <f t="shared" si="98"/>
        <v>31.306333333333331</v>
      </c>
      <c r="H1830" s="17"/>
      <c r="I1830" s="24"/>
      <c r="J1830" s="20">
        <f t="shared" si="99"/>
        <v>74.873800000000003</v>
      </c>
      <c r="K1830" s="17"/>
      <c r="L1830" s="24"/>
      <c r="M1830" s="86">
        <v>28.823</v>
      </c>
      <c r="N1830" s="86">
        <v>14.525</v>
      </c>
      <c r="O1830" s="86">
        <v>50.570999999999998</v>
      </c>
      <c r="P1830" s="86">
        <v>46.643999999999998</v>
      </c>
      <c r="Q1830" s="86">
        <v>47.581000000000003</v>
      </c>
      <c r="R1830" s="86">
        <v>32.939</v>
      </c>
      <c r="S1830" s="86">
        <v>247.20500000000001</v>
      </c>
      <c r="T1830" s="86" t="s">
        <v>5013</v>
      </c>
    </row>
    <row r="1831" spans="1:20" x14ac:dyDescent="0.25">
      <c r="A1831" s="50" t="s">
        <v>4682</v>
      </c>
      <c r="B1831" s="50" t="s">
        <v>807</v>
      </c>
      <c r="C1831" s="50" t="s">
        <v>4753</v>
      </c>
      <c r="D1831" s="80">
        <v>13</v>
      </c>
      <c r="E1831" s="50" t="s">
        <v>7780</v>
      </c>
      <c r="F1831" s="24">
        <f t="shared" si="97"/>
        <v>93.187999999999988</v>
      </c>
      <c r="G1831" s="20">
        <f t="shared" si="98"/>
        <v>23.579333333333327</v>
      </c>
      <c r="H1831" s="17"/>
      <c r="I1831" s="24"/>
      <c r="J1831" s="20">
        <f t="shared" si="99"/>
        <v>94.708400000000012</v>
      </c>
      <c r="K1831" s="17"/>
      <c r="L1831" s="24"/>
      <c r="M1831" s="86">
        <v>25.18</v>
      </c>
      <c r="N1831" s="86">
        <v>41.912999999999997</v>
      </c>
      <c r="O1831" s="86">
        <v>3.645</v>
      </c>
      <c r="P1831" s="86">
        <v>124.655</v>
      </c>
      <c r="Q1831" s="86">
        <v>69.322999999999993</v>
      </c>
      <c r="R1831" s="86">
        <v>50.005000000000003</v>
      </c>
      <c r="S1831" s="86">
        <v>138.636</v>
      </c>
      <c r="T1831" s="86">
        <v>90.923000000000002</v>
      </c>
    </row>
    <row r="1832" spans="1:20" x14ac:dyDescent="0.25">
      <c r="A1832" s="50" t="s">
        <v>4682</v>
      </c>
      <c r="B1832" s="50" t="s">
        <v>2423</v>
      </c>
      <c r="C1832" s="50" t="s">
        <v>4738</v>
      </c>
      <c r="D1832" s="80">
        <v>11</v>
      </c>
      <c r="E1832" s="50" t="s">
        <v>7159</v>
      </c>
      <c r="F1832" s="24">
        <f t="shared" si="97"/>
        <v>92.742000000000004</v>
      </c>
      <c r="G1832" s="20">
        <f t="shared" si="98"/>
        <v>2.7476666666666669</v>
      </c>
      <c r="H1832" s="17"/>
      <c r="I1832" s="24"/>
      <c r="J1832" s="20">
        <f t="shared" si="99"/>
        <v>63.373400000000004</v>
      </c>
      <c r="K1832" s="17"/>
      <c r="L1832" s="24"/>
      <c r="M1832" s="86">
        <v>1.5069999999999999</v>
      </c>
      <c r="N1832" s="86" t="s">
        <v>5013</v>
      </c>
      <c r="O1832" s="86">
        <v>6.7359999999999998</v>
      </c>
      <c r="P1832" s="86">
        <v>5.1029999999999998</v>
      </c>
      <c r="Q1832" s="86">
        <v>33.537999999999997</v>
      </c>
      <c r="R1832" s="86" t="s">
        <v>5013</v>
      </c>
      <c r="S1832" s="86">
        <v>103.479</v>
      </c>
      <c r="T1832" s="86">
        <v>174.74700000000001</v>
      </c>
    </row>
    <row r="1833" spans="1:20" x14ac:dyDescent="0.25">
      <c r="A1833" s="50" t="s">
        <v>4682</v>
      </c>
      <c r="B1833" s="50" t="s">
        <v>2548</v>
      </c>
      <c r="C1833" s="50" t="s">
        <v>4737</v>
      </c>
      <c r="D1833" s="80">
        <v>11</v>
      </c>
      <c r="E1833" s="50" t="s">
        <v>7064</v>
      </c>
      <c r="F1833" s="24">
        <f t="shared" si="97"/>
        <v>92.325333333333333</v>
      </c>
      <c r="G1833" s="20">
        <f t="shared" si="98"/>
        <v>124.08399999999999</v>
      </c>
      <c r="H1833" s="17"/>
      <c r="I1833" s="24"/>
      <c r="J1833" s="20">
        <f t="shared" si="99"/>
        <v>73.899799999999999</v>
      </c>
      <c r="K1833" s="17"/>
      <c r="L1833" s="24"/>
      <c r="M1833" s="86">
        <v>22.689</v>
      </c>
      <c r="N1833" s="86">
        <v>145.511</v>
      </c>
      <c r="O1833" s="86">
        <v>204.05199999999999</v>
      </c>
      <c r="P1833" s="86">
        <v>48.247</v>
      </c>
      <c r="Q1833" s="86">
        <v>44.276000000000003</v>
      </c>
      <c r="R1833" s="86">
        <v>131.28899999999999</v>
      </c>
      <c r="S1833" s="86">
        <v>145.68700000000001</v>
      </c>
      <c r="T1833" s="86" t="s">
        <v>5013</v>
      </c>
    </row>
    <row r="1834" spans="1:20" x14ac:dyDescent="0.25">
      <c r="A1834" s="50" t="s">
        <v>4682</v>
      </c>
      <c r="B1834" s="50" t="s">
        <v>2401</v>
      </c>
      <c r="C1834" s="50" t="s">
        <v>4755</v>
      </c>
      <c r="D1834" s="80">
        <v>15</v>
      </c>
      <c r="E1834" s="50" t="s">
        <v>7974</v>
      </c>
      <c r="F1834" s="24">
        <f t="shared" si="97"/>
        <v>92.309333333333328</v>
      </c>
      <c r="G1834" s="20">
        <f t="shared" si="98"/>
        <v>0.22933333333333331</v>
      </c>
      <c r="H1834" s="17"/>
      <c r="I1834" s="24"/>
      <c r="J1834" s="20">
        <f t="shared" si="99"/>
        <v>55.462799999999994</v>
      </c>
      <c r="K1834" s="17"/>
      <c r="L1834" s="24"/>
      <c r="M1834" s="86" t="s">
        <v>5013</v>
      </c>
      <c r="N1834" s="86">
        <v>0.23899999999999999</v>
      </c>
      <c r="O1834" s="86">
        <v>0.44900000000000001</v>
      </c>
      <c r="P1834" s="86">
        <v>0.38600000000000001</v>
      </c>
      <c r="Q1834" s="86" t="s">
        <v>5013</v>
      </c>
      <c r="R1834" s="86" t="s">
        <v>5013</v>
      </c>
      <c r="S1834" s="86">
        <v>0.17199999999999999</v>
      </c>
      <c r="T1834" s="86">
        <v>276.75599999999997</v>
      </c>
    </row>
    <row r="1835" spans="1:20" x14ac:dyDescent="0.25">
      <c r="A1835" s="50" t="s">
        <v>4682</v>
      </c>
      <c r="B1835" s="50" t="s">
        <v>3518</v>
      </c>
      <c r="C1835" s="50" t="s">
        <v>4712</v>
      </c>
      <c r="D1835" s="80">
        <v>6</v>
      </c>
      <c r="E1835" s="50" t="s">
        <v>6197</v>
      </c>
      <c r="F1835" s="24">
        <f t="shared" si="97"/>
        <v>92.234333333333339</v>
      </c>
      <c r="G1835" s="20">
        <f t="shared" si="98"/>
        <v>291.19533333333334</v>
      </c>
      <c r="H1835" s="17"/>
      <c r="I1835" s="24"/>
      <c r="J1835" s="20">
        <f t="shared" si="99"/>
        <v>69.614400000000003</v>
      </c>
      <c r="K1835" s="17"/>
      <c r="L1835" s="24"/>
      <c r="M1835" s="86">
        <v>653.15</v>
      </c>
      <c r="N1835" s="86">
        <v>149.86799999999999</v>
      </c>
      <c r="O1835" s="86">
        <v>70.567999999999998</v>
      </c>
      <c r="P1835" s="86">
        <v>0.27</v>
      </c>
      <c r="Q1835" s="86">
        <v>71.099000000000004</v>
      </c>
      <c r="R1835" s="86">
        <v>19.204000000000001</v>
      </c>
      <c r="S1835" s="86">
        <v>0.05</v>
      </c>
      <c r="T1835" s="86">
        <v>257.44900000000001</v>
      </c>
    </row>
    <row r="1836" spans="1:20" x14ac:dyDescent="0.25">
      <c r="A1836" s="50" t="s">
        <v>4682</v>
      </c>
      <c r="B1836" s="50" t="s">
        <v>2802</v>
      </c>
      <c r="C1836" s="50" t="s">
        <v>4729</v>
      </c>
      <c r="D1836" s="80">
        <v>9</v>
      </c>
      <c r="E1836" s="50" t="s">
        <v>6804</v>
      </c>
      <c r="F1836" s="24">
        <f t="shared" si="97"/>
        <v>91.804333333333332</v>
      </c>
      <c r="G1836" s="20">
        <f t="shared" si="98"/>
        <v>8.7463333333333324</v>
      </c>
      <c r="H1836" s="17"/>
      <c r="I1836" s="24"/>
      <c r="J1836" s="20">
        <f t="shared" si="99"/>
        <v>70.510200000000012</v>
      </c>
      <c r="K1836" s="17"/>
      <c r="L1836" s="24"/>
      <c r="M1836" s="86">
        <v>25.745999999999999</v>
      </c>
      <c r="N1836" s="86">
        <v>0.44500000000000001</v>
      </c>
      <c r="O1836" s="86">
        <v>4.8000000000000001E-2</v>
      </c>
      <c r="P1836" s="86" t="s">
        <v>5013</v>
      </c>
      <c r="Q1836" s="86">
        <v>77.138000000000005</v>
      </c>
      <c r="R1836" s="86">
        <v>28.890999999999998</v>
      </c>
      <c r="S1836" s="86">
        <v>139.58600000000001</v>
      </c>
      <c r="T1836" s="86">
        <v>106.93600000000001</v>
      </c>
    </row>
    <row r="1837" spans="1:20" x14ac:dyDescent="0.25">
      <c r="A1837" s="50" t="s">
        <v>4682</v>
      </c>
      <c r="B1837" s="50" t="s">
        <v>2091</v>
      </c>
      <c r="C1837" s="50" t="s">
        <v>4716</v>
      </c>
      <c r="D1837" s="80">
        <v>6</v>
      </c>
      <c r="E1837" s="50" t="s">
        <v>6326</v>
      </c>
      <c r="F1837" s="24">
        <f t="shared" si="97"/>
        <v>91.774999999999991</v>
      </c>
      <c r="G1837" s="20">
        <f t="shared" si="98"/>
        <v>28.429000000000002</v>
      </c>
      <c r="H1837" s="17"/>
      <c r="I1837" s="24"/>
      <c r="J1837" s="20">
        <f t="shared" si="99"/>
        <v>55.460999999999999</v>
      </c>
      <c r="K1837" s="17"/>
      <c r="L1837" s="24"/>
      <c r="M1837" s="86">
        <v>81.171000000000006</v>
      </c>
      <c r="N1837" s="86" t="s">
        <v>5013</v>
      </c>
      <c r="O1837" s="86">
        <v>4.1159999999999997</v>
      </c>
      <c r="P1837" s="86">
        <v>0.94899999999999995</v>
      </c>
      <c r="Q1837" s="86">
        <v>1.0309999999999999</v>
      </c>
      <c r="R1837" s="86">
        <v>1.335</v>
      </c>
      <c r="S1837" s="86">
        <v>60.633000000000003</v>
      </c>
      <c r="T1837" s="86">
        <v>213.357</v>
      </c>
    </row>
    <row r="1838" spans="1:20" x14ac:dyDescent="0.25">
      <c r="A1838" s="50" t="s">
        <v>4682</v>
      </c>
      <c r="B1838" s="50" t="s">
        <v>981</v>
      </c>
      <c r="C1838" s="50" t="s">
        <v>4766</v>
      </c>
      <c r="D1838" s="80">
        <v>16</v>
      </c>
      <c r="E1838" s="50" t="s">
        <v>8599</v>
      </c>
      <c r="F1838" s="24">
        <f t="shared" si="97"/>
        <v>91.627666666666656</v>
      </c>
      <c r="G1838" s="20">
        <f t="shared" si="98"/>
        <v>39.978666666666669</v>
      </c>
      <c r="H1838" s="17"/>
      <c r="I1838" s="24"/>
      <c r="J1838" s="20">
        <f t="shared" si="99"/>
        <v>86.218199999999996</v>
      </c>
      <c r="K1838" s="17"/>
      <c r="L1838" s="24"/>
      <c r="M1838" s="86" t="s">
        <v>5013</v>
      </c>
      <c r="N1838" s="86">
        <v>18.292000000000002</v>
      </c>
      <c r="O1838" s="86">
        <v>101.64400000000001</v>
      </c>
      <c r="P1838" s="86" t="s">
        <v>5013</v>
      </c>
      <c r="Q1838" s="86">
        <v>156.208</v>
      </c>
      <c r="R1838" s="86">
        <v>231.37299999999999</v>
      </c>
      <c r="S1838" s="86">
        <v>24.378</v>
      </c>
      <c r="T1838" s="86">
        <v>19.132000000000001</v>
      </c>
    </row>
    <row r="1839" spans="1:20" x14ac:dyDescent="0.25">
      <c r="A1839" s="50" t="s">
        <v>4682</v>
      </c>
      <c r="B1839" s="50" t="s">
        <v>3473</v>
      </c>
      <c r="C1839" s="50" t="s">
        <v>4720</v>
      </c>
      <c r="D1839" s="80">
        <v>6</v>
      </c>
      <c r="E1839" s="50" t="s">
        <v>6404</v>
      </c>
      <c r="F1839" s="24">
        <f t="shared" si="97"/>
        <v>91.349333333333334</v>
      </c>
      <c r="G1839" s="20">
        <f t="shared" si="98"/>
        <v>29.013666666666666</v>
      </c>
      <c r="H1839" s="17"/>
      <c r="I1839" s="24"/>
      <c r="J1839" s="20">
        <f t="shared" si="99"/>
        <v>62.340000000000011</v>
      </c>
      <c r="K1839" s="17"/>
      <c r="L1839" s="24"/>
      <c r="M1839" s="86">
        <v>12.377000000000001</v>
      </c>
      <c r="N1839" s="86">
        <v>22.786999999999999</v>
      </c>
      <c r="O1839" s="86">
        <v>51.877000000000002</v>
      </c>
      <c r="P1839" s="86" t="s">
        <v>5013</v>
      </c>
      <c r="Q1839" s="86">
        <v>37.652000000000001</v>
      </c>
      <c r="R1839" s="86">
        <v>160.03700000000001</v>
      </c>
      <c r="S1839" s="86" t="s">
        <v>5013</v>
      </c>
      <c r="T1839" s="86">
        <v>114.011</v>
      </c>
    </row>
    <row r="1840" spans="1:20" x14ac:dyDescent="0.25">
      <c r="A1840" s="50" t="s">
        <v>4682</v>
      </c>
      <c r="B1840" s="50" t="s">
        <v>2317</v>
      </c>
      <c r="C1840" s="50" t="s">
        <v>4766</v>
      </c>
      <c r="D1840" s="80">
        <v>16</v>
      </c>
      <c r="E1840" s="50" t="s">
        <v>8815</v>
      </c>
      <c r="F1840" s="24">
        <f t="shared" si="97"/>
        <v>91.203000000000017</v>
      </c>
      <c r="G1840" s="20">
        <f t="shared" si="98"/>
        <v>84.784666666666666</v>
      </c>
      <c r="H1840" s="17"/>
      <c r="I1840" s="24"/>
      <c r="J1840" s="20">
        <f t="shared" si="99"/>
        <v>94.9846</v>
      </c>
      <c r="K1840" s="17"/>
      <c r="L1840" s="24"/>
      <c r="M1840" s="86">
        <v>24.99</v>
      </c>
      <c r="N1840" s="86">
        <v>167.05699999999999</v>
      </c>
      <c r="O1840" s="86">
        <v>62.307000000000002</v>
      </c>
      <c r="P1840" s="86">
        <v>127.25</v>
      </c>
      <c r="Q1840" s="86">
        <v>74.063999999999993</v>
      </c>
      <c r="R1840" s="86">
        <v>153.32</v>
      </c>
      <c r="S1840" s="86">
        <v>77.73</v>
      </c>
      <c r="T1840" s="86">
        <v>42.558999999999997</v>
      </c>
    </row>
    <row r="1841" spans="1:20" x14ac:dyDescent="0.25">
      <c r="A1841" s="50" t="s">
        <v>4682</v>
      </c>
      <c r="B1841" s="50" t="s">
        <v>2432</v>
      </c>
      <c r="C1841" s="50" t="s">
        <v>4684</v>
      </c>
      <c r="D1841" s="80">
        <v>1</v>
      </c>
      <c r="E1841" s="50" t="s">
        <v>5085</v>
      </c>
      <c r="F1841" s="24">
        <f t="shared" si="97"/>
        <v>91.036999999999992</v>
      </c>
      <c r="G1841" s="20">
        <f t="shared" si="98"/>
        <v>9.1206666666666667</v>
      </c>
      <c r="H1841" s="17"/>
      <c r="I1841" s="24"/>
      <c r="J1841" s="20">
        <f t="shared" si="99"/>
        <v>56.681399999999996</v>
      </c>
      <c r="K1841" s="17"/>
      <c r="L1841" s="24"/>
      <c r="M1841" s="86">
        <v>27.361999999999998</v>
      </c>
      <c r="N1841" s="86" t="s">
        <v>5013</v>
      </c>
      <c r="O1841" s="86" t="s">
        <v>5013</v>
      </c>
      <c r="P1841" s="86">
        <v>5.1319999999999997</v>
      </c>
      <c r="Q1841" s="86">
        <v>5.1639999999999997</v>
      </c>
      <c r="R1841" s="86" t="s">
        <v>5013</v>
      </c>
      <c r="S1841" s="86">
        <v>264.11099999999999</v>
      </c>
      <c r="T1841" s="86">
        <v>9</v>
      </c>
    </row>
    <row r="1842" spans="1:20" x14ac:dyDescent="0.25">
      <c r="A1842" s="50" t="s">
        <v>4682</v>
      </c>
      <c r="B1842" s="50" t="s">
        <v>3193</v>
      </c>
      <c r="C1842" s="50" t="s">
        <v>4711</v>
      </c>
      <c r="D1842" s="80">
        <v>6</v>
      </c>
      <c r="E1842" s="50" t="s">
        <v>6113</v>
      </c>
      <c r="F1842" s="24">
        <f t="shared" si="97"/>
        <v>91.012333333333345</v>
      </c>
      <c r="G1842" s="20">
        <f t="shared" si="98"/>
        <v>13.637666666666666</v>
      </c>
      <c r="H1842" s="17"/>
      <c r="I1842" s="24"/>
      <c r="J1842" s="20">
        <f t="shared" si="99"/>
        <v>83.7684</v>
      </c>
      <c r="K1842" s="17"/>
      <c r="L1842" s="24"/>
      <c r="M1842" s="86" t="s">
        <v>5013</v>
      </c>
      <c r="N1842" s="86">
        <v>13.343999999999999</v>
      </c>
      <c r="O1842" s="86">
        <v>27.568999999999999</v>
      </c>
      <c r="P1842" s="86">
        <v>19.869</v>
      </c>
      <c r="Q1842" s="86">
        <v>125.93600000000001</v>
      </c>
      <c r="R1842" s="86">
        <v>56.722999999999999</v>
      </c>
      <c r="S1842" s="86">
        <v>88.802999999999997</v>
      </c>
      <c r="T1842" s="86">
        <v>127.511</v>
      </c>
    </row>
    <row r="1843" spans="1:20" x14ac:dyDescent="0.25">
      <c r="A1843" s="50" t="s">
        <v>4682</v>
      </c>
      <c r="B1843" s="50" t="s">
        <v>1499</v>
      </c>
      <c r="C1843" s="50" t="s">
        <v>4684</v>
      </c>
      <c r="D1843" s="80">
        <v>1</v>
      </c>
      <c r="E1843" s="50" t="s">
        <v>5070</v>
      </c>
      <c r="F1843" s="24">
        <f t="shared" si="97"/>
        <v>91.00233333333334</v>
      </c>
      <c r="G1843" s="20">
        <f t="shared" si="98"/>
        <v>38.124000000000002</v>
      </c>
      <c r="H1843" s="17"/>
      <c r="I1843" s="24"/>
      <c r="J1843" s="20">
        <f t="shared" si="99"/>
        <v>95.794399999999996</v>
      </c>
      <c r="K1843" s="17"/>
      <c r="L1843" s="24"/>
      <c r="M1843" s="86">
        <v>17.448</v>
      </c>
      <c r="N1843" s="86">
        <v>57.975000000000001</v>
      </c>
      <c r="O1843" s="86">
        <v>38.948999999999998</v>
      </c>
      <c r="P1843" s="86">
        <v>67.63</v>
      </c>
      <c r="Q1843" s="86">
        <v>138.33500000000001</v>
      </c>
      <c r="R1843" s="86">
        <v>18.259</v>
      </c>
      <c r="S1843" s="86">
        <v>21.210999999999999</v>
      </c>
      <c r="T1843" s="86">
        <v>233.53700000000001</v>
      </c>
    </row>
    <row r="1844" spans="1:20" x14ac:dyDescent="0.25">
      <c r="A1844" s="50" t="s">
        <v>4682</v>
      </c>
      <c r="B1844" s="50" t="s">
        <v>525</v>
      </c>
      <c r="C1844" s="50" t="s">
        <v>4767</v>
      </c>
      <c r="D1844" s="80">
        <v>16</v>
      </c>
      <c r="E1844" s="50" t="s">
        <v>9177</v>
      </c>
      <c r="F1844" s="24">
        <f t="shared" si="97"/>
        <v>90.523333333333326</v>
      </c>
      <c r="G1844" s="20">
        <f t="shared" si="98"/>
        <v>400.61899999999997</v>
      </c>
      <c r="H1844" s="17"/>
      <c r="I1844" s="24"/>
      <c r="J1844" s="20">
        <f t="shared" si="99"/>
        <v>129.91799999999998</v>
      </c>
      <c r="K1844" s="17"/>
      <c r="L1844" s="24"/>
      <c r="M1844" s="86">
        <v>1.921</v>
      </c>
      <c r="N1844" s="86">
        <v>207.46799999999999</v>
      </c>
      <c r="O1844" s="86">
        <v>992.46799999999996</v>
      </c>
      <c r="P1844" s="86">
        <v>264.387</v>
      </c>
      <c r="Q1844" s="86">
        <v>113.633</v>
      </c>
      <c r="R1844" s="86">
        <v>83.558999999999997</v>
      </c>
      <c r="S1844" s="86">
        <v>127.879</v>
      </c>
      <c r="T1844" s="86">
        <v>60.131999999999998</v>
      </c>
    </row>
    <row r="1845" spans="1:20" x14ac:dyDescent="0.25">
      <c r="A1845" s="50" t="s">
        <v>4682</v>
      </c>
      <c r="B1845" s="50" t="s">
        <v>3417</v>
      </c>
      <c r="C1845" s="50" t="s">
        <v>4772</v>
      </c>
      <c r="D1845" s="80">
        <v>18</v>
      </c>
      <c r="E1845" s="50" t="s">
        <v>9402</v>
      </c>
      <c r="F1845" s="24">
        <f t="shared" si="97"/>
        <v>90.415000000000006</v>
      </c>
      <c r="G1845" s="20">
        <f t="shared" si="98"/>
        <v>19.058333333333334</v>
      </c>
      <c r="H1845" s="17"/>
      <c r="I1845" s="24"/>
      <c r="J1845" s="20">
        <f t="shared" si="99"/>
        <v>58.181200000000004</v>
      </c>
      <c r="K1845" s="17"/>
      <c r="L1845" s="24"/>
      <c r="M1845" s="86">
        <v>15.456</v>
      </c>
      <c r="N1845" s="86">
        <v>11.486000000000001</v>
      </c>
      <c r="O1845" s="86">
        <v>30.233000000000001</v>
      </c>
      <c r="P1845" s="86">
        <v>13.414</v>
      </c>
      <c r="Q1845" s="86">
        <v>6.2469999999999999</v>
      </c>
      <c r="R1845" s="86">
        <v>16.157</v>
      </c>
      <c r="S1845" s="86">
        <v>125.95099999999999</v>
      </c>
      <c r="T1845" s="86">
        <v>129.137</v>
      </c>
    </row>
    <row r="1846" spans="1:20" x14ac:dyDescent="0.25">
      <c r="A1846" s="50" t="s">
        <v>4682</v>
      </c>
      <c r="B1846" s="50" t="s">
        <v>1983</v>
      </c>
      <c r="C1846" s="50" t="s">
        <v>4777</v>
      </c>
      <c r="D1846" s="80">
        <v>20</v>
      </c>
      <c r="E1846" s="50" t="s">
        <v>9670</v>
      </c>
      <c r="F1846" s="24">
        <f t="shared" si="97"/>
        <v>90.394000000000005</v>
      </c>
      <c r="G1846" s="20">
        <f t="shared" si="98"/>
        <v>60.986333333333334</v>
      </c>
      <c r="H1846" s="17"/>
      <c r="I1846" s="24"/>
      <c r="J1846" s="20">
        <f t="shared" si="99"/>
        <v>115.9306</v>
      </c>
      <c r="K1846" s="17"/>
      <c r="L1846" s="24"/>
      <c r="M1846" s="86">
        <v>32.408999999999999</v>
      </c>
      <c r="N1846" s="86">
        <v>89.242000000000004</v>
      </c>
      <c r="O1846" s="86">
        <v>61.308</v>
      </c>
      <c r="P1846" s="86">
        <v>188.51900000000001</v>
      </c>
      <c r="Q1846" s="86">
        <v>119.952</v>
      </c>
      <c r="R1846" s="86">
        <v>46.386000000000003</v>
      </c>
      <c r="S1846" s="86" t="s">
        <v>5013</v>
      </c>
      <c r="T1846" s="86">
        <v>224.79599999999999</v>
      </c>
    </row>
    <row r="1847" spans="1:20" x14ac:dyDescent="0.25">
      <c r="A1847" s="50" t="s">
        <v>4682</v>
      </c>
      <c r="B1847" s="50" t="s">
        <v>271</v>
      </c>
      <c r="C1847" s="50" t="s">
        <v>4754</v>
      </c>
      <c r="D1847" s="80">
        <v>14</v>
      </c>
      <c r="E1847" s="50" t="s">
        <v>7853</v>
      </c>
      <c r="F1847" s="24">
        <f t="shared" si="97"/>
        <v>90.3</v>
      </c>
      <c r="G1847" s="20">
        <f t="shared" si="98"/>
        <v>0</v>
      </c>
      <c r="H1847" s="17"/>
      <c r="I1847" s="24"/>
      <c r="J1847" s="20">
        <f t="shared" si="99"/>
        <v>54.179999999999993</v>
      </c>
      <c r="K1847" s="17"/>
      <c r="L1847" s="24"/>
      <c r="M1847" s="86" t="s">
        <v>5013</v>
      </c>
      <c r="N1847" s="86" t="s">
        <v>5013</v>
      </c>
      <c r="O1847" s="86" t="s">
        <v>5013</v>
      </c>
      <c r="P1847" s="86" t="s">
        <v>5013</v>
      </c>
      <c r="Q1847" s="86" t="s">
        <v>5013</v>
      </c>
      <c r="R1847" s="86">
        <v>270.89999999999998</v>
      </c>
      <c r="S1847" s="86" t="s">
        <v>5013</v>
      </c>
      <c r="T1847" s="86" t="s">
        <v>5013</v>
      </c>
    </row>
    <row r="1848" spans="1:20" x14ac:dyDescent="0.25">
      <c r="A1848" s="50" t="s">
        <v>4682</v>
      </c>
      <c r="B1848" s="50" t="s">
        <v>3706</v>
      </c>
      <c r="C1848" s="50" t="s">
        <v>4777</v>
      </c>
      <c r="D1848" s="80">
        <v>20</v>
      </c>
      <c r="E1848" s="50" t="s">
        <v>9624</v>
      </c>
      <c r="F1848" s="24">
        <f t="shared" si="97"/>
        <v>90.134333333333345</v>
      </c>
      <c r="G1848" s="20">
        <f t="shared" si="98"/>
        <v>84.879333333333335</v>
      </c>
      <c r="H1848" s="17"/>
      <c r="I1848" s="24"/>
      <c r="J1848" s="20">
        <f t="shared" si="99"/>
        <v>72.788000000000011</v>
      </c>
      <c r="K1848" s="17"/>
      <c r="L1848" s="24"/>
      <c r="M1848" s="86">
        <v>0.97599999999999998</v>
      </c>
      <c r="N1848" s="86">
        <v>129.74600000000001</v>
      </c>
      <c r="O1848" s="86">
        <v>123.916</v>
      </c>
      <c r="P1848" s="86">
        <v>7.2709999999999999</v>
      </c>
      <c r="Q1848" s="86">
        <v>86.266000000000005</v>
      </c>
      <c r="R1848" s="86">
        <v>107.527</v>
      </c>
      <c r="S1848" s="86" t="s">
        <v>5013</v>
      </c>
      <c r="T1848" s="86">
        <v>162.876</v>
      </c>
    </row>
    <row r="1849" spans="1:20" x14ac:dyDescent="0.25">
      <c r="A1849" s="50" t="s">
        <v>4682</v>
      </c>
      <c r="B1849" s="50" t="s">
        <v>3407</v>
      </c>
      <c r="C1849" s="50" t="s">
        <v>4737</v>
      </c>
      <c r="D1849" s="80">
        <v>11</v>
      </c>
      <c r="E1849" s="50" t="s">
        <v>7051</v>
      </c>
      <c r="F1849" s="24">
        <f t="shared" si="97"/>
        <v>89.98899999999999</v>
      </c>
      <c r="G1849" s="20">
        <f t="shared" si="98"/>
        <v>20.908333333333331</v>
      </c>
      <c r="H1849" s="17"/>
      <c r="I1849" s="24"/>
      <c r="J1849" s="20">
        <f t="shared" si="99"/>
        <v>99.730400000000003</v>
      </c>
      <c r="K1849" s="17"/>
      <c r="L1849" s="24"/>
      <c r="M1849" s="86">
        <v>51.893999999999998</v>
      </c>
      <c r="N1849" s="86">
        <v>6.2809999999999997</v>
      </c>
      <c r="O1849" s="86">
        <v>4.55</v>
      </c>
      <c r="P1849" s="86">
        <v>228.352</v>
      </c>
      <c r="Q1849" s="86">
        <v>0.33300000000000002</v>
      </c>
      <c r="R1849" s="86">
        <v>106.375</v>
      </c>
      <c r="S1849" s="86">
        <v>163.59200000000001</v>
      </c>
      <c r="T1849" s="86" t="s">
        <v>5013</v>
      </c>
    </row>
    <row r="1850" spans="1:20" x14ac:dyDescent="0.25">
      <c r="A1850" s="50" t="s">
        <v>4682</v>
      </c>
      <c r="B1850" s="50" t="s">
        <v>1277</v>
      </c>
      <c r="C1850" s="50" t="s">
        <v>4746</v>
      </c>
      <c r="D1850" s="80">
        <v>11</v>
      </c>
      <c r="E1850" s="50" t="s">
        <v>7591</v>
      </c>
      <c r="F1850" s="24">
        <f t="shared" si="97"/>
        <v>89.887999999999991</v>
      </c>
      <c r="G1850" s="20">
        <f t="shared" si="98"/>
        <v>182.46200000000002</v>
      </c>
      <c r="H1850" s="17"/>
      <c r="I1850" s="24"/>
      <c r="J1850" s="20">
        <f t="shared" si="99"/>
        <v>133.02259999999998</v>
      </c>
      <c r="K1850" s="17"/>
      <c r="L1850" s="24"/>
      <c r="M1850" s="86">
        <v>148.93</v>
      </c>
      <c r="N1850" s="86">
        <v>299.33300000000003</v>
      </c>
      <c r="O1850" s="86">
        <v>99.123000000000005</v>
      </c>
      <c r="P1850" s="86">
        <v>251.6</v>
      </c>
      <c r="Q1850" s="86">
        <v>143.84899999999999</v>
      </c>
      <c r="R1850" s="86">
        <v>81.742000000000004</v>
      </c>
      <c r="S1850" s="86">
        <v>90.072000000000003</v>
      </c>
      <c r="T1850" s="86">
        <v>97.85</v>
      </c>
    </row>
    <row r="1851" spans="1:20" x14ac:dyDescent="0.25">
      <c r="A1851" s="50" t="s">
        <v>4682</v>
      </c>
      <c r="B1851" s="50" t="s">
        <v>3292</v>
      </c>
      <c r="C1851" s="50" t="s">
        <v>4773</v>
      </c>
      <c r="D1851" s="80">
        <v>18</v>
      </c>
      <c r="E1851" s="50" t="s">
        <v>9475</v>
      </c>
      <c r="F1851" s="24">
        <f t="shared" si="97"/>
        <v>89.783000000000001</v>
      </c>
      <c r="G1851" s="20">
        <f t="shared" si="98"/>
        <v>64.254000000000005</v>
      </c>
      <c r="H1851" s="17"/>
      <c r="I1851" s="24"/>
      <c r="J1851" s="20">
        <f t="shared" si="99"/>
        <v>66.474999999999994</v>
      </c>
      <c r="K1851" s="17"/>
      <c r="L1851" s="24"/>
      <c r="M1851" s="86">
        <v>41.636000000000003</v>
      </c>
      <c r="N1851" s="86">
        <v>59.597999999999999</v>
      </c>
      <c r="O1851" s="86">
        <v>91.528000000000006</v>
      </c>
      <c r="P1851" s="86">
        <v>47.427999999999997</v>
      </c>
      <c r="Q1851" s="86">
        <v>15.598000000000001</v>
      </c>
      <c r="R1851" s="86">
        <v>60.317999999999998</v>
      </c>
      <c r="S1851" s="86">
        <v>61.585000000000001</v>
      </c>
      <c r="T1851" s="86">
        <v>147.446</v>
      </c>
    </row>
    <row r="1852" spans="1:20" x14ac:dyDescent="0.25">
      <c r="A1852" s="50" t="s">
        <v>4682</v>
      </c>
      <c r="B1852" s="50" t="s">
        <v>1584</v>
      </c>
      <c r="C1852" s="50" t="s">
        <v>4702</v>
      </c>
      <c r="D1852" s="80">
        <v>4</v>
      </c>
      <c r="E1852" s="50" t="s">
        <v>5556</v>
      </c>
      <c r="F1852" s="24">
        <f t="shared" si="97"/>
        <v>89.299333333333337</v>
      </c>
      <c r="G1852" s="20">
        <f t="shared" si="98"/>
        <v>126.62166666666666</v>
      </c>
      <c r="H1852" s="17"/>
      <c r="I1852" s="24"/>
      <c r="J1852" s="20">
        <f t="shared" si="99"/>
        <v>97.994599999999991</v>
      </c>
      <c r="K1852" s="17"/>
      <c r="L1852" s="24"/>
      <c r="M1852" s="86">
        <v>188.398</v>
      </c>
      <c r="N1852" s="86">
        <v>132.892</v>
      </c>
      <c r="O1852" s="86">
        <v>58.575000000000003</v>
      </c>
      <c r="P1852" s="86">
        <v>109.541</v>
      </c>
      <c r="Q1852" s="86">
        <v>112.53400000000001</v>
      </c>
      <c r="R1852" s="86">
        <v>15.177</v>
      </c>
      <c r="S1852" s="86">
        <v>49.612000000000002</v>
      </c>
      <c r="T1852" s="86">
        <v>203.10900000000001</v>
      </c>
    </row>
    <row r="1853" spans="1:20" x14ac:dyDescent="0.25">
      <c r="A1853" s="50" t="s">
        <v>4682</v>
      </c>
      <c r="B1853" s="50" t="s">
        <v>2700</v>
      </c>
      <c r="C1853" s="50" t="s">
        <v>4742</v>
      </c>
      <c r="D1853" s="80">
        <v>11</v>
      </c>
      <c r="E1853" s="50" t="s">
        <v>7316</v>
      </c>
      <c r="F1853" s="24">
        <f t="shared" si="97"/>
        <v>89.094666666666669</v>
      </c>
      <c r="G1853" s="20">
        <f t="shared" si="98"/>
        <v>42.298333333333339</v>
      </c>
      <c r="H1853" s="17"/>
      <c r="I1853" s="24"/>
      <c r="J1853" s="20">
        <f t="shared" si="99"/>
        <v>91.901599999999988</v>
      </c>
      <c r="K1853" s="17"/>
      <c r="L1853" s="24"/>
      <c r="M1853" s="86">
        <v>59.959000000000003</v>
      </c>
      <c r="N1853" s="86">
        <v>12.59</v>
      </c>
      <c r="O1853" s="86">
        <v>54.345999999999997</v>
      </c>
      <c r="P1853" s="86">
        <v>95.933999999999997</v>
      </c>
      <c r="Q1853" s="86">
        <v>96.29</v>
      </c>
      <c r="R1853" s="86">
        <v>127.95099999999999</v>
      </c>
      <c r="S1853" s="86">
        <v>28.899000000000001</v>
      </c>
      <c r="T1853" s="86">
        <v>110.434</v>
      </c>
    </row>
    <row r="1854" spans="1:20" x14ac:dyDescent="0.25">
      <c r="A1854" s="50" t="s">
        <v>4682</v>
      </c>
      <c r="B1854" s="50" t="s">
        <v>1397</v>
      </c>
      <c r="C1854" s="50" t="s">
        <v>4766</v>
      </c>
      <c r="D1854" s="80">
        <v>16</v>
      </c>
      <c r="E1854" s="50" t="s">
        <v>8594</v>
      </c>
      <c r="F1854" s="24">
        <f t="shared" si="97"/>
        <v>88.942666666666653</v>
      </c>
      <c r="G1854" s="20">
        <f t="shared" si="98"/>
        <v>18.545999999999999</v>
      </c>
      <c r="H1854" s="17"/>
      <c r="I1854" s="24"/>
      <c r="J1854" s="20">
        <f t="shared" si="99"/>
        <v>68.206199999999995</v>
      </c>
      <c r="K1854" s="17"/>
      <c r="L1854" s="24"/>
      <c r="M1854" s="86">
        <v>39.561</v>
      </c>
      <c r="N1854" s="86">
        <v>13.07</v>
      </c>
      <c r="O1854" s="86">
        <v>3.0070000000000001</v>
      </c>
      <c r="P1854" s="86">
        <v>25.446999999999999</v>
      </c>
      <c r="Q1854" s="86">
        <v>48.756</v>
      </c>
      <c r="R1854" s="86">
        <v>31.131</v>
      </c>
      <c r="S1854" s="86">
        <v>117.78</v>
      </c>
      <c r="T1854" s="86">
        <v>117.917</v>
      </c>
    </row>
    <row r="1855" spans="1:20" x14ac:dyDescent="0.25">
      <c r="A1855" s="50" t="s">
        <v>4682</v>
      </c>
      <c r="B1855" s="50" t="s">
        <v>848</v>
      </c>
      <c r="C1855" s="50" t="s">
        <v>4767</v>
      </c>
      <c r="D1855" s="80">
        <v>16</v>
      </c>
      <c r="E1855" s="50" t="s">
        <v>9094</v>
      </c>
      <c r="F1855" s="24">
        <f t="shared" si="97"/>
        <v>88.772333333333336</v>
      </c>
      <c r="G1855" s="20">
        <f t="shared" si="98"/>
        <v>136.41666666666666</v>
      </c>
      <c r="H1855" s="17"/>
      <c r="I1855" s="24"/>
      <c r="J1855" s="20">
        <f t="shared" si="99"/>
        <v>109.2002</v>
      </c>
      <c r="K1855" s="17"/>
      <c r="L1855" s="24"/>
      <c r="M1855" s="86">
        <v>2.6120000000000001</v>
      </c>
      <c r="N1855" s="86">
        <v>48.747999999999998</v>
      </c>
      <c r="O1855" s="86">
        <v>357.89</v>
      </c>
      <c r="P1855" s="86">
        <v>245.89699999999999</v>
      </c>
      <c r="Q1855" s="86">
        <v>33.786999999999999</v>
      </c>
      <c r="R1855" s="86">
        <v>35.600999999999999</v>
      </c>
      <c r="S1855" s="86">
        <v>58.021999999999998</v>
      </c>
      <c r="T1855" s="86">
        <v>172.69399999999999</v>
      </c>
    </row>
    <row r="1856" spans="1:20" x14ac:dyDescent="0.25">
      <c r="A1856" s="50" t="s">
        <v>4682</v>
      </c>
      <c r="B1856" s="50" t="s">
        <v>1721</v>
      </c>
      <c r="C1856" s="50" t="s">
        <v>4777</v>
      </c>
      <c r="D1856" s="80">
        <v>20</v>
      </c>
      <c r="E1856" s="50" t="s">
        <v>9654</v>
      </c>
      <c r="F1856" s="24">
        <f t="shared" si="97"/>
        <v>88.454000000000008</v>
      </c>
      <c r="G1856" s="20">
        <f t="shared" si="98"/>
        <v>82.078000000000003</v>
      </c>
      <c r="H1856" s="17"/>
      <c r="I1856" s="24"/>
      <c r="J1856" s="20">
        <f t="shared" si="99"/>
        <v>91.330199999999991</v>
      </c>
      <c r="K1856" s="17"/>
      <c r="L1856" s="24"/>
      <c r="M1856" s="86">
        <v>89.242999999999995</v>
      </c>
      <c r="N1856" s="86">
        <v>60.42</v>
      </c>
      <c r="O1856" s="86">
        <v>96.570999999999998</v>
      </c>
      <c r="P1856" s="86">
        <v>84.816999999999993</v>
      </c>
      <c r="Q1856" s="86">
        <v>106.47199999999999</v>
      </c>
      <c r="R1856" s="86">
        <v>95.77</v>
      </c>
      <c r="S1856" s="86" t="s">
        <v>5013</v>
      </c>
      <c r="T1856" s="86">
        <v>169.59200000000001</v>
      </c>
    </row>
    <row r="1857" spans="1:20" x14ac:dyDescent="0.25">
      <c r="A1857" s="50" t="s">
        <v>4682</v>
      </c>
      <c r="B1857" s="50" t="s">
        <v>1990</v>
      </c>
      <c r="C1857" s="50" t="s">
        <v>4772</v>
      </c>
      <c r="D1857" s="80">
        <v>18</v>
      </c>
      <c r="E1857" s="50" t="s">
        <v>9409</v>
      </c>
      <c r="F1857" s="24">
        <f t="shared" si="97"/>
        <v>88.149000000000001</v>
      </c>
      <c r="G1857" s="20">
        <f t="shared" si="98"/>
        <v>388.55199999999996</v>
      </c>
      <c r="H1857" s="17"/>
      <c r="I1857" s="24"/>
      <c r="J1857" s="20">
        <f t="shared" si="99"/>
        <v>63.251200000000004</v>
      </c>
      <c r="K1857" s="17"/>
      <c r="L1857" s="24"/>
      <c r="M1857" s="86">
        <v>156.11099999999999</v>
      </c>
      <c r="N1857" s="86">
        <v>396.73200000000003</v>
      </c>
      <c r="O1857" s="86">
        <v>612.81299999999999</v>
      </c>
      <c r="P1857" s="86">
        <v>42.414000000000001</v>
      </c>
      <c r="Q1857" s="86">
        <v>9.3949999999999996</v>
      </c>
      <c r="R1857" s="86">
        <v>182.44300000000001</v>
      </c>
      <c r="S1857" s="86">
        <v>82.004000000000005</v>
      </c>
      <c r="T1857" s="86" t="s">
        <v>5013</v>
      </c>
    </row>
    <row r="1858" spans="1:20" x14ac:dyDescent="0.25">
      <c r="A1858" s="50" t="s">
        <v>4682</v>
      </c>
      <c r="B1858" s="50" t="s">
        <v>1674</v>
      </c>
      <c r="C1858" s="50" t="s">
        <v>4772</v>
      </c>
      <c r="D1858" s="80">
        <v>18</v>
      </c>
      <c r="E1858" s="50" t="s">
        <v>9454</v>
      </c>
      <c r="F1858" s="24">
        <f t="shared" si="97"/>
        <v>87.905333333333331</v>
      </c>
      <c r="G1858" s="20">
        <f t="shared" si="98"/>
        <v>82.572333333333333</v>
      </c>
      <c r="H1858" s="17"/>
      <c r="I1858" s="24"/>
      <c r="J1858" s="20">
        <f t="shared" si="99"/>
        <v>142.065</v>
      </c>
      <c r="K1858" s="17"/>
      <c r="L1858" s="24"/>
      <c r="M1858" s="86">
        <v>39.113999999999997</v>
      </c>
      <c r="N1858" s="86">
        <v>51.395000000000003</v>
      </c>
      <c r="O1858" s="86">
        <v>157.208</v>
      </c>
      <c r="P1858" s="86">
        <v>86.346000000000004</v>
      </c>
      <c r="Q1858" s="86">
        <v>360.26299999999998</v>
      </c>
      <c r="R1858" s="86">
        <v>124.175</v>
      </c>
      <c r="S1858" s="86">
        <v>81.225999999999999</v>
      </c>
      <c r="T1858" s="86">
        <v>58.314999999999998</v>
      </c>
    </row>
    <row r="1859" spans="1:20" x14ac:dyDescent="0.25">
      <c r="A1859" s="50" t="s">
        <v>4682</v>
      </c>
      <c r="B1859" s="50" t="s">
        <v>1934</v>
      </c>
      <c r="C1859" s="50" t="s">
        <v>4710</v>
      </c>
      <c r="D1859" s="80">
        <v>6</v>
      </c>
      <c r="E1859" s="50" t="s">
        <v>5860</v>
      </c>
      <c r="F1859" s="24">
        <f t="shared" si="97"/>
        <v>87.805333333333337</v>
      </c>
      <c r="G1859" s="20">
        <f t="shared" si="98"/>
        <v>0.379</v>
      </c>
      <c r="H1859" s="17"/>
      <c r="I1859" s="24"/>
      <c r="J1859" s="20">
        <f t="shared" si="99"/>
        <v>65.822199999999995</v>
      </c>
      <c r="K1859" s="17"/>
      <c r="L1859" s="24"/>
      <c r="M1859" s="86" t="s">
        <v>5013</v>
      </c>
      <c r="N1859" s="86">
        <v>0.38</v>
      </c>
      <c r="O1859" s="86">
        <v>0.75700000000000001</v>
      </c>
      <c r="P1859" s="86">
        <v>64.843000000000004</v>
      </c>
      <c r="Q1859" s="86">
        <v>0.85199999999999998</v>
      </c>
      <c r="R1859" s="86">
        <v>76.287999999999997</v>
      </c>
      <c r="S1859" s="86" t="s">
        <v>5013</v>
      </c>
      <c r="T1859" s="86">
        <v>187.12799999999999</v>
      </c>
    </row>
    <row r="1860" spans="1:20" x14ac:dyDescent="0.25">
      <c r="A1860" s="50" t="s">
        <v>4682</v>
      </c>
      <c r="B1860" s="50" t="s">
        <v>9788</v>
      </c>
      <c r="C1860" s="50" t="s">
        <v>4731</v>
      </c>
      <c r="D1860" s="80">
        <v>10</v>
      </c>
      <c r="E1860" s="50" t="s">
        <v>9789</v>
      </c>
      <c r="F1860" s="24">
        <f t="shared" si="97"/>
        <v>87.742666666666665</v>
      </c>
      <c r="G1860" s="20">
        <f t="shared" si="98"/>
        <v>15.714999999999998</v>
      </c>
      <c r="H1860" s="17"/>
      <c r="I1860" s="24"/>
      <c r="J1860" s="20">
        <f t="shared" si="99"/>
        <v>54.301000000000002</v>
      </c>
      <c r="K1860" s="17"/>
      <c r="L1860" s="24"/>
      <c r="M1860" s="86">
        <v>1.9</v>
      </c>
      <c r="N1860" s="86">
        <v>45.244999999999997</v>
      </c>
      <c r="O1860" s="86" t="s">
        <v>5013</v>
      </c>
      <c r="P1860" s="86">
        <v>8.2769999999999992</v>
      </c>
      <c r="Q1860" s="86" t="s">
        <v>5013</v>
      </c>
      <c r="R1860" s="86" t="s">
        <v>5013</v>
      </c>
      <c r="S1860" s="86">
        <v>45.631</v>
      </c>
      <c r="T1860" s="86">
        <v>217.59700000000001</v>
      </c>
    </row>
    <row r="1861" spans="1:20" x14ac:dyDescent="0.25">
      <c r="A1861" s="50" t="s">
        <v>4682</v>
      </c>
      <c r="B1861" s="50" t="s">
        <v>1336</v>
      </c>
      <c r="C1861" s="50" t="s">
        <v>4731</v>
      </c>
      <c r="D1861" s="80">
        <v>10</v>
      </c>
      <c r="E1861" s="50" t="s">
        <v>6877</v>
      </c>
      <c r="F1861" s="24">
        <f t="shared" si="97"/>
        <v>87.62733333333334</v>
      </c>
      <c r="G1861" s="20">
        <f t="shared" si="98"/>
        <v>185.03933333333336</v>
      </c>
      <c r="H1861" s="17"/>
      <c r="I1861" s="24"/>
      <c r="J1861" s="20">
        <f t="shared" si="99"/>
        <v>53.413800000000002</v>
      </c>
      <c r="K1861" s="17"/>
      <c r="L1861" s="24"/>
      <c r="M1861" s="86">
        <v>103.628</v>
      </c>
      <c r="N1861" s="86">
        <v>357.51600000000002</v>
      </c>
      <c r="O1861" s="86">
        <v>93.974000000000004</v>
      </c>
      <c r="P1861" s="86">
        <v>4.1870000000000003</v>
      </c>
      <c r="Q1861" s="86" t="s">
        <v>5013</v>
      </c>
      <c r="R1861" s="86">
        <v>4.9450000000000003</v>
      </c>
      <c r="S1861" s="86">
        <v>198.36699999999999</v>
      </c>
      <c r="T1861" s="86">
        <v>59.57</v>
      </c>
    </row>
    <row r="1862" spans="1:20" x14ac:dyDescent="0.25">
      <c r="A1862" s="50" t="s">
        <v>4682</v>
      </c>
      <c r="B1862" s="50" t="s">
        <v>1239</v>
      </c>
      <c r="C1862" s="50" t="s">
        <v>4746</v>
      </c>
      <c r="D1862" s="80">
        <v>11</v>
      </c>
      <c r="E1862" s="50" t="s">
        <v>7586</v>
      </c>
      <c r="F1862" s="24">
        <f t="shared" si="97"/>
        <v>87.49233333333332</v>
      </c>
      <c r="G1862" s="20">
        <f t="shared" si="98"/>
        <v>546.86666666666667</v>
      </c>
      <c r="H1862" s="17"/>
      <c r="I1862" s="24"/>
      <c r="J1862" s="20">
        <f t="shared" si="99"/>
        <v>127.5886</v>
      </c>
      <c r="K1862" s="17"/>
      <c r="L1862" s="24"/>
      <c r="M1862" s="86">
        <v>138.542</v>
      </c>
      <c r="N1862" s="86">
        <v>921.08600000000001</v>
      </c>
      <c r="O1862" s="86">
        <v>580.97199999999998</v>
      </c>
      <c r="P1862" s="86">
        <v>130.874</v>
      </c>
      <c r="Q1862" s="86">
        <v>244.59200000000001</v>
      </c>
      <c r="R1862" s="86">
        <v>132.589</v>
      </c>
      <c r="S1862" s="86">
        <v>129.88800000000001</v>
      </c>
      <c r="T1862" s="86" t="s">
        <v>5013</v>
      </c>
    </row>
    <row r="1863" spans="1:20" x14ac:dyDescent="0.25">
      <c r="A1863" s="50" t="s">
        <v>4682</v>
      </c>
      <c r="B1863" s="50" t="s">
        <v>4523</v>
      </c>
      <c r="C1863" s="50" t="s">
        <v>4746</v>
      </c>
      <c r="D1863" s="80">
        <v>11</v>
      </c>
      <c r="E1863" s="50" t="s">
        <v>7636</v>
      </c>
      <c r="F1863" s="24">
        <f t="shared" si="97"/>
        <v>87.161333333333332</v>
      </c>
      <c r="G1863" s="20">
        <f t="shared" si="98"/>
        <v>52.352333333333341</v>
      </c>
      <c r="H1863" s="17"/>
      <c r="I1863" s="24"/>
      <c r="J1863" s="20">
        <f t="shared" si="99"/>
        <v>635.65320000000008</v>
      </c>
      <c r="K1863" s="17"/>
      <c r="L1863" s="24"/>
      <c r="M1863" s="86">
        <v>24.635000000000002</v>
      </c>
      <c r="N1863" s="86">
        <v>82.552999999999997</v>
      </c>
      <c r="O1863" s="86">
        <v>49.869</v>
      </c>
      <c r="P1863" s="86">
        <v>2167.8000000000002</v>
      </c>
      <c r="Q1863" s="86">
        <v>748.98199999999997</v>
      </c>
      <c r="R1863" s="86">
        <v>112.916</v>
      </c>
      <c r="S1863" s="86">
        <v>90.462999999999994</v>
      </c>
      <c r="T1863" s="86">
        <v>58.104999999999997</v>
      </c>
    </row>
    <row r="1864" spans="1:20" x14ac:dyDescent="0.25">
      <c r="A1864" s="50" t="s">
        <v>4682</v>
      </c>
      <c r="B1864" s="50" t="s">
        <v>4564</v>
      </c>
      <c r="C1864" s="50" t="s">
        <v>4694</v>
      </c>
      <c r="D1864" s="80">
        <v>2</v>
      </c>
      <c r="E1864" s="50" t="s">
        <v>5389</v>
      </c>
      <c r="F1864" s="24">
        <f t="shared" si="97"/>
        <v>87.152000000000001</v>
      </c>
      <c r="G1864" s="20">
        <f t="shared" si="98"/>
        <v>54.581666666666671</v>
      </c>
      <c r="H1864" s="17"/>
      <c r="I1864" s="24"/>
      <c r="J1864" s="20">
        <f t="shared" si="99"/>
        <v>96.125599999999991</v>
      </c>
      <c r="K1864" s="17"/>
      <c r="L1864" s="24"/>
      <c r="M1864" s="86">
        <v>36.700000000000003</v>
      </c>
      <c r="N1864" s="86">
        <v>58.972000000000001</v>
      </c>
      <c r="O1864" s="86">
        <v>68.072999999999993</v>
      </c>
      <c r="P1864" s="86">
        <v>120.973</v>
      </c>
      <c r="Q1864" s="86">
        <v>98.198999999999998</v>
      </c>
      <c r="R1864" s="86">
        <v>86.018000000000001</v>
      </c>
      <c r="S1864" s="86">
        <v>121.82299999999999</v>
      </c>
      <c r="T1864" s="86">
        <v>53.615000000000002</v>
      </c>
    </row>
    <row r="1865" spans="1:20" x14ac:dyDescent="0.25">
      <c r="A1865" s="50" t="s">
        <v>4682</v>
      </c>
      <c r="B1865" s="50" t="s">
        <v>3779</v>
      </c>
      <c r="C1865" s="50" t="s">
        <v>4724</v>
      </c>
      <c r="D1865" s="80">
        <v>8</v>
      </c>
      <c r="E1865" s="50" t="s">
        <v>6691</v>
      </c>
      <c r="F1865" s="24">
        <f t="shared" si="97"/>
        <v>86.927333333333351</v>
      </c>
      <c r="G1865" s="20">
        <f t="shared" si="98"/>
        <v>45.271999999999998</v>
      </c>
      <c r="H1865" s="17"/>
      <c r="I1865" s="24"/>
      <c r="J1865" s="20">
        <f t="shared" si="99"/>
        <v>78.322199999999995</v>
      </c>
      <c r="K1865" s="17"/>
      <c r="L1865" s="24"/>
      <c r="M1865" s="86">
        <v>17.847000000000001</v>
      </c>
      <c r="N1865" s="86">
        <v>29.064</v>
      </c>
      <c r="O1865" s="86">
        <v>88.905000000000001</v>
      </c>
      <c r="P1865" s="86">
        <v>34.896000000000001</v>
      </c>
      <c r="Q1865" s="86">
        <v>95.933000000000007</v>
      </c>
      <c r="R1865" s="86">
        <v>83.353999999999999</v>
      </c>
      <c r="S1865" s="86">
        <v>61.570999999999998</v>
      </c>
      <c r="T1865" s="86">
        <v>115.857</v>
      </c>
    </row>
    <row r="1866" spans="1:20" x14ac:dyDescent="0.25">
      <c r="A1866" s="50" t="s">
        <v>4682</v>
      </c>
      <c r="B1866" s="50" t="s">
        <v>458</v>
      </c>
      <c r="C1866" s="50" t="s">
        <v>4775</v>
      </c>
      <c r="D1866" s="80">
        <v>20</v>
      </c>
      <c r="E1866" s="50" t="s">
        <v>9548</v>
      </c>
      <c r="F1866" s="24">
        <f t="shared" si="97"/>
        <v>86.743333333333339</v>
      </c>
      <c r="G1866" s="20">
        <f t="shared" si="98"/>
        <v>231.4383333333333</v>
      </c>
      <c r="H1866" s="17"/>
      <c r="I1866" s="24"/>
      <c r="J1866" s="20">
        <f t="shared" si="99"/>
        <v>117.36300000000001</v>
      </c>
      <c r="K1866" s="17"/>
      <c r="L1866" s="24"/>
      <c r="M1866" s="86">
        <v>201.18100000000001</v>
      </c>
      <c r="N1866" s="86">
        <v>301.58999999999997</v>
      </c>
      <c r="O1866" s="86">
        <v>191.54400000000001</v>
      </c>
      <c r="P1866" s="86">
        <v>202.89400000000001</v>
      </c>
      <c r="Q1866" s="86">
        <v>123.691</v>
      </c>
      <c r="R1866" s="86">
        <v>114.43</v>
      </c>
      <c r="S1866" s="86" t="s">
        <v>5013</v>
      </c>
      <c r="T1866" s="86">
        <v>145.80000000000001</v>
      </c>
    </row>
    <row r="1867" spans="1:20" x14ac:dyDescent="0.25">
      <c r="A1867" s="50" t="s">
        <v>4682</v>
      </c>
      <c r="B1867" s="50" t="s">
        <v>1426</v>
      </c>
      <c r="C1867" s="50" t="s">
        <v>4756</v>
      </c>
      <c r="D1867" s="80">
        <v>15</v>
      </c>
      <c r="E1867" s="50" t="s">
        <v>8063</v>
      </c>
      <c r="F1867" s="24">
        <f t="shared" si="97"/>
        <v>86.51400000000001</v>
      </c>
      <c r="G1867" s="20">
        <f t="shared" si="98"/>
        <v>783.87033333333329</v>
      </c>
      <c r="H1867" s="17"/>
      <c r="I1867" s="24"/>
      <c r="J1867" s="20">
        <f t="shared" si="99"/>
        <v>150.73520000000002</v>
      </c>
      <c r="K1867" s="17"/>
      <c r="L1867" s="24"/>
      <c r="M1867" s="86">
        <v>251.655</v>
      </c>
      <c r="N1867" s="86">
        <v>943.71500000000003</v>
      </c>
      <c r="O1867" s="86">
        <v>1156.241</v>
      </c>
      <c r="P1867" s="86">
        <v>299.09500000000003</v>
      </c>
      <c r="Q1867" s="86">
        <v>195.03899999999999</v>
      </c>
      <c r="R1867" s="86">
        <v>0.49</v>
      </c>
      <c r="S1867" s="86">
        <v>169.797</v>
      </c>
      <c r="T1867" s="86">
        <v>89.254999999999995</v>
      </c>
    </row>
    <row r="1868" spans="1:20" x14ac:dyDescent="0.25">
      <c r="A1868" s="50" t="s">
        <v>4682</v>
      </c>
      <c r="B1868" s="50" t="s">
        <v>2384</v>
      </c>
      <c r="C1868" s="50" t="s">
        <v>4766</v>
      </c>
      <c r="D1868" s="80">
        <v>16</v>
      </c>
      <c r="E1868" s="50" t="s">
        <v>8751</v>
      </c>
      <c r="F1868" s="24">
        <f t="shared" si="97"/>
        <v>86.504333333333321</v>
      </c>
      <c r="G1868" s="20">
        <f t="shared" si="98"/>
        <v>453.613</v>
      </c>
      <c r="H1868" s="17"/>
      <c r="I1868" s="24"/>
      <c r="J1868" s="20">
        <f t="shared" si="99"/>
        <v>65.950400000000002</v>
      </c>
      <c r="K1868" s="17"/>
      <c r="L1868" s="24"/>
      <c r="M1868" s="86">
        <v>809.21299999999997</v>
      </c>
      <c r="N1868" s="86">
        <v>294.32900000000001</v>
      </c>
      <c r="O1868" s="86">
        <v>257.29700000000003</v>
      </c>
      <c r="P1868" s="86">
        <v>18.928000000000001</v>
      </c>
      <c r="Q1868" s="86">
        <v>51.311</v>
      </c>
      <c r="R1868" s="86">
        <v>78.435000000000002</v>
      </c>
      <c r="S1868" s="86">
        <v>166.869</v>
      </c>
      <c r="T1868" s="86">
        <v>14.209</v>
      </c>
    </row>
    <row r="1869" spans="1:20" x14ac:dyDescent="0.25">
      <c r="A1869" s="50" t="s">
        <v>4682</v>
      </c>
      <c r="B1869" s="50" t="s">
        <v>3692</v>
      </c>
      <c r="C1869" s="50" t="s">
        <v>4711</v>
      </c>
      <c r="D1869" s="80">
        <v>6</v>
      </c>
      <c r="E1869" s="50" t="s">
        <v>6136</v>
      </c>
      <c r="F1869" s="24">
        <f t="shared" si="97"/>
        <v>86.38933333333334</v>
      </c>
      <c r="G1869" s="20">
        <f t="shared" si="98"/>
        <v>7.355999999999999</v>
      </c>
      <c r="H1869" s="17"/>
      <c r="I1869" s="24"/>
      <c r="J1869" s="20">
        <f t="shared" si="99"/>
        <v>79.747</v>
      </c>
      <c r="K1869" s="17"/>
      <c r="L1869" s="24"/>
      <c r="M1869" s="86">
        <v>8.3059999999999992</v>
      </c>
      <c r="N1869" s="86">
        <v>9.5649999999999995</v>
      </c>
      <c r="O1869" s="86">
        <v>4.1970000000000001</v>
      </c>
      <c r="P1869" s="86">
        <v>96.962000000000003</v>
      </c>
      <c r="Q1869" s="86">
        <v>42.604999999999997</v>
      </c>
      <c r="R1869" s="86">
        <v>11.271000000000001</v>
      </c>
      <c r="S1869" s="86">
        <v>168.28200000000001</v>
      </c>
      <c r="T1869" s="86">
        <v>79.614999999999995</v>
      </c>
    </row>
    <row r="1870" spans="1:20" x14ac:dyDescent="0.25">
      <c r="A1870" s="50" t="s">
        <v>4682</v>
      </c>
      <c r="B1870" s="50" t="s">
        <v>1293</v>
      </c>
      <c r="C1870" s="50" t="s">
        <v>4766</v>
      </c>
      <c r="D1870" s="80">
        <v>16</v>
      </c>
      <c r="E1870" s="50" t="s">
        <v>8790</v>
      </c>
      <c r="F1870" s="24">
        <f t="shared" si="97"/>
        <v>86.274999999999991</v>
      </c>
      <c r="G1870" s="20">
        <f t="shared" si="98"/>
        <v>297.26966666666664</v>
      </c>
      <c r="H1870" s="17"/>
      <c r="I1870" s="24"/>
      <c r="J1870" s="20">
        <f t="shared" si="99"/>
        <v>158.95599999999999</v>
      </c>
      <c r="K1870" s="17"/>
      <c r="L1870" s="24"/>
      <c r="M1870" s="86">
        <v>379.49099999999999</v>
      </c>
      <c r="N1870" s="86">
        <v>174.959</v>
      </c>
      <c r="O1870" s="86">
        <v>337.35899999999998</v>
      </c>
      <c r="P1870" s="86">
        <v>337.28300000000002</v>
      </c>
      <c r="Q1870" s="86">
        <v>198.672</v>
      </c>
      <c r="R1870" s="86">
        <v>2.8290000000000002</v>
      </c>
      <c r="S1870" s="86">
        <v>91.772000000000006</v>
      </c>
      <c r="T1870" s="86">
        <v>164.22399999999999</v>
      </c>
    </row>
    <row r="1871" spans="1:20" x14ac:dyDescent="0.25">
      <c r="A1871" s="50" t="s">
        <v>4682</v>
      </c>
      <c r="B1871" s="50" t="s">
        <v>1798</v>
      </c>
      <c r="C1871" s="50" t="s">
        <v>4767</v>
      </c>
      <c r="D1871" s="80">
        <v>16</v>
      </c>
      <c r="E1871" s="50" t="s">
        <v>9056</v>
      </c>
      <c r="F1871" s="24">
        <f t="shared" si="97"/>
        <v>85.919333333333341</v>
      </c>
      <c r="G1871" s="20">
        <f t="shared" si="98"/>
        <v>47.547666666666665</v>
      </c>
      <c r="H1871" s="17"/>
      <c r="I1871" s="24"/>
      <c r="J1871" s="20">
        <f t="shared" si="99"/>
        <v>103.2278</v>
      </c>
      <c r="K1871" s="17"/>
      <c r="L1871" s="24"/>
      <c r="M1871" s="86">
        <v>45.723999999999997</v>
      </c>
      <c r="N1871" s="86">
        <v>66.673000000000002</v>
      </c>
      <c r="O1871" s="86">
        <v>30.245999999999999</v>
      </c>
      <c r="P1871" s="86">
        <v>125.54600000000001</v>
      </c>
      <c r="Q1871" s="86">
        <v>132.83500000000001</v>
      </c>
      <c r="R1871" s="86">
        <v>135.786</v>
      </c>
      <c r="S1871" s="86">
        <v>67.352999999999994</v>
      </c>
      <c r="T1871" s="86">
        <v>54.619</v>
      </c>
    </row>
    <row r="1872" spans="1:20" x14ac:dyDescent="0.25">
      <c r="A1872" s="50" t="s">
        <v>4682</v>
      </c>
      <c r="B1872" s="50" t="s">
        <v>3332</v>
      </c>
      <c r="C1872" s="50" t="s">
        <v>4684</v>
      </c>
      <c r="D1872" s="80">
        <v>1</v>
      </c>
      <c r="E1872" s="50" t="s">
        <v>5063</v>
      </c>
      <c r="F1872" s="24">
        <f t="shared" si="97"/>
        <v>85.826333333333324</v>
      </c>
      <c r="G1872" s="20">
        <f t="shared" si="98"/>
        <v>39.768000000000001</v>
      </c>
      <c r="H1872" s="17"/>
      <c r="I1872" s="24"/>
      <c r="J1872" s="20">
        <f t="shared" si="99"/>
        <v>64.99260000000001</v>
      </c>
      <c r="K1872" s="17"/>
      <c r="L1872" s="24"/>
      <c r="M1872" s="86">
        <v>43.026000000000003</v>
      </c>
      <c r="N1872" s="86">
        <v>48.62</v>
      </c>
      <c r="O1872" s="86">
        <v>27.658000000000001</v>
      </c>
      <c r="P1872" s="86">
        <v>50.439</v>
      </c>
      <c r="Q1872" s="86">
        <v>17.045000000000002</v>
      </c>
      <c r="R1872" s="86">
        <v>7.68</v>
      </c>
      <c r="S1872" s="86">
        <v>134.54599999999999</v>
      </c>
      <c r="T1872" s="86">
        <v>115.253</v>
      </c>
    </row>
    <row r="1873" spans="1:20" x14ac:dyDescent="0.25">
      <c r="A1873" s="50" t="s">
        <v>4682</v>
      </c>
      <c r="B1873" s="50" t="s">
        <v>1355</v>
      </c>
      <c r="C1873" s="50" t="s">
        <v>4746</v>
      </c>
      <c r="D1873" s="80">
        <v>11</v>
      </c>
      <c r="E1873" s="50" t="s">
        <v>7637</v>
      </c>
      <c r="F1873" s="24">
        <f t="shared" si="97"/>
        <v>85.763333333333321</v>
      </c>
      <c r="G1873" s="20">
        <f t="shared" si="98"/>
        <v>49.390000000000008</v>
      </c>
      <c r="H1873" s="17"/>
      <c r="I1873" s="24"/>
      <c r="J1873" s="20">
        <f t="shared" si="99"/>
        <v>112.965</v>
      </c>
      <c r="K1873" s="17"/>
      <c r="L1873" s="24"/>
      <c r="M1873" s="86">
        <v>25.622</v>
      </c>
      <c r="N1873" s="86">
        <v>45.948999999999998</v>
      </c>
      <c r="O1873" s="86">
        <v>76.599000000000004</v>
      </c>
      <c r="P1873" s="86">
        <v>147.84100000000001</v>
      </c>
      <c r="Q1873" s="86">
        <v>159.69399999999999</v>
      </c>
      <c r="R1873" s="86">
        <v>60.811999999999998</v>
      </c>
      <c r="S1873" s="86">
        <v>72.021000000000001</v>
      </c>
      <c r="T1873" s="86">
        <v>124.45699999999999</v>
      </c>
    </row>
    <row r="1874" spans="1:20" x14ac:dyDescent="0.25">
      <c r="A1874" s="50" t="s">
        <v>4682</v>
      </c>
      <c r="B1874" s="50" t="s">
        <v>2651</v>
      </c>
      <c r="C1874" s="50" t="s">
        <v>4766</v>
      </c>
      <c r="D1874" s="80">
        <v>16</v>
      </c>
      <c r="E1874" s="50" t="s">
        <v>8521</v>
      </c>
      <c r="F1874" s="24">
        <f t="shared" si="97"/>
        <v>85.606999999999985</v>
      </c>
      <c r="G1874" s="20">
        <f t="shared" si="98"/>
        <v>57.886666666666663</v>
      </c>
      <c r="H1874" s="17"/>
      <c r="I1874" s="24"/>
      <c r="J1874" s="20">
        <f t="shared" si="99"/>
        <v>104.4328</v>
      </c>
      <c r="K1874" s="17"/>
      <c r="L1874" s="24"/>
      <c r="M1874" s="86">
        <v>84.828000000000003</v>
      </c>
      <c r="N1874" s="86">
        <v>35.281999999999996</v>
      </c>
      <c r="O1874" s="86">
        <v>53.55</v>
      </c>
      <c r="P1874" s="86">
        <v>52.176000000000002</v>
      </c>
      <c r="Q1874" s="86">
        <v>213.167</v>
      </c>
      <c r="R1874" s="86">
        <v>76.215999999999994</v>
      </c>
      <c r="S1874" s="86">
        <v>41.072000000000003</v>
      </c>
      <c r="T1874" s="86">
        <v>139.53299999999999</v>
      </c>
    </row>
    <row r="1875" spans="1:20" x14ac:dyDescent="0.25">
      <c r="A1875" s="50" t="s">
        <v>4682</v>
      </c>
      <c r="B1875" s="50" t="s">
        <v>3129</v>
      </c>
      <c r="C1875" s="50" t="s">
        <v>4766</v>
      </c>
      <c r="D1875" s="80">
        <v>16</v>
      </c>
      <c r="E1875" s="50" t="s">
        <v>8753</v>
      </c>
      <c r="F1875" s="24">
        <f t="shared" si="97"/>
        <v>85.589333333333343</v>
      </c>
      <c r="G1875" s="20">
        <f t="shared" si="98"/>
        <v>118.83199999999999</v>
      </c>
      <c r="H1875" s="17"/>
      <c r="I1875" s="24"/>
      <c r="J1875" s="20">
        <f t="shared" si="99"/>
        <v>75.961799999999997</v>
      </c>
      <c r="K1875" s="17"/>
      <c r="L1875" s="24"/>
      <c r="M1875" s="86">
        <v>162.233</v>
      </c>
      <c r="N1875" s="86">
        <v>23.641999999999999</v>
      </c>
      <c r="O1875" s="86">
        <v>170.62100000000001</v>
      </c>
      <c r="P1875" s="86">
        <v>110.363</v>
      </c>
      <c r="Q1875" s="86">
        <v>12.678000000000001</v>
      </c>
      <c r="R1875" s="86">
        <v>200.613</v>
      </c>
      <c r="S1875" s="86">
        <v>15.948</v>
      </c>
      <c r="T1875" s="86">
        <v>40.207000000000001</v>
      </c>
    </row>
    <row r="1876" spans="1:20" x14ac:dyDescent="0.25">
      <c r="A1876" s="50" t="s">
        <v>4682</v>
      </c>
      <c r="B1876" s="50" t="s">
        <v>1724</v>
      </c>
      <c r="C1876" s="50" t="s">
        <v>4767</v>
      </c>
      <c r="D1876" s="80">
        <v>16</v>
      </c>
      <c r="E1876" s="50" t="s">
        <v>9004</v>
      </c>
      <c r="F1876" s="24">
        <f t="shared" si="97"/>
        <v>85.494000000000014</v>
      </c>
      <c r="G1876" s="20">
        <f t="shared" si="98"/>
        <v>140.06066666666666</v>
      </c>
      <c r="H1876" s="17"/>
      <c r="I1876" s="24"/>
      <c r="J1876" s="20">
        <f t="shared" si="99"/>
        <v>139.31880000000001</v>
      </c>
      <c r="K1876" s="17"/>
      <c r="L1876" s="24"/>
      <c r="M1876" s="86">
        <v>114.057</v>
      </c>
      <c r="N1876" s="86">
        <v>56.823999999999998</v>
      </c>
      <c r="O1876" s="86">
        <v>249.30099999999999</v>
      </c>
      <c r="P1876" s="86">
        <v>169.37200000000001</v>
      </c>
      <c r="Q1876" s="86">
        <v>270.74</v>
      </c>
      <c r="R1876" s="86">
        <v>94.805000000000007</v>
      </c>
      <c r="S1876" s="86">
        <v>60.442</v>
      </c>
      <c r="T1876" s="86">
        <v>101.235</v>
      </c>
    </row>
    <row r="1877" spans="1:20" x14ac:dyDescent="0.25">
      <c r="A1877" s="50" t="s">
        <v>4682</v>
      </c>
      <c r="B1877" s="50" t="s">
        <v>3356</v>
      </c>
      <c r="C1877" s="50" t="s">
        <v>4722</v>
      </c>
      <c r="D1877" s="80">
        <v>7</v>
      </c>
      <c r="E1877" s="50" t="s">
        <v>6479</v>
      </c>
      <c r="F1877" s="24">
        <f t="shared" si="97"/>
        <v>85.283666666666662</v>
      </c>
      <c r="G1877" s="20">
        <f t="shared" si="98"/>
        <v>0</v>
      </c>
      <c r="H1877" s="17"/>
      <c r="I1877" s="24"/>
      <c r="J1877" s="20">
        <f t="shared" si="99"/>
        <v>69.418800000000005</v>
      </c>
      <c r="K1877" s="17"/>
      <c r="L1877" s="24"/>
      <c r="M1877" s="86" t="s">
        <v>5013</v>
      </c>
      <c r="N1877" s="86" t="s">
        <v>5013</v>
      </c>
      <c r="O1877" s="86" t="s">
        <v>5013</v>
      </c>
      <c r="P1877" s="86">
        <v>57.061999999999998</v>
      </c>
      <c r="Q1877" s="86">
        <v>34.180999999999997</v>
      </c>
      <c r="R1877" s="86">
        <v>30.888000000000002</v>
      </c>
      <c r="S1877" s="86">
        <v>51.850999999999999</v>
      </c>
      <c r="T1877" s="86">
        <v>173.11199999999999</v>
      </c>
    </row>
    <row r="1878" spans="1:20" x14ac:dyDescent="0.25">
      <c r="A1878" s="50" t="s">
        <v>4682</v>
      </c>
      <c r="B1878" s="50" t="s">
        <v>3953</v>
      </c>
      <c r="C1878" s="50" t="s">
        <v>4711</v>
      </c>
      <c r="D1878" s="80">
        <v>6</v>
      </c>
      <c r="E1878" s="50" t="s">
        <v>5955</v>
      </c>
      <c r="F1878" s="24">
        <f t="shared" si="97"/>
        <v>85.201666666666668</v>
      </c>
      <c r="G1878" s="20">
        <f t="shared" si="98"/>
        <v>69.252666666666656</v>
      </c>
      <c r="H1878" s="17"/>
      <c r="I1878" s="24"/>
      <c r="J1878" s="20">
        <f t="shared" si="99"/>
        <v>127.98939999999997</v>
      </c>
      <c r="K1878" s="17"/>
      <c r="L1878" s="24"/>
      <c r="M1878" s="86">
        <v>73.021000000000001</v>
      </c>
      <c r="N1878" s="86">
        <v>7.4690000000000003</v>
      </c>
      <c r="O1878" s="86">
        <v>127.268</v>
      </c>
      <c r="P1878" s="86">
        <v>109.63</v>
      </c>
      <c r="Q1878" s="86">
        <v>274.71199999999999</v>
      </c>
      <c r="R1878" s="86">
        <v>18.312999999999999</v>
      </c>
      <c r="S1878" s="86">
        <v>154.67400000000001</v>
      </c>
      <c r="T1878" s="86">
        <v>82.617999999999995</v>
      </c>
    </row>
    <row r="1879" spans="1:20" x14ac:dyDescent="0.25">
      <c r="A1879" s="50" t="s">
        <v>4682</v>
      </c>
      <c r="B1879" s="50" t="s">
        <v>1177</v>
      </c>
      <c r="C1879" s="50" t="s">
        <v>4710</v>
      </c>
      <c r="D1879" s="80">
        <v>6</v>
      </c>
      <c r="E1879" s="50" t="s">
        <v>5865</v>
      </c>
      <c r="F1879" s="24">
        <f t="shared" si="97"/>
        <v>85.175666666666658</v>
      </c>
      <c r="G1879" s="20">
        <f t="shared" si="98"/>
        <v>1018.9833333333332</v>
      </c>
      <c r="H1879" s="17"/>
      <c r="I1879" s="24"/>
      <c r="J1879" s="20">
        <f t="shared" si="99"/>
        <v>161.70780000000002</v>
      </c>
      <c r="K1879" s="17"/>
      <c r="L1879" s="24"/>
      <c r="M1879" s="86">
        <v>242.017</v>
      </c>
      <c r="N1879" s="86">
        <v>563.28099999999995</v>
      </c>
      <c r="O1879" s="86">
        <v>2251.652</v>
      </c>
      <c r="P1879" s="86">
        <v>325.02800000000002</v>
      </c>
      <c r="Q1879" s="86">
        <v>227.98400000000001</v>
      </c>
      <c r="R1879" s="86">
        <v>118.187</v>
      </c>
      <c r="S1879" s="86">
        <v>97.95</v>
      </c>
      <c r="T1879" s="86">
        <v>39.39</v>
      </c>
    </row>
    <row r="1880" spans="1:20" x14ac:dyDescent="0.25">
      <c r="A1880" s="50" t="s">
        <v>4682</v>
      </c>
      <c r="B1880" s="50" t="s">
        <v>773</v>
      </c>
      <c r="C1880" s="50" t="s">
        <v>4767</v>
      </c>
      <c r="D1880" s="80">
        <v>16</v>
      </c>
      <c r="E1880" s="50" t="s">
        <v>8955</v>
      </c>
      <c r="F1880" s="24">
        <f t="shared" si="97"/>
        <v>85.13133333333333</v>
      </c>
      <c r="G1880" s="20">
        <f t="shared" si="98"/>
        <v>133.66266666666667</v>
      </c>
      <c r="H1880" s="17"/>
      <c r="I1880" s="24"/>
      <c r="J1880" s="20">
        <f t="shared" si="99"/>
        <v>92.430800000000005</v>
      </c>
      <c r="K1880" s="17"/>
      <c r="L1880" s="24"/>
      <c r="M1880" s="86">
        <v>47.792999999999999</v>
      </c>
      <c r="N1880" s="86">
        <v>227.77600000000001</v>
      </c>
      <c r="O1880" s="86">
        <v>125.419</v>
      </c>
      <c r="P1880" s="86">
        <v>133.33199999999999</v>
      </c>
      <c r="Q1880" s="86">
        <v>73.427999999999997</v>
      </c>
      <c r="R1880" s="86">
        <v>123.738</v>
      </c>
      <c r="S1880" s="86">
        <v>54.435000000000002</v>
      </c>
      <c r="T1880" s="86">
        <v>77.221000000000004</v>
      </c>
    </row>
    <row r="1881" spans="1:20" x14ac:dyDescent="0.25">
      <c r="A1881" s="50" t="s">
        <v>4682</v>
      </c>
      <c r="B1881" s="50" t="s">
        <v>1024</v>
      </c>
      <c r="C1881" s="50" t="s">
        <v>4723</v>
      </c>
      <c r="D1881" s="80">
        <v>7</v>
      </c>
      <c r="E1881" s="50" t="s">
        <v>6619</v>
      </c>
      <c r="F1881" s="24">
        <f t="shared" si="97"/>
        <v>84.971999999999994</v>
      </c>
      <c r="G1881" s="20">
        <f t="shared" si="98"/>
        <v>44.479000000000006</v>
      </c>
      <c r="H1881" s="17"/>
      <c r="I1881" s="24"/>
      <c r="J1881" s="20">
        <f t="shared" si="99"/>
        <v>81.727999999999994</v>
      </c>
      <c r="K1881" s="17"/>
      <c r="L1881" s="24"/>
      <c r="M1881" s="86">
        <v>43.353999999999999</v>
      </c>
      <c r="N1881" s="86">
        <v>46.122999999999998</v>
      </c>
      <c r="O1881" s="86">
        <v>43.96</v>
      </c>
      <c r="P1881" s="86">
        <v>4.6280000000000001</v>
      </c>
      <c r="Q1881" s="86">
        <v>149.096</v>
      </c>
      <c r="R1881" s="86" t="s">
        <v>5013</v>
      </c>
      <c r="S1881" s="86">
        <v>70.331999999999994</v>
      </c>
      <c r="T1881" s="86">
        <v>184.584</v>
      </c>
    </row>
    <row r="1882" spans="1:20" x14ac:dyDescent="0.25">
      <c r="A1882" s="50" t="s">
        <v>4682</v>
      </c>
      <c r="B1882" s="50" t="s">
        <v>47</v>
      </c>
      <c r="C1882" s="50" t="s">
        <v>4775</v>
      </c>
      <c r="D1882" s="80">
        <v>20</v>
      </c>
      <c r="E1882" s="50" t="s">
        <v>9553</v>
      </c>
      <c r="F1882" s="24">
        <f t="shared" si="97"/>
        <v>84.822999999999993</v>
      </c>
      <c r="G1882" s="20">
        <f t="shared" si="98"/>
        <v>117.57966666666665</v>
      </c>
      <c r="H1882" s="17"/>
      <c r="I1882" s="24"/>
      <c r="J1882" s="20">
        <f t="shared" si="99"/>
        <v>84.792000000000002</v>
      </c>
      <c r="K1882" s="17"/>
      <c r="L1882" s="24"/>
      <c r="M1882" s="86">
        <v>94.409000000000006</v>
      </c>
      <c r="N1882" s="86">
        <v>128.05799999999999</v>
      </c>
      <c r="O1882" s="86">
        <v>130.27199999999999</v>
      </c>
      <c r="P1882" s="86">
        <v>30.675999999999998</v>
      </c>
      <c r="Q1882" s="86">
        <v>138.815</v>
      </c>
      <c r="R1882" s="86">
        <v>16.62</v>
      </c>
      <c r="S1882" s="86" t="s">
        <v>5013</v>
      </c>
      <c r="T1882" s="86">
        <v>237.84899999999999</v>
      </c>
    </row>
    <row r="1883" spans="1:20" x14ac:dyDescent="0.25">
      <c r="A1883" s="50" t="s">
        <v>4682</v>
      </c>
      <c r="B1883" s="50" t="s">
        <v>1897</v>
      </c>
      <c r="C1883" s="50" t="s">
        <v>4772</v>
      </c>
      <c r="D1883" s="80">
        <v>18</v>
      </c>
      <c r="E1883" s="50" t="s">
        <v>9393</v>
      </c>
      <c r="F1883" s="24">
        <f t="shared" si="97"/>
        <v>84.793666666666667</v>
      </c>
      <c r="G1883" s="20">
        <f t="shared" si="98"/>
        <v>34.957999999999998</v>
      </c>
      <c r="H1883" s="17"/>
      <c r="I1883" s="24"/>
      <c r="J1883" s="20">
        <f t="shared" si="99"/>
        <v>86.849199999999996</v>
      </c>
      <c r="K1883" s="17"/>
      <c r="L1883" s="24"/>
      <c r="M1883" s="86">
        <v>31.297000000000001</v>
      </c>
      <c r="N1883" s="86">
        <v>18.106000000000002</v>
      </c>
      <c r="O1883" s="86">
        <v>55.470999999999997</v>
      </c>
      <c r="P1883" s="86">
        <v>94.42</v>
      </c>
      <c r="Q1883" s="86">
        <v>85.444999999999993</v>
      </c>
      <c r="R1883" s="86">
        <v>55.54</v>
      </c>
      <c r="S1883" s="86">
        <v>30.283000000000001</v>
      </c>
      <c r="T1883" s="86">
        <v>168.55799999999999</v>
      </c>
    </row>
    <row r="1884" spans="1:20" x14ac:dyDescent="0.25">
      <c r="A1884" s="50" t="s">
        <v>4682</v>
      </c>
      <c r="B1884" s="50" t="s">
        <v>1619</v>
      </c>
      <c r="C1884" s="50" t="s">
        <v>4767</v>
      </c>
      <c r="D1884" s="80">
        <v>16</v>
      </c>
      <c r="E1884" s="50" t="s">
        <v>8960</v>
      </c>
      <c r="F1884" s="24">
        <f t="shared" si="97"/>
        <v>84.757999999999996</v>
      </c>
      <c r="G1884" s="20">
        <f t="shared" si="98"/>
        <v>299.79666666666668</v>
      </c>
      <c r="H1884" s="17"/>
      <c r="I1884" s="24"/>
      <c r="J1884" s="20">
        <f t="shared" si="99"/>
        <v>204.8426</v>
      </c>
      <c r="K1884" s="17"/>
      <c r="L1884" s="24"/>
      <c r="M1884" s="86">
        <v>64.843000000000004</v>
      </c>
      <c r="N1884" s="86">
        <v>30.225000000000001</v>
      </c>
      <c r="O1884" s="86">
        <v>804.322</v>
      </c>
      <c r="P1884" s="86">
        <v>157.92500000000001</v>
      </c>
      <c r="Q1884" s="86">
        <v>612.01400000000001</v>
      </c>
      <c r="R1884" s="86">
        <v>25.507000000000001</v>
      </c>
      <c r="S1884" s="86">
        <v>20.643999999999998</v>
      </c>
      <c r="T1884" s="86">
        <v>208.12299999999999</v>
      </c>
    </row>
    <row r="1885" spans="1:20" x14ac:dyDescent="0.25">
      <c r="A1885" s="50" t="s">
        <v>4682</v>
      </c>
      <c r="B1885" s="50" t="s">
        <v>4216</v>
      </c>
      <c r="C1885" s="50" t="s">
        <v>4751</v>
      </c>
      <c r="D1885" s="80">
        <v>13</v>
      </c>
      <c r="E1885" s="50" t="s">
        <v>7729</v>
      </c>
      <c r="F1885" s="24">
        <f t="shared" si="97"/>
        <v>84.652666666666676</v>
      </c>
      <c r="G1885" s="20">
        <f t="shared" si="98"/>
        <v>41.611000000000004</v>
      </c>
      <c r="H1885" s="17"/>
      <c r="I1885" s="24"/>
      <c r="J1885" s="20">
        <f t="shared" si="99"/>
        <v>91.268000000000001</v>
      </c>
      <c r="K1885" s="17"/>
      <c r="L1885" s="24"/>
      <c r="M1885" s="86">
        <v>4.093</v>
      </c>
      <c r="N1885" s="86">
        <v>69.671000000000006</v>
      </c>
      <c r="O1885" s="86">
        <v>51.069000000000003</v>
      </c>
      <c r="P1885" s="86">
        <v>65.691000000000003</v>
      </c>
      <c r="Q1885" s="86">
        <v>136.691</v>
      </c>
      <c r="R1885" s="86">
        <v>62.774000000000001</v>
      </c>
      <c r="S1885" s="86">
        <v>149.96700000000001</v>
      </c>
      <c r="T1885" s="86">
        <v>41.216999999999999</v>
      </c>
    </row>
    <row r="1886" spans="1:20" x14ac:dyDescent="0.25">
      <c r="A1886" s="50" t="s">
        <v>4682</v>
      </c>
      <c r="B1886" s="50" t="s">
        <v>1040</v>
      </c>
      <c r="C1886" s="50" t="s">
        <v>4772</v>
      </c>
      <c r="D1886" s="80">
        <v>18</v>
      </c>
      <c r="E1886" s="50" t="s">
        <v>9442</v>
      </c>
      <c r="F1886" s="24">
        <f t="shared" si="97"/>
        <v>84.384</v>
      </c>
      <c r="G1886" s="20">
        <f t="shared" si="98"/>
        <v>89.400666666666666</v>
      </c>
      <c r="H1886" s="17"/>
      <c r="I1886" s="24"/>
      <c r="J1886" s="20">
        <f t="shared" si="99"/>
        <v>58.160199999999996</v>
      </c>
      <c r="K1886" s="17"/>
      <c r="L1886" s="24"/>
      <c r="M1886" s="86">
        <v>216.98</v>
      </c>
      <c r="N1886" s="86">
        <v>0.309</v>
      </c>
      <c r="O1886" s="86">
        <v>50.912999999999997</v>
      </c>
      <c r="P1886" s="86">
        <v>25.128</v>
      </c>
      <c r="Q1886" s="86">
        <v>12.521000000000001</v>
      </c>
      <c r="R1886" s="86">
        <v>1.63</v>
      </c>
      <c r="S1886" s="86">
        <v>10.321999999999999</v>
      </c>
      <c r="T1886" s="86">
        <v>241.2</v>
      </c>
    </row>
    <row r="1887" spans="1:20" x14ac:dyDescent="0.25">
      <c r="A1887" s="50" t="s">
        <v>4682</v>
      </c>
      <c r="B1887" s="50" t="s">
        <v>2615</v>
      </c>
      <c r="C1887" s="50" t="s">
        <v>4764</v>
      </c>
      <c r="D1887" s="80">
        <v>15</v>
      </c>
      <c r="E1887" s="50" t="s">
        <v>8305</v>
      </c>
      <c r="F1887" s="24">
        <f t="shared" si="97"/>
        <v>84.236333333333334</v>
      </c>
      <c r="G1887" s="20">
        <f t="shared" si="98"/>
        <v>52.78</v>
      </c>
      <c r="H1887" s="17"/>
      <c r="I1887" s="24"/>
      <c r="J1887" s="20">
        <f t="shared" si="99"/>
        <v>71.013800000000003</v>
      </c>
      <c r="K1887" s="17"/>
      <c r="L1887" s="24"/>
      <c r="M1887" s="86">
        <v>33.646000000000001</v>
      </c>
      <c r="N1887" s="86">
        <v>62.347000000000001</v>
      </c>
      <c r="O1887" s="86">
        <v>62.347000000000001</v>
      </c>
      <c r="P1887" s="86">
        <v>55.524000000000001</v>
      </c>
      <c r="Q1887" s="86">
        <v>46.835999999999999</v>
      </c>
      <c r="R1887" s="86">
        <v>218.83500000000001</v>
      </c>
      <c r="S1887" s="86">
        <v>33.874000000000002</v>
      </c>
      <c r="T1887" s="86" t="s">
        <v>5013</v>
      </c>
    </row>
    <row r="1888" spans="1:20" x14ac:dyDescent="0.25">
      <c r="A1888" s="50" t="s">
        <v>4682</v>
      </c>
      <c r="B1888" s="50" t="s">
        <v>775</v>
      </c>
      <c r="C1888" s="50" t="s">
        <v>4745</v>
      </c>
      <c r="D1888" s="80">
        <v>11</v>
      </c>
      <c r="E1888" s="50" t="s">
        <v>7583</v>
      </c>
      <c r="F1888" s="24">
        <f t="shared" ref="F1888:F1951" si="100">SUM(R1888:T1888)/3</f>
        <v>83.993000000000009</v>
      </c>
      <c r="G1888" s="20">
        <f t="shared" ref="G1888:G1951" si="101">SUM(M1888:O1888)/3</f>
        <v>365.99066666666664</v>
      </c>
      <c r="H1888" s="17"/>
      <c r="I1888" s="24"/>
      <c r="J1888" s="20">
        <f t="shared" ref="J1888:J1951" si="102">SUM(P1888:T1888)/5</f>
        <v>84.731199999999987</v>
      </c>
      <c r="K1888" s="17"/>
      <c r="L1888" s="24"/>
      <c r="M1888" s="86">
        <v>76.459000000000003</v>
      </c>
      <c r="N1888" s="86">
        <v>124.111</v>
      </c>
      <c r="O1888" s="86">
        <v>897.40200000000004</v>
      </c>
      <c r="P1888" s="86">
        <v>111.404</v>
      </c>
      <c r="Q1888" s="86">
        <v>60.273000000000003</v>
      </c>
      <c r="R1888" s="86">
        <v>92.213999999999999</v>
      </c>
      <c r="S1888" s="86">
        <v>130.87</v>
      </c>
      <c r="T1888" s="86">
        <v>28.895</v>
      </c>
    </row>
    <row r="1889" spans="1:20" x14ac:dyDescent="0.25">
      <c r="A1889" s="50" t="s">
        <v>4682</v>
      </c>
      <c r="B1889" s="50" t="s">
        <v>1396</v>
      </c>
      <c r="C1889" s="50" t="s">
        <v>4719</v>
      </c>
      <c r="D1889" s="80">
        <v>6</v>
      </c>
      <c r="E1889" s="50" t="s">
        <v>6387</v>
      </c>
      <c r="F1889" s="24">
        <f t="shared" si="100"/>
        <v>83.967666666666659</v>
      </c>
      <c r="G1889" s="20">
        <f t="shared" si="101"/>
        <v>65.311333333333337</v>
      </c>
      <c r="H1889" s="17"/>
      <c r="I1889" s="24"/>
      <c r="J1889" s="20">
        <f t="shared" si="102"/>
        <v>72.555599999999998</v>
      </c>
      <c r="K1889" s="17"/>
      <c r="L1889" s="24"/>
      <c r="M1889" s="86">
        <v>22.626000000000001</v>
      </c>
      <c r="N1889" s="86">
        <v>123.245</v>
      </c>
      <c r="O1889" s="86">
        <v>50.063000000000002</v>
      </c>
      <c r="P1889" s="86">
        <v>58.116999999999997</v>
      </c>
      <c r="Q1889" s="86">
        <v>52.758000000000003</v>
      </c>
      <c r="R1889" s="86">
        <v>51.53</v>
      </c>
      <c r="S1889" s="86">
        <v>95.35</v>
      </c>
      <c r="T1889" s="86">
        <v>105.023</v>
      </c>
    </row>
    <row r="1890" spans="1:20" x14ac:dyDescent="0.25">
      <c r="A1890" s="50" t="s">
        <v>4682</v>
      </c>
      <c r="B1890" s="50" t="s">
        <v>1316</v>
      </c>
      <c r="C1890" s="50" t="s">
        <v>4753</v>
      </c>
      <c r="D1890" s="80">
        <v>13</v>
      </c>
      <c r="E1890" s="50" t="s">
        <v>7835</v>
      </c>
      <c r="F1890" s="24">
        <f t="shared" si="100"/>
        <v>83.916666666666657</v>
      </c>
      <c r="G1890" s="20">
        <f t="shared" si="101"/>
        <v>77.158666666666662</v>
      </c>
      <c r="H1890" s="17"/>
      <c r="I1890" s="24"/>
      <c r="J1890" s="20">
        <f t="shared" si="102"/>
        <v>108.2508</v>
      </c>
      <c r="K1890" s="17"/>
      <c r="L1890" s="24"/>
      <c r="M1890" s="86">
        <v>108.65300000000001</v>
      </c>
      <c r="N1890" s="86">
        <v>39.581000000000003</v>
      </c>
      <c r="O1890" s="86">
        <v>83.242000000000004</v>
      </c>
      <c r="P1890" s="86">
        <v>150.57900000000001</v>
      </c>
      <c r="Q1890" s="86">
        <v>138.92500000000001</v>
      </c>
      <c r="R1890" s="86">
        <v>69.343999999999994</v>
      </c>
      <c r="S1890" s="86">
        <v>63.031999999999996</v>
      </c>
      <c r="T1890" s="86">
        <v>119.374</v>
      </c>
    </row>
    <row r="1891" spans="1:20" x14ac:dyDescent="0.25">
      <c r="A1891" s="50" t="s">
        <v>4682</v>
      </c>
      <c r="B1891" s="50" t="s">
        <v>1729</v>
      </c>
      <c r="C1891" s="50" t="s">
        <v>4766</v>
      </c>
      <c r="D1891" s="80">
        <v>16</v>
      </c>
      <c r="E1891" s="50" t="s">
        <v>8784</v>
      </c>
      <c r="F1891" s="24">
        <f t="shared" si="100"/>
        <v>83.884333333333345</v>
      </c>
      <c r="G1891" s="20">
        <f t="shared" si="101"/>
        <v>164.495</v>
      </c>
      <c r="H1891" s="17"/>
      <c r="I1891" s="24"/>
      <c r="J1891" s="20">
        <f t="shared" si="102"/>
        <v>87.237400000000008</v>
      </c>
      <c r="K1891" s="17"/>
      <c r="L1891" s="24"/>
      <c r="M1891" s="86">
        <v>19.489999999999998</v>
      </c>
      <c r="N1891" s="86">
        <v>143.49199999999999</v>
      </c>
      <c r="O1891" s="86">
        <v>330.50299999999999</v>
      </c>
      <c r="P1891" s="86">
        <v>106.289</v>
      </c>
      <c r="Q1891" s="86">
        <v>78.245000000000005</v>
      </c>
      <c r="R1891" s="86">
        <v>45.758000000000003</v>
      </c>
      <c r="S1891" s="86">
        <v>89.656000000000006</v>
      </c>
      <c r="T1891" s="86">
        <v>116.239</v>
      </c>
    </row>
    <row r="1892" spans="1:20" x14ac:dyDescent="0.25">
      <c r="A1892" s="50" t="s">
        <v>4682</v>
      </c>
      <c r="B1892" s="50" t="s">
        <v>1999</v>
      </c>
      <c r="C1892" s="50" t="s">
        <v>4752</v>
      </c>
      <c r="D1892" s="80">
        <v>13</v>
      </c>
      <c r="E1892" s="50" t="s">
        <v>7757</v>
      </c>
      <c r="F1892" s="24">
        <f t="shared" si="100"/>
        <v>83.869</v>
      </c>
      <c r="G1892" s="20">
        <f t="shared" si="101"/>
        <v>48.721333333333341</v>
      </c>
      <c r="H1892" s="17"/>
      <c r="I1892" s="24"/>
      <c r="J1892" s="20">
        <f t="shared" si="102"/>
        <v>91.199399999999997</v>
      </c>
      <c r="K1892" s="17"/>
      <c r="L1892" s="24"/>
      <c r="M1892" s="86">
        <v>93.793000000000006</v>
      </c>
      <c r="N1892" s="86">
        <v>40.847000000000001</v>
      </c>
      <c r="O1892" s="86">
        <v>11.523999999999999</v>
      </c>
      <c r="P1892" s="86">
        <v>154.78</v>
      </c>
      <c r="Q1892" s="86">
        <v>49.61</v>
      </c>
      <c r="R1892" s="86">
        <v>69.295000000000002</v>
      </c>
      <c r="S1892" s="86">
        <v>68.918999999999997</v>
      </c>
      <c r="T1892" s="86">
        <v>113.393</v>
      </c>
    </row>
    <row r="1893" spans="1:20" x14ac:dyDescent="0.25">
      <c r="A1893" s="50" t="s">
        <v>4682</v>
      </c>
      <c r="B1893" s="50" t="s">
        <v>1301</v>
      </c>
      <c r="C1893" s="50" t="s">
        <v>4772</v>
      </c>
      <c r="D1893" s="80">
        <v>18</v>
      </c>
      <c r="E1893" s="50" t="s">
        <v>9313</v>
      </c>
      <c r="F1893" s="24">
        <f t="shared" si="100"/>
        <v>83.694666666666663</v>
      </c>
      <c r="G1893" s="20">
        <f t="shared" si="101"/>
        <v>106.28566666666666</v>
      </c>
      <c r="H1893" s="17"/>
      <c r="I1893" s="24"/>
      <c r="J1893" s="20">
        <f t="shared" si="102"/>
        <v>90.654399999999995</v>
      </c>
      <c r="K1893" s="17"/>
      <c r="L1893" s="24"/>
      <c r="M1893" s="86">
        <v>65.629000000000005</v>
      </c>
      <c r="N1893" s="86">
        <v>110.812</v>
      </c>
      <c r="O1893" s="86">
        <v>142.416</v>
      </c>
      <c r="P1893" s="86">
        <v>100.72799999999999</v>
      </c>
      <c r="Q1893" s="86">
        <v>101.46</v>
      </c>
      <c r="R1893" s="86">
        <v>83.942999999999998</v>
      </c>
      <c r="S1893" s="86">
        <v>50.972999999999999</v>
      </c>
      <c r="T1893" s="86">
        <v>116.16800000000001</v>
      </c>
    </row>
    <row r="1894" spans="1:20" x14ac:dyDescent="0.25">
      <c r="A1894" s="50" t="s">
        <v>4682</v>
      </c>
      <c r="B1894" s="50" t="s">
        <v>2955</v>
      </c>
      <c r="C1894" s="50" t="s">
        <v>4775</v>
      </c>
      <c r="D1894" s="80">
        <v>20</v>
      </c>
      <c r="E1894" s="50" t="s">
        <v>9576</v>
      </c>
      <c r="F1894" s="24">
        <f t="shared" si="100"/>
        <v>83.557666666666663</v>
      </c>
      <c r="G1894" s="20">
        <f t="shared" si="101"/>
        <v>278.72300000000001</v>
      </c>
      <c r="H1894" s="17"/>
      <c r="I1894" s="24"/>
      <c r="J1894" s="20">
        <f t="shared" si="102"/>
        <v>93.170400000000001</v>
      </c>
      <c r="K1894" s="17"/>
      <c r="L1894" s="24"/>
      <c r="M1894" s="86">
        <v>679.72699999999998</v>
      </c>
      <c r="N1894" s="86">
        <v>37.726999999999997</v>
      </c>
      <c r="O1894" s="86">
        <v>118.715</v>
      </c>
      <c r="P1894" s="86">
        <v>43.536000000000001</v>
      </c>
      <c r="Q1894" s="86">
        <v>171.643</v>
      </c>
      <c r="R1894" s="86">
        <v>51.286000000000001</v>
      </c>
      <c r="S1894" s="86" t="s">
        <v>5013</v>
      </c>
      <c r="T1894" s="86">
        <v>199.387</v>
      </c>
    </row>
    <row r="1895" spans="1:20" x14ac:dyDescent="0.25">
      <c r="A1895" s="50" t="s">
        <v>4682</v>
      </c>
      <c r="B1895" s="50" t="s">
        <v>2196</v>
      </c>
      <c r="C1895" s="50" t="s">
        <v>4752</v>
      </c>
      <c r="D1895" s="80">
        <v>13</v>
      </c>
      <c r="E1895" s="50" t="s">
        <v>7770</v>
      </c>
      <c r="F1895" s="24">
        <f t="shared" si="100"/>
        <v>83.497</v>
      </c>
      <c r="G1895" s="20">
        <f t="shared" si="101"/>
        <v>228.79333333333332</v>
      </c>
      <c r="H1895" s="17"/>
      <c r="I1895" s="24"/>
      <c r="J1895" s="20">
        <f t="shared" si="102"/>
        <v>86.6096</v>
      </c>
      <c r="K1895" s="17"/>
      <c r="L1895" s="24"/>
      <c r="M1895" s="86">
        <v>213.048</v>
      </c>
      <c r="N1895" s="86">
        <v>162.84200000000001</v>
      </c>
      <c r="O1895" s="86">
        <v>310.49</v>
      </c>
      <c r="P1895" s="86">
        <v>104.398</v>
      </c>
      <c r="Q1895" s="86">
        <v>78.159000000000006</v>
      </c>
      <c r="R1895" s="86">
        <v>36.128999999999998</v>
      </c>
      <c r="S1895" s="86">
        <v>88.138000000000005</v>
      </c>
      <c r="T1895" s="86">
        <v>126.224</v>
      </c>
    </row>
    <row r="1896" spans="1:20" x14ac:dyDescent="0.25">
      <c r="A1896" s="50" t="s">
        <v>4682</v>
      </c>
      <c r="B1896" s="50" t="s">
        <v>2424</v>
      </c>
      <c r="C1896" s="50" t="s">
        <v>4695</v>
      </c>
      <c r="D1896" s="80">
        <v>2</v>
      </c>
      <c r="E1896" s="50" t="s">
        <v>5421</v>
      </c>
      <c r="F1896" s="24">
        <f t="shared" si="100"/>
        <v>83.410333333333327</v>
      </c>
      <c r="G1896" s="20">
        <f t="shared" si="101"/>
        <v>27.119666666666664</v>
      </c>
      <c r="H1896" s="17"/>
      <c r="I1896" s="24"/>
      <c r="J1896" s="20">
        <f t="shared" si="102"/>
        <v>67.409599999999998</v>
      </c>
      <c r="K1896" s="17"/>
      <c r="L1896" s="24"/>
      <c r="M1896" s="86">
        <v>8.9580000000000002</v>
      </c>
      <c r="N1896" s="86">
        <v>2.8119999999999998</v>
      </c>
      <c r="O1896" s="86">
        <v>69.588999999999999</v>
      </c>
      <c r="P1896" s="86">
        <v>50.375999999999998</v>
      </c>
      <c r="Q1896" s="86">
        <v>36.441000000000003</v>
      </c>
      <c r="R1896" s="86">
        <v>43.100999999999999</v>
      </c>
      <c r="S1896" s="86">
        <v>92.884</v>
      </c>
      <c r="T1896" s="86">
        <v>114.246</v>
      </c>
    </row>
    <row r="1897" spans="1:20" x14ac:dyDescent="0.25">
      <c r="A1897" s="50" t="s">
        <v>4682</v>
      </c>
      <c r="B1897" s="50" t="s">
        <v>636</v>
      </c>
      <c r="C1897" s="50" t="s">
        <v>4772</v>
      </c>
      <c r="D1897" s="80">
        <v>18</v>
      </c>
      <c r="E1897" s="50" t="s">
        <v>9446</v>
      </c>
      <c r="F1897" s="24">
        <f t="shared" si="100"/>
        <v>83.334333333333333</v>
      </c>
      <c r="G1897" s="20">
        <f t="shared" si="101"/>
        <v>193.53166666666667</v>
      </c>
      <c r="H1897" s="17"/>
      <c r="I1897" s="24"/>
      <c r="J1897" s="20">
        <f t="shared" si="102"/>
        <v>64.638200000000012</v>
      </c>
      <c r="K1897" s="17"/>
      <c r="L1897" s="24"/>
      <c r="M1897" s="86">
        <v>188.684</v>
      </c>
      <c r="N1897" s="86">
        <v>336.51400000000001</v>
      </c>
      <c r="O1897" s="86">
        <v>55.396999999999998</v>
      </c>
      <c r="P1897" s="86">
        <v>45.777999999999999</v>
      </c>
      <c r="Q1897" s="86">
        <v>27.41</v>
      </c>
      <c r="R1897" s="86">
        <v>156.822</v>
      </c>
      <c r="S1897" s="86">
        <v>7.4249999999999998</v>
      </c>
      <c r="T1897" s="86">
        <v>85.756</v>
      </c>
    </row>
    <row r="1898" spans="1:20" x14ac:dyDescent="0.25">
      <c r="A1898" s="50" t="s">
        <v>4682</v>
      </c>
      <c r="B1898" s="50" t="s">
        <v>1638</v>
      </c>
      <c r="C1898" s="50" t="s">
        <v>4772</v>
      </c>
      <c r="D1898" s="80">
        <v>18</v>
      </c>
      <c r="E1898" s="50" t="s">
        <v>9441</v>
      </c>
      <c r="F1898" s="24">
        <f t="shared" si="100"/>
        <v>83.272333333333336</v>
      </c>
      <c r="G1898" s="20">
        <f t="shared" si="101"/>
        <v>294.67699999999996</v>
      </c>
      <c r="H1898" s="17"/>
      <c r="I1898" s="24"/>
      <c r="J1898" s="20">
        <f t="shared" si="102"/>
        <v>90.044200000000004</v>
      </c>
      <c r="K1898" s="17"/>
      <c r="L1898" s="24"/>
      <c r="M1898" s="86">
        <v>67.367999999999995</v>
      </c>
      <c r="N1898" s="86">
        <v>140.476</v>
      </c>
      <c r="O1898" s="86">
        <v>676.18700000000001</v>
      </c>
      <c r="P1898" s="86">
        <v>67.122</v>
      </c>
      <c r="Q1898" s="86">
        <v>133.28200000000001</v>
      </c>
      <c r="R1898" s="86">
        <v>60.347000000000001</v>
      </c>
      <c r="S1898" s="86">
        <v>81.215000000000003</v>
      </c>
      <c r="T1898" s="86">
        <v>108.255</v>
      </c>
    </row>
    <row r="1899" spans="1:20" x14ac:dyDescent="0.25">
      <c r="A1899" s="50" t="s">
        <v>4682</v>
      </c>
      <c r="B1899" s="50" t="s">
        <v>2292</v>
      </c>
      <c r="C1899" s="50" t="s">
        <v>4766</v>
      </c>
      <c r="D1899" s="80">
        <v>16</v>
      </c>
      <c r="E1899" s="50" t="s">
        <v>8525</v>
      </c>
      <c r="F1899" s="24">
        <f t="shared" si="100"/>
        <v>83.029999999999987</v>
      </c>
      <c r="G1899" s="20">
        <f t="shared" si="101"/>
        <v>44.652666666666669</v>
      </c>
      <c r="H1899" s="17"/>
      <c r="I1899" s="24"/>
      <c r="J1899" s="20">
        <f t="shared" si="102"/>
        <v>62.355399999999996</v>
      </c>
      <c r="K1899" s="17"/>
      <c r="L1899" s="24"/>
      <c r="M1899" s="86">
        <v>25.271999999999998</v>
      </c>
      <c r="N1899" s="86">
        <v>64.36</v>
      </c>
      <c r="O1899" s="86">
        <v>44.326000000000001</v>
      </c>
      <c r="P1899" s="86">
        <v>14.115</v>
      </c>
      <c r="Q1899" s="86">
        <v>48.572000000000003</v>
      </c>
      <c r="R1899" s="86">
        <v>35.521000000000001</v>
      </c>
      <c r="S1899" s="86">
        <v>172.84</v>
      </c>
      <c r="T1899" s="86">
        <v>40.728999999999999</v>
      </c>
    </row>
    <row r="1900" spans="1:20" x14ac:dyDescent="0.25">
      <c r="A1900" s="50" t="s">
        <v>4682</v>
      </c>
      <c r="B1900" s="50" t="s">
        <v>1225</v>
      </c>
      <c r="C1900" s="50" t="s">
        <v>4766</v>
      </c>
      <c r="D1900" s="80">
        <v>16</v>
      </c>
      <c r="E1900" s="50" t="s">
        <v>8494</v>
      </c>
      <c r="F1900" s="24">
        <f t="shared" si="100"/>
        <v>82.963666666666668</v>
      </c>
      <c r="G1900" s="20">
        <f t="shared" si="101"/>
        <v>1804.64</v>
      </c>
      <c r="H1900" s="17"/>
      <c r="I1900" s="24"/>
      <c r="J1900" s="20">
        <f t="shared" si="102"/>
        <v>99.185000000000002</v>
      </c>
      <c r="K1900" s="17"/>
      <c r="L1900" s="24"/>
      <c r="M1900" s="86">
        <v>42.097000000000001</v>
      </c>
      <c r="N1900" s="86">
        <v>736.57100000000003</v>
      </c>
      <c r="O1900" s="86">
        <v>4635.2520000000004</v>
      </c>
      <c r="P1900" s="86">
        <v>214.33199999999999</v>
      </c>
      <c r="Q1900" s="86">
        <v>32.701999999999998</v>
      </c>
      <c r="R1900" s="86">
        <v>129.50899999999999</v>
      </c>
      <c r="S1900" s="86">
        <v>7.0789999999999997</v>
      </c>
      <c r="T1900" s="86">
        <v>112.303</v>
      </c>
    </row>
    <row r="1901" spans="1:20" x14ac:dyDescent="0.25">
      <c r="A1901" s="50" t="s">
        <v>4682</v>
      </c>
      <c r="B1901" s="50" t="s">
        <v>2166</v>
      </c>
      <c r="C1901" s="50" t="s">
        <v>4766</v>
      </c>
      <c r="D1901" s="80">
        <v>16</v>
      </c>
      <c r="E1901" s="50" t="s">
        <v>8456</v>
      </c>
      <c r="F1901" s="24">
        <f t="shared" si="100"/>
        <v>82.929333333333332</v>
      </c>
      <c r="G1901" s="20">
        <f t="shared" si="101"/>
        <v>76.647333333333336</v>
      </c>
      <c r="H1901" s="17"/>
      <c r="I1901" s="24"/>
      <c r="J1901" s="20">
        <f t="shared" si="102"/>
        <v>98.471000000000004</v>
      </c>
      <c r="K1901" s="17"/>
      <c r="L1901" s="24"/>
      <c r="M1901" s="86">
        <v>90.23</v>
      </c>
      <c r="N1901" s="86">
        <v>56.427999999999997</v>
      </c>
      <c r="O1901" s="86">
        <v>83.284000000000006</v>
      </c>
      <c r="P1901" s="86">
        <v>82.421000000000006</v>
      </c>
      <c r="Q1901" s="86">
        <v>161.14599999999999</v>
      </c>
      <c r="R1901" s="86">
        <v>42.234999999999999</v>
      </c>
      <c r="S1901" s="86">
        <v>97.644999999999996</v>
      </c>
      <c r="T1901" s="86">
        <v>108.908</v>
      </c>
    </row>
    <row r="1902" spans="1:20" x14ac:dyDescent="0.25">
      <c r="A1902" s="50" t="s">
        <v>4682</v>
      </c>
      <c r="B1902" s="50" t="s">
        <v>876</v>
      </c>
      <c r="C1902" s="50" t="s">
        <v>4766</v>
      </c>
      <c r="D1902" s="80">
        <v>16</v>
      </c>
      <c r="E1902" s="50" t="s">
        <v>8785</v>
      </c>
      <c r="F1902" s="24">
        <f t="shared" si="100"/>
        <v>82.796666666666667</v>
      </c>
      <c r="G1902" s="20">
        <f t="shared" si="101"/>
        <v>187.46033333333335</v>
      </c>
      <c r="H1902" s="17"/>
      <c r="I1902" s="24"/>
      <c r="J1902" s="20">
        <f t="shared" si="102"/>
        <v>820.05880000000013</v>
      </c>
      <c r="K1902" s="17"/>
      <c r="L1902" s="24"/>
      <c r="M1902" s="86">
        <v>35.401000000000003</v>
      </c>
      <c r="N1902" s="86">
        <v>264.95600000000002</v>
      </c>
      <c r="O1902" s="86">
        <v>262.024</v>
      </c>
      <c r="P1902" s="86">
        <v>2718.2890000000002</v>
      </c>
      <c r="Q1902" s="86">
        <v>1133.615</v>
      </c>
      <c r="R1902" s="86">
        <v>126.943</v>
      </c>
      <c r="S1902" s="86">
        <v>30.375</v>
      </c>
      <c r="T1902" s="86">
        <v>91.072000000000003</v>
      </c>
    </row>
    <row r="1903" spans="1:20" x14ac:dyDescent="0.25">
      <c r="A1903" s="50" t="s">
        <v>4682</v>
      </c>
      <c r="B1903" s="50" t="s">
        <v>1579</v>
      </c>
      <c r="C1903" s="50" t="s">
        <v>4757</v>
      </c>
      <c r="D1903" s="80">
        <v>15</v>
      </c>
      <c r="E1903" s="50" t="s">
        <v>8179</v>
      </c>
      <c r="F1903" s="24">
        <f t="shared" si="100"/>
        <v>82.498000000000005</v>
      </c>
      <c r="G1903" s="20">
        <f t="shared" si="101"/>
        <v>556.41500000000008</v>
      </c>
      <c r="H1903" s="17"/>
      <c r="I1903" s="24"/>
      <c r="J1903" s="20">
        <f t="shared" si="102"/>
        <v>161.7122</v>
      </c>
      <c r="K1903" s="17"/>
      <c r="L1903" s="24"/>
      <c r="M1903" s="86">
        <v>8.9990000000000006</v>
      </c>
      <c r="N1903" s="86">
        <v>140.30799999999999</v>
      </c>
      <c r="O1903" s="86">
        <v>1519.9380000000001</v>
      </c>
      <c r="P1903" s="86">
        <v>438.50799999999998</v>
      </c>
      <c r="Q1903" s="86">
        <v>122.559</v>
      </c>
      <c r="R1903" s="86">
        <v>1.8520000000000001</v>
      </c>
      <c r="S1903" s="86">
        <v>5.5609999999999999</v>
      </c>
      <c r="T1903" s="86">
        <v>240.08099999999999</v>
      </c>
    </row>
    <row r="1904" spans="1:20" x14ac:dyDescent="0.25">
      <c r="A1904" s="50" t="s">
        <v>4682</v>
      </c>
      <c r="B1904" s="50" t="s">
        <v>1733</v>
      </c>
      <c r="C1904" s="50" t="s">
        <v>4702</v>
      </c>
      <c r="D1904" s="80">
        <v>4</v>
      </c>
      <c r="E1904" s="50" t="s">
        <v>5584</v>
      </c>
      <c r="F1904" s="24">
        <f t="shared" si="100"/>
        <v>82.271666666666661</v>
      </c>
      <c r="G1904" s="20">
        <f t="shared" si="101"/>
        <v>0.74800000000000011</v>
      </c>
      <c r="H1904" s="17"/>
      <c r="I1904" s="24"/>
      <c r="J1904" s="20">
        <f t="shared" si="102"/>
        <v>53.802999999999997</v>
      </c>
      <c r="K1904" s="17"/>
      <c r="L1904" s="24"/>
      <c r="M1904" s="86" t="s">
        <v>5013</v>
      </c>
      <c r="N1904" s="86">
        <v>2.2440000000000002</v>
      </c>
      <c r="O1904" s="86" t="s">
        <v>5013</v>
      </c>
      <c r="P1904" s="86">
        <v>14.645</v>
      </c>
      <c r="Q1904" s="86">
        <v>7.5549999999999997</v>
      </c>
      <c r="R1904" s="86">
        <v>218.917</v>
      </c>
      <c r="S1904" s="86">
        <v>27.898</v>
      </c>
      <c r="T1904" s="86" t="s">
        <v>5013</v>
      </c>
    </row>
    <row r="1905" spans="1:20" x14ac:dyDescent="0.25">
      <c r="A1905" s="50" t="s">
        <v>4682</v>
      </c>
      <c r="B1905" s="50" t="s">
        <v>3448</v>
      </c>
      <c r="C1905" s="50" t="s">
        <v>4745</v>
      </c>
      <c r="D1905" s="80">
        <v>11</v>
      </c>
      <c r="E1905" s="50" t="s">
        <v>7577</v>
      </c>
      <c r="F1905" s="24">
        <f t="shared" si="100"/>
        <v>81.961333333333329</v>
      </c>
      <c r="G1905" s="20">
        <f t="shared" si="101"/>
        <v>68.971666666666664</v>
      </c>
      <c r="H1905" s="17"/>
      <c r="I1905" s="24"/>
      <c r="J1905" s="20">
        <f t="shared" si="102"/>
        <v>79.652600000000007</v>
      </c>
      <c r="K1905" s="17"/>
      <c r="L1905" s="24"/>
      <c r="M1905" s="86">
        <v>84.403000000000006</v>
      </c>
      <c r="N1905" s="86">
        <v>67.037000000000006</v>
      </c>
      <c r="O1905" s="86">
        <v>55.475000000000001</v>
      </c>
      <c r="P1905" s="86">
        <v>120.63200000000001</v>
      </c>
      <c r="Q1905" s="86">
        <v>31.747</v>
      </c>
      <c r="R1905" s="86">
        <v>36.098999999999997</v>
      </c>
      <c r="S1905" s="86">
        <v>200.584</v>
      </c>
      <c r="T1905" s="86">
        <v>9.2010000000000005</v>
      </c>
    </row>
    <row r="1906" spans="1:20" x14ac:dyDescent="0.25">
      <c r="A1906" s="50" t="s">
        <v>4682</v>
      </c>
      <c r="B1906" s="50" t="s">
        <v>938</v>
      </c>
      <c r="C1906" s="50" t="s">
        <v>4720</v>
      </c>
      <c r="D1906" s="80">
        <v>6</v>
      </c>
      <c r="E1906" s="50" t="s">
        <v>6441</v>
      </c>
      <c r="F1906" s="24">
        <f t="shared" si="100"/>
        <v>81.914333333333332</v>
      </c>
      <c r="G1906" s="20">
        <f t="shared" si="101"/>
        <v>47.614333333333342</v>
      </c>
      <c r="H1906" s="17"/>
      <c r="I1906" s="24"/>
      <c r="J1906" s="20">
        <f t="shared" si="102"/>
        <v>77.883600000000001</v>
      </c>
      <c r="K1906" s="17"/>
      <c r="L1906" s="24"/>
      <c r="M1906" s="86">
        <v>7.1139999999999999</v>
      </c>
      <c r="N1906" s="86">
        <v>79.522000000000006</v>
      </c>
      <c r="O1906" s="86">
        <v>56.207000000000001</v>
      </c>
      <c r="P1906" s="86">
        <v>18.273</v>
      </c>
      <c r="Q1906" s="86">
        <v>125.402</v>
      </c>
      <c r="R1906" s="86">
        <v>8.9090000000000007</v>
      </c>
      <c r="S1906" s="86">
        <v>156.23099999999999</v>
      </c>
      <c r="T1906" s="86">
        <v>80.602999999999994</v>
      </c>
    </row>
    <row r="1907" spans="1:20" x14ac:dyDescent="0.25">
      <c r="A1907" s="50" t="s">
        <v>4682</v>
      </c>
      <c r="B1907" s="50" t="s">
        <v>2380</v>
      </c>
      <c r="C1907" s="50" t="s">
        <v>4709</v>
      </c>
      <c r="D1907" s="80">
        <v>5</v>
      </c>
      <c r="E1907" s="50" t="s">
        <v>5022</v>
      </c>
      <c r="F1907" s="24">
        <f t="shared" si="100"/>
        <v>81.861333333333334</v>
      </c>
      <c r="G1907" s="20">
        <f t="shared" si="101"/>
        <v>853.19966666666676</v>
      </c>
      <c r="H1907" s="17"/>
      <c r="I1907" s="24"/>
      <c r="J1907" s="20">
        <f t="shared" si="102"/>
        <v>95.010800000000003</v>
      </c>
      <c r="K1907" s="17"/>
      <c r="L1907" s="24"/>
      <c r="M1907" s="86">
        <v>1312.9739999999999</v>
      </c>
      <c r="N1907" s="86">
        <v>860.375</v>
      </c>
      <c r="O1907" s="86">
        <v>386.25</v>
      </c>
      <c r="P1907" s="86">
        <v>229.47</v>
      </c>
      <c r="Q1907" s="86" t="s">
        <v>5013</v>
      </c>
      <c r="R1907" s="86">
        <v>176.05799999999999</v>
      </c>
      <c r="S1907" s="86" t="s">
        <v>5013</v>
      </c>
      <c r="T1907" s="86">
        <v>69.525999999999996</v>
      </c>
    </row>
    <row r="1908" spans="1:20" x14ac:dyDescent="0.25">
      <c r="A1908" s="50" t="s">
        <v>4682</v>
      </c>
      <c r="B1908" s="50" t="s">
        <v>3245</v>
      </c>
      <c r="C1908" s="50" t="s">
        <v>4757</v>
      </c>
      <c r="D1908" s="80">
        <v>15</v>
      </c>
      <c r="E1908" s="50" t="s">
        <v>8186</v>
      </c>
      <c r="F1908" s="24">
        <f t="shared" si="100"/>
        <v>81.821999999999989</v>
      </c>
      <c r="G1908" s="20">
        <f t="shared" si="101"/>
        <v>1.7149999999999999</v>
      </c>
      <c r="H1908" s="17"/>
      <c r="I1908" s="24"/>
      <c r="J1908" s="20">
        <f t="shared" si="102"/>
        <v>52.422399999999996</v>
      </c>
      <c r="K1908" s="17"/>
      <c r="L1908" s="24"/>
      <c r="M1908" s="86">
        <v>1.3939999999999999</v>
      </c>
      <c r="N1908" s="86">
        <v>3.5999999999999997E-2</v>
      </c>
      <c r="O1908" s="86">
        <v>3.7149999999999999</v>
      </c>
      <c r="P1908" s="86">
        <v>3.0830000000000002</v>
      </c>
      <c r="Q1908" s="86">
        <v>13.563000000000001</v>
      </c>
      <c r="R1908" s="86">
        <v>244.85499999999999</v>
      </c>
      <c r="S1908" s="86">
        <v>0.61099999999999999</v>
      </c>
      <c r="T1908" s="86" t="s">
        <v>5013</v>
      </c>
    </row>
    <row r="1909" spans="1:20" x14ac:dyDescent="0.25">
      <c r="A1909" s="50" t="s">
        <v>4682</v>
      </c>
      <c r="B1909" s="50" t="s">
        <v>528</v>
      </c>
      <c r="C1909" s="50" t="s">
        <v>4727</v>
      </c>
      <c r="D1909" s="80">
        <v>9</v>
      </c>
      <c r="E1909" s="50" t="s">
        <v>6780</v>
      </c>
      <c r="F1909" s="24">
        <f t="shared" si="100"/>
        <v>81.727333333333334</v>
      </c>
      <c r="G1909" s="20">
        <f t="shared" si="101"/>
        <v>15.684666666666667</v>
      </c>
      <c r="H1909" s="17"/>
      <c r="I1909" s="24"/>
      <c r="J1909" s="20">
        <f t="shared" si="102"/>
        <v>120.15919999999998</v>
      </c>
      <c r="K1909" s="17"/>
      <c r="L1909" s="24"/>
      <c r="M1909" s="86">
        <v>5.1959999999999997</v>
      </c>
      <c r="N1909" s="86">
        <v>37.722000000000001</v>
      </c>
      <c r="O1909" s="86">
        <v>4.1360000000000001</v>
      </c>
      <c r="P1909" s="86">
        <v>340.447</v>
      </c>
      <c r="Q1909" s="86">
        <v>15.167</v>
      </c>
      <c r="R1909" s="86">
        <v>33.292000000000002</v>
      </c>
      <c r="S1909" s="86">
        <v>12.817</v>
      </c>
      <c r="T1909" s="86">
        <v>199.07300000000001</v>
      </c>
    </row>
    <row r="1910" spans="1:20" x14ac:dyDescent="0.25">
      <c r="A1910" s="50" t="s">
        <v>4682</v>
      </c>
      <c r="B1910" s="50" t="s">
        <v>4533</v>
      </c>
      <c r="C1910" s="50" t="s">
        <v>4727</v>
      </c>
      <c r="D1910" s="80">
        <v>9</v>
      </c>
      <c r="E1910" s="50" t="s">
        <v>6770</v>
      </c>
      <c r="F1910" s="24">
        <f t="shared" si="100"/>
        <v>81.663666666666657</v>
      </c>
      <c r="G1910" s="20">
        <f t="shared" si="101"/>
        <v>2214.5146666666665</v>
      </c>
      <c r="H1910" s="17"/>
      <c r="I1910" s="24"/>
      <c r="J1910" s="20">
        <f t="shared" si="102"/>
        <v>200.66180000000003</v>
      </c>
      <c r="K1910" s="17"/>
      <c r="L1910" s="24"/>
      <c r="M1910" s="86">
        <v>796.88900000000001</v>
      </c>
      <c r="N1910" s="86">
        <v>2344.3319999999999</v>
      </c>
      <c r="O1910" s="86">
        <v>3502.3229999999999</v>
      </c>
      <c r="P1910" s="86">
        <v>397.30500000000001</v>
      </c>
      <c r="Q1910" s="86">
        <v>361.01299999999998</v>
      </c>
      <c r="R1910" s="86">
        <v>16.888999999999999</v>
      </c>
      <c r="S1910" s="86">
        <v>142.72399999999999</v>
      </c>
      <c r="T1910" s="86">
        <v>85.378</v>
      </c>
    </row>
    <row r="1911" spans="1:20" x14ac:dyDescent="0.25">
      <c r="A1911" s="50" t="s">
        <v>4682</v>
      </c>
      <c r="B1911" s="50" t="s">
        <v>4195</v>
      </c>
      <c r="C1911" s="50" t="s">
        <v>4744</v>
      </c>
      <c r="D1911" s="80">
        <v>11</v>
      </c>
      <c r="E1911" s="50" t="s">
        <v>7454</v>
      </c>
      <c r="F1911" s="24">
        <f t="shared" si="100"/>
        <v>81.602999999999994</v>
      </c>
      <c r="G1911" s="20">
        <f t="shared" si="101"/>
        <v>7.1866666666666665</v>
      </c>
      <c r="H1911" s="17"/>
      <c r="I1911" s="24"/>
      <c r="J1911" s="20">
        <f t="shared" si="102"/>
        <v>69.782399999999996</v>
      </c>
      <c r="K1911" s="17"/>
      <c r="L1911" s="24"/>
      <c r="M1911" s="86">
        <v>17.527000000000001</v>
      </c>
      <c r="N1911" s="86">
        <v>0.33900000000000002</v>
      </c>
      <c r="O1911" s="86">
        <v>3.694</v>
      </c>
      <c r="P1911" s="86">
        <v>53.487000000000002</v>
      </c>
      <c r="Q1911" s="86">
        <v>50.616</v>
      </c>
      <c r="R1911" s="86">
        <v>28.885000000000002</v>
      </c>
      <c r="S1911" s="86">
        <v>86.7</v>
      </c>
      <c r="T1911" s="86">
        <v>129.22399999999999</v>
      </c>
    </row>
    <row r="1912" spans="1:20" x14ac:dyDescent="0.25">
      <c r="A1912" s="50" t="s">
        <v>4682</v>
      </c>
      <c r="B1912" s="50" t="s">
        <v>2500</v>
      </c>
      <c r="C1912" s="50" t="s">
        <v>4738</v>
      </c>
      <c r="D1912" s="80">
        <v>11</v>
      </c>
      <c r="E1912" s="50" t="s">
        <v>7206</v>
      </c>
      <c r="F1912" s="24">
        <f t="shared" si="100"/>
        <v>81.600000000000009</v>
      </c>
      <c r="G1912" s="20">
        <f t="shared" si="101"/>
        <v>25.534000000000002</v>
      </c>
      <c r="H1912" s="17"/>
      <c r="I1912" s="24"/>
      <c r="J1912" s="20">
        <f t="shared" si="102"/>
        <v>65.76700000000001</v>
      </c>
      <c r="K1912" s="17"/>
      <c r="L1912" s="24"/>
      <c r="M1912" s="86">
        <v>61.198999999999998</v>
      </c>
      <c r="N1912" s="86">
        <v>9.8719999999999999</v>
      </c>
      <c r="O1912" s="86">
        <v>5.5309999999999997</v>
      </c>
      <c r="P1912" s="86">
        <v>72.588999999999999</v>
      </c>
      <c r="Q1912" s="86">
        <v>11.446</v>
      </c>
      <c r="R1912" s="86">
        <v>121.986</v>
      </c>
      <c r="S1912" s="86">
        <v>122.81399999999999</v>
      </c>
      <c r="T1912" s="86" t="s">
        <v>5013</v>
      </c>
    </row>
    <row r="1913" spans="1:20" x14ac:dyDescent="0.25">
      <c r="A1913" s="50" t="s">
        <v>4682</v>
      </c>
      <c r="B1913" s="50" t="s">
        <v>3796</v>
      </c>
      <c r="C1913" s="50" t="s">
        <v>4738</v>
      </c>
      <c r="D1913" s="80">
        <v>11</v>
      </c>
      <c r="E1913" s="50" t="s">
        <v>7136</v>
      </c>
      <c r="F1913" s="24">
        <f t="shared" si="100"/>
        <v>81.595000000000013</v>
      </c>
      <c r="G1913" s="20">
        <f t="shared" si="101"/>
        <v>42.098999999999997</v>
      </c>
      <c r="H1913" s="17"/>
      <c r="I1913" s="24"/>
      <c r="J1913" s="20">
        <f t="shared" si="102"/>
        <v>50.081800000000001</v>
      </c>
      <c r="K1913" s="17"/>
      <c r="L1913" s="24"/>
      <c r="M1913" s="86">
        <v>126.297</v>
      </c>
      <c r="N1913" s="86" t="s">
        <v>5013</v>
      </c>
      <c r="O1913" s="86" t="s">
        <v>5013</v>
      </c>
      <c r="P1913" s="86">
        <v>5.6239999999999997</v>
      </c>
      <c r="Q1913" s="86" t="s">
        <v>5013</v>
      </c>
      <c r="R1913" s="86">
        <v>133.19900000000001</v>
      </c>
      <c r="S1913" s="86">
        <v>45.256999999999998</v>
      </c>
      <c r="T1913" s="86">
        <v>66.328999999999994</v>
      </c>
    </row>
    <row r="1914" spans="1:20" x14ac:dyDescent="0.25">
      <c r="A1914" s="50" t="s">
        <v>4682</v>
      </c>
      <c r="B1914" s="50" t="s">
        <v>1788</v>
      </c>
      <c r="C1914" s="50" t="s">
        <v>4684</v>
      </c>
      <c r="D1914" s="80">
        <v>1</v>
      </c>
      <c r="E1914" s="50" t="s">
        <v>5072</v>
      </c>
      <c r="F1914" s="24">
        <f t="shared" si="100"/>
        <v>81.373666666666665</v>
      </c>
      <c r="G1914" s="20">
        <f t="shared" si="101"/>
        <v>84.001999999999995</v>
      </c>
      <c r="H1914" s="17"/>
      <c r="I1914" s="24"/>
      <c r="J1914" s="20">
        <f t="shared" si="102"/>
        <v>83.016600000000011</v>
      </c>
      <c r="K1914" s="17"/>
      <c r="L1914" s="24"/>
      <c r="M1914" s="86">
        <v>181.523</v>
      </c>
      <c r="N1914" s="86">
        <v>70.483000000000004</v>
      </c>
      <c r="O1914" s="86" t="s">
        <v>5013</v>
      </c>
      <c r="P1914" s="86">
        <v>144.68</v>
      </c>
      <c r="Q1914" s="86">
        <v>26.282</v>
      </c>
      <c r="R1914" s="86">
        <v>27.033000000000001</v>
      </c>
      <c r="S1914" s="86">
        <v>153.95099999999999</v>
      </c>
      <c r="T1914" s="86">
        <v>63.137</v>
      </c>
    </row>
    <row r="1915" spans="1:20" x14ac:dyDescent="0.25">
      <c r="A1915" s="50" t="s">
        <v>4682</v>
      </c>
      <c r="B1915" s="50" t="s">
        <v>2717</v>
      </c>
      <c r="C1915" s="50" t="s">
        <v>4744</v>
      </c>
      <c r="D1915" s="80">
        <v>11</v>
      </c>
      <c r="E1915" s="50" t="s">
        <v>7380</v>
      </c>
      <c r="F1915" s="24">
        <f t="shared" si="100"/>
        <v>80.976666666666674</v>
      </c>
      <c r="G1915" s="20">
        <f t="shared" si="101"/>
        <v>2.6413333333333333</v>
      </c>
      <c r="H1915" s="17"/>
      <c r="I1915" s="24"/>
      <c r="J1915" s="20">
        <f t="shared" si="102"/>
        <v>76.474600000000009</v>
      </c>
      <c r="K1915" s="17"/>
      <c r="L1915" s="24"/>
      <c r="M1915" s="86" t="s">
        <v>5013</v>
      </c>
      <c r="N1915" s="86" t="s">
        <v>5013</v>
      </c>
      <c r="O1915" s="86">
        <v>7.9240000000000004</v>
      </c>
      <c r="P1915" s="86">
        <v>118.634</v>
      </c>
      <c r="Q1915" s="86">
        <v>20.809000000000001</v>
      </c>
      <c r="R1915" s="86">
        <v>194.78100000000001</v>
      </c>
      <c r="S1915" s="86">
        <v>38.082000000000001</v>
      </c>
      <c r="T1915" s="86">
        <v>10.067</v>
      </c>
    </row>
    <row r="1916" spans="1:20" x14ac:dyDescent="0.25">
      <c r="A1916" s="50" t="s">
        <v>4682</v>
      </c>
      <c r="B1916" s="50" t="s">
        <v>576</v>
      </c>
      <c r="C1916" s="50" t="s">
        <v>4775</v>
      </c>
      <c r="D1916" s="80">
        <v>20</v>
      </c>
      <c r="E1916" s="50" t="s">
        <v>9567</v>
      </c>
      <c r="F1916" s="24">
        <f t="shared" si="100"/>
        <v>80.84</v>
      </c>
      <c r="G1916" s="20">
        <f t="shared" si="101"/>
        <v>140.48066666666668</v>
      </c>
      <c r="H1916" s="17"/>
      <c r="I1916" s="24"/>
      <c r="J1916" s="20">
        <f t="shared" si="102"/>
        <v>69.375199999999992</v>
      </c>
      <c r="K1916" s="17"/>
      <c r="L1916" s="24"/>
      <c r="M1916" s="86">
        <v>89.28</v>
      </c>
      <c r="N1916" s="86">
        <v>143.637</v>
      </c>
      <c r="O1916" s="86">
        <v>188.52500000000001</v>
      </c>
      <c r="P1916" s="86">
        <v>23.937000000000001</v>
      </c>
      <c r="Q1916" s="86">
        <v>80.418999999999997</v>
      </c>
      <c r="R1916" s="86">
        <v>21.15</v>
      </c>
      <c r="S1916" s="86" t="s">
        <v>5013</v>
      </c>
      <c r="T1916" s="86">
        <v>221.37</v>
      </c>
    </row>
    <row r="1917" spans="1:20" x14ac:dyDescent="0.25">
      <c r="A1917" s="50" t="s">
        <v>4682</v>
      </c>
      <c r="B1917" s="50" t="s">
        <v>2604</v>
      </c>
      <c r="C1917" s="50" t="s">
        <v>4755</v>
      </c>
      <c r="D1917" s="80">
        <v>15</v>
      </c>
      <c r="E1917" s="50" t="s">
        <v>7903</v>
      </c>
      <c r="F1917" s="24">
        <f t="shared" si="100"/>
        <v>80.810333333333332</v>
      </c>
      <c r="G1917" s="20">
        <f t="shared" si="101"/>
        <v>543.96933333333334</v>
      </c>
      <c r="H1917" s="17"/>
      <c r="I1917" s="24"/>
      <c r="J1917" s="20">
        <f t="shared" si="102"/>
        <v>49.324400000000004</v>
      </c>
      <c r="K1917" s="17"/>
      <c r="L1917" s="24"/>
      <c r="M1917" s="86">
        <v>146.363</v>
      </c>
      <c r="N1917" s="86">
        <v>1098.2270000000001</v>
      </c>
      <c r="O1917" s="86">
        <v>387.31799999999998</v>
      </c>
      <c r="P1917" s="86">
        <v>4.1909999999999998</v>
      </c>
      <c r="Q1917" s="86" t="s">
        <v>5013</v>
      </c>
      <c r="R1917" s="86" t="s">
        <v>5013</v>
      </c>
      <c r="S1917" s="86">
        <v>242.43100000000001</v>
      </c>
      <c r="T1917" s="86" t="s">
        <v>5013</v>
      </c>
    </row>
    <row r="1918" spans="1:20" x14ac:dyDescent="0.25">
      <c r="A1918" s="50" t="s">
        <v>4682</v>
      </c>
      <c r="B1918" s="50" t="s">
        <v>4647</v>
      </c>
      <c r="C1918" s="50" t="s">
        <v>4748</v>
      </c>
      <c r="D1918" s="80">
        <v>12</v>
      </c>
      <c r="E1918" s="50" t="s">
        <v>7678</v>
      </c>
      <c r="F1918" s="24">
        <f t="shared" si="100"/>
        <v>80.535000000000011</v>
      </c>
      <c r="G1918" s="20">
        <f t="shared" si="101"/>
        <v>319.10033333333337</v>
      </c>
      <c r="H1918" s="17"/>
      <c r="I1918" s="24"/>
      <c r="J1918" s="20">
        <f t="shared" si="102"/>
        <v>73.504600000000011</v>
      </c>
      <c r="K1918" s="17"/>
      <c r="L1918" s="24"/>
      <c r="M1918" s="86">
        <v>35.017000000000003</v>
      </c>
      <c r="N1918" s="86">
        <v>282.37200000000001</v>
      </c>
      <c r="O1918" s="86">
        <v>639.91200000000003</v>
      </c>
      <c r="P1918" s="86">
        <v>43.798000000000002</v>
      </c>
      <c r="Q1918" s="86">
        <v>82.12</v>
      </c>
      <c r="R1918" s="86">
        <v>54.85</v>
      </c>
      <c r="S1918" s="86">
        <v>44.093000000000004</v>
      </c>
      <c r="T1918" s="86">
        <v>142.66200000000001</v>
      </c>
    </row>
    <row r="1919" spans="1:20" x14ac:dyDescent="0.25">
      <c r="A1919" s="50" t="s">
        <v>4682</v>
      </c>
      <c r="B1919" s="50" t="s">
        <v>2250</v>
      </c>
      <c r="C1919" s="50" t="s">
        <v>4764</v>
      </c>
      <c r="D1919" s="80">
        <v>15</v>
      </c>
      <c r="E1919" s="50" t="s">
        <v>8349</v>
      </c>
      <c r="F1919" s="24">
        <f t="shared" si="100"/>
        <v>80.460999999999999</v>
      </c>
      <c r="G1919" s="20">
        <f t="shared" si="101"/>
        <v>74.25333333333333</v>
      </c>
      <c r="H1919" s="17"/>
      <c r="I1919" s="24"/>
      <c r="J1919" s="20">
        <f t="shared" si="102"/>
        <v>79.910799999999995</v>
      </c>
      <c r="K1919" s="17"/>
      <c r="L1919" s="24"/>
      <c r="M1919" s="86">
        <v>75.998999999999995</v>
      </c>
      <c r="N1919" s="86">
        <v>81.974999999999994</v>
      </c>
      <c r="O1919" s="86">
        <v>64.786000000000001</v>
      </c>
      <c r="P1919" s="86">
        <v>79.150999999999996</v>
      </c>
      <c r="Q1919" s="86">
        <v>79.02</v>
      </c>
      <c r="R1919" s="86">
        <v>24.599</v>
      </c>
      <c r="S1919" s="86">
        <v>101.971</v>
      </c>
      <c r="T1919" s="86">
        <v>114.813</v>
      </c>
    </row>
    <row r="1920" spans="1:20" x14ac:dyDescent="0.25">
      <c r="A1920" s="50" t="s">
        <v>4682</v>
      </c>
      <c r="B1920" s="50" t="s">
        <v>4520</v>
      </c>
      <c r="C1920" s="50" t="s">
        <v>4744</v>
      </c>
      <c r="D1920" s="80">
        <v>11</v>
      </c>
      <c r="E1920" s="50" t="s">
        <v>7452</v>
      </c>
      <c r="F1920" s="24">
        <f t="shared" si="100"/>
        <v>80.352999999999994</v>
      </c>
      <c r="G1920" s="20">
        <f t="shared" si="101"/>
        <v>14.458666666666666</v>
      </c>
      <c r="H1920" s="17"/>
      <c r="I1920" s="24"/>
      <c r="J1920" s="20">
        <f t="shared" si="102"/>
        <v>144.67699999999999</v>
      </c>
      <c r="K1920" s="17"/>
      <c r="L1920" s="24"/>
      <c r="M1920" s="86">
        <v>0.58199999999999996</v>
      </c>
      <c r="N1920" s="86">
        <v>1.552</v>
      </c>
      <c r="O1920" s="86">
        <v>41.241999999999997</v>
      </c>
      <c r="P1920" s="86">
        <v>254.75899999999999</v>
      </c>
      <c r="Q1920" s="86">
        <v>227.56700000000001</v>
      </c>
      <c r="R1920" s="86">
        <v>77.228999999999999</v>
      </c>
      <c r="S1920" s="86">
        <v>83.762</v>
      </c>
      <c r="T1920" s="86">
        <v>80.067999999999998</v>
      </c>
    </row>
    <row r="1921" spans="1:20" x14ac:dyDescent="0.25">
      <c r="A1921" s="50" t="s">
        <v>4682</v>
      </c>
      <c r="B1921" s="50" t="s">
        <v>2343</v>
      </c>
      <c r="C1921" s="50" t="s">
        <v>4722</v>
      </c>
      <c r="D1921" s="80">
        <v>7</v>
      </c>
      <c r="E1921" s="50" t="s">
        <v>6559</v>
      </c>
      <c r="F1921" s="24">
        <f t="shared" si="100"/>
        <v>80.319000000000003</v>
      </c>
      <c r="G1921" s="20">
        <f t="shared" si="101"/>
        <v>23.036666666666665</v>
      </c>
      <c r="H1921" s="17"/>
      <c r="I1921" s="24"/>
      <c r="J1921" s="20">
        <f t="shared" si="102"/>
        <v>69.344000000000008</v>
      </c>
      <c r="K1921" s="17"/>
      <c r="L1921" s="24"/>
      <c r="M1921" s="86">
        <v>35.247999999999998</v>
      </c>
      <c r="N1921" s="86">
        <v>33.862000000000002</v>
      </c>
      <c r="O1921" s="86" t="s">
        <v>5013</v>
      </c>
      <c r="P1921" s="86">
        <v>34.906999999999996</v>
      </c>
      <c r="Q1921" s="86">
        <v>70.855999999999995</v>
      </c>
      <c r="R1921" s="86">
        <v>59.401000000000003</v>
      </c>
      <c r="S1921" s="86">
        <v>12.696</v>
      </c>
      <c r="T1921" s="86">
        <v>168.86</v>
      </c>
    </row>
    <row r="1922" spans="1:20" x14ac:dyDescent="0.25">
      <c r="A1922" s="50" t="s">
        <v>4682</v>
      </c>
      <c r="B1922" s="50" t="s">
        <v>1433</v>
      </c>
      <c r="C1922" s="50" t="s">
        <v>4727</v>
      </c>
      <c r="D1922" s="80">
        <v>9</v>
      </c>
      <c r="E1922" s="50" t="s">
        <v>6779</v>
      </c>
      <c r="F1922" s="24">
        <f t="shared" si="100"/>
        <v>80.24633333333334</v>
      </c>
      <c r="G1922" s="20">
        <f t="shared" si="101"/>
        <v>81.546666666666667</v>
      </c>
      <c r="H1922" s="17"/>
      <c r="I1922" s="24"/>
      <c r="J1922" s="20">
        <f t="shared" si="102"/>
        <v>113.23779999999999</v>
      </c>
      <c r="K1922" s="17"/>
      <c r="L1922" s="24"/>
      <c r="M1922" s="86">
        <v>39.848999999999997</v>
      </c>
      <c r="N1922" s="86">
        <v>63.112000000000002</v>
      </c>
      <c r="O1922" s="86">
        <v>141.679</v>
      </c>
      <c r="P1922" s="86">
        <v>52.402000000000001</v>
      </c>
      <c r="Q1922" s="86">
        <v>273.048</v>
      </c>
      <c r="R1922" s="86">
        <v>12.244999999999999</v>
      </c>
      <c r="S1922" s="86">
        <v>93.945999999999998</v>
      </c>
      <c r="T1922" s="86">
        <v>134.548</v>
      </c>
    </row>
    <row r="1923" spans="1:20" x14ac:dyDescent="0.25">
      <c r="A1923" s="50" t="s">
        <v>4682</v>
      </c>
      <c r="B1923" s="50" t="s">
        <v>2071</v>
      </c>
      <c r="C1923" s="50" t="s">
        <v>4766</v>
      </c>
      <c r="D1923" s="80">
        <v>16</v>
      </c>
      <c r="E1923" s="50" t="s">
        <v>8471</v>
      </c>
      <c r="F1923" s="24">
        <f t="shared" si="100"/>
        <v>80.22699999999999</v>
      </c>
      <c r="G1923" s="20">
        <f t="shared" si="101"/>
        <v>73.122</v>
      </c>
      <c r="H1923" s="17"/>
      <c r="I1923" s="24"/>
      <c r="J1923" s="20">
        <f t="shared" si="102"/>
        <v>51.620000000000005</v>
      </c>
      <c r="K1923" s="17"/>
      <c r="L1923" s="24"/>
      <c r="M1923" s="86">
        <v>4.5970000000000004</v>
      </c>
      <c r="N1923" s="86">
        <v>0.69399999999999995</v>
      </c>
      <c r="O1923" s="86">
        <v>214.07499999999999</v>
      </c>
      <c r="P1923" s="86">
        <v>1.6539999999999999</v>
      </c>
      <c r="Q1923" s="86">
        <v>15.765000000000001</v>
      </c>
      <c r="R1923" s="86">
        <v>7.4509999999999996</v>
      </c>
      <c r="S1923" s="86">
        <v>182.607</v>
      </c>
      <c r="T1923" s="86">
        <v>50.622999999999998</v>
      </c>
    </row>
    <row r="1924" spans="1:20" x14ac:dyDescent="0.25">
      <c r="A1924" s="50" t="s">
        <v>4682</v>
      </c>
      <c r="B1924" s="50" t="s">
        <v>2723</v>
      </c>
      <c r="C1924" s="50" t="s">
        <v>4772</v>
      </c>
      <c r="D1924" s="80">
        <v>18</v>
      </c>
      <c r="E1924" s="50" t="s">
        <v>9352</v>
      </c>
      <c r="F1924" s="24">
        <f t="shared" si="100"/>
        <v>80.203999999999994</v>
      </c>
      <c r="G1924" s="20">
        <f t="shared" si="101"/>
        <v>182.50900000000001</v>
      </c>
      <c r="H1924" s="17"/>
      <c r="I1924" s="24"/>
      <c r="J1924" s="20">
        <f t="shared" si="102"/>
        <v>99.519600000000011</v>
      </c>
      <c r="K1924" s="17"/>
      <c r="L1924" s="24"/>
      <c r="M1924" s="86">
        <v>114.11199999999999</v>
      </c>
      <c r="N1924" s="86">
        <v>134.834</v>
      </c>
      <c r="O1924" s="86">
        <v>298.58100000000002</v>
      </c>
      <c r="P1924" s="86">
        <v>189.51599999999999</v>
      </c>
      <c r="Q1924" s="86">
        <v>67.47</v>
      </c>
      <c r="R1924" s="86">
        <v>41.819000000000003</v>
      </c>
      <c r="S1924" s="86">
        <v>132.852</v>
      </c>
      <c r="T1924" s="86">
        <v>65.941000000000003</v>
      </c>
    </row>
    <row r="1925" spans="1:20" x14ac:dyDescent="0.25">
      <c r="A1925" s="50" t="s">
        <v>4682</v>
      </c>
      <c r="B1925" s="50" t="s">
        <v>4015</v>
      </c>
      <c r="C1925" s="50" t="s">
        <v>4737</v>
      </c>
      <c r="D1925" s="80">
        <v>11</v>
      </c>
      <c r="E1925" s="50" t="s">
        <v>7111</v>
      </c>
      <c r="F1925" s="24">
        <f t="shared" si="100"/>
        <v>80.105333333333334</v>
      </c>
      <c r="G1925" s="20">
        <f t="shared" si="101"/>
        <v>35.323333333333331</v>
      </c>
      <c r="H1925" s="17"/>
      <c r="I1925" s="24"/>
      <c r="J1925" s="20">
        <f t="shared" si="102"/>
        <v>76.7988</v>
      </c>
      <c r="K1925" s="17"/>
      <c r="L1925" s="24"/>
      <c r="M1925" s="86">
        <v>72.492000000000004</v>
      </c>
      <c r="N1925" s="86">
        <v>3.2040000000000002</v>
      </c>
      <c r="O1925" s="86">
        <v>30.274000000000001</v>
      </c>
      <c r="P1925" s="86">
        <v>93.822000000000003</v>
      </c>
      <c r="Q1925" s="86">
        <v>49.856000000000002</v>
      </c>
      <c r="R1925" s="86">
        <v>95.600999999999999</v>
      </c>
      <c r="S1925" s="86">
        <v>101.422</v>
      </c>
      <c r="T1925" s="86">
        <v>43.292999999999999</v>
      </c>
    </row>
    <row r="1926" spans="1:20" x14ac:dyDescent="0.25">
      <c r="A1926" s="50" t="s">
        <v>4682</v>
      </c>
      <c r="B1926" s="50" t="s">
        <v>3580</v>
      </c>
      <c r="C1926" s="50" t="s">
        <v>4692</v>
      </c>
      <c r="D1926" s="80">
        <v>2</v>
      </c>
      <c r="E1926" s="50" t="s">
        <v>5355</v>
      </c>
      <c r="F1926" s="24">
        <f t="shared" si="100"/>
        <v>80.079333333333338</v>
      </c>
      <c r="G1926" s="20">
        <f t="shared" si="101"/>
        <v>60.534666666666659</v>
      </c>
      <c r="H1926" s="17"/>
      <c r="I1926" s="24"/>
      <c r="J1926" s="20">
        <f t="shared" si="102"/>
        <v>63.038400000000003</v>
      </c>
      <c r="K1926" s="17"/>
      <c r="L1926" s="24"/>
      <c r="M1926" s="86" t="s">
        <v>5013</v>
      </c>
      <c r="N1926" s="86">
        <v>1.111</v>
      </c>
      <c r="O1926" s="86">
        <v>180.49299999999999</v>
      </c>
      <c r="P1926" s="86">
        <v>73.378</v>
      </c>
      <c r="Q1926" s="86">
        <v>1.5760000000000001</v>
      </c>
      <c r="R1926" s="86">
        <v>12.32</v>
      </c>
      <c r="S1926" s="86">
        <v>218.017</v>
      </c>
      <c r="T1926" s="86">
        <v>9.9009999999999998</v>
      </c>
    </row>
    <row r="1927" spans="1:20" x14ac:dyDescent="0.25">
      <c r="A1927" s="50" t="s">
        <v>4682</v>
      </c>
      <c r="B1927" s="50" t="s">
        <v>746</v>
      </c>
      <c r="C1927" s="50" t="s">
        <v>4767</v>
      </c>
      <c r="D1927" s="80">
        <v>16</v>
      </c>
      <c r="E1927" s="50" t="s">
        <v>9176</v>
      </c>
      <c r="F1927" s="24">
        <f t="shared" si="100"/>
        <v>79.111000000000004</v>
      </c>
      <c r="G1927" s="20">
        <f t="shared" si="101"/>
        <v>102.62966666666667</v>
      </c>
      <c r="H1927" s="17"/>
      <c r="I1927" s="24"/>
      <c r="J1927" s="20">
        <f t="shared" si="102"/>
        <v>104.70700000000002</v>
      </c>
      <c r="K1927" s="17"/>
      <c r="L1927" s="24"/>
      <c r="M1927" s="86">
        <v>44.171999999999997</v>
      </c>
      <c r="N1927" s="86">
        <v>46.258000000000003</v>
      </c>
      <c r="O1927" s="86">
        <v>217.459</v>
      </c>
      <c r="P1927" s="86">
        <v>207.779</v>
      </c>
      <c r="Q1927" s="86">
        <v>78.423000000000002</v>
      </c>
      <c r="R1927" s="86">
        <v>55.59</v>
      </c>
      <c r="S1927" s="86">
        <v>75.382000000000005</v>
      </c>
      <c r="T1927" s="86">
        <v>106.361</v>
      </c>
    </row>
    <row r="1928" spans="1:20" x14ac:dyDescent="0.25">
      <c r="A1928" s="50" t="s">
        <v>4682</v>
      </c>
      <c r="B1928" s="50" t="s">
        <v>1359</v>
      </c>
      <c r="C1928" s="50" t="s">
        <v>4727</v>
      </c>
      <c r="D1928" s="80">
        <v>9</v>
      </c>
      <c r="E1928" s="50" t="s">
        <v>6733</v>
      </c>
      <c r="F1928" s="24">
        <f t="shared" si="100"/>
        <v>78.851333333333329</v>
      </c>
      <c r="G1928" s="20">
        <f t="shared" si="101"/>
        <v>0</v>
      </c>
      <c r="H1928" s="17"/>
      <c r="I1928" s="24"/>
      <c r="J1928" s="20">
        <f t="shared" si="102"/>
        <v>48.577599999999997</v>
      </c>
      <c r="K1928" s="17"/>
      <c r="L1928" s="24"/>
      <c r="M1928" s="86" t="s">
        <v>5013</v>
      </c>
      <c r="N1928" s="86" t="s">
        <v>5013</v>
      </c>
      <c r="O1928" s="86" t="s">
        <v>5013</v>
      </c>
      <c r="P1928" s="86">
        <v>6.3339999999999996</v>
      </c>
      <c r="Q1928" s="86" t="s">
        <v>5013</v>
      </c>
      <c r="R1928" s="86">
        <v>229.93799999999999</v>
      </c>
      <c r="S1928" s="86" t="s">
        <v>5013</v>
      </c>
      <c r="T1928" s="86">
        <v>6.6159999999999997</v>
      </c>
    </row>
    <row r="1929" spans="1:20" x14ac:dyDescent="0.25">
      <c r="A1929" s="50" t="s">
        <v>4682</v>
      </c>
      <c r="B1929" s="50" t="s">
        <v>4471</v>
      </c>
      <c r="C1929" s="50" t="s">
        <v>4746</v>
      </c>
      <c r="D1929" s="80">
        <v>11</v>
      </c>
      <c r="E1929" s="50" t="s">
        <v>7634</v>
      </c>
      <c r="F1929" s="24">
        <f t="shared" si="100"/>
        <v>78.796333333333337</v>
      </c>
      <c r="G1929" s="20">
        <f t="shared" si="101"/>
        <v>13.773000000000001</v>
      </c>
      <c r="H1929" s="17"/>
      <c r="I1929" s="24"/>
      <c r="J1929" s="20">
        <f t="shared" si="102"/>
        <v>61.443799999999996</v>
      </c>
      <c r="K1929" s="17"/>
      <c r="L1929" s="24"/>
      <c r="M1929" s="86">
        <v>14.414999999999999</v>
      </c>
      <c r="N1929" s="86">
        <v>14.154999999999999</v>
      </c>
      <c r="O1929" s="86">
        <v>12.749000000000001</v>
      </c>
      <c r="P1929" s="86">
        <v>23.72</v>
      </c>
      <c r="Q1929" s="86">
        <v>47.11</v>
      </c>
      <c r="R1929" s="86">
        <v>24.908000000000001</v>
      </c>
      <c r="S1929" s="86">
        <v>25.683</v>
      </c>
      <c r="T1929" s="86">
        <v>185.798</v>
      </c>
    </row>
    <row r="1930" spans="1:20" x14ac:dyDescent="0.25">
      <c r="A1930" s="50" t="s">
        <v>4682</v>
      </c>
      <c r="B1930" s="50" t="s">
        <v>783</v>
      </c>
      <c r="C1930" s="50" t="s">
        <v>4767</v>
      </c>
      <c r="D1930" s="80">
        <v>16</v>
      </c>
      <c r="E1930" s="50" t="s">
        <v>8989</v>
      </c>
      <c r="F1930" s="24">
        <f t="shared" si="100"/>
        <v>78.62233333333333</v>
      </c>
      <c r="G1930" s="20">
        <f t="shared" si="101"/>
        <v>477.67900000000003</v>
      </c>
      <c r="H1930" s="17"/>
      <c r="I1930" s="24"/>
      <c r="J1930" s="20">
        <f t="shared" si="102"/>
        <v>63.851600000000005</v>
      </c>
      <c r="K1930" s="17"/>
      <c r="L1930" s="24"/>
      <c r="M1930" s="86">
        <v>85.340999999999994</v>
      </c>
      <c r="N1930" s="86">
        <v>1330.2260000000001</v>
      </c>
      <c r="O1930" s="86">
        <v>17.47</v>
      </c>
      <c r="P1930" s="86">
        <v>39.124000000000002</v>
      </c>
      <c r="Q1930" s="86">
        <v>44.267000000000003</v>
      </c>
      <c r="R1930" s="86">
        <v>99.259</v>
      </c>
      <c r="S1930" s="86">
        <v>52.22</v>
      </c>
      <c r="T1930" s="86">
        <v>84.388000000000005</v>
      </c>
    </row>
    <row r="1931" spans="1:20" x14ac:dyDescent="0.25">
      <c r="A1931" s="50" t="s">
        <v>4682</v>
      </c>
      <c r="B1931" s="50" t="s">
        <v>1154</v>
      </c>
      <c r="C1931" s="50" t="s">
        <v>4747</v>
      </c>
      <c r="D1931" s="80">
        <v>12</v>
      </c>
      <c r="E1931" s="50" t="s">
        <v>7665</v>
      </c>
      <c r="F1931" s="24">
        <f t="shared" si="100"/>
        <v>78.545333333333346</v>
      </c>
      <c r="G1931" s="20">
        <f t="shared" si="101"/>
        <v>36.559000000000005</v>
      </c>
      <c r="H1931" s="17"/>
      <c r="I1931" s="24"/>
      <c r="J1931" s="20">
        <f t="shared" si="102"/>
        <v>88.947599999999994</v>
      </c>
      <c r="K1931" s="17"/>
      <c r="L1931" s="24"/>
      <c r="M1931" s="86">
        <v>24.213000000000001</v>
      </c>
      <c r="N1931" s="86">
        <v>32.267000000000003</v>
      </c>
      <c r="O1931" s="86">
        <v>53.197000000000003</v>
      </c>
      <c r="P1931" s="86">
        <v>155.553</v>
      </c>
      <c r="Q1931" s="86">
        <v>53.548999999999999</v>
      </c>
      <c r="R1931" s="86">
        <v>14.86</v>
      </c>
      <c r="S1931" s="86">
        <v>148.24700000000001</v>
      </c>
      <c r="T1931" s="86">
        <v>72.528999999999996</v>
      </c>
    </row>
    <row r="1932" spans="1:20" x14ac:dyDescent="0.25">
      <c r="A1932" s="50" t="s">
        <v>4682</v>
      </c>
      <c r="B1932" s="50" t="s">
        <v>1847</v>
      </c>
      <c r="C1932" s="50" t="s">
        <v>4756</v>
      </c>
      <c r="D1932" s="80">
        <v>15</v>
      </c>
      <c r="E1932" s="50" t="s">
        <v>8091</v>
      </c>
      <c r="F1932" s="24">
        <f t="shared" si="100"/>
        <v>78.478999999999999</v>
      </c>
      <c r="G1932" s="20">
        <f t="shared" si="101"/>
        <v>33.541999999999994</v>
      </c>
      <c r="H1932" s="17"/>
      <c r="I1932" s="24"/>
      <c r="J1932" s="20">
        <f t="shared" si="102"/>
        <v>79.586800000000011</v>
      </c>
      <c r="K1932" s="17"/>
      <c r="L1932" s="24"/>
      <c r="M1932" s="86">
        <v>69.454999999999998</v>
      </c>
      <c r="N1932" s="86">
        <v>19.347000000000001</v>
      </c>
      <c r="O1932" s="86">
        <v>11.824</v>
      </c>
      <c r="P1932" s="86">
        <v>38.186999999999998</v>
      </c>
      <c r="Q1932" s="86">
        <v>124.31</v>
      </c>
      <c r="R1932" s="86">
        <v>62.232999999999997</v>
      </c>
      <c r="S1932" s="86">
        <v>48.082000000000001</v>
      </c>
      <c r="T1932" s="86">
        <v>125.122</v>
      </c>
    </row>
    <row r="1933" spans="1:20" x14ac:dyDescent="0.25">
      <c r="A1933" s="50" t="s">
        <v>4682</v>
      </c>
      <c r="B1933" s="50" t="s">
        <v>1107</v>
      </c>
      <c r="C1933" s="50" t="s">
        <v>4701</v>
      </c>
      <c r="D1933" s="80">
        <v>4</v>
      </c>
      <c r="E1933" s="50" t="s">
        <v>5541</v>
      </c>
      <c r="F1933" s="24">
        <f t="shared" si="100"/>
        <v>78.189333333333323</v>
      </c>
      <c r="G1933" s="20">
        <f t="shared" si="101"/>
        <v>46.331666666666671</v>
      </c>
      <c r="H1933" s="17"/>
      <c r="I1933" s="24"/>
      <c r="J1933" s="20">
        <f t="shared" si="102"/>
        <v>55.698399999999992</v>
      </c>
      <c r="K1933" s="17"/>
      <c r="L1933" s="24"/>
      <c r="M1933" s="86">
        <v>24.2</v>
      </c>
      <c r="N1933" s="86">
        <v>103.396</v>
      </c>
      <c r="O1933" s="86">
        <v>11.398999999999999</v>
      </c>
      <c r="P1933" s="86">
        <v>15.629</v>
      </c>
      <c r="Q1933" s="86">
        <v>28.295000000000002</v>
      </c>
      <c r="R1933" s="86">
        <v>23.076000000000001</v>
      </c>
      <c r="S1933" s="86">
        <v>84.123999999999995</v>
      </c>
      <c r="T1933" s="86">
        <v>127.36799999999999</v>
      </c>
    </row>
    <row r="1934" spans="1:20" x14ac:dyDescent="0.25">
      <c r="A1934" s="50" t="s">
        <v>4682</v>
      </c>
      <c r="B1934" s="50" t="s">
        <v>2992</v>
      </c>
      <c r="C1934" s="50" t="s">
        <v>4776</v>
      </c>
      <c r="D1934" s="80">
        <v>20</v>
      </c>
      <c r="E1934" s="50" t="s">
        <v>9596</v>
      </c>
      <c r="F1934" s="24">
        <f t="shared" si="100"/>
        <v>77.924999999999997</v>
      </c>
      <c r="G1934" s="20">
        <f t="shared" si="101"/>
        <v>51.998666666666658</v>
      </c>
      <c r="H1934" s="17"/>
      <c r="I1934" s="24"/>
      <c r="J1934" s="20">
        <f t="shared" si="102"/>
        <v>99.665599999999998</v>
      </c>
      <c r="K1934" s="17"/>
      <c r="L1934" s="24"/>
      <c r="M1934" s="86">
        <v>43.006999999999998</v>
      </c>
      <c r="N1934" s="86">
        <v>67.581000000000003</v>
      </c>
      <c r="O1934" s="86">
        <v>45.408000000000001</v>
      </c>
      <c r="P1934" s="86">
        <v>147.983</v>
      </c>
      <c r="Q1934" s="86">
        <v>116.57</v>
      </c>
      <c r="R1934" s="86">
        <v>79.322000000000003</v>
      </c>
      <c r="S1934" s="86" t="s">
        <v>5013</v>
      </c>
      <c r="T1934" s="86">
        <v>154.453</v>
      </c>
    </row>
    <row r="1935" spans="1:20" x14ac:dyDescent="0.25">
      <c r="A1935" s="50" t="s">
        <v>4682</v>
      </c>
      <c r="B1935" s="50" t="s">
        <v>2135</v>
      </c>
      <c r="C1935" s="50" t="s">
        <v>4764</v>
      </c>
      <c r="D1935" s="80">
        <v>15</v>
      </c>
      <c r="E1935" s="50" t="s">
        <v>8332</v>
      </c>
      <c r="F1935" s="24">
        <f t="shared" si="100"/>
        <v>77.58</v>
      </c>
      <c r="G1935" s="20">
        <f t="shared" si="101"/>
        <v>79.732666666666674</v>
      </c>
      <c r="H1935" s="17"/>
      <c r="I1935" s="24"/>
      <c r="J1935" s="20">
        <f t="shared" si="102"/>
        <v>65.012799999999999</v>
      </c>
      <c r="K1935" s="17"/>
      <c r="L1935" s="24"/>
      <c r="M1935" s="86">
        <v>85.754000000000005</v>
      </c>
      <c r="N1935" s="86">
        <v>91.763999999999996</v>
      </c>
      <c r="O1935" s="86">
        <v>61.68</v>
      </c>
      <c r="P1935" s="86">
        <v>38.771999999999998</v>
      </c>
      <c r="Q1935" s="86">
        <v>53.552</v>
      </c>
      <c r="R1935" s="86">
        <v>92.200999999999993</v>
      </c>
      <c r="S1935" s="86">
        <v>92.126000000000005</v>
      </c>
      <c r="T1935" s="86">
        <v>48.412999999999997</v>
      </c>
    </row>
    <row r="1936" spans="1:20" x14ac:dyDescent="0.25">
      <c r="A1936" s="50" t="s">
        <v>4682</v>
      </c>
      <c r="B1936" s="50" t="s">
        <v>3624</v>
      </c>
      <c r="C1936" s="50" t="s">
        <v>4773</v>
      </c>
      <c r="D1936" s="80">
        <v>18</v>
      </c>
      <c r="E1936" s="50" t="s">
        <v>9481</v>
      </c>
      <c r="F1936" s="24">
        <f t="shared" si="100"/>
        <v>77.120666666666679</v>
      </c>
      <c r="G1936" s="20">
        <f t="shared" si="101"/>
        <v>50.927999999999997</v>
      </c>
      <c r="H1936" s="17"/>
      <c r="I1936" s="24"/>
      <c r="J1936" s="20">
        <f t="shared" si="102"/>
        <v>81.889399999999995</v>
      </c>
      <c r="K1936" s="17"/>
      <c r="L1936" s="24"/>
      <c r="M1936" s="86">
        <v>39.423999999999999</v>
      </c>
      <c r="N1936" s="86">
        <v>49.262999999999998</v>
      </c>
      <c r="O1936" s="86">
        <v>64.096999999999994</v>
      </c>
      <c r="P1936" s="86">
        <v>104.136</v>
      </c>
      <c r="Q1936" s="86">
        <v>73.948999999999998</v>
      </c>
      <c r="R1936" s="86">
        <v>60.091999999999999</v>
      </c>
      <c r="S1936" s="86">
        <v>25.363</v>
      </c>
      <c r="T1936" s="86">
        <v>145.90700000000001</v>
      </c>
    </row>
    <row r="1937" spans="1:20" x14ac:dyDescent="0.25">
      <c r="A1937" s="50" t="s">
        <v>4682</v>
      </c>
      <c r="B1937" s="50" t="s">
        <v>4268</v>
      </c>
      <c r="C1937" s="50" t="s">
        <v>4692</v>
      </c>
      <c r="D1937" s="80">
        <v>2</v>
      </c>
      <c r="E1937" s="50" t="s">
        <v>5344</v>
      </c>
      <c r="F1937" s="24">
        <f t="shared" si="100"/>
        <v>77.012666666666675</v>
      </c>
      <c r="G1937" s="20">
        <f t="shared" si="101"/>
        <v>20281.204999999998</v>
      </c>
      <c r="H1937" s="17"/>
      <c r="I1937" s="24"/>
      <c r="J1937" s="20">
        <f t="shared" si="102"/>
        <v>150.99160000000001</v>
      </c>
      <c r="K1937" s="17"/>
      <c r="L1937" s="24"/>
      <c r="M1937" s="86" t="s">
        <v>5013</v>
      </c>
      <c r="N1937" s="86" t="s">
        <v>5013</v>
      </c>
      <c r="O1937" s="86">
        <v>60843.614999999998</v>
      </c>
      <c r="P1937" s="86">
        <v>523.77300000000002</v>
      </c>
      <c r="Q1937" s="86">
        <v>0.14699999999999999</v>
      </c>
      <c r="R1937" s="86" t="s">
        <v>5013</v>
      </c>
      <c r="S1937" s="86">
        <v>223.708</v>
      </c>
      <c r="T1937" s="86">
        <v>7.33</v>
      </c>
    </row>
    <row r="1938" spans="1:20" x14ac:dyDescent="0.25">
      <c r="A1938" s="50" t="s">
        <v>4682</v>
      </c>
      <c r="B1938" s="50" t="s">
        <v>2529</v>
      </c>
      <c r="C1938" s="50" t="s">
        <v>4766</v>
      </c>
      <c r="D1938" s="80">
        <v>16</v>
      </c>
      <c r="E1938" s="50" t="s">
        <v>8560</v>
      </c>
      <c r="F1938" s="24">
        <f t="shared" si="100"/>
        <v>76.903666666666666</v>
      </c>
      <c r="G1938" s="20">
        <f t="shared" si="101"/>
        <v>189.81899999999999</v>
      </c>
      <c r="H1938" s="17"/>
      <c r="I1938" s="24"/>
      <c r="J1938" s="20">
        <f t="shared" si="102"/>
        <v>160.54140000000001</v>
      </c>
      <c r="K1938" s="17"/>
      <c r="L1938" s="24"/>
      <c r="M1938" s="86">
        <v>72.075999999999993</v>
      </c>
      <c r="N1938" s="86">
        <v>257.82400000000001</v>
      </c>
      <c r="O1938" s="86">
        <v>239.55699999999999</v>
      </c>
      <c r="P1938" s="86">
        <v>280.50299999999999</v>
      </c>
      <c r="Q1938" s="86">
        <v>291.49299999999999</v>
      </c>
      <c r="R1938" s="86">
        <v>107.657</v>
      </c>
      <c r="S1938" s="86">
        <v>7.4530000000000003</v>
      </c>
      <c r="T1938" s="86">
        <v>115.601</v>
      </c>
    </row>
    <row r="1939" spans="1:20" x14ac:dyDescent="0.25">
      <c r="A1939" s="50" t="s">
        <v>4682</v>
      </c>
      <c r="B1939" s="50" t="s">
        <v>672</v>
      </c>
      <c r="C1939" s="50" t="s">
        <v>4767</v>
      </c>
      <c r="D1939" s="80">
        <v>16</v>
      </c>
      <c r="E1939" s="50" t="s">
        <v>9073</v>
      </c>
      <c r="F1939" s="24">
        <f t="shared" si="100"/>
        <v>76.387333333333331</v>
      </c>
      <c r="G1939" s="20">
        <f t="shared" si="101"/>
        <v>634.60333333333335</v>
      </c>
      <c r="H1939" s="17"/>
      <c r="I1939" s="24"/>
      <c r="J1939" s="20">
        <f t="shared" si="102"/>
        <v>198.30379999999997</v>
      </c>
      <c r="K1939" s="17"/>
      <c r="L1939" s="24"/>
      <c r="M1939" s="86">
        <v>253.79400000000001</v>
      </c>
      <c r="N1939" s="86">
        <v>252.22499999999999</v>
      </c>
      <c r="O1939" s="86">
        <v>1397.7909999999999</v>
      </c>
      <c r="P1939" s="86">
        <v>664.24</v>
      </c>
      <c r="Q1939" s="86">
        <v>98.117000000000004</v>
      </c>
      <c r="R1939" s="86">
        <v>162.79400000000001</v>
      </c>
      <c r="S1939" s="86">
        <v>47.804000000000002</v>
      </c>
      <c r="T1939" s="86">
        <v>18.564</v>
      </c>
    </row>
    <row r="1940" spans="1:20" x14ac:dyDescent="0.25">
      <c r="A1940" s="50" t="s">
        <v>4682</v>
      </c>
      <c r="B1940" s="50" t="s">
        <v>1358</v>
      </c>
      <c r="C1940" s="50" t="s">
        <v>4746</v>
      </c>
      <c r="D1940" s="80">
        <v>11</v>
      </c>
      <c r="E1940" s="50" t="s">
        <v>7594</v>
      </c>
      <c r="F1940" s="24">
        <f t="shared" si="100"/>
        <v>75.977666666666664</v>
      </c>
      <c r="G1940" s="20">
        <f t="shared" si="101"/>
        <v>15.574333333333334</v>
      </c>
      <c r="H1940" s="17"/>
      <c r="I1940" s="24"/>
      <c r="J1940" s="20">
        <f t="shared" si="102"/>
        <v>59.489200000000004</v>
      </c>
      <c r="K1940" s="17"/>
      <c r="L1940" s="24"/>
      <c r="M1940" s="86">
        <v>14.141</v>
      </c>
      <c r="N1940" s="86">
        <v>11.782</v>
      </c>
      <c r="O1940" s="86">
        <v>20.8</v>
      </c>
      <c r="P1940" s="86">
        <v>10.529</v>
      </c>
      <c r="Q1940" s="86">
        <v>58.984000000000002</v>
      </c>
      <c r="R1940" s="86">
        <v>59.252000000000002</v>
      </c>
      <c r="S1940" s="86">
        <v>23.251999999999999</v>
      </c>
      <c r="T1940" s="86">
        <v>145.429</v>
      </c>
    </row>
    <row r="1941" spans="1:20" x14ac:dyDescent="0.25">
      <c r="A1941" s="50" t="s">
        <v>4682</v>
      </c>
      <c r="B1941" s="50" t="s">
        <v>3443</v>
      </c>
      <c r="C1941" s="50" t="s">
        <v>4730</v>
      </c>
      <c r="D1941" s="80">
        <v>10</v>
      </c>
      <c r="E1941" s="50" t="s">
        <v>6813</v>
      </c>
      <c r="F1941" s="24">
        <f t="shared" si="100"/>
        <v>75.887666666666661</v>
      </c>
      <c r="G1941" s="20">
        <f t="shared" si="101"/>
        <v>3.3163333333333331</v>
      </c>
      <c r="H1941" s="17"/>
      <c r="I1941" s="24"/>
      <c r="J1941" s="20">
        <f t="shared" si="102"/>
        <v>55.972999999999999</v>
      </c>
      <c r="K1941" s="17"/>
      <c r="L1941" s="24"/>
      <c r="M1941" s="86">
        <v>9.9489999999999998</v>
      </c>
      <c r="N1941" s="86" t="s">
        <v>5013</v>
      </c>
      <c r="O1941" s="86" t="s">
        <v>5013</v>
      </c>
      <c r="P1941" s="86" t="s">
        <v>5013</v>
      </c>
      <c r="Q1941" s="86">
        <v>52.201999999999998</v>
      </c>
      <c r="R1941" s="86">
        <v>160.13</v>
      </c>
      <c r="S1941" s="86">
        <v>40.26</v>
      </c>
      <c r="T1941" s="86">
        <v>27.273</v>
      </c>
    </row>
    <row r="1942" spans="1:20" x14ac:dyDescent="0.25">
      <c r="A1942" s="50" t="s">
        <v>4682</v>
      </c>
      <c r="B1942" s="50" t="s">
        <v>1848</v>
      </c>
      <c r="C1942" s="50" t="s">
        <v>4766</v>
      </c>
      <c r="D1942" s="80">
        <v>16</v>
      </c>
      <c r="E1942" s="50" t="s">
        <v>8530</v>
      </c>
      <c r="F1942" s="24">
        <f t="shared" si="100"/>
        <v>75.695333333333338</v>
      </c>
      <c r="G1942" s="20">
        <f t="shared" si="101"/>
        <v>296.42966666666666</v>
      </c>
      <c r="H1942" s="17"/>
      <c r="I1942" s="24"/>
      <c r="J1942" s="20">
        <f t="shared" si="102"/>
        <v>64.046400000000006</v>
      </c>
      <c r="K1942" s="17"/>
      <c r="L1942" s="24"/>
      <c r="M1942" s="86">
        <v>451.71100000000001</v>
      </c>
      <c r="N1942" s="86">
        <v>7.23</v>
      </c>
      <c r="O1942" s="86">
        <v>430.34800000000001</v>
      </c>
      <c r="P1942" s="86">
        <v>49.533000000000001</v>
      </c>
      <c r="Q1942" s="86">
        <v>43.613</v>
      </c>
      <c r="R1942" s="86">
        <v>42.561999999999998</v>
      </c>
      <c r="S1942" s="86">
        <v>149.24100000000001</v>
      </c>
      <c r="T1942" s="86">
        <v>35.283000000000001</v>
      </c>
    </row>
    <row r="1943" spans="1:20" x14ac:dyDescent="0.25">
      <c r="A1943" s="50" t="s">
        <v>4682</v>
      </c>
      <c r="B1943" s="50" t="s">
        <v>4251</v>
      </c>
      <c r="C1943" s="50" t="s">
        <v>4711</v>
      </c>
      <c r="D1943" s="80">
        <v>6</v>
      </c>
      <c r="E1943" s="50" t="s">
        <v>6061</v>
      </c>
      <c r="F1943" s="24">
        <f t="shared" si="100"/>
        <v>75.561333333333337</v>
      </c>
      <c r="G1943" s="20">
        <f t="shared" si="101"/>
        <v>21.933000000000003</v>
      </c>
      <c r="H1943" s="17"/>
      <c r="I1943" s="24"/>
      <c r="J1943" s="20">
        <f t="shared" si="102"/>
        <v>58.801599999999993</v>
      </c>
      <c r="K1943" s="17"/>
      <c r="L1943" s="24"/>
      <c r="M1943" s="86" t="s">
        <v>5013</v>
      </c>
      <c r="N1943" s="86">
        <v>29.375</v>
      </c>
      <c r="O1943" s="86">
        <v>36.423999999999999</v>
      </c>
      <c r="P1943" s="86">
        <v>5.0359999999999996</v>
      </c>
      <c r="Q1943" s="86">
        <v>62.287999999999997</v>
      </c>
      <c r="R1943" s="86">
        <v>32.405999999999999</v>
      </c>
      <c r="S1943" s="86">
        <v>71.227000000000004</v>
      </c>
      <c r="T1943" s="86">
        <v>123.051</v>
      </c>
    </row>
    <row r="1944" spans="1:20" x14ac:dyDescent="0.25">
      <c r="A1944" s="50" t="s">
        <v>4682</v>
      </c>
      <c r="B1944" s="50" t="s">
        <v>1552</v>
      </c>
      <c r="C1944" s="50" t="s">
        <v>4766</v>
      </c>
      <c r="D1944" s="80">
        <v>16</v>
      </c>
      <c r="E1944" s="50" t="s">
        <v>8557</v>
      </c>
      <c r="F1944" s="24">
        <f t="shared" si="100"/>
        <v>75.522666666666666</v>
      </c>
      <c r="G1944" s="20">
        <f t="shared" si="101"/>
        <v>1434.0243333333335</v>
      </c>
      <c r="H1944" s="17"/>
      <c r="I1944" s="24"/>
      <c r="J1944" s="20">
        <f t="shared" si="102"/>
        <v>2761.9454000000001</v>
      </c>
      <c r="K1944" s="17"/>
      <c r="L1944" s="24"/>
      <c r="M1944" s="86">
        <v>145.9</v>
      </c>
      <c r="N1944" s="86">
        <v>3401.942</v>
      </c>
      <c r="O1944" s="86">
        <v>754.23099999999999</v>
      </c>
      <c r="P1944" s="86">
        <v>13565.692999999999</v>
      </c>
      <c r="Q1944" s="86">
        <v>17.466000000000001</v>
      </c>
      <c r="R1944" s="86">
        <v>57.86</v>
      </c>
      <c r="S1944" s="86">
        <v>67.039000000000001</v>
      </c>
      <c r="T1944" s="86">
        <v>101.669</v>
      </c>
    </row>
    <row r="1945" spans="1:20" x14ac:dyDescent="0.25">
      <c r="A1945" s="50" t="s">
        <v>4682</v>
      </c>
      <c r="B1945" s="50" t="s">
        <v>4518</v>
      </c>
      <c r="C1945" s="50" t="s">
        <v>4744</v>
      </c>
      <c r="D1945" s="80">
        <v>11</v>
      </c>
      <c r="E1945" s="50" t="s">
        <v>7360</v>
      </c>
      <c r="F1945" s="24">
        <f t="shared" si="100"/>
        <v>75.400999999999996</v>
      </c>
      <c r="G1945" s="20">
        <f t="shared" si="101"/>
        <v>434.31333333333333</v>
      </c>
      <c r="H1945" s="17"/>
      <c r="I1945" s="24"/>
      <c r="J1945" s="20">
        <f t="shared" si="102"/>
        <v>45.240599999999993</v>
      </c>
      <c r="K1945" s="17"/>
      <c r="L1945" s="24"/>
      <c r="M1945" s="86">
        <v>74.17</v>
      </c>
      <c r="N1945" s="86">
        <v>1170.3720000000001</v>
      </c>
      <c r="O1945" s="86">
        <v>58.398000000000003</v>
      </c>
      <c r="P1945" s="86" t="s">
        <v>5013</v>
      </c>
      <c r="Q1945" s="86" t="s">
        <v>5013</v>
      </c>
      <c r="R1945" s="86" t="s">
        <v>5013</v>
      </c>
      <c r="S1945" s="86">
        <v>96.216999999999999</v>
      </c>
      <c r="T1945" s="86">
        <v>129.98599999999999</v>
      </c>
    </row>
    <row r="1946" spans="1:20" x14ac:dyDescent="0.25">
      <c r="A1946" s="50" t="s">
        <v>4682</v>
      </c>
      <c r="B1946" s="50" t="s">
        <v>1568</v>
      </c>
      <c r="C1946" s="50" t="s">
        <v>4764</v>
      </c>
      <c r="D1946" s="80">
        <v>15</v>
      </c>
      <c r="E1946" s="50" t="s">
        <v>8290</v>
      </c>
      <c r="F1946" s="24">
        <f t="shared" si="100"/>
        <v>75.348333333333329</v>
      </c>
      <c r="G1946" s="20">
        <f t="shared" si="101"/>
        <v>16.591666666666669</v>
      </c>
      <c r="H1946" s="17"/>
      <c r="I1946" s="24"/>
      <c r="J1946" s="20">
        <f t="shared" si="102"/>
        <v>64.733200000000011</v>
      </c>
      <c r="K1946" s="17"/>
      <c r="L1946" s="24"/>
      <c r="M1946" s="86">
        <v>18.167000000000002</v>
      </c>
      <c r="N1946" s="86">
        <v>4.5910000000000002</v>
      </c>
      <c r="O1946" s="86">
        <v>27.016999999999999</v>
      </c>
      <c r="P1946" s="86">
        <v>26.2</v>
      </c>
      <c r="Q1946" s="86">
        <v>71.421000000000006</v>
      </c>
      <c r="R1946" s="86">
        <v>77.915999999999997</v>
      </c>
      <c r="S1946" s="86">
        <v>90.813000000000002</v>
      </c>
      <c r="T1946" s="86">
        <v>57.316000000000003</v>
      </c>
    </row>
    <row r="1947" spans="1:20" x14ac:dyDescent="0.25">
      <c r="A1947" s="50" t="s">
        <v>4682</v>
      </c>
      <c r="B1947" s="50" t="s">
        <v>1943</v>
      </c>
      <c r="C1947" s="50" t="s">
        <v>4699</v>
      </c>
      <c r="D1947" s="80">
        <v>4</v>
      </c>
      <c r="E1947" s="50" t="s">
        <v>5507</v>
      </c>
      <c r="F1947" s="24">
        <f t="shared" si="100"/>
        <v>75.265000000000001</v>
      </c>
      <c r="G1947" s="20">
        <f t="shared" si="101"/>
        <v>32.393000000000001</v>
      </c>
      <c r="H1947" s="17"/>
      <c r="I1947" s="24"/>
      <c r="J1947" s="20">
        <f t="shared" si="102"/>
        <v>65.903600000000012</v>
      </c>
      <c r="K1947" s="17"/>
      <c r="L1947" s="24"/>
      <c r="M1947" s="86">
        <v>26.437000000000001</v>
      </c>
      <c r="N1947" s="86">
        <v>29.635000000000002</v>
      </c>
      <c r="O1947" s="86">
        <v>41.106999999999999</v>
      </c>
      <c r="P1947" s="86">
        <v>64.632000000000005</v>
      </c>
      <c r="Q1947" s="86">
        <v>39.091000000000001</v>
      </c>
      <c r="R1947" s="86">
        <v>55.27</v>
      </c>
      <c r="S1947" s="86">
        <v>61.558999999999997</v>
      </c>
      <c r="T1947" s="86">
        <v>108.96599999999999</v>
      </c>
    </row>
    <row r="1948" spans="1:20" x14ac:dyDescent="0.25">
      <c r="A1948" s="50" t="s">
        <v>4682</v>
      </c>
      <c r="B1948" s="50" t="s">
        <v>1883</v>
      </c>
      <c r="C1948" s="50" t="s">
        <v>4766</v>
      </c>
      <c r="D1948" s="80">
        <v>16</v>
      </c>
      <c r="E1948" s="50" t="s">
        <v>8439</v>
      </c>
      <c r="F1948" s="24">
        <f t="shared" si="100"/>
        <v>75.135999999999996</v>
      </c>
      <c r="G1948" s="20">
        <f t="shared" si="101"/>
        <v>28.946000000000002</v>
      </c>
      <c r="H1948" s="17"/>
      <c r="I1948" s="24"/>
      <c r="J1948" s="20">
        <f t="shared" si="102"/>
        <v>140.19739999999999</v>
      </c>
      <c r="K1948" s="17"/>
      <c r="L1948" s="24"/>
      <c r="M1948" s="86">
        <v>7.6550000000000002</v>
      </c>
      <c r="N1948" s="86">
        <v>51.624000000000002</v>
      </c>
      <c r="O1948" s="86">
        <v>27.559000000000001</v>
      </c>
      <c r="P1948" s="86" t="s">
        <v>5013</v>
      </c>
      <c r="Q1948" s="86">
        <v>475.57900000000001</v>
      </c>
      <c r="R1948" s="86">
        <v>50.009</v>
      </c>
      <c r="S1948" s="86">
        <v>28.597000000000001</v>
      </c>
      <c r="T1948" s="86">
        <v>146.80199999999999</v>
      </c>
    </row>
    <row r="1949" spans="1:20" x14ac:dyDescent="0.25">
      <c r="A1949" s="50" t="s">
        <v>4682</v>
      </c>
      <c r="B1949" s="50" t="s">
        <v>2716</v>
      </c>
      <c r="C1949" s="50" t="s">
        <v>4710</v>
      </c>
      <c r="D1949" s="80">
        <v>6</v>
      </c>
      <c r="E1949" s="50" t="s">
        <v>5816</v>
      </c>
      <c r="F1949" s="24">
        <f t="shared" si="100"/>
        <v>75.027000000000001</v>
      </c>
      <c r="G1949" s="20">
        <f t="shared" si="101"/>
        <v>120.63833333333332</v>
      </c>
      <c r="H1949" s="17"/>
      <c r="I1949" s="24"/>
      <c r="J1949" s="20">
        <f t="shared" si="102"/>
        <v>61.480999999999995</v>
      </c>
      <c r="K1949" s="17"/>
      <c r="L1949" s="24"/>
      <c r="M1949" s="86">
        <v>41.567</v>
      </c>
      <c r="N1949" s="86">
        <v>66.076999999999998</v>
      </c>
      <c r="O1949" s="86">
        <v>254.27099999999999</v>
      </c>
      <c r="P1949" s="86">
        <v>78.213999999999999</v>
      </c>
      <c r="Q1949" s="86">
        <v>4.1100000000000003</v>
      </c>
      <c r="R1949" s="86">
        <v>42.292999999999999</v>
      </c>
      <c r="S1949" s="86">
        <v>49.076000000000001</v>
      </c>
      <c r="T1949" s="86">
        <v>133.71199999999999</v>
      </c>
    </row>
    <row r="1950" spans="1:20" x14ac:dyDescent="0.25">
      <c r="A1950" s="50" t="s">
        <v>4682</v>
      </c>
      <c r="B1950" s="50" t="s">
        <v>3584</v>
      </c>
      <c r="C1950" s="50" t="s">
        <v>4773</v>
      </c>
      <c r="D1950" s="80">
        <v>18</v>
      </c>
      <c r="E1950" s="50" t="s">
        <v>9468</v>
      </c>
      <c r="F1950" s="24">
        <f t="shared" si="100"/>
        <v>74.88033333333334</v>
      </c>
      <c r="G1950" s="20">
        <f t="shared" si="101"/>
        <v>46.399333333333338</v>
      </c>
      <c r="H1950" s="17"/>
      <c r="I1950" s="24"/>
      <c r="J1950" s="20">
        <f t="shared" si="102"/>
        <v>85.49260000000001</v>
      </c>
      <c r="K1950" s="17"/>
      <c r="L1950" s="24"/>
      <c r="M1950" s="86">
        <v>21.811</v>
      </c>
      <c r="N1950" s="86">
        <v>91.825000000000003</v>
      </c>
      <c r="O1950" s="86">
        <v>25.562000000000001</v>
      </c>
      <c r="P1950" s="86">
        <v>69.418000000000006</v>
      </c>
      <c r="Q1950" s="86">
        <v>133.404</v>
      </c>
      <c r="R1950" s="86">
        <v>42.984999999999999</v>
      </c>
      <c r="S1950" s="86">
        <v>181.65600000000001</v>
      </c>
      <c r="T1950" s="86" t="s">
        <v>5013</v>
      </c>
    </row>
    <row r="1951" spans="1:20" x14ac:dyDescent="0.25">
      <c r="A1951" s="50" t="s">
        <v>4682</v>
      </c>
      <c r="B1951" s="50" t="s">
        <v>2194</v>
      </c>
      <c r="C1951" s="50" t="s">
        <v>4739</v>
      </c>
      <c r="D1951" s="80">
        <v>11</v>
      </c>
      <c r="E1951" s="50" t="s">
        <v>7217</v>
      </c>
      <c r="F1951" s="24">
        <f t="shared" si="100"/>
        <v>74.801333333333332</v>
      </c>
      <c r="G1951" s="20">
        <f t="shared" si="101"/>
        <v>73.069000000000003</v>
      </c>
      <c r="H1951" s="17"/>
      <c r="I1951" s="24"/>
      <c r="J1951" s="20">
        <f t="shared" si="102"/>
        <v>94.081999999999994</v>
      </c>
      <c r="K1951" s="17"/>
      <c r="L1951" s="24"/>
      <c r="M1951" s="86">
        <v>112.327</v>
      </c>
      <c r="N1951" s="86">
        <v>101.89100000000001</v>
      </c>
      <c r="O1951" s="86">
        <v>4.9889999999999999</v>
      </c>
      <c r="P1951" s="86">
        <v>183.988</v>
      </c>
      <c r="Q1951" s="86">
        <v>62.018000000000001</v>
      </c>
      <c r="R1951" s="86">
        <v>92.643000000000001</v>
      </c>
      <c r="S1951" s="86">
        <v>22.366</v>
      </c>
      <c r="T1951" s="86">
        <v>109.395</v>
      </c>
    </row>
    <row r="1952" spans="1:20" x14ac:dyDescent="0.25">
      <c r="A1952" s="50" t="s">
        <v>4682</v>
      </c>
      <c r="B1952" s="50" t="s">
        <v>2906</v>
      </c>
      <c r="C1952" s="50" t="s">
        <v>4719</v>
      </c>
      <c r="D1952" s="80">
        <v>6</v>
      </c>
      <c r="E1952" s="50" t="s">
        <v>6370</v>
      </c>
      <c r="F1952" s="24">
        <f t="shared" ref="F1952:F2015" si="103">SUM(R1952:T1952)/3</f>
        <v>74.76133333333334</v>
      </c>
      <c r="G1952" s="20">
        <f t="shared" ref="G1952:G2015" si="104">SUM(M1952:O1952)/3</f>
        <v>53.139000000000003</v>
      </c>
      <c r="H1952" s="17"/>
      <c r="I1952" s="24"/>
      <c r="J1952" s="20">
        <f t="shared" ref="J1952:J2015" si="105">SUM(P1952:T1952)/5</f>
        <v>58.800199999999997</v>
      </c>
      <c r="K1952" s="17"/>
      <c r="L1952" s="24"/>
      <c r="M1952" s="86">
        <v>11.42</v>
      </c>
      <c r="N1952" s="86">
        <v>129.72800000000001</v>
      </c>
      <c r="O1952" s="86">
        <v>18.268999999999998</v>
      </c>
      <c r="P1952" s="86">
        <v>45.055</v>
      </c>
      <c r="Q1952" s="86">
        <v>24.661999999999999</v>
      </c>
      <c r="R1952" s="86">
        <v>35.228999999999999</v>
      </c>
      <c r="S1952" s="86">
        <v>3.7069999999999999</v>
      </c>
      <c r="T1952" s="86">
        <v>185.34800000000001</v>
      </c>
    </row>
    <row r="1953" spans="1:20" x14ac:dyDescent="0.25">
      <c r="A1953" s="50" t="s">
        <v>4682</v>
      </c>
      <c r="B1953" s="50" t="s">
        <v>2662</v>
      </c>
      <c r="C1953" s="50" t="s">
        <v>4766</v>
      </c>
      <c r="D1953" s="80">
        <v>16</v>
      </c>
      <c r="E1953" s="50" t="s">
        <v>8761</v>
      </c>
      <c r="F1953" s="24">
        <f t="shared" si="103"/>
        <v>74.739333333333335</v>
      </c>
      <c r="G1953" s="20">
        <f t="shared" si="104"/>
        <v>4.0406666666666666</v>
      </c>
      <c r="H1953" s="17"/>
      <c r="I1953" s="24"/>
      <c r="J1953" s="20">
        <f t="shared" si="105"/>
        <v>521.24</v>
      </c>
      <c r="K1953" s="17"/>
      <c r="L1953" s="24"/>
      <c r="M1953" s="86" t="s">
        <v>5013</v>
      </c>
      <c r="N1953" s="86">
        <v>6.492</v>
      </c>
      <c r="O1953" s="86">
        <v>5.63</v>
      </c>
      <c r="P1953" s="86">
        <v>2380.0189999999998</v>
      </c>
      <c r="Q1953" s="86">
        <v>1.9630000000000001</v>
      </c>
      <c r="R1953" s="86">
        <v>93.027000000000001</v>
      </c>
      <c r="S1953" s="86">
        <v>115.89</v>
      </c>
      <c r="T1953" s="86">
        <v>15.301</v>
      </c>
    </row>
    <row r="1954" spans="1:20" x14ac:dyDescent="0.25">
      <c r="A1954" s="50" t="s">
        <v>4682</v>
      </c>
      <c r="B1954" s="50" t="s">
        <v>3287</v>
      </c>
      <c r="C1954" s="50" t="s">
        <v>4738</v>
      </c>
      <c r="D1954" s="80">
        <v>11</v>
      </c>
      <c r="E1954" s="50" t="s">
        <v>7185</v>
      </c>
      <c r="F1954" s="24">
        <f t="shared" si="103"/>
        <v>74.583333333333329</v>
      </c>
      <c r="G1954" s="20">
        <f t="shared" si="104"/>
        <v>1559.8986666666667</v>
      </c>
      <c r="H1954" s="17"/>
      <c r="I1954" s="24"/>
      <c r="J1954" s="20">
        <f t="shared" si="105"/>
        <v>105.7538</v>
      </c>
      <c r="K1954" s="17"/>
      <c r="L1954" s="24"/>
      <c r="M1954" s="86">
        <v>2166.3420000000001</v>
      </c>
      <c r="N1954" s="86">
        <v>2115.2159999999999</v>
      </c>
      <c r="O1954" s="86">
        <v>398.13799999999998</v>
      </c>
      <c r="P1954" s="86">
        <v>287.54399999999998</v>
      </c>
      <c r="Q1954" s="86">
        <v>17.475000000000001</v>
      </c>
      <c r="R1954" s="86">
        <v>197.68100000000001</v>
      </c>
      <c r="S1954" s="86">
        <v>26.068999999999999</v>
      </c>
      <c r="T1954" s="86" t="s">
        <v>5013</v>
      </c>
    </row>
    <row r="1955" spans="1:20" x14ac:dyDescent="0.25">
      <c r="A1955" s="50" t="s">
        <v>4682</v>
      </c>
      <c r="B1955" s="50" t="s">
        <v>1596</v>
      </c>
      <c r="C1955" s="50" t="s">
        <v>4766</v>
      </c>
      <c r="D1955" s="80">
        <v>16</v>
      </c>
      <c r="E1955" s="50" t="s">
        <v>8555</v>
      </c>
      <c r="F1955" s="24">
        <f t="shared" si="103"/>
        <v>74.39200000000001</v>
      </c>
      <c r="G1955" s="20">
        <f t="shared" si="104"/>
        <v>275.43733333333336</v>
      </c>
      <c r="H1955" s="17"/>
      <c r="I1955" s="24"/>
      <c r="J1955" s="20">
        <f t="shared" si="105"/>
        <v>247.15799999999999</v>
      </c>
      <c r="K1955" s="17"/>
      <c r="L1955" s="24"/>
      <c r="M1955" s="86">
        <v>270.59899999999999</v>
      </c>
      <c r="N1955" s="86">
        <v>327.24200000000002</v>
      </c>
      <c r="O1955" s="86">
        <v>228.471</v>
      </c>
      <c r="P1955" s="86">
        <v>77.322999999999993</v>
      </c>
      <c r="Q1955" s="86">
        <v>935.29100000000005</v>
      </c>
      <c r="R1955" s="86">
        <v>45.305999999999997</v>
      </c>
      <c r="S1955" s="86">
        <v>97.953000000000003</v>
      </c>
      <c r="T1955" s="86">
        <v>79.917000000000002</v>
      </c>
    </row>
    <row r="1956" spans="1:20" x14ac:dyDescent="0.25">
      <c r="A1956" s="50" t="s">
        <v>4682</v>
      </c>
      <c r="B1956" s="50" t="s">
        <v>2420</v>
      </c>
      <c r="C1956" s="50" t="s">
        <v>4766</v>
      </c>
      <c r="D1956" s="80">
        <v>16</v>
      </c>
      <c r="E1956" s="50" t="s">
        <v>8744</v>
      </c>
      <c r="F1956" s="24">
        <f t="shared" si="103"/>
        <v>74.378333333333345</v>
      </c>
      <c r="G1956" s="20">
        <f t="shared" si="104"/>
        <v>98.468666666666664</v>
      </c>
      <c r="H1956" s="17"/>
      <c r="I1956" s="24"/>
      <c r="J1956" s="20">
        <f t="shared" si="105"/>
        <v>53.586799999999997</v>
      </c>
      <c r="K1956" s="17"/>
      <c r="L1956" s="24"/>
      <c r="M1956" s="86">
        <v>289.24200000000002</v>
      </c>
      <c r="N1956" s="86">
        <v>3.7629999999999999</v>
      </c>
      <c r="O1956" s="86">
        <v>2.4009999999999998</v>
      </c>
      <c r="P1956" s="86">
        <v>38.506</v>
      </c>
      <c r="Q1956" s="86">
        <v>6.2930000000000001</v>
      </c>
      <c r="R1956" s="86">
        <v>1.05</v>
      </c>
      <c r="S1956" s="86">
        <v>177.18600000000001</v>
      </c>
      <c r="T1956" s="86">
        <v>44.899000000000001</v>
      </c>
    </row>
    <row r="1957" spans="1:20" x14ac:dyDescent="0.25">
      <c r="A1957" s="50" t="s">
        <v>4682</v>
      </c>
      <c r="B1957" s="50" t="s">
        <v>397</v>
      </c>
      <c r="C1957" s="50" t="s">
        <v>4744</v>
      </c>
      <c r="D1957" s="80">
        <v>11</v>
      </c>
      <c r="E1957" s="50" t="s">
        <v>7426</v>
      </c>
      <c r="F1957" s="24">
        <f t="shared" si="103"/>
        <v>74.212333333333333</v>
      </c>
      <c r="G1957" s="20">
        <f t="shared" si="104"/>
        <v>47.862000000000002</v>
      </c>
      <c r="H1957" s="17"/>
      <c r="I1957" s="24"/>
      <c r="J1957" s="20">
        <f t="shared" si="105"/>
        <v>64.882599999999996</v>
      </c>
      <c r="K1957" s="17"/>
      <c r="L1957" s="24"/>
      <c r="M1957" s="86">
        <v>32.197000000000003</v>
      </c>
      <c r="N1957" s="86">
        <v>42.168999999999997</v>
      </c>
      <c r="O1957" s="86">
        <v>69.22</v>
      </c>
      <c r="P1957" s="86">
        <v>70.716999999999999</v>
      </c>
      <c r="Q1957" s="86">
        <v>31.059000000000001</v>
      </c>
      <c r="R1957" s="86">
        <v>115.107</v>
      </c>
      <c r="S1957" s="86">
        <v>46.634</v>
      </c>
      <c r="T1957" s="86">
        <v>60.896000000000001</v>
      </c>
    </row>
    <row r="1958" spans="1:20" x14ac:dyDescent="0.25">
      <c r="A1958" s="50" t="s">
        <v>4682</v>
      </c>
      <c r="B1958" s="50" t="s">
        <v>2819</v>
      </c>
      <c r="C1958" s="50" t="s">
        <v>4719</v>
      </c>
      <c r="D1958" s="80">
        <v>6</v>
      </c>
      <c r="E1958" s="50" t="s">
        <v>6389</v>
      </c>
      <c r="F1958" s="24">
        <f t="shared" si="103"/>
        <v>74.189333333333323</v>
      </c>
      <c r="G1958" s="20">
        <f t="shared" si="104"/>
        <v>144.97266666666667</v>
      </c>
      <c r="H1958" s="17"/>
      <c r="I1958" s="24"/>
      <c r="J1958" s="20">
        <f t="shared" si="105"/>
        <v>118.10999999999999</v>
      </c>
      <c r="K1958" s="17"/>
      <c r="L1958" s="24"/>
      <c r="M1958" s="86">
        <v>132.00399999999999</v>
      </c>
      <c r="N1958" s="86">
        <v>205.06399999999999</v>
      </c>
      <c r="O1958" s="86">
        <v>97.85</v>
      </c>
      <c r="P1958" s="86">
        <v>275.77300000000002</v>
      </c>
      <c r="Q1958" s="86">
        <v>92.209000000000003</v>
      </c>
      <c r="R1958" s="86">
        <v>19.216999999999999</v>
      </c>
      <c r="S1958" s="86">
        <v>10.211</v>
      </c>
      <c r="T1958" s="86">
        <v>193.14</v>
      </c>
    </row>
    <row r="1959" spans="1:20" x14ac:dyDescent="0.25">
      <c r="A1959" s="50" t="s">
        <v>4682</v>
      </c>
      <c r="B1959" s="50" t="s">
        <v>4182</v>
      </c>
      <c r="C1959" s="50" t="s">
        <v>4767</v>
      </c>
      <c r="D1959" s="80">
        <v>16</v>
      </c>
      <c r="E1959" s="50" t="s">
        <v>9038</v>
      </c>
      <c r="F1959" s="24">
        <f t="shared" si="103"/>
        <v>74.109333333333339</v>
      </c>
      <c r="G1959" s="20">
        <f t="shared" si="104"/>
        <v>93.978333333333339</v>
      </c>
      <c r="H1959" s="17"/>
      <c r="I1959" s="24"/>
      <c r="J1959" s="20">
        <f t="shared" si="105"/>
        <v>70.242400000000004</v>
      </c>
      <c r="K1959" s="17"/>
      <c r="L1959" s="24"/>
      <c r="M1959" s="86">
        <v>85.944000000000003</v>
      </c>
      <c r="N1959" s="86">
        <v>118.574</v>
      </c>
      <c r="O1959" s="86">
        <v>77.417000000000002</v>
      </c>
      <c r="P1959" s="86">
        <v>80.085999999999999</v>
      </c>
      <c r="Q1959" s="86">
        <v>48.798000000000002</v>
      </c>
      <c r="R1959" s="86">
        <v>42.317</v>
      </c>
      <c r="S1959" s="86">
        <v>42.545999999999999</v>
      </c>
      <c r="T1959" s="86">
        <v>137.465</v>
      </c>
    </row>
    <row r="1960" spans="1:20" x14ac:dyDescent="0.25">
      <c r="A1960" s="50" t="s">
        <v>4682</v>
      </c>
      <c r="B1960" s="50" t="s">
        <v>2128</v>
      </c>
      <c r="C1960" s="50" t="s">
        <v>4765</v>
      </c>
      <c r="D1960" s="80">
        <v>15</v>
      </c>
      <c r="E1960" s="50" t="s">
        <v>8358</v>
      </c>
      <c r="F1960" s="24">
        <f t="shared" si="103"/>
        <v>74.094000000000008</v>
      </c>
      <c r="G1960" s="20">
        <f t="shared" si="104"/>
        <v>112.806</v>
      </c>
      <c r="H1960" s="17"/>
      <c r="I1960" s="24"/>
      <c r="J1960" s="20">
        <f t="shared" si="105"/>
        <v>101.20240000000001</v>
      </c>
      <c r="K1960" s="17"/>
      <c r="L1960" s="24"/>
      <c r="M1960" s="86">
        <v>155.16900000000001</v>
      </c>
      <c r="N1960" s="86">
        <v>136.715</v>
      </c>
      <c r="O1960" s="86">
        <v>46.533999999999999</v>
      </c>
      <c r="P1960" s="86">
        <v>241.185</v>
      </c>
      <c r="Q1960" s="86">
        <v>42.545000000000002</v>
      </c>
      <c r="R1960" s="86">
        <v>64.081999999999994</v>
      </c>
      <c r="S1960" s="86">
        <v>105.92700000000001</v>
      </c>
      <c r="T1960" s="86">
        <v>52.273000000000003</v>
      </c>
    </row>
    <row r="1961" spans="1:20" x14ac:dyDescent="0.25">
      <c r="A1961" s="50" t="s">
        <v>4682</v>
      </c>
      <c r="B1961" s="50" t="s">
        <v>2274</v>
      </c>
      <c r="C1961" s="50" t="s">
        <v>4766</v>
      </c>
      <c r="D1961" s="80">
        <v>16</v>
      </c>
      <c r="E1961" s="50" t="s">
        <v>8749</v>
      </c>
      <c r="F1961" s="24">
        <f t="shared" si="103"/>
        <v>73.930333333333337</v>
      </c>
      <c r="G1961" s="20">
        <f t="shared" si="104"/>
        <v>246.57833333333335</v>
      </c>
      <c r="H1961" s="17"/>
      <c r="I1961" s="24"/>
      <c r="J1961" s="20">
        <f t="shared" si="105"/>
        <v>98.248999999999995</v>
      </c>
      <c r="K1961" s="17"/>
      <c r="L1961" s="24"/>
      <c r="M1961" s="86">
        <v>357.32299999999998</v>
      </c>
      <c r="N1961" s="86">
        <v>217.435</v>
      </c>
      <c r="O1961" s="86">
        <v>164.977</v>
      </c>
      <c r="P1961" s="86">
        <v>111.807</v>
      </c>
      <c r="Q1961" s="86">
        <v>157.64699999999999</v>
      </c>
      <c r="R1961" s="86">
        <v>45.06</v>
      </c>
      <c r="S1961" s="86">
        <v>155.76900000000001</v>
      </c>
      <c r="T1961" s="86">
        <v>20.962</v>
      </c>
    </row>
    <row r="1962" spans="1:20" x14ac:dyDescent="0.25">
      <c r="A1962" s="50" t="s">
        <v>4682</v>
      </c>
      <c r="B1962" s="50" t="s">
        <v>1670</v>
      </c>
      <c r="C1962" s="50" t="s">
        <v>4714</v>
      </c>
      <c r="D1962" s="80">
        <v>6</v>
      </c>
      <c r="E1962" s="50" t="s">
        <v>6269</v>
      </c>
      <c r="F1962" s="24">
        <f t="shared" si="103"/>
        <v>73.869666666666674</v>
      </c>
      <c r="G1962" s="20">
        <f t="shared" si="104"/>
        <v>31.298666666666666</v>
      </c>
      <c r="H1962" s="17"/>
      <c r="I1962" s="24"/>
      <c r="J1962" s="20">
        <f t="shared" si="105"/>
        <v>66.867800000000003</v>
      </c>
      <c r="K1962" s="17"/>
      <c r="L1962" s="24"/>
      <c r="M1962" s="86">
        <v>1.2E-2</v>
      </c>
      <c r="N1962" s="86">
        <v>18.864999999999998</v>
      </c>
      <c r="O1962" s="86">
        <v>75.019000000000005</v>
      </c>
      <c r="P1962" s="86">
        <v>22.327000000000002</v>
      </c>
      <c r="Q1962" s="86">
        <v>90.403000000000006</v>
      </c>
      <c r="R1962" s="86">
        <v>1.952</v>
      </c>
      <c r="S1962" s="86">
        <v>113.01600000000001</v>
      </c>
      <c r="T1962" s="86">
        <v>106.64100000000001</v>
      </c>
    </row>
    <row r="1963" spans="1:20" x14ac:dyDescent="0.25">
      <c r="A1963" s="50" t="s">
        <v>4682</v>
      </c>
      <c r="B1963" s="50" t="s">
        <v>1944</v>
      </c>
      <c r="C1963" s="50" t="s">
        <v>4712</v>
      </c>
      <c r="D1963" s="80">
        <v>6</v>
      </c>
      <c r="E1963" s="50" t="s">
        <v>6212</v>
      </c>
      <c r="F1963" s="24">
        <f t="shared" si="103"/>
        <v>73.7</v>
      </c>
      <c r="G1963" s="20">
        <f t="shared" si="104"/>
        <v>34.985999999999997</v>
      </c>
      <c r="H1963" s="17"/>
      <c r="I1963" s="24"/>
      <c r="J1963" s="20">
        <f t="shared" si="105"/>
        <v>52.911000000000001</v>
      </c>
      <c r="K1963" s="17"/>
      <c r="L1963" s="24"/>
      <c r="M1963" s="86">
        <v>44.052999999999997</v>
      </c>
      <c r="N1963" s="86">
        <v>20.751000000000001</v>
      </c>
      <c r="O1963" s="86">
        <v>40.154000000000003</v>
      </c>
      <c r="P1963" s="86">
        <v>30.048999999999999</v>
      </c>
      <c r="Q1963" s="86">
        <v>13.406000000000001</v>
      </c>
      <c r="R1963" s="86">
        <v>90.376000000000005</v>
      </c>
      <c r="S1963" s="86">
        <v>123.66</v>
      </c>
      <c r="T1963" s="86">
        <v>7.0640000000000001</v>
      </c>
    </row>
    <row r="1964" spans="1:20" x14ac:dyDescent="0.25">
      <c r="A1964" s="50" t="s">
        <v>4682</v>
      </c>
      <c r="B1964" s="50" t="s">
        <v>921</v>
      </c>
      <c r="C1964" s="50" t="s">
        <v>4766</v>
      </c>
      <c r="D1964" s="80">
        <v>16</v>
      </c>
      <c r="E1964" s="50" t="s">
        <v>8498</v>
      </c>
      <c r="F1964" s="24">
        <f t="shared" si="103"/>
        <v>73.545666666666662</v>
      </c>
      <c r="G1964" s="20">
        <f t="shared" si="104"/>
        <v>224.99466666666663</v>
      </c>
      <c r="H1964" s="17"/>
      <c r="I1964" s="24"/>
      <c r="J1964" s="20">
        <f t="shared" si="105"/>
        <v>600.62860000000012</v>
      </c>
      <c r="K1964" s="17"/>
      <c r="L1964" s="24"/>
      <c r="M1964" s="86">
        <v>17.919</v>
      </c>
      <c r="N1964" s="86">
        <v>419.99099999999999</v>
      </c>
      <c r="O1964" s="86">
        <v>237.07400000000001</v>
      </c>
      <c r="P1964" s="86">
        <v>2641.9090000000001</v>
      </c>
      <c r="Q1964" s="86">
        <v>140.59700000000001</v>
      </c>
      <c r="R1964" s="86">
        <v>57.771000000000001</v>
      </c>
      <c r="S1964" s="86">
        <v>110.196</v>
      </c>
      <c r="T1964" s="86">
        <v>52.67</v>
      </c>
    </row>
    <row r="1965" spans="1:20" x14ac:dyDescent="0.25">
      <c r="A1965" s="50" t="s">
        <v>4682</v>
      </c>
      <c r="B1965" s="50" t="s">
        <v>866</v>
      </c>
      <c r="C1965" s="50" t="s">
        <v>4764</v>
      </c>
      <c r="D1965" s="80">
        <v>15</v>
      </c>
      <c r="E1965" s="50" t="s">
        <v>8325</v>
      </c>
      <c r="F1965" s="24">
        <f t="shared" si="103"/>
        <v>73.531999999999996</v>
      </c>
      <c r="G1965" s="20">
        <f t="shared" si="104"/>
        <v>231.31100000000001</v>
      </c>
      <c r="H1965" s="17"/>
      <c r="I1965" s="24"/>
      <c r="J1965" s="20">
        <f t="shared" si="105"/>
        <v>96.828400000000002</v>
      </c>
      <c r="K1965" s="17"/>
      <c r="L1965" s="24"/>
      <c r="M1965" s="86">
        <v>117.10899999999999</v>
      </c>
      <c r="N1965" s="86">
        <v>119.018</v>
      </c>
      <c r="O1965" s="86">
        <v>457.80599999999998</v>
      </c>
      <c r="P1965" s="86">
        <v>156.071</v>
      </c>
      <c r="Q1965" s="86">
        <v>107.47499999999999</v>
      </c>
      <c r="R1965" s="86">
        <v>69.06</v>
      </c>
      <c r="S1965" s="86">
        <v>72.025999999999996</v>
      </c>
      <c r="T1965" s="86">
        <v>79.510000000000005</v>
      </c>
    </row>
    <row r="1966" spans="1:20" x14ac:dyDescent="0.25">
      <c r="A1966" s="50" t="s">
        <v>4682</v>
      </c>
      <c r="B1966" s="50" t="s">
        <v>818</v>
      </c>
      <c r="C1966" s="50" t="s">
        <v>4684</v>
      </c>
      <c r="D1966" s="80">
        <v>1</v>
      </c>
      <c r="E1966" s="50" t="s">
        <v>5060</v>
      </c>
      <c r="F1966" s="24">
        <f t="shared" si="103"/>
        <v>73.322666666666663</v>
      </c>
      <c r="G1966" s="20">
        <f t="shared" si="104"/>
        <v>571.73633333333328</v>
      </c>
      <c r="H1966" s="17"/>
      <c r="I1966" s="24"/>
      <c r="J1966" s="20">
        <f t="shared" si="105"/>
        <v>388.06979999999993</v>
      </c>
      <c r="K1966" s="17"/>
      <c r="L1966" s="24"/>
      <c r="M1966" s="86">
        <v>241.024</v>
      </c>
      <c r="N1966" s="86">
        <v>909.12099999999998</v>
      </c>
      <c r="O1966" s="86">
        <v>565.06399999999996</v>
      </c>
      <c r="P1966" s="86">
        <v>993.95899999999995</v>
      </c>
      <c r="Q1966" s="86">
        <v>726.42200000000003</v>
      </c>
      <c r="R1966" s="86">
        <v>20.402999999999999</v>
      </c>
      <c r="S1966" s="86">
        <v>128.1</v>
      </c>
      <c r="T1966" s="86">
        <v>71.465000000000003</v>
      </c>
    </row>
    <row r="1967" spans="1:20" x14ac:dyDescent="0.25">
      <c r="A1967" s="50" t="s">
        <v>4682</v>
      </c>
      <c r="B1967" s="50" t="s">
        <v>540</v>
      </c>
      <c r="C1967" s="50" t="s">
        <v>4684</v>
      </c>
      <c r="D1967" s="80">
        <v>1</v>
      </c>
      <c r="E1967" s="50" t="s">
        <v>5057</v>
      </c>
      <c r="F1967" s="24">
        <f t="shared" si="103"/>
        <v>73.254000000000005</v>
      </c>
      <c r="G1967" s="20">
        <f t="shared" si="104"/>
        <v>28.652333333333331</v>
      </c>
      <c r="H1967" s="17"/>
      <c r="I1967" s="24"/>
      <c r="J1967" s="20">
        <f t="shared" si="105"/>
        <v>56.781999999999996</v>
      </c>
      <c r="K1967" s="17"/>
      <c r="L1967" s="24"/>
      <c r="M1967" s="86">
        <v>3.5390000000000001</v>
      </c>
      <c r="N1967" s="86">
        <v>80.867999999999995</v>
      </c>
      <c r="O1967" s="86">
        <v>1.55</v>
      </c>
      <c r="P1967" s="86">
        <v>64.147999999999996</v>
      </c>
      <c r="Q1967" s="86" t="s">
        <v>5013</v>
      </c>
      <c r="R1967" s="86" t="s">
        <v>5013</v>
      </c>
      <c r="S1967" s="86">
        <v>168.613</v>
      </c>
      <c r="T1967" s="86">
        <v>51.149000000000001</v>
      </c>
    </row>
    <row r="1968" spans="1:20" x14ac:dyDescent="0.25">
      <c r="A1968" s="50" t="s">
        <v>4682</v>
      </c>
      <c r="B1968" s="50" t="s">
        <v>3224</v>
      </c>
      <c r="C1968" s="50" t="s">
        <v>4772</v>
      </c>
      <c r="D1968" s="80">
        <v>18</v>
      </c>
      <c r="E1968" s="50" t="s">
        <v>9323</v>
      </c>
      <c r="F1968" s="24">
        <f t="shared" si="103"/>
        <v>72.462666666666664</v>
      </c>
      <c r="G1968" s="20">
        <f t="shared" si="104"/>
        <v>54.101666666666667</v>
      </c>
      <c r="H1968" s="17"/>
      <c r="I1968" s="24"/>
      <c r="J1968" s="20">
        <f t="shared" si="105"/>
        <v>65.196399999999997</v>
      </c>
      <c r="K1968" s="17"/>
      <c r="L1968" s="24"/>
      <c r="M1968" s="86">
        <v>30.157</v>
      </c>
      <c r="N1968" s="86">
        <v>84.704999999999998</v>
      </c>
      <c r="O1968" s="86">
        <v>47.442999999999998</v>
      </c>
      <c r="P1968" s="86">
        <v>19.071000000000002</v>
      </c>
      <c r="Q1968" s="86">
        <v>89.522999999999996</v>
      </c>
      <c r="R1968" s="86">
        <v>33.847000000000001</v>
      </c>
      <c r="S1968" s="86">
        <v>51.9</v>
      </c>
      <c r="T1968" s="86">
        <v>131.64099999999999</v>
      </c>
    </row>
    <row r="1969" spans="1:20" x14ac:dyDescent="0.25">
      <c r="A1969" s="50" t="s">
        <v>4682</v>
      </c>
      <c r="B1969" s="50" t="s">
        <v>2221</v>
      </c>
      <c r="C1969" s="50" t="s">
        <v>4767</v>
      </c>
      <c r="D1969" s="80">
        <v>16</v>
      </c>
      <c r="E1969" s="50" t="s">
        <v>8986</v>
      </c>
      <c r="F1969" s="24">
        <f t="shared" si="103"/>
        <v>72.25566666666667</v>
      </c>
      <c r="G1969" s="20">
        <f t="shared" si="104"/>
        <v>57.125</v>
      </c>
      <c r="H1969" s="17"/>
      <c r="I1969" s="24"/>
      <c r="J1969" s="20">
        <f t="shared" si="105"/>
        <v>72.805399999999992</v>
      </c>
      <c r="K1969" s="17"/>
      <c r="L1969" s="24"/>
      <c r="M1969" s="86">
        <v>57.011000000000003</v>
      </c>
      <c r="N1969" s="86">
        <v>52.17</v>
      </c>
      <c r="O1969" s="86">
        <v>62.194000000000003</v>
      </c>
      <c r="P1969" s="86">
        <v>57.451000000000001</v>
      </c>
      <c r="Q1969" s="86">
        <v>89.808999999999997</v>
      </c>
      <c r="R1969" s="86">
        <v>54.308</v>
      </c>
      <c r="S1969" s="86">
        <v>135.23099999999999</v>
      </c>
      <c r="T1969" s="86">
        <v>27.228000000000002</v>
      </c>
    </row>
    <row r="1970" spans="1:20" x14ac:dyDescent="0.25">
      <c r="A1970" s="50" t="s">
        <v>4682</v>
      </c>
      <c r="B1970" s="50" t="s">
        <v>1998</v>
      </c>
      <c r="C1970" s="50" t="s">
        <v>4707</v>
      </c>
      <c r="D1970" s="80">
        <v>5</v>
      </c>
      <c r="E1970" s="50" t="s">
        <v>5679</v>
      </c>
      <c r="F1970" s="24">
        <f t="shared" si="103"/>
        <v>72.242666666666665</v>
      </c>
      <c r="G1970" s="20">
        <f t="shared" si="104"/>
        <v>33.171333333333337</v>
      </c>
      <c r="H1970" s="17"/>
      <c r="I1970" s="24"/>
      <c r="J1970" s="20">
        <f t="shared" si="105"/>
        <v>72.39</v>
      </c>
      <c r="K1970" s="17"/>
      <c r="L1970" s="24"/>
      <c r="M1970" s="86">
        <v>36.131999999999998</v>
      </c>
      <c r="N1970" s="86">
        <v>1.6120000000000001</v>
      </c>
      <c r="O1970" s="86">
        <v>61.77</v>
      </c>
      <c r="P1970" s="86">
        <v>80.137</v>
      </c>
      <c r="Q1970" s="86">
        <v>65.084999999999994</v>
      </c>
      <c r="R1970" s="86">
        <v>80.441000000000003</v>
      </c>
      <c r="S1970" s="86">
        <v>108.73099999999999</v>
      </c>
      <c r="T1970" s="86">
        <v>27.556000000000001</v>
      </c>
    </row>
    <row r="1971" spans="1:20" x14ac:dyDescent="0.25">
      <c r="A1971" s="50" t="s">
        <v>4682</v>
      </c>
      <c r="B1971" s="50" t="s">
        <v>662</v>
      </c>
      <c r="C1971" s="50" t="s">
        <v>4755</v>
      </c>
      <c r="D1971" s="80">
        <v>15</v>
      </c>
      <c r="E1971" s="50" t="s">
        <v>7919</v>
      </c>
      <c r="F1971" s="24">
        <f t="shared" si="103"/>
        <v>72.190999999999988</v>
      </c>
      <c r="G1971" s="20">
        <f t="shared" si="104"/>
        <v>3.7970000000000002</v>
      </c>
      <c r="H1971" s="17"/>
      <c r="I1971" s="24"/>
      <c r="J1971" s="20">
        <f t="shared" si="105"/>
        <v>305.10960000000006</v>
      </c>
      <c r="K1971" s="17"/>
      <c r="L1971" s="24"/>
      <c r="M1971" s="86" t="s">
        <v>5013</v>
      </c>
      <c r="N1971" s="86">
        <v>11.391</v>
      </c>
      <c r="O1971" s="86" t="s">
        <v>5013</v>
      </c>
      <c r="P1971" s="86">
        <v>13.997999999999999</v>
      </c>
      <c r="Q1971" s="86">
        <v>1294.9770000000001</v>
      </c>
      <c r="R1971" s="86" t="s">
        <v>5013</v>
      </c>
      <c r="S1971" s="86">
        <v>144.249</v>
      </c>
      <c r="T1971" s="86">
        <v>72.323999999999998</v>
      </c>
    </row>
    <row r="1972" spans="1:20" x14ac:dyDescent="0.25">
      <c r="A1972" s="50" t="s">
        <v>4682</v>
      </c>
      <c r="B1972" s="50" t="s">
        <v>3353</v>
      </c>
      <c r="C1972" s="50" t="s">
        <v>4766</v>
      </c>
      <c r="D1972" s="80">
        <v>16</v>
      </c>
      <c r="E1972" s="50" t="s">
        <v>8722</v>
      </c>
      <c r="F1972" s="24">
        <f t="shared" si="103"/>
        <v>72.150333333333336</v>
      </c>
      <c r="G1972" s="20">
        <f t="shared" si="104"/>
        <v>244.16966666666667</v>
      </c>
      <c r="H1972" s="17"/>
      <c r="I1972" s="24"/>
      <c r="J1972" s="20">
        <f t="shared" si="105"/>
        <v>88.163399999999996</v>
      </c>
      <c r="K1972" s="17"/>
      <c r="L1972" s="24"/>
      <c r="M1972" s="86">
        <v>286.93200000000002</v>
      </c>
      <c r="N1972" s="86">
        <v>263.80099999999999</v>
      </c>
      <c r="O1972" s="86">
        <v>181.77600000000001</v>
      </c>
      <c r="P1972" s="86">
        <v>181.196</v>
      </c>
      <c r="Q1972" s="86">
        <v>43.17</v>
      </c>
      <c r="R1972" s="86">
        <v>2.91</v>
      </c>
      <c r="S1972" s="86">
        <v>17.524999999999999</v>
      </c>
      <c r="T1972" s="86">
        <v>196.01599999999999</v>
      </c>
    </row>
    <row r="1973" spans="1:20" x14ac:dyDescent="0.25">
      <c r="A1973" s="50" t="s">
        <v>4682</v>
      </c>
      <c r="B1973" s="50" t="s">
        <v>1259</v>
      </c>
      <c r="C1973" s="50" t="s">
        <v>4684</v>
      </c>
      <c r="D1973" s="80">
        <v>1</v>
      </c>
      <c r="E1973" s="50" t="s">
        <v>5078</v>
      </c>
      <c r="F1973" s="24">
        <f t="shared" si="103"/>
        <v>72.149333333333331</v>
      </c>
      <c r="G1973" s="20">
        <f t="shared" si="104"/>
        <v>0</v>
      </c>
      <c r="H1973" s="17"/>
      <c r="I1973" s="24"/>
      <c r="J1973" s="20">
        <f t="shared" si="105"/>
        <v>44.572800000000001</v>
      </c>
      <c r="K1973" s="17"/>
      <c r="L1973" s="24"/>
      <c r="M1973" s="86" t="s">
        <v>5013</v>
      </c>
      <c r="N1973" s="86" t="s">
        <v>5013</v>
      </c>
      <c r="O1973" s="86" t="s">
        <v>5013</v>
      </c>
      <c r="P1973" s="86">
        <v>6.4160000000000004</v>
      </c>
      <c r="Q1973" s="86" t="s">
        <v>5013</v>
      </c>
      <c r="R1973" s="86">
        <v>12.435</v>
      </c>
      <c r="S1973" s="86">
        <v>204.01300000000001</v>
      </c>
      <c r="T1973" s="86" t="s">
        <v>5013</v>
      </c>
    </row>
    <row r="1974" spans="1:20" x14ac:dyDescent="0.25">
      <c r="A1974" s="50" t="s">
        <v>4682</v>
      </c>
      <c r="B1974" s="50" t="s">
        <v>2634</v>
      </c>
      <c r="C1974" s="50" t="s">
        <v>4685</v>
      </c>
      <c r="D1974" s="80">
        <v>1</v>
      </c>
      <c r="E1974" s="50" t="s">
        <v>5114</v>
      </c>
      <c r="F1974" s="24">
        <f t="shared" si="103"/>
        <v>71.89533333333334</v>
      </c>
      <c r="G1974" s="20">
        <f t="shared" si="104"/>
        <v>34.948</v>
      </c>
      <c r="H1974" s="17"/>
      <c r="I1974" s="24"/>
      <c r="J1974" s="20">
        <f t="shared" si="105"/>
        <v>62.912400000000005</v>
      </c>
      <c r="K1974" s="17"/>
      <c r="L1974" s="24"/>
      <c r="M1974" s="86">
        <v>2.577</v>
      </c>
      <c r="N1974" s="86">
        <v>32.673000000000002</v>
      </c>
      <c r="O1974" s="86">
        <v>69.593999999999994</v>
      </c>
      <c r="P1974" s="86">
        <v>95.5</v>
      </c>
      <c r="Q1974" s="86">
        <v>3.3759999999999999</v>
      </c>
      <c r="R1974" s="86" t="s">
        <v>5013</v>
      </c>
      <c r="S1974" s="86">
        <v>145.44300000000001</v>
      </c>
      <c r="T1974" s="86">
        <v>70.242999999999995</v>
      </c>
    </row>
    <row r="1975" spans="1:20" x14ac:dyDescent="0.25">
      <c r="A1975" s="50" t="s">
        <v>4682</v>
      </c>
      <c r="B1975" s="50" t="s">
        <v>1521</v>
      </c>
      <c r="C1975" s="50" t="s">
        <v>4767</v>
      </c>
      <c r="D1975" s="80">
        <v>16</v>
      </c>
      <c r="E1975" s="50" t="s">
        <v>9135</v>
      </c>
      <c r="F1975" s="24">
        <f t="shared" si="103"/>
        <v>71.73833333333333</v>
      </c>
      <c r="G1975" s="20">
        <f t="shared" si="104"/>
        <v>62.295333333333332</v>
      </c>
      <c r="H1975" s="17"/>
      <c r="I1975" s="24"/>
      <c r="J1975" s="20">
        <f t="shared" si="105"/>
        <v>56.4178</v>
      </c>
      <c r="K1975" s="17"/>
      <c r="L1975" s="24"/>
      <c r="M1975" s="86">
        <v>20.367000000000001</v>
      </c>
      <c r="N1975" s="86">
        <v>6.6159999999999997</v>
      </c>
      <c r="O1975" s="86">
        <v>159.90299999999999</v>
      </c>
      <c r="P1975" s="86">
        <v>15.117000000000001</v>
      </c>
      <c r="Q1975" s="86">
        <v>51.756999999999998</v>
      </c>
      <c r="R1975" s="86">
        <v>20.068000000000001</v>
      </c>
      <c r="S1975" s="86">
        <v>99.194999999999993</v>
      </c>
      <c r="T1975" s="86">
        <v>95.951999999999998</v>
      </c>
    </row>
    <row r="1976" spans="1:20" x14ac:dyDescent="0.25">
      <c r="A1976" s="50" t="s">
        <v>4682</v>
      </c>
      <c r="B1976" s="50" t="s">
        <v>3776</v>
      </c>
      <c r="C1976" s="50" t="s">
        <v>4723</v>
      </c>
      <c r="D1976" s="80">
        <v>7</v>
      </c>
      <c r="E1976" s="50" t="s">
        <v>6600</v>
      </c>
      <c r="F1976" s="24">
        <f t="shared" si="103"/>
        <v>71.73533333333333</v>
      </c>
      <c r="G1976" s="20">
        <f t="shared" si="104"/>
        <v>1.3630000000000002</v>
      </c>
      <c r="H1976" s="17"/>
      <c r="I1976" s="24"/>
      <c r="J1976" s="20">
        <f t="shared" si="105"/>
        <v>84.392200000000003</v>
      </c>
      <c r="K1976" s="17"/>
      <c r="L1976" s="24"/>
      <c r="M1976" s="86">
        <v>2.3650000000000002</v>
      </c>
      <c r="N1976" s="86">
        <v>1.724</v>
      </c>
      <c r="O1976" s="86" t="s">
        <v>5013</v>
      </c>
      <c r="P1976" s="86" t="s">
        <v>5013</v>
      </c>
      <c r="Q1976" s="86">
        <v>206.755</v>
      </c>
      <c r="R1976" s="86">
        <v>203.499</v>
      </c>
      <c r="S1976" s="86" t="s">
        <v>5013</v>
      </c>
      <c r="T1976" s="86">
        <v>11.707000000000001</v>
      </c>
    </row>
    <row r="1977" spans="1:20" x14ac:dyDescent="0.25">
      <c r="A1977" s="50" t="s">
        <v>4682</v>
      </c>
      <c r="B1977" s="50" t="s">
        <v>1003</v>
      </c>
      <c r="C1977" s="50" t="s">
        <v>4761</v>
      </c>
      <c r="D1977" s="80">
        <v>15</v>
      </c>
      <c r="E1977" s="50" t="s">
        <v>8263</v>
      </c>
      <c r="F1977" s="24">
        <f t="shared" si="103"/>
        <v>71.673666666666676</v>
      </c>
      <c r="G1977" s="20">
        <f t="shared" si="104"/>
        <v>65.108666666666679</v>
      </c>
      <c r="H1977" s="17"/>
      <c r="I1977" s="24"/>
      <c r="J1977" s="20">
        <f t="shared" si="105"/>
        <v>51.933799999999998</v>
      </c>
      <c r="K1977" s="17"/>
      <c r="L1977" s="24"/>
      <c r="M1977" s="86">
        <v>65.584999999999994</v>
      </c>
      <c r="N1977" s="86">
        <v>62.631</v>
      </c>
      <c r="O1977" s="86">
        <v>67.11</v>
      </c>
      <c r="P1977" s="86">
        <v>29.817</v>
      </c>
      <c r="Q1977" s="86">
        <v>14.831</v>
      </c>
      <c r="R1977" s="86">
        <v>44.081000000000003</v>
      </c>
      <c r="S1977" s="86">
        <v>1.4430000000000001</v>
      </c>
      <c r="T1977" s="86">
        <v>169.49700000000001</v>
      </c>
    </row>
    <row r="1978" spans="1:20" x14ac:dyDescent="0.25">
      <c r="A1978" s="50" t="s">
        <v>4682</v>
      </c>
      <c r="B1978" s="50" t="s">
        <v>3531</v>
      </c>
      <c r="C1978" s="50" t="s">
        <v>4766</v>
      </c>
      <c r="D1978" s="80">
        <v>16</v>
      </c>
      <c r="E1978" s="50" t="s">
        <v>8627</v>
      </c>
      <c r="F1978" s="24">
        <f t="shared" si="103"/>
        <v>71.325333333333333</v>
      </c>
      <c r="G1978" s="20">
        <f t="shared" si="104"/>
        <v>1409.9386666666667</v>
      </c>
      <c r="H1978" s="17"/>
      <c r="I1978" s="24"/>
      <c r="J1978" s="20">
        <f t="shared" si="105"/>
        <v>42.807400000000008</v>
      </c>
      <c r="K1978" s="17"/>
      <c r="L1978" s="24"/>
      <c r="M1978" s="86">
        <v>4203.2179999999998</v>
      </c>
      <c r="N1978" s="86">
        <v>3.7549999999999999</v>
      </c>
      <c r="O1978" s="86">
        <v>22.843</v>
      </c>
      <c r="P1978" s="86">
        <v>6.0999999999999999E-2</v>
      </c>
      <c r="Q1978" s="86" t="s">
        <v>5013</v>
      </c>
      <c r="R1978" s="86">
        <v>65.015000000000001</v>
      </c>
      <c r="S1978" s="86">
        <v>148.96100000000001</v>
      </c>
      <c r="T1978" s="86" t="s">
        <v>5013</v>
      </c>
    </row>
    <row r="1979" spans="1:20" x14ac:dyDescent="0.25">
      <c r="A1979" s="50" t="s">
        <v>4682</v>
      </c>
      <c r="B1979" s="50" t="s">
        <v>2364</v>
      </c>
      <c r="C1979" s="50" t="s">
        <v>4766</v>
      </c>
      <c r="D1979" s="80">
        <v>16</v>
      </c>
      <c r="E1979" s="50" t="s">
        <v>8695</v>
      </c>
      <c r="F1979" s="24">
        <f t="shared" si="103"/>
        <v>71.042333333333332</v>
      </c>
      <c r="G1979" s="20">
        <f t="shared" si="104"/>
        <v>48.406000000000006</v>
      </c>
      <c r="H1979" s="17"/>
      <c r="I1979" s="24"/>
      <c r="J1979" s="20">
        <f t="shared" si="105"/>
        <v>96.791200000000003</v>
      </c>
      <c r="K1979" s="17"/>
      <c r="L1979" s="24"/>
      <c r="M1979" s="86">
        <v>24.603000000000002</v>
      </c>
      <c r="N1979" s="86">
        <v>87.66</v>
      </c>
      <c r="O1979" s="86">
        <v>32.954999999999998</v>
      </c>
      <c r="P1979" s="86">
        <v>135.095</v>
      </c>
      <c r="Q1979" s="86">
        <v>135.73400000000001</v>
      </c>
      <c r="R1979" s="86">
        <v>72.334999999999994</v>
      </c>
      <c r="S1979" s="86">
        <v>37.874000000000002</v>
      </c>
      <c r="T1979" s="86">
        <v>102.91800000000001</v>
      </c>
    </row>
    <row r="1980" spans="1:20" x14ac:dyDescent="0.25">
      <c r="A1980" s="50" t="s">
        <v>4682</v>
      </c>
      <c r="B1980" s="50" t="s">
        <v>3403</v>
      </c>
      <c r="C1980" s="50" t="s">
        <v>4767</v>
      </c>
      <c r="D1980" s="80">
        <v>16</v>
      </c>
      <c r="E1980" s="50" t="s">
        <v>9091</v>
      </c>
      <c r="F1980" s="24">
        <f t="shared" si="103"/>
        <v>71.016666666666666</v>
      </c>
      <c r="G1980" s="20">
        <f t="shared" si="104"/>
        <v>63.651666666666664</v>
      </c>
      <c r="H1980" s="17"/>
      <c r="I1980" s="24"/>
      <c r="J1980" s="20">
        <f t="shared" si="105"/>
        <v>53.277599999999993</v>
      </c>
      <c r="K1980" s="17"/>
      <c r="L1980" s="24"/>
      <c r="M1980" s="86">
        <v>4.8860000000000001</v>
      </c>
      <c r="N1980" s="86">
        <v>101.206</v>
      </c>
      <c r="O1980" s="86">
        <v>84.863</v>
      </c>
      <c r="P1980" s="86">
        <v>49.914999999999999</v>
      </c>
      <c r="Q1980" s="86">
        <v>3.423</v>
      </c>
      <c r="R1980" s="86">
        <v>5.1520000000000001</v>
      </c>
      <c r="S1980" s="86">
        <v>191.14099999999999</v>
      </c>
      <c r="T1980" s="86">
        <v>16.757000000000001</v>
      </c>
    </row>
    <row r="1981" spans="1:20" x14ac:dyDescent="0.25">
      <c r="A1981" s="50" t="s">
        <v>4682</v>
      </c>
      <c r="B1981" s="50" t="s">
        <v>1374</v>
      </c>
      <c r="C1981" s="50" t="s">
        <v>4772</v>
      </c>
      <c r="D1981" s="80">
        <v>18</v>
      </c>
      <c r="E1981" s="50" t="s">
        <v>9438</v>
      </c>
      <c r="F1981" s="24">
        <f t="shared" si="103"/>
        <v>70.708333333333329</v>
      </c>
      <c r="G1981" s="20">
        <f t="shared" si="104"/>
        <v>312.27299999999997</v>
      </c>
      <c r="H1981" s="17"/>
      <c r="I1981" s="24"/>
      <c r="J1981" s="20">
        <f t="shared" si="105"/>
        <v>216.09399999999999</v>
      </c>
      <c r="K1981" s="17"/>
      <c r="L1981" s="24"/>
      <c r="M1981" s="86">
        <v>78.686999999999998</v>
      </c>
      <c r="N1981" s="86">
        <v>708.24699999999996</v>
      </c>
      <c r="O1981" s="86">
        <v>149.88499999999999</v>
      </c>
      <c r="P1981" s="86">
        <v>101.093</v>
      </c>
      <c r="Q1981" s="86">
        <v>767.25199999999995</v>
      </c>
      <c r="R1981" s="86">
        <v>79.400999999999996</v>
      </c>
      <c r="S1981" s="86">
        <v>85.177999999999997</v>
      </c>
      <c r="T1981" s="86">
        <v>47.545999999999999</v>
      </c>
    </row>
    <row r="1982" spans="1:20" x14ac:dyDescent="0.25">
      <c r="A1982" s="50" t="s">
        <v>4682</v>
      </c>
      <c r="B1982" s="50" t="s">
        <v>2294</v>
      </c>
      <c r="C1982" s="50" t="s">
        <v>4772</v>
      </c>
      <c r="D1982" s="80">
        <v>18</v>
      </c>
      <c r="E1982" s="50" t="s">
        <v>9356</v>
      </c>
      <c r="F1982" s="24">
        <f t="shared" si="103"/>
        <v>70.668666666666667</v>
      </c>
      <c r="G1982" s="20">
        <f t="shared" si="104"/>
        <v>99.175333333333342</v>
      </c>
      <c r="H1982" s="17"/>
      <c r="I1982" s="24"/>
      <c r="J1982" s="20">
        <f t="shared" si="105"/>
        <v>72.125799999999998</v>
      </c>
      <c r="K1982" s="17"/>
      <c r="L1982" s="24"/>
      <c r="M1982" s="86">
        <v>15.101000000000001</v>
      </c>
      <c r="N1982" s="86">
        <v>215.428</v>
      </c>
      <c r="O1982" s="86">
        <v>66.997</v>
      </c>
      <c r="P1982" s="86">
        <v>51.902000000000001</v>
      </c>
      <c r="Q1982" s="86">
        <v>96.721000000000004</v>
      </c>
      <c r="R1982" s="86">
        <v>24.774999999999999</v>
      </c>
      <c r="S1982" s="86">
        <v>62.165999999999997</v>
      </c>
      <c r="T1982" s="86">
        <v>125.065</v>
      </c>
    </row>
    <row r="1983" spans="1:20" x14ac:dyDescent="0.25">
      <c r="A1983" s="50" t="s">
        <v>4682</v>
      </c>
      <c r="B1983" s="50" t="s">
        <v>3410</v>
      </c>
      <c r="C1983" s="50" t="s">
        <v>4766</v>
      </c>
      <c r="D1983" s="80">
        <v>16</v>
      </c>
      <c r="E1983" s="50" t="s">
        <v>8632</v>
      </c>
      <c r="F1983" s="24">
        <f t="shared" si="103"/>
        <v>70.506</v>
      </c>
      <c r="G1983" s="20">
        <f t="shared" si="104"/>
        <v>13.183</v>
      </c>
      <c r="H1983" s="17"/>
      <c r="I1983" s="24"/>
      <c r="J1983" s="20">
        <f t="shared" si="105"/>
        <v>67.69959999999999</v>
      </c>
      <c r="K1983" s="17"/>
      <c r="L1983" s="24"/>
      <c r="M1983" s="86">
        <v>12.882999999999999</v>
      </c>
      <c r="N1983" s="86">
        <v>1.8939999999999999</v>
      </c>
      <c r="O1983" s="86">
        <v>24.771999999999998</v>
      </c>
      <c r="P1983" s="86">
        <v>116.386</v>
      </c>
      <c r="Q1983" s="86">
        <v>10.593999999999999</v>
      </c>
      <c r="R1983" s="86">
        <v>0.97599999999999998</v>
      </c>
      <c r="S1983" s="86">
        <v>131.233</v>
      </c>
      <c r="T1983" s="86">
        <v>79.308999999999997</v>
      </c>
    </row>
    <row r="1984" spans="1:20" x14ac:dyDescent="0.25">
      <c r="A1984" s="50" t="s">
        <v>4682</v>
      </c>
      <c r="B1984" s="50" t="s">
        <v>1741</v>
      </c>
      <c r="C1984" s="50" t="s">
        <v>4730</v>
      </c>
      <c r="D1984" s="80">
        <v>10</v>
      </c>
      <c r="E1984" s="50" t="s">
        <v>6812</v>
      </c>
      <c r="F1984" s="24">
        <f t="shared" si="103"/>
        <v>70.317333333333337</v>
      </c>
      <c r="G1984" s="20">
        <f t="shared" si="104"/>
        <v>73.163666666666657</v>
      </c>
      <c r="H1984" s="17"/>
      <c r="I1984" s="24"/>
      <c r="J1984" s="20">
        <f t="shared" si="105"/>
        <v>89.564600000000013</v>
      </c>
      <c r="K1984" s="17"/>
      <c r="L1984" s="24"/>
      <c r="M1984" s="86">
        <v>36.378999999999998</v>
      </c>
      <c r="N1984" s="86">
        <v>126.11199999999999</v>
      </c>
      <c r="O1984" s="86">
        <v>57</v>
      </c>
      <c r="P1984" s="86">
        <v>150.50200000000001</v>
      </c>
      <c r="Q1984" s="86">
        <v>86.369</v>
      </c>
      <c r="R1984" s="86">
        <v>27.425999999999998</v>
      </c>
      <c r="S1984" s="86">
        <v>183.52600000000001</v>
      </c>
      <c r="T1984" s="86" t="s">
        <v>5013</v>
      </c>
    </row>
    <row r="1985" spans="1:20" x14ac:dyDescent="0.25">
      <c r="A1985" s="50" t="s">
        <v>4682</v>
      </c>
      <c r="B1985" s="50" t="s">
        <v>3627</v>
      </c>
      <c r="C1985" s="50" t="s">
        <v>4753</v>
      </c>
      <c r="D1985" s="80">
        <v>13</v>
      </c>
      <c r="E1985" s="50" t="s">
        <v>7832</v>
      </c>
      <c r="F1985" s="24">
        <f t="shared" si="103"/>
        <v>70.139666666666656</v>
      </c>
      <c r="G1985" s="20">
        <f t="shared" si="104"/>
        <v>41.238</v>
      </c>
      <c r="H1985" s="17"/>
      <c r="I1985" s="24"/>
      <c r="J1985" s="20">
        <f t="shared" si="105"/>
        <v>53.431799999999996</v>
      </c>
      <c r="K1985" s="17"/>
      <c r="L1985" s="24"/>
      <c r="M1985" s="86">
        <v>45.607999999999997</v>
      </c>
      <c r="N1985" s="86">
        <v>64.183999999999997</v>
      </c>
      <c r="O1985" s="86">
        <v>13.922000000000001</v>
      </c>
      <c r="P1985" s="86">
        <v>16.125</v>
      </c>
      <c r="Q1985" s="86">
        <v>40.615000000000002</v>
      </c>
      <c r="R1985" s="86">
        <v>181.303</v>
      </c>
      <c r="S1985" s="86">
        <v>29.116</v>
      </c>
      <c r="T1985" s="86" t="s">
        <v>5013</v>
      </c>
    </row>
    <row r="1986" spans="1:20" x14ac:dyDescent="0.25">
      <c r="A1986" s="50" t="s">
        <v>4682</v>
      </c>
      <c r="B1986" s="50" t="s">
        <v>3569</v>
      </c>
      <c r="C1986" s="50" t="s">
        <v>4722</v>
      </c>
      <c r="D1986" s="80">
        <v>7</v>
      </c>
      <c r="E1986" s="50" t="s">
        <v>6477</v>
      </c>
      <c r="F1986" s="24">
        <f t="shared" si="103"/>
        <v>69.885000000000005</v>
      </c>
      <c r="G1986" s="20">
        <f t="shared" si="104"/>
        <v>16.382333333333332</v>
      </c>
      <c r="H1986" s="17"/>
      <c r="I1986" s="24"/>
      <c r="J1986" s="20">
        <f t="shared" si="105"/>
        <v>77.619400000000013</v>
      </c>
      <c r="K1986" s="17"/>
      <c r="L1986" s="24"/>
      <c r="M1986" s="86">
        <v>49.146999999999998</v>
      </c>
      <c r="N1986" s="86" t="s">
        <v>5013</v>
      </c>
      <c r="O1986" s="86" t="s">
        <v>5013</v>
      </c>
      <c r="P1986" s="86">
        <v>178.44200000000001</v>
      </c>
      <c r="Q1986" s="86" t="s">
        <v>5013</v>
      </c>
      <c r="R1986" s="86">
        <v>109.53400000000001</v>
      </c>
      <c r="S1986" s="86">
        <v>14.083</v>
      </c>
      <c r="T1986" s="86">
        <v>86.037999999999997</v>
      </c>
    </row>
    <row r="1987" spans="1:20" x14ac:dyDescent="0.25">
      <c r="A1987" s="50" t="s">
        <v>4682</v>
      </c>
      <c r="B1987" s="50" t="s">
        <v>1150</v>
      </c>
      <c r="C1987" s="50" t="s">
        <v>4723</v>
      </c>
      <c r="D1987" s="80">
        <v>7</v>
      </c>
      <c r="E1987" s="50" t="s">
        <v>6618</v>
      </c>
      <c r="F1987" s="24">
        <f t="shared" si="103"/>
        <v>69.877666666666656</v>
      </c>
      <c r="G1987" s="20">
        <f t="shared" si="104"/>
        <v>48.012333333333338</v>
      </c>
      <c r="H1987" s="17"/>
      <c r="I1987" s="24"/>
      <c r="J1987" s="20">
        <f t="shared" si="105"/>
        <v>58.086799999999997</v>
      </c>
      <c r="K1987" s="17"/>
      <c r="L1987" s="24"/>
      <c r="M1987" s="86">
        <v>19.875</v>
      </c>
      <c r="N1987" s="86">
        <v>57.731999999999999</v>
      </c>
      <c r="O1987" s="86">
        <v>66.430000000000007</v>
      </c>
      <c r="P1987" s="86">
        <v>25.690999999999999</v>
      </c>
      <c r="Q1987" s="86">
        <v>55.11</v>
      </c>
      <c r="R1987" s="86">
        <v>76.031999999999996</v>
      </c>
      <c r="S1987" s="86">
        <v>45.12</v>
      </c>
      <c r="T1987" s="86">
        <v>88.480999999999995</v>
      </c>
    </row>
    <row r="1988" spans="1:20" x14ac:dyDescent="0.25">
      <c r="A1988" s="50" t="s">
        <v>4682</v>
      </c>
      <c r="B1988" s="50" t="s">
        <v>765</v>
      </c>
      <c r="C1988" s="50" t="s">
        <v>4766</v>
      </c>
      <c r="D1988" s="80">
        <v>16</v>
      </c>
      <c r="E1988" s="50" t="s">
        <v>8421</v>
      </c>
      <c r="F1988" s="24">
        <f t="shared" si="103"/>
        <v>69.830666666666673</v>
      </c>
      <c r="G1988" s="20">
        <f t="shared" si="104"/>
        <v>460.84866666666659</v>
      </c>
      <c r="H1988" s="17"/>
      <c r="I1988" s="24"/>
      <c r="J1988" s="20">
        <f t="shared" si="105"/>
        <v>91.860199999999992</v>
      </c>
      <c r="K1988" s="17"/>
      <c r="L1988" s="24"/>
      <c r="M1988" s="86">
        <v>95.706999999999994</v>
      </c>
      <c r="N1988" s="86">
        <v>116.24</v>
      </c>
      <c r="O1988" s="86">
        <v>1170.5989999999999</v>
      </c>
      <c r="P1988" s="86">
        <v>100.033</v>
      </c>
      <c r="Q1988" s="86">
        <v>149.77600000000001</v>
      </c>
      <c r="R1988" s="86">
        <v>178.50800000000001</v>
      </c>
      <c r="S1988" s="86">
        <v>30.984000000000002</v>
      </c>
      <c r="T1988" s="86" t="s">
        <v>5013</v>
      </c>
    </row>
    <row r="1989" spans="1:20" x14ac:dyDescent="0.25">
      <c r="A1989" s="50" t="s">
        <v>4682</v>
      </c>
      <c r="B1989" s="50" t="s">
        <v>969</v>
      </c>
      <c r="C1989" s="50" t="s">
        <v>4691</v>
      </c>
      <c r="D1989" s="80">
        <v>2</v>
      </c>
      <c r="E1989" s="50" t="s">
        <v>5311</v>
      </c>
      <c r="F1989" s="24">
        <f t="shared" si="103"/>
        <v>69.722333333333339</v>
      </c>
      <c r="G1989" s="20">
        <f t="shared" si="104"/>
        <v>65.516333333333321</v>
      </c>
      <c r="H1989" s="17"/>
      <c r="I1989" s="24"/>
      <c r="J1989" s="20">
        <f t="shared" si="105"/>
        <v>80.359400000000008</v>
      </c>
      <c r="K1989" s="17"/>
      <c r="L1989" s="24"/>
      <c r="M1989" s="86">
        <v>11.295999999999999</v>
      </c>
      <c r="N1989" s="86">
        <v>20.809000000000001</v>
      </c>
      <c r="O1989" s="86">
        <v>164.44399999999999</v>
      </c>
      <c r="P1989" s="86">
        <v>14.425000000000001</v>
      </c>
      <c r="Q1989" s="86">
        <v>178.20500000000001</v>
      </c>
      <c r="R1989" s="86">
        <v>133.892</v>
      </c>
      <c r="S1989" s="86">
        <v>34.496000000000002</v>
      </c>
      <c r="T1989" s="86">
        <v>40.779000000000003</v>
      </c>
    </row>
    <row r="1990" spans="1:20" x14ac:dyDescent="0.25">
      <c r="A1990" s="50" t="s">
        <v>4682</v>
      </c>
      <c r="B1990" s="50" t="s">
        <v>1661</v>
      </c>
      <c r="C1990" s="50" t="s">
        <v>4745</v>
      </c>
      <c r="D1990" s="80">
        <v>11</v>
      </c>
      <c r="E1990" s="50" t="s">
        <v>7511</v>
      </c>
      <c r="F1990" s="24">
        <f t="shared" si="103"/>
        <v>69.698666666666668</v>
      </c>
      <c r="G1990" s="20">
        <f t="shared" si="104"/>
        <v>30.706999999999997</v>
      </c>
      <c r="H1990" s="17"/>
      <c r="I1990" s="24"/>
      <c r="J1990" s="20">
        <f t="shared" si="105"/>
        <v>46.898600000000002</v>
      </c>
      <c r="K1990" s="17"/>
      <c r="L1990" s="24"/>
      <c r="M1990" s="86">
        <v>20.428999999999998</v>
      </c>
      <c r="N1990" s="86">
        <v>32.122999999999998</v>
      </c>
      <c r="O1990" s="86">
        <v>39.569000000000003</v>
      </c>
      <c r="P1990" s="86">
        <v>8.9160000000000004</v>
      </c>
      <c r="Q1990" s="86">
        <v>16.481000000000002</v>
      </c>
      <c r="R1990" s="86">
        <v>21.193000000000001</v>
      </c>
      <c r="S1990" s="86">
        <v>19.687000000000001</v>
      </c>
      <c r="T1990" s="86">
        <v>168.21600000000001</v>
      </c>
    </row>
    <row r="1991" spans="1:20" x14ac:dyDescent="0.25">
      <c r="A1991" s="50" t="s">
        <v>4682</v>
      </c>
      <c r="B1991" s="50" t="s">
        <v>2809</v>
      </c>
      <c r="C1991" s="50" t="s">
        <v>4772</v>
      </c>
      <c r="D1991" s="80">
        <v>18</v>
      </c>
      <c r="E1991" s="50" t="s">
        <v>9374</v>
      </c>
      <c r="F1991" s="24">
        <f t="shared" si="103"/>
        <v>69.668000000000006</v>
      </c>
      <c r="G1991" s="20">
        <f t="shared" si="104"/>
        <v>139.69033333333334</v>
      </c>
      <c r="H1991" s="17"/>
      <c r="I1991" s="24"/>
      <c r="J1991" s="20">
        <f t="shared" si="105"/>
        <v>75.471599999999995</v>
      </c>
      <c r="K1991" s="17"/>
      <c r="L1991" s="24"/>
      <c r="M1991" s="86">
        <v>142.56100000000001</v>
      </c>
      <c r="N1991" s="86">
        <v>112.467</v>
      </c>
      <c r="O1991" s="86">
        <v>164.04300000000001</v>
      </c>
      <c r="P1991" s="86">
        <v>92.421999999999997</v>
      </c>
      <c r="Q1991" s="86">
        <v>75.932000000000002</v>
      </c>
      <c r="R1991" s="86">
        <v>105.003</v>
      </c>
      <c r="S1991" s="86">
        <v>59.563000000000002</v>
      </c>
      <c r="T1991" s="86">
        <v>44.438000000000002</v>
      </c>
    </row>
    <row r="1992" spans="1:20" x14ac:dyDescent="0.25">
      <c r="A1992" s="50" t="s">
        <v>4682</v>
      </c>
      <c r="B1992" s="50" t="s">
        <v>753</v>
      </c>
      <c r="C1992" s="50" t="s">
        <v>4745</v>
      </c>
      <c r="D1992" s="80">
        <v>11</v>
      </c>
      <c r="E1992" s="50" t="s">
        <v>7530</v>
      </c>
      <c r="F1992" s="24">
        <f t="shared" si="103"/>
        <v>69.521666666666661</v>
      </c>
      <c r="G1992" s="20">
        <f t="shared" si="104"/>
        <v>47.894000000000005</v>
      </c>
      <c r="H1992" s="17"/>
      <c r="I1992" s="24"/>
      <c r="J1992" s="20">
        <f t="shared" si="105"/>
        <v>52.118000000000009</v>
      </c>
      <c r="K1992" s="17"/>
      <c r="L1992" s="24"/>
      <c r="M1992" s="86">
        <v>13.243</v>
      </c>
      <c r="N1992" s="86">
        <v>33.225000000000001</v>
      </c>
      <c r="O1992" s="86">
        <v>97.213999999999999</v>
      </c>
      <c r="P1992" s="86">
        <v>41.154000000000003</v>
      </c>
      <c r="Q1992" s="86">
        <v>10.871</v>
      </c>
      <c r="R1992" s="86">
        <v>14.573</v>
      </c>
      <c r="S1992" s="86">
        <v>193.99199999999999</v>
      </c>
      <c r="T1992" s="86" t="s">
        <v>5013</v>
      </c>
    </row>
    <row r="1993" spans="1:20" x14ac:dyDescent="0.25">
      <c r="A1993" s="50" t="s">
        <v>4682</v>
      </c>
      <c r="B1993" s="50" t="s">
        <v>3772</v>
      </c>
      <c r="C1993" s="50" t="s">
        <v>4711</v>
      </c>
      <c r="D1993" s="80">
        <v>6</v>
      </c>
      <c r="E1993" s="50" t="s">
        <v>6007</v>
      </c>
      <c r="F1993" s="24">
        <f t="shared" si="103"/>
        <v>69.441666666666677</v>
      </c>
      <c r="G1993" s="20">
        <f t="shared" si="104"/>
        <v>27.267666666666667</v>
      </c>
      <c r="H1993" s="17"/>
      <c r="I1993" s="24"/>
      <c r="J1993" s="20">
        <f t="shared" si="105"/>
        <v>109.0752</v>
      </c>
      <c r="K1993" s="17"/>
      <c r="L1993" s="24"/>
      <c r="M1993" s="86">
        <v>40.408999999999999</v>
      </c>
      <c r="N1993" s="86">
        <v>24.140999999999998</v>
      </c>
      <c r="O1993" s="86">
        <v>17.253</v>
      </c>
      <c r="P1993" s="86">
        <v>112.018</v>
      </c>
      <c r="Q1993" s="86">
        <v>225.03299999999999</v>
      </c>
      <c r="R1993" s="86">
        <v>182.76300000000001</v>
      </c>
      <c r="S1993" s="86" t="s">
        <v>5013</v>
      </c>
      <c r="T1993" s="86">
        <v>25.562000000000001</v>
      </c>
    </row>
    <row r="1994" spans="1:20" x14ac:dyDescent="0.25">
      <c r="A1994" s="50" t="s">
        <v>4682</v>
      </c>
      <c r="B1994" s="50" t="s">
        <v>4188</v>
      </c>
      <c r="C1994" s="50" t="s">
        <v>4767</v>
      </c>
      <c r="D1994" s="80">
        <v>16</v>
      </c>
      <c r="E1994" s="50" t="s">
        <v>9015</v>
      </c>
      <c r="F1994" s="24">
        <f t="shared" si="103"/>
        <v>69.378</v>
      </c>
      <c r="G1994" s="20">
        <f t="shared" si="104"/>
        <v>1.3546666666666667</v>
      </c>
      <c r="H1994" s="17"/>
      <c r="I1994" s="24"/>
      <c r="J1994" s="20">
        <f t="shared" si="105"/>
        <v>88.162999999999997</v>
      </c>
      <c r="K1994" s="17"/>
      <c r="L1994" s="24"/>
      <c r="M1994" s="86" t="s">
        <v>5013</v>
      </c>
      <c r="N1994" s="86">
        <v>4.0640000000000001</v>
      </c>
      <c r="O1994" s="86" t="s">
        <v>5013</v>
      </c>
      <c r="P1994" s="86">
        <v>97.917000000000002</v>
      </c>
      <c r="Q1994" s="86">
        <v>134.76400000000001</v>
      </c>
      <c r="R1994" s="86">
        <v>43.762</v>
      </c>
      <c r="S1994" s="86">
        <v>92.649000000000001</v>
      </c>
      <c r="T1994" s="86">
        <v>71.722999999999999</v>
      </c>
    </row>
    <row r="1995" spans="1:20" x14ac:dyDescent="0.25">
      <c r="A1995" s="50" t="s">
        <v>4682</v>
      </c>
      <c r="B1995" s="50" t="s">
        <v>2369</v>
      </c>
      <c r="C1995" s="50" t="s">
        <v>4711</v>
      </c>
      <c r="D1995" s="80">
        <v>6</v>
      </c>
      <c r="E1995" s="50" t="s">
        <v>6057</v>
      </c>
      <c r="F1995" s="24">
        <f t="shared" si="103"/>
        <v>69.233999999999995</v>
      </c>
      <c r="G1995" s="20">
        <f t="shared" si="104"/>
        <v>18.116666666666667</v>
      </c>
      <c r="H1995" s="17"/>
      <c r="I1995" s="24"/>
      <c r="J1995" s="20">
        <f t="shared" si="105"/>
        <v>60.990599999999993</v>
      </c>
      <c r="K1995" s="17"/>
      <c r="L1995" s="24"/>
      <c r="M1995" s="86">
        <v>18.84</v>
      </c>
      <c r="N1995" s="86">
        <v>17.577000000000002</v>
      </c>
      <c r="O1995" s="86">
        <v>17.933</v>
      </c>
      <c r="P1995" s="86">
        <v>55.276000000000003</v>
      </c>
      <c r="Q1995" s="86">
        <v>41.975000000000001</v>
      </c>
      <c r="R1995" s="86">
        <v>39.496000000000002</v>
      </c>
      <c r="S1995" s="86">
        <v>70.596999999999994</v>
      </c>
      <c r="T1995" s="86">
        <v>97.608999999999995</v>
      </c>
    </row>
    <row r="1996" spans="1:20" x14ac:dyDescent="0.25">
      <c r="A1996" s="50" t="s">
        <v>4682</v>
      </c>
      <c r="B1996" s="50" t="s">
        <v>1949</v>
      </c>
      <c r="C1996" s="50" t="s">
        <v>4764</v>
      </c>
      <c r="D1996" s="80">
        <v>15</v>
      </c>
      <c r="E1996" s="50" t="s">
        <v>8312</v>
      </c>
      <c r="F1996" s="24">
        <f t="shared" si="103"/>
        <v>69.141999999999996</v>
      </c>
      <c r="G1996" s="20">
        <f t="shared" si="104"/>
        <v>31.66033333333333</v>
      </c>
      <c r="H1996" s="17"/>
      <c r="I1996" s="24"/>
      <c r="J1996" s="20">
        <f t="shared" si="105"/>
        <v>58.049599999999998</v>
      </c>
      <c r="K1996" s="17"/>
      <c r="L1996" s="24"/>
      <c r="M1996" s="86">
        <v>31.411999999999999</v>
      </c>
      <c r="N1996" s="86">
        <v>36.222000000000001</v>
      </c>
      <c r="O1996" s="86">
        <v>27.347000000000001</v>
      </c>
      <c r="P1996" s="86">
        <v>58.128999999999998</v>
      </c>
      <c r="Q1996" s="86">
        <v>24.693000000000001</v>
      </c>
      <c r="R1996" s="86">
        <v>81.155000000000001</v>
      </c>
      <c r="S1996" s="86">
        <v>51.048999999999999</v>
      </c>
      <c r="T1996" s="86">
        <v>75.221999999999994</v>
      </c>
    </row>
    <row r="1997" spans="1:20" x14ac:dyDescent="0.25">
      <c r="A1997" s="50" t="s">
        <v>4682</v>
      </c>
      <c r="B1997" s="50" t="s">
        <v>3239</v>
      </c>
      <c r="C1997" s="50" t="s">
        <v>4766</v>
      </c>
      <c r="D1997" s="80">
        <v>16</v>
      </c>
      <c r="E1997" s="50" t="s">
        <v>8391</v>
      </c>
      <c r="F1997" s="24">
        <f t="shared" si="103"/>
        <v>68.937000000000012</v>
      </c>
      <c r="G1997" s="20">
        <f t="shared" si="104"/>
        <v>303.76866666666666</v>
      </c>
      <c r="H1997" s="17"/>
      <c r="I1997" s="24"/>
      <c r="J1997" s="20">
        <f t="shared" si="105"/>
        <v>41.362200000000009</v>
      </c>
      <c r="K1997" s="17"/>
      <c r="L1997" s="24"/>
      <c r="M1997" s="86">
        <v>10.019</v>
      </c>
      <c r="N1997" s="86">
        <v>10.098000000000001</v>
      </c>
      <c r="O1997" s="86">
        <v>891.18899999999996</v>
      </c>
      <c r="P1997" s="86" t="s">
        <v>5013</v>
      </c>
      <c r="Q1997" s="86" t="s">
        <v>5013</v>
      </c>
      <c r="R1997" s="86">
        <v>197.60400000000001</v>
      </c>
      <c r="S1997" s="86">
        <v>4.359</v>
      </c>
      <c r="T1997" s="86">
        <v>4.8479999999999999</v>
      </c>
    </row>
    <row r="1998" spans="1:20" x14ac:dyDescent="0.25">
      <c r="A1998" s="50" t="s">
        <v>4682</v>
      </c>
      <c r="B1998" s="50" t="s">
        <v>3440</v>
      </c>
      <c r="C1998" s="50" t="s">
        <v>4749</v>
      </c>
      <c r="D1998" s="80">
        <v>12</v>
      </c>
      <c r="E1998" s="50" t="s">
        <v>7686</v>
      </c>
      <c r="F1998" s="24">
        <f t="shared" si="103"/>
        <v>68.897333333333336</v>
      </c>
      <c r="G1998" s="20">
        <f t="shared" si="104"/>
        <v>33.199666666666666</v>
      </c>
      <c r="H1998" s="17"/>
      <c r="I1998" s="24"/>
      <c r="J1998" s="20">
        <f t="shared" si="105"/>
        <v>77.542200000000008</v>
      </c>
      <c r="K1998" s="17"/>
      <c r="L1998" s="24"/>
      <c r="M1998" s="86">
        <v>30.518999999999998</v>
      </c>
      <c r="N1998" s="86">
        <v>30.414999999999999</v>
      </c>
      <c r="O1998" s="86">
        <v>38.664999999999999</v>
      </c>
      <c r="P1998" s="86">
        <v>77.046999999999997</v>
      </c>
      <c r="Q1998" s="86">
        <v>103.97199999999999</v>
      </c>
      <c r="R1998" s="86">
        <v>50.512</v>
      </c>
      <c r="S1998" s="86">
        <v>64.948999999999998</v>
      </c>
      <c r="T1998" s="86">
        <v>91.230999999999995</v>
      </c>
    </row>
    <row r="1999" spans="1:20" x14ac:dyDescent="0.25">
      <c r="A1999" s="50" t="s">
        <v>4682</v>
      </c>
      <c r="B1999" s="50" t="s">
        <v>2576</v>
      </c>
      <c r="C1999" s="50" t="s">
        <v>4738</v>
      </c>
      <c r="D1999" s="80">
        <v>11</v>
      </c>
      <c r="E1999" s="50" t="s">
        <v>7187</v>
      </c>
      <c r="F1999" s="24">
        <f t="shared" si="103"/>
        <v>68.615666666666655</v>
      </c>
      <c r="G1999" s="20">
        <f t="shared" si="104"/>
        <v>212.56133333333335</v>
      </c>
      <c r="H1999" s="17"/>
      <c r="I1999" s="24"/>
      <c r="J1999" s="20">
        <f t="shared" si="105"/>
        <v>45.012</v>
      </c>
      <c r="K1999" s="17"/>
      <c r="L1999" s="24"/>
      <c r="M1999" s="86">
        <v>15.589</v>
      </c>
      <c r="N1999" s="86">
        <v>613.62800000000004</v>
      </c>
      <c r="O1999" s="86">
        <v>8.4670000000000005</v>
      </c>
      <c r="P1999" s="86">
        <v>8.266</v>
      </c>
      <c r="Q1999" s="86">
        <v>10.946999999999999</v>
      </c>
      <c r="R1999" s="86">
        <v>54.235999999999997</v>
      </c>
      <c r="S1999" s="86">
        <v>106.227</v>
      </c>
      <c r="T1999" s="86">
        <v>45.384</v>
      </c>
    </row>
    <row r="2000" spans="1:20" x14ac:dyDescent="0.25">
      <c r="A2000" s="50" t="s">
        <v>4682</v>
      </c>
      <c r="B2000" s="50" t="s">
        <v>1237</v>
      </c>
      <c r="C2000" s="50" t="s">
        <v>4756</v>
      </c>
      <c r="D2000" s="80">
        <v>15</v>
      </c>
      <c r="E2000" s="50" t="s">
        <v>8088</v>
      </c>
      <c r="F2000" s="24">
        <f t="shared" si="103"/>
        <v>68.399333333333331</v>
      </c>
      <c r="G2000" s="20">
        <f t="shared" si="104"/>
        <v>157.79866666666669</v>
      </c>
      <c r="H2000" s="17"/>
      <c r="I2000" s="24"/>
      <c r="J2000" s="20">
        <f t="shared" si="105"/>
        <v>125.02500000000002</v>
      </c>
      <c r="K2000" s="17"/>
      <c r="L2000" s="24"/>
      <c r="M2000" s="86">
        <v>396.05200000000002</v>
      </c>
      <c r="N2000" s="86">
        <v>42.152999999999999</v>
      </c>
      <c r="O2000" s="86">
        <v>35.191000000000003</v>
      </c>
      <c r="P2000" s="86">
        <v>176.72499999999999</v>
      </c>
      <c r="Q2000" s="86">
        <v>243.202</v>
      </c>
      <c r="R2000" s="86">
        <v>152.22399999999999</v>
      </c>
      <c r="S2000" s="86">
        <v>7.36</v>
      </c>
      <c r="T2000" s="86">
        <v>45.613999999999997</v>
      </c>
    </row>
    <row r="2001" spans="1:20" x14ac:dyDescent="0.25">
      <c r="A2001" s="50" t="s">
        <v>4682</v>
      </c>
      <c r="B2001" s="50" t="s">
        <v>4394</v>
      </c>
      <c r="C2001" s="50" t="s">
        <v>4711</v>
      </c>
      <c r="D2001" s="80">
        <v>6</v>
      </c>
      <c r="E2001" s="50" t="s">
        <v>6085</v>
      </c>
      <c r="F2001" s="24">
        <f t="shared" si="103"/>
        <v>68.250666666666675</v>
      </c>
      <c r="G2001" s="20">
        <f t="shared" si="104"/>
        <v>24.167333333333335</v>
      </c>
      <c r="H2001" s="17"/>
      <c r="I2001" s="24"/>
      <c r="J2001" s="20">
        <f t="shared" si="105"/>
        <v>41.771400000000007</v>
      </c>
      <c r="K2001" s="17"/>
      <c r="L2001" s="24"/>
      <c r="M2001" s="86">
        <v>7.9279999999999999</v>
      </c>
      <c r="N2001" s="86">
        <v>24.943000000000001</v>
      </c>
      <c r="O2001" s="86">
        <v>39.631</v>
      </c>
      <c r="P2001" s="86" t="s">
        <v>5013</v>
      </c>
      <c r="Q2001" s="86">
        <v>4.1050000000000004</v>
      </c>
      <c r="R2001" s="86" t="s">
        <v>5013</v>
      </c>
      <c r="S2001" s="86">
        <v>36.429000000000002</v>
      </c>
      <c r="T2001" s="86">
        <v>168.32300000000001</v>
      </c>
    </row>
    <row r="2002" spans="1:20" x14ac:dyDescent="0.25">
      <c r="A2002" s="50" t="s">
        <v>4682</v>
      </c>
      <c r="B2002" s="50" t="s">
        <v>1655</v>
      </c>
      <c r="C2002" s="50" t="s">
        <v>4767</v>
      </c>
      <c r="D2002" s="80">
        <v>16</v>
      </c>
      <c r="E2002" s="50" t="s">
        <v>9010</v>
      </c>
      <c r="F2002" s="24">
        <f t="shared" si="103"/>
        <v>68.21833333333332</v>
      </c>
      <c r="G2002" s="20">
        <f t="shared" si="104"/>
        <v>189.96900000000002</v>
      </c>
      <c r="H2002" s="17"/>
      <c r="I2002" s="24"/>
      <c r="J2002" s="20">
        <f t="shared" si="105"/>
        <v>196.86419999999998</v>
      </c>
      <c r="K2002" s="17"/>
      <c r="L2002" s="24"/>
      <c r="M2002" s="86">
        <v>19.934000000000001</v>
      </c>
      <c r="N2002" s="86">
        <v>67.724000000000004</v>
      </c>
      <c r="O2002" s="86">
        <v>482.24900000000002</v>
      </c>
      <c r="P2002" s="86">
        <v>92.733000000000004</v>
      </c>
      <c r="Q2002" s="86">
        <v>686.93299999999999</v>
      </c>
      <c r="R2002" s="86">
        <v>33.713999999999999</v>
      </c>
      <c r="S2002" s="86">
        <v>19.013999999999999</v>
      </c>
      <c r="T2002" s="86">
        <v>151.92699999999999</v>
      </c>
    </row>
    <row r="2003" spans="1:20" x14ac:dyDescent="0.25">
      <c r="A2003" s="50" t="s">
        <v>4682</v>
      </c>
      <c r="B2003" s="50" t="s">
        <v>2675</v>
      </c>
      <c r="C2003" s="50" t="s">
        <v>4756</v>
      </c>
      <c r="D2003" s="80">
        <v>15</v>
      </c>
      <c r="E2003" s="50" t="s">
        <v>8114</v>
      </c>
      <c r="F2003" s="24">
        <f t="shared" si="103"/>
        <v>68.185666666666677</v>
      </c>
      <c r="G2003" s="20">
        <f t="shared" si="104"/>
        <v>3.7906666666666666</v>
      </c>
      <c r="H2003" s="17"/>
      <c r="I2003" s="24"/>
      <c r="J2003" s="20">
        <f t="shared" si="105"/>
        <v>47.335000000000001</v>
      </c>
      <c r="K2003" s="17"/>
      <c r="L2003" s="24"/>
      <c r="M2003" s="86">
        <v>6.0339999999999998</v>
      </c>
      <c r="N2003" s="86">
        <v>0.5</v>
      </c>
      <c r="O2003" s="86">
        <v>4.8380000000000001</v>
      </c>
      <c r="P2003" s="86">
        <v>15.035</v>
      </c>
      <c r="Q2003" s="86">
        <v>17.082999999999998</v>
      </c>
      <c r="R2003" s="86">
        <v>29.207000000000001</v>
      </c>
      <c r="S2003" s="86">
        <v>71.194000000000003</v>
      </c>
      <c r="T2003" s="86">
        <v>104.15600000000001</v>
      </c>
    </row>
    <row r="2004" spans="1:20" x14ac:dyDescent="0.25">
      <c r="A2004" s="50" t="s">
        <v>4682</v>
      </c>
      <c r="B2004" s="50" t="s">
        <v>694</v>
      </c>
      <c r="C2004" s="50" t="s">
        <v>4766</v>
      </c>
      <c r="D2004" s="80">
        <v>16</v>
      </c>
      <c r="E2004" s="50" t="s">
        <v>8604</v>
      </c>
      <c r="F2004" s="24">
        <f t="shared" si="103"/>
        <v>68.046333333333337</v>
      </c>
      <c r="G2004" s="20">
        <f t="shared" si="104"/>
        <v>79.643333333333331</v>
      </c>
      <c r="H2004" s="17"/>
      <c r="I2004" s="24"/>
      <c r="J2004" s="20">
        <f t="shared" si="105"/>
        <v>47.992200000000004</v>
      </c>
      <c r="K2004" s="17"/>
      <c r="L2004" s="24"/>
      <c r="M2004" s="86">
        <v>154.833</v>
      </c>
      <c r="N2004" s="86">
        <v>44.81</v>
      </c>
      <c r="O2004" s="86">
        <v>39.286999999999999</v>
      </c>
      <c r="P2004" s="86">
        <v>14.116</v>
      </c>
      <c r="Q2004" s="86">
        <v>21.706</v>
      </c>
      <c r="R2004" s="86">
        <v>83.858000000000004</v>
      </c>
      <c r="S2004" s="86">
        <v>88.510999999999996</v>
      </c>
      <c r="T2004" s="86">
        <v>31.77</v>
      </c>
    </row>
    <row r="2005" spans="1:20" x14ac:dyDescent="0.25">
      <c r="A2005" s="50" t="s">
        <v>4682</v>
      </c>
      <c r="B2005" s="50" t="s">
        <v>2316</v>
      </c>
      <c r="C2005" s="50" t="s">
        <v>4777</v>
      </c>
      <c r="D2005" s="80">
        <v>20</v>
      </c>
      <c r="E2005" s="50" t="s">
        <v>9666</v>
      </c>
      <c r="F2005" s="24">
        <f t="shared" si="103"/>
        <v>68.028333333333322</v>
      </c>
      <c r="G2005" s="20">
        <f t="shared" si="104"/>
        <v>140.83566666666667</v>
      </c>
      <c r="H2005" s="17"/>
      <c r="I2005" s="24"/>
      <c r="J2005" s="20">
        <f t="shared" si="105"/>
        <v>98.970200000000006</v>
      </c>
      <c r="K2005" s="17"/>
      <c r="L2005" s="24"/>
      <c r="M2005" s="86">
        <v>225.69300000000001</v>
      </c>
      <c r="N2005" s="86">
        <v>113.461</v>
      </c>
      <c r="O2005" s="86">
        <v>83.352999999999994</v>
      </c>
      <c r="P2005" s="86">
        <v>113.82299999999999</v>
      </c>
      <c r="Q2005" s="86">
        <v>176.94300000000001</v>
      </c>
      <c r="R2005" s="86">
        <v>104.226</v>
      </c>
      <c r="S2005" s="86" t="s">
        <v>5013</v>
      </c>
      <c r="T2005" s="86">
        <v>99.858999999999995</v>
      </c>
    </row>
    <row r="2006" spans="1:20" x14ac:dyDescent="0.25">
      <c r="A2006" s="50" t="s">
        <v>4682</v>
      </c>
      <c r="B2006" s="50" t="s">
        <v>3327</v>
      </c>
      <c r="C2006" s="50" t="s">
        <v>4714</v>
      </c>
      <c r="D2006" s="80">
        <v>6</v>
      </c>
      <c r="E2006" s="50" t="s">
        <v>6251</v>
      </c>
      <c r="F2006" s="24">
        <f t="shared" si="103"/>
        <v>68.027666666666676</v>
      </c>
      <c r="G2006" s="20">
        <f t="shared" si="104"/>
        <v>60.908999999999999</v>
      </c>
      <c r="H2006" s="17"/>
      <c r="I2006" s="24"/>
      <c r="J2006" s="20">
        <f t="shared" si="105"/>
        <v>71.350200000000001</v>
      </c>
      <c r="K2006" s="17"/>
      <c r="L2006" s="24"/>
      <c r="M2006" s="86">
        <v>25.521999999999998</v>
      </c>
      <c r="N2006" s="86">
        <v>70.596999999999994</v>
      </c>
      <c r="O2006" s="86">
        <v>86.608000000000004</v>
      </c>
      <c r="P2006" s="86">
        <v>100.497</v>
      </c>
      <c r="Q2006" s="86">
        <v>52.170999999999999</v>
      </c>
      <c r="R2006" s="86">
        <v>142.38900000000001</v>
      </c>
      <c r="S2006" s="86" t="s">
        <v>5013</v>
      </c>
      <c r="T2006" s="86">
        <v>61.694000000000003</v>
      </c>
    </row>
    <row r="2007" spans="1:20" x14ac:dyDescent="0.25">
      <c r="A2007" s="50" t="s">
        <v>4682</v>
      </c>
      <c r="B2007" s="50" t="s">
        <v>2858</v>
      </c>
      <c r="C2007" s="50" t="s">
        <v>4711</v>
      </c>
      <c r="D2007" s="80">
        <v>6</v>
      </c>
      <c r="E2007" s="50" t="s">
        <v>6102</v>
      </c>
      <c r="F2007" s="24">
        <f t="shared" si="103"/>
        <v>67.827666666666673</v>
      </c>
      <c r="G2007" s="20">
        <f t="shared" si="104"/>
        <v>70.572333333333333</v>
      </c>
      <c r="H2007" s="17"/>
      <c r="I2007" s="24"/>
      <c r="J2007" s="20">
        <f t="shared" si="105"/>
        <v>48.711599999999997</v>
      </c>
      <c r="K2007" s="17"/>
      <c r="L2007" s="24"/>
      <c r="M2007" s="86">
        <v>43.637</v>
      </c>
      <c r="N2007" s="86">
        <v>102.01300000000001</v>
      </c>
      <c r="O2007" s="86">
        <v>66.066999999999993</v>
      </c>
      <c r="P2007" s="86">
        <v>16.707000000000001</v>
      </c>
      <c r="Q2007" s="86">
        <v>23.367999999999999</v>
      </c>
      <c r="R2007" s="86">
        <v>43.841999999999999</v>
      </c>
      <c r="S2007" s="86">
        <v>40.335000000000001</v>
      </c>
      <c r="T2007" s="86">
        <v>119.306</v>
      </c>
    </row>
    <row r="2008" spans="1:20" x14ac:dyDescent="0.25">
      <c r="A2008" s="50" t="s">
        <v>4682</v>
      </c>
      <c r="B2008" s="50" t="s">
        <v>1686</v>
      </c>
      <c r="C2008" s="50" t="s">
        <v>4770</v>
      </c>
      <c r="D2008" s="80">
        <v>17</v>
      </c>
      <c r="E2008" s="50" t="s">
        <v>9277</v>
      </c>
      <c r="F2008" s="24">
        <f t="shared" si="103"/>
        <v>67.728333333333339</v>
      </c>
      <c r="G2008" s="20">
        <f t="shared" si="104"/>
        <v>283.82633333333337</v>
      </c>
      <c r="H2008" s="17"/>
      <c r="I2008" s="24"/>
      <c r="J2008" s="20">
        <f t="shared" si="105"/>
        <v>101.2794</v>
      </c>
      <c r="K2008" s="17"/>
      <c r="L2008" s="24"/>
      <c r="M2008" s="86">
        <v>55.692</v>
      </c>
      <c r="N2008" s="86">
        <v>522.07799999999997</v>
      </c>
      <c r="O2008" s="86">
        <v>273.709</v>
      </c>
      <c r="P2008" s="86">
        <v>87.599000000000004</v>
      </c>
      <c r="Q2008" s="86">
        <v>215.613</v>
      </c>
      <c r="R2008" s="86">
        <v>10.141999999999999</v>
      </c>
      <c r="S2008" s="86">
        <v>109.61499999999999</v>
      </c>
      <c r="T2008" s="86">
        <v>83.427999999999997</v>
      </c>
    </row>
    <row r="2009" spans="1:20" x14ac:dyDescent="0.25">
      <c r="A2009" s="50" t="s">
        <v>4682</v>
      </c>
      <c r="B2009" s="50" t="s">
        <v>2339</v>
      </c>
      <c r="C2009" s="50" t="s">
        <v>4745</v>
      </c>
      <c r="D2009" s="80">
        <v>11</v>
      </c>
      <c r="E2009" s="50" t="s">
        <v>7566</v>
      </c>
      <c r="F2009" s="24">
        <f t="shared" si="103"/>
        <v>67.720666666666659</v>
      </c>
      <c r="G2009" s="20">
        <f t="shared" si="104"/>
        <v>109.38466666666666</v>
      </c>
      <c r="H2009" s="17"/>
      <c r="I2009" s="24"/>
      <c r="J2009" s="20">
        <f t="shared" si="105"/>
        <v>74.777999999999992</v>
      </c>
      <c r="K2009" s="17"/>
      <c r="L2009" s="24"/>
      <c r="M2009" s="86">
        <v>72.17</v>
      </c>
      <c r="N2009" s="86">
        <v>90.733000000000004</v>
      </c>
      <c r="O2009" s="86">
        <v>165.251</v>
      </c>
      <c r="P2009" s="86">
        <v>134.148</v>
      </c>
      <c r="Q2009" s="86">
        <v>36.58</v>
      </c>
      <c r="R2009" s="86">
        <v>52.662999999999997</v>
      </c>
      <c r="S2009" s="86">
        <v>127.31100000000001</v>
      </c>
      <c r="T2009" s="86">
        <v>23.187999999999999</v>
      </c>
    </row>
    <row r="2010" spans="1:20" x14ac:dyDescent="0.25">
      <c r="A2010" s="50" t="s">
        <v>4682</v>
      </c>
      <c r="B2010" s="50" t="s">
        <v>2807</v>
      </c>
      <c r="C2010" s="50" t="s">
        <v>4755</v>
      </c>
      <c r="D2010" s="80">
        <v>15</v>
      </c>
      <c r="E2010" s="50" t="s">
        <v>7992</v>
      </c>
      <c r="F2010" s="24">
        <f t="shared" si="103"/>
        <v>67.593333333333334</v>
      </c>
      <c r="G2010" s="20">
        <f t="shared" si="104"/>
        <v>8.5030000000000001</v>
      </c>
      <c r="H2010" s="17"/>
      <c r="I2010" s="24"/>
      <c r="J2010" s="20">
        <f t="shared" si="105"/>
        <v>44.9756</v>
      </c>
      <c r="K2010" s="17"/>
      <c r="L2010" s="24"/>
      <c r="M2010" s="86">
        <v>0.19800000000000001</v>
      </c>
      <c r="N2010" s="86">
        <v>2.54</v>
      </c>
      <c r="O2010" s="86">
        <v>22.771000000000001</v>
      </c>
      <c r="P2010" s="86">
        <v>13.891</v>
      </c>
      <c r="Q2010" s="86">
        <v>8.2070000000000007</v>
      </c>
      <c r="R2010" s="86" t="s">
        <v>5013</v>
      </c>
      <c r="S2010" s="86">
        <v>115.378</v>
      </c>
      <c r="T2010" s="86">
        <v>87.402000000000001</v>
      </c>
    </row>
    <row r="2011" spans="1:20" x14ac:dyDescent="0.25">
      <c r="A2011" s="50" t="s">
        <v>4682</v>
      </c>
      <c r="B2011" s="50" t="s">
        <v>4532</v>
      </c>
      <c r="C2011" s="50" t="s">
        <v>4727</v>
      </c>
      <c r="D2011" s="80">
        <v>9</v>
      </c>
      <c r="E2011" s="50" t="s">
        <v>6768</v>
      </c>
      <c r="F2011" s="24">
        <f t="shared" si="103"/>
        <v>67.51100000000001</v>
      </c>
      <c r="G2011" s="20">
        <f t="shared" si="104"/>
        <v>550.17333333333329</v>
      </c>
      <c r="H2011" s="17"/>
      <c r="I2011" s="24"/>
      <c r="J2011" s="20">
        <f t="shared" si="105"/>
        <v>45.063000000000002</v>
      </c>
      <c r="K2011" s="17"/>
      <c r="L2011" s="24"/>
      <c r="M2011" s="86">
        <v>683.005</v>
      </c>
      <c r="N2011" s="86">
        <v>678.22400000000005</v>
      </c>
      <c r="O2011" s="86">
        <v>289.291</v>
      </c>
      <c r="P2011" s="86">
        <v>22.782</v>
      </c>
      <c r="Q2011" s="86" t="s">
        <v>5013</v>
      </c>
      <c r="R2011" s="86">
        <v>18.882000000000001</v>
      </c>
      <c r="S2011" s="86">
        <v>6.6980000000000004</v>
      </c>
      <c r="T2011" s="86">
        <v>176.953</v>
      </c>
    </row>
    <row r="2012" spans="1:20" x14ac:dyDescent="0.25">
      <c r="A2012" s="50" t="s">
        <v>4682</v>
      </c>
      <c r="B2012" s="50" t="s">
        <v>1077</v>
      </c>
      <c r="C2012" s="50" t="s">
        <v>4731</v>
      </c>
      <c r="D2012" s="80">
        <v>10</v>
      </c>
      <c r="E2012" s="50" t="s">
        <v>6843</v>
      </c>
      <c r="F2012" s="24">
        <f t="shared" si="103"/>
        <v>67.469333333333338</v>
      </c>
      <c r="G2012" s="20">
        <f t="shared" si="104"/>
        <v>0</v>
      </c>
      <c r="H2012" s="17"/>
      <c r="I2012" s="24"/>
      <c r="J2012" s="20">
        <f t="shared" si="105"/>
        <v>51.2044</v>
      </c>
      <c r="K2012" s="17"/>
      <c r="L2012" s="24"/>
      <c r="M2012" s="86" t="s">
        <v>5013</v>
      </c>
      <c r="N2012" s="86" t="s">
        <v>5013</v>
      </c>
      <c r="O2012" s="86" t="s">
        <v>5013</v>
      </c>
      <c r="P2012" s="86">
        <v>33.048999999999999</v>
      </c>
      <c r="Q2012" s="86">
        <v>20.565000000000001</v>
      </c>
      <c r="R2012" s="86">
        <v>153.24299999999999</v>
      </c>
      <c r="S2012" s="86">
        <v>22.556000000000001</v>
      </c>
      <c r="T2012" s="86">
        <v>26.609000000000002</v>
      </c>
    </row>
    <row r="2013" spans="1:20" x14ac:dyDescent="0.25">
      <c r="A2013" s="50" t="s">
        <v>4682</v>
      </c>
      <c r="B2013" s="50" t="s">
        <v>2800</v>
      </c>
      <c r="C2013" s="50" t="s">
        <v>4723</v>
      </c>
      <c r="D2013" s="80">
        <v>7</v>
      </c>
      <c r="E2013" s="50" t="s">
        <v>6630</v>
      </c>
      <c r="F2013" s="24">
        <f t="shared" si="103"/>
        <v>67.38266666666668</v>
      </c>
      <c r="G2013" s="20">
        <f t="shared" si="104"/>
        <v>20.96</v>
      </c>
      <c r="H2013" s="17"/>
      <c r="I2013" s="24"/>
      <c r="J2013" s="20">
        <f t="shared" si="105"/>
        <v>47.031799999999997</v>
      </c>
      <c r="K2013" s="17"/>
      <c r="L2013" s="24"/>
      <c r="M2013" s="86">
        <v>5.3120000000000003</v>
      </c>
      <c r="N2013" s="86">
        <v>23.285</v>
      </c>
      <c r="O2013" s="86">
        <v>34.283000000000001</v>
      </c>
      <c r="P2013" s="86">
        <v>6.8979999999999997</v>
      </c>
      <c r="Q2013" s="86">
        <v>26.113</v>
      </c>
      <c r="R2013" s="86">
        <v>8.1039999999999992</v>
      </c>
      <c r="S2013" s="86">
        <v>68.769000000000005</v>
      </c>
      <c r="T2013" s="86">
        <v>125.27500000000001</v>
      </c>
    </row>
    <row r="2014" spans="1:20" x14ac:dyDescent="0.25">
      <c r="A2014" s="50" t="s">
        <v>4682</v>
      </c>
      <c r="B2014" s="50" t="s">
        <v>2407</v>
      </c>
      <c r="C2014" s="50" t="s">
        <v>4764</v>
      </c>
      <c r="D2014" s="80">
        <v>15</v>
      </c>
      <c r="E2014" s="50" t="s">
        <v>8298</v>
      </c>
      <c r="F2014" s="24">
        <f t="shared" si="103"/>
        <v>67.320000000000007</v>
      </c>
      <c r="G2014" s="20">
        <f t="shared" si="104"/>
        <v>147.30766666666668</v>
      </c>
      <c r="H2014" s="17"/>
      <c r="I2014" s="24"/>
      <c r="J2014" s="20">
        <f t="shared" si="105"/>
        <v>69.534400000000005</v>
      </c>
      <c r="K2014" s="17"/>
      <c r="L2014" s="24"/>
      <c r="M2014" s="86">
        <v>237.21299999999999</v>
      </c>
      <c r="N2014" s="86">
        <v>185.19399999999999</v>
      </c>
      <c r="O2014" s="86">
        <v>19.515999999999998</v>
      </c>
      <c r="P2014" s="86">
        <v>67.049000000000007</v>
      </c>
      <c r="Q2014" s="86">
        <v>78.662999999999997</v>
      </c>
      <c r="R2014" s="86">
        <v>56.142000000000003</v>
      </c>
      <c r="S2014" s="86">
        <v>25.538</v>
      </c>
      <c r="T2014" s="86">
        <v>120.28</v>
      </c>
    </row>
    <row r="2015" spans="1:20" x14ac:dyDescent="0.25">
      <c r="A2015" s="50" t="s">
        <v>4682</v>
      </c>
      <c r="B2015" s="50" t="s">
        <v>1076</v>
      </c>
      <c r="C2015" s="50" t="s">
        <v>4766</v>
      </c>
      <c r="D2015" s="80">
        <v>16</v>
      </c>
      <c r="E2015" s="50" t="s">
        <v>8540</v>
      </c>
      <c r="F2015" s="24">
        <f t="shared" si="103"/>
        <v>67.312333333333328</v>
      </c>
      <c r="G2015" s="20">
        <f t="shared" si="104"/>
        <v>3941.0449999999996</v>
      </c>
      <c r="H2015" s="17"/>
      <c r="I2015" s="24"/>
      <c r="J2015" s="20">
        <f t="shared" si="105"/>
        <v>104.30260000000001</v>
      </c>
      <c r="K2015" s="17"/>
      <c r="L2015" s="24"/>
      <c r="M2015" s="86">
        <v>1639.463</v>
      </c>
      <c r="N2015" s="86">
        <v>148.417</v>
      </c>
      <c r="O2015" s="86">
        <v>10035.254999999999</v>
      </c>
      <c r="P2015" s="86">
        <v>31.664999999999999</v>
      </c>
      <c r="Q2015" s="86">
        <v>287.911</v>
      </c>
      <c r="R2015" s="86">
        <v>39.311999999999998</v>
      </c>
      <c r="S2015" s="86">
        <v>128.672</v>
      </c>
      <c r="T2015" s="86">
        <v>33.953000000000003</v>
      </c>
    </row>
    <row r="2016" spans="1:20" x14ac:dyDescent="0.25">
      <c r="A2016" s="50" t="s">
        <v>4682</v>
      </c>
      <c r="B2016" s="50" t="s">
        <v>2131</v>
      </c>
      <c r="C2016" s="50" t="s">
        <v>4766</v>
      </c>
      <c r="D2016" s="80">
        <v>16</v>
      </c>
      <c r="E2016" s="50" t="s">
        <v>8497</v>
      </c>
      <c r="F2016" s="24">
        <f t="shared" ref="F2016:F2079" si="106">SUM(R2016:T2016)/3</f>
        <v>67.049666666666667</v>
      </c>
      <c r="G2016" s="20">
        <f t="shared" ref="G2016:G2079" si="107">SUM(M2016:O2016)/3</f>
        <v>38.189</v>
      </c>
      <c r="H2016" s="17"/>
      <c r="I2016" s="24"/>
      <c r="J2016" s="20">
        <f t="shared" ref="J2016:J2079" si="108">SUM(P2016:T2016)/5</f>
        <v>198.78740000000002</v>
      </c>
      <c r="K2016" s="17"/>
      <c r="L2016" s="24"/>
      <c r="M2016" s="86" t="s">
        <v>5013</v>
      </c>
      <c r="N2016" s="86">
        <v>17.04</v>
      </c>
      <c r="O2016" s="86">
        <v>97.527000000000001</v>
      </c>
      <c r="P2016" s="86" t="s">
        <v>5013</v>
      </c>
      <c r="Q2016" s="86">
        <v>792.78800000000001</v>
      </c>
      <c r="R2016" s="86">
        <v>48.514000000000003</v>
      </c>
      <c r="S2016" s="86">
        <v>130.608</v>
      </c>
      <c r="T2016" s="86">
        <v>22.027000000000001</v>
      </c>
    </row>
    <row r="2017" spans="1:20" x14ac:dyDescent="0.25">
      <c r="A2017" s="50" t="s">
        <v>4682</v>
      </c>
      <c r="B2017" s="50" t="s">
        <v>1914</v>
      </c>
      <c r="C2017" s="50" t="s">
        <v>4766</v>
      </c>
      <c r="D2017" s="80">
        <v>16</v>
      </c>
      <c r="E2017" s="50" t="s">
        <v>8598</v>
      </c>
      <c r="F2017" s="24">
        <f t="shared" si="106"/>
        <v>67.011333333333326</v>
      </c>
      <c r="G2017" s="20">
        <f t="shared" si="107"/>
        <v>0.84500000000000008</v>
      </c>
      <c r="H2017" s="17"/>
      <c r="I2017" s="24"/>
      <c r="J2017" s="20">
        <f t="shared" si="108"/>
        <v>73.316800000000001</v>
      </c>
      <c r="K2017" s="17"/>
      <c r="L2017" s="24"/>
      <c r="M2017" s="86" t="s">
        <v>5013</v>
      </c>
      <c r="N2017" s="86">
        <v>2.5350000000000001</v>
      </c>
      <c r="O2017" s="86" t="s">
        <v>5013</v>
      </c>
      <c r="P2017" s="86" t="s">
        <v>5013</v>
      </c>
      <c r="Q2017" s="86">
        <v>165.55</v>
      </c>
      <c r="R2017" s="86" t="s">
        <v>5013</v>
      </c>
      <c r="S2017" s="86">
        <v>83.346000000000004</v>
      </c>
      <c r="T2017" s="86">
        <v>117.688</v>
      </c>
    </row>
    <row r="2018" spans="1:20" x14ac:dyDescent="0.25">
      <c r="A2018" s="50" t="s">
        <v>4682</v>
      </c>
      <c r="B2018" s="50" t="s">
        <v>2389</v>
      </c>
      <c r="C2018" s="50" t="s">
        <v>4723</v>
      </c>
      <c r="D2018" s="80">
        <v>7</v>
      </c>
      <c r="E2018" s="50" t="s">
        <v>6657</v>
      </c>
      <c r="F2018" s="24">
        <f t="shared" si="106"/>
        <v>66.737000000000009</v>
      </c>
      <c r="G2018" s="20">
        <f t="shared" si="107"/>
        <v>335.565</v>
      </c>
      <c r="H2018" s="17"/>
      <c r="I2018" s="24"/>
      <c r="J2018" s="20">
        <f t="shared" si="108"/>
        <v>65.200999999999993</v>
      </c>
      <c r="K2018" s="17"/>
      <c r="L2018" s="24"/>
      <c r="M2018" s="86">
        <v>3.4649999999999999</v>
      </c>
      <c r="N2018" s="86">
        <v>846.64700000000005</v>
      </c>
      <c r="O2018" s="86">
        <v>156.583</v>
      </c>
      <c r="P2018" s="86">
        <v>66.209000000000003</v>
      </c>
      <c r="Q2018" s="86">
        <v>59.585000000000001</v>
      </c>
      <c r="R2018" s="86">
        <v>50.484999999999999</v>
      </c>
      <c r="S2018" s="86">
        <v>103.777</v>
      </c>
      <c r="T2018" s="86">
        <v>45.948999999999998</v>
      </c>
    </row>
    <row r="2019" spans="1:20" x14ac:dyDescent="0.25">
      <c r="A2019" s="50" t="s">
        <v>4682</v>
      </c>
      <c r="B2019" s="50" t="s">
        <v>1365</v>
      </c>
      <c r="C2019" s="50" t="s">
        <v>4702</v>
      </c>
      <c r="D2019" s="80">
        <v>4</v>
      </c>
      <c r="E2019" s="50" t="s">
        <v>5588</v>
      </c>
      <c r="F2019" s="24">
        <f t="shared" si="106"/>
        <v>66.582000000000008</v>
      </c>
      <c r="G2019" s="20">
        <f t="shared" si="107"/>
        <v>8.565666666666667</v>
      </c>
      <c r="H2019" s="17"/>
      <c r="I2019" s="24"/>
      <c r="J2019" s="20">
        <f t="shared" si="108"/>
        <v>49.337600000000002</v>
      </c>
      <c r="K2019" s="17"/>
      <c r="L2019" s="24"/>
      <c r="M2019" s="86" t="s">
        <v>5013</v>
      </c>
      <c r="N2019" s="86">
        <v>13.106999999999999</v>
      </c>
      <c r="O2019" s="86">
        <v>12.59</v>
      </c>
      <c r="P2019" s="86" t="s">
        <v>5013</v>
      </c>
      <c r="Q2019" s="86">
        <v>46.942</v>
      </c>
      <c r="R2019" s="86">
        <v>111.709</v>
      </c>
      <c r="S2019" s="86">
        <v>12.983000000000001</v>
      </c>
      <c r="T2019" s="86">
        <v>75.054000000000002</v>
      </c>
    </row>
    <row r="2020" spans="1:20" x14ac:dyDescent="0.25">
      <c r="A2020" s="50" t="s">
        <v>4682</v>
      </c>
      <c r="B2020" s="50" t="s">
        <v>1812</v>
      </c>
      <c r="C2020" s="50" t="s">
        <v>4739</v>
      </c>
      <c r="D2020" s="80">
        <v>11</v>
      </c>
      <c r="E2020" s="50" t="s">
        <v>7211</v>
      </c>
      <c r="F2020" s="24">
        <f t="shared" si="106"/>
        <v>66.540333333333322</v>
      </c>
      <c r="G2020" s="20">
        <f t="shared" si="107"/>
        <v>42.972000000000001</v>
      </c>
      <c r="H2020" s="17"/>
      <c r="I2020" s="24"/>
      <c r="J2020" s="20">
        <f t="shared" si="108"/>
        <v>86.0916</v>
      </c>
      <c r="K2020" s="17"/>
      <c r="L2020" s="24"/>
      <c r="M2020" s="86">
        <v>53.156999999999996</v>
      </c>
      <c r="N2020" s="86">
        <v>38.951000000000001</v>
      </c>
      <c r="O2020" s="86">
        <v>36.808</v>
      </c>
      <c r="P2020" s="86">
        <v>197.91499999999999</v>
      </c>
      <c r="Q2020" s="86">
        <v>32.921999999999997</v>
      </c>
      <c r="R2020" s="86">
        <v>71.960999999999999</v>
      </c>
      <c r="S2020" s="86">
        <v>58.734000000000002</v>
      </c>
      <c r="T2020" s="86">
        <v>68.926000000000002</v>
      </c>
    </row>
    <row r="2021" spans="1:20" x14ac:dyDescent="0.25">
      <c r="A2021" s="50" t="s">
        <v>4682</v>
      </c>
      <c r="B2021" s="50" t="s">
        <v>1586</v>
      </c>
      <c r="C2021" s="50" t="s">
        <v>4766</v>
      </c>
      <c r="D2021" s="80">
        <v>16</v>
      </c>
      <c r="E2021" s="50" t="s">
        <v>8615</v>
      </c>
      <c r="F2021" s="24">
        <f t="shared" si="106"/>
        <v>66.008666666666656</v>
      </c>
      <c r="G2021" s="20">
        <f t="shared" si="107"/>
        <v>31.76</v>
      </c>
      <c r="H2021" s="17"/>
      <c r="I2021" s="24"/>
      <c r="J2021" s="20">
        <f t="shared" si="108"/>
        <v>43.406599999999997</v>
      </c>
      <c r="K2021" s="17"/>
      <c r="L2021" s="24"/>
      <c r="M2021" s="86">
        <v>10.494999999999999</v>
      </c>
      <c r="N2021" s="86">
        <v>84.784999999999997</v>
      </c>
      <c r="O2021" s="86" t="s">
        <v>5013</v>
      </c>
      <c r="P2021" s="86" t="s">
        <v>5013</v>
      </c>
      <c r="Q2021" s="86">
        <v>19.007000000000001</v>
      </c>
      <c r="R2021" s="86">
        <v>22.798999999999999</v>
      </c>
      <c r="S2021" s="86">
        <v>23.795000000000002</v>
      </c>
      <c r="T2021" s="86">
        <v>151.43199999999999</v>
      </c>
    </row>
    <row r="2022" spans="1:20" x14ac:dyDescent="0.25">
      <c r="A2022" s="50" t="s">
        <v>4682</v>
      </c>
      <c r="B2022" s="50" t="s">
        <v>1920</v>
      </c>
      <c r="C2022" s="50" t="s">
        <v>4723</v>
      </c>
      <c r="D2022" s="80">
        <v>7</v>
      </c>
      <c r="E2022" s="50" t="s">
        <v>6613</v>
      </c>
      <c r="F2022" s="24">
        <f t="shared" si="106"/>
        <v>65.987333333333325</v>
      </c>
      <c r="G2022" s="20">
        <f t="shared" si="107"/>
        <v>16.073999999999998</v>
      </c>
      <c r="H2022" s="17"/>
      <c r="I2022" s="24"/>
      <c r="J2022" s="20">
        <f t="shared" si="108"/>
        <v>59.154999999999994</v>
      </c>
      <c r="K2022" s="17"/>
      <c r="L2022" s="24"/>
      <c r="M2022" s="86">
        <v>21.844999999999999</v>
      </c>
      <c r="N2022" s="86">
        <v>1.016</v>
      </c>
      <c r="O2022" s="86">
        <v>25.361000000000001</v>
      </c>
      <c r="P2022" s="86">
        <v>55.84</v>
      </c>
      <c r="Q2022" s="86">
        <v>41.972999999999999</v>
      </c>
      <c r="R2022" s="86" t="s">
        <v>5013</v>
      </c>
      <c r="S2022" s="86">
        <v>23.984999999999999</v>
      </c>
      <c r="T2022" s="86">
        <v>173.977</v>
      </c>
    </row>
    <row r="2023" spans="1:20" x14ac:dyDescent="0.25">
      <c r="A2023" s="50" t="s">
        <v>4682</v>
      </c>
      <c r="B2023" s="50" t="s">
        <v>2590</v>
      </c>
      <c r="C2023" s="50" t="s">
        <v>4711</v>
      </c>
      <c r="D2023" s="80">
        <v>6</v>
      </c>
      <c r="E2023" s="50" t="s">
        <v>5954</v>
      </c>
      <c r="F2023" s="24">
        <f t="shared" si="106"/>
        <v>65.74766666666666</v>
      </c>
      <c r="G2023" s="20">
        <f t="shared" si="107"/>
        <v>18.629000000000001</v>
      </c>
      <c r="H2023" s="17"/>
      <c r="I2023" s="24"/>
      <c r="J2023" s="20">
        <f t="shared" si="108"/>
        <v>62.546199999999999</v>
      </c>
      <c r="K2023" s="17"/>
      <c r="L2023" s="24"/>
      <c r="M2023" s="86">
        <v>29.946999999999999</v>
      </c>
      <c r="N2023" s="86">
        <v>20.934999999999999</v>
      </c>
      <c r="O2023" s="86">
        <v>5.0049999999999999</v>
      </c>
      <c r="P2023" s="86">
        <v>58.2</v>
      </c>
      <c r="Q2023" s="86">
        <v>57.287999999999997</v>
      </c>
      <c r="R2023" s="86">
        <v>39.682000000000002</v>
      </c>
      <c r="S2023" s="86">
        <v>90.445999999999998</v>
      </c>
      <c r="T2023" s="86">
        <v>67.114999999999995</v>
      </c>
    </row>
    <row r="2024" spans="1:20" x14ac:dyDescent="0.25">
      <c r="A2024" s="50" t="s">
        <v>4682</v>
      </c>
      <c r="B2024" s="50" t="s">
        <v>1488</v>
      </c>
      <c r="C2024" s="50" t="s">
        <v>4764</v>
      </c>
      <c r="D2024" s="80">
        <v>15</v>
      </c>
      <c r="E2024" s="50" t="s">
        <v>8303</v>
      </c>
      <c r="F2024" s="24">
        <f t="shared" si="106"/>
        <v>65.668999999999997</v>
      </c>
      <c r="G2024" s="20">
        <f t="shared" si="107"/>
        <v>108.59100000000001</v>
      </c>
      <c r="H2024" s="17"/>
      <c r="I2024" s="24"/>
      <c r="J2024" s="20">
        <f t="shared" si="108"/>
        <v>61.539000000000001</v>
      </c>
      <c r="K2024" s="17"/>
      <c r="L2024" s="24"/>
      <c r="M2024" s="86">
        <v>210.267</v>
      </c>
      <c r="N2024" s="86">
        <v>36.972999999999999</v>
      </c>
      <c r="O2024" s="86">
        <v>78.533000000000001</v>
      </c>
      <c r="P2024" s="86">
        <v>23.503</v>
      </c>
      <c r="Q2024" s="86">
        <v>87.185000000000002</v>
      </c>
      <c r="R2024" s="86">
        <v>72.575000000000003</v>
      </c>
      <c r="S2024" s="86">
        <v>70.385999999999996</v>
      </c>
      <c r="T2024" s="86">
        <v>54.045999999999999</v>
      </c>
    </row>
    <row r="2025" spans="1:20" x14ac:dyDescent="0.25">
      <c r="A2025" s="50" t="s">
        <v>4682</v>
      </c>
      <c r="B2025" s="50" t="s">
        <v>890</v>
      </c>
      <c r="C2025" s="50" t="s">
        <v>4751</v>
      </c>
      <c r="D2025" s="80">
        <v>13</v>
      </c>
      <c r="E2025" s="50" t="s">
        <v>7720</v>
      </c>
      <c r="F2025" s="24">
        <f t="shared" si="106"/>
        <v>65.656666666666666</v>
      </c>
      <c r="G2025" s="20">
        <f t="shared" si="107"/>
        <v>12.971666666666666</v>
      </c>
      <c r="H2025" s="17"/>
      <c r="I2025" s="24"/>
      <c r="J2025" s="20">
        <f t="shared" si="108"/>
        <v>63.597000000000001</v>
      </c>
      <c r="K2025" s="17"/>
      <c r="L2025" s="24"/>
      <c r="M2025" s="86">
        <v>24.219000000000001</v>
      </c>
      <c r="N2025" s="86">
        <v>5.9459999999999997</v>
      </c>
      <c r="O2025" s="86">
        <v>8.75</v>
      </c>
      <c r="P2025" s="86">
        <v>119.476</v>
      </c>
      <c r="Q2025" s="86">
        <v>1.5389999999999999</v>
      </c>
      <c r="R2025" s="86">
        <v>6.02</v>
      </c>
      <c r="S2025" s="86">
        <v>1.635</v>
      </c>
      <c r="T2025" s="86">
        <v>189.315</v>
      </c>
    </row>
    <row r="2026" spans="1:20" x14ac:dyDescent="0.25">
      <c r="A2026" s="50" t="s">
        <v>4682</v>
      </c>
      <c r="B2026" s="50" t="s">
        <v>2919</v>
      </c>
      <c r="C2026" s="50" t="s">
        <v>4711</v>
      </c>
      <c r="D2026" s="80">
        <v>6</v>
      </c>
      <c r="E2026" s="50" t="s">
        <v>5973</v>
      </c>
      <c r="F2026" s="24">
        <f t="shared" si="106"/>
        <v>65.61033333333333</v>
      </c>
      <c r="G2026" s="20">
        <f t="shared" si="107"/>
        <v>36.288666666666671</v>
      </c>
      <c r="H2026" s="17"/>
      <c r="I2026" s="24"/>
      <c r="J2026" s="20">
        <f t="shared" si="108"/>
        <v>40.296999999999997</v>
      </c>
      <c r="K2026" s="17"/>
      <c r="L2026" s="24"/>
      <c r="M2026" s="86" t="s">
        <v>5013</v>
      </c>
      <c r="N2026" s="86">
        <v>72.09</v>
      </c>
      <c r="O2026" s="86">
        <v>36.776000000000003</v>
      </c>
      <c r="P2026" s="86">
        <v>1.5249999999999999</v>
      </c>
      <c r="Q2026" s="86">
        <v>3.129</v>
      </c>
      <c r="R2026" s="86">
        <v>0.74</v>
      </c>
      <c r="S2026" s="86">
        <v>0.19500000000000001</v>
      </c>
      <c r="T2026" s="86">
        <v>195.89599999999999</v>
      </c>
    </row>
    <row r="2027" spans="1:20" x14ac:dyDescent="0.25">
      <c r="A2027" s="50" t="s">
        <v>4682</v>
      </c>
      <c r="B2027" s="50" t="s">
        <v>2938</v>
      </c>
      <c r="C2027" s="50" t="s">
        <v>4737</v>
      </c>
      <c r="D2027" s="80">
        <v>11</v>
      </c>
      <c r="E2027" s="50" t="s">
        <v>7089</v>
      </c>
      <c r="F2027" s="24">
        <f t="shared" si="106"/>
        <v>65.415666666666667</v>
      </c>
      <c r="G2027" s="20">
        <f t="shared" si="107"/>
        <v>77.290666666666667</v>
      </c>
      <c r="H2027" s="17"/>
      <c r="I2027" s="24"/>
      <c r="J2027" s="20">
        <f t="shared" si="108"/>
        <v>71.104799999999997</v>
      </c>
      <c r="K2027" s="17"/>
      <c r="L2027" s="24"/>
      <c r="M2027" s="86" t="s">
        <v>5013</v>
      </c>
      <c r="N2027" s="86">
        <v>121.172</v>
      </c>
      <c r="O2027" s="86">
        <v>110.7</v>
      </c>
      <c r="P2027" s="86">
        <v>132.459</v>
      </c>
      <c r="Q2027" s="86">
        <v>26.818000000000001</v>
      </c>
      <c r="R2027" s="86">
        <v>3.4409999999999998</v>
      </c>
      <c r="S2027" s="86">
        <v>167.30199999999999</v>
      </c>
      <c r="T2027" s="86">
        <v>25.504000000000001</v>
      </c>
    </row>
    <row r="2028" spans="1:20" x14ac:dyDescent="0.25">
      <c r="A2028" s="50" t="s">
        <v>4682</v>
      </c>
      <c r="B2028" s="50" t="s">
        <v>2225</v>
      </c>
      <c r="C2028" s="50" t="s">
        <v>4772</v>
      </c>
      <c r="D2028" s="80">
        <v>18</v>
      </c>
      <c r="E2028" s="50" t="s">
        <v>9440</v>
      </c>
      <c r="F2028" s="24">
        <f t="shared" si="106"/>
        <v>65.272000000000006</v>
      </c>
      <c r="G2028" s="20">
        <f t="shared" si="107"/>
        <v>239.85800000000003</v>
      </c>
      <c r="H2028" s="17"/>
      <c r="I2028" s="24"/>
      <c r="J2028" s="20">
        <f t="shared" si="108"/>
        <v>73.148400000000009</v>
      </c>
      <c r="K2028" s="17"/>
      <c r="L2028" s="24"/>
      <c r="M2028" s="86">
        <v>141.16499999999999</v>
      </c>
      <c r="N2028" s="86">
        <v>89.768000000000001</v>
      </c>
      <c r="O2028" s="86">
        <v>488.64100000000002</v>
      </c>
      <c r="P2028" s="86">
        <v>161.35900000000001</v>
      </c>
      <c r="Q2028" s="86">
        <v>8.5670000000000002</v>
      </c>
      <c r="R2028" s="86">
        <v>92.356999999999999</v>
      </c>
      <c r="S2028" s="86">
        <v>6.76</v>
      </c>
      <c r="T2028" s="86">
        <v>96.698999999999998</v>
      </c>
    </row>
    <row r="2029" spans="1:20" x14ac:dyDescent="0.25">
      <c r="A2029" s="50" t="s">
        <v>4682</v>
      </c>
      <c r="B2029" s="50" t="s">
        <v>3400</v>
      </c>
      <c r="C2029" s="50" t="s">
        <v>4723</v>
      </c>
      <c r="D2029" s="80">
        <v>7</v>
      </c>
      <c r="E2029" s="50" t="s">
        <v>6666</v>
      </c>
      <c r="F2029" s="24">
        <f t="shared" si="106"/>
        <v>65.060999999999993</v>
      </c>
      <c r="G2029" s="20">
        <f t="shared" si="107"/>
        <v>99.598333333333315</v>
      </c>
      <c r="H2029" s="17"/>
      <c r="I2029" s="24"/>
      <c r="J2029" s="20">
        <f t="shared" si="108"/>
        <v>76.909600000000012</v>
      </c>
      <c r="K2029" s="17"/>
      <c r="L2029" s="24"/>
      <c r="M2029" s="86">
        <v>187.81899999999999</v>
      </c>
      <c r="N2029" s="86">
        <v>72.48</v>
      </c>
      <c r="O2029" s="86">
        <v>38.496000000000002</v>
      </c>
      <c r="P2029" s="86">
        <v>70.933000000000007</v>
      </c>
      <c r="Q2029" s="86">
        <v>118.432</v>
      </c>
      <c r="R2029" s="86">
        <v>155.874</v>
      </c>
      <c r="S2029" s="86">
        <v>10.768000000000001</v>
      </c>
      <c r="T2029" s="86">
        <v>28.541</v>
      </c>
    </row>
    <row r="2030" spans="1:20" x14ac:dyDescent="0.25">
      <c r="A2030" s="50" t="s">
        <v>4682</v>
      </c>
      <c r="B2030" s="50" t="s">
        <v>2645</v>
      </c>
      <c r="C2030" s="50" t="s">
        <v>4737</v>
      </c>
      <c r="D2030" s="80">
        <v>11</v>
      </c>
      <c r="E2030" s="50" t="s">
        <v>7091</v>
      </c>
      <c r="F2030" s="24">
        <f t="shared" si="106"/>
        <v>64.929333333333332</v>
      </c>
      <c r="G2030" s="20">
        <f t="shared" si="107"/>
        <v>91.896000000000001</v>
      </c>
      <c r="H2030" s="17"/>
      <c r="I2030" s="24"/>
      <c r="J2030" s="20">
        <f t="shared" si="108"/>
        <v>110.24660000000002</v>
      </c>
      <c r="K2030" s="17"/>
      <c r="L2030" s="24"/>
      <c r="M2030" s="86">
        <v>45.64</v>
      </c>
      <c r="N2030" s="86">
        <v>100.044</v>
      </c>
      <c r="O2030" s="86">
        <v>130.00399999999999</v>
      </c>
      <c r="P2030" s="86">
        <v>219.994</v>
      </c>
      <c r="Q2030" s="86">
        <v>136.45099999999999</v>
      </c>
      <c r="R2030" s="86">
        <v>60.064</v>
      </c>
      <c r="S2030" s="86">
        <v>108.267</v>
      </c>
      <c r="T2030" s="86">
        <v>26.457000000000001</v>
      </c>
    </row>
    <row r="2031" spans="1:20" x14ac:dyDescent="0.25">
      <c r="A2031" s="50" t="s">
        <v>4682</v>
      </c>
      <c r="B2031" s="50" t="s">
        <v>1900</v>
      </c>
      <c r="C2031" s="50" t="s">
        <v>4767</v>
      </c>
      <c r="D2031" s="80">
        <v>16</v>
      </c>
      <c r="E2031" s="50" t="s">
        <v>8975</v>
      </c>
      <c r="F2031" s="24">
        <f t="shared" si="106"/>
        <v>64.647333333333336</v>
      </c>
      <c r="G2031" s="20">
        <f t="shared" si="107"/>
        <v>508.62400000000002</v>
      </c>
      <c r="H2031" s="17"/>
      <c r="I2031" s="24"/>
      <c r="J2031" s="20">
        <f t="shared" si="108"/>
        <v>48.385599999999997</v>
      </c>
      <c r="K2031" s="17"/>
      <c r="L2031" s="24"/>
      <c r="M2031" s="86">
        <v>313.07900000000001</v>
      </c>
      <c r="N2031" s="86">
        <v>1143.67</v>
      </c>
      <c r="O2031" s="86">
        <v>69.123000000000005</v>
      </c>
      <c r="P2031" s="86">
        <v>35.097999999999999</v>
      </c>
      <c r="Q2031" s="86">
        <v>12.888</v>
      </c>
      <c r="R2031" s="86">
        <v>15.425000000000001</v>
      </c>
      <c r="S2031" s="86">
        <v>1.143</v>
      </c>
      <c r="T2031" s="86">
        <v>177.374</v>
      </c>
    </row>
    <row r="2032" spans="1:20" x14ac:dyDescent="0.25">
      <c r="A2032" s="50" t="s">
        <v>4682</v>
      </c>
      <c r="B2032" s="50" t="s">
        <v>3107</v>
      </c>
      <c r="C2032" s="50" t="s">
        <v>4773</v>
      </c>
      <c r="D2032" s="80">
        <v>18</v>
      </c>
      <c r="E2032" s="50" t="s">
        <v>9482</v>
      </c>
      <c r="F2032" s="24">
        <f t="shared" si="106"/>
        <v>64.567666666666668</v>
      </c>
      <c r="G2032" s="20">
        <f t="shared" si="107"/>
        <v>116.95266666666667</v>
      </c>
      <c r="H2032" s="17"/>
      <c r="I2032" s="24"/>
      <c r="J2032" s="20">
        <f t="shared" si="108"/>
        <v>154.59140000000002</v>
      </c>
      <c r="K2032" s="17"/>
      <c r="L2032" s="24"/>
      <c r="M2032" s="86">
        <v>129.59200000000001</v>
      </c>
      <c r="N2032" s="86">
        <v>104.089</v>
      </c>
      <c r="O2032" s="86">
        <v>117.17700000000001</v>
      </c>
      <c r="P2032" s="86">
        <v>495.86500000000001</v>
      </c>
      <c r="Q2032" s="86">
        <v>83.388999999999996</v>
      </c>
      <c r="R2032" s="86">
        <v>67.366</v>
      </c>
      <c r="S2032" s="86">
        <v>78.724000000000004</v>
      </c>
      <c r="T2032" s="86">
        <v>47.613</v>
      </c>
    </row>
    <row r="2033" spans="1:20" x14ac:dyDescent="0.25">
      <c r="A2033" s="50" t="s">
        <v>4682</v>
      </c>
      <c r="B2033" s="50" t="s">
        <v>2125</v>
      </c>
      <c r="C2033" s="50" t="s">
        <v>4691</v>
      </c>
      <c r="D2033" s="80">
        <v>2</v>
      </c>
      <c r="E2033" s="50" t="s">
        <v>5317</v>
      </c>
      <c r="F2033" s="24">
        <f t="shared" si="106"/>
        <v>64.536666666666662</v>
      </c>
      <c r="G2033" s="20">
        <f t="shared" si="107"/>
        <v>356.9563333333333</v>
      </c>
      <c r="H2033" s="17"/>
      <c r="I2033" s="24"/>
      <c r="J2033" s="20">
        <f t="shared" si="108"/>
        <v>237.16440000000003</v>
      </c>
      <c r="K2033" s="17"/>
      <c r="L2033" s="24"/>
      <c r="M2033" s="86">
        <v>936.42</v>
      </c>
      <c r="N2033" s="86">
        <v>68.325999999999993</v>
      </c>
      <c r="O2033" s="86">
        <v>66.123000000000005</v>
      </c>
      <c r="P2033" s="86">
        <v>829.13099999999997</v>
      </c>
      <c r="Q2033" s="86">
        <v>163.08099999999999</v>
      </c>
      <c r="R2033" s="86">
        <v>53.716999999999999</v>
      </c>
      <c r="S2033" s="86">
        <v>125.541</v>
      </c>
      <c r="T2033" s="86">
        <v>14.352</v>
      </c>
    </row>
    <row r="2034" spans="1:20" x14ac:dyDescent="0.25">
      <c r="A2034" s="50" t="s">
        <v>4682</v>
      </c>
      <c r="B2034" s="50" t="s">
        <v>2684</v>
      </c>
      <c r="C2034" s="50" t="s">
        <v>4767</v>
      </c>
      <c r="D2034" s="80">
        <v>16</v>
      </c>
      <c r="E2034" s="50" t="s">
        <v>9120</v>
      </c>
      <c r="F2034" s="24">
        <f t="shared" si="106"/>
        <v>64.346999999999994</v>
      </c>
      <c r="G2034" s="20">
        <f t="shared" si="107"/>
        <v>40.326666666666668</v>
      </c>
      <c r="H2034" s="17"/>
      <c r="I2034" s="24"/>
      <c r="J2034" s="20">
        <f t="shared" si="108"/>
        <v>77.810599999999994</v>
      </c>
      <c r="K2034" s="17"/>
      <c r="L2034" s="24"/>
      <c r="M2034" s="86">
        <v>58.517000000000003</v>
      </c>
      <c r="N2034" s="86">
        <v>30.696000000000002</v>
      </c>
      <c r="O2034" s="86">
        <v>31.766999999999999</v>
      </c>
      <c r="P2034" s="86">
        <v>39.201000000000001</v>
      </c>
      <c r="Q2034" s="86">
        <v>156.81100000000001</v>
      </c>
      <c r="R2034" s="86">
        <v>30.460999999999999</v>
      </c>
      <c r="S2034" s="86">
        <v>83.197000000000003</v>
      </c>
      <c r="T2034" s="86">
        <v>79.382999999999996</v>
      </c>
    </row>
    <row r="2035" spans="1:20" x14ac:dyDescent="0.25">
      <c r="A2035" s="50" t="s">
        <v>4682</v>
      </c>
      <c r="B2035" s="50" t="s">
        <v>2903</v>
      </c>
      <c r="C2035" s="50" t="s">
        <v>4707</v>
      </c>
      <c r="D2035" s="80">
        <v>5</v>
      </c>
      <c r="E2035" s="50" t="s">
        <v>5682</v>
      </c>
      <c r="F2035" s="24">
        <f t="shared" si="106"/>
        <v>64.336333333333329</v>
      </c>
      <c r="G2035" s="20">
        <f t="shared" si="107"/>
        <v>53.032000000000004</v>
      </c>
      <c r="H2035" s="17"/>
      <c r="I2035" s="24"/>
      <c r="J2035" s="20">
        <f t="shared" si="108"/>
        <v>82.866399999999999</v>
      </c>
      <c r="K2035" s="17"/>
      <c r="L2035" s="24"/>
      <c r="M2035" s="86">
        <v>48.600999999999999</v>
      </c>
      <c r="N2035" s="86">
        <v>48.112000000000002</v>
      </c>
      <c r="O2035" s="86">
        <v>62.383000000000003</v>
      </c>
      <c r="P2035" s="86">
        <v>56.411000000000001</v>
      </c>
      <c r="Q2035" s="86">
        <v>164.91200000000001</v>
      </c>
      <c r="R2035" s="86">
        <v>12.919</v>
      </c>
      <c r="S2035" s="86">
        <v>49.188000000000002</v>
      </c>
      <c r="T2035" s="86">
        <v>130.90199999999999</v>
      </c>
    </row>
    <row r="2036" spans="1:20" x14ac:dyDescent="0.25">
      <c r="A2036" s="50" t="s">
        <v>4682</v>
      </c>
      <c r="B2036" s="50" t="s">
        <v>858</v>
      </c>
      <c r="C2036" s="50" t="s">
        <v>4766</v>
      </c>
      <c r="D2036" s="80">
        <v>16</v>
      </c>
      <c r="E2036" s="50" t="s">
        <v>8535</v>
      </c>
      <c r="F2036" s="24">
        <f t="shared" si="106"/>
        <v>64.277000000000001</v>
      </c>
      <c r="G2036" s="20">
        <f t="shared" si="107"/>
        <v>371.8443333333334</v>
      </c>
      <c r="H2036" s="17"/>
      <c r="I2036" s="24"/>
      <c r="J2036" s="20">
        <f t="shared" si="108"/>
        <v>96.009399999999999</v>
      </c>
      <c r="K2036" s="17"/>
      <c r="L2036" s="24"/>
      <c r="M2036" s="86">
        <v>219.346</v>
      </c>
      <c r="N2036" s="86">
        <v>620.24800000000005</v>
      </c>
      <c r="O2036" s="86">
        <v>275.93900000000002</v>
      </c>
      <c r="P2036" s="86">
        <v>53.805</v>
      </c>
      <c r="Q2036" s="86">
        <v>233.411</v>
      </c>
      <c r="R2036" s="86">
        <v>116.05500000000001</v>
      </c>
      <c r="S2036" s="86">
        <v>76.775999999999996</v>
      </c>
      <c r="T2036" s="86" t="s">
        <v>5013</v>
      </c>
    </row>
    <row r="2037" spans="1:20" x14ac:dyDescent="0.25">
      <c r="A2037" s="50" t="s">
        <v>4682</v>
      </c>
      <c r="B2037" s="50" t="s">
        <v>2152</v>
      </c>
      <c r="C2037" s="50" t="s">
        <v>4772</v>
      </c>
      <c r="D2037" s="80">
        <v>18</v>
      </c>
      <c r="E2037" s="50" t="s">
        <v>9301</v>
      </c>
      <c r="F2037" s="24">
        <f t="shared" si="106"/>
        <v>64.26700000000001</v>
      </c>
      <c r="G2037" s="20">
        <f t="shared" si="107"/>
        <v>57.901666666666664</v>
      </c>
      <c r="H2037" s="17"/>
      <c r="I2037" s="24"/>
      <c r="J2037" s="20">
        <f t="shared" si="108"/>
        <v>49.034800000000004</v>
      </c>
      <c r="K2037" s="17"/>
      <c r="L2037" s="24"/>
      <c r="M2037" s="86">
        <v>50.29</v>
      </c>
      <c r="N2037" s="86">
        <v>24.425999999999998</v>
      </c>
      <c r="O2037" s="86">
        <v>98.989000000000004</v>
      </c>
      <c r="P2037" s="86">
        <v>25.052</v>
      </c>
      <c r="Q2037" s="86">
        <v>27.321000000000002</v>
      </c>
      <c r="R2037" s="86">
        <v>18.329000000000001</v>
      </c>
      <c r="S2037" s="86">
        <v>93.186000000000007</v>
      </c>
      <c r="T2037" s="86">
        <v>81.286000000000001</v>
      </c>
    </row>
    <row r="2038" spans="1:20" x14ac:dyDescent="0.25">
      <c r="A2038" s="50" t="s">
        <v>4682</v>
      </c>
      <c r="B2038" s="50" t="s">
        <v>2443</v>
      </c>
      <c r="C2038" s="50" t="s">
        <v>4722</v>
      </c>
      <c r="D2038" s="80">
        <v>7</v>
      </c>
      <c r="E2038" s="50" t="s">
        <v>6499</v>
      </c>
      <c r="F2038" s="24">
        <f t="shared" si="106"/>
        <v>64.222999999999999</v>
      </c>
      <c r="G2038" s="20">
        <f t="shared" si="107"/>
        <v>15.212333333333333</v>
      </c>
      <c r="H2038" s="17"/>
      <c r="I2038" s="24"/>
      <c r="J2038" s="20">
        <f t="shared" si="108"/>
        <v>42.321400000000004</v>
      </c>
      <c r="K2038" s="17"/>
      <c r="L2038" s="24"/>
      <c r="M2038" s="86">
        <v>11.215999999999999</v>
      </c>
      <c r="N2038" s="86" t="s">
        <v>5013</v>
      </c>
      <c r="O2038" s="86">
        <v>34.420999999999999</v>
      </c>
      <c r="P2038" s="86">
        <v>8.5470000000000006</v>
      </c>
      <c r="Q2038" s="86">
        <v>10.391</v>
      </c>
      <c r="R2038" s="86" t="s">
        <v>5013</v>
      </c>
      <c r="S2038" s="86">
        <v>192.66900000000001</v>
      </c>
      <c r="T2038" s="86" t="s">
        <v>5013</v>
      </c>
    </row>
    <row r="2039" spans="1:20" x14ac:dyDescent="0.25">
      <c r="A2039" s="50" t="s">
        <v>4682</v>
      </c>
      <c r="B2039" s="50" t="s">
        <v>1543</v>
      </c>
      <c r="C2039" s="50" t="s">
        <v>4711</v>
      </c>
      <c r="D2039" s="80">
        <v>6</v>
      </c>
      <c r="E2039" s="50" t="s">
        <v>6009</v>
      </c>
      <c r="F2039" s="24">
        <f t="shared" si="106"/>
        <v>64.161333333333332</v>
      </c>
      <c r="G2039" s="20">
        <f t="shared" si="107"/>
        <v>420.18033333333341</v>
      </c>
      <c r="H2039" s="17"/>
      <c r="I2039" s="24"/>
      <c r="J2039" s="20">
        <f t="shared" si="108"/>
        <v>63.852400000000003</v>
      </c>
      <c r="K2039" s="17"/>
      <c r="L2039" s="24"/>
      <c r="M2039" s="86">
        <v>242.726</v>
      </c>
      <c r="N2039" s="86">
        <v>229.673</v>
      </c>
      <c r="O2039" s="86">
        <v>788.14200000000005</v>
      </c>
      <c r="P2039" s="86">
        <v>126.77800000000001</v>
      </c>
      <c r="Q2039" s="86" t="s">
        <v>5013</v>
      </c>
      <c r="R2039" s="86">
        <v>108.827</v>
      </c>
      <c r="S2039" s="86" t="s">
        <v>5013</v>
      </c>
      <c r="T2039" s="86">
        <v>83.656999999999996</v>
      </c>
    </row>
    <row r="2040" spans="1:20" x14ac:dyDescent="0.25">
      <c r="A2040" s="50" t="s">
        <v>4682</v>
      </c>
      <c r="B2040" s="50" t="s">
        <v>1509</v>
      </c>
      <c r="C2040" s="50" t="s">
        <v>4711</v>
      </c>
      <c r="D2040" s="80">
        <v>6</v>
      </c>
      <c r="E2040" s="50" t="s">
        <v>6143</v>
      </c>
      <c r="F2040" s="24">
        <f t="shared" si="106"/>
        <v>64.156999999999996</v>
      </c>
      <c r="G2040" s="20">
        <f t="shared" si="107"/>
        <v>20.549333333333333</v>
      </c>
      <c r="H2040" s="17"/>
      <c r="I2040" s="24"/>
      <c r="J2040" s="20">
        <f t="shared" si="108"/>
        <v>50.428999999999995</v>
      </c>
      <c r="K2040" s="17"/>
      <c r="L2040" s="24"/>
      <c r="M2040" s="86">
        <v>18.611000000000001</v>
      </c>
      <c r="N2040" s="86" t="s">
        <v>5013</v>
      </c>
      <c r="O2040" s="86">
        <v>43.036999999999999</v>
      </c>
      <c r="P2040" s="86">
        <v>27.841999999999999</v>
      </c>
      <c r="Q2040" s="86">
        <v>31.832000000000001</v>
      </c>
      <c r="R2040" s="86">
        <v>34.209000000000003</v>
      </c>
      <c r="S2040" s="86">
        <v>43.747999999999998</v>
      </c>
      <c r="T2040" s="86">
        <v>114.514</v>
      </c>
    </row>
    <row r="2041" spans="1:20" x14ac:dyDescent="0.25">
      <c r="A2041" s="50" t="s">
        <v>4682</v>
      </c>
      <c r="B2041" s="50" t="s">
        <v>3679</v>
      </c>
      <c r="C2041" s="50" t="s">
        <v>4772</v>
      </c>
      <c r="D2041" s="80">
        <v>18</v>
      </c>
      <c r="E2041" s="50" t="s">
        <v>9405</v>
      </c>
      <c r="F2041" s="24">
        <f t="shared" si="106"/>
        <v>64.060999999999993</v>
      </c>
      <c r="G2041" s="20">
        <f t="shared" si="107"/>
        <v>38.080666666666666</v>
      </c>
      <c r="H2041" s="17"/>
      <c r="I2041" s="24"/>
      <c r="J2041" s="20">
        <f t="shared" si="108"/>
        <v>52.44939999999999</v>
      </c>
      <c r="K2041" s="17"/>
      <c r="L2041" s="24"/>
      <c r="M2041" s="86">
        <v>21.509</v>
      </c>
      <c r="N2041" s="86">
        <v>41.378</v>
      </c>
      <c r="O2041" s="86">
        <v>51.354999999999997</v>
      </c>
      <c r="P2041" s="86" t="s">
        <v>5013</v>
      </c>
      <c r="Q2041" s="86">
        <v>70.063999999999993</v>
      </c>
      <c r="R2041" s="86">
        <v>21.638000000000002</v>
      </c>
      <c r="S2041" s="86">
        <v>78.861000000000004</v>
      </c>
      <c r="T2041" s="86">
        <v>91.683999999999997</v>
      </c>
    </row>
    <row r="2042" spans="1:20" x14ac:dyDescent="0.25">
      <c r="A2042" s="50" t="s">
        <v>4682</v>
      </c>
      <c r="B2042" s="50" t="s">
        <v>2484</v>
      </c>
      <c r="C2042" s="50" t="s">
        <v>4767</v>
      </c>
      <c r="D2042" s="80">
        <v>16</v>
      </c>
      <c r="E2042" s="50" t="s">
        <v>8953</v>
      </c>
      <c r="F2042" s="24">
        <f t="shared" si="106"/>
        <v>63.911333333333339</v>
      </c>
      <c r="G2042" s="20">
        <f t="shared" si="107"/>
        <v>37.202999999999996</v>
      </c>
      <c r="H2042" s="17"/>
      <c r="I2042" s="24"/>
      <c r="J2042" s="20">
        <f t="shared" si="108"/>
        <v>53.920399999999994</v>
      </c>
      <c r="K2042" s="17"/>
      <c r="L2042" s="24"/>
      <c r="M2042" s="86">
        <v>10.087</v>
      </c>
      <c r="N2042" s="86">
        <v>100.98099999999999</v>
      </c>
      <c r="O2042" s="86">
        <v>0.54100000000000004</v>
      </c>
      <c r="P2042" s="86">
        <v>40.777999999999999</v>
      </c>
      <c r="Q2042" s="86">
        <v>37.090000000000003</v>
      </c>
      <c r="R2042" s="86">
        <v>35.024999999999999</v>
      </c>
      <c r="S2042" s="86">
        <v>105.845</v>
      </c>
      <c r="T2042" s="86">
        <v>50.863999999999997</v>
      </c>
    </row>
    <row r="2043" spans="1:20" x14ac:dyDescent="0.25">
      <c r="A2043" s="50" t="s">
        <v>4682</v>
      </c>
      <c r="B2043" s="50" t="s">
        <v>1680</v>
      </c>
      <c r="C2043" s="50" t="s">
        <v>4766</v>
      </c>
      <c r="D2043" s="80">
        <v>16</v>
      </c>
      <c r="E2043" s="50" t="s">
        <v>8603</v>
      </c>
      <c r="F2043" s="24">
        <f t="shared" si="106"/>
        <v>63.727000000000004</v>
      </c>
      <c r="G2043" s="20">
        <f t="shared" si="107"/>
        <v>534.01566666666668</v>
      </c>
      <c r="H2043" s="17"/>
      <c r="I2043" s="24"/>
      <c r="J2043" s="20">
        <f t="shared" si="108"/>
        <v>59.0246</v>
      </c>
      <c r="K2043" s="17"/>
      <c r="L2043" s="24"/>
      <c r="M2043" s="86">
        <v>68.218999999999994</v>
      </c>
      <c r="N2043" s="86" t="s">
        <v>5013</v>
      </c>
      <c r="O2043" s="86">
        <v>1533.828</v>
      </c>
      <c r="P2043" s="86">
        <v>96.093000000000004</v>
      </c>
      <c r="Q2043" s="86">
        <v>7.8490000000000002</v>
      </c>
      <c r="R2043" s="86">
        <v>178.834</v>
      </c>
      <c r="S2043" s="86">
        <v>12.347</v>
      </c>
      <c r="T2043" s="86" t="s">
        <v>5013</v>
      </c>
    </row>
    <row r="2044" spans="1:20" x14ac:dyDescent="0.25">
      <c r="A2044" s="50" t="s">
        <v>4682</v>
      </c>
      <c r="B2044" s="50" t="s">
        <v>1122</v>
      </c>
      <c r="C2044" s="50" t="s">
        <v>4747</v>
      </c>
      <c r="D2044" s="80">
        <v>12</v>
      </c>
      <c r="E2044" s="50" t="s">
        <v>7644</v>
      </c>
      <c r="F2044" s="24">
        <f t="shared" si="106"/>
        <v>63.690333333333335</v>
      </c>
      <c r="G2044" s="20">
        <f t="shared" si="107"/>
        <v>126.91366666666666</v>
      </c>
      <c r="H2044" s="17"/>
      <c r="I2044" s="24"/>
      <c r="J2044" s="20">
        <f t="shared" si="108"/>
        <v>45.890200000000007</v>
      </c>
      <c r="K2044" s="17"/>
      <c r="L2044" s="24"/>
      <c r="M2044" s="86">
        <v>120.72199999999999</v>
      </c>
      <c r="N2044" s="86">
        <v>122.672</v>
      </c>
      <c r="O2044" s="86">
        <v>137.34700000000001</v>
      </c>
      <c r="P2044" s="86">
        <v>18.885000000000002</v>
      </c>
      <c r="Q2044" s="86">
        <v>19.495000000000001</v>
      </c>
      <c r="R2044" s="86">
        <v>17.917999999999999</v>
      </c>
      <c r="S2044" s="86">
        <v>20.843</v>
      </c>
      <c r="T2044" s="86">
        <v>152.31</v>
      </c>
    </row>
    <row r="2045" spans="1:20" x14ac:dyDescent="0.25">
      <c r="A2045" s="50" t="s">
        <v>4682</v>
      </c>
      <c r="B2045" s="50" t="s">
        <v>822</v>
      </c>
      <c r="C2045" s="50" t="s">
        <v>4716</v>
      </c>
      <c r="D2045" s="80">
        <v>6</v>
      </c>
      <c r="E2045" s="50" t="s">
        <v>6342</v>
      </c>
      <c r="F2045" s="24">
        <f t="shared" si="106"/>
        <v>63.610000000000007</v>
      </c>
      <c r="G2045" s="20">
        <f t="shared" si="107"/>
        <v>66.839666666666673</v>
      </c>
      <c r="H2045" s="17"/>
      <c r="I2045" s="24"/>
      <c r="J2045" s="20">
        <f t="shared" si="108"/>
        <v>87.420600000000007</v>
      </c>
      <c r="K2045" s="17"/>
      <c r="L2045" s="24"/>
      <c r="M2045" s="86">
        <v>53.091000000000001</v>
      </c>
      <c r="N2045" s="86">
        <v>93.082999999999998</v>
      </c>
      <c r="O2045" s="86">
        <v>54.344999999999999</v>
      </c>
      <c r="P2045" s="86">
        <v>132.45500000000001</v>
      </c>
      <c r="Q2045" s="86">
        <v>113.818</v>
      </c>
      <c r="R2045" s="86">
        <v>25.263999999999999</v>
      </c>
      <c r="S2045" s="86">
        <v>110.786</v>
      </c>
      <c r="T2045" s="86">
        <v>54.78</v>
      </c>
    </row>
    <row r="2046" spans="1:20" x14ac:dyDescent="0.25">
      <c r="A2046" s="50" t="s">
        <v>4682</v>
      </c>
      <c r="B2046" s="50" t="s">
        <v>2951</v>
      </c>
      <c r="C2046" s="50" t="s">
        <v>4744</v>
      </c>
      <c r="D2046" s="80">
        <v>11</v>
      </c>
      <c r="E2046" s="50" t="s">
        <v>7411</v>
      </c>
      <c r="F2046" s="24">
        <f t="shared" si="106"/>
        <v>63.576666666666661</v>
      </c>
      <c r="G2046" s="20">
        <f t="shared" si="107"/>
        <v>21.096</v>
      </c>
      <c r="H2046" s="17"/>
      <c r="I2046" s="24"/>
      <c r="J2046" s="20">
        <f t="shared" si="108"/>
        <v>58.874800000000008</v>
      </c>
      <c r="K2046" s="17"/>
      <c r="L2046" s="24"/>
      <c r="M2046" s="86">
        <v>0.11</v>
      </c>
      <c r="N2046" s="86">
        <v>20.216999999999999</v>
      </c>
      <c r="O2046" s="86">
        <v>42.960999999999999</v>
      </c>
      <c r="P2046" s="86">
        <v>17.361000000000001</v>
      </c>
      <c r="Q2046" s="86">
        <v>86.283000000000001</v>
      </c>
      <c r="R2046" s="86">
        <v>153.255</v>
      </c>
      <c r="S2046" s="86">
        <v>37.475000000000001</v>
      </c>
      <c r="T2046" s="86" t="s">
        <v>5013</v>
      </c>
    </row>
    <row r="2047" spans="1:20" x14ac:dyDescent="0.25">
      <c r="A2047" s="50" t="s">
        <v>4682</v>
      </c>
      <c r="B2047" s="50" t="s">
        <v>2535</v>
      </c>
      <c r="C2047" s="50" t="s">
        <v>4737</v>
      </c>
      <c r="D2047" s="80">
        <v>11</v>
      </c>
      <c r="E2047" s="50" t="s">
        <v>7087</v>
      </c>
      <c r="F2047" s="24">
        <f t="shared" si="106"/>
        <v>63.52000000000001</v>
      </c>
      <c r="G2047" s="20">
        <f t="shared" si="107"/>
        <v>75.708999999999989</v>
      </c>
      <c r="H2047" s="17"/>
      <c r="I2047" s="24"/>
      <c r="J2047" s="20">
        <f t="shared" si="108"/>
        <v>72.226599999999991</v>
      </c>
      <c r="K2047" s="17"/>
      <c r="L2047" s="24"/>
      <c r="M2047" s="86">
        <v>27.795000000000002</v>
      </c>
      <c r="N2047" s="86">
        <v>17.561</v>
      </c>
      <c r="O2047" s="86">
        <v>181.77099999999999</v>
      </c>
      <c r="P2047" s="86">
        <v>149.053</v>
      </c>
      <c r="Q2047" s="86">
        <v>21.52</v>
      </c>
      <c r="R2047" s="86">
        <v>76.349000000000004</v>
      </c>
      <c r="S2047" s="86">
        <v>89.549000000000007</v>
      </c>
      <c r="T2047" s="86">
        <v>24.661999999999999</v>
      </c>
    </row>
    <row r="2048" spans="1:20" x14ac:dyDescent="0.25">
      <c r="A2048" s="50" t="s">
        <v>4682</v>
      </c>
      <c r="B2048" s="50" t="s">
        <v>3539</v>
      </c>
      <c r="C2048" s="50" t="s">
        <v>4753</v>
      </c>
      <c r="D2048" s="80">
        <v>13</v>
      </c>
      <c r="E2048" s="50" t="s">
        <v>7824</v>
      </c>
      <c r="F2048" s="24">
        <f t="shared" si="106"/>
        <v>63.460333333333331</v>
      </c>
      <c r="G2048" s="20">
        <f t="shared" si="107"/>
        <v>136.32466666666667</v>
      </c>
      <c r="H2048" s="17"/>
      <c r="I2048" s="24"/>
      <c r="J2048" s="20">
        <f t="shared" si="108"/>
        <v>42.256799999999998</v>
      </c>
      <c r="K2048" s="17"/>
      <c r="L2048" s="24"/>
      <c r="M2048" s="86">
        <v>115.736</v>
      </c>
      <c r="N2048" s="86">
        <v>218.114</v>
      </c>
      <c r="O2048" s="86">
        <v>75.123999999999995</v>
      </c>
      <c r="P2048" s="86">
        <v>12.874000000000001</v>
      </c>
      <c r="Q2048" s="86">
        <v>8.0289999999999999</v>
      </c>
      <c r="R2048" s="86">
        <v>41.4</v>
      </c>
      <c r="S2048" s="86" t="s">
        <v>5013</v>
      </c>
      <c r="T2048" s="86">
        <v>148.98099999999999</v>
      </c>
    </row>
    <row r="2049" spans="1:20" x14ac:dyDescent="0.25">
      <c r="A2049" s="50" t="s">
        <v>4682</v>
      </c>
      <c r="B2049" s="50" t="s">
        <v>1659</v>
      </c>
      <c r="C2049" s="50" t="s">
        <v>4757</v>
      </c>
      <c r="D2049" s="80">
        <v>15</v>
      </c>
      <c r="E2049" s="50" t="s">
        <v>8180</v>
      </c>
      <c r="F2049" s="24">
        <f t="shared" si="106"/>
        <v>63.425333333333334</v>
      </c>
      <c r="G2049" s="20">
        <f t="shared" si="107"/>
        <v>121.79199999999999</v>
      </c>
      <c r="H2049" s="17"/>
      <c r="I2049" s="24"/>
      <c r="J2049" s="20">
        <f t="shared" si="108"/>
        <v>42.982799999999997</v>
      </c>
      <c r="K2049" s="17"/>
      <c r="L2049" s="24"/>
      <c r="M2049" s="86">
        <v>61.371000000000002</v>
      </c>
      <c r="N2049" s="86">
        <v>289.904</v>
      </c>
      <c r="O2049" s="86">
        <v>14.101000000000001</v>
      </c>
      <c r="P2049" s="86">
        <v>23.661999999999999</v>
      </c>
      <c r="Q2049" s="86">
        <v>0.97599999999999998</v>
      </c>
      <c r="R2049" s="86">
        <v>65.167000000000002</v>
      </c>
      <c r="S2049" s="86">
        <v>125.10899999999999</v>
      </c>
      <c r="T2049" s="86" t="s">
        <v>5013</v>
      </c>
    </row>
    <row r="2050" spans="1:20" x14ac:dyDescent="0.25">
      <c r="A2050" s="50" t="s">
        <v>4682</v>
      </c>
      <c r="B2050" s="50" t="s">
        <v>4454</v>
      </c>
      <c r="C2050" s="50" t="s">
        <v>4767</v>
      </c>
      <c r="D2050" s="80">
        <v>16</v>
      </c>
      <c r="E2050" s="50" t="s">
        <v>9058</v>
      </c>
      <c r="F2050" s="24">
        <f t="shared" si="106"/>
        <v>63.251666666666665</v>
      </c>
      <c r="G2050" s="20">
        <f t="shared" si="107"/>
        <v>41.912333333333329</v>
      </c>
      <c r="H2050" s="17"/>
      <c r="I2050" s="24"/>
      <c r="J2050" s="20">
        <f t="shared" si="108"/>
        <v>129.92260000000002</v>
      </c>
      <c r="K2050" s="17"/>
      <c r="L2050" s="24"/>
      <c r="M2050" s="86">
        <v>90.05</v>
      </c>
      <c r="N2050" s="86">
        <v>8.5630000000000006</v>
      </c>
      <c r="O2050" s="86">
        <v>27.123999999999999</v>
      </c>
      <c r="P2050" s="86">
        <v>195.47399999999999</v>
      </c>
      <c r="Q2050" s="86">
        <v>264.38400000000001</v>
      </c>
      <c r="R2050" s="86">
        <v>66.629000000000005</v>
      </c>
      <c r="S2050" s="86">
        <v>21.215</v>
      </c>
      <c r="T2050" s="86">
        <v>101.911</v>
      </c>
    </row>
    <row r="2051" spans="1:20" x14ac:dyDescent="0.25">
      <c r="A2051" s="50" t="s">
        <v>4682</v>
      </c>
      <c r="B2051" s="50" t="s">
        <v>1272</v>
      </c>
      <c r="C2051" s="50" t="s">
        <v>4725</v>
      </c>
      <c r="D2051" s="80">
        <v>8</v>
      </c>
      <c r="E2051" s="50" t="s">
        <v>6709</v>
      </c>
      <c r="F2051" s="24">
        <f t="shared" si="106"/>
        <v>63.132333333333328</v>
      </c>
      <c r="G2051" s="20">
        <f t="shared" si="107"/>
        <v>19.383666666666667</v>
      </c>
      <c r="H2051" s="17"/>
      <c r="I2051" s="24"/>
      <c r="J2051" s="20">
        <f t="shared" si="108"/>
        <v>52.431399999999996</v>
      </c>
      <c r="K2051" s="17"/>
      <c r="L2051" s="24"/>
      <c r="M2051" s="86">
        <v>1.3580000000000001</v>
      </c>
      <c r="N2051" s="86">
        <v>27.963999999999999</v>
      </c>
      <c r="O2051" s="86">
        <v>28.829000000000001</v>
      </c>
      <c r="P2051" s="86">
        <v>48.25</v>
      </c>
      <c r="Q2051" s="86">
        <v>24.51</v>
      </c>
      <c r="R2051" s="86">
        <v>18.960999999999999</v>
      </c>
      <c r="S2051" s="86">
        <v>95.272000000000006</v>
      </c>
      <c r="T2051" s="86">
        <v>75.164000000000001</v>
      </c>
    </row>
    <row r="2052" spans="1:20" x14ac:dyDescent="0.25">
      <c r="A2052" s="50" t="s">
        <v>4682</v>
      </c>
      <c r="B2052" s="50" t="s">
        <v>4283</v>
      </c>
      <c r="C2052" s="50" t="s">
        <v>4744</v>
      </c>
      <c r="D2052" s="80">
        <v>11</v>
      </c>
      <c r="E2052" s="50" t="s">
        <v>7449</v>
      </c>
      <c r="F2052" s="24">
        <f t="shared" si="106"/>
        <v>63.090666666666664</v>
      </c>
      <c r="G2052" s="20">
        <f t="shared" si="107"/>
        <v>7.9989999999999997</v>
      </c>
      <c r="H2052" s="17"/>
      <c r="I2052" s="24"/>
      <c r="J2052" s="20">
        <f t="shared" si="108"/>
        <v>52.630600000000001</v>
      </c>
      <c r="K2052" s="17"/>
      <c r="L2052" s="24"/>
      <c r="M2052" s="86">
        <v>4.5949999999999998</v>
      </c>
      <c r="N2052" s="86">
        <v>8.7230000000000008</v>
      </c>
      <c r="O2052" s="86">
        <v>10.679</v>
      </c>
      <c r="P2052" s="86">
        <v>1.3009999999999999</v>
      </c>
      <c r="Q2052" s="86">
        <v>72.58</v>
      </c>
      <c r="R2052" s="86">
        <v>1.8779999999999999</v>
      </c>
      <c r="S2052" s="86">
        <v>48.156999999999996</v>
      </c>
      <c r="T2052" s="86">
        <v>139.23699999999999</v>
      </c>
    </row>
    <row r="2053" spans="1:20" x14ac:dyDescent="0.25">
      <c r="A2053" s="50" t="s">
        <v>4682</v>
      </c>
      <c r="B2053" s="50" t="s">
        <v>2496</v>
      </c>
      <c r="C2053" s="50" t="s">
        <v>4751</v>
      </c>
      <c r="D2053" s="80">
        <v>13</v>
      </c>
      <c r="E2053" s="50" t="s">
        <v>7710</v>
      </c>
      <c r="F2053" s="24">
        <f t="shared" si="106"/>
        <v>62.834000000000003</v>
      </c>
      <c r="G2053" s="20">
        <f t="shared" si="107"/>
        <v>106.63799999999999</v>
      </c>
      <c r="H2053" s="17"/>
      <c r="I2053" s="24"/>
      <c r="J2053" s="20">
        <f t="shared" si="108"/>
        <v>76.801200000000009</v>
      </c>
      <c r="K2053" s="17"/>
      <c r="L2053" s="24"/>
      <c r="M2053" s="86">
        <v>127.836</v>
      </c>
      <c r="N2053" s="86">
        <v>69.981999999999999</v>
      </c>
      <c r="O2053" s="86">
        <v>122.096</v>
      </c>
      <c r="P2053" s="86">
        <v>125.48099999999999</v>
      </c>
      <c r="Q2053" s="86">
        <v>70.022999999999996</v>
      </c>
      <c r="R2053" s="86">
        <v>60.926000000000002</v>
      </c>
      <c r="S2053" s="86">
        <v>90.025000000000006</v>
      </c>
      <c r="T2053" s="86">
        <v>37.551000000000002</v>
      </c>
    </row>
    <row r="2054" spans="1:20" x14ac:dyDescent="0.25">
      <c r="A2054" s="50" t="s">
        <v>4682</v>
      </c>
      <c r="B2054" s="50" t="s">
        <v>1069</v>
      </c>
      <c r="C2054" s="50" t="s">
        <v>4755</v>
      </c>
      <c r="D2054" s="80">
        <v>15</v>
      </c>
      <c r="E2054" s="50" t="s">
        <v>7929</v>
      </c>
      <c r="F2054" s="24">
        <f t="shared" si="106"/>
        <v>62.711333333333329</v>
      </c>
      <c r="G2054" s="20">
        <f t="shared" si="107"/>
        <v>89.496333333333325</v>
      </c>
      <c r="H2054" s="17"/>
      <c r="I2054" s="24"/>
      <c r="J2054" s="20">
        <f t="shared" si="108"/>
        <v>69.123999999999995</v>
      </c>
      <c r="K2054" s="17"/>
      <c r="L2054" s="24"/>
      <c r="M2054" s="86">
        <v>22.608000000000001</v>
      </c>
      <c r="N2054" s="86" t="s">
        <v>5013</v>
      </c>
      <c r="O2054" s="86">
        <v>245.881</v>
      </c>
      <c r="P2054" s="86">
        <v>70.391000000000005</v>
      </c>
      <c r="Q2054" s="86">
        <v>87.094999999999999</v>
      </c>
      <c r="R2054" s="86" t="s">
        <v>5013</v>
      </c>
      <c r="S2054" s="86" t="s">
        <v>5013</v>
      </c>
      <c r="T2054" s="86">
        <v>188.13399999999999</v>
      </c>
    </row>
    <row r="2055" spans="1:20" x14ac:dyDescent="0.25">
      <c r="A2055" s="50" t="s">
        <v>4682</v>
      </c>
      <c r="B2055" s="50" t="s">
        <v>1745</v>
      </c>
      <c r="C2055" s="50" t="s">
        <v>4698</v>
      </c>
      <c r="D2055" s="80">
        <v>4</v>
      </c>
      <c r="E2055" s="50" t="s">
        <v>5483</v>
      </c>
      <c r="F2055" s="24">
        <f t="shared" si="106"/>
        <v>62.708333333333336</v>
      </c>
      <c r="G2055" s="20">
        <f t="shared" si="107"/>
        <v>2.4333333333333332E-2</v>
      </c>
      <c r="H2055" s="17"/>
      <c r="I2055" s="24"/>
      <c r="J2055" s="20">
        <f t="shared" si="108"/>
        <v>40.294600000000003</v>
      </c>
      <c r="K2055" s="17"/>
      <c r="L2055" s="24"/>
      <c r="M2055" s="86" t="s">
        <v>5013</v>
      </c>
      <c r="N2055" s="86">
        <v>7.2999999999999995E-2</v>
      </c>
      <c r="O2055" s="86" t="s">
        <v>5013</v>
      </c>
      <c r="P2055" s="86" t="s">
        <v>5013</v>
      </c>
      <c r="Q2055" s="86">
        <v>13.348000000000001</v>
      </c>
      <c r="R2055" s="86">
        <v>6.9219999999999997</v>
      </c>
      <c r="S2055" s="86">
        <v>29.248000000000001</v>
      </c>
      <c r="T2055" s="86">
        <v>151.95500000000001</v>
      </c>
    </row>
    <row r="2056" spans="1:20" x14ac:dyDescent="0.25">
      <c r="A2056" s="50" t="s">
        <v>4682</v>
      </c>
      <c r="B2056" s="50" t="s">
        <v>782</v>
      </c>
      <c r="C2056" s="50" t="s">
        <v>4767</v>
      </c>
      <c r="D2056" s="80">
        <v>16</v>
      </c>
      <c r="E2056" s="50" t="s">
        <v>8900</v>
      </c>
      <c r="F2056" s="24">
        <f t="shared" si="106"/>
        <v>62.705666666666673</v>
      </c>
      <c r="G2056" s="20">
        <f t="shared" si="107"/>
        <v>69.743999999999986</v>
      </c>
      <c r="H2056" s="17"/>
      <c r="I2056" s="24"/>
      <c r="J2056" s="20">
        <f t="shared" si="108"/>
        <v>141.41419999999999</v>
      </c>
      <c r="K2056" s="17"/>
      <c r="L2056" s="24"/>
      <c r="M2056" s="86">
        <v>65.296999999999997</v>
      </c>
      <c r="N2056" s="86">
        <v>37.1</v>
      </c>
      <c r="O2056" s="86">
        <v>106.83499999999999</v>
      </c>
      <c r="P2056" s="86">
        <v>425.43299999999999</v>
      </c>
      <c r="Q2056" s="86">
        <v>93.521000000000001</v>
      </c>
      <c r="R2056" s="86">
        <v>76.644000000000005</v>
      </c>
      <c r="S2056" s="86">
        <v>69.408000000000001</v>
      </c>
      <c r="T2056" s="86">
        <v>42.064999999999998</v>
      </c>
    </row>
    <row r="2057" spans="1:20" x14ac:dyDescent="0.25">
      <c r="A2057" s="50" t="s">
        <v>4682</v>
      </c>
      <c r="B2057" s="50" t="s">
        <v>3259</v>
      </c>
      <c r="C2057" s="50" t="s">
        <v>4711</v>
      </c>
      <c r="D2057" s="80">
        <v>6</v>
      </c>
      <c r="E2057" s="50" t="s">
        <v>5987</v>
      </c>
      <c r="F2057" s="24">
        <f t="shared" si="106"/>
        <v>62.692666666666661</v>
      </c>
      <c r="G2057" s="20">
        <f t="shared" si="107"/>
        <v>43.115000000000002</v>
      </c>
      <c r="H2057" s="17"/>
      <c r="I2057" s="24"/>
      <c r="J2057" s="20">
        <f t="shared" si="108"/>
        <v>60.403999999999996</v>
      </c>
      <c r="K2057" s="17"/>
      <c r="L2057" s="24"/>
      <c r="M2057" s="86">
        <v>28.306000000000001</v>
      </c>
      <c r="N2057" s="86">
        <v>53.837000000000003</v>
      </c>
      <c r="O2057" s="86">
        <v>47.201999999999998</v>
      </c>
      <c r="P2057" s="86">
        <v>40.506999999999998</v>
      </c>
      <c r="Q2057" s="86">
        <v>73.435000000000002</v>
      </c>
      <c r="R2057" s="86">
        <v>32.51</v>
      </c>
      <c r="S2057" s="86">
        <v>75.331999999999994</v>
      </c>
      <c r="T2057" s="86">
        <v>80.236000000000004</v>
      </c>
    </row>
    <row r="2058" spans="1:20" x14ac:dyDescent="0.25">
      <c r="A2058" s="50" t="s">
        <v>4682</v>
      </c>
      <c r="B2058" s="50" t="s">
        <v>2159</v>
      </c>
      <c r="C2058" s="50" t="s">
        <v>4766</v>
      </c>
      <c r="D2058" s="80">
        <v>16</v>
      </c>
      <c r="E2058" s="50" t="s">
        <v>8731</v>
      </c>
      <c r="F2058" s="24">
        <f t="shared" si="106"/>
        <v>62.638333333333328</v>
      </c>
      <c r="G2058" s="20">
        <f t="shared" si="107"/>
        <v>43.415333333333329</v>
      </c>
      <c r="H2058" s="17"/>
      <c r="I2058" s="24"/>
      <c r="J2058" s="20">
        <f t="shared" si="108"/>
        <v>39.757199999999997</v>
      </c>
      <c r="K2058" s="17"/>
      <c r="L2058" s="24"/>
      <c r="M2058" s="86">
        <v>128.90199999999999</v>
      </c>
      <c r="N2058" s="86">
        <v>1.3440000000000001</v>
      </c>
      <c r="O2058" s="86" t="s">
        <v>5013</v>
      </c>
      <c r="P2058" s="86">
        <v>10.871</v>
      </c>
      <c r="Q2058" s="86" t="s">
        <v>5013</v>
      </c>
      <c r="R2058" s="86" t="s">
        <v>5013</v>
      </c>
      <c r="S2058" s="86">
        <v>187.91499999999999</v>
      </c>
      <c r="T2058" s="86" t="s">
        <v>5013</v>
      </c>
    </row>
    <row r="2059" spans="1:20" x14ac:dyDescent="0.25">
      <c r="A2059" s="50" t="s">
        <v>4682</v>
      </c>
      <c r="B2059" s="50" t="s">
        <v>1254</v>
      </c>
      <c r="C2059" s="50" t="s">
        <v>4723</v>
      </c>
      <c r="D2059" s="80">
        <v>7</v>
      </c>
      <c r="E2059" s="50" t="s">
        <v>6623</v>
      </c>
      <c r="F2059" s="24">
        <f t="shared" si="106"/>
        <v>62.620333333333342</v>
      </c>
      <c r="G2059" s="20">
        <f t="shared" si="107"/>
        <v>83.706333333333347</v>
      </c>
      <c r="H2059" s="17"/>
      <c r="I2059" s="24"/>
      <c r="J2059" s="20">
        <f t="shared" si="108"/>
        <v>46.281199999999998</v>
      </c>
      <c r="K2059" s="17"/>
      <c r="L2059" s="24"/>
      <c r="M2059" s="86">
        <v>101.01</v>
      </c>
      <c r="N2059" s="86">
        <v>110.477</v>
      </c>
      <c r="O2059" s="86">
        <v>39.631999999999998</v>
      </c>
      <c r="P2059" s="86">
        <v>14.631</v>
      </c>
      <c r="Q2059" s="86">
        <v>28.914000000000001</v>
      </c>
      <c r="R2059" s="86">
        <v>76.718000000000004</v>
      </c>
      <c r="S2059" s="86">
        <v>35.392000000000003</v>
      </c>
      <c r="T2059" s="86">
        <v>75.751000000000005</v>
      </c>
    </row>
    <row r="2060" spans="1:20" x14ac:dyDescent="0.25">
      <c r="A2060" s="50" t="s">
        <v>4682</v>
      </c>
      <c r="B2060" s="50" t="s">
        <v>1330</v>
      </c>
      <c r="C2060" s="50" t="s">
        <v>4725</v>
      </c>
      <c r="D2060" s="80">
        <v>8</v>
      </c>
      <c r="E2060" s="50" t="s">
        <v>6714</v>
      </c>
      <c r="F2060" s="24">
        <f t="shared" si="106"/>
        <v>62.603666666666669</v>
      </c>
      <c r="G2060" s="20">
        <f t="shared" si="107"/>
        <v>24.001000000000001</v>
      </c>
      <c r="H2060" s="17"/>
      <c r="I2060" s="24"/>
      <c r="J2060" s="20">
        <f t="shared" si="108"/>
        <v>69.032800000000009</v>
      </c>
      <c r="K2060" s="17"/>
      <c r="L2060" s="24"/>
      <c r="M2060" s="86">
        <v>7.4349999999999996</v>
      </c>
      <c r="N2060" s="86">
        <v>11.012</v>
      </c>
      <c r="O2060" s="86">
        <v>53.555999999999997</v>
      </c>
      <c r="P2060" s="86">
        <v>89.412999999999997</v>
      </c>
      <c r="Q2060" s="86">
        <v>67.94</v>
      </c>
      <c r="R2060" s="86">
        <v>81.796999999999997</v>
      </c>
      <c r="S2060" s="86">
        <v>81.966999999999999</v>
      </c>
      <c r="T2060" s="86">
        <v>24.047000000000001</v>
      </c>
    </row>
    <row r="2061" spans="1:20" x14ac:dyDescent="0.25">
      <c r="A2061" s="50" t="s">
        <v>4682</v>
      </c>
      <c r="B2061" s="50" t="s">
        <v>583</v>
      </c>
      <c r="C2061" s="50" t="s">
        <v>4689</v>
      </c>
      <c r="D2061" s="80">
        <v>2</v>
      </c>
      <c r="E2061" s="50" t="s">
        <v>5230</v>
      </c>
      <c r="F2061" s="24">
        <f t="shared" si="106"/>
        <v>62.450999999999993</v>
      </c>
      <c r="G2061" s="20">
        <f t="shared" si="107"/>
        <v>80.116</v>
      </c>
      <c r="H2061" s="17"/>
      <c r="I2061" s="24"/>
      <c r="J2061" s="20">
        <f t="shared" si="108"/>
        <v>228.30080000000004</v>
      </c>
      <c r="K2061" s="17"/>
      <c r="L2061" s="24"/>
      <c r="M2061" s="86">
        <v>240.34800000000001</v>
      </c>
      <c r="N2061" s="86" t="s">
        <v>5013</v>
      </c>
      <c r="O2061" s="86" t="s">
        <v>5013</v>
      </c>
      <c r="P2061" s="86">
        <v>446.72699999999998</v>
      </c>
      <c r="Q2061" s="86">
        <v>507.42399999999998</v>
      </c>
      <c r="R2061" s="86">
        <v>48.478999999999999</v>
      </c>
      <c r="S2061" s="86">
        <v>117.904</v>
      </c>
      <c r="T2061" s="86">
        <v>20.97</v>
      </c>
    </row>
    <row r="2062" spans="1:20" x14ac:dyDescent="0.25">
      <c r="A2062" s="50" t="s">
        <v>4682</v>
      </c>
      <c r="B2062" s="50" t="s">
        <v>680</v>
      </c>
      <c r="C2062" s="50" t="s">
        <v>4751</v>
      </c>
      <c r="D2062" s="80">
        <v>13</v>
      </c>
      <c r="E2062" s="50" t="s">
        <v>7709</v>
      </c>
      <c r="F2062" s="24">
        <f t="shared" si="106"/>
        <v>62.417999999999999</v>
      </c>
      <c r="G2062" s="20">
        <f t="shared" si="107"/>
        <v>66.209000000000003</v>
      </c>
      <c r="H2062" s="17"/>
      <c r="I2062" s="24"/>
      <c r="J2062" s="20">
        <f t="shared" si="108"/>
        <v>99.981400000000008</v>
      </c>
      <c r="K2062" s="17"/>
      <c r="L2062" s="24"/>
      <c r="M2062" s="86">
        <v>57.570999999999998</v>
      </c>
      <c r="N2062" s="86">
        <v>62.69</v>
      </c>
      <c r="O2062" s="86">
        <v>78.366</v>
      </c>
      <c r="P2062" s="86">
        <v>212.172</v>
      </c>
      <c r="Q2062" s="86">
        <v>100.48099999999999</v>
      </c>
      <c r="R2062" s="86">
        <v>122.428</v>
      </c>
      <c r="S2062" s="86">
        <v>29.125</v>
      </c>
      <c r="T2062" s="86">
        <v>35.701000000000001</v>
      </c>
    </row>
    <row r="2063" spans="1:20" x14ac:dyDescent="0.25">
      <c r="A2063" s="50" t="s">
        <v>4682</v>
      </c>
      <c r="B2063" s="50" t="s">
        <v>1357</v>
      </c>
      <c r="C2063" s="50" t="s">
        <v>4766</v>
      </c>
      <c r="D2063" s="80">
        <v>16</v>
      </c>
      <c r="E2063" s="50" t="s">
        <v>8395</v>
      </c>
      <c r="F2063" s="24">
        <f t="shared" si="106"/>
        <v>62.379999999999995</v>
      </c>
      <c r="G2063" s="20">
        <f t="shared" si="107"/>
        <v>32.902666666666669</v>
      </c>
      <c r="H2063" s="17"/>
      <c r="I2063" s="24"/>
      <c r="J2063" s="20">
        <f t="shared" si="108"/>
        <v>82.832799999999992</v>
      </c>
      <c r="K2063" s="17"/>
      <c r="L2063" s="24"/>
      <c r="M2063" s="86" t="s">
        <v>5013</v>
      </c>
      <c r="N2063" s="86" t="s">
        <v>5013</v>
      </c>
      <c r="O2063" s="86">
        <v>98.707999999999998</v>
      </c>
      <c r="P2063" s="86">
        <v>227.024</v>
      </c>
      <c r="Q2063" s="86" t="s">
        <v>5013</v>
      </c>
      <c r="R2063" s="86" t="s">
        <v>5013</v>
      </c>
      <c r="S2063" s="86">
        <v>62.073</v>
      </c>
      <c r="T2063" s="86">
        <v>125.06699999999999</v>
      </c>
    </row>
    <row r="2064" spans="1:20" x14ac:dyDescent="0.25">
      <c r="A2064" s="50" t="s">
        <v>4682</v>
      </c>
      <c r="B2064" s="50" t="s">
        <v>9768</v>
      </c>
      <c r="C2064" s="50" t="s">
        <v>4711</v>
      </c>
      <c r="D2064" s="80">
        <v>6</v>
      </c>
      <c r="E2064" s="50" t="s">
        <v>9769</v>
      </c>
      <c r="F2064" s="24">
        <f t="shared" si="106"/>
        <v>62.165666666666674</v>
      </c>
      <c r="G2064" s="20">
        <f t="shared" si="107"/>
        <v>30.710666666666668</v>
      </c>
      <c r="H2064" s="17"/>
      <c r="I2064" s="24"/>
      <c r="J2064" s="20">
        <f t="shared" si="108"/>
        <v>39.2376</v>
      </c>
      <c r="K2064" s="17"/>
      <c r="L2064" s="24"/>
      <c r="M2064" s="86" t="s">
        <v>5013</v>
      </c>
      <c r="N2064" s="86">
        <v>15.654999999999999</v>
      </c>
      <c r="O2064" s="86">
        <v>76.477000000000004</v>
      </c>
      <c r="P2064" s="86">
        <v>9.9000000000000005E-2</v>
      </c>
      <c r="Q2064" s="86">
        <v>9.5920000000000005</v>
      </c>
      <c r="R2064" s="86">
        <v>5.3010000000000002</v>
      </c>
      <c r="S2064" s="86">
        <v>9.32</v>
      </c>
      <c r="T2064" s="86">
        <v>171.876</v>
      </c>
    </row>
    <row r="2065" spans="1:20" x14ac:dyDescent="0.25">
      <c r="A2065" s="50" t="s">
        <v>4682</v>
      </c>
      <c r="B2065" s="50" t="s">
        <v>3263</v>
      </c>
      <c r="C2065" s="50" t="s">
        <v>4772</v>
      </c>
      <c r="D2065" s="80">
        <v>18</v>
      </c>
      <c r="E2065" s="50" t="s">
        <v>9416</v>
      </c>
      <c r="F2065" s="24">
        <f t="shared" si="106"/>
        <v>62.16033333333332</v>
      </c>
      <c r="G2065" s="20">
        <f t="shared" si="107"/>
        <v>56.658999999999999</v>
      </c>
      <c r="H2065" s="17"/>
      <c r="I2065" s="24"/>
      <c r="J2065" s="20">
        <f t="shared" si="108"/>
        <v>67.429200000000009</v>
      </c>
      <c r="K2065" s="17"/>
      <c r="L2065" s="24"/>
      <c r="M2065" s="86">
        <v>17.765999999999998</v>
      </c>
      <c r="N2065" s="86">
        <v>72.585999999999999</v>
      </c>
      <c r="O2065" s="86">
        <v>79.625</v>
      </c>
      <c r="P2065" s="86">
        <v>66.915000000000006</v>
      </c>
      <c r="Q2065" s="86">
        <v>83.75</v>
      </c>
      <c r="R2065" s="86">
        <v>24.591999999999999</v>
      </c>
      <c r="S2065" s="86">
        <v>148.38499999999999</v>
      </c>
      <c r="T2065" s="86">
        <v>13.504</v>
      </c>
    </row>
    <row r="2066" spans="1:20" x14ac:dyDescent="0.25">
      <c r="A2066" s="50" t="s">
        <v>4682</v>
      </c>
      <c r="B2066" s="50" t="s">
        <v>2298</v>
      </c>
      <c r="C2066" s="50" t="s">
        <v>4765</v>
      </c>
      <c r="D2066" s="80">
        <v>15</v>
      </c>
      <c r="E2066" s="50" t="s">
        <v>8359</v>
      </c>
      <c r="F2066" s="24">
        <f t="shared" si="106"/>
        <v>62.030666666666662</v>
      </c>
      <c r="G2066" s="20">
        <f t="shared" si="107"/>
        <v>77.016333333333321</v>
      </c>
      <c r="H2066" s="17"/>
      <c r="I2066" s="24"/>
      <c r="J2066" s="20">
        <f t="shared" si="108"/>
        <v>70.274000000000001</v>
      </c>
      <c r="K2066" s="17"/>
      <c r="L2066" s="24"/>
      <c r="M2066" s="86">
        <v>32.165999999999997</v>
      </c>
      <c r="N2066" s="86">
        <v>37.789000000000001</v>
      </c>
      <c r="O2066" s="86">
        <v>161.09399999999999</v>
      </c>
      <c r="P2066" s="86">
        <v>60.459000000000003</v>
      </c>
      <c r="Q2066" s="86">
        <v>104.819</v>
      </c>
      <c r="R2066" s="86">
        <v>52.335999999999999</v>
      </c>
      <c r="S2066" s="86">
        <v>59.774999999999999</v>
      </c>
      <c r="T2066" s="86">
        <v>73.980999999999995</v>
      </c>
    </row>
    <row r="2067" spans="1:20" x14ac:dyDescent="0.25">
      <c r="A2067" s="50" t="s">
        <v>4682</v>
      </c>
      <c r="B2067" s="50" t="s">
        <v>2686</v>
      </c>
      <c r="C2067" s="50" t="s">
        <v>4766</v>
      </c>
      <c r="D2067" s="80">
        <v>16</v>
      </c>
      <c r="E2067" s="50" t="s">
        <v>8721</v>
      </c>
      <c r="F2067" s="24">
        <f t="shared" si="106"/>
        <v>62.01</v>
      </c>
      <c r="G2067" s="20">
        <f t="shared" si="107"/>
        <v>537.18366666666668</v>
      </c>
      <c r="H2067" s="17"/>
      <c r="I2067" s="24"/>
      <c r="J2067" s="20">
        <f t="shared" si="108"/>
        <v>44.9116</v>
      </c>
      <c r="K2067" s="17"/>
      <c r="L2067" s="24"/>
      <c r="M2067" s="86">
        <v>73.266999999999996</v>
      </c>
      <c r="N2067" s="86">
        <v>1538.2840000000001</v>
      </c>
      <c r="O2067" s="86" t="s">
        <v>5013</v>
      </c>
      <c r="P2067" s="86">
        <v>38.527999999999999</v>
      </c>
      <c r="Q2067" s="86" t="s">
        <v>5013</v>
      </c>
      <c r="R2067" s="86" t="s">
        <v>5013</v>
      </c>
      <c r="S2067" s="86">
        <v>186.03</v>
      </c>
      <c r="T2067" s="86" t="s">
        <v>5013</v>
      </c>
    </row>
    <row r="2068" spans="1:20" x14ac:dyDescent="0.25">
      <c r="A2068" s="50" t="s">
        <v>4682</v>
      </c>
      <c r="B2068" s="50" t="s">
        <v>2624</v>
      </c>
      <c r="C2068" s="50" t="s">
        <v>4717</v>
      </c>
      <c r="D2068" s="80">
        <v>6</v>
      </c>
      <c r="E2068" s="50" t="s">
        <v>6350</v>
      </c>
      <c r="F2068" s="24">
        <f t="shared" si="106"/>
        <v>62.006999999999998</v>
      </c>
      <c r="G2068" s="20">
        <f t="shared" si="107"/>
        <v>28.644666666666666</v>
      </c>
      <c r="H2068" s="17"/>
      <c r="I2068" s="24"/>
      <c r="J2068" s="20">
        <f t="shared" si="108"/>
        <v>57.761799999999994</v>
      </c>
      <c r="K2068" s="17"/>
      <c r="L2068" s="24"/>
      <c r="M2068" s="86">
        <v>21.859000000000002</v>
      </c>
      <c r="N2068" s="86">
        <v>20.222999999999999</v>
      </c>
      <c r="O2068" s="86">
        <v>43.851999999999997</v>
      </c>
      <c r="P2068" s="86">
        <v>14.407999999999999</v>
      </c>
      <c r="Q2068" s="86">
        <v>88.38</v>
      </c>
      <c r="R2068" s="86">
        <v>69.183999999999997</v>
      </c>
      <c r="S2068" s="86">
        <v>60.073999999999998</v>
      </c>
      <c r="T2068" s="86">
        <v>56.762999999999998</v>
      </c>
    </row>
    <row r="2069" spans="1:20" x14ac:dyDescent="0.25">
      <c r="A2069" s="50" t="s">
        <v>4682</v>
      </c>
      <c r="B2069" s="50" t="s">
        <v>1363</v>
      </c>
      <c r="C2069" s="50" t="s">
        <v>4720</v>
      </c>
      <c r="D2069" s="80">
        <v>6</v>
      </c>
      <c r="E2069" s="50" t="s">
        <v>6423</v>
      </c>
      <c r="F2069" s="24">
        <f t="shared" si="106"/>
        <v>62.001333333333328</v>
      </c>
      <c r="G2069" s="20">
        <f t="shared" si="107"/>
        <v>63.910333333333334</v>
      </c>
      <c r="H2069" s="17"/>
      <c r="I2069" s="24"/>
      <c r="J2069" s="20">
        <f t="shared" si="108"/>
        <v>41.822799999999994</v>
      </c>
      <c r="K2069" s="17"/>
      <c r="L2069" s="24"/>
      <c r="M2069" s="86">
        <v>121.85299999999999</v>
      </c>
      <c r="N2069" s="86">
        <v>25.361999999999998</v>
      </c>
      <c r="O2069" s="86">
        <v>44.515999999999998</v>
      </c>
      <c r="P2069" s="86">
        <v>13.932</v>
      </c>
      <c r="Q2069" s="86">
        <v>9.1780000000000008</v>
      </c>
      <c r="R2069" s="86">
        <v>42.000999999999998</v>
      </c>
      <c r="S2069" s="86">
        <v>36.872</v>
      </c>
      <c r="T2069" s="86">
        <v>107.131</v>
      </c>
    </row>
    <row r="2070" spans="1:20" x14ac:dyDescent="0.25">
      <c r="A2070" s="50" t="s">
        <v>4682</v>
      </c>
      <c r="B2070" s="50" t="s">
        <v>3156</v>
      </c>
      <c r="C2070" s="50" t="s">
        <v>4772</v>
      </c>
      <c r="D2070" s="80">
        <v>18</v>
      </c>
      <c r="E2070" s="50" t="s">
        <v>9408</v>
      </c>
      <c r="F2070" s="24">
        <f t="shared" si="106"/>
        <v>61.857666666666667</v>
      </c>
      <c r="G2070" s="20">
        <f t="shared" si="107"/>
        <v>86.349666666666664</v>
      </c>
      <c r="H2070" s="17"/>
      <c r="I2070" s="24"/>
      <c r="J2070" s="20">
        <f t="shared" si="108"/>
        <v>47.7836</v>
      </c>
      <c r="K2070" s="17"/>
      <c r="L2070" s="24"/>
      <c r="M2070" s="86">
        <v>64.462999999999994</v>
      </c>
      <c r="N2070" s="86">
        <v>88.914000000000001</v>
      </c>
      <c r="O2070" s="86">
        <v>105.672</v>
      </c>
      <c r="P2070" s="86">
        <v>53.344999999999999</v>
      </c>
      <c r="Q2070" s="86" t="s">
        <v>5013</v>
      </c>
      <c r="R2070" s="86" t="s">
        <v>5013</v>
      </c>
      <c r="S2070" s="86">
        <v>90.62</v>
      </c>
      <c r="T2070" s="86">
        <v>94.953000000000003</v>
      </c>
    </row>
    <row r="2071" spans="1:20" x14ac:dyDescent="0.25">
      <c r="A2071" s="50" t="s">
        <v>4682</v>
      </c>
      <c r="B2071" s="50" t="s">
        <v>1070</v>
      </c>
      <c r="C2071" s="50" t="s">
        <v>4755</v>
      </c>
      <c r="D2071" s="80">
        <v>15</v>
      </c>
      <c r="E2071" s="50" t="s">
        <v>7993</v>
      </c>
      <c r="F2071" s="24">
        <f t="shared" si="106"/>
        <v>61.832333333333331</v>
      </c>
      <c r="G2071" s="20">
        <f t="shared" si="107"/>
        <v>77.495666666666665</v>
      </c>
      <c r="H2071" s="17"/>
      <c r="I2071" s="24"/>
      <c r="J2071" s="20">
        <f t="shared" si="108"/>
        <v>151.34020000000001</v>
      </c>
      <c r="K2071" s="17"/>
      <c r="L2071" s="24"/>
      <c r="M2071" s="86">
        <v>21.622</v>
      </c>
      <c r="N2071" s="86">
        <v>50.395000000000003</v>
      </c>
      <c r="O2071" s="86">
        <v>160.47</v>
      </c>
      <c r="P2071" s="86">
        <v>350.66</v>
      </c>
      <c r="Q2071" s="86">
        <v>220.54400000000001</v>
      </c>
      <c r="R2071" s="86">
        <v>5.3470000000000004</v>
      </c>
      <c r="S2071" s="86">
        <v>71.451999999999998</v>
      </c>
      <c r="T2071" s="86">
        <v>108.69799999999999</v>
      </c>
    </row>
    <row r="2072" spans="1:20" x14ac:dyDescent="0.25">
      <c r="A2072" s="50" t="s">
        <v>4682</v>
      </c>
      <c r="B2072" s="50" t="s">
        <v>3102</v>
      </c>
      <c r="C2072" s="50" t="s">
        <v>4758</v>
      </c>
      <c r="D2072" s="80">
        <v>15</v>
      </c>
      <c r="E2072" s="50" t="s">
        <v>8210</v>
      </c>
      <c r="F2072" s="24">
        <f t="shared" si="106"/>
        <v>61.820666666666661</v>
      </c>
      <c r="G2072" s="20">
        <f t="shared" si="107"/>
        <v>85.277666666666661</v>
      </c>
      <c r="H2072" s="17"/>
      <c r="I2072" s="24"/>
      <c r="J2072" s="20">
        <f t="shared" si="108"/>
        <v>110.77000000000001</v>
      </c>
      <c r="K2072" s="17"/>
      <c r="L2072" s="24"/>
      <c r="M2072" s="86">
        <v>203.06899999999999</v>
      </c>
      <c r="N2072" s="86">
        <v>52.764000000000003</v>
      </c>
      <c r="O2072" s="86" t="s">
        <v>5013</v>
      </c>
      <c r="P2072" s="86">
        <v>110.7</v>
      </c>
      <c r="Q2072" s="86">
        <v>257.68799999999999</v>
      </c>
      <c r="R2072" s="86">
        <v>137.619</v>
      </c>
      <c r="S2072" s="86">
        <v>0.20100000000000001</v>
      </c>
      <c r="T2072" s="86">
        <v>47.642000000000003</v>
      </c>
    </row>
    <row r="2073" spans="1:20" x14ac:dyDescent="0.25">
      <c r="A2073" s="50" t="s">
        <v>4682</v>
      </c>
      <c r="B2073" s="50" t="s">
        <v>933</v>
      </c>
      <c r="C2073" s="50" t="s">
        <v>4769</v>
      </c>
      <c r="D2073" s="80">
        <v>17</v>
      </c>
      <c r="E2073" s="50" t="s">
        <v>9249</v>
      </c>
      <c r="F2073" s="24">
        <f t="shared" si="106"/>
        <v>61.756333333333338</v>
      </c>
      <c r="G2073" s="20">
        <f t="shared" si="107"/>
        <v>23.526666666666667</v>
      </c>
      <c r="H2073" s="17"/>
      <c r="I2073" s="24"/>
      <c r="J2073" s="20">
        <f t="shared" si="108"/>
        <v>39.453800000000001</v>
      </c>
      <c r="K2073" s="17"/>
      <c r="L2073" s="24"/>
      <c r="M2073" s="86">
        <v>25.111999999999998</v>
      </c>
      <c r="N2073" s="86">
        <v>28.452000000000002</v>
      </c>
      <c r="O2073" s="86">
        <v>17.015999999999998</v>
      </c>
      <c r="P2073" s="86">
        <v>10.647</v>
      </c>
      <c r="Q2073" s="86">
        <v>1.353</v>
      </c>
      <c r="R2073" s="86">
        <v>26.266999999999999</v>
      </c>
      <c r="S2073" s="86">
        <v>82.391999999999996</v>
      </c>
      <c r="T2073" s="86">
        <v>76.61</v>
      </c>
    </row>
    <row r="2074" spans="1:20" x14ac:dyDescent="0.25">
      <c r="A2074" s="50" t="s">
        <v>4682</v>
      </c>
      <c r="B2074" s="50" t="s">
        <v>550</v>
      </c>
      <c r="C2074" s="50" t="s">
        <v>4731</v>
      </c>
      <c r="D2074" s="80">
        <v>10</v>
      </c>
      <c r="E2074" s="50" t="s">
        <v>6873</v>
      </c>
      <c r="F2074" s="24">
        <f t="shared" si="106"/>
        <v>61.436</v>
      </c>
      <c r="G2074" s="20">
        <f t="shared" si="107"/>
        <v>1556.9866666666667</v>
      </c>
      <c r="H2074" s="17"/>
      <c r="I2074" s="24"/>
      <c r="J2074" s="20">
        <f t="shared" si="108"/>
        <v>529.21759999999995</v>
      </c>
      <c r="K2074" s="17"/>
      <c r="L2074" s="24"/>
      <c r="M2074" s="86">
        <v>129.357</v>
      </c>
      <c r="N2074" s="86">
        <v>1439.752</v>
      </c>
      <c r="O2074" s="86">
        <v>3101.8510000000001</v>
      </c>
      <c r="P2074" s="86">
        <v>786.48</v>
      </c>
      <c r="Q2074" s="86">
        <v>1675.3</v>
      </c>
      <c r="R2074" s="86">
        <v>144.38499999999999</v>
      </c>
      <c r="S2074" s="86">
        <v>39.923000000000002</v>
      </c>
      <c r="T2074" s="86" t="s">
        <v>5013</v>
      </c>
    </row>
    <row r="2075" spans="1:20" x14ac:dyDescent="0.25">
      <c r="A2075" s="50" t="s">
        <v>4682</v>
      </c>
      <c r="B2075" s="50" t="s">
        <v>2680</v>
      </c>
      <c r="C2075" s="50" t="s">
        <v>4746</v>
      </c>
      <c r="D2075" s="80">
        <v>11</v>
      </c>
      <c r="E2075" s="50" t="s">
        <v>7615</v>
      </c>
      <c r="F2075" s="24">
        <f t="shared" si="106"/>
        <v>61.37166666666667</v>
      </c>
      <c r="G2075" s="20">
        <f t="shared" si="107"/>
        <v>15.051666666666668</v>
      </c>
      <c r="H2075" s="17"/>
      <c r="I2075" s="24"/>
      <c r="J2075" s="20">
        <f t="shared" si="108"/>
        <v>38.998400000000004</v>
      </c>
      <c r="K2075" s="17"/>
      <c r="L2075" s="24"/>
      <c r="M2075" s="86">
        <v>13.492000000000001</v>
      </c>
      <c r="N2075" s="86">
        <v>25.222999999999999</v>
      </c>
      <c r="O2075" s="86">
        <v>6.44</v>
      </c>
      <c r="P2075" s="86">
        <v>10.715</v>
      </c>
      <c r="Q2075" s="86">
        <v>0.16200000000000001</v>
      </c>
      <c r="R2075" s="86">
        <v>6.8079999999999998</v>
      </c>
      <c r="S2075" s="86">
        <v>4.5330000000000004</v>
      </c>
      <c r="T2075" s="86">
        <v>172.774</v>
      </c>
    </row>
    <row r="2076" spans="1:20" x14ac:dyDescent="0.25">
      <c r="A2076" s="50" t="s">
        <v>4682</v>
      </c>
      <c r="B2076" s="50" t="s">
        <v>2973</v>
      </c>
      <c r="C2076" s="50" t="s">
        <v>4695</v>
      </c>
      <c r="D2076" s="80">
        <v>2</v>
      </c>
      <c r="E2076" s="50" t="s">
        <v>5428</v>
      </c>
      <c r="F2076" s="24">
        <f t="shared" si="106"/>
        <v>61.344666666666662</v>
      </c>
      <c r="G2076" s="20">
        <f t="shared" si="107"/>
        <v>23.143333333333334</v>
      </c>
      <c r="H2076" s="17"/>
      <c r="I2076" s="24"/>
      <c r="J2076" s="20">
        <f t="shared" si="108"/>
        <v>92.016600000000011</v>
      </c>
      <c r="K2076" s="17"/>
      <c r="L2076" s="24"/>
      <c r="M2076" s="86" t="s">
        <v>5013</v>
      </c>
      <c r="N2076" s="86">
        <v>18.917000000000002</v>
      </c>
      <c r="O2076" s="86">
        <v>50.512999999999998</v>
      </c>
      <c r="P2076" s="86">
        <v>163.691</v>
      </c>
      <c r="Q2076" s="86">
        <v>112.358</v>
      </c>
      <c r="R2076" s="86">
        <v>44.441000000000003</v>
      </c>
      <c r="S2076" s="86">
        <v>87.296999999999997</v>
      </c>
      <c r="T2076" s="86">
        <v>52.295999999999999</v>
      </c>
    </row>
    <row r="2077" spans="1:20" x14ac:dyDescent="0.25">
      <c r="A2077" s="50" t="s">
        <v>4682</v>
      </c>
      <c r="B2077" s="50" t="s">
        <v>1958</v>
      </c>
      <c r="C2077" s="50" t="s">
        <v>4759</v>
      </c>
      <c r="D2077" s="80">
        <v>15</v>
      </c>
      <c r="E2077" s="50" t="s">
        <v>8245</v>
      </c>
      <c r="F2077" s="24">
        <f t="shared" si="106"/>
        <v>61.331666666666671</v>
      </c>
      <c r="G2077" s="20">
        <f t="shared" si="107"/>
        <v>45.940333333333335</v>
      </c>
      <c r="H2077" s="17"/>
      <c r="I2077" s="24"/>
      <c r="J2077" s="20">
        <f t="shared" si="108"/>
        <v>78.158000000000001</v>
      </c>
      <c r="K2077" s="17"/>
      <c r="L2077" s="24"/>
      <c r="M2077" s="86">
        <v>4.66</v>
      </c>
      <c r="N2077" s="86">
        <v>93.742999999999995</v>
      </c>
      <c r="O2077" s="86">
        <v>39.417999999999999</v>
      </c>
      <c r="P2077" s="86">
        <v>148.30099999999999</v>
      </c>
      <c r="Q2077" s="86">
        <v>58.494</v>
      </c>
      <c r="R2077" s="86">
        <v>8.2690000000000001</v>
      </c>
      <c r="S2077" s="86">
        <v>158.17099999999999</v>
      </c>
      <c r="T2077" s="86">
        <v>17.555</v>
      </c>
    </row>
    <row r="2078" spans="1:20" x14ac:dyDescent="0.25">
      <c r="A2078" s="50" t="s">
        <v>4682</v>
      </c>
      <c r="B2078" s="50" t="s">
        <v>2001</v>
      </c>
      <c r="C2078" s="50" t="s">
        <v>4722</v>
      </c>
      <c r="D2078" s="80">
        <v>7</v>
      </c>
      <c r="E2078" s="50" t="s">
        <v>6571</v>
      </c>
      <c r="F2078" s="24">
        <f t="shared" si="106"/>
        <v>61.290333333333336</v>
      </c>
      <c r="G2078" s="20">
        <f t="shared" si="107"/>
        <v>203.01500000000001</v>
      </c>
      <c r="H2078" s="17"/>
      <c r="I2078" s="24"/>
      <c r="J2078" s="20">
        <f t="shared" si="108"/>
        <v>86.812799999999996</v>
      </c>
      <c r="K2078" s="17"/>
      <c r="L2078" s="24"/>
      <c r="M2078" s="86">
        <v>19.678000000000001</v>
      </c>
      <c r="N2078" s="86">
        <v>332.21300000000002</v>
      </c>
      <c r="O2078" s="86">
        <v>257.154</v>
      </c>
      <c r="P2078" s="86">
        <v>95.016000000000005</v>
      </c>
      <c r="Q2078" s="86">
        <v>155.17699999999999</v>
      </c>
      <c r="R2078" s="86">
        <v>19.18</v>
      </c>
      <c r="S2078" s="86">
        <v>2.2570000000000001</v>
      </c>
      <c r="T2078" s="86">
        <v>162.434</v>
      </c>
    </row>
    <row r="2079" spans="1:20" x14ac:dyDescent="0.25">
      <c r="A2079" s="50" t="s">
        <v>4682</v>
      </c>
      <c r="B2079" s="50" t="s">
        <v>3702</v>
      </c>
      <c r="C2079" s="50" t="s">
        <v>4711</v>
      </c>
      <c r="D2079" s="80">
        <v>6</v>
      </c>
      <c r="E2079" s="50" t="s">
        <v>6158</v>
      </c>
      <c r="F2079" s="24">
        <f t="shared" si="106"/>
        <v>61.244666666666667</v>
      </c>
      <c r="G2079" s="20">
        <f t="shared" si="107"/>
        <v>3.6913333333333331</v>
      </c>
      <c r="H2079" s="17"/>
      <c r="I2079" s="24"/>
      <c r="J2079" s="20">
        <f t="shared" si="108"/>
        <v>39.37060000000001</v>
      </c>
      <c r="K2079" s="17"/>
      <c r="L2079" s="24"/>
      <c r="M2079" s="86">
        <v>1.621</v>
      </c>
      <c r="N2079" s="86" t="s">
        <v>5013</v>
      </c>
      <c r="O2079" s="86">
        <v>9.4529999999999994</v>
      </c>
      <c r="P2079" s="86" t="s">
        <v>5013</v>
      </c>
      <c r="Q2079" s="86">
        <v>13.119</v>
      </c>
      <c r="R2079" s="86">
        <v>12.503</v>
      </c>
      <c r="S2079" s="86">
        <v>149.99700000000001</v>
      </c>
      <c r="T2079" s="86">
        <v>21.234000000000002</v>
      </c>
    </row>
    <row r="2080" spans="1:20" x14ac:dyDescent="0.25">
      <c r="A2080" s="50" t="s">
        <v>4682</v>
      </c>
      <c r="B2080" s="50" t="s">
        <v>2098</v>
      </c>
      <c r="C2080" s="50" t="s">
        <v>4737</v>
      </c>
      <c r="D2080" s="80">
        <v>11</v>
      </c>
      <c r="E2080" s="50" t="s">
        <v>7049</v>
      </c>
      <c r="F2080" s="24">
        <f t="shared" ref="F2080:F2143" si="109">SUM(R2080:T2080)/3</f>
        <v>61.200333333333333</v>
      </c>
      <c r="G2080" s="20">
        <f t="shared" ref="G2080:G2143" si="110">SUM(M2080:O2080)/3</f>
        <v>93.430333333333351</v>
      </c>
      <c r="H2080" s="17"/>
      <c r="I2080" s="24"/>
      <c r="J2080" s="20">
        <f t="shared" ref="J2080:J2143" si="111">SUM(P2080:T2080)/5</f>
        <v>45.826000000000001</v>
      </c>
      <c r="K2080" s="17"/>
      <c r="L2080" s="24"/>
      <c r="M2080" s="86">
        <v>159.65700000000001</v>
      </c>
      <c r="N2080" s="86">
        <v>45.777000000000001</v>
      </c>
      <c r="O2080" s="86">
        <v>74.856999999999999</v>
      </c>
      <c r="P2080" s="86">
        <v>21.527000000000001</v>
      </c>
      <c r="Q2080" s="86">
        <v>24.001999999999999</v>
      </c>
      <c r="R2080" s="86">
        <v>80.972999999999999</v>
      </c>
      <c r="S2080" s="86">
        <v>29.39</v>
      </c>
      <c r="T2080" s="86">
        <v>73.238</v>
      </c>
    </row>
    <row r="2081" spans="1:20" x14ac:dyDescent="0.25">
      <c r="A2081" s="50" t="s">
        <v>4682</v>
      </c>
      <c r="B2081" s="50" t="s">
        <v>1634</v>
      </c>
      <c r="C2081" s="50" t="s">
        <v>4764</v>
      </c>
      <c r="D2081" s="80">
        <v>15</v>
      </c>
      <c r="E2081" s="50" t="s">
        <v>8313</v>
      </c>
      <c r="F2081" s="24">
        <f t="shared" si="109"/>
        <v>60.95000000000001</v>
      </c>
      <c r="G2081" s="20">
        <f t="shared" si="110"/>
        <v>134.21466666666666</v>
      </c>
      <c r="H2081" s="17"/>
      <c r="I2081" s="24"/>
      <c r="J2081" s="20">
        <f t="shared" si="111"/>
        <v>109.0232</v>
      </c>
      <c r="K2081" s="17"/>
      <c r="L2081" s="24"/>
      <c r="M2081" s="86">
        <v>70.295000000000002</v>
      </c>
      <c r="N2081" s="86">
        <v>261.66000000000003</v>
      </c>
      <c r="O2081" s="86">
        <v>70.688999999999993</v>
      </c>
      <c r="P2081" s="86">
        <v>138.82</v>
      </c>
      <c r="Q2081" s="86">
        <v>223.446</v>
      </c>
      <c r="R2081" s="86">
        <v>48.283000000000001</v>
      </c>
      <c r="S2081" s="86">
        <v>85.808000000000007</v>
      </c>
      <c r="T2081" s="86">
        <v>48.759</v>
      </c>
    </row>
    <row r="2082" spans="1:20" x14ac:dyDescent="0.25">
      <c r="A2082" s="50" t="s">
        <v>4682</v>
      </c>
      <c r="B2082" s="50" t="s">
        <v>2979</v>
      </c>
      <c r="C2082" s="50" t="s">
        <v>4731</v>
      </c>
      <c r="D2082" s="80">
        <v>10</v>
      </c>
      <c r="E2082" s="50" t="s">
        <v>6856</v>
      </c>
      <c r="F2082" s="24">
        <f t="shared" si="109"/>
        <v>60.873333333333335</v>
      </c>
      <c r="G2082" s="20">
        <f t="shared" si="110"/>
        <v>81.87533333333333</v>
      </c>
      <c r="H2082" s="17"/>
      <c r="I2082" s="24"/>
      <c r="J2082" s="20">
        <f t="shared" si="111"/>
        <v>45.392600000000002</v>
      </c>
      <c r="K2082" s="17"/>
      <c r="L2082" s="24"/>
      <c r="M2082" s="86">
        <v>0.92600000000000005</v>
      </c>
      <c r="N2082" s="86">
        <v>221.28800000000001</v>
      </c>
      <c r="O2082" s="86">
        <v>23.411999999999999</v>
      </c>
      <c r="P2082" s="86">
        <v>43.408000000000001</v>
      </c>
      <c r="Q2082" s="86">
        <v>0.93500000000000005</v>
      </c>
      <c r="R2082" s="86">
        <v>35.761000000000003</v>
      </c>
      <c r="S2082" s="86">
        <v>45.588000000000001</v>
      </c>
      <c r="T2082" s="86">
        <v>101.271</v>
      </c>
    </row>
    <row r="2083" spans="1:20" x14ac:dyDescent="0.25">
      <c r="A2083" s="50" t="s">
        <v>4682</v>
      </c>
      <c r="B2083" s="50" t="s">
        <v>3106</v>
      </c>
      <c r="C2083" s="50" t="s">
        <v>4740</v>
      </c>
      <c r="D2083" s="80">
        <v>11</v>
      </c>
      <c r="E2083" s="50" t="s">
        <v>7246</v>
      </c>
      <c r="F2083" s="24">
        <f t="shared" si="109"/>
        <v>60.702666666666666</v>
      </c>
      <c r="G2083" s="20">
        <f t="shared" si="110"/>
        <v>154.16133333333332</v>
      </c>
      <c r="H2083" s="17"/>
      <c r="I2083" s="24"/>
      <c r="J2083" s="20">
        <f t="shared" si="111"/>
        <v>81.254000000000005</v>
      </c>
      <c r="K2083" s="17"/>
      <c r="L2083" s="24"/>
      <c r="M2083" s="86">
        <v>161.07900000000001</v>
      </c>
      <c r="N2083" s="86">
        <v>163.71</v>
      </c>
      <c r="O2083" s="86">
        <v>137.69499999999999</v>
      </c>
      <c r="P2083" s="86">
        <v>184.334</v>
      </c>
      <c r="Q2083" s="86">
        <v>39.828000000000003</v>
      </c>
      <c r="R2083" s="86">
        <v>38.856000000000002</v>
      </c>
      <c r="S2083" s="86">
        <v>61.353000000000002</v>
      </c>
      <c r="T2083" s="86">
        <v>81.899000000000001</v>
      </c>
    </row>
    <row r="2084" spans="1:20" x14ac:dyDescent="0.25">
      <c r="A2084" s="50" t="s">
        <v>4682</v>
      </c>
      <c r="B2084" s="50" t="s">
        <v>2748</v>
      </c>
      <c r="C2084" s="50" t="s">
        <v>4769</v>
      </c>
      <c r="D2084" s="80">
        <v>17</v>
      </c>
      <c r="E2084" s="50" t="s">
        <v>9252</v>
      </c>
      <c r="F2084" s="24">
        <f t="shared" si="109"/>
        <v>60.510666666666673</v>
      </c>
      <c r="G2084" s="20">
        <f t="shared" si="110"/>
        <v>39.347000000000001</v>
      </c>
      <c r="H2084" s="17"/>
      <c r="I2084" s="24"/>
      <c r="J2084" s="20">
        <f t="shared" si="111"/>
        <v>87.585599999999999</v>
      </c>
      <c r="K2084" s="17"/>
      <c r="L2084" s="24"/>
      <c r="M2084" s="86">
        <v>6.35</v>
      </c>
      <c r="N2084" s="86">
        <v>87.576999999999998</v>
      </c>
      <c r="O2084" s="86">
        <v>24.114000000000001</v>
      </c>
      <c r="P2084" s="86">
        <v>17.724</v>
      </c>
      <c r="Q2084" s="86">
        <v>238.672</v>
      </c>
      <c r="R2084" s="86">
        <v>14.385</v>
      </c>
      <c r="S2084" s="86">
        <v>95.177000000000007</v>
      </c>
      <c r="T2084" s="86">
        <v>71.97</v>
      </c>
    </row>
    <row r="2085" spans="1:20" x14ac:dyDescent="0.25">
      <c r="A2085" s="50" t="s">
        <v>4682</v>
      </c>
      <c r="B2085" s="50" t="s">
        <v>2830</v>
      </c>
      <c r="C2085" s="50" t="s">
        <v>4720</v>
      </c>
      <c r="D2085" s="80">
        <v>6</v>
      </c>
      <c r="E2085" s="50" t="s">
        <v>6430</v>
      </c>
      <c r="F2085" s="24">
        <f t="shared" si="109"/>
        <v>60.312666666666665</v>
      </c>
      <c r="G2085" s="20">
        <f t="shared" si="110"/>
        <v>55.750333333333337</v>
      </c>
      <c r="H2085" s="17"/>
      <c r="I2085" s="24"/>
      <c r="J2085" s="20">
        <f t="shared" si="111"/>
        <v>48.424199999999999</v>
      </c>
      <c r="K2085" s="17"/>
      <c r="L2085" s="24"/>
      <c r="M2085" s="86">
        <v>37.878999999999998</v>
      </c>
      <c r="N2085" s="86">
        <v>129.37200000000001</v>
      </c>
      <c r="O2085" s="86" t="s">
        <v>5013</v>
      </c>
      <c r="P2085" s="86">
        <v>61.183</v>
      </c>
      <c r="Q2085" s="86" t="s">
        <v>5013</v>
      </c>
      <c r="R2085" s="86">
        <v>36.414000000000001</v>
      </c>
      <c r="S2085" s="86">
        <v>25.413</v>
      </c>
      <c r="T2085" s="86">
        <v>119.111</v>
      </c>
    </row>
    <row r="2086" spans="1:20" x14ac:dyDescent="0.25">
      <c r="A2086" s="50" t="s">
        <v>4682</v>
      </c>
      <c r="B2086" s="50" t="s">
        <v>1728</v>
      </c>
      <c r="C2086" s="50" t="s">
        <v>4744</v>
      </c>
      <c r="D2086" s="80">
        <v>11</v>
      </c>
      <c r="E2086" s="50" t="s">
        <v>7353</v>
      </c>
      <c r="F2086" s="24">
        <f t="shared" si="109"/>
        <v>60.10766666666666</v>
      </c>
      <c r="G2086" s="20">
        <f t="shared" si="110"/>
        <v>11.288333333333334</v>
      </c>
      <c r="H2086" s="17"/>
      <c r="I2086" s="24"/>
      <c r="J2086" s="20">
        <f t="shared" si="111"/>
        <v>43.417400000000001</v>
      </c>
      <c r="K2086" s="17"/>
      <c r="L2086" s="24"/>
      <c r="M2086" s="86" t="s">
        <v>5013</v>
      </c>
      <c r="N2086" s="86" t="s">
        <v>5013</v>
      </c>
      <c r="O2086" s="86">
        <v>33.865000000000002</v>
      </c>
      <c r="P2086" s="86">
        <v>1.0389999999999999</v>
      </c>
      <c r="Q2086" s="86">
        <v>35.725000000000001</v>
      </c>
      <c r="R2086" s="86">
        <v>12.067</v>
      </c>
      <c r="S2086" s="86">
        <v>31.393999999999998</v>
      </c>
      <c r="T2086" s="86">
        <v>136.86199999999999</v>
      </c>
    </row>
    <row r="2087" spans="1:20" x14ac:dyDescent="0.25">
      <c r="A2087" s="50" t="s">
        <v>4682</v>
      </c>
      <c r="B2087" s="50" t="s">
        <v>2010</v>
      </c>
      <c r="C2087" s="50" t="s">
        <v>4710</v>
      </c>
      <c r="D2087" s="80">
        <v>6</v>
      </c>
      <c r="E2087" s="50" t="s">
        <v>5785</v>
      </c>
      <c r="F2087" s="24">
        <f t="shared" si="109"/>
        <v>59.963333333333331</v>
      </c>
      <c r="G2087" s="20">
        <f t="shared" si="110"/>
        <v>9.9580000000000002</v>
      </c>
      <c r="H2087" s="17"/>
      <c r="I2087" s="24"/>
      <c r="J2087" s="20">
        <f t="shared" si="111"/>
        <v>36.656999999999996</v>
      </c>
      <c r="K2087" s="17"/>
      <c r="L2087" s="24"/>
      <c r="M2087" s="86">
        <v>26.995000000000001</v>
      </c>
      <c r="N2087" s="86">
        <v>2.7029999999999998</v>
      </c>
      <c r="O2087" s="86">
        <v>0.17599999999999999</v>
      </c>
      <c r="P2087" s="86">
        <v>2.1560000000000001</v>
      </c>
      <c r="Q2087" s="86">
        <v>1.2390000000000001</v>
      </c>
      <c r="R2087" s="86">
        <v>11.706</v>
      </c>
      <c r="S2087" s="86">
        <v>117.209</v>
      </c>
      <c r="T2087" s="86">
        <v>50.975000000000001</v>
      </c>
    </row>
    <row r="2088" spans="1:20" x14ac:dyDescent="0.25">
      <c r="A2088" s="50" t="s">
        <v>4682</v>
      </c>
      <c r="B2088" s="50" t="s">
        <v>2332</v>
      </c>
      <c r="C2088" s="50" t="s">
        <v>4772</v>
      </c>
      <c r="D2088" s="80">
        <v>18</v>
      </c>
      <c r="E2088" s="50" t="s">
        <v>9376</v>
      </c>
      <c r="F2088" s="24">
        <f t="shared" si="109"/>
        <v>59.720999999999997</v>
      </c>
      <c r="G2088" s="20">
        <f t="shared" si="110"/>
        <v>79.180999999999997</v>
      </c>
      <c r="H2088" s="17"/>
      <c r="I2088" s="24"/>
      <c r="J2088" s="20">
        <f t="shared" si="111"/>
        <v>48.677</v>
      </c>
      <c r="K2088" s="17"/>
      <c r="L2088" s="24"/>
      <c r="M2088" s="86">
        <v>51.997999999999998</v>
      </c>
      <c r="N2088" s="86">
        <v>152.96199999999999</v>
      </c>
      <c r="O2088" s="86">
        <v>32.582999999999998</v>
      </c>
      <c r="P2088" s="86">
        <v>29.161000000000001</v>
      </c>
      <c r="Q2088" s="86">
        <v>35.061</v>
      </c>
      <c r="R2088" s="86">
        <v>59.981999999999999</v>
      </c>
      <c r="S2088" s="86">
        <v>56.348999999999997</v>
      </c>
      <c r="T2088" s="86">
        <v>62.832000000000001</v>
      </c>
    </row>
    <row r="2089" spans="1:20" x14ac:dyDescent="0.25">
      <c r="A2089" s="50" t="s">
        <v>4682</v>
      </c>
      <c r="B2089" s="50" t="s">
        <v>3220</v>
      </c>
      <c r="C2089" s="50" t="s">
        <v>4711</v>
      </c>
      <c r="D2089" s="80">
        <v>6</v>
      </c>
      <c r="E2089" s="50" t="s">
        <v>6015</v>
      </c>
      <c r="F2089" s="24">
        <f t="shared" si="109"/>
        <v>59.69466666666667</v>
      </c>
      <c r="G2089" s="20">
        <f t="shared" si="110"/>
        <v>9.7850000000000001</v>
      </c>
      <c r="H2089" s="17"/>
      <c r="I2089" s="24"/>
      <c r="J2089" s="20">
        <f t="shared" si="111"/>
        <v>35.816800000000001</v>
      </c>
      <c r="K2089" s="17"/>
      <c r="L2089" s="24"/>
      <c r="M2089" s="86">
        <v>28.358000000000001</v>
      </c>
      <c r="N2089" s="86">
        <v>0.997</v>
      </c>
      <c r="O2089" s="86" t="s">
        <v>5013</v>
      </c>
      <c r="P2089" s="86" t="s">
        <v>5013</v>
      </c>
      <c r="Q2089" s="86" t="s">
        <v>5013</v>
      </c>
      <c r="R2089" s="86">
        <v>159.06</v>
      </c>
      <c r="S2089" s="86">
        <v>20.024000000000001</v>
      </c>
      <c r="T2089" s="86" t="s">
        <v>5013</v>
      </c>
    </row>
    <row r="2090" spans="1:20" x14ac:dyDescent="0.25">
      <c r="A2090" s="50" t="s">
        <v>4682</v>
      </c>
      <c r="B2090" s="50" t="s">
        <v>3240</v>
      </c>
      <c r="C2090" s="50" t="s">
        <v>4766</v>
      </c>
      <c r="D2090" s="80">
        <v>16</v>
      </c>
      <c r="E2090" s="50" t="s">
        <v>8702</v>
      </c>
      <c r="F2090" s="24">
        <f t="shared" si="109"/>
        <v>59.387333333333324</v>
      </c>
      <c r="G2090" s="20">
        <f t="shared" si="110"/>
        <v>49.58433333333334</v>
      </c>
      <c r="H2090" s="17"/>
      <c r="I2090" s="24"/>
      <c r="J2090" s="20">
        <f t="shared" si="111"/>
        <v>81.771199999999993</v>
      </c>
      <c r="K2090" s="17"/>
      <c r="L2090" s="24"/>
      <c r="M2090" s="86">
        <v>80.709000000000003</v>
      </c>
      <c r="N2090" s="86">
        <v>17.149999999999999</v>
      </c>
      <c r="O2090" s="86">
        <v>50.893999999999998</v>
      </c>
      <c r="P2090" s="86">
        <v>200.51599999999999</v>
      </c>
      <c r="Q2090" s="86">
        <v>30.178000000000001</v>
      </c>
      <c r="R2090" s="86">
        <v>24.408999999999999</v>
      </c>
      <c r="S2090" s="86">
        <v>106.321</v>
      </c>
      <c r="T2090" s="86">
        <v>47.432000000000002</v>
      </c>
    </row>
    <row r="2091" spans="1:20" x14ac:dyDescent="0.25">
      <c r="A2091" s="50" t="s">
        <v>4682</v>
      </c>
      <c r="B2091" s="50" t="s">
        <v>3430</v>
      </c>
      <c r="C2091" s="50" t="s">
        <v>4755</v>
      </c>
      <c r="D2091" s="80">
        <v>15</v>
      </c>
      <c r="E2091" s="50" t="s">
        <v>7920</v>
      </c>
      <c r="F2091" s="24">
        <f t="shared" si="109"/>
        <v>59.376666666666665</v>
      </c>
      <c r="G2091" s="20">
        <f t="shared" si="110"/>
        <v>93.692999999999998</v>
      </c>
      <c r="H2091" s="17"/>
      <c r="I2091" s="24"/>
      <c r="J2091" s="20">
        <f t="shared" si="111"/>
        <v>189.53960000000001</v>
      </c>
      <c r="K2091" s="17"/>
      <c r="L2091" s="24"/>
      <c r="M2091" s="86">
        <v>0.47799999999999998</v>
      </c>
      <c r="N2091" s="86">
        <v>278.00400000000002</v>
      </c>
      <c r="O2091" s="86">
        <v>2.597</v>
      </c>
      <c r="P2091" s="86">
        <v>769.56799999999998</v>
      </c>
      <c r="Q2091" s="86" t="s">
        <v>5013</v>
      </c>
      <c r="R2091" s="86" t="s">
        <v>5013</v>
      </c>
      <c r="S2091" s="86">
        <v>151.78100000000001</v>
      </c>
      <c r="T2091" s="86">
        <v>26.349</v>
      </c>
    </row>
    <row r="2092" spans="1:20" x14ac:dyDescent="0.25">
      <c r="A2092" s="50" t="s">
        <v>4682</v>
      </c>
      <c r="B2092" s="50" t="s">
        <v>2147</v>
      </c>
      <c r="C2092" s="50" t="s">
        <v>4710</v>
      </c>
      <c r="D2092" s="80">
        <v>6</v>
      </c>
      <c r="E2092" s="50" t="s">
        <v>5787</v>
      </c>
      <c r="F2092" s="24">
        <f t="shared" si="109"/>
        <v>59.336000000000006</v>
      </c>
      <c r="G2092" s="20">
        <f t="shared" si="110"/>
        <v>11.815</v>
      </c>
      <c r="H2092" s="17"/>
      <c r="I2092" s="24"/>
      <c r="J2092" s="20">
        <f t="shared" si="111"/>
        <v>47.864400000000003</v>
      </c>
      <c r="K2092" s="17"/>
      <c r="L2092" s="24"/>
      <c r="M2092" s="86">
        <v>4.3579999999999997</v>
      </c>
      <c r="N2092" s="86">
        <v>12.201000000000001</v>
      </c>
      <c r="O2092" s="86">
        <v>18.885999999999999</v>
      </c>
      <c r="P2092" s="86">
        <v>23.870999999999999</v>
      </c>
      <c r="Q2092" s="86">
        <v>37.442999999999998</v>
      </c>
      <c r="R2092" s="86">
        <v>144.48400000000001</v>
      </c>
      <c r="S2092" s="86">
        <v>24.04</v>
      </c>
      <c r="T2092" s="86">
        <v>9.484</v>
      </c>
    </row>
    <row r="2093" spans="1:20" x14ac:dyDescent="0.25">
      <c r="A2093" s="50" t="s">
        <v>4682</v>
      </c>
      <c r="B2093" s="50" t="s">
        <v>1778</v>
      </c>
      <c r="C2093" s="50" t="s">
        <v>4767</v>
      </c>
      <c r="D2093" s="80">
        <v>16</v>
      </c>
      <c r="E2093" s="50" t="s">
        <v>9005</v>
      </c>
      <c r="F2093" s="24">
        <f t="shared" si="109"/>
        <v>59.157000000000004</v>
      </c>
      <c r="G2093" s="20">
        <f t="shared" si="110"/>
        <v>63.914666666666669</v>
      </c>
      <c r="H2093" s="17"/>
      <c r="I2093" s="24"/>
      <c r="J2093" s="20">
        <f t="shared" si="111"/>
        <v>64.291399999999996</v>
      </c>
      <c r="K2093" s="17"/>
      <c r="L2093" s="24"/>
      <c r="M2093" s="86">
        <v>51.563000000000002</v>
      </c>
      <c r="N2093" s="86">
        <v>82.283000000000001</v>
      </c>
      <c r="O2093" s="86">
        <v>57.898000000000003</v>
      </c>
      <c r="P2093" s="86">
        <v>68.462999999999994</v>
      </c>
      <c r="Q2093" s="86">
        <v>75.522999999999996</v>
      </c>
      <c r="R2093" s="86">
        <v>38.243000000000002</v>
      </c>
      <c r="S2093" s="86">
        <v>76.274000000000001</v>
      </c>
      <c r="T2093" s="86">
        <v>62.954000000000001</v>
      </c>
    </row>
    <row r="2094" spans="1:20" x14ac:dyDescent="0.25">
      <c r="A2094" s="50" t="s">
        <v>4682</v>
      </c>
      <c r="B2094" s="50" t="s">
        <v>3349</v>
      </c>
      <c r="C2094" s="50" t="s">
        <v>4731</v>
      </c>
      <c r="D2094" s="80">
        <v>10</v>
      </c>
      <c r="E2094" s="50" t="s">
        <v>6918</v>
      </c>
      <c r="F2094" s="24">
        <f t="shared" si="109"/>
        <v>58.946333333333335</v>
      </c>
      <c r="G2094" s="20">
        <f t="shared" si="110"/>
        <v>116.556</v>
      </c>
      <c r="H2094" s="17"/>
      <c r="I2094" s="24"/>
      <c r="J2094" s="20">
        <f t="shared" si="111"/>
        <v>123.36039999999998</v>
      </c>
      <c r="K2094" s="17"/>
      <c r="L2094" s="24"/>
      <c r="M2094" s="86">
        <v>115.914</v>
      </c>
      <c r="N2094" s="86">
        <v>151.68899999999999</v>
      </c>
      <c r="O2094" s="86">
        <v>82.064999999999998</v>
      </c>
      <c r="P2094" s="86">
        <v>200.83699999999999</v>
      </c>
      <c r="Q2094" s="86">
        <v>239.126</v>
      </c>
      <c r="R2094" s="86">
        <v>149.87700000000001</v>
      </c>
      <c r="S2094" s="86">
        <v>10.536</v>
      </c>
      <c r="T2094" s="86">
        <v>16.425999999999998</v>
      </c>
    </row>
    <row r="2095" spans="1:20" x14ac:dyDescent="0.25">
      <c r="A2095" s="50" t="s">
        <v>4682</v>
      </c>
      <c r="B2095" s="50" t="s">
        <v>1873</v>
      </c>
      <c r="C2095" s="50" t="s">
        <v>4756</v>
      </c>
      <c r="D2095" s="80">
        <v>15</v>
      </c>
      <c r="E2095" s="50" t="s">
        <v>8097</v>
      </c>
      <c r="F2095" s="24">
        <f t="shared" si="109"/>
        <v>58.925666666666665</v>
      </c>
      <c r="G2095" s="20">
        <f t="shared" si="110"/>
        <v>115.62433333333333</v>
      </c>
      <c r="H2095" s="17"/>
      <c r="I2095" s="24"/>
      <c r="J2095" s="20">
        <f t="shared" si="111"/>
        <v>54.500599999999999</v>
      </c>
      <c r="K2095" s="17"/>
      <c r="L2095" s="24"/>
      <c r="M2095" s="86">
        <v>62.817999999999998</v>
      </c>
      <c r="N2095" s="86">
        <v>146.97300000000001</v>
      </c>
      <c r="O2095" s="86">
        <v>137.08199999999999</v>
      </c>
      <c r="P2095" s="86">
        <v>61.585000000000001</v>
      </c>
      <c r="Q2095" s="86">
        <v>34.140999999999998</v>
      </c>
      <c r="R2095" s="86">
        <v>44.618000000000002</v>
      </c>
      <c r="S2095" s="86">
        <v>104.76900000000001</v>
      </c>
      <c r="T2095" s="86">
        <v>27.39</v>
      </c>
    </row>
    <row r="2096" spans="1:20" x14ac:dyDescent="0.25">
      <c r="A2096" s="50" t="s">
        <v>4682</v>
      </c>
      <c r="B2096" s="50" t="s">
        <v>2179</v>
      </c>
      <c r="C2096" s="50" t="s">
        <v>4710</v>
      </c>
      <c r="D2096" s="80">
        <v>6</v>
      </c>
      <c r="E2096" s="50" t="s">
        <v>5887</v>
      </c>
      <c r="F2096" s="24">
        <f t="shared" si="109"/>
        <v>58.717000000000006</v>
      </c>
      <c r="G2096" s="20">
        <f t="shared" si="110"/>
        <v>17.073666666666668</v>
      </c>
      <c r="H2096" s="17"/>
      <c r="I2096" s="24"/>
      <c r="J2096" s="20">
        <f t="shared" si="111"/>
        <v>59.499000000000002</v>
      </c>
      <c r="K2096" s="17"/>
      <c r="L2096" s="24"/>
      <c r="M2096" s="86">
        <v>20.254000000000001</v>
      </c>
      <c r="N2096" s="86">
        <v>10.423999999999999</v>
      </c>
      <c r="O2096" s="86">
        <v>20.542999999999999</v>
      </c>
      <c r="P2096" s="86">
        <v>56.631</v>
      </c>
      <c r="Q2096" s="86">
        <v>64.712999999999994</v>
      </c>
      <c r="R2096" s="86">
        <v>76.879000000000005</v>
      </c>
      <c r="S2096" s="86">
        <v>46.591999999999999</v>
      </c>
      <c r="T2096" s="86">
        <v>52.68</v>
      </c>
    </row>
    <row r="2097" spans="1:20" x14ac:dyDescent="0.25">
      <c r="A2097" s="50" t="s">
        <v>4682</v>
      </c>
      <c r="B2097" s="50" t="s">
        <v>794</v>
      </c>
      <c r="C2097" s="50" t="s">
        <v>4702</v>
      </c>
      <c r="D2097" s="80">
        <v>4</v>
      </c>
      <c r="E2097" s="50" t="s">
        <v>5582</v>
      </c>
      <c r="F2097" s="24">
        <f t="shared" si="109"/>
        <v>58.667000000000002</v>
      </c>
      <c r="G2097" s="20">
        <f t="shared" si="110"/>
        <v>90.929333333333332</v>
      </c>
      <c r="H2097" s="17"/>
      <c r="I2097" s="24"/>
      <c r="J2097" s="20">
        <f t="shared" si="111"/>
        <v>76.561400000000006</v>
      </c>
      <c r="K2097" s="17"/>
      <c r="L2097" s="24"/>
      <c r="M2097" s="86" t="s">
        <v>5013</v>
      </c>
      <c r="N2097" s="86">
        <v>10.337</v>
      </c>
      <c r="O2097" s="86">
        <v>262.45100000000002</v>
      </c>
      <c r="P2097" s="86">
        <v>152.38900000000001</v>
      </c>
      <c r="Q2097" s="86">
        <v>54.417000000000002</v>
      </c>
      <c r="R2097" s="86">
        <v>73.260999999999996</v>
      </c>
      <c r="S2097" s="86">
        <v>88.159000000000006</v>
      </c>
      <c r="T2097" s="86">
        <v>14.581</v>
      </c>
    </row>
    <row r="2098" spans="1:20" x14ac:dyDescent="0.25">
      <c r="A2098" s="50" t="s">
        <v>4682</v>
      </c>
      <c r="B2098" s="50" t="s">
        <v>2738</v>
      </c>
      <c r="C2098" s="50" t="s">
        <v>4773</v>
      </c>
      <c r="D2098" s="80">
        <v>18</v>
      </c>
      <c r="E2098" s="50" t="s">
        <v>9483</v>
      </c>
      <c r="F2098" s="24">
        <f t="shared" si="109"/>
        <v>58.536666666666669</v>
      </c>
      <c r="G2098" s="20">
        <f t="shared" si="110"/>
        <v>13.453666666666669</v>
      </c>
      <c r="H2098" s="17"/>
      <c r="I2098" s="24"/>
      <c r="J2098" s="20">
        <f t="shared" si="111"/>
        <v>52.763200000000005</v>
      </c>
      <c r="K2098" s="17"/>
      <c r="L2098" s="24"/>
      <c r="M2098" s="86">
        <v>15.388</v>
      </c>
      <c r="N2098" s="86">
        <v>12.063000000000001</v>
      </c>
      <c r="O2098" s="86">
        <v>12.91</v>
      </c>
      <c r="P2098" s="86">
        <v>46.56</v>
      </c>
      <c r="Q2098" s="86">
        <v>41.646000000000001</v>
      </c>
      <c r="R2098" s="86">
        <v>13.984</v>
      </c>
      <c r="S2098" s="86">
        <v>68.338999999999999</v>
      </c>
      <c r="T2098" s="86">
        <v>93.287000000000006</v>
      </c>
    </row>
    <row r="2099" spans="1:20" x14ac:dyDescent="0.25">
      <c r="A2099" s="50" t="s">
        <v>4682</v>
      </c>
      <c r="B2099" s="50" t="s">
        <v>2569</v>
      </c>
      <c r="C2099" s="50" t="s">
        <v>4759</v>
      </c>
      <c r="D2099" s="80">
        <v>15</v>
      </c>
      <c r="E2099" s="50" t="s">
        <v>8244</v>
      </c>
      <c r="F2099" s="24">
        <f t="shared" si="109"/>
        <v>58.517333333333333</v>
      </c>
      <c r="G2099" s="20">
        <f t="shared" si="110"/>
        <v>18.632000000000001</v>
      </c>
      <c r="H2099" s="17"/>
      <c r="I2099" s="24"/>
      <c r="J2099" s="20">
        <f t="shared" si="111"/>
        <v>39.903799999999997</v>
      </c>
      <c r="K2099" s="17"/>
      <c r="L2099" s="24"/>
      <c r="M2099" s="86">
        <v>10.561</v>
      </c>
      <c r="N2099" s="86">
        <v>7.3559999999999999</v>
      </c>
      <c r="O2099" s="86">
        <v>37.978999999999999</v>
      </c>
      <c r="P2099" s="86">
        <v>22.864000000000001</v>
      </c>
      <c r="Q2099" s="86">
        <v>1.103</v>
      </c>
      <c r="R2099" s="86">
        <v>113.931</v>
      </c>
      <c r="S2099" s="86">
        <v>49.759</v>
      </c>
      <c r="T2099" s="86">
        <v>11.862</v>
      </c>
    </row>
    <row r="2100" spans="1:20" x14ac:dyDescent="0.25">
      <c r="A2100" s="50" t="s">
        <v>4682</v>
      </c>
      <c r="B2100" s="50" t="s">
        <v>1469</v>
      </c>
      <c r="C2100" s="50" t="s">
        <v>4777</v>
      </c>
      <c r="D2100" s="80">
        <v>20</v>
      </c>
      <c r="E2100" s="50" t="s">
        <v>9667</v>
      </c>
      <c r="F2100" s="24">
        <f t="shared" si="109"/>
        <v>58.485000000000007</v>
      </c>
      <c r="G2100" s="20">
        <f t="shared" si="110"/>
        <v>50.739666666666665</v>
      </c>
      <c r="H2100" s="17"/>
      <c r="I2100" s="24"/>
      <c r="J2100" s="20">
        <f t="shared" si="111"/>
        <v>60.514400000000002</v>
      </c>
      <c r="K2100" s="17"/>
      <c r="L2100" s="24"/>
      <c r="M2100" s="86">
        <v>17.870999999999999</v>
      </c>
      <c r="N2100" s="86">
        <v>55.634</v>
      </c>
      <c r="O2100" s="86">
        <v>78.713999999999999</v>
      </c>
      <c r="P2100" s="86">
        <v>77</v>
      </c>
      <c r="Q2100" s="86">
        <v>50.116999999999997</v>
      </c>
      <c r="R2100" s="86">
        <v>59.591000000000001</v>
      </c>
      <c r="S2100" s="86" t="s">
        <v>5013</v>
      </c>
      <c r="T2100" s="86">
        <v>115.864</v>
      </c>
    </row>
    <row r="2101" spans="1:20" x14ac:dyDescent="0.25">
      <c r="A2101" s="50" t="s">
        <v>4682</v>
      </c>
      <c r="B2101" s="50" t="s">
        <v>2629</v>
      </c>
      <c r="C2101" s="50" t="s">
        <v>4711</v>
      </c>
      <c r="D2101" s="80">
        <v>6</v>
      </c>
      <c r="E2101" s="50" t="s">
        <v>6126</v>
      </c>
      <c r="F2101" s="24">
        <f t="shared" si="109"/>
        <v>58.371999999999993</v>
      </c>
      <c r="G2101" s="20">
        <f t="shared" si="110"/>
        <v>44.612000000000002</v>
      </c>
      <c r="H2101" s="17"/>
      <c r="I2101" s="24"/>
      <c r="J2101" s="20">
        <f t="shared" si="111"/>
        <v>65.148799999999994</v>
      </c>
      <c r="K2101" s="17"/>
      <c r="L2101" s="24"/>
      <c r="M2101" s="86">
        <v>60.332000000000001</v>
      </c>
      <c r="N2101" s="86">
        <v>45.743000000000002</v>
      </c>
      <c r="O2101" s="86">
        <v>27.760999999999999</v>
      </c>
      <c r="P2101" s="86">
        <v>66.760000000000005</v>
      </c>
      <c r="Q2101" s="86">
        <v>83.867999999999995</v>
      </c>
      <c r="R2101" s="86">
        <v>36.853999999999999</v>
      </c>
      <c r="S2101" s="86">
        <v>84.468000000000004</v>
      </c>
      <c r="T2101" s="86">
        <v>53.793999999999997</v>
      </c>
    </row>
    <row r="2102" spans="1:20" x14ac:dyDescent="0.25">
      <c r="A2102" s="50" t="s">
        <v>4682</v>
      </c>
      <c r="B2102" s="50" t="s">
        <v>597</v>
      </c>
      <c r="C2102" s="50" t="s">
        <v>4755</v>
      </c>
      <c r="D2102" s="80">
        <v>15</v>
      </c>
      <c r="E2102" s="50" t="s">
        <v>7874</v>
      </c>
      <c r="F2102" s="24">
        <f t="shared" si="109"/>
        <v>58.363</v>
      </c>
      <c r="G2102" s="20">
        <f t="shared" si="110"/>
        <v>17.331333333333333</v>
      </c>
      <c r="H2102" s="17"/>
      <c r="I2102" s="24"/>
      <c r="J2102" s="20">
        <f t="shared" si="111"/>
        <v>38.7316</v>
      </c>
      <c r="K2102" s="17"/>
      <c r="L2102" s="24"/>
      <c r="M2102" s="86" t="s">
        <v>5013</v>
      </c>
      <c r="N2102" s="86">
        <v>26.254999999999999</v>
      </c>
      <c r="O2102" s="86">
        <v>25.739000000000001</v>
      </c>
      <c r="P2102" s="86" t="s">
        <v>5013</v>
      </c>
      <c r="Q2102" s="86">
        <v>18.568999999999999</v>
      </c>
      <c r="R2102" s="86" t="s">
        <v>5013</v>
      </c>
      <c r="S2102" s="86" t="s">
        <v>5013</v>
      </c>
      <c r="T2102" s="86">
        <v>175.089</v>
      </c>
    </row>
    <row r="2103" spans="1:20" x14ac:dyDescent="0.25">
      <c r="A2103" s="50" t="s">
        <v>4682</v>
      </c>
      <c r="B2103" s="50" t="s">
        <v>2620</v>
      </c>
      <c r="C2103" s="50" t="s">
        <v>4764</v>
      </c>
      <c r="D2103" s="80">
        <v>15</v>
      </c>
      <c r="E2103" s="50" t="s">
        <v>8347</v>
      </c>
      <c r="F2103" s="24">
        <f t="shared" si="109"/>
        <v>58.262666666666668</v>
      </c>
      <c r="G2103" s="20">
        <f t="shared" si="110"/>
        <v>168.68100000000001</v>
      </c>
      <c r="H2103" s="17"/>
      <c r="I2103" s="24"/>
      <c r="J2103" s="20">
        <f t="shared" si="111"/>
        <v>72.744200000000006</v>
      </c>
      <c r="K2103" s="17"/>
      <c r="L2103" s="24"/>
      <c r="M2103" s="86">
        <v>163.13999999999999</v>
      </c>
      <c r="N2103" s="86">
        <v>184.547</v>
      </c>
      <c r="O2103" s="86">
        <v>158.35599999999999</v>
      </c>
      <c r="P2103" s="86">
        <v>85.215999999999994</v>
      </c>
      <c r="Q2103" s="86">
        <v>103.717</v>
      </c>
      <c r="R2103" s="86">
        <v>61.875999999999998</v>
      </c>
      <c r="S2103" s="86">
        <v>44.887</v>
      </c>
      <c r="T2103" s="86">
        <v>68.025000000000006</v>
      </c>
    </row>
    <row r="2104" spans="1:20" x14ac:dyDescent="0.25">
      <c r="A2104" s="50" t="s">
        <v>4682</v>
      </c>
      <c r="B2104" s="50" t="s">
        <v>572</v>
      </c>
      <c r="C2104" s="50" t="s">
        <v>4745</v>
      </c>
      <c r="D2104" s="80">
        <v>11</v>
      </c>
      <c r="E2104" s="50" t="s">
        <v>7495</v>
      </c>
      <c r="F2104" s="24">
        <f t="shared" si="109"/>
        <v>58.222666666666669</v>
      </c>
      <c r="G2104" s="20">
        <f t="shared" si="110"/>
        <v>45.360000000000007</v>
      </c>
      <c r="H2104" s="17"/>
      <c r="I2104" s="24"/>
      <c r="J2104" s="20">
        <f t="shared" si="111"/>
        <v>53.387999999999998</v>
      </c>
      <c r="K2104" s="17"/>
      <c r="L2104" s="24"/>
      <c r="M2104" s="86">
        <v>34.325000000000003</v>
      </c>
      <c r="N2104" s="86">
        <v>56.944000000000003</v>
      </c>
      <c r="O2104" s="86">
        <v>44.811</v>
      </c>
      <c r="P2104" s="86">
        <v>81.510000000000005</v>
      </c>
      <c r="Q2104" s="86">
        <v>10.762</v>
      </c>
      <c r="R2104" s="86">
        <v>98.391000000000005</v>
      </c>
      <c r="S2104" s="86">
        <v>61.552</v>
      </c>
      <c r="T2104" s="86">
        <v>14.725</v>
      </c>
    </row>
    <row r="2105" spans="1:20" x14ac:dyDescent="0.25">
      <c r="A2105" s="50" t="s">
        <v>4682</v>
      </c>
      <c r="B2105" s="50" t="s">
        <v>3078</v>
      </c>
      <c r="C2105" s="50" t="s">
        <v>4714</v>
      </c>
      <c r="D2105" s="80">
        <v>6</v>
      </c>
      <c r="E2105" s="50" t="s">
        <v>6245</v>
      </c>
      <c r="F2105" s="24">
        <f t="shared" si="109"/>
        <v>58.115666666666669</v>
      </c>
      <c r="G2105" s="20">
        <f t="shared" si="110"/>
        <v>92.283666666666662</v>
      </c>
      <c r="H2105" s="17"/>
      <c r="I2105" s="24"/>
      <c r="J2105" s="20">
        <f t="shared" si="111"/>
        <v>73.465800000000002</v>
      </c>
      <c r="K2105" s="17"/>
      <c r="L2105" s="24"/>
      <c r="M2105" s="86">
        <v>126.00700000000001</v>
      </c>
      <c r="N2105" s="86">
        <v>109.608</v>
      </c>
      <c r="O2105" s="86">
        <v>41.235999999999997</v>
      </c>
      <c r="P2105" s="86">
        <v>94.82</v>
      </c>
      <c r="Q2105" s="86">
        <v>98.162000000000006</v>
      </c>
      <c r="R2105" s="86">
        <v>32.024999999999999</v>
      </c>
      <c r="S2105" s="86">
        <v>82.043000000000006</v>
      </c>
      <c r="T2105" s="86">
        <v>60.279000000000003</v>
      </c>
    </row>
    <row r="2106" spans="1:20" x14ac:dyDescent="0.25">
      <c r="A2106" s="50" t="s">
        <v>4682</v>
      </c>
      <c r="B2106" s="50" t="s">
        <v>3005</v>
      </c>
      <c r="C2106" s="50" t="s">
        <v>4722</v>
      </c>
      <c r="D2106" s="80">
        <v>7</v>
      </c>
      <c r="E2106" s="50" t="s">
        <v>6469</v>
      </c>
      <c r="F2106" s="24">
        <f t="shared" si="109"/>
        <v>57.943666666666665</v>
      </c>
      <c r="G2106" s="20">
        <f t="shared" si="110"/>
        <v>3.9153333333333333</v>
      </c>
      <c r="H2106" s="17"/>
      <c r="I2106" s="24"/>
      <c r="J2106" s="20">
        <f t="shared" si="111"/>
        <v>42.451999999999998</v>
      </c>
      <c r="K2106" s="17"/>
      <c r="L2106" s="24"/>
      <c r="M2106" s="86" t="s">
        <v>5013</v>
      </c>
      <c r="N2106" s="86">
        <v>10.574</v>
      </c>
      <c r="O2106" s="86">
        <v>1.1719999999999999</v>
      </c>
      <c r="P2106" s="86">
        <v>38.429000000000002</v>
      </c>
      <c r="Q2106" s="86" t="s">
        <v>5013</v>
      </c>
      <c r="R2106" s="86">
        <v>86.016999999999996</v>
      </c>
      <c r="S2106" s="86" t="s">
        <v>5013</v>
      </c>
      <c r="T2106" s="86">
        <v>87.813999999999993</v>
      </c>
    </row>
    <row r="2107" spans="1:20" x14ac:dyDescent="0.25">
      <c r="A2107" s="50" t="s">
        <v>4682</v>
      </c>
      <c r="B2107" s="50" t="s">
        <v>3149</v>
      </c>
      <c r="C2107" s="50" t="s">
        <v>4738</v>
      </c>
      <c r="D2107" s="80">
        <v>11</v>
      </c>
      <c r="E2107" s="50" t="s">
        <v>7130</v>
      </c>
      <c r="F2107" s="24">
        <f t="shared" si="109"/>
        <v>57.899000000000001</v>
      </c>
      <c r="G2107" s="20">
        <f t="shared" si="110"/>
        <v>307.02566666666667</v>
      </c>
      <c r="H2107" s="17"/>
      <c r="I2107" s="24"/>
      <c r="J2107" s="20">
        <f t="shared" si="111"/>
        <v>61.540800000000004</v>
      </c>
      <c r="K2107" s="17"/>
      <c r="L2107" s="24"/>
      <c r="M2107" s="86">
        <v>107.16500000000001</v>
      </c>
      <c r="N2107" s="86">
        <v>73.298000000000002</v>
      </c>
      <c r="O2107" s="86">
        <v>740.61400000000003</v>
      </c>
      <c r="P2107" s="86">
        <v>25.408999999999999</v>
      </c>
      <c r="Q2107" s="86">
        <v>108.598</v>
      </c>
      <c r="R2107" s="86">
        <v>36.027999999999999</v>
      </c>
      <c r="S2107" s="86">
        <v>70.399000000000001</v>
      </c>
      <c r="T2107" s="86">
        <v>67.27</v>
      </c>
    </row>
    <row r="2108" spans="1:20" x14ac:dyDescent="0.25">
      <c r="A2108" s="50" t="s">
        <v>4682</v>
      </c>
      <c r="B2108" s="50" t="s">
        <v>3465</v>
      </c>
      <c r="C2108" s="50" t="s">
        <v>4738</v>
      </c>
      <c r="D2108" s="80">
        <v>11</v>
      </c>
      <c r="E2108" s="50" t="s">
        <v>7132</v>
      </c>
      <c r="F2108" s="24">
        <f t="shared" si="109"/>
        <v>57.886666666666663</v>
      </c>
      <c r="G2108" s="20">
        <f t="shared" si="110"/>
        <v>93.550333333333342</v>
      </c>
      <c r="H2108" s="17"/>
      <c r="I2108" s="24"/>
      <c r="J2108" s="20">
        <f t="shared" si="111"/>
        <v>50.5304</v>
      </c>
      <c r="K2108" s="17"/>
      <c r="L2108" s="24"/>
      <c r="M2108" s="86">
        <v>105.79900000000001</v>
      </c>
      <c r="N2108" s="86" t="s">
        <v>5013</v>
      </c>
      <c r="O2108" s="86">
        <v>174.852</v>
      </c>
      <c r="P2108" s="86">
        <v>78.992000000000004</v>
      </c>
      <c r="Q2108" s="86" t="s">
        <v>5013</v>
      </c>
      <c r="R2108" s="86">
        <v>14.403</v>
      </c>
      <c r="S2108" s="86">
        <v>147.62</v>
      </c>
      <c r="T2108" s="86">
        <v>11.637</v>
      </c>
    </row>
    <row r="2109" spans="1:20" x14ac:dyDescent="0.25">
      <c r="A2109" s="50" t="s">
        <v>4682</v>
      </c>
      <c r="B2109" s="50" t="s">
        <v>1922</v>
      </c>
      <c r="C2109" s="50" t="s">
        <v>4767</v>
      </c>
      <c r="D2109" s="80">
        <v>16</v>
      </c>
      <c r="E2109" s="50" t="s">
        <v>9076</v>
      </c>
      <c r="F2109" s="24">
        <f t="shared" si="109"/>
        <v>57.843999999999994</v>
      </c>
      <c r="G2109" s="20">
        <f t="shared" si="110"/>
        <v>31.848666666666663</v>
      </c>
      <c r="H2109" s="17"/>
      <c r="I2109" s="24"/>
      <c r="J2109" s="20">
        <f t="shared" si="111"/>
        <v>40.739599999999996</v>
      </c>
      <c r="K2109" s="17"/>
      <c r="L2109" s="24"/>
      <c r="M2109" s="86">
        <v>5.25</v>
      </c>
      <c r="N2109" s="86">
        <v>23.135999999999999</v>
      </c>
      <c r="O2109" s="86">
        <v>67.16</v>
      </c>
      <c r="P2109" s="86">
        <v>14.356</v>
      </c>
      <c r="Q2109" s="86">
        <v>15.81</v>
      </c>
      <c r="R2109" s="86">
        <v>50.234999999999999</v>
      </c>
      <c r="S2109" s="86">
        <v>75.837999999999994</v>
      </c>
      <c r="T2109" s="86">
        <v>47.459000000000003</v>
      </c>
    </row>
    <row r="2110" spans="1:20" x14ac:dyDescent="0.25">
      <c r="A2110" s="50" t="s">
        <v>4682</v>
      </c>
      <c r="B2110" s="50" t="s">
        <v>3051</v>
      </c>
      <c r="C2110" s="50" t="s">
        <v>4776</v>
      </c>
      <c r="D2110" s="80">
        <v>20</v>
      </c>
      <c r="E2110" s="50" t="s">
        <v>9617</v>
      </c>
      <c r="F2110" s="24">
        <f t="shared" si="109"/>
        <v>57.734666666666669</v>
      </c>
      <c r="G2110" s="20">
        <f t="shared" si="110"/>
        <v>148.578</v>
      </c>
      <c r="H2110" s="17"/>
      <c r="I2110" s="24"/>
      <c r="J2110" s="20">
        <f t="shared" si="111"/>
        <v>88.476199999999992</v>
      </c>
      <c r="K2110" s="17"/>
      <c r="L2110" s="24"/>
      <c r="M2110" s="86">
        <v>89.242000000000004</v>
      </c>
      <c r="N2110" s="86">
        <v>155.03700000000001</v>
      </c>
      <c r="O2110" s="86">
        <v>201.45500000000001</v>
      </c>
      <c r="P2110" s="86">
        <v>197.483</v>
      </c>
      <c r="Q2110" s="86">
        <v>71.694000000000003</v>
      </c>
      <c r="R2110" s="86">
        <v>117.508</v>
      </c>
      <c r="S2110" s="86" t="s">
        <v>5013</v>
      </c>
      <c r="T2110" s="86">
        <v>55.695999999999998</v>
      </c>
    </row>
    <row r="2111" spans="1:20" x14ac:dyDescent="0.25">
      <c r="A2111" s="50" t="s">
        <v>4682</v>
      </c>
      <c r="B2111" s="50" t="s">
        <v>3096</v>
      </c>
      <c r="C2111" s="50" t="s">
        <v>4745</v>
      </c>
      <c r="D2111" s="80">
        <v>11</v>
      </c>
      <c r="E2111" s="50" t="s">
        <v>7540</v>
      </c>
      <c r="F2111" s="24">
        <f t="shared" si="109"/>
        <v>57.487333333333332</v>
      </c>
      <c r="G2111" s="20">
        <f t="shared" si="110"/>
        <v>10.721666666666666</v>
      </c>
      <c r="H2111" s="17"/>
      <c r="I2111" s="24"/>
      <c r="J2111" s="20">
        <f t="shared" si="111"/>
        <v>40.876999999999995</v>
      </c>
      <c r="K2111" s="17"/>
      <c r="L2111" s="24"/>
      <c r="M2111" s="86">
        <v>15.438000000000001</v>
      </c>
      <c r="N2111" s="86">
        <v>12.98</v>
      </c>
      <c r="O2111" s="86">
        <v>3.7469999999999999</v>
      </c>
      <c r="P2111" s="86">
        <v>10.584</v>
      </c>
      <c r="Q2111" s="86">
        <v>21.338999999999999</v>
      </c>
      <c r="R2111" s="86">
        <v>20.114000000000001</v>
      </c>
      <c r="S2111" s="86">
        <v>113.754</v>
      </c>
      <c r="T2111" s="86">
        <v>38.594000000000001</v>
      </c>
    </row>
    <row r="2112" spans="1:20" x14ac:dyDescent="0.25">
      <c r="A2112" s="50" t="s">
        <v>4682</v>
      </c>
      <c r="B2112" s="50" t="s">
        <v>1516</v>
      </c>
      <c r="C2112" s="50" t="s">
        <v>4766</v>
      </c>
      <c r="D2112" s="80">
        <v>16</v>
      </c>
      <c r="E2112" s="50" t="s">
        <v>8779</v>
      </c>
      <c r="F2112" s="24">
        <f t="shared" si="109"/>
        <v>57.30533333333333</v>
      </c>
      <c r="G2112" s="20">
        <f t="shared" si="110"/>
        <v>103.71899999999999</v>
      </c>
      <c r="H2112" s="17"/>
      <c r="I2112" s="24"/>
      <c r="J2112" s="20">
        <f t="shared" si="111"/>
        <v>275.04239999999999</v>
      </c>
      <c r="K2112" s="17"/>
      <c r="L2112" s="24"/>
      <c r="M2112" s="86">
        <v>184.24199999999999</v>
      </c>
      <c r="N2112" s="86">
        <v>53.036000000000001</v>
      </c>
      <c r="O2112" s="86">
        <v>73.879000000000005</v>
      </c>
      <c r="P2112" s="86">
        <v>878.05399999999997</v>
      </c>
      <c r="Q2112" s="86">
        <v>325.24200000000002</v>
      </c>
      <c r="R2112" s="86">
        <v>4.7619999999999996</v>
      </c>
      <c r="S2112" s="86">
        <v>112.922</v>
      </c>
      <c r="T2112" s="86">
        <v>54.231999999999999</v>
      </c>
    </row>
    <row r="2113" spans="1:20" x14ac:dyDescent="0.25">
      <c r="A2113" s="50" t="s">
        <v>4682</v>
      </c>
      <c r="B2113" s="50" t="s">
        <v>2363</v>
      </c>
      <c r="C2113" s="50" t="s">
        <v>4716</v>
      </c>
      <c r="D2113" s="80">
        <v>6</v>
      </c>
      <c r="E2113" s="50" t="s">
        <v>6341</v>
      </c>
      <c r="F2113" s="24">
        <f t="shared" si="109"/>
        <v>57.23533333333333</v>
      </c>
      <c r="G2113" s="20">
        <f t="shared" si="110"/>
        <v>36.281666666666666</v>
      </c>
      <c r="H2113" s="17"/>
      <c r="I2113" s="24"/>
      <c r="J2113" s="20">
        <f t="shared" si="111"/>
        <v>58.04</v>
      </c>
      <c r="K2113" s="17"/>
      <c r="L2113" s="24"/>
      <c r="M2113" s="86">
        <v>64.698999999999998</v>
      </c>
      <c r="N2113" s="86">
        <v>10.676</v>
      </c>
      <c r="O2113" s="86">
        <v>33.47</v>
      </c>
      <c r="P2113" s="86">
        <v>75.962999999999994</v>
      </c>
      <c r="Q2113" s="86">
        <v>42.530999999999999</v>
      </c>
      <c r="R2113" s="86">
        <v>164.30699999999999</v>
      </c>
      <c r="S2113" s="86">
        <v>1.375</v>
      </c>
      <c r="T2113" s="86">
        <v>6.024</v>
      </c>
    </row>
    <row r="2114" spans="1:20" x14ac:dyDescent="0.25">
      <c r="A2114" s="50" t="s">
        <v>4682</v>
      </c>
      <c r="B2114" s="50" t="s">
        <v>2084</v>
      </c>
      <c r="C2114" s="50" t="s">
        <v>4731</v>
      </c>
      <c r="D2114" s="80">
        <v>10</v>
      </c>
      <c r="E2114" s="50" t="s">
        <v>6922</v>
      </c>
      <c r="F2114" s="24">
        <f t="shared" si="109"/>
        <v>57.217000000000006</v>
      </c>
      <c r="G2114" s="20">
        <f t="shared" si="110"/>
        <v>49.467000000000006</v>
      </c>
      <c r="H2114" s="17"/>
      <c r="I2114" s="24"/>
      <c r="J2114" s="20">
        <f t="shared" si="111"/>
        <v>65.950400000000002</v>
      </c>
      <c r="K2114" s="17"/>
      <c r="L2114" s="24"/>
      <c r="M2114" s="86">
        <v>8.891</v>
      </c>
      <c r="N2114" s="86">
        <v>58.594000000000001</v>
      </c>
      <c r="O2114" s="86">
        <v>80.915999999999997</v>
      </c>
      <c r="P2114" s="86">
        <v>47.179000000000002</v>
      </c>
      <c r="Q2114" s="86">
        <v>110.922</v>
      </c>
      <c r="R2114" s="86">
        <v>66.86</v>
      </c>
      <c r="S2114" s="86">
        <v>57.758000000000003</v>
      </c>
      <c r="T2114" s="86">
        <v>47.033000000000001</v>
      </c>
    </row>
    <row r="2115" spans="1:20" x14ac:dyDescent="0.25">
      <c r="A2115" s="50" t="s">
        <v>4682</v>
      </c>
      <c r="B2115" s="50" t="s">
        <v>2734</v>
      </c>
      <c r="C2115" s="50" t="s">
        <v>4764</v>
      </c>
      <c r="D2115" s="80">
        <v>15</v>
      </c>
      <c r="E2115" s="50" t="s">
        <v>8293</v>
      </c>
      <c r="F2115" s="24">
        <f t="shared" si="109"/>
        <v>57.116000000000007</v>
      </c>
      <c r="G2115" s="20">
        <f t="shared" si="110"/>
        <v>104.04533333333335</v>
      </c>
      <c r="H2115" s="17"/>
      <c r="I2115" s="24"/>
      <c r="J2115" s="20">
        <f t="shared" si="111"/>
        <v>49.486799999999995</v>
      </c>
      <c r="K2115" s="17"/>
      <c r="L2115" s="24"/>
      <c r="M2115" s="86">
        <v>55.043999999999997</v>
      </c>
      <c r="N2115" s="86">
        <v>162.458</v>
      </c>
      <c r="O2115" s="86">
        <v>94.634</v>
      </c>
      <c r="P2115" s="86">
        <v>29.138000000000002</v>
      </c>
      <c r="Q2115" s="86">
        <v>46.948</v>
      </c>
      <c r="R2115" s="86">
        <v>84.474999999999994</v>
      </c>
      <c r="S2115" s="86">
        <v>43.905000000000001</v>
      </c>
      <c r="T2115" s="86">
        <v>42.968000000000004</v>
      </c>
    </row>
    <row r="2116" spans="1:20" x14ac:dyDescent="0.25">
      <c r="A2116" s="50" t="s">
        <v>4682</v>
      </c>
      <c r="B2116" s="50" t="s">
        <v>2871</v>
      </c>
      <c r="C2116" s="50" t="s">
        <v>4756</v>
      </c>
      <c r="D2116" s="80">
        <v>15</v>
      </c>
      <c r="E2116" s="50" t="s">
        <v>8038</v>
      </c>
      <c r="F2116" s="24">
        <f t="shared" si="109"/>
        <v>56.872000000000007</v>
      </c>
      <c r="G2116" s="20">
        <f t="shared" si="110"/>
        <v>38.336666666666666</v>
      </c>
      <c r="H2116" s="17"/>
      <c r="I2116" s="24"/>
      <c r="J2116" s="20">
        <f t="shared" si="111"/>
        <v>70.740000000000009</v>
      </c>
      <c r="K2116" s="17"/>
      <c r="L2116" s="24"/>
      <c r="M2116" s="86">
        <v>82.888999999999996</v>
      </c>
      <c r="N2116" s="86">
        <v>16.173999999999999</v>
      </c>
      <c r="O2116" s="86">
        <v>15.946999999999999</v>
      </c>
      <c r="P2116" s="86">
        <v>101.125</v>
      </c>
      <c r="Q2116" s="86">
        <v>81.959000000000003</v>
      </c>
      <c r="R2116" s="86" t="s">
        <v>5013</v>
      </c>
      <c r="S2116" s="86" t="s">
        <v>5013</v>
      </c>
      <c r="T2116" s="86">
        <v>170.61600000000001</v>
      </c>
    </row>
    <row r="2117" spans="1:20" x14ac:dyDescent="0.25">
      <c r="A2117" s="50" t="s">
        <v>4682</v>
      </c>
      <c r="B2117" s="50" t="s">
        <v>2433</v>
      </c>
      <c r="C2117" s="50" t="s">
        <v>4753</v>
      </c>
      <c r="D2117" s="80">
        <v>13</v>
      </c>
      <c r="E2117" s="50" t="s">
        <v>7827</v>
      </c>
      <c r="F2117" s="24">
        <f t="shared" si="109"/>
        <v>56.762</v>
      </c>
      <c r="G2117" s="20">
        <f t="shared" si="110"/>
        <v>212.143</v>
      </c>
      <c r="H2117" s="17"/>
      <c r="I2117" s="24"/>
      <c r="J2117" s="20">
        <f t="shared" si="111"/>
        <v>74.309399999999997</v>
      </c>
      <c r="K2117" s="17"/>
      <c r="L2117" s="24"/>
      <c r="M2117" s="86">
        <v>67.350999999999999</v>
      </c>
      <c r="N2117" s="86">
        <v>344.83499999999998</v>
      </c>
      <c r="O2117" s="86">
        <v>224.24299999999999</v>
      </c>
      <c r="P2117" s="86">
        <v>131.893</v>
      </c>
      <c r="Q2117" s="86">
        <v>69.367999999999995</v>
      </c>
      <c r="R2117" s="86">
        <v>43.601999999999997</v>
      </c>
      <c r="S2117" s="86">
        <v>101.068</v>
      </c>
      <c r="T2117" s="86">
        <v>25.616</v>
      </c>
    </row>
    <row r="2118" spans="1:20" x14ac:dyDescent="0.25">
      <c r="A2118" s="50" t="s">
        <v>4682</v>
      </c>
      <c r="B2118" s="50" t="s">
        <v>3628</v>
      </c>
      <c r="C2118" s="50" t="s">
        <v>4697</v>
      </c>
      <c r="D2118" s="80">
        <v>3</v>
      </c>
      <c r="E2118" s="50" t="s">
        <v>5469</v>
      </c>
      <c r="F2118" s="24">
        <f t="shared" si="109"/>
        <v>56.662333333333329</v>
      </c>
      <c r="G2118" s="20">
        <f t="shared" si="110"/>
        <v>41.389000000000003</v>
      </c>
      <c r="H2118" s="17"/>
      <c r="I2118" s="24"/>
      <c r="J2118" s="20">
        <f t="shared" si="111"/>
        <v>55.217799999999997</v>
      </c>
      <c r="K2118" s="17"/>
      <c r="L2118" s="24"/>
      <c r="M2118" s="86">
        <v>19.225000000000001</v>
      </c>
      <c r="N2118" s="86">
        <v>82.5</v>
      </c>
      <c r="O2118" s="86">
        <v>22.442</v>
      </c>
      <c r="P2118" s="86">
        <v>59.856000000000002</v>
      </c>
      <c r="Q2118" s="86">
        <v>46.246000000000002</v>
      </c>
      <c r="R2118" s="86">
        <v>31.204999999999998</v>
      </c>
      <c r="S2118" s="86">
        <v>88.725999999999999</v>
      </c>
      <c r="T2118" s="86">
        <v>50.055999999999997</v>
      </c>
    </row>
    <row r="2119" spans="1:20" x14ac:dyDescent="0.25">
      <c r="A2119" s="50" t="s">
        <v>4682</v>
      </c>
      <c r="B2119" s="50" t="s">
        <v>1390</v>
      </c>
      <c r="C2119" s="50" t="s">
        <v>4757</v>
      </c>
      <c r="D2119" s="80">
        <v>15</v>
      </c>
      <c r="E2119" s="50" t="s">
        <v>8197</v>
      </c>
      <c r="F2119" s="24">
        <f t="shared" si="109"/>
        <v>56.54933333333333</v>
      </c>
      <c r="G2119" s="20">
        <f t="shared" si="110"/>
        <v>205.65133333333335</v>
      </c>
      <c r="H2119" s="17"/>
      <c r="I2119" s="24"/>
      <c r="J2119" s="20">
        <f t="shared" si="111"/>
        <v>248.74</v>
      </c>
      <c r="K2119" s="17"/>
      <c r="L2119" s="24"/>
      <c r="M2119" s="86">
        <v>89.04</v>
      </c>
      <c r="N2119" s="86">
        <v>327.87700000000001</v>
      </c>
      <c r="O2119" s="86">
        <v>200.03700000000001</v>
      </c>
      <c r="P2119" s="86">
        <v>421.34199999999998</v>
      </c>
      <c r="Q2119" s="86">
        <v>652.71</v>
      </c>
      <c r="R2119" s="86">
        <v>68.706999999999994</v>
      </c>
      <c r="S2119" s="86">
        <v>60.627000000000002</v>
      </c>
      <c r="T2119" s="86">
        <v>40.314</v>
      </c>
    </row>
    <row r="2120" spans="1:20" x14ac:dyDescent="0.25">
      <c r="A2120" s="50" t="s">
        <v>4682</v>
      </c>
      <c r="B2120" s="50" t="s">
        <v>743</v>
      </c>
      <c r="C2120" s="50" t="s">
        <v>4769</v>
      </c>
      <c r="D2120" s="80">
        <v>17</v>
      </c>
      <c r="E2120" s="50" t="s">
        <v>9224</v>
      </c>
      <c r="F2120" s="24">
        <f t="shared" si="109"/>
        <v>56.475999999999999</v>
      </c>
      <c r="G2120" s="20">
        <f t="shared" si="110"/>
        <v>185.41666666666666</v>
      </c>
      <c r="H2120" s="17"/>
      <c r="I2120" s="24"/>
      <c r="J2120" s="20">
        <f t="shared" si="111"/>
        <v>153.8218</v>
      </c>
      <c r="K2120" s="17"/>
      <c r="L2120" s="24"/>
      <c r="M2120" s="86">
        <v>285.39100000000002</v>
      </c>
      <c r="N2120" s="86">
        <v>225.53700000000001</v>
      </c>
      <c r="O2120" s="86">
        <v>45.322000000000003</v>
      </c>
      <c r="P2120" s="86">
        <v>212.92699999999999</v>
      </c>
      <c r="Q2120" s="86">
        <v>386.75400000000002</v>
      </c>
      <c r="R2120" s="86">
        <v>69.936999999999998</v>
      </c>
      <c r="S2120" s="86">
        <v>99.491</v>
      </c>
      <c r="T2120" s="86" t="s">
        <v>5013</v>
      </c>
    </row>
    <row r="2121" spans="1:20" x14ac:dyDescent="0.25">
      <c r="A2121" s="50" t="s">
        <v>4682</v>
      </c>
      <c r="B2121" s="50" t="s">
        <v>759</v>
      </c>
      <c r="C2121" s="50" t="s">
        <v>4709</v>
      </c>
      <c r="D2121" s="80">
        <v>5</v>
      </c>
      <c r="E2121" s="50" t="s">
        <v>5746</v>
      </c>
      <c r="F2121" s="24">
        <f t="shared" si="109"/>
        <v>56.391333333333336</v>
      </c>
      <c r="G2121" s="20">
        <f t="shared" si="110"/>
        <v>12.968666666666669</v>
      </c>
      <c r="H2121" s="17"/>
      <c r="I2121" s="24"/>
      <c r="J2121" s="20">
        <f t="shared" si="111"/>
        <v>60.766399999999997</v>
      </c>
      <c r="K2121" s="17"/>
      <c r="L2121" s="24"/>
      <c r="M2121" s="86">
        <v>13.967000000000001</v>
      </c>
      <c r="N2121" s="86">
        <v>20.599</v>
      </c>
      <c r="O2121" s="86">
        <v>4.34</v>
      </c>
      <c r="P2121" s="86">
        <v>14.45</v>
      </c>
      <c r="Q2121" s="86">
        <v>120.208</v>
      </c>
      <c r="R2121" s="86">
        <v>64.099000000000004</v>
      </c>
      <c r="S2121" s="86">
        <v>72.835999999999999</v>
      </c>
      <c r="T2121" s="86">
        <v>32.238999999999997</v>
      </c>
    </row>
    <row r="2122" spans="1:20" x14ac:dyDescent="0.25">
      <c r="A2122" s="50" t="s">
        <v>4682</v>
      </c>
      <c r="B2122" s="50" t="s">
        <v>4450</v>
      </c>
      <c r="C2122" s="50" t="s">
        <v>4744</v>
      </c>
      <c r="D2122" s="80">
        <v>11</v>
      </c>
      <c r="E2122" s="50" t="s">
        <v>7455</v>
      </c>
      <c r="F2122" s="24">
        <f t="shared" si="109"/>
        <v>56.191333333333326</v>
      </c>
      <c r="G2122" s="20">
        <f t="shared" si="110"/>
        <v>16.880333333333336</v>
      </c>
      <c r="H2122" s="17"/>
      <c r="I2122" s="24"/>
      <c r="J2122" s="20">
        <f t="shared" si="111"/>
        <v>65.587799999999987</v>
      </c>
      <c r="K2122" s="17"/>
      <c r="L2122" s="24"/>
      <c r="M2122" s="86">
        <v>39.063000000000002</v>
      </c>
      <c r="N2122" s="86">
        <v>7.0330000000000004</v>
      </c>
      <c r="O2122" s="86">
        <v>4.5449999999999999</v>
      </c>
      <c r="P2122" s="86">
        <v>115.077</v>
      </c>
      <c r="Q2122" s="86">
        <v>44.287999999999997</v>
      </c>
      <c r="R2122" s="86">
        <v>52.088000000000001</v>
      </c>
      <c r="S2122" s="86">
        <v>72.254999999999995</v>
      </c>
      <c r="T2122" s="86">
        <v>44.231000000000002</v>
      </c>
    </row>
    <row r="2123" spans="1:20" x14ac:dyDescent="0.25">
      <c r="A2123" s="50" t="s">
        <v>4682</v>
      </c>
      <c r="B2123" s="50" t="s">
        <v>3877</v>
      </c>
      <c r="C2123" s="50" t="s">
        <v>4711</v>
      </c>
      <c r="D2123" s="80">
        <v>6</v>
      </c>
      <c r="E2123" s="50" t="s">
        <v>5941</v>
      </c>
      <c r="F2123" s="24">
        <f t="shared" si="109"/>
        <v>56.050666666666665</v>
      </c>
      <c r="G2123" s="20">
        <f t="shared" si="110"/>
        <v>65.709333333333333</v>
      </c>
      <c r="H2123" s="17"/>
      <c r="I2123" s="24"/>
      <c r="J2123" s="20">
        <f t="shared" si="111"/>
        <v>33.630399999999995</v>
      </c>
      <c r="K2123" s="17"/>
      <c r="L2123" s="24"/>
      <c r="M2123" s="86" t="s">
        <v>5013</v>
      </c>
      <c r="N2123" s="86" t="s">
        <v>5013</v>
      </c>
      <c r="O2123" s="86">
        <v>197.12799999999999</v>
      </c>
      <c r="P2123" s="86" t="s">
        <v>5013</v>
      </c>
      <c r="Q2123" s="86" t="s">
        <v>5013</v>
      </c>
      <c r="R2123" s="86" t="s">
        <v>5013</v>
      </c>
      <c r="S2123" s="86">
        <v>168.15199999999999</v>
      </c>
      <c r="T2123" s="86" t="s">
        <v>5013</v>
      </c>
    </row>
    <row r="2124" spans="1:20" x14ac:dyDescent="0.25">
      <c r="A2124" s="50" t="s">
        <v>4682</v>
      </c>
      <c r="B2124" s="50" t="s">
        <v>2232</v>
      </c>
      <c r="C2124" s="50" t="s">
        <v>4716</v>
      </c>
      <c r="D2124" s="80">
        <v>6</v>
      </c>
      <c r="E2124" s="50" t="s">
        <v>6340</v>
      </c>
      <c r="F2124" s="24">
        <f t="shared" si="109"/>
        <v>55.908666666666669</v>
      </c>
      <c r="G2124" s="20">
        <f t="shared" si="110"/>
        <v>23.073333333333334</v>
      </c>
      <c r="H2124" s="17"/>
      <c r="I2124" s="24"/>
      <c r="J2124" s="20">
        <f t="shared" si="111"/>
        <v>63.3874</v>
      </c>
      <c r="K2124" s="17"/>
      <c r="L2124" s="24"/>
      <c r="M2124" s="86">
        <v>26.69</v>
      </c>
      <c r="N2124" s="86">
        <v>3.9870000000000001</v>
      </c>
      <c r="O2124" s="86">
        <v>38.542999999999999</v>
      </c>
      <c r="P2124" s="86">
        <v>53.18</v>
      </c>
      <c r="Q2124" s="86">
        <v>96.031000000000006</v>
      </c>
      <c r="R2124" s="86">
        <v>36.979999999999997</v>
      </c>
      <c r="S2124" s="86">
        <v>85.698999999999998</v>
      </c>
      <c r="T2124" s="86">
        <v>45.046999999999997</v>
      </c>
    </row>
    <row r="2125" spans="1:20" x14ac:dyDescent="0.25">
      <c r="A2125" s="50" t="s">
        <v>4682</v>
      </c>
      <c r="B2125" s="50" t="s">
        <v>2404</v>
      </c>
      <c r="C2125" s="50" t="s">
        <v>4772</v>
      </c>
      <c r="D2125" s="80">
        <v>18</v>
      </c>
      <c r="E2125" s="50" t="s">
        <v>9425</v>
      </c>
      <c r="F2125" s="24">
        <f t="shared" si="109"/>
        <v>55.877333333333326</v>
      </c>
      <c r="G2125" s="20">
        <f t="shared" si="110"/>
        <v>45.548333333333325</v>
      </c>
      <c r="H2125" s="17"/>
      <c r="I2125" s="24"/>
      <c r="J2125" s="20">
        <f t="shared" si="111"/>
        <v>133.9392</v>
      </c>
      <c r="K2125" s="17"/>
      <c r="L2125" s="24"/>
      <c r="M2125" s="86">
        <v>8.3810000000000002</v>
      </c>
      <c r="N2125" s="86">
        <v>31.303999999999998</v>
      </c>
      <c r="O2125" s="86">
        <v>96.96</v>
      </c>
      <c r="P2125" s="86">
        <v>309.79199999999997</v>
      </c>
      <c r="Q2125" s="86">
        <v>192.27199999999999</v>
      </c>
      <c r="R2125" s="86">
        <v>5.0960000000000001</v>
      </c>
      <c r="S2125" s="86">
        <v>154.75299999999999</v>
      </c>
      <c r="T2125" s="86">
        <v>7.7830000000000004</v>
      </c>
    </row>
    <row r="2126" spans="1:20" x14ac:dyDescent="0.25">
      <c r="A2126" s="50" t="s">
        <v>4682</v>
      </c>
      <c r="B2126" s="50" t="s">
        <v>2103</v>
      </c>
      <c r="C2126" s="50" t="s">
        <v>4711</v>
      </c>
      <c r="D2126" s="80">
        <v>6</v>
      </c>
      <c r="E2126" s="50" t="s">
        <v>6111</v>
      </c>
      <c r="F2126" s="24">
        <f t="shared" si="109"/>
        <v>55.655000000000001</v>
      </c>
      <c r="G2126" s="20">
        <f t="shared" si="110"/>
        <v>150.81766666666667</v>
      </c>
      <c r="H2126" s="17"/>
      <c r="I2126" s="24"/>
      <c r="J2126" s="20">
        <f t="shared" si="111"/>
        <v>92.966399999999993</v>
      </c>
      <c r="K2126" s="17"/>
      <c r="L2126" s="24"/>
      <c r="M2126" s="86">
        <v>109.23</v>
      </c>
      <c r="N2126" s="86">
        <v>160.292</v>
      </c>
      <c r="O2126" s="86">
        <v>182.93100000000001</v>
      </c>
      <c r="P2126" s="86">
        <v>189.363</v>
      </c>
      <c r="Q2126" s="86">
        <v>108.504</v>
      </c>
      <c r="R2126" s="86">
        <v>33.564</v>
      </c>
      <c r="S2126" s="86">
        <v>34.676000000000002</v>
      </c>
      <c r="T2126" s="86">
        <v>98.724999999999994</v>
      </c>
    </row>
    <row r="2127" spans="1:20" x14ac:dyDescent="0.25">
      <c r="A2127" s="50" t="s">
        <v>4682</v>
      </c>
      <c r="B2127" s="50" t="s">
        <v>2163</v>
      </c>
      <c r="C2127" s="50" t="s">
        <v>4766</v>
      </c>
      <c r="D2127" s="80">
        <v>16</v>
      </c>
      <c r="E2127" s="50" t="s">
        <v>8513</v>
      </c>
      <c r="F2127" s="24">
        <f t="shared" si="109"/>
        <v>55.619666666666667</v>
      </c>
      <c r="G2127" s="20">
        <f t="shared" si="110"/>
        <v>177.905</v>
      </c>
      <c r="H2127" s="17"/>
      <c r="I2127" s="24"/>
      <c r="J2127" s="20">
        <f t="shared" si="111"/>
        <v>162.10040000000001</v>
      </c>
      <c r="K2127" s="17"/>
      <c r="L2127" s="24"/>
      <c r="M2127" s="86">
        <v>9.4369999999999994</v>
      </c>
      <c r="N2127" s="86">
        <v>143.554</v>
      </c>
      <c r="O2127" s="86">
        <v>380.72399999999999</v>
      </c>
      <c r="P2127" s="86">
        <v>341.46600000000001</v>
      </c>
      <c r="Q2127" s="86">
        <v>302.17700000000002</v>
      </c>
      <c r="R2127" s="86">
        <v>91.161000000000001</v>
      </c>
      <c r="S2127" s="86">
        <v>35.732999999999997</v>
      </c>
      <c r="T2127" s="86">
        <v>39.965000000000003</v>
      </c>
    </row>
    <row r="2128" spans="1:20" x14ac:dyDescent="0.25">
      <c r="A2128" s="50" t="s">
        <v>4682</v>
      </c>
      <c r="B2128" s="50" t="s">
        <v>3388</v>
      </c>
      <c r="C2128" s="50" t="s">
        <v>4731</v>
      </c>
      <c r="D2128" s="80">
        <v>10</v>
      </c>
      <c r="E2128" s="50" t="s">
        <v>6848</v>
      </c>
      <c r="F2128" s="24">
        <f t="shared" si="109"/>
        <v>55.604333333333329</v>
      </c>
      <c r="G2128" s="20">
        <f t="shared" si="110"/>
        <v>601.47866666666664</v>
      </c>
      <c r="H2128" s="17"/>
      <c r="I2128" s="24"/>
      <c r="J2128" s="20">
        <f t="shared" si="111"/>
        <v>84.577799999999996</v>
      </c>
      <c r="K2128" s="17"/>
      <c r="L2128" s="24"/>
      <c r="M2128" s="86">
        <v>330.20400000000001</v>
      </c>
      <c r="N2128" s="86">
        <v>726.26099999999997</v>
      </c>
      <c r="O2128" s="86">
        <v>747.971</v>
      </c>
      <c r="P2128" s="86">
        <v>187.02099999999999</v>
      </c>
      <c r="Q2128" s="86">
        <v>69.055000000000007</v>
      </c>
      <c r="R2128" s="86">
        <v>90.328999999999994</v>
      </c>
      <c r="S2128" s="86">
        <v>2.036</v>
      </c>
      <c r="T2128" s="86">
        <v>74.447999999999993</v>
      </c>
    </row>
    <row r="2129" spans="1:20" x14ac:dyDescent="0.25">
      <c r="A2129" s="50" t="s">
        <v>4682</v>
      </c>
      <c r="B2129" s="50" t="s">
        <v>3632</v>
      </c>
      <c r="C2129" s="50" t="s">
        <v>4755</v>
      </c>
      <c r="D2129" s="80">
        <v>15</v>
      </c>
      <c r="E2129" s="50" t="s">
        <v>8008</v>
      </c>
      <c r="F2129" s="24">
        <f t="shared" si="109"/>
        <v>55.550999999999995</v>
      </c>
      <c r="G2129" s="20">
        <f t="shared" si="110"/>
        <v>16.271000000000001</v>
      </c>
      <c r="H2129" s="17"/>
      <c r="I2129" s="24"/>
      <c r="J2129" s="20">
        <f t="shared" si="111"/>
        <v>37.610199999999999</v>
      </c>
      <c r="K2129" s="17"/>
      <c r="L2129" s="24"/>
      <c r="M2129" s="86" t="s">
        <v>5013</v>
      </c>
      <c r="N2129" s="86">
        <v>48.813000000000002</v>
      </c>
      <c r="O2129" s="86" t="s">
        <v>5013</v>
      </c>
      <c r="P2129" s="86">
        <v>1.4179999999999999</v>
      </c>
      <c r="Q2129" s="86">
        <v>19.98</v>
      </c>
      <c r="R2129" s="86" t="s">
        <v>5013</v>
      </c>
      <c r="S2129" s="86">
        <v>98.927999999999997</v>
      </c>
      <c r="T2129" s="86">
        <v>67.724999999999994</v>
      </c>
    </row>
    <row r="2130" spans="1:20" x14ac:dyDescent="0.25">
      <c r="A2130" s="50" t="s">
        <v>4682</v>
      </c>
      <c r="B2130" s="50" t="s">
        <v>2904</v>
      </c>
      <c r="C2130" s="50" t="s">
        <v>4766</v>
      </c>
      <c r="D2130" s="80">
        <v>16</v>
      </c>
      <c r="E2130" s="50" t="s">
        <v>8791</v>
      </c>
      <c r="F2130" s="24">
        <f t="shared" si="109"/>
        <v>55.456333333333333</v>
      </c>
      <c r="G2130" s="20">
        <f t="shared" si="110"/>
        <v>148.65033333333335</v>
      </c>
      <c r="H2130" s="17"/>
      <c r="I2130" s="24"/>
      <c r="J2130" s="20">
        <f t="shared" si="111"/>
        <v>36.939599999999999</v>
      </c>
      <c r="K2130" s="17"/>
      <c r="L2130" s="24"/>
      <c r="M2130" s="86">
        <v>33.683999999999997</v>
      </c>
      <c r="N2130" s="86">
        <v>10.029999999999999</v>
      </c>
      <c r="O2130" s="86">
        <v>402.23700000000002</v>
      </c>
      <c r="P2130" s="86">
        <v>5.7279999999999998</v>
      </c>
      <c r="Q2130" s="86">
        <v>12.601000000000001</v>
      </c>
      <c r="R2130" s="86">
        <v>91.534000000000006</v>
      </c>
      <c r="S2130" s="86">
        <v>0.88400000000000001</v>
      </c>
      <c r="T2130" s="86">
        <v>73.950999999999993</v>
      </c>
    </row>
    <row r="2131" spans="1:20" x14ac:dyDescent="0.25">
      <c r="A2131" s="50" t="s">
        <v>4682</v>
      </c>
      <c r="B2131" s="50" t="s">
        <v>2475</v>
      </c>
      <c r="C2131" s="50" t="s">
        <v>4765</v>
      </c>
      <c r="D2131" s="80">
        <v>15</v>
      </c>
      <c r="E2131" s="50" t="s">
        <v>8362</v>
      </c>
      <c r="F2131" s="24">
        <f t="shared" si="109"/>
        <v>55.375</v>
      </c>
      <c r="G2131" s="20">
        <f t="shared" si="110"/>
        <v>127.54100000000001</v>
      </c>
      <c r="H2131" s="17"/>
      <c r="I2131" s="24"/>
      <c r="J2131" s="20">
        <f t="shared" si="111"/>
        <v>71.396199999999993</v>
      </c>
      <c r="K2131" s="17"/>
      <c r="L2131" s="24"/>
      <c r="M2131" s="86">
        <v>68.521000000000001</v>
      </c>
      <c r="N2131" s="86">
        <v>76.906000000000006</v>
      </c>
      <c r="O2131" s="86">
        <v>237.196</v>
      </c>
      <c r="P2131" s="86">
        <v>151.739</v>
      </c>
      <c r="Q2131" s="86">
        <v>39.116999999999997</v>
      </c>
      <c r="R2131" s="86">
        <v>44.792000000000002</v>
      </c>
      <c r="S2131" s="86">
        <v>45.125999999999998</v>
      </c>
      <c r="T2131" s="86">
        <v>76.206999999999994</v>
      </c>
    </row>
    <row r="2132" spans="1:20" x14ac:dyDescent="0.25">
      <c r="A2132" s="50" t="s">
        <v>4682</v>
      </c>
      <c r="B2132" s="50" t="s">
        <v>3441</v>
      </c>
      <c r="C2132" s="50" t="s">
        <v>4722</v>
      </c>
      <c r="D2132" s="80">
        <v>7</v>
      </c>
      <c r="E2132" s="50" t="s">
        <v>6493</v>
      </c>
      <c r="F2132" s="24">
        <f t="shared" si="109"/>
        <v>55.241999999999997</v>
      </c>
      <c r="G2132" s="20">
        <f t="shared" si="110"/>
        <v>81.525999999999996</v>
      </c>
      <c r="H2132" s="17"/>
      <c r="I2132" s="24"/>
      <c r="J2132" s="20">
        <f t="shared" si="111"/>
        <v>38.295200000000001</v>
      </c>
      <c r="K2132" s="17"/>
      <c r="L2132" s="24"/>
      <c r="M2132" s="86">
        <v>94.998999999999995</v>
      </c>
      <c r="N2132" s="86">
        <v>93.5</v>
      </c>
      <c r="O2132" s="86">
        <v>56.079000000000001</v>
      </c>
      <c r="P2132" s="86">
        <v>19.53</v>
      </c>
      <c r="Q2132" s="86">
        <v>6.22</v>
      </c>
      <c r="R2132" s="86">
        <v>145.744</v>
      </c>
      <c r="S2132" s="86">
        <v>11.731</v>
      </c>
      <c r="T2132" s="86">
        <v>8.2509999999999994</v>
      </c>
    </row>
    <row r="2133" spans="1:20" x14ac:dyDescent="0.25">
      <c r="A2133" s="50" t="s">
        <v>4682</v>
      </c>
      <c r="B2133" s="50" t="s">
        <v>2998</v>
      </c>
      <c r="C2133" s="50" t="s">
        <v>4746</v>
      </c>
      <c r="D2133" s="80">
        <v>11</v>
      </c>
      <c r="E2133" s="50" t="s">
        <v>7642</v>
      </c>
      <c r="F2133" s="24">
        <f t="shared" si="109"/>
        <v>55.218666666666671</v>
      </c>
      <c r="G2133" s="20">
        <f t="shared" si="110"/>
        <v>57.005666666666663</v>
      </c>
      <c r="H2133" s="17"/>
      <c r="I2133" s="24"/>
      <c r="J2133" s="20">
        <f t="shared" si="111"/>
        <v>50.567000000000007</v>
      </c>
      <c r="K2133" s="17"/>
      <c r="L2133" s="24"/>
      <c r="M2133" s="86">
        <v>73.460999999999999</v>
      </c>
      <c r="N2133" s="86">
        <v>26.094000000000001</v>
      </c>
      <c r="O2133" s="86">
        <v>71.462000000000003</v>
      </c>
      <c r="P2133" s="86">
        <v>41.158000000000001</v>
      </c>
      <c r="Q2133" s="86">
        <v>46.021000000000001</v>
      </c>
      <c r="R2133" s="86">
        <v>55.970999999999997</v>
      </c>
      <c r="S2133" s="86">
        <v>41.728999999999999</v>
      </c>
      <c r="T2133" s="86">
        <v>67.956000000000003</v>
      </c>
    </row>
    <row r="2134" spans="1:20" x14ac:dyDescent="0.25">
      <c r="A2134" s="50" t="s">
        <v>4682</v>
      </c>
      <c r="B2134" s="50" t="s">
        <v>2640</v>
      </c>
      <c r="C2134" s="50" t="s">
        <v>4765</v>
      </c>
      <c r="D2134" s="80">
        <v>15</v>
      </c>
      <c r="E2134" s="50" t="s">
        <v>8373</v>
      </c>
      <c r="F2134" s="24">
        <f t="shared" si="109"/>
        <v>55.195</v>
      </c>
      <c r="G2134" s="20">
        <f t="shared" si="110"/>
        <v>102.65433333333333</v>
      </c>
      <c r="H2134" s="17"/>
      <c r="I2134" s="24"/>
      <c r="J2134" s="20">
        <f t="shared" si="111"/>
        <v>57.882600000000004</v>
      </c>
      <c r="K2134" s="17"/>
      <c r="L2134" s="24"/>
      <c r="M2134" s="86">
        <v>139.95599999999999</v>
      </c>
      <c r="N2134" s="86">
        <v>117.52800000000001</v>
      </c>
      <c r="O2134" s="86">
        <v>50.478999999999999</v>
      </c>
      <c r="P2134" s="86">
        <v>87.158000000000001</v>
      </c>
      <c r="Q2134" s="86">
        <v>36.67</v>
      </c>
      <c r="R2134" s="86">
        <v>33.145000000000003</v>
      </c>
      <c r="S2134" s="86">
        <v>79.465000000000003</v>
      </c>
      <c r="T2134" s="86">
        <v>52.975000000000001</v>
      </c>
    </row>
    <row r="2135" spans="1:20" x14ac:dyDescent="0.25">
      <c r="A2135" s="50" t="s">
        <v>4682</v>
      </c>
      <c r="B2135" s="50" t="s">
        <v>2002</v>
      </c>
      <c r="C2135" s="50" t="s">
        <v>4756</v>
      </c>
      <c r="D2135" s="80">
        <v>15</v>
      </c>
      <c r="E2135" s="50" t="s">
        <v>8121</v>
      </c>
      <c r="F2135" s="24">
        <f t="shared" si="109"/>
        <v>55.062999999999995</v>
      </c>
      <c r="G2135" s="20">
        <f t="shared" si="110"/>
        <v>128.48366666666666</v>
      </c>
      <c r="H2135" s="17"/>
      <c r="I2135" s="24"/>
      <c r="J2135" s="20">
        <f t="shared" si="111"/>
        <v>44.6526</v>
      </c>
      <c r="K2135" s="17"/>
      <c r="L2135" s="24"/>
      <c r="M2135" s="86">
        <v>23.937999999999999</v>
      </c>
      <c r="N2135" s="86">
        <v>285.97300000000001</v>
      </c>
      <c r="O2135" s="86">
        <v>75.540000000000006</v>
      </c>
      <c r="P2135" s="86">
        <v>43.356999999999999</v>
      </c>
      <c r="Q2135" s="86">
        <v>14.717000000000001</v>
      </c>
      <c r="R2135" s="86">
        <v>103.807</v>
      </c>
      <c r="S2135" s="86">
        <v>61.381999999999998</v>
      </c>
      <c r="T2135" s="86" t="s">
        <v>5013</v>
      </c>
    </row>
    <row r="2136" spans="1:20" x14ac:dyDescent="0.25">
      <c r="A2136" s="50" t="s">
        <v>4682</v>
      </c>
      <c r="B2136" s="50" t="s">
        <v>3803</v>
      </c>
      <c r="C2136" s="50" t="s">
        <v>4772</v>
      </c>
      <c r="D2136" s="80">
        <v>18</v>
      </c>
      <c r="E2136" s="50" t="s">
        <v>9354</v>
      </c>
      <c r="F2136" s="24">
        <f t="shared" si="109"/>
        <v>55.045666666666669</v>
      </c>
      <c r="G2136" s="20">
        <f t="shared" si="110"/>
        <v>58.915333333333336</v>
      </c>
      <c r="H2136" s="17"/>
      <c r="I2136" s="24"/>
      <c r="J2136" s="20">
        <f t="shared" si="111"/>
        <v>115.56140000000001</v>
      </c>
      <c r="K2136" s="17"/>
      <c r="L2136" s="24"/>
      <c r="M2136" s="86">
        <v>95.474000000000004</v>
      </c>
      <c r="N2136" s="86">
        <v>42.39</v>
      </c>
      <c r="O2136" s="86">
        <v>38.881999999999998</v>
      </c>
      <c r="P2136" s="86">
        <v>23.565000000000001</v>
      </c>
      <c r="Q2136" s="86">
        <v>389.10500000000002</v>
      </c>
      <c r="R2136" s="86">
        <v>126.18300000000001</v>
      </c>
      <c r="S2136" s="86">
        <v>18.343</v>
      </c>
      <c r="T2136" s="86">
        <v>20.611000000000001</v>
      </c>
    </row>
    <row r="2137" spans="1:20" x14ac:dyDescent="0.25">
      <c r="A2137" s="50" t="s">
        <v>4682</v>
      </c>
      <c r="B2137" s="50" t="s">
        <v>770</v>
      </c>
      <c r="C2137" s="50" t="s">
        <v>4767</v>
      </c>
      <c r="D2137" s="80">
        <v>16</v>
      </c>
      <c r="E2137" s="50" t="s">
        <v>9026</v>
      </c>
      <c r="F2137" s="24">
        <f t="shared" si="109"/>
        <v>54.999000000000002</v>
      </c>
      <c r="G2137" s="20">
        <f t="shared" si="110"/>
        <v>150.17433333333335</v>
      </c>
      <c r="H2137" s="17"/>
      <c r="I2137" s="24"/>
      <c r="J2137" s="20">
        <f t="shared" si="111"/>
        <v>90.57459999999999</v>
      </c>
      <c r="K2137" s="17"/>
      <c r="L2137" s="24"/>
      <c r="M2137" s="86">
        <v>86.438999999999993</v>
      </c>
      <c r="N2137" s="86">
        <v>145.27600000000001</v>
      </c>
      <c r="O2137" s="86">
        <v>218.80799999999999</v>
      </c>
      <c r="P2137" s="86">
        <v>240.86099999999999</v>
      </c>
      <c r="Q2137" s="86">
        <v>47.015000000000001</v>
      </c>
      <c r="R2137" s="86">
        <v>56.247999999999998</v>
      </c>
      <c r="S2137" s="86">
        <v>25.361000000000001</v>
      </c>
      <c r="T2137" s="86">
        <v>83.388000000000005</v>
      </c>
    </row>
    <row r="2138" spans="1:20" x14ac:dyDescent="0.25">
      <c r="A2138" s="50" t="s">
        <v>4682</v>
      </c>
      <c r="B2138" s="50" t="s">
        <v>3050</v>
      </c>
      <c r="C2138" s="50" t="s">
        <v>4745</v>
      </c>
      <c r="D2138" s="80">
        <v>11</v>
      </c>
      <c r="E2138" s="50" t="s">
        <v>7534</v>
      </c>
      <c r="F2138" s="24">
        <f t="shared" si="109"/>
        <v>54.863666666666667</v>
      </c>
      <c r="G2138" s="20">
        <f t="shared" si="110"/>
        <v>15.614333333333335</v>
      </c>
      <c r="H2138" s="17"/>
      <c r="I2138" s="24"/>
      <c r="J2138" s="20">
        <f t="shared" si="111"/>
        <v>36.970799999999997</v>
      </c>
      <c r="K2138" s="17"/>
      <c r="L2138" s="24"/>
      <c r="M2138" s="86">
        <v>19.413</v>
      </c>
      <c r="N2138" s="86">
        <v>19.32</v>
      </c>
      <c r="O2138" s="86">
        <v>8.11</v>
      </c>
      <c r="P2138" s="86">
        <v>18.795999999999999</v>
      </c>
      <c r="Q2138" s="86">
        <v>1.4670000000000001</v>
      </c>
      <c r="R2138" s="86">
        <v>61.456000000000003</v>
      </c>
      <c r="S2138" s="86">
        <v>27.547999999999998</v>
      </c>
      <c r="T2138" s="86">
        <v>75.587000000000003</v>
      </c>
    </row>
    <row r="2139" spans="1:20" x14ac:dyDescent="0.25">
      <c r="A2139" s="50" t="s">
        <v>4682</v>
      </c>
      <c r="B2139" s="50" t="s">
        <v>1924</v>
      </c>
      <c r="C2139" s="50" t="s">
        <v>4772</v>
      </c>
      <c r="D2139" s="80">
        <v>18</v>
      </c>
      <c r="E2139" s="50" t="s">
        <v>9417</v>
      </c>
      <c r="F2139" s="24">
        <f t="shared" si="109"/>
        <v>54.733000000000004</v>
      </c>
      <c r="G2139" s="20">
        <f t="shared" si="110"/>
        <v>88.535666666666657</v>
      </c>
      <c r="H2139" s="17"/>
      <c r="I2139" s="24"/>
      <c r="J2139" s="20">
        <f t="shared" si="111"/>
        <v>77.605199999999996</v>
      </c>
      <c r="K2139" s="17"/>
      <c r="L2139" s="24"/>
      <c r="M2139" s="86">
        <v>82.879000000000005</v>
      </c>
      <c r="N2139" s="86">
        <v>99.936000000000007</v>
      </c>
      <c r="O2139" s="86">
        <v>82.792000000000002</v>
      </c>
      <c r="P2139" s="86">
        <v>89.653999999999996</v>
      </c>
      <c r="Q2139" s="86">
        <v>134.173</v>
      </c>
      <c r="R2139" s="86">
        <v>37.192</v>
      </c>
      <c r="S2139" s="86">
        <v>57.158999999999999</v>
      </c>
      <c r="T2139" s="86">
        <v>69.847999999999999</v>
      </c>
    </row>
    <row r="2140" spans="1:20" x14ac:dyDescent="0.25">
      <c r="A2140" s="50" t="s">
        <v>4682</v>
      </c>
      <c r="B2140" s="50" t="s">
        <v>2132</v>
      </c>
      <c r="C2140" s="50" t="s">
        <v>4766</v>
      </c>
      <c r="D2140" s="80">
        <v>16</v>
      </c>
      <c r="E2140" s="50" t="s">
        <v>8725</v>
      </c>
      <c r="F2140" s="24">
        <f t="shared" si="109"/>
        <v>54.701000000000001</v>
      </c>
      <c r="G2140" s="20">
        <f t="shared" si="110"/>
        <v>270.67899999999997</v>
      </c>
      <c r="H2140" s="17"/>
      <c r="I2140" s="24"/>
      <c r="J2140" s="20">
        <f t="shared" si="111"/>
        <v>65.429200000000009</v>
      </c>
      <c r="K2140" s="17"/>
      <c r="L2140" s="24"/>
      <c r="M2140" s="86">
        <v>596.97299999999996</v>
      </c>
      <c r="N2140" s="86">
        <v>138.88</v>
      </c>
      <c r="O2140" s="86">
        <v>76.183999999999997</v>
      </c>
      <c r="P2140" s="86">
        <v>91.674000000000007</v>
      </c>
      <c r="Q2140" s="86">
        <v>71.369</v>
      </c>
      <c r="R2140" s="86">
        <v>11.065</v>
      </c>
      <c r="S2140" s="86">
        <v>19.934999999999999</v>
      </c>
      <c r="T2140" s="86">
        <v>133.10300000000001</v>
      </c>
    </row>
    <row r="2141" spans="1:20" x14ac:dyDescent="0.25">
      <c r="A2141" s="50" t="s">
        <v>4682</v>
      </c>
      <c r="B2141" s="50" t="s">
        <v>977</v>
      </c>
      <c r="C2141" s="50" t="s">
        <v>4740</v>
      </c>
      <c r="D2141" s="80">
        <v>11</v>
      </c>
      <c r="E2141" s="50" t="s">
        <v>7260</v>
      </c>
      <c r="F2141" s="24">
        <f t="shared" si="109"/>
        <v>54.558333333333337</v>
      </c>
      <c r="G2141" s="20">
        <f t="shared" si="110"/>
        <v>106.79333333333334</v>
      </c>
      <c r="H2141" s="17"/>
      <c r="I2141" s="24"/>
      <c r="J2141" s="20">
        <f t="shared" si="111"/>
        <v>57.918999999999997</v>
      </c>
      <c r="K2141" s="17"/>
      <c r="L2141" s="24"/>
      <c r="M2141" s="86">
        <v>95.097999999999999</v>
      </c>
      <c r="N2141" s="86">
        <v>102.08499999999999</v>
      </c>
      <c r="O2141" s="86">
        <v>123.197</v>
      </c>
      <c r="P2141" s="86">
        <v>52.463999999999999</v>
      </c>
      <c r="Q2141" s="86">
        <v>73.456000000000003</v>
      </c>
      <c r="R2141" s="86">
        <v>45.508000000000003</v>
      </c>
      <c r="S2141" s="86">
        <v>50.704999999999998</v>
      </c>
      <c r="T2141" s="86">
        <v>67.462000000000003</v>
      </c>
    </row>
    <row r="2142" spans="1:20" x14ac:dyDescent="0.25">
      <c r="A2142" s="50" t="s">
        <v>4682</v>
      </c>
      <c r="B2142" s="50" t="s">
        <v>1978</v>
      </c>
      <c r="C2142" s="50" t="s">
        <v>4710</v>
      </c>
      <c r="D2142" s="80">
        <v>6</v>
      </c>
      <c r="E2142" s="50" t="s">
        <v>5891</v>
      </c>
      <c r="F2142" s="24">
        <f t="shared" si="109"/>
        <v>54.538666666666664</v>
      </c>
      <c r="G2142" s="20">
        <f t="shared" si="110"/>
        <v>5.7653333333333334</v>
      </c>
      <c r="H2142" s="17"/>
      <c r="I2142" s="24"/>
      <c r="J2142" s="20">
        <f t="shared" si="111"/>
        <v>67.191600000000008</v>
      </c>
      <c r="K2142" s="17"/>
      <c r="L2142" s="24"/>
      <c r="M2142" s="86" t="s">
        <v>5013</v>
      </c>
      <c r="N2142" s="86">
        <v>11.384</v>
      </c>
      <c r="O2142" s="86">
        <v>5.9119999999999999</v>
      </c>
      <c r="P2142" s="86">
        <v>38.250999999999998</v>
      </c>
      <c r="Q2142" s="86">
        <v>134.09100000000001</v>
      </c>
      <c r="R2142" s="86">
        <v>44.12</v>
      </c>
      <c r="S2142" s="86">
        <v>18.204000000000001</v>
      </c>
      <c r="T2142" s="86">
        <v>101.292</v>
      </c>
    </row>
    <row r="2143" spans="1:20" x14ac:dyDescent="0.25">
      <c r="A2143" s="50" t="s">
        <v>4682</v>
      </c>
      <c r="B2143" s="50" t="s">
        <v>3166</v>
      </c>
      <c r="C2143" s="50" t="s">
        <v>4737</v>
      </c>
      <c r="D2143" s="80">
        <v>11</v>
      </c>
      <c r="E2143" s="50" t="s">
        <v>7101</v>
      </c>
      <c r="F2143" s="24">
        <f t="shared" si="109"/>
        <v>54.529333333333334</v>
      </c>
      <c r="G2143" s="20">
        <f t="shared" si="110"/>
        <v>8.222666666666667</v>
      </c>
      <c r="H2143" s="17"/>
      <c r="I2143" s="24"/>
      <c r="J2143" s="20">
        <f t="shared" si="111"/>
        <v>33.389799999999994</v>
      </c>
      <c r="K2143" s="17"/>
      <c r="L2143" s="24"/>
      <c r="M2143" s="86">
        <v>10.842000000000001</v>
      </c>
      <c r="N2143" s="86">
        <v>13.826000000000001</v>
      </c>
      <c r="O2143" s="86" t="s">
        <v>5013</v>
      </c>
      <c r="P2143" s="86">
        <v>3.3610000000000002</v>
      </c>
      <c r="Q2143" s="86" t="s">
        <v>5013</v>
      </c>
      <c r="R2143" s="86">
        <v>99.991</v>
      </c>
      <c r="S2143" s="86">
        <v>46.515999999999998</v>
      </c>
      <c r="T2143" s="86">
        <v>17.081</v>
      </c>
    </row>
    <row r="2144" spans="1:20" x14ac:dyDescent="0.25">
      <c r="A2144" s="50" t="s">
        <v>4682</v>
      </c>
      <c r="B2144" s="50" t="s">
        <v>2252</v>
      </c>
      <c r="C2144" s="50" t="s">
        <v>4772</v>
      </c>
      <c r="D2144" s="80">
        <v>18</v>
      </c>
      <c r="E2144" s="50" t="s">
        <v>9377</v>
      </c>
      <c r="F2144" s="24">
        <f t="shared" ref="F2144:F2207" si="112">SUM(R2144:T2144)/3</f>
        <v>54.245333333333328</v>
      </c>
      <c r="G2144" s="20">
        <f t="shared" ref="G2144:G2207" si="113">SUM(M2144:O2144)/3</f>
        <v>308.13866666666667</v>
      </c>
      <c r="H2144" s="17"/>
      <c r="I2144" s="24"/>
      <c r="J2144" s="20">
        <f t="shared" ref="J2144:J2207" si="114">SUM(P2144:T2144)/5</f>
        <v>73.029000000000011</v>
      </c>
      <c r="K2144" s="17"/>
      <c r="L2144" s="24"/>
      <c r="M2144" s="86">
        <v>202.292</v>
      </c>
      <c r="N2144" s="86">
        <v>484.50299999999999</v>
      </c>
      <c r="O2144" s="86">
        <v>237.62100000000001</v>
      </c>
      <c r="P2144" s="86">
        <v>143.75899999999999</v>
      </c>
      <c r="Q2144" s="86">
        <v>58.65</v>
      </c>
      <c r="R2144" s="86">
        <v>59.704000000000001</v>
      </c>
      <c r="S2144" s="86">
        <v>21.777999999999999</v>
      </c>
      <c r="T2144" s="86">
        <v>81.254000000000005</v>
      </c>
    </row>
    <row r="2145" spans="1:20" x14ac:dyDescent="0.25">
      <c r="A2145" s="50" t="s">
        <v>4682</v>
      </c>
      <c r="B2145" s="50" t="s">
        <v>3358</v>
      </c>
      <c r="C2145" s="50" t="s">
        <v>4766</v>
      </c>
      <c r="D2145" s="80">
        <v>16</v>
      </c>
      <c r="E2145" s="50" t="s">
        <v>8802</v>
      </c>
      <c r="F2145" s="24">
        <f t="shared" si="112"/>
        <v>54.225999999999999</v>
      </c>
      <c r="G2145" s="20">
        <f t="shared" si="113"/>
        <v>31.165666666666667</v>
      </c>
      <c r="H2145" s="17"/>
      <c r="I2145" s="24"/>
      <c r="J2145" s="20">
        <f t="shared" si="114"/>
        <v>50.621000000000002</v>
      </c>
      <c r="K2145" s="17"/>
      <c r="L2145" s="24"/>
      <c r="M2145" s="86">
        <v>17.297000000000001</v>
      </c>
      <c r="N2145" s="86">
        <v>34.298000000000002</v>
      </c>
      <c r="O2145" s="86">
        <v>41.902000000000001</v>
      </c>
      <c r="P2145" s="86">
        <v>42.34</v>
      </c>
      <c r="Q2145" s="86">
        <v>48.087000000000003</v>
      </c>
      <c r="R2145" s="86">
        <v>43.125999999999998</v>
      </c>
      <c r="S2145" s="86">
        <v>68.34</v>
      </c>
      <c r="T2145" s="86">
        <v>51.212000000000003</v>
      </c>
    </row>
    <row r="2146" spans="1:20" x14ac:dyDescent="0.25">
      <c r="A2146" s="50" t="s">
        <v>4682</v>
      </c>
      <c r="B2146" s="50" t="s">
        <v>3829</v>
      </c>
      <c r="C2146" s="50" t="s">
        <v>4711</v>
      </c>
      <c r="D2146" s="80">
        <v>6</v>
      </c>
      <c r="E2146" s="50" t="s">
        <v>6170</v>
      </c>
      <c r="F2146" s="24">
        <f t="shared" si="112"/>
        <v>54.141999999999996</v>
      </c>
      <c r="G2146" s="20">
        <f t="shared" si="113"/>
        <v>12.283999999999999</v>
      </c>
      <c r="H2146" s="17"/>
      <c r="I2146" s="24"/>
      <c r="J2146" s="20">
        <f t="shared" si="114"/>
        <v>47.284999999999997</v>
      </c>
      <c r="K2146" s="17"/>
      <c r="L2146" s="24"/>
      <c r="M2146" s="86" t="s">
        <v>5013</v>
      </c>
      <c r="N2146" s="86">
        <v>25.312999999999999</v>
      </c>
      <c r="O2146" s="86">
        <v>11.539</v>
      </c>
      <c r="P2146" s="86">
        <v>13.853</v>
      </c>
      <c r="Q2146" s="86">
        <v>60.146000000000001</v>
      </c>
      <c r="R2146" s="86">
        <v>58.723999999999997</v>
      </c>
      <c r="S2146" s="86">
        <v>38.588999999999999</v>
      </c>
      <c r="T2146" s="86">
        <v>65.113</v>
      </c>
    </row>
    <row r="2147" spans="1:20" x14ac:dyDescent="0.25">
      <c r="A2147" s="50" t="s">
        <v>4682</v>
      </c>
      <c r="B2147" s="50" t="s">
        <v>1079</v>
      </c>
      <c r="C2147" s="50" t="s">
        <v>4761</v>
      </c>
      <c r="D2147" s="80">
        <v>15</v>
      </c>
      <c r="E2147" s="50" t="s">
        <v>8261</v>
      </c>
      <c r="F2147" s="24">
        <f t="shared" si="112"/>
        <v>54.034333333333336</v>
      </c>
      <c r="G2147" s="20">
        <f t="shared" si="113"/>
        <v>175.31133333333332</v>
      </c>
      <c r="H2147" s="17"/>
      <c r="I2147" s="24"/>
      <c r="J2147" s="20">
        <f t="shared" si="114"/>
        <v>63.8538</v>
      </c>
      <c r="K2147" s="17"/>
      <c r="L2147" s="24"/>
      <c r="M2147" s="86">
        <v>98.478999999999999</v>
      </c>
      <c r="N2147" s="86">
        <v>242.38</v>
      </c>
      <c r="O2147" s="86">
        <v>185.07499999999999</v>
      </c>
      <c r="P2147" s="86">
        <v>131.86099999999999</v>
      </c>
      <c r="Q2147" s="86">
        <v>25.305</v>
      </c>
      <c r="R2147" s="86" t="s">
        <v>5013</v>
      </c>
      <c r="S2147" s="86">
        <v>105.21</v>
      </c>
      <c r="T2147" s="86">
        <v>56.893000000000001</v>
      </c>
    </row>
    <row r="2148" spans="1:20" x14ac:dyDescent="0.25">
      <c r="A2148" s="50" t="s">
        <v>4682</v>
      </c>
      <c r="B2148" s="50" t="s">
        <v>2983</v>
      </c>
      <c r="C2148" s="50" t="s">
        <v>4731</v>
      </c>
      <c r="D2148" s="80">
        <v>10</v>
      </c>
      <c r="E2148" s="50" t="s">
        <v>6917</v>
      </c>
      <c r="F2148" s="24">
        <f t="shared" si="112"/>
        <v>54.018333333333338</v>
      </c>
      <c r="G2148" s="20">
        <f t="shared" si="113"/>
        <v>48.562333333333335</v>
      </c>
      <c r="H2148" s="17"/>
      <c r="I2148" s="24"/>
      <c r="J2148" s="20">
        <f t="shared" si="114"/>
        <v>40.806599999999996</v>
      </c>
      <c r="K2148" s="17"/>
      <c r="L2148" s="24"/>
      <c r="M2148" s="86">
        <v>45.3</v>
      </c>
      <c r="N2148" s="86">
        <v>43.304000000000002</v>
      </c>
      <c r="O2148" s="86">
        <v>57.082999999999998</v>
      </c>
      <c r="P2148" s="86">
        <v>0.437</v>
      </c>
      <c r="Q2148" s="86">
        <v>41.540999999999997</v>
      </c>
      <c r="R2148" s="86">
        <v>69.545000000000002</v>
      </c>
      <c r="S2148" s="86">
        <v>55.718000000000004</v>
      </c>
      <c r="T2148" s="86">
        <v>36.792000000000002</v>
      </c>
    </row>
    <row r="2149" spans="1:20" x14ac:dyDescent="0.25">
      <c r="A2149" s="50" t="s">
        <v>4682</v>
      </c>
      <c r="B2149" s="50" t="s">
        <v>1819</v>
      </c>
      <c r="C2149" s="50" t="s">
        <v>4711</v>
      </c>
      <c r="D2149" s="80">
        <v>6</v>
      </c>
      <c r="E2149" s="50" t="s">
        <v>6032</v>
      </c>
      <c r="F2149" s="24">
        <f t="shared" si="112"/>
        <v>53.780999999999999</v>
      </c>
      <c r="G2149" s="20">
        <f t="shared" si="113"/>
        <v>57.856000000000002</v>
      </c>
      <c r="H2149" s="17"/>
      <c r="I2149" s="24"/>
      <c r="J2149" s="20">
        <f t="shared" si="114"/>
        <v>46.296999999999997</v>
      </c>
      <c r="K2149" s="17"/>
      <c r="L2149" s="24"/>
      <c r="M2149" s="86">
        <v>73.305999999999997</v>
      </c>
      <c r="N2149" s="86">
        <v>59.76</v>
      </c>
      <c r="O2149" s="86">
        <v>40.502000000000002</v>
      </c>
      <c r="P2149" s="86">
        <v>49.255000000000003</v>
      </c>
      <c r="Q2149" s="86">
        <v>20.887</v>
      </c>
      <c r="R2149" s="86">
        <v>50.311999999999998</v>
      </c>
      <c r="S2149" s="86">
        <v>67.578999999999994</v>
      </c>
      <c r="T2149" s="86">
        <v>43.451999999999998</v>
      </c>
    </row>
    <row r="2150" spans="1:20" x14ac:dyDescent="0.25">
      <c r="A2150" s="50" t="s">
        <v>4682</v>
      </c>
      <c r="B2150" s="50" t="s">
        <v>3161</v>
      </c>
      <c r="C2150" s="50" t="s">
        <v>4723</v>
      </c>
      <c r="D2150" s="80">
        <v>7</v>
      </c>
      <c r="E2150" s="50" t="s">
        <v>6633</v>
      </c>
      <c r="F2150" s="24">
        <f t="shared" si="112"/>
        <v>53.588000000000001</v>
      </c>
      <c r="G2150" s="20">
        <f t="shared" si="113"/>
        <v>2.3199999999999998</v>
      </c>
      <c r="H2150" s="17"/>
      <c r="I2150" s="24"/>
      <c r="J2150" s="20">
        <f t="shared" si="114"/>
        <v>40.316200000000002</v>
      </c>
      <c r="K2150" s="17"/>
      <c r="L2150" s="24"/>
      <c r="M2150" s="86">
        <v>6.1539999999999999</v>
      </c>
      <c r="N2150" s="86">
        <v>0.28199999999999997</v>
      </c>
      <c r="O2150" s="86">
        <v>0.52400000000000002</v>
      </c>
      <c r="P2150" s="86">
        <v>21.678000000000001</v>
      </c>
      <c r="Q2150" s="86">
        <v>19.138999999999999</v>
      </c>
      <c r="R2150" s="86">
        <v>22.120999999999999</v>
      </c>
      <c r="S2150" s="86">
        <v>75.409000000000006</v>
      </c>
      <c r="T2150" s="86">
        <v>63.234000000000002</v>
      </c>
    </row>
    <row r="2151" spans="1:20" x14ac:dyDescent="0.25">
      <c r="A2151" s="50" t="s">
        <v>4682</v>
      </c>
      <c r="B2151" s="50" t="s">
        <v>3429</v>
      </c>
      <c r="C2151" s="50" t="s">
        <v>4766</v>
      </c>
      <c r="D2151" s="80">
        <v>16</v>
      </c>
      <c r="E2151" s="50" t="s">
        <v>8844</v>
      </c>
      <c r="F2151" s="24">
        <f t="shared" si="112"/>
        <v>53.573333333333331</v>
      </c>
      <c r="G2151" s="20">
        <f t="shared" si="113"/>
        <v>119.38866666666667</v>
      </c>
      <c r="H2151" s="17"/>
      <c r="I2151" s="24"/>
      <c r="J2151" s="20">
        <f t="shared" si="114"/>
        <v>93.644400000000005</v>
      </c>
      <c r="K2151" s="17"/>
      <c r="L2151" s="24"/>
      <c r="M2151" s="86">
        <v>93.108000000000004</v>
      </c>
      <c r="N2151" s="86">
        <v>15.013</v>
      </c>
      <c r="O2151" s="86">
        <v>250.04499999999999</v>
      </c>
      <c r="P2151" s="86">
        <v>194.81899999999999</v>
      </c>
      <c r="Q2151" s="86">
        <v>112.68300000000001</v>
      </c>
      <c r="R2151" s="86">
        <v>34.771000000000001</v>
      </c>
      <c r="S2151" s="86">
        <v>125.949</v>
      </c>
      <c r="T2151" s="86" t="s">
        <v>5013</v>
      </c>
    </row>
    <row r="2152" spans="1:20" x14ac:dyDescent="0.25">
      <c r="A2152" s="50" t="s">
        <v>4682</v>
      </c>
      <c r="B2152" s="50" t="s">
        <v>4301</v>
      </c>
      <c r="C2152" s="50" t="s">
        <v>4691</v>
      </c>
      <c r="D2152" s="80">
        <v>2</v>
      </c>
      <c r="E2152" s="50" t="s">
        <v>5323</v>
      </c>
      <c r="F2152" s="24">
        <f t="shared" si="112"/>
        <v>53.429333333333339</v>
      </c>
      <c r="G2152" s="20">
        <f t="shared" si="113"/>
        <v>93.005999999999986</v>
      </c>
      <c r="H2152" s="17"/>
      <c r="I2152" s="24"/>
      <c r="J2152" s="20">
        <f t="shared" si="114"/>
        <v>77.113</v>
      </c>
      <c r="K2152" s="17"/>
      <c r="L2152" s="24"/>
      <c r="M2152" s="86">
        <v>98.646000000000001</v>
      </c>
      <c r="N2152" s="86">
        <v>97.022999999999996</v>
      </c>
      <c r="O2152" s="86">
        <v>83.349000000000004</v>
      </c>
      <c r="P2152" s="86">
        <v>140.27600000000001</v>
      </c>
      <c r="Q2152" s="86">
        <v>85.001000000000005</v>
      </c>
      <c r="R2152" s="86">
        <v>122.59699999999999</v>
      </c>
      <c r="S2152" s="86">
        <v>26.928000000000001</v>
      </c>
      <c r="T2152" s="86">
        <v>10.763</v>
      </c>
    </row>
    <row r="2153" spans="1:20" x14ac:dyDescent="0.25">
      <c r="A2153" s="50" t="s">
        <v>4682</v>
      </c>
      <c r="B2153" s="50" t="s">
        <v>891</v>
      </c>
      <c r="C2153" s="50" t="s">
        <v>4744</v>
      </c>
      <c r="D2153" s="80">
        <v>11</v>
      </c>
      <c r="E2153" s="50" t="s">
        <v>7402</v>
      </c>
      <c r="F2153" s="24">
        <f t="shared" si="112"/>
        <v>53.356333333333339</v>
      </c>
      <c r="G2153" s="20">
        <f t="shared" si="113"/>
        <v>41.106666666666662</v>
      </c>
      <c r="H2153" s="17"/>
      <c r="I2153" s="24"/>
      <c r="J2153" s="20">
        <f t="shared" si="114"/>
        <v>59.554799999999986</v>
      </c>
      <c r="K2153" s="17"/>
      <c r="L2153" s="24"/>
      <c r="M2153" s="86">
        <v>34.338000000000001</v>
      </c>
      <c r="N2153" s="86">
        <v>26.861999999999998</v>
      </c>
      <c r="O2153" s="86">
        <v>62.12</v>
      </c>
      <c r="P2153" s="86">
        <v>110.065</v>
      </c>
      <c r="Q2153" s="86">
        <v>27.64</v>
      </c>
      <c r="R2153" s="86">
        <v>46.168999999999997</v>
      </c>
      <c r="S2153" s="86">
        <v>99.575999999999993</v>
      </c>
      <c r="T2153" s="86">
        <v>14.324</v>
      </c>
    </row>
    <row r="2154" spans="1:20" x14ac:dyDescent="0.25">
      <c r="A2154" s="50" t="s">
        <v>4682</v>
      </c>
      <c r="B2154" s="50" t="s">
        <v>4237</v>
      </c>
      <c r="C2154" s="50" t="s">
        <v>4729</v>
      </c>
      <c r="D2154" s="80">
        <v>9</v>
      </c>
      <c r="E2154" s="50" t="s">
        <v>6800</v>
      </c>
      <c r="F2154" s="24">
        <f t="shared" si="112"/>
        <v>53.238333333333337</v>
      </c>
      <c r="G2154" s="20">
        <f t="shared" si="113"/>
        <v>46.914000000000009</v>
      </c>
      <c r="H2154" s="17"/>
      <c r="I2154" s="24"/>
      <c r="J2154" s="20">
        <f t="shared" si="114"/>
        <v>73.549800000000005</v>
      </c>
      <c r="K2154" s="17"/>
      <c r="L2154" s="24"/>
      <c r="M2154" s="86">
        <v>34.712000000000003</v>
      </c>
      <c r="N2154" s="86">
        <v>49.259</v>
      </c>
      <c r="O2154" s="86">
        <v>56.771000000000001</v>
      </c>
      <c r="P2154" s="86">
        <v>90.346999999999994</v>
      </c>
      <c r="Q2154" s="86">
        <v>117.687</v>
      </c>
      <c r="R2154" s="86">
        <v>78.861000000000004</v>
      </c>
      <c r="S2154" s="86">
        <v>40.052</v>
      </c>
      <c r="T2154" s="86">
        <v>40.802</v>
      </c>
    </row>
    <row r="2155" spans="1:20" x14ac:dyDescent="0.25">
      <c r="A2155" s="50" t="s">
        <v>4682</v>
      </c>
      <c r="B2155" s="50" t="s">
        <v>2023</v>
      </c>
      <c r="C2155" s="50" t="s">
        <v>4745</v>
      </c>
      <c r="D2155" s="80">
        <v>11</v>
      </c>
      <c r="E2155" s="50" t="s">
        <v>7549</v>
      </c>
      <c r="F2155" s="24">
        <f t="shared" si="112"/>
        <v>53.207666666666661</v>
      </c>
      <c r="G2155" s="20">
        <f t="shared" si="113"/>
        <v>16.055</v>
      </c>
      <c r="H2155" s="17"/>
      <c r="I2155" s="24"/>
      <c r="J2155" s="20">
        <f t="shared" si="114"/>
        <v>41.129400000000004</v>
      </c>
      <c r="K2155" s="17"/>
      <c r="L2155" s="24"/>
      <c r="M2155" s="86">
        <v>27.364999999999998</v>
      </c>
      <c r="N2155" s="86">
        <v>19.334</v>
      </c>
      <c r="O2155" s="86">
        <v>1.466</v>
      </c>
      <c r="P2155" s="86">
        <v>20.646999999999998</v>
      </c>
      <c r="Q2155" s="86">
        <v>25.376999999999999</v>
      </c>
      <c r="R2155" s="86">
        <v>48.395000000000003</v>
      </c>
      <c r="S2155" s="86">
        <v>57.454000000000001</v>
      </c>
      <c r="T2155" s="86">
        <v>53.774000000000001</v>
      </c>
    </row>
    <row r="2156" spans="1:20" x14ac:dyDescent="0.25">
      <c r="A2156" s="50" t="s">
        <v>4682</v>
      </c>
      <c r="B2156" s="50" t="s">
        <v>3234</v>
      </c>
      <c r="C2156" s="50" t="s">
        <v>4722</v>
      </c>
      <c r="D2156" s="80">
        <v>7</v>
      </c>
      <c r="E2156" s="50" t="s">
        <v>6510</v>
      </c>
      <c r="F2156" s="24">
        <f t="shared" si="112"/>
        <v>53.05766666666667</v>
      </c>
      <c r="G2156" s="20">
        <f t="shared" si="113"/>
        <v>31.187333333333331</v>
      </c>
      <c r="H2156" s="17"/>
      <c r="I2156" s="24"/>
      <c r="J2156" s="20">
        <f t="shared" si="114"/>
        <v>53.568200000000004</v>
      </c>
      <c r="K2156" s="17"/>
      <c r="L2156" s="24"/>
      <c r="M2156" s="86">
        <v>64.082999999999998</v>
      </c>
      <c r="N2156" s="86">
        <v>26.977</v>
      </c>
      <c r="O2156" s="86">
        <v>2.5019999999999998</v>
      </c>
      <c r="P2156" s="86" t="s">
        <v>5013</v>
      </c>
      <c r="Q2156" s="86">
        <v>108.66800000000001</v>
      </c>
      <c r="R2156" s="86">
        <v>37</v>
      </c>
      <c r="S2156" s="86">
        <v>115.76</v>
      </c>
      <c r="T2156" s="86">
        <v>6.4130000000000003</v>
      </c>
    </row>
    <row r="2157" spans="1:20" x14ac:dyDescent="0.25">
      <c r="A2157" s="50" t="s">
        <v>4682</v>
      </c>
      <c r="B2157" s="50" t="s">
        <v>4439</v>
      </c>
      <c r="C2157" s="50" t="s">
        <v>4711</v>
      </c>
      <c r="D2157" s="80">
        <v>6</v>
      </c>
      <c r="E2157" s="50" t="s">
        <v>6177</v>
      </c>
      <c r="F2157" s="24">
        <f t="shared" si="112"/>
        <v>52.816666666666663</v>
      </c>
      <c r="G2157" s="20">
        <f t="shared" si="113"/>
        <v>59.513333333333343</v>
      </c>
      <c r="H2157" s="17"/>
      <c r="I2157" s="24"/>
      <c r="J2157" s="20">
        <f t="shared" si="114"/>
        <v>39.161999999999999</v>
      </c>
      <c r="K2157" s="17"/>
      <c r="L2157" s="24"/>
      <c r="M2157" s="86">
        <v>18.84</v>
      </c>
      <c r="N2157" s="86">
        <v>117.15600000000001</v>
      </c>
      <c r="O2157" s="86">
        <v>42.543999999999997</v>
      </c>
      <c r="P2157" s="86">
        <v>13.147</v>
      </c>
      <c r="Q2157" s="86">
        <v>24.213000000000001</v>
      </c>
      <c r="R2157" s="86" t="s">
        <v>5013</v>
      </c>
      <c r="S2157" s="86">
        <v>44.252000000000002</v>
      </c>
      <c r="T2157" s="86">
        <v>114.19799999999999</v>
      </c>
    </row>
    <row r="2158" spans="1:20" x14ac:dyDescent="0.25">
      <c r="A2158" s="50" t="s">
        <v>4682</v>
      </c>
      <c r="B2158" s="50" t="s">
        <v>1421</v>
      </c>
      <c r="C2158" s="50" t="s">
        <v>4766</v>
      </c>
      <c r="D2158" s="80">
        <v>16</v>
      </c>
      <c r="E2158" s="50" t="s">
        <v>8610</v>
      </c>
      <c r="F2158" s="24">
        <f t="shared" si="112"/>
        <v>52.564999999999998</v>
      </c>
      <c r="G2158" s="20">
        <f t="shared" si="113"/>
        <v>80.113</v>
      </c>
      <c r="H2158" s="17"/>
      <c r="I2158" s="24"/>
      <c r="J2158" s="20">
        <f t="shared" si="114"/>
        <v>198.80800000000002</v>
      </c>
      <c r="K2158" s="17"/>
      <c r="L2158" s="24"/>
      <c r="M2158" s="86" t="s">
        <v>5013</v>
      </c>
      <c r="N2158" s="86">
        <v>59.857999999999997</v>
      </c>
      <c r="O2158" s="86">
        <v>180.48099999999999</v>
      </c>
      <c r="P2158" s="86">
        <v>441.36399999999998</v>
      </c>
      <c r="Q2158" s="86">
        <v>394.98099999999999</v>
      </c>
      <c r="R2158" s="86">
        <v>4.8019999999999996</v>
      </c>
      <c r="S2158" s="86" t="s">
        <v>5013</v>
      </c>
      <c r="T2158" s="86">
        <v>152.893</v>
      </c>
    </row>
    <row r="2159" spans="1:20" x14ac:dyDescent="0.25">
      <c r="A2159" s="50" t="s">
        <v>4682</v>
      </c>
      <c r="B2159" s="50" t="s">
        <v>2431</v>
      </c>
      <c r="C2159" s="50" t="s">
        <v>4767</v>
      </c>
      <c r="D2159" s="80">
        <v>16</v>
      </c>
      <c r="E2159" s="50" t="s">
        <v>9131</v>
      </c>
      <c r="F2159" s="24">
        <f t="shared" si="112"/>
        <v>52.537666666666667</v>
      </c>
      <c r="G2159" s="20">
        <f t="shared" si="113"/>
        <v>56.277333333333331</v>
      </c>
      <c r="H2159" s="17"/>
      <c r="I2159" s="24"/>
      <c r="J2159" s="20">
        <f t="shared" si="114"/>
        <v>44.9116</v>
      </c>
      <c r="K2159" s="17"/>
      <c r="L2159" s="24"/>
      <c r="M2159" s="86">
        <v>59.427</v>
      </c>
      <c r="N2159" s="86" t="s">
        <v>5013</v>
      </c>
      <c r="O2159" s="86">
        <v>109.405</v>
      </c>
      <c r="P2159" s="86">
        <v>26.228000000000002</v>
      </c>
      <c r="Q2159" s="86">
        <v>40.716999999999999</v>
      </c>
      <c r="R2159" s="86">
        <v>124.922</v>
      </c>
      <c r="S2159" s="86">
        <v>32.691000000000003</v>
      </c>
      <c r="T2159" s="86" t="s">
        <v>5013</v>
      </c>
    </row>
    <row r="2160" spans="1:20" x14ac:dyDescent="0.25">
      <c r="A2160" s="50" t="s">
        <v>4682</v>
      </c>
      <c r="B2160" s="50" t="s">
        <v>1334</v>
      </c>
      <c r="C2160" s="50" t="s">
        <v>4772</v>
      </c>
      <c r="D2160" s="80">
        <v>18</v>
      </c>
      <c r="E2160" s="50" t="s">
        <v>9451</v>
      </c>
      <c r="F2160" s="24">
        <f t="shared" si="112"/>
        <v>52.498999999999995</v>
      </c>
      <c r="G2160" s="20">
        <f t="shared" si="113"/>
        <v>391.77933333333334</v>
      </c>
      <c r="H2160" s="17"/>
      <c r="I2160" s="24"/>
      <c r="J2160" s="20">
        <f t="shared" si="114"/>
        <v>61.75</v>
      </c>
      <c r="K2160" s="17"/>
      <c r="L2160" s="24"/>
      <c r="M2160" s="86">
        <v>70.873000000000005</v>
      </c>
      <c r="N2160" s="86">
        <v>1056.992</v>
      </c>
      <c r="O2160" s="86">
        <v>47.472999999999999</v>
      </c>
      <c r="P2160" s="86">
        <v>52.457999999999998</v>
      </c>
      <c r="Q2160" s="86">
        <v>98.795000000000002</v>
      </c>
      <c r="R2160" s="86">
        <v>125.673</v>
      </c>
      <c r="S2160" s="86">
        <v>13.778</v>
      </c>
      <c r="T2160" s="86">
        <v>18.045999999999999</v>
      </c>
    </row>
    <row r="2161" spans="1:20" x14ac:dyDescent="0.25">
      <c r="A2161" s="50" t="s">
        <v>4682</v>
      </c>
      <c r="B2161" s="50" t="s">
        <v>1834</v>
      </c>
      <c r="C2161" s="50" t="s">
        <v>4710</v>
      </c>
      <c r="D2161" s="80">
        <v>6</v>
      </c>
      <c r="E2161" s="50" t="s">
        <v>5783</v>
      </c>
      <c r="F2161" s="24">
        <f t="shared" si="112"/>
        <v>52.413666666666671</v>
      </c>
      <c r="G2161" s="20">
        <f t="shared" si="113"/>
        <v>210.95600000000002</v>
      </c>
      <c r="H2161" s="17"/>
      <c r="I2161" s="24"/>
      <c r="J2161" s="20">
        <f t="shared" si="114"/>
        <v>87.954800000000006</v>
      </c>
      <c r="K2161" s="17"/>
      <c r="L2161" s="24"/>
      <c r="M2161" s="86">
        <v>12.303000000000001</v>
      </c>
      <c r="N2161" s="86">
        <v>168.917</v>
      </c>
      <c r="O2161" s="86">
        <v>451.64800000000002</v>
      </c>
      <c r="P2161" s="86">
        <v>212.173</v>
      </c>
      <c r="Q2161" s="86">
        <v>70.36</v>
      </c>
      <c r="R2161" s="86">
        <v>2.93</v>
      </c>
      <c r="S2161" s="86">
        <v>78.557000000000002</v>
      </c>
      <c r="T2161" s="86">
        <v>75.754000000000005</v>
      </c>
    </row>
    <row r="2162" spans="1:20" x14ac:dyDescent="0.25">
      <c r="A2162" s="50" t="s">
        <v>4682</v>
      </c>
      <c r="B2162" s="50" t="s">
        <v>516</v>
      </c>
      <c r="C2162" s="50" t="s">
        <v>4711</v>
      </c>
      <c r="D2162" s="80">
        <v>6</v>
      </c>
      <c r="E2162" s="50" t="s">
        <v>6079</v>
      </c>
      <c r="F2162" s="24">
        <f t="shared" si="112"/>
        <v>52.350999999999999</v>
      </c>
      <c r="G2162" s="20">
        <f t="shared" si="113"/>
        <v>40.556333333333335</v>
      </c>
      <c r="H2162" s="17"/>
      <c r="I2162" s="24"/>
      <c r="J2162" s="20">
        <f t="shared" si="114"/>
        <v>248.77380000000002</v>
      </c>
      <c r="K2162" s="17"/>
      <c r="L2162" s="24"/>
      <c r="M2162" s="86">
        <v>7.69</v>
      </c>
      <c r="N2162" s="86">
        <v>100.587</v>
      </c>
      <c r="O2162" s="86">
        <v>13.391999999999999</v>
      </c>
      <c r="P2162" s="86">
        <v>24.838000000000001</v>
      </c>
      <c r="Q2162" s="86">
        <v>1061.9780000000001</v>
      </c>
      <c r="R2162" s="86">
        <v>77.311000000000007</v>
      </c>
      <c r="S2162" s="86">
        <v>48.543999999999997</v>
      </c>
      <c r="T2162" s="86">
        <v>31.198</v>
      </c>
    </row>
    <row r="2163" spans="1:20" x14ac:dyDescent="0.25">
      <c r="A2163" s="50" t="s">
        <v>4682</v>
      </c>
      <c r="B2163" s="50" t="s">
        <v>5010</v>
      </c>
      <c r="C2163" s="50" t="s">
        <v>5012</v>
      </c>
      <c r="D2163" s="80">
        <v>19</v>
      </c>
      <c r="E2163" s="50" t="s">
        <v>9541</v>
      </c>
      <c r="F2163" s="24">
        <f t="shared" si="112"/>
        <v>52.286999999999999</v>
      </c>
      <c r="G2163" s="20">
        <f t="shared" si="113"/>
        <v>7.9790000000000001</v>
      </c>
      <c r="H2163" s="17"/>
      <c r="I2163" s="24"/>
      <c r="J2163" s="20">
        <f t="shared" si="114"/>
        <v>31.372199999999999</v>
      </c>
      <c r="K2163" s="17"/>
      <c r="L2163" s="24"/>
      <c r="M2163" s="86" t="s">
        <v>5013</v>
      </c>
      <c r="N2163" s="86" t="s">
        <v>5013</v>
      </c>
      <c r="O2163" s="86">
        <v>23.937000000000001</v>
      </c>
      <c r="P2163" s="86" t="s">
        <v>5013</v>
      </c>
      <c r="Q2163" s="86" t="s">
        <v>5013</v>
      </c>
      <c r="R2163" s="86" t="s">
        <v>5013</v>
      </c>
      <c r="S2163" s="86">
        <v>0.434</v>
      </c>
      <c r="T2163" s="86">
        <v>156.42699999999999</v>
      </c>
    </row>
    <row r="2164" spans="1:20" x14ac:dyDescent="0.25">
      <c r="A2164" s="50" t="s">
        <v>4682</v>
      </c>
      <c r="B2164" s="50" t="s">
        <v>2542</v>
      </c>
      <c r="C2164" s="50" t="s">
        <v>4772</v>
      </c>
      <c r="D2164" s="80">
        <v>18</v>
      </c>
      <c r="E2164" s="50" t="s">
        <v>9333</v>
      </c>
      <c r="F2164" s="24">
        <f t="shared" si="112"/>
        <v>52.113999999999997</v>
      </c>
      <c r="G2164" s="20">
        <f t="shared" si="113"/>
        <v>59.338666666666661</v>
      </c>
      <c r="H2164" s="17"/>
      <c r="I2164" s="24"/>
      <c r="J2164" s="20">
        <f t="shared" si="114"/>
        <v>87.105999999999995</v>
      </c>
      <c r="K2164" s="17"/>
      <c r="L2164" s="24"/>
      <c r="M2164" s="86">
        <v>126.63</v>
      </c>
      <c r="N2164" s="86">
        <v>27.495000000000001</v>
      </c>
      <c r="O2164" s="86">
        <v>23.890999999999998</v>
      </c>
      <c r="P2164" s="86">
        <v>49.628999999999998</v>
      </c>
      <c r="Q2164" s="86">
        <v>229.559</v>
      </c>
      <c r="R2164" s="86">
        <v>12.413</v>
      </c>
      <c r="S2164" s="86">
        <v>135.56299999999999</v>
      </c>
      <c r="T2164" s="86">
        <v>8.3659999999999997</v>
      </c>
    </row>
    <row r="2165" spans="1:20" x14ac:dyDescent="0.25">
      <c r="A2165" s="50" t="s">
        <v>4682</v>
      </c>
      <c r="B2165" s="50" t="s">
        <v>793</v>
      </c>
      <c r="C2165" s="50" t="s">
        <v>4712</v>
      </c>
      <c r="D2165" s="80">
        <v>6</v>
      </c>
      <c r="E2165" s="50" t="s">
        <v>6198</v>
      </c>
      <c r="F2165" s="24">
        <f t="shared" si="112"/>
        <v>51.932333333333332</v>
      </c>
      <c r="G2165" s="20">
        <f t="shared" si="113"/>
        <v>107.93400000000001</v>
      </c>
      <c r="H2165" s="17"/>
      <c r="I2165" s="24"/>
      <c r="J2165" s="20">
        <f t="shared" si="114"/>
        <v>54.950599999999994</v>
      </c>
      <c r="K2165" s="17"/>
      <c r="L2165" s="24"/>
      <c r="M2165" s="86">
        <v>220.405</v>
      </c>
      <c r="N2165" s="86" t="s">
        <v>5013</v>
      </c>
      <c r="O2165" s="86">
        <v>103.39700000000001</v>
      </c>
      <c r="P2165" s="86">
        <v>12.622999999999999</v>
      </c>
      <c r="Q2165" s="86">
        <v>106.333</v>
      </c>
      <c r="R2165" s="86" t="s">
        <v>5013</v>
      </c>
      <c r="S2165" s="86">
        <v>155.797</v>
      </c>
      <c r="T2165" s="86" t="s">
        <v>5013</v>
      </c>
    </row>
    <row r="2166" spans="1:20" x14ac:dyDescent="0.25">
      <c r="A2166" s="50" t="s">
        <v>4682</v>
      </c>
      <c r="B2166" s="50" t="s">
        <v>980</v>
      </c>
      <c r="C2166" s="50" t="s">
        <v>4715</v>
      </c>
      <c r="D2166" s="80">
        <v>6</v>
      </c>
      <c r="E2166" s="50" t="s">
        <v>6315</v>
      </c>
      <c r="F2166" s="24">
        <f t="shared" si="112"/>
        <v>51.856000000000002</v>
      </c>
      <c r="G2166" s="20">
        <f t="shared" si="113"/>
        <v>70.200666666666663</v>
      </c>
      <c r="H2166" s="17"/>
      <c r="I2166" s="24"/>
      <c r="J2166" s="20">
        <f t="shared" si="114"/>
        <v>58.774199999999993</v>
      </c>
      <c r="K2166" s="17"/>
      <c r="L2166" s="24"/>
      <c r="M2166" s="86">
        <v>58.673000000000002</v>
      </c>
      <c r="N2166" s="86">
        <v>40.970999999999997</v>
      </c>
      <c r="O2166" s="86">
        <v>110.958</v>
      </c>
      <c r="P2166" s="86">
        <v>78.129000000000005</v>
      </c>
      <c r="Q2166" s="86">
        <v>60.173999999999999</v>
      </c>
      <c r="R2166" s="86">
        <v>27.164999999999999</v>
      </c>
      <c r="S2166" s="86">
        <v>86.251999999999995</v>
      </c>
      <c r="T2166" s="86">
        <v>42.151000000000003</v>
      </c>
    </row>
    <row r="2167" spans="1:20" x14ac:dyDescent="0.25">
      <c r="A2167" s="50" t="s">
        <v>4682</v>
      </c>
      <c r="B2167" s="50" t="s">
        <v>2507</v>
      </c>
      <c r="C2167" s="50" t="s">
        <v>4709</v>
      </c>
      <c r="D2167" s="80">
        <v>5</v>
      </c>
      <c r="E2167" s="50" t="s">
        <v>5771</v>
      </c>
      <c r="F2167" s="24">
        <f t="shared" si="112"/>
        <v>51.837333333333333</v>
      </c>
      <c r="G2167" s="20">
        <f t="shared" si="113"/>
        <v>0</v>
      </c>
      <c r="H2167" s="17"/>
      <c r="I2167" s="24"/>
      <c r="J2167" s="20">
        <f t="shared" si="114"/>
        <v>57.3626</v>
      </c>
      <c r="K2167" s="17"/>
      <c r="L2167" s="24"/>
      <c r="M2167" s="86" t="s">
        <v>5013</v>
      </c>
      <c r="N2167" s="86" t="s">
        <v>5013</v>
      </c>
      <c r="O2167" s="86" t="s">
        <v>5013</v>
      </c>
      <c r="P2167" s="86">
        <v>131.30099999999999</v>
      </c>
      <c r="Q2167" s="86" t="s">
        <v>5013</v>
      </c>
      <c r="R2167" s="86">
        <v>11.631</v>
      </c>
      <c r="S2167" s="86" t="s">
        <v>5013</v>
      </c>
      <c r="T2167" s="86">
        <v>143.881</v>
      </c>
    </row>
    <row r="2168" spans="1:20" x14ac:dyDescent="0.25">
      <c r="A2168" s="50" t="s">
        <v>4682</v>
      </c>
      <c r="B2168" s="50" t="s">
        <v>3906</v>
      </c>
      <c r="C2168" s="50" t="s">
        <v>4710</v>
      </c>
      <c r="D2168" s="80">
        <v>6</v>
      </c>
      <c r="E2168" s="50" t="s">
        <v>5878</v>
      </c>
      <c r="F2168" s="24">
        <f t="shared" si="112"/>
        <v>51.517333333333333</v>
      </c>
      <c r="G2168" s="20">
        <f t="shared" si="113"/>
        <v>26.147666666666669</v>
      </c>
      <c r="H2168" s="17"/>
      <c r="I2168" s="24"/>
      <c r="J2168" s="20">
        <f t="shared" si="114"/>
        <v>60.252600000000008</v>
      </c>
      <c r="K2168" s="17"/>
      <c r="L2168" s="24"/>
      <c r="M2168" s="86">
        <v>18.04</v>
      </c>
      <c r="N2168" s="86">
        <v>23.148</v>
      </c>
      <c r="O2168" s="86">
        <v>37.255000000000003</v>
      </c>
      <c r="P2168" s="86">
        <v>65.103999999999999</v>
      </c>
      <c r="Q2168" s="86">
        <v>81.606999999999999</v>
      </c>
      <c r="R2168" s="86">
        <v>22.591000000000001</v>
      </c>
      <c r="S2168" s="86">
        <v>59.396000000000001</v>
      </c>
      <c r="T2168" s="86">
        <v>72.564999999999998</v>
      </c>
    </row>
    <row r="2169" spans="1:20" x14ac:dyDescent="0.25">
      <c r="A2169" s="50" t="s">
        <v>4682</v>
      </c>
      <c r="B2169" s="50" t="s">
        <v>4577</v>
      </c>
      <c r="C2169" s="50" t="s">
        <v>4766</v>
      </c>
      <c r="D2169" s="80">
        <v>16</v>
      </c>
      <c r="E2169" s="50" t="s">
        <v>8797</v>
      </c>
      <c r="F2169" s="24">
        <f t="shared" si="112"/>
        <v>50.777333333333331</v>
      </c>
      <c r="G2169" s="20">
        <f t="shared" si="113"/>
        <v>96.49366666666667</v>
      </c>
      <c r="H2169" s="17"/>
      <c r="I2169" s="24"/>
      <c r="J2169" s="20">
        <f t="shared" si="114"/>
        <v>34.189800000000005</v>
      </c>
      <c r="K2169" s="17"/>
      <c r="L2169" s="24"/>
      <c r="M2169" s="86">
        <v>10.506</v>
      </c>
      <c r="N2169" s="86" t="s">
        <v>5013</v>
      </c>
      <c r="O2169" s="86">
        <v>278.97500000000002</v>
      </c>
      <c r="P2169" s="86">
        <v>1.264</v>
      </c>
      <c r="Q2169" s="86">
        <v>17.353000000000002</v>
      </c>
      <c r="R2169" s="86">
        <v>9.1140000000000008</v>
      </c>
      <c r="S2169" s="86">
        <v>24.92</v>
      </c>
      <c r="T2169" s="86">
        <v>118.298</v>
      </c>
    </row>
    <row r="2170" spans="1:20" x14ac:dyDescent="0.25">
      <c r="A2170" s="50" t="s">
        <v>4682</v>
      </c>
      <c r="B2170" s="50" t="s">
        <v>3879</v>
      </c>
      <c r="C2170" s="50" t="s">
        <v>4712</v>
      </c>
      <c r="D2170" s="80">
        <v>6</v>
      </c>
      <c r="E2170" s="50" t="s">
        <v>6204</v>
      </c>
      <c r="F2170" s="24">
        <f t="shared" si="112"/>
        <v>50.671333333333337</v>
      </c>
      <c r="G2170" s="20">
        <f t="shared" si="113"/>
        <v>47.624000000000002</v>
      </c>
      <c r="H2170" s="17"/>
      <c r="I2170" s="24"/>
      <c r="J2170" s="20">
        <f t="shared" si="114"/>
        <v>98.906999999999996</v>
      </c>
      <c r="K2170" s="17"/>
      <c r="L2170" s="24"/>
      <c r="M2170" s="86">
        <v>79.962000000000003</v>
      </c>
      <c r="N2170" s="86">
        <v>19.242999999999999</v>
      </c>
      <c r="O2170" s="86">
        <v>43.667000000000002</v>
      </c>
      <c r="P2170" s="86">
        <v>103.81399999999999</v>
      </c>
      <c r="Q2170" s="86">
        <v>238.70699999999999</v>
      </c>
      <c r="R2170" s="86" t="s">
        <v>5013</v>
      </c>
      <c r="S2170" s="86" t="s">
        <v>5013</v>
      </c>
      <c r="T2170" s="86">
        <v>152.01400000000001</v>
      </c>
    </row>
    <row r="2171" spans="1:20" x14ac:dyDescent="0.25">
      <c r="A2171" s="50" t="s">
        <v>4682</v>
      </c>
      <c r="B2171" s="50" t="s">
        <v>2678</v>
      </c>
      <c r="C2171" s="50" t="s">
        <v>4746</v>
      </c>
      <c r="D2171" s="80">
        <v>11</v>
      </c>
      <c r="E2171" s="50" t="s">
        <v>7618</v>
      </c>
      <c r="F2171" s="24">
        <f t="shared" si="112"/>
        <v>50.498666666666658</v>
      </c>
      <c r="G2171" s="20">
        <f t="shared" si="113"/>
        <v>29.191333333333333</v>
      </c>
      <c r="H2171" s="17"/>
      <c r="I2171" s="24"/>
      <c r="J2171" s="20">
        <f t="shared" si="114"/>
        <v>51.662599999999998</v>
      </c>
      <c r="K2171" s="17"/>
      <c r="L2171" s="24"/>
      <c r="M2171" s="86">
        <v>9.0790000000000006</v>
      </c>
      <c r="N2171" s="86">
        <v>53.176000000000002</v>
      </c>
      <c r="O2171" s="86">
        <v>25.318999999999999</v>
      </c>
      <c r="P2171" s="86">
        <v>60.238999999999997</v>
      </c>
      <c r="Q2171" s="86">
        <v>46.578000000000003</v>
      </c>
      <c r="R2171" s="86">
        <v>12.048999999999999</v>
      </c>
      <c r="S2171" s="86">
        <v>73.849999999999994</v>
      </c>
      <c r="T2171" s="86">
        <v>65.596999999999994</v>
      </c>
    </row>
    <row r="2172" spans="1:20" x14ac:dyDescent="0.25">
      <c r="A2172" s="50" t="s">
        <v>4682</v>
      </c>
      <c r="B2172" s="50" t="s">
        <v>1646</v>
      </c>
      <c r="C2172" s="50" t="s">
        <v>4772</v>
      </c>
      <c r="D2172" s="80">
        <v>18</v>
      </c>
      <c r="E2172" s="50" t="s">
        <v>9401</v>
      </c>
      <c r="F2172" s="24">
        <f t="shared" si="112"/>
        <v>50.376333333333342</v>
      </c>
      <c r="G2172" s="20">
        <f t="shared" si="113"/>
        <v>49.323999999999991</v>
      </c>
      <c r="H2172" s="17"/>
      <c r="I2172" s="24"/>
      <c r="J2172" s="20">
        <f t="shared" si="114"/>
        <v>63.906000000000006</v>
      </c>
      <c r="K2172" s="17"/>
      <c r="L2172" s="24"/>
      <c r="M2172" s="86">
        <v>49.991999999999997</v>
      </c>
      <c r="N2172" s="86">
        <v>88.456999999999994</v>
      </c>
      <c r="O2172" s="86">
        <v>9.5229999999999997</v>
      </c>
      <c r="P2172" s="86">
        <v>57.095999999999997</v>
      </c>
      <c r="Q2172" s="86">
        <v>111.30500000000001</v>
      </c>
      <c r="R2172" s="86">
        <v>17.338000000000001</v>
      </c>
      <c r="S2172" s="86">
        <v>35.365000000000002</v>
      </c>
      <c r="T2172" s="86">
        <v>98.426000000000002</v>
      </c>
    </row>
    <row r="2173" spans="1:20" x14ac:dyDescent="0.25">
      <c r="A2173" s="50" t="s">
        <v>4682</v>
      </c>
      <c r="B2173" s="50" t="s">
        <v>905</v>
      </c>
      <c r="C2173" s="50" t="s">
        <v>4747</v>
      </c>
      <c r="D2173" s="80">
        <v>12</v>
      </c>
      <c r="E2173" s="50" t="s">
        <v>7660</v>
      </c>
      <c r="F2173" s="24">
        <f t="shared" si="112"/>
        <v>50.314333333333337</v>
      </c>
      <c r="G2173" s="20">
        <f t="shared" si="113"/>
        <v>26.890333333333334</v>
      </c>
      <c r="H2173" s="17"/>
      <c r="I2173" s="24"/>
      <c r="J2173" s="20">
        <f t="shared" si="114"/>
        <v>41.816400000000002</v>
      </c>
      <c r="K2173" s="17"/>
      <c r="L2173" s="24"/>
      <c r="M2173" s="86">
        <v>2.6110000000000002</v>
      </c>
      <c r="N2173" s="86">
        <v>65.111000000000004</v>
      </c>
      <c r="O2173" s="86">
        <v>12.949</v>
      </c>
      <c r="P2173" s="86">
        <v>1.72</v>
      </c>
      <c r="Q2173" s="86">
        <v>56.418999999999997</v>
      </c>
      <c r="R2173" s="86">
        <v>13.558</v>
      </c>
      <c r="S2173" s="86">
        <v>123.288</v>
      </c>
      <c r="T2173" s="86">
        <v>14.097</v>
      </c>
    </row>
    <row r="2174" spans="1:20" x14ac:dyDescent="0.25">
      <c r="A2174" s="50" t="s">
        <v>4682</v>
      </c>
      <c r="B2174" s="50" t="s">
        <v>1103</v>
      </c>
      <c r="C2174" s="50" t="s">
        <v>4731</v>
      </c>
      <c r="D2174" s="80">
        <v>10</v>
      </c>
      <c r="E2174" s="50" t="s">
        <v>6875</v>
      </c>
      <c r="F2174" s="24">
        <f t="shared" si="112"/>
        <v>50.246000000000002</v>
      </c>
      <c r="G2174" s="20">
        <f t="shared" si="113"/>
        <v>362.60366666666664</v>
      </c>
      <c r="H2174" s="17"/>
      <c r="I2174" s="24"/>
      <c r="J2174" s="20">
        <f t="shared" si="114"/>
        <v>122.00259999999999</v>
      </c>
      <c r="K2174" s="17"/>
      <c r="L2174" s="24"/>
      <c r="M2174" s="86">
        <v>141.55000000000001</v>
      </c>
      <c r="N2174" s="86">
        <v>582.98</v>
      </c>
      <c r="O2174" s="86">
        <v>363.28100000000001</v>
      </c>
      <c r="P2174" s="86">
        <v>234.042</v>
      </c>
      <c r="Q2174" s="86">
        <v>225.233</v>
      </c>
      <c r="R2174" s="86">
        <v>150.738</v>
      </c>
      <c r="S2174" s="86" t="s">
        <v>5013</v>
      </c>
      <c r="T2174" s="86" t="s">
        <v>5013</v>
      </c>
    </row>
    <row r="2175" spans="1:20" x14ac:dyDescent="0.25">
      <c r="A2175" s="50" t="s">
        <v>4682</v>
      </c>
      <c r="B2175" s="50" t="s">
        <v>9800</v>
      </c>
      <c r="C2175" s="50" t="s">
        <v>4741</v>
      </c>
      <c r="D2175" s="80">
        <v>11</v>
      </c>
      <c r="E2175" s="50" t="s">
        <v>9801</v>
      </c>
      <c r="F2175" s="24">
        <f t="shared" si="112"/>
        <v>50.205999999999996</v>
      </c>
      <c r="G2175" s="20">
        <f t="shared" si="113"/>
        <v>37.997000000000007</v>
      </c>
      <c r="H2175" s="17"/>
      <c r="I2175" s="24"/>
      <c r="J2175" s="20">
        <f t="shared" si="114"/>
        <v>31.845800000000004</v>
      </c>
      <c r="K2175" s="17"/>
      <c r="L2175" s="24"/>
      <c r="M2175" s="86">
        <v>56.139000000000003</v>
      </c>
      <c r="N2175" s="86">
        <v>12.407</v>
      </c>
      <c r="O2175" s="86">
        <v>45.445</v>
      </c>
      <c r="P2175" s="86">
        <v>7.1669999999999998</v>
      </c>
      <c r="Q2175" s="86">
        <v>1.444</v>
      </c>
      <c r="R2175" s="86">
        <v>68.498999999999995</v>
      </c>
      <c r="S2175" s="86">
        <v>56.183</v>
      </c>
      <c r="T2175" s="86">
        <v>25.936</v>
      </c>
    </row>
    <row r="2176" spans="1:20" x14ac:dyDescent="0.25">
      <c r="A2176" s="50" t="s">
        <v>4682</v>
      </c>
      <c r="B2176" s="50" t="s">
        <v>1737</v>
      </c>
      <c r="C2176" s="50" t="s">
        <v>4710</v>
      </c>
      <c r="D2176" s="80">
        <v>6</v>
      </c>
      <c r="E2176" s="50" t="s">
        <v>5857</v>
      </c>
      <c r="F2176" s="24">
        <f t="shared" si="112"/>
        <v>50.041333333333334</v>
      </c>
      <c r="G2176" s="20">
        <f t="shared" si="113"/>
        <v>5.4306666666666672</v>
      </c>
      <c r="H2176" s="17"/>
      <c r="I2176" s="24"/>
      <c r="J2176" s="20">
        <f t="shared" si="114"/>
        <v>79.550200000000004</v>
      </c>
      <c r="K2176" s="17"/>
      <c r="L2176" s="24"/>
      <c r="M2176" s="86">
        <v>12.833</v>
      </c>
      <c r="N2176" s="86">
        <v>2.7610000000000001</v>
      </c>
      <c r="O2176" s="86">
        <v>0.69799999999999995</v>
      </c>
      <c r="P2176" s="86">
        <v>80.906999999999996</v>
      </c>
      <c r="Q2176" s="86">
        <v>166.72</v>
      </c>
      <c r="R2176" s="86">
        <v>129.428</v>
      </c>
      <c r="S2176" s="86">
        <v>5.9779999999999998</v>
      </c>
      <c r="T2176" s="86">
        <v>14.718</v>
      </c>
    </row>
    <row r="2177" spans="1:20" x14ac:dyDescent="0.25">
      <c r="A2177" s="50" t="s">
        <v>4682</v>
      </c>
      <c r="B2177" s="50" t="s">
        <v>2489</v>
      </c>
      <c r="C2177" s="50" t="s">
        <v>4775</v>
      </c>
      <c r="D2177" s="80">
        <v>20</v>
      </c>
      <c r="E2177" s="50" t="s">
        <v>9554</v>
      </c>
      <c r="F2177" s="24">
        <f t="shared" si="112"/>
        <v>49.936666666666667</v>
      </c>
      <c r="G2177" s="20">
        <f t="shared" si="113"/>
        <v>179.25066666666666</v>
      </c>
      <c r="H2177" s="17"/>
      <c r="I2177" s="24"/>
      <c r="J2177" s="20">
        <f t="shared" si="114"/>
        <v>97.176399999999987</v>
      </c>
      <c r="K2177" s="17"/>
      <c r="L2177" s="24"/>
      <c r="M2177" s="86">
        <v>119.29600000000001</v>
      </c>
      <c r="N2177" s="86">
        <v>112.70699999999999</v>
      </c>
      <c r="O2177" s="86">
        <v>305.74900000000002</v>
      </c>
      <c r="P2177" s="86">
        <v>120.73099999999999</v>
      </c>
      <c r="Q2177" s="86">
        <v>215.34100000000001</v>
      </c>
      <c r="R2177" s="86">
        <v>33.21</v>
      </c>
      <c r="S2177" s="86" t="s">
        <v>5013</v>
      </c>
      <c r="T2177" s="86">
        <v>116.6</v>
      </c>
    </row>
    <row r="2178" spans="1:20" x14ac:dyDescent="0.25">
      <c r="A2178" s="50" t="s">
        <v>4682</v>
      </c>
      <c r="B2178" s="50" t="s">
        <v>3617</v>
      </c>
      <c r="C2178" s="50" t="s">
        <v>4753</v>
      </c>
      <c r="D2178" s="80">
        <v>13</v>
      </c>
      <c r="E2178" s="50" t="s">
        <v>7774</v>
      </c>
      <c r="F2178" s="24">
        <f t="shared" si="112"/>
        <v>49.907000000000004</v>
      </c>
      <c r="G2178" s="20">
        <f t="shared" si="113"/>
        <v>8.8323333333333327</v>
      </c>
      <c r="H2178" s="17"/>
      <c r="I2178" s="24"/>
      <c r="J2178" s="20">
        <f t="shared" si="114"/>
        <v>36.985799999999998</v>
      </c>
      <c r="K2178" s="17"/>
      <c r="L2178" s="24"/>
      <c r="M2178" s="86">
        <v>1.0389999999999999</v>
      </c>
      <c r="N2178" s="86">
        <v>15.744</v>
      </c>
      <c r="O2178" s="86">
        <v>9.7140000000000004</v>
      </c>
      <c r="P2178" s="86">
        <v>3.3290000000000002</v>
      </c>
      <c r="Q2178" s="86">
        <v>31.879000000000001</v>
      </c>
      <c r="R2178" s="86">
        <v>7.7439999999999998</v>
      </c>
      <c r="S2178" s="86">
        <v>97.882000000000005</v>
      </c>
      <c r="T2178" s="86">
        <v>44.094999999999999</v>
      </c>
    </row>
    <row r="2179" spans="1:20" x14ac:dyDescent="0.25">
      <c r="A2179" s="50" t="s">
        <v>4682</v>
      </c>
      <c r="B2179" s="50" t="s">
        <v>705</v>
      </c>
      <c r="C2179" s="50" t="s">
        <v>4723</v>
      </c>
      <c r="D2179" s="80">
        <v>7</v>
      </c>
      <c r="E2179" s="50" t="s">
        <v>6591</v>
      </c>
      <c r="F2179" s="24">
        <f t="shared" si="112"/>
        <v>49.892666666666663</v>
      </c>
      <c r="G2179" s="20">
        <f t="shared" si="113"/>
        <v>15.431666666666667</v>
      </c>
      <c r="H2179" s="17"/>
      <c r="I2179" s="24"/>
      <c r="J2179" s="20">
        <f t="shared" si="114"/>
        <v>130.37740000000002</v>
      </c>
      <c r="K2179" s="17"/>
      <c r="L2179" s="24"/>
      <c r="M2179" s="86">
        <v>18.588999999999999</v>
      </c>
      <c r="N2179" s="86">
        <v>27.706</v>
      </c>
      <c r="O2179" s="86" t="s">
        <v>5013</v>
      </c>
      <c r="P2179" s="86">
        <v>26.588999999999999</v>
      </c>
      <c r="Q2179" s="86">
        <v>475.62</v>
      </c>
      <c r="R2179" s="86" t="s">
        <v>5013</v>
      </c>
      <c r="S2179" s="86">
        <v>12.361000000000001</v>
      </c>
      <c r="T2179" s="86">
        <v>137.31700000000001</v>
      </c>
    </row>
    <row r="2180" spans="1:20" x14ac:dyDescent="0.25">
      <c r="A2180" s="50" t="s">
        <v>4682</v>
      </c>
      <c r="B2180" s="50" t="s">
        <v>1650</v>
      </c>
      <c r="C2180" s="50" t="s">
        <v>4707</v>
      </c>
      <c r="D2180" s="80">
        <v>5</v>
      </c>
      <c r="E2180" s="50" t="s">
        <v>5688</v>
      </c>
      <c r="F2180" s="24">
        <f t="shared" si="112"/>
        <v>49.883333333333333</v>
      </c>
      <c r="G2180" s="20">
        <f t="shared" si="113"/>
        <v>1.5756666666666668</v>
      </c>
      <c r="H2180" s="17"/>
      <c r="I2180" s="24"/>
      <c r="J2180" s="20">
        <f t="shared" si="114"/>
        <v>29.994199999999999</v>
      </c>
      <c r="K2180" s="17"/>
      <c r="L2180" s="24"/>
      <c r="M2180" s="86" t="s">
        <v>5013</v>
      </c>
      <c r="N2180" s="86" t="s">
        <v>5013</v>
      </c>
      <c r="O2180" s="86">
        <v>4.7270000000000003</v>
      </c>
      <c r="P2180" s="86">
        <v>0.32100000000000001</v>
      </c>
      <c r="Q2180" s="86" t="s">
        <v>5013</v>
      </c>
      <c r="R2180" s="86">
        <v>149.17500000000001</v>
      </c>
      <c r="S2180" s="86">
        <v>0.47499999999999998</v>
      </c>
      <c r="T2180" s="86" t="s">
        <v>5013</v>
      </c>
    </row>
    <row r="2181" spans="1:20" x14ac:dyDescent="0.25">
      <c r="A2181" s="50" t="s">
        <v>4682</v>
      </c>
      <c r="B2181" s="50" t="s">
        <v>3718</v>
      </c>
      <c r="C2181" s="50" t="s">
        <v>4766</v>
      </c>
      <c r="D2181" s="80">
        <v>16</v>
      </c>
      <c r="E2181" s="50" t="s">
        <v>8843</v>
      </c>
      <c r="F2181" s="24">
        <f t="shared" si="112"/>
        <v>49.829000000000001</v>
      </c>
      <c r="G2181" s="20">
        <f t="shared" si="113"/>
        <v>211.15700000000001</v>
      </c>
      <c r="H2181" s="17"/>
      <c r="I2181" s="24"/>
      <c r="J2181" s="20">
        <f t="shared" si="114"/>
        <v>36.526200000000003</v>
      </c>
      <c r="K2181" s="17"/>
      <c r="L2181" s="24"/>
      <c r="M2181" s="86">
        <v>229.27699999999999</v>
      </c>
      <c r="N2181" s="86">
        <v>372.91199999999998</v>
      </c>
      <c r="O2181" s="86">
        <v>31.282</v>
      </c>
      <c r="P2181" s="86">
        <v>33.143999999999998</v>
      </c>
      <c r="Q2181" s="86" t="s">
        <v>5013</v>
      </c>
      <c r="R2181" s="86">
        <v>48.341000000000001</v>
      </c>
      <c r="S2181" s="86">
        <v>10.815</v>
      </c>
      <c r="T2181" s="86">
        <v>90.331000000000003</v>
      </c>
    </row>
    <row r="2182" spans="1:20" x14ac:dyDescent="0.25">
      <c r="A2182" s="50" t="s">
        <v>4682</v>
      </c>
      <c r="B2182" s="50" t="s">
        <v>1483</v>
      </c>
      <c r="C2182" s="50" t="s">
        <v>4764</v>
      </c>
      <c r="D2182" s="80">
        <v>15</v>
      </c>
      <c r="E2182" s="50" t="s">
        <v>8296</v>
      </c>
      <c r="F2182" s="24">
        <f t="shared" si="112"/>
        <v>49.704666666666668</v>
      </c>
      <c r="G2182" s="20">
        <f t="shared" si="113"/>
        <v>46.805666666666667</v>
      </c>
      <c r="H2182" s="17"/>
      <c r="I2182" s="24"/>
      <c r="J2182" s="20">
        <f t="shared" si="114"/>
        <v>47.345199999999998</v>
      </c>
      <c r="K2182" s="17"/>
      <c r="L2182" s="24"/>
      <c r="M2182" s="86">
        <v>9.3550000000000004</v>
      </c>
      <c r="N2182" s="86">
        <v>30.581</v>
      </c>
      <c r="O2182" s="86">
        <v>100.48099999999999</v>
      </c>
      <c r="P2182" s="86">
        <v>71.218999999999994</v>
      </c>
      <c r="Q2182" s="86">
        <v>16.393000000000001</v>
      </c>
      <c r="R2182" s="86">
        <v>55.601999999999997</v>
      </c>
      <c r="S2182" s="86">
        <v>10.446</v>
      </c>
      <c r="T2182" s="86">
        <v>83.066000000000003</v>
      </c>
    </row>
    <row r="2183" spans="1:20" x14ac:dyDescent="0.25">
      <c r="A2183" s="50" t="s">
        <v>4682</v>
      </c>
      <c r="B2183" s="50" t="s">
        <v>3517</v>
      </c>
      <c r="C2183" s="50" t="s">
        <v>4745</v>
      </c>
      <c r="D2183" s="80">
        <v>11</v>
      </c>
      <c r="E2183" s="50" t="s">
        <v>7503</v>
      </c>
      <c r="F2183" s="24">
        <f t="shared" si="112"/>
        <v>49.594333333333331</v>
      </c>
      <c r="G2183" s="20">
        <f t="shared" si="113"/>
        <v>8.8396666666666661</v>
      </c>
      <c r="H2183" s="17"/>
      <c r="I2183" s="24"/>
      <c r="J2183" s="20">
        <f t="shared" si="114"/>
        <v>38.010199999999998</v>
      </c>
      <c r="K2183" s="17"/>
      <c r="L2183" s="24"/>
      <c r="M2183" s="86">
        <v>2.919</v>
      </c>
      <c r="N2183" s="86">
        <v>6.0659999999999998</v>
      </c>
      <c r="O2183" s="86">
        <v>17.533999999999999</v>
      </c>
      <c r="P2183" s="86">
        <v>18.898</v>
      </c>
      <c r="Q2183" s="86">
        <v>22.37</v>
      </c>
      <c r="R2183" s="86">
        <v>2.5539999999999998</v>
      </c>
      <c r="S2183" s="86">
        <v>63.244999999999997</v>
      </c>
      <c r="T2183" s="86">
        <v>82.983999999999995</v>
      </c>
    </row>
    <row r="2184" spans="1:20" x14ac:dyDescent="0.25">
      <c r="A2184" s="50" t="s">
        <v>4682</v>
      </c>
      <c r="B2184" s="50" t="s">
        <v>2958</v>
      </c>
      <c r="C2184" s="50" t="s">
        <v>4710</v>
      </c>
      <c r="D2184" s="80">
        <v>6</v>
      </c>
      <c r="E2184" s="50" t="s">
        <v>5843</v>
      </c>
      <c r="F2184" s="24">
        <f t="shared" si="112"/>
        <v>49.548999999999999</v>
      </c>
      <c r="G2184" s="20">
        <f t="shared" si="113"/>
        <v>22.177999999999997</v>
      </c>
      <c r="H2184" s="17"/>
      <c r="I2184" s="24"/>
      <c r="J2184" s="20">
        <f t="shared" si="114"/>
        <v>67.499199999999988</v>
      </c>
      <c r="K2184" s="17"/>
      <c r="L2184" s="24"/>
      <c r="M2184" s="86">
        <v>10.669</v>
      </c>
      <c r="N2184" s="86">
        <v>24.738</v>
      </c>
      <c r="O2184" s="86">
        <v>31.126999999999999</v>
      </c>
      <c r="P2184" s="86">
        <v>97.385000000000005</v>
      </c>
      <c r="Q2184" s="86">
        <v>91.463999999999999</v>
      </c>
      <c r="R2184" s="86">
        <v>27.515999999999998</v>
      </c>
      <c r="S2184" s="86">
        <v>110.166</v>
      </c>
      <c r="T2184" s="86">
        <v>10.965</v>
      </c>
    </row>
    <row r="2185" spans="1:20" x14ac:dyDescent="0.25">
      <c r="A2185" s="50" t="s">
        <v>4682</v>
      </c>
      <c r="B2185" s="50" t="s">
        <v>2582</v>
      </c>
      <c r="C2185" s="50" t="s">
        <v>4766</v>
      </c>
      <c r="D2185" s="80">
        <v>16</v>
      </c>
      <c r="E2185" s="50" t="s">
        <v>8672</v>
      </c>
      <c r="F2185" s="24">
        <f t="shared" si="112"/>
        <v>49.510999999999996</v>
      </c>
      <c r="G2185" s="20">
        <f t="shared" si="113"/>
        <v>152.32433333333333</v>
      </c>
      <c r="H2185" s="17"/>
      <c r="I2185" s="24"/>
      <c r="J2185" s="20">
        <f t="shared" si="114"/>
        <v>102.09760000000001</v>
      </c>
      <c r="K2185" s="17"/>
      <c r="L2185" s="24"/>
      <c r="M2185" s="86">
        <v>85.405000000000001</v>
      </c>
      <c r="N2185" s="86">
        <v>321.71899999999999</v>
      </c>
      <c r="O2185" s="86">
        <v>49.848999999999997</v>
      </c>
      <c r="P2185" s="86">
        <v>156.60300000000001</v>
      </c>
      <c r="Q2185" s="86">
        <v>205.352</v>
      </c>
      <c r="R2185" s="86">
        <v>40.08</v>
      </c>
      <c r="S2185" s="86">
        <v>2.9540000000000002</v>
      </c>
      <c r="T2185" s="86">
        <v>105.499</v>
      </c>
    </row>
    <row r="2186" spans="1:20" x14ac:dyDescent="0.25">
      <c r="A2186" s="50" t="s">
        <v>4682</v>
      </c>
      <c r="B2186" s="50" t="s">
        <v>1966</v>
      </c>
      <c r="C2186" s="50" t="s">
        <v>4731</v>
      </c>
      <c r="D2186" s="80">
        <v>10</v>
      </c>
      <c r="E2186" s="50" t="s">
        <v>6820</v>
      </c>
      <c r="F2186" s="24">
        <f t="shared" si="112"/>
        <v>49.464666666666666</v>
      </c>
      <c r="G2186" s="20">
        <f t="shared" si="113"/>
        <v>42.988333333333337</v>
      </c>
      <c r="H2186" s="17"/>
      <c r="I2186" s="24"/>
      <c r="J2186" s="20">
        <f t="shared" si="114"/>
        <v>31.764800000000001</v>
      </c>
      <c r="K2186" s="17"/>
      <c r="L2186" s="24"/>
      <c r="M2186" s="86">
        <v>53.412999999999997</v>
      </c>
      <c r="N2186" s="86">
        <v>58.366</v>
      </c>
      <c r="O2186" s="86">
        <v>17.186</v>
      </c>
      <c r="P2186" s="86">
        <v>2.7749999999999999</v>
      </c>
      <c r="Q2186" s="86">
        <v>7.6550000000000002</v>
      </c>
      <c r="R2186" s="86">
        <v>1.696</v>
      </c>
      <c r="S2186" s="86">
        <v>134.86500000000001</v>
      </c>
      <c r="T2186" s="86">
        <v>11.833</v>
      </c>
    </row>
    <row r="2187" spans="1:20" x14ac:dyDescent="0.25">
      <c r="A2187" s="50" t="s">
        <v>4682</v>
      </c>
      <c r="B2187" s="50" t="s">
        <v>2016</v>
      </c>
      <c r="C2187" s="50" t="s">
        <v>4724</v>
      </c>
      <c r="D2187" s="80">
        <v>8</v>
      </c>
      <c r="E2187" s="50" t="s">
        <v>6696</v>
      </c>
      <c r="F2187" s="24">
        <f t="shared" si="112"/>
        <v>49.00266666666667</v>
      </c>
      <c r="G2187" s="20">
        <f t="shared" si="113"/>
        <v>170.60999999999999</v>
      </c>
      <c r="H2187" s="17"/>
      <c r="I2187" s="24"/>
      <c r="J2187" s="20">
        <f t="shared" si="114"/>
        <v>99.40140000000001</v>
      </c>
      <c r="K2187" s="17"/>
      <c r="L2187" s="24"/>
      <c r="M2187" s="86">
        <v>47.493000000000002</v>
      </c>
      <c r="N2187" s="86">
        <v>301.69</v>
      </c>
      <c r="O2187" s="86">
        <v>162.64699999999999</v>
      </c>
      <c r="P2187" s="86">
        <v>152.99299999999999</v>
      </c>
      <c r="Q2187" s="86">
        <v>197.006</v>
      </c>
      <c r="R2187" s="86">
        <v>21.427</v>
      </c>
      <c r="S2187" s="86">
        <v>7.7140000000000004</v>
      </c>
      <c r="T2187" s="86">
        <v>117.867</v>
      </c>
    </row>
    <row r="2188" spans="1:20" x14ac:dyDescent="0.25">
      <c r="A2188" s="50" t="s">
        <v>4682</v>
      </c>
      <c r="B2188" s="50" t="s">
        <v>4110</v>
      </c>
      <c r="C2188" s="50" t="s">
        <v>4776</v>
      </c>
      <c r="D2188" s="80">
        <v>20</v>
      </c>
      <c r="E2188" s="50" t="s">
        <v>9593</v>
      </c>
      <c r="F2188" s="24">
        <f t="shared" si="112"/>
        <v>48.997000000000007</v>
      </c>
      <c r="G2188" s="20">
        <f t="shared" si="113"/>
        <v>122.78633333333335</v>
      </c>
      <c r="H2188" s="17"/>
      <c r="I2188" s="24"/>
      <c r="J2188" s="20">
        <f t="shared" si="114"/>
        <v>97.681200000000004</v>
      </c>
      <c r="K2188" s="17"/>
      <c r="L2188" s="24"/>
      <c r="M2188" s="86">
        <v>141.38300000000001</v>
      </c>
      <c r="N2188" s="86">
        <v>138.16300000000001</v>
      </c>
      <c r="O2188" s="86">
        <v>88.813000000000002</v>
      </c>
      <c r="P2188" s="86">
        <v>149.785</v>
      </c>
      <c r="Q2188" s="86">
        <v>191.63</v>
      </c>
      <c r="R2188" s="86">
        <v>112.239</v>
      </c>
      <c r="S2188" s="86" t="s">
        <v>5013</v>
      </c>
      <c r="T2188" s="86">
        <v>34.752000000000002</v>
      </c>
    </row>
    <row r="2189" spans="1:20" x14ac:dyDescent="0.25">
      <c r="A2189" s="50" t="s">
        <v>4682</v>
      </c>
      <c r="B2189" s="50" t="s">
        <v>2518</v>
      </c>
      <c r="C2189" s="50" t="s">
        <v>4756</v>
      </c>
      <c r="D2189" s="80">
        <v>15</v>
      </c>
      <c r="E2189" s="50" t="s">
        <v>8046</v>
      </c>
      <c r="F2189" s="24">
        <f t="shared" si="112"/>
        <v>48.942000000000007</v>
      </c>
      <c r="G2189" s="20">
        <f t="shared" si="113"/>
        <v>147.66633333333334</v>
      </c>
      <c r="H2189" s="17"/>
      <c r="I2189" s="24"/>
      <c r="J2189" s="20">
        <f t="shared" si="114"/>
        <v>33.325000000000003</v>
      </c>
      <c r="K2189" s="17"/>
      <c r="L2189" s="24"/>
      <c r="M2189" s="86">
        <v>304.709</v>
      </c>
      <c r="N2189" s="86">
        <v>137.28800000000001</v>
      </c>
      <c r="O2189" s="86">
        <v>1.002</v>
      </c>
      <c r="P2189" s="86">
        <v>3.7130000000000001</v>
      </c>
      <c r="Q2189" s="86">
        <v>16.085999999999999</v>
      </c>
      <c r="R2189" s="86">
        <v>92.168000000000006</v>
      </c>
      <c r="S2189" s="86">
        <v>43.752000000000002</v>
      </c>
      <c r="T2189" s="86">
        <v>10.906000000000001</v>
      </c>
    </row>
    <row r="2190" spans="1:20" x14ac:dyDescent="0.25">
      <c r="A2190" s="50" t="s">
        <v>4682</v>
      </c>
      <c r="B2190" s="50" t="s">
        <v>3422</v>
      </c>
      <c r="C2190" s="50" t="s">
        <v>4766</v>
      </c>
      <c r="D2190" s="80">
        <v>16</v>
      </c>
      <c r="E2190" s="50" t="s">
        <v>8861</v>
      </c>
      <c r="F2190" s="24">
        <f t="shared" si="112"/>
        <v>48.70000000000001</v>
      </c>
      <c r="G2190" s="20">
        <f t="shared" si="113"/>
        <v>8.727666666666666</v>
      </c>
      <c r="H2190" s="17"/>
      <c r="I2190" s="24"/>
      <c r="J2190" s="20">
        <f t="shared" si="114"/>
        <v>39.538600000000002</v>
      </c>
      <c r="K2190" s="17"/>
      <c r="L2190" s="24"/>
      <c r="M2190" s="86">
        <v>26.183</v>
      </c>
      <c r="N2190" s="86" t="s">
        <v>5013</v>
      </c>
      <c r="O2190" s="86" t="s">
        <v>5013</v>
      </c>
      <c r="P2190" s="86">
        <v>51.593000000000004</v>
      </c>
      <c r="Q2190" s="86" t="s">
        <v>5013</v>
      </c>
      <c r="R2190" s="86">
        <v>1.6160000000000001</v>
      </c>
      <c r="S2190" s="86">
        <v>10.535</v>
      </c>
      <c r="T2190" s="86">
        <v>133.94900000000001</v>
      </c>
    </row>
    <row r="2191" spans="1:20" x14ac:dyDescent="0.25">
      <c r="A2191" s="50" t="s">
        <v>4682</v>
      </c>
      <c r="B2191" s="50" t="s">
        <v>1425</v>
      </c>
      <c r="C2191" s="50" t="s">
        <v>4756</v>
      </c>
      <c r="D2191" s="80">
        <v>15</v>
      </c>
      <c r="E2191" s="50" t="s">
        <v>8096</v>
      </c>
      <c r="F2191" s="24">
        <f t="shared" si="112"/>
        <v>48.474666666666671</v>
      </c>
      <c r="G2191" s="20">
        <f t="shared" si="113"/>
        <v>107.59566666666666</v>
      </c>
      <c r="H2191" s="17"/>
      <c r="I2191" s="24"/>
      <c r="J2191" s="20">
        <f t="shared" si="114"/>
        <v>40.360400000000006</v>
      </c>
      <c r="K2191" s="17"/>
      <c r="L2191" s="24"/>
      <c r="M2191" s="86">
        <v>52.734999999999999</v>
      </c>
      <c r="N2191" s="86">
        <v>13.845000000000001</v>
      </c>
      <c r="O2191" s="86">
        <v>256.20699999999999</v>
      </c>
      <c r="P2191" s="86">
        <v>30.484999999999999</v>
      </c>
      <c r="Q2191" s="86">
        <v>25.893000000000001</v>
      </c>
      <c r="R2191" s="86">
        <v>33.978000000000002</v>
      </c>
      <c r="S2191" s="86">
        <v>35.204000000000001</v>
      </c>
      <c r="T2191" s="86">
        <v>76.242000000000004</v>
      </c>
    </row>
    <row r="2192" spans="1:20" x14ac:dyDescent="0.25">
      <c r="A2192" s="50" t="s">
        <v>4682</v>
      </c>
      <c r="B2192" s="50" t="s">
        <v>2878</v>
      </c>
      <c r="C2192" s="50" t="s">
        <v>4766</v>
      </c>
      <c r="D2192" s="80">
        <v>16</v>
      </c>
      <c r="E2192" s="50" t="s">
        <v>8754</v>
      </c>
      <c r="F2192" s="24">
        <f t="shared" si="112"/>
        <v>48.296333333333337</v>
      </c>
      <c r="G2192" s="20">
        <f t="shared" si="113"/>
        <v>245.63499999999999</v>
      </c>
      <c r="H2192" s="17"/>
      <c r="I2192" s="24"/>
      <c r="J2192" s="20">
        <f t="shared" si="114"/>
        <v>43.953400000000002</v>
      </c>
      <c r="K2192" s="17"/>
      <c r="L2192" s="24"/>
      <c r="M2192" s="86">
        <v>595.85</v>
      </c>
      <c r="N2192" s="86">
        <v>96.861999999999995</v>
      </c>
      <c r="O2192" s="86">
        <v>44.192999999999998</v>
      </c>
      <c r="P2192" s="86">
        <v>58.945999999999998</v>
      </c>
      <c r="Q2192" s="86">
        <v>15.932</v>
      </c>
      <c r="R2192" s="86">
        <v>27.344000000000001</v>
      </c>
      <c r="S2192" s="86">
        <v>56.874000000000002</v>
      </c>
      <c r="T2192" s="86">
        <v>60.670999999999999</v>
      </c>
    </row>
    <row r="2193" spans="1:20" x14ac:dyDescent="0.25">
      <c r="A2193" s="50" t="s">
        <v>4682</v>
      </c>
      <c r="B2193" s="50" t="s">
        <v>3180</v>
      </c>
      <c r="C2193" s="50" t="s">
        <v>4766</v>
      </c>
      <c r="D2193" s="80">
        <v>16</v>
      </c>
      <c r="E2193" s="50" t="s">
        <v>8600</v>
      </c>
      <c r="F2193" s="24">
        <f t="shared" si="112"/>
        <v>48.288666666666671</v>
      </c>
      <c r="G2193" s="20">
        <f t="shared" si="113"/>
        <v>152.64933333333332</v>
      </c>
      <c r="H2193" s="17"/>
      <c r="I2193" s="24"/>
      <c r="J2193" s="20">
        <f t="shared" si="114"/>
        <v>29.2666</v>
      </c>
      <c r="K2193" s="17"/>
      <c r="L2193" s="24"/>
      <c r="M2193" s="86" t="s">
        <v>5013</v>
      </c>
      <c r="N2193" s="86">
        <v>12.025</v>
      </c>
      <c r="O2193" s="86">
        <v>445.923</v>
      </c>
      <c r="P2193" s="86" t="s">
        <v>5013</v>
      </c>
      <c r="Q2193" s="86">
        <v>1.4670000000000001</v>
      </c>
      <c r="R2193" s="86">
        <v>89.501000000000005</v>
      </c>
      <c r="S2193" s="86">
        <v>32.871000000000002</v>
      </c>
      <c r="T2193" s="86">
        <v>22.494</v>
      </c>
    </row>
    <row r="2194" spans="1:20" x14ac:dyDescent="0.25">
      <c r="A2194" s="50" t="s">
        <v>4682</v>
      </c>
      <c r="B2194" s="50" t="s">
        <v>3987</v>
      </c>
      <c r="C2194" s="50" t="s">
        <v>4714</v>
      </c>
      <c r="D2194" s="80">
        <v>6</v>
      </c>
      <c r="E2194" s="50" t="s">
        <v>6264</v>
      </c>
      <c r="F2194" s="24">
        <f t="shared" si="112"/>
        <v>48.236333333333334</v>
      </c>
      <c r="G2194" s="20">
        <f t="shared" si="113"/>
        <v>54.264666666666663</v>
      </c>
      <c r="H2194" s="17"/>
      <c r="I2194" s="24"/>
      <c r="J2194" s="20">
        <f t="shared" si="114"/>
        <v>48.170200000000001</v>
      </c>
      <c r="K2194" s="17"/>
      <c r="L2194" s="24"/>
      <c r="M2194" s="86">
        <v>75.804000000000002</v>
      </c>
      <c r="N2194" s="86">
        <v>27.763999999999999</v>
      </c>
      <c r="O2194" s="86">
        <v>59.225999999999999</v>
      </c>
      <c r="P2194" s="86">
        <v>55.847000000000001</v>
      </c>
      <c r="Q2194" s="86">
        <v>40.295000000000002</v>
      </c>
      <c r="R2194" s="86">
        <v>67.058999999999997</v>
      </c>
      <c r="S2194" s="86">
        <v>14.464</v>
      </c>
      <c r="T2194" s="86">
        <v>63.186</v>
      </c>
    </row>
    <row r="2195" spans="1:20" x14ac:dyDescent="0.25">
      <c r="A2195" s="50" t="s">
        <v>4682</v>
      </c>
      <c r="B2195" s="50" t="s">
        <v>1803</v>
      </c>
      <c r="C2195" s="50" t="s">
        <v>4698</v>
      </c>
      <c r="D2195" s="80">
        <v>4</v>
      </c>
      <c r="E2195" s="50" t="s">
        <v>5486</v>
      </c>
      <c r="F2195" s="24">
        <f t="shared" si="112"/>
        <v>48.103000000000002</v>
      </c>
      <c r="G2195" s="20">
        <f t="shared" si="113"/>
        <v>58.578000000000003</v>
      </c>
      <c r="H2195" s="17"/>
      <c r="I2195" s="24"/>
      <c r="J2195" s="20">
        <f t="shared" si="114"/>
        <v>59.842200000000005</v>
      </c>
      <c r="K2195" s="17"/>
      <c r="L2195" s="24"/>
      <c r="M2195" s="86">
        <v>6.2969999999999997</v>
      </c>
      <c r="N2195" s="86">
        <v>21.751000000000001</v>
      </c>
      <c r="O2195" s="86">
        <v>147.68600000000001</v>
      </c>
      <c r="P2195" s="86">
        <v>65.653999999999996</v>
      </c>
      <c r="Q2195" s="86">
        <v>89.248000000000005</v>
      </c>
      <c r="R2195" s="86" t="s">
        <v>5013</v>
      </c>
      <c r="S2195" s="86">
        <v>27.315999999999999</v>
      </c>
      <c r="T2195" s="86">
        <v>116.99299999999999</v>
      </c>
    </row>
    <row r="2196" spans="1:20" x14ac:dyDescent="0.25">
      <c r="A2196" s="50" t="s">
        <v>4682</v>
      </c>
      <c r="B2196" s="50" t="s">
        <v>4408</v>
      </c>
      <c r="C2196" s="50" t="s">
        <v>4737</v>
      </c>
      <c r="D2196" s="80">
        <v>11</v>
      </c>
      <c r="E2196" s="50" t="s">
        <v>7056</v>
      </c>
      <c r="F2196" s="24">
        <f t="shared" si="112"/>
        <v>48.045333333333332</v>
      </c>
      <c r="G2196" s="20">
        <f t="shared" si="113"/>
        <v>25.390333333333331</v>
      </c>
      <c r="H2196" s="17"/>
      <c r="I2196" s="24"/>
      <c r="J2196" s="20">
        <f t="shared" si="114"/>
        <v>28.827199999999998</v>
      </c>
      <c r="K2196" s="17"/>
      <c r="L2196" s="24"/>
      <c r="M2196" s="86">
        <v>47.598999999999997</v>
      </c>
      <c r="N2196" s="86">
        <v>28.571999999999999</v>
      </c>
      <c r="O2196" s="86" t="s">
        <v>5013</v>
      </c>
      <c r="P2196" s="86" t="s">
        <v>5013</v>
      </c>
      <c r="Q2196" s="86" t="s">
        <v>5013</v>
      </c>
      <c r="R2196" s="86">
        <v>66.781000000000006</v>
      </c>
      <c r="S2196" s="86">
        <v>67.903999999999996</v>
      </c>
      <c r="T2196" s="86">
        <v>9.4510000000000005</v>
      </c>
    </row>
    <row r="2197" spans="1:20" x14ac:dyDescent="0.25">
      <c r="A2197" s="50" t="s">
        <v>4682</v>
      </c>
      <c r="B2197" s="50" t="s">
        <v>2206</v>
      </c>
      <c r="C2197" s="50" t="s">
        <v>4765</v>
      </c>
      <c r="D2197" s="80">
        <v>15</v>
      </c>
      <c r="E2197" s="50" t="s">
        <v>8368</v>
      </c>
      <c r="F2197" s="24">
        <f t="shared" si="112"/>
        <v>48.044000000000004</v>
      </c>
      <c r="G2197" s="20">
        <f t="shared" si="113"/>
        <v>28.134666666666664</v>
      </c>
      <c r="H2197" s="17"/>
      <c r="I2197" s="24"/>
      <c r="J2197" s="20">
        <f t="shared" si="114"/>
        <v>45.576999999999998</v>
      </c>
      <c r="K2197" s="17"/>
      <c r="L2197" s="24"/>
      <c r="M2197" s="86">
        <v>18.158000000000001</v>
      </c>
      <c r="N2197" s="86">
        <v>20.59</v>
      </c>
      <c r="O2197" s="86">
        <v>45.655999999999999</v>
      </c>
      <c r="P2197" s="86">
        <v>20.331</v>
      </c>
      <c r="Q2197" s="86">
        <v>63.421999999999997</v>
      </c>
      <c r="R2197" s="86">
        <v>3.2549999999999999</v>
      </c>
      <c r="S2197" s="86">
        <v>56.838000000000001</v>
      </c>
      <c r="T2197" s="86">
        <v>84.039000000000001</v>
      </c>
    </row>
    <row r="2198" spans="1:20" x14ac:dyDescent="0.25">
      <c r="A2198" s="50" t="s">
        <v>4682</v>
      </c>
      <c r="B2198" s="50" t="s">
        <v>3100</v>
      </c>
      <c r="C2198" s="50" t="s">
        <v>4722</v>
      </c>
      <c r="D2198" s="80">
        <v>7</v>
      </c>
      <c r="E2198" s="50" t="s">
        <v>6476</v>
      </c>
      <c r="F2198" s="24">
        <f t="shared" si="112"/>
        <v>48.042999999999999</v>
      </c>
      <c r="G2198" s="20">
        <f t="shared" si="113"/>
        <v>175.20966666666666</v>
      </c>
      <c r="H2198" s="17"/>
      <c r="I2198" s="24"/>
      <c r="J2198" s="20">
        <f t="shared" si="114"/>
        <v>96.876199999999997</v>
      </c>
      <c r="K2198" s="17"/>
      <c r="L2198" s="24"/>
      <c r="M2198" s="86">
        <v>24.356000000000002</v>
      </c>
      <c r="N2198" s="86">
        <v>312.85500000000002</v>
      </c>
      <c r="O2198" s="86">
        <v>188.41800000000001</v>
      </c>
      <c r="P2198" s="86">
        <v>85.53</v>
      </c>
      <c r="Q2198" s="86">
        <v>254.72200000000001</v>
      </c>
      <c r="R2198" s="86">
        <v>1</v>
      </c>
      <c r="S2198" s="86">
        <v>143.12899999999999</v>
      </c>
      <c r="T2198" s="86" t="s">
        <v>5013</v>
      </c>
    </row>
    <row r="2199" spans="1:20" x14ac:dyDescent="0.25">
      <c r="A2199" s="50" t="s">
        <v>4682</v>
      </c>
      <c r="B2199" s="50" t="s">
        <v>3855</v>
      </c>
      <c r="C2199" s="50" t="s">
        <v>4711</v>
      </c>
      <c r="D2199" s="80">
        <v>6</v>
      </c>
      <c r="E2199" s="50" t="s">
        <v>6020</v>
      </c>
      <c r="F2199" s="24">
        <f t="shared" si="112"/>
        <v>48.03</v>
      </c>
      <c r="G2199" s="20">
        <f t="shared" si="113"/>
        <v>60.728333333333332</v>
      </c>
      <c r="H2199" s="17"/>
      <c r="I2199" s="24"/>
      <c r="J2199" s="20">
        <f t="shared" si="114"/>
        <v>61.600799999999992</v>
      </c>
      <c r="K2199" s="17"/>
      <c r="L2199" s="24"/>
      <c r="M2199" s="86">
        <v>118.58499999999999</v>
      </c>
      <c r="N2199" s="86">
        <v>36.006</v>
      </c>
      <c r="O2199" s="86">
        <v>27.594000000000001</v>
      </c>
      <c r="P2199" s="86">
        <v>163.91399999999999</v>
      </c>
      <c r="Q2199" s="86" t="s">
        <v>5013</v>
      </c>
      <c r="R2199" s="86">
        <v>101.904</v>
      </c>
      <c r="S2199" s="86">
        <v>42.186</v>
      </c>
      <c r="T2199" s="86" t="s">
        <v>5013</v>
      </c>
    </row>
    <row r="2200" spans="1:20" x14ac:dyDescent="0.25">
      <c r="A2200" s="50" t="s">
        <v>4682</v>
      </c>
      <c r="B2200" s="50" t="s">
        <v>4444</v>
      </c>
      <c r="C2200" s="50" t="s">
        <v>4737</v>
      </c>
      <c r="D2200" s="80">
        <v>11</v>
      </c>
      <c r="E2200" s="50" t="s">
        <v>7074</v>
      </c>
      <c r="F2200" s="24">
        <f t="shared" si="112"/>
        <v>48.017333333333333</v>
      </c>
      <c r="G2200" s="20">
        <f t="shared" si="113"/>
        <v>207.11433333333332</v>
      </c>
      <c r="H2200" s="17"/>
      <c r="I2200" s="24"/>
      <c r="J2200" s="20">
        <f t="shared" si="114"/>
        <v>37.687799999999996</v>
      </c>
      <c r="K2200" s="17"/>
      <c r="L2200" s="24"/>
      <c r="M2200" s="86">
        <v>253.529</v>
      </c>
      <c r="N2200" s="86">
        <v>184.19300000000001</v>
      </c>
      <c r="O2200" s="86">
        <v>183.62100000000001</v>
      </c>
      <c r="P2200" s="86">
        <v>11.757999999999999</v>
      </c>
      <c r="Q2200" s="86">
        <v>32.628999999999998</v>
      </c>
      <c r="R2200" s="86">
        <v>64.394999999999996</v>
      </c>
      <c r="S2200" s="86">
        <v>57.942999999999998</v>
      </c>
      <c r="T2200" s="86">
        <v>21.713999999999999</v>
      </c>
    </row>
    <row r="2201" spans="1:20" x14ac:dyDescent="0.25">
      <c r="A2201" s="50" t="s">
        <v>4682</v>
      </c>
      <c r="B2201" s="50" t="s">
        <v>1178</v>
      </c>
      <c r="C2201" s="50" t="s">
        <v>4767</v>
      </c>
      <c r="D2201" s="80">
        <v>16</v>
      </c>
      <c r="E2201" s="50" t="s">
        <v>8981</v>
      </c>
      <c r="F2201" s="24">
        <f t="shared" si="112"/>
        <v>47.958666666666666</v>
      </c>
      <c r="G2201" s="20">
        <f t="shared" si="113"/>
        <v>236.91499999999999</v>
      </c>
      <c r="H2201" s="17"/>
      <c r="I2201" s="24"/>
      <c r="J2201" s="20">
        <f t="shared" si="114"/>
        <v>87.616399999999999</v>
      </c>
      <c r="K2201" s="17"/>
      <c r="L2201" s="24"/>
      <c r="M2201" s="86">
        <v>261.495</v>
      </c>
      <c r="N2201" s="86">
        <v>149.875</v>
      </c>
      <c r="O2201" s="86">
        <v>299.375</v>
      </c>
      <c r="P2201" s="86">
        <v>240.178</v>
      </c>
      <c r="Q2201" s="86">
        <v>54.027999999999999</v>
      </c>
      <c r="R2201" s="86">
        <v>28.05</v>
      </c>
      <c r="S2201" s="86">
        <v>29.07</v>
      </c>
      <c r="T2201" s="86">
        <v>86.756</v>
      </c>
    </row>
    <row r="2202" spans="1:20" x14ac:dyDescent="0.25">
      <c r="A2202" s="50" t="s">
        <v>4682</v>
      </c>
      <c r="B2202" s="50" t="s">
        <v>4615</v>
      </c>
      <c r="C2202" s="50" t="s">
        <v>4766</v>
      </c>
      <c r="D2202" s="80">
        <v>16</v>
      </c>
      <c r="E2202" s="50" t="s">
        <v>8647</v>
      </c>
      <c r="F2202" s="24">
        <f t="shared" si="112"/>
        <v>47.804666666666662</v>
      </c>
      <c r="G2202" s="20">
        <f t="shared" si="113"/>
        <v>30.036333333333332</v>
      </c>
      <c r="H2202" s="17"/>
      <c r="I2202" s="24"/>
      <c r="J2202" s="20">
        <f t="shared" si="114"/>
        <v>81.766199999999998</v>
      </c>
      <c r="K2202" s="17"/>
      <c r="L2202" s="24"/>
      <c r="M2202" s="86">
        <v>20.754999999999999</v>
      </c>
      <c r="N2202" s="86">
        <v>66.566999999999993</v>
      </c>
      <c r="O2202" s="86">
        <v>2.7869999999999999</v>
      </c>
      <c r="P2202" s="86">
        <v>216.983</v>
      </c>
      <c r="Q2202" s="86">
        <v>48.433999999999997</v>
      </c>
      <c r="R2202" s="86">
        <v>1.89</v>
      </c>
      <c r="S2202" s="86">
        <v>5.5439999999999996</v>
      </c>
      <c r="T2202" s="86">
        <v>135.97999999999999</v>
      </c>
    </row>
    <row r="2203" spans="1:20" x14ac:dyDescent="0.25">
      <c r="A2203" s="50" t="s">
        <v>4682</v>
      </c>
      <c r="B2203" s="50" t="s">
        <v>1653</v>
      </c>
      <c r="C2203" s="50" t="s">
        <v>4723</v>
      </c>
      <c r="D2203" s="80">
        <v>7</v>
      </c>
      <c r="E2203" s="50" t="s">
        <v>6615</v>
      </c>
      <c r="F2203" s="24">
        <f t="shared" si="112"/>
        <v>47.790333333333329</v>
      </c>
      <c r="G2203" s="20">
        <f t="shared" si="113"/>
        <v>21.876333333333335</v>
      </c>
      <c r="H2203" s="17"/>
      <c r="I2203" s="24"/>
      <c r="J2203" s="20">
        <f t="shared" si="114"/>
        <v>59.828400000000002</v>
      </c>
      <c r="K2203" s="17"/>
      <c r="L2203" s="24"/>
      <c r="M2203" s="86">
        <v>33.054000000000002</v>
      </c>
      <c r="N2203" s="86">
        <v>7.0640000000000001</v>
      </c>
      <c r="O2203" s="86">
        <v>25.510999999999999</v>
      </c>
      <c r="P2203" s="86">
        <v>72.906999999999996</v>
      </c>
      <c r="Q2203" s="86">
        <v>82.864000000000004</v>
      </c>
      <c r="R2203" s="86">
        <v>23.841999999999999</v>
      </c>
      <c r="S2203" s="86">
        <v>54.247</v>
      </c>
      <c r="T2203" s="86">
        <v>65.281999999999996</v>
      </c>
    </row>
    <row r="2204" spans="1:20" x14ac:dyDescent="0.25">
      <c r="A2204" s="50" t="s">
        <v>4682</v>
      </c>
      <c r="B2204" s="50" t="s">
        <v>2939</v>
      </c>
      <c r="C2204" s="50" t="s">
        <v>4766</v>
      </c>
      <c r="D2204" s="80">
        <v>16</v>
      </c>
      <c r="E2204" s="50" t="s">
        <v>8820</v>
      </c>
      <c r="F2204" s="24">
        <f t="shared" si="112"/>
        <v>47.782999999999994</v>
      </c>
      <c r="G2204" s="20">
        <f t="shared" si="113"/>
        <v>24.420666666666666</v>
      </c>
      <c r="H2204" s="17"/>
      <c r="I2204" s="24"/>
      <c r="J2204" s="20">
        <f t="shared" si="114"/>
        <v>58.993600000000001</v>
      </c>
      <c r="K2204" s="17"/>
      <c r="L2204" s="24"/>
      <c r="M2204" s="86">
        <v>48.308999999999997</v>
      </c>
      <c r="N2204" s="86">
        <v>15.919</v>
      </c>
      <c r="O2204" s="86">
        <v>9.0340000000000007</v>
      </c>
      <c r="P2204" s="86">
        <v>83.08</v>
      </c>
      <c r="Q2204" s="86">
        <v>68.539000000000001</v>
      </c>
      <c r="R2204" s="86">
        <v>71.983000000000004</v>
      </c>
      <c r="S2204" s="86">
        <v>25.777999999999999</v>
      </c>
      <c r="T2204" s="86">
        <v>45.588000000000001</v>
      </c>
    </row>
    <row r="2205" spans="1:20" x14ac:dyDescent="0.25">
      <c r="A2205" s="50" t="s">
        <v>4682</v>
      </c>
      <c r="B2205" s="50" t="s">
        <v>1606</v>
      </c>
      <c r="C2205" s="50" t="s">
        <v>4744</v>
      </c>
      <c r="D2205" s="80">
        <v>11</v>
      </c>
      <c r="E2205" s="50" t="s">
        <v>7399</v>
      </c>
      <c r="F2205" s="24">
        <f t="shared" si="112"/>
        <v>47.687333333333335</v>
      </c>
      <c r="G2205" s="20">
        <f t="shared" si="113"/>
        <v>5.7329999999999997</v>
      </c>
      <c r="H2205" s="17"/>
      <c r="I2205" s="24"/>
      <c r="J2205" s="20">
        <f t="shared" si="114"/>
        <v>34.797600000000003</v>
      </c>
      <c r="K2205" s="17"/>
      <c r="L2205" s="24"/>
      <c r="M2205" s="86">
        <v>1.2E-2</v>
      </c>
      <c r="N2205" s="86">
        <v>8.1039999999999992</v>
      </c>
      <c r="O2205" s="86">
        <v>9.0830000000000002</v>
      </c>
      <c r="P2205" s="86">
        <v>12.49</v>
      </c>
      <c r="Q2205" s="86">
        <v>18.436</v>
      </c>
      <c r="R2205" s="86">
        <v>37.418999999999997</v>
      </c>
      <c r="S2205" s="86">
        <v>105.643</v>
      </c>
      <c r="T2205" s="86" t="s">
        <v>5013</v>
      </c>
    </row>
    <row r="2206" spans="1:20" x14ac:dyDescent="0.25">
      <c r="A2206" s="50" t="s">
        <v>4682</v>
      </c>
      <c r="B2206" s="50" t="s">
        <v>2482</v>
      </c>
      <c r="C2206" s="50" t="s">
        <v>4695</v>
      </c>
      <c r="D2206" s="80">
        <v>2</v>
      </c>
      <c r="E2206" s="50" t="s">
        <v>5426</v>
      </c>
      <c r="F2206" s="24">
        <f t="shared" si="112"/>
        <v>47.653666666666659</v>
      </c>
      <c r="G2206" s="20">
        <f t="shared" si="113"/>
        <v>36.262</v>
      </c>
      <c r="H2206" s="17"/>
      <c r="I2206" s="24"/>
      <c r="J2206" s="20">
        <f t="shared" si="114"/>
        <v>38.574399999999997</v>
      </c>
      <c r="K2206" s="17"/>
      <c r="L2206" s="24"/>
      <c r="M2206" s="86">
        <v>3.9209999999999998</v>
      </c>
      <c r="N2206" s="86">
        <v>66.221999999999994</v>
      </c>
      <c r="O2206" s="86">
        <v>38.643000000000001</v>
      </c>
      <c r="P2206" s="86">
        <v>46.694000000000003</v>
      </c>
      <c r="Q2206" s="86">
        <v>3.2170000000000001</v>
      </c>
      <c r="R2206" s="86">
        <v>30.734000000000002</v>
      </c>
      <c r="S2206" s="86">
        <v>65.739999999999995</v>
      </c>
      <c r="T2206" s="86">
        <v>46.487000000000002</v>
      </c>
    </row>
    <row r="2207" spans="1:20" x14ac:dyDescent="0.25">
      <c r="A2207" s="50" t="s">
        <v>4682</v>
      </c>
      <c r="B2207" s="50" t="s">
        <v>3275</v>
      </c>
      <c r="C2207" s="50" t="s">
        <v>4738</v>
      </c>
      <c r="D2207" s="80">
        <v>11</v>
      </c>
      <c r="E2207" s="50" t="s">
        <v>7154</v>
      </c>
      <c r="F2207" s="24">
        <f t="shared" si="112"/>
        <v>47.643666666666668</v>
      </c>
      <c r="G2207" s="20">
        <f t="shared" si="113"/>
        <v>91.947999999999993</v>
      </c>
      <c r="H2207" s="17"/>
      <c r="I2207" s="24"/>
      <c r="J2207" s="20">
        <f t="shared" si="114"/>
        <v>68.265799999999999</v>
      </c>
      <c r="K2207" s="17"/>
      <c r="L2207" s="24"/>
      <c r="M2207" s="86">
        <v>3.8730000000000002</v>
      </c>
      <c r="N2207" s="86">
        <v>90.358000000000004</v>
      </c>
      <c r="O2207" s="86">
        <v>181.613</v>
      </c>
      <c r="P2207" s="86">
        <v>158.25299999999999</v>
      </c>
      <c r="Q2207" s="86">
        <v>40.145000000000003</v>
      </c>
      <c r="R2207" s="86">
        <v>117.12</v>
      </c>
      <c r="S2207" s="86">
        <v>18.673999999999999</v>
      </c>
      <c r="T2207" s="86">
        <v>7.1369999999999996</v>
      </c>
    </row>
    <row r="2208" spans="1:20" x14ac:dyDescent="0.25">
      <c r="A2208" s="50" t="s">
        <v>4682</v>
      </c>
      <c r="B2208" s="50" t="s">
        <v>4000</v>
      </c>
      <c r="C2208" s="50" t="s">
        <v>4722</v>
      </c>
      <c r="D2208" s="80">
        <v>7</v>
      </c>
      <c r="E2208" s="50" t="s">
        <v>6555</v>
      </c>
      <c r="F2208" s="24">
        <f t="shared" ref="F2208:F2271" si="115">SUM(R2208:T2208)/3</f>
        <v>47.31066666666667</v>
      </c>
      <c r="G2208" s="20">
        <f t="shared" ref="G2208:G2271" si="116">SUM(M2208:O2208)/3</f>
        <v>0.312</v>
      </c>
      <c r="H2208" s="17"/>
      <c r="I2208" s="24"/>
      <c r="J2208" s="20">
        <f t="shared" ref="J2208:J2271" si="117">SUM(P2208:T2208)/5</f>
        <v>28.549199999999995</v>
      </c>
      <c r="K2208" s="17"/>
      <c r="L2208" s="24"/>
      <c r="M2208" s="86" t="s">
        <v>5013</v>
      </c>
      <c r="N2208" s="86">
        <v>0.93600000000000005</v>
      </c>
      <c r="O2208" s="86" t="s">
        <v>5013</v>
      </c>
      <c r="P2208" s="86">
        <v>0.58699999999999997</v>
      </c>
      <c r="Q2208" s="86">
        <v>0.22700000000000001</v>
      </c>
      <c r="R2208" s="86">
        <v>11.792</v>
      </c>
      <c r="S2208" s="86">
        <v>78.234999999999999</v>
      </c>
      <c r="T2208" s="86">
        <v>51.905000000000001</v>
      </c>
    </row>
    <row r="2209" spans="1:20" x14ac:dyDescent="0.25">
      <c r="A2209" s="50" t="s">
        <v>4682</v>
      </c>
      <c r="B2209" s="50" t="s">
        <v>2000</v>
      </c>
      <c r="C2209" s="50" t="s">
        <v>4766</v>
      </c>
      <c r="D2209" s="80">
        <v>16</v>
      </c>
      <c r="E2209" s="50" t="s">
        <v>8799</v>
      </c>
      <c r="F2209" s="24">
        <f t="shared" si="115"/>
        <v>47.262999999999998</v>
      </c>
      <c r="G2209" s="20">
        <f t="shared" si="116"/>
        <v>109.30433333333333</v>
      </c>
      <c r="H2209" s="17"/>
      <c r="I2209" s="24"/>
      <c r="J2209" s="20">
        <f t="shared" si="117"/>
        <v>49.109000000000002</v>
      </c>
      <c r="K2209" s="17"/>
      <c r="L2209" s="24"/>
      <c r="M2209" s="86">
        <v>165.29499999999999</v>
      </c>
      <c r="N2209" s="86">
        <v>81.155000000000001</v>
      </c>
      <c r="O2209" s="86">
        <v>81.462999999999994</v>
      </c>
      <c r="P2209" s="86">
        <v>40.332999999999998</v>
      </c>
      <c r="Q2209" s="86">
        <v>63.423000000000002</v>
      </c>
      <c r="R2209" s="86">
        <v>32.613</v>
      </c>
      <c r="S2209" s="86">
        <v>34.774999999999999</v>
      </c>
      <c r="T2209" s="86">
        <v>74.400999999999996</v>
      </c>
    </row>
    <row r="2210" spans="1:20" x14ac:dyDescent="0.25">
      <c r="A2210" s="50" t="s">
        <v>4682</v>
      </c>
      <c r="B2210" s="50" t="s">
        <v>1452</v>
      </c>
      <c r="C2210" s="50" t="s">
        <v>4751</v>
      </c>
      <c r="D2210" s="80">
        <v>13</v>
      </c>
      <c r="E2210" s="50" t="s">
        <v>7726</v>
      </c>
      <c r="F2210" s="24">
        <f t="shared" si="115"/>
        <v>47.159333333333336</v>
      </c>
      <c r="G2210" s="20">
        <f t="shared" si="116"/>
        <v>35.275666666666666</v>
      </c>
      <c r="H2210" s="17"/>
      <c r="I2210" s="24"/>
      <c r="J2210" s="20">
        <f t="shared" si="117"/>
        <v>38.791199999999996</v>
      </c>
      <c r="K2210" s="17"/>
      <c r="L2210" s="24"/>
      <c r="M2210" s="86">
        <v>0.90600000000000003</v>
      </c>
      <c r="N2210" s="86">
        <v>97.86</v>
      </c>
      <c r="O2210" s="86">
        <v>7.0609999999999999</v>
      </c>
      <c r="P2210" s="86">
        <v>46.81</v>
      </c>
      <c r="Q2210" s="86">
        <v>5.6680000000000001</v>
      </c>
      <c r="R2210" s="86">
        <v>62.744999999999997</v>
      </c>
      <c r="S2210" s="86">
        <v>7.1660000000000004</v>
      </c>
      <c r="T2210" s="86">
        <v>71.566999999999993</v>
      </c>
    </row>
    <row r="2211" spans="1:20" x14ac:dyDescent="0.25">
      <c r="A2211" s="50" t="s">
        <v>4682</v>
      </c>
      <c r="B2211" s="50" t="s">
        <v>4401</v>
      </c>
      <c r="C2211" s="50" t="s">
        <v>4711</v>
      </c>
      <c r="D2211" s="80">
        <v>6</v>
      </c>
      <c r="E2211" s="50" t="s">
        <v>5968</v>
      </c>
      <c r="F2211" s="24">
        <f t="shared" si="115"/>
        <v>47.009666666666668</v>
      </c>
      <c r="G2211" s="20">
        <f t="shared" si="116"/>
        <v>68.998333333333335</v>
      </c>
      <c r="H2211" s="17"/>
      <c r="I2211" s="24"/>
      <c r="J2211" s="20">
        <f t="shared" si="117"/>
        <v>52.985800000000005</v>
      </c>
      <c r="K2211" s="17"/>
      <c r="L2211" s="24"/>
      <c r="M2211" s="86">
        <v>29.888999999999999</v>
      </c>
      <c r="N2211" s="86">
        <v>103.131</v>
      </c>
      <c r="O2211" s="86">
        <v>73.974999999999994</v>
      </c>
      <c r="P2211" s="86">
        <v>87.679000000000002</v>
      </c>
      <c r="Q2211" s="86">
        <v>36.220999999999997</v>
      </c>
      <c r="R2211" s="86">
        <v>58.758000000000003</v>
      </c>
      <c r="S2211" s="86">
        <v>82.271000000000001</v>
      </c>
      <c r="T2211" s="86" t="s">
        <v>5013</v>
      </c>
    </row>
    <row r="2212" spans="1:20" x14ac:dyDescent="0.25">
      <c r="A2212" s="50" t="s">
        <v>4682</v>
      </c>
      <c r="B2212" s="50" t="s">
        <v>4524</v>
      </c>
      <c r="C2212" s="50" t="s">
        <v>4751</v>
      </c>
      <c r="D2212" s="80">
        <v>13</v>
      </c>
      <c r="E2212" s="50" t="s">
        <v>7737</v>
      </c>
      <c r="F2212" s="24">
        <f t="shared" si="115"/>
        <v>46.748666666666672</v>
      </c>
      <c r="G2212" s="20">
        <f t="shared" si="116"/>
        <v>67.646333333333331</v>
      </c>
      <c r="H2212" s="17"/>
      <c r="I2212" s="24"/>
      <c r="J2212" s="20">
        <f t="shared" si="117"/>
        <v>70.815200000000004</v>
      </c>
      <c r="K2212" s="17"/>
      <c r="L2212" s="24"/>
      <c r="M2212" s="86">
        <v>37.374000000000002</v>
      </c>
      <c r="N2212" s="86">
        <v>75.153999999999996</v>
      </c>
      <c r="O2212" s="86">
        <v>90.411000000000001</v>
      </c>
      <c r="P2212" s="86">
        <v>51.433999999999997</v>
      </c>
      <c r="Q2212" s="86">
        <v>162.39599999999999</v>
      </c>
      <c r="R2212" s="86">
        <v>76.906000000000006</v>
      </c>
      <c r="S2212" s="86">
        <v>16.744</v>
      </c>
      <c r="T2212" s="86">
        <v>46.595999999999997</v>
      </c>
    </row>
    <row r="2213" spans="1:20" x14ac:dyDescent="0.25">
      <c r="A2213" s="50" t="s">
        <v>4682</v>
      </c>
      <c r="B2213" s="50" t="s">
        <v>2150</v>
      </c>
      <c r="C2213" s="50" t="s">
        <v>4766</v>
      </c>
      <c r="D2213" s="80">
        <v>16</v>
      </c>
      <c r="E2213" s="50" t="s">
        <v>8697</v>
      </c>
      <c r="F2213" s="24">
        <f t="shared" si="115"/>
        <v>46.734999999999992</v>
      </c>
      <c r="G2213" s="20">
        <f t="shared" si="116"/>
        <v>70.961666666666673</v>
      </c>
      <c r="H2213" s="17"/>
      <c r="I2213" s="24"/>
      <c r="J2213" s="20">
        <f t="shared" si="117"/>
        <v>49.731400000000008</v>
      </c>
      <c r="K2213" s="17"/>
      <c r="L2213" s="24"/>
      <c r="M2213" s="86">
        <v>90.361999999999995</v>
      </c>
      <c r="N2213" s="86">
        <v>119.063</v>
      </c>
      <c r="O2213" s="86">
        <v>3.46</v>
      </c>
      <c r="P2213" s="86">
        <v>68.84</v>
      </c>
      <c r="Q2213" s="86">
        <v>39.612000000000002</v>
      </c>
      <c r="R2213" s="86">
        <v>21.538</v>
      </c>
      <c r="S2213" s="86">
        <v>70.968000000000004</v>
      </c>
      <c r="T2213" s="86">
        <v>47.698999999999998</v>
      </c>
    </row>
    <row r="2214" spans="1:20" x14ac:dyDescent="0.25">
      <c r="A2214" s="50" t="s">
        <v>4682</v>
      </c>
      <c r="B2214" s="50" t="s">
        <v>747</v>
      </c>
      <c r="C2214" s="50" t="s">
        <v>4723</v>
      </c>
      <c r="D2214" s="80">
        <v>7</v>
      </c>
      <c r="E2214" s="50" t="s">
        <v>6653</v>
      </c>
      <c r="F2214" s="24">
        <f t="shared" si="115"/>
        <v>46.731666666666662</v>
      </c>
      <c r="G2214" s="20">
        <f t="shared" si="116"/>
        <v>143.73866666666666</v>
      </c>
      <c r="H2214" s="17"/>
      <c r="I2214" s="24"/>
      <c r="J2214" s="20">
        <f t="shared" si="117"/>
        <v>31.256</v>
      </c>
      <c r="K2214" s="17"/>
      <c r="L2214" s="24"/>
      <c r="M2214" s="86">
        <v>129.10400000000001</v>
      </c>
      <c r="N2214" s="86">
        <v>47.216000000000001</v>
      </c>
      <c r="O2214" s="86">
        <v>254.89599999999999</v>
      </c>
      <c r="P2214" s="86">
        <v>13.821999999999999</v>
      </c>
      <c r="Q2214" s="86">
        <v>2.2629999999999999</v>
      </c>
      <c r="R2214" s="86">
        <v>2.7549999999999999</v>
      </c>
      <c r="S2214" s="86">
        <v>20.573</v>
      </c>
      <c r="T2214" s="86">
        <v>116.867</v>
      </c>
    </row>
    <row r="2215" spans="1:20" x14ac:dyDescent="0.25">
      <c r="A2215" s="50" t="s">
        <v>4682</v>
      </c>
      <c r="B2215" s="50" t="s">
        <v>1938</v>
      </c>
      <c r="C2215" s="50" t="s">
        <v>4773</v>
      </c>
      <c r="D2215" s="80">
        <v>18</v>
      </c>
      <c r="E2215" s="50" t="s">
        <v>9462</v>
      </c>
      <c r="F2215" s="24">
        <f t="shared" si="115"/>
        <v>46.70333333333334</v>
      </c>
      <c r="G2215" s="20">
        <f t="shared" si="116"/>
        <v>21.97</v>
      </c>
      <c r="H2215" s="17"/>
      <c r="I2215" s="24"/>
      <c r="J2215" s="20">
        <f t="shared" si="117"/>
        <v>125.33940000000003</v>
      </c>
      <c r="K2215" s="17"/>
      <c r="L2215" s="24"/>
      <c r="M2215" s="86">
        <v>4.048</v>
      </c>
      <c r="N2215" s="86">
        <v>3.5649999999999999</v>
      </c>
      <c r="O2215" s="86">
        <v>58.296999999999997</v>
      </c>
      <c r="P2215" s="86">
        <v>452.43400000000003</v>
      </c>
      <c r="Q2215" s="86">
        <v>34.152999999999999</v>
      </c>
      <c r="R2215" s="86">
        <v>61.747</v>
      </c>
      <c r="S2215" s="86">
        <v>36.475000000000001</v>
      </c>
      <c r="T2215" s="86">
        <v>41.887999999999998</v>
      </c>
    </row>
    <row r="2216" spans="1:20" x14ac:dyDescent="0.25">
      <c r="A2216" s="50" t="s">
        <v>4682</v>
      </c>
      <c r="B2216" s="50" t="s">
        <v>3908</v>
      </c>
      <c r="C2216" s="50" t="s">
        <v>4710</v>
      </c>
      <c r="D2216" s="80">
        <v>6</v>
      </c>
      <c r="E2216" s="50" t="s">
        <v>5845</v>
      </c>
      <c r="F2216" s="24">
        <f t="shared" si="115"/>
        <v>46.691000000000003</v>
      </c>
      <c r="G2216" s="20">
        <f t="shared" si="116"/>
        <v>62.631666666666661</v>
      </c>
      <c r="H2216" s="17"/>
      <c r="I2216" s="24"/>
      <c r="J2216" s="20">
        <f t="shared" si="117"/>
        <v>45.707599999999999</v>
      </c>
      <c r="K2216" s="17"/>
      <c r="L2216" s="24"/>
      <c r="M2216" s="86">
        <v>81.715000000000003</v>
      </c>
      <c r="N2216" s="86">
        <v>15.746</v>
      </c>
      <c r="O2216" s="86">
        <v>90.433999999999997</v>
      </c>
      <c r="P2216" s="86">
        <v>44.164999999999999</v>
      </c>
      <c r="Q2216" s="86">
        <v>44.3</v>
      </c>
      <c r="R2216" s="86">
        <v>81.269000000000005</v>
      </c>
      <c r="S2216" s="86">
        <v>58.804000000000002</v>
      </c>
      <c r="T2216" s="86" t="s">
        <v>5013</v>
      </c>
    </row>
    <row r="2217" spans="1:20" x14ac:dyDescent="0.25">
      <c r="A2217" s="50" t="s">
        <v>4682</v>
      </c>
      <c r="B2217" s="50" t="s">
        <v>2065</v>
      </c>
      <c r="C2217" s="50" t="s">
        <v>4767</v>
      </c>
      <c r="D2217" s="80">
        <v>16</v>
      </c>
      <c r="E2217" s="50" t="s">
        <v>8957</v>
      </c>
      <c r="F2217" s="24">
        <f t="shared" si="115"/>
        <v>46.357999999999997</v>
      </c>
      <c r="G2217" s="20">
        <f t="shared" si="116"/>
        <v>669.17633333333333</v>
      </c>
      <c r="H2217" s="17"/>
      <c r="I2217" s="24"/>
      <c r="J2217" s="20">
        <f t="shared" si="117"/>
        <v>42.083000000000006</v>
      </c>
      <c r="K2217" s="17"/>
      <c r="L2217" s="24"/>
      <c r="M2217" s="86">
        <v>1.861</v>
      </c>
      <c r="N2217" s="86">
        <v>4.766</v>
      </c>
      <c r="O2217" s="86">
        <v>2000.902</v>
      </c>
      <c r="P2217" s="86">
        <v>15.455</v>
      </c>
      <c r="Q2217" s="86">
        <v>55.886000000000003</v>
      </c>
      <c r="R2217" s="86">
        <v>69.13</v>
      </c>
      <c r="S2217" s="86">
        <v>52.174999999999997</v>
      </c>
      <c r="T2217" s="86">
        <v>17.768999999999998</v>
      </c>
    </row>
    <row r="2218" spans="1:20" x14ac:dyDescent="0.25">
      <c r="A2218" s="50" t="s">
        <v>4682</v>
      </c>
      <c r="B2218" s="50" t="s">
        <v>2245</v>
      </c>
      <c r="C2218" s="50" t="s">
        <v>4714</v>
      </c>
      <c r="D2218" s="80">
        <v>6</v>
      </c>
      <c r="E2218" s="50" t="s">
        <v>6282</v>
      </c>
      <c r="F2218" s="24">
        <f t="shared" si="115"/>
        <v>46.29666666666666</v>
      </c>
      <c r="G2218" s="20">
        <f t="shared" si="116"/>
        <v>16.413999999999998</v>
      </c>
      <c r="H2218" s="17"/>
      <c r="I2218" s="24"/>
      <c r="J2218" s="20">
        <f t="shared" si="117"/>
        <v>39.7196</v>
      </c>
      <c r="K2218" s="17"/>
      <c r="L2218" s="24"/>
      <c r="M2218" s="86">
        <v>6.4240000000000004</v>
      </c>
      <c r="N2218" s="86">
        <v>27.061</v>
      </c>
      <c r="O2218" s="86">
        <v>15.757</v>
      </c>
      <c r="P2218" s="86">
        <v>20.931999999999999</v>
      </c>
      <c r="Q2218" s="86">
        <v>38.776000000000003</v>
      </c>
      <c r="R2218" s="86">
        <v>50.316000000000003</v>
      </c>
      <c r="S2218" s="86">
        <v>26.635999999999999</v>
      </c>
      <c r="T2218" s="86">
        <v>61.938000000000002</v>
      </c>
    </row>
    <row r="2219" spans="1:20" x14ac:dyDescent="0.25">
      <c r="A2219" s="50" t="s">
        <v>4682</v>
      </c>
      <c r="B2219" s="50" t="s">
        <v>1861</v>
      </c>
      <c r="C2219" s="50" t="s">
        <v>4748</v>
      </c>
      <c r="D2219" s="80">
        <v>12</v>
      </c>
      <c r="E2219" s="50" t="s">
        <v>7676</v>
      </c>
      <c r="F2219" s="24">
        <f t="shared" si="115"/>
        <v>46.035333333333334</v>
      </c>
      <c r="G2219" s="20">
        <f t="shared" si="116"/>
        <v>24.900666666666666</v>
      </c>
      <c r="H2219" s="17"/>
      <c r="I2219" s="24"/>
      <c r="J2219" s="20">
        <f t="shared" si="117"/>
        <v>41.026600000000002</v>
      </c>
      <c r="K2219" s="17"/>
      <c r="L2219" s="24"/>
      <c r="M2219" s="86">
        <v>5.67</v>
      </c>
      <c r="N2219" s="86">
        <v>9.875</v>
      </c>
      <c r="O2219" s="86">
        <v>59.156999999999996</v>
      </c>
      <c r="P2219" s="86">
        <v>36.24</v>
      </c>
      <c r="Q2219" s="86">
        <v>30.786999999999999</v>
      </c>
      <c r="R2219" s="86">
        <v>24.460999999999999</v>
      </c>
      <c r="S2219" s="86">
        <v>68.423000000000002</v>
      </c>
      <c r="T2219" s="86">
        <v>45.222000000000001</v>
      </c>
    </row>
    <row r="2220" spans="1:20" x14ac:dyDescent="0.25">
      <c r="A2220" s="50" t="s">
        <v>4682</v>
      </c>
      <c r="B2220" s="50" t="s">
        <v>3514</v>
      </c>
      <c r="C2220" s="50" t="s">
        <v>4753</v>
      </c>
      <c r="D2220" s="80">
        <v>13</v>
      </c>
      <c r="E2220" s="50" t="s">
        <v>7778</v>
      </c>
      <c r="F2220" s="24">
        <f t="shared" si="115"/>
        <v>45.984333333333332</v>
      </c>
      <c r="G2220" s="20">
        <f t="shared" si="116"/>
        <v>6.593</v>
      </c>
      <c r="H2220" s="17"/>
      <c r="I2220" s="24"/>
      <c r="J2220" s="20">
        <f t="shared" si="117"/>
        <v>31.462200000000003</v>
      </c>
      <c r="K2220" s="17"/>
      <c r="L2220" s="24"/>
      <c r="M2220" s="86">
        <v>3.5760000000000001</v>
      </c>
      <c r="N2220" s="86">
        <v>7.1079999999999997</v>
      </c>
      <c r="O2220" s="86">
        <v>9.0950000000000006</v>
      </c>
      <c r="P2220" s="86">
        <v>12.407</v>
      </c>
      <c r="Q2220" s="86">
        <v>6.9509999999999996</v>
      </c>
      <c r="R2220" s="86">
        <v>95.99</v>
      </c>
      <c r="S2220" s="86">
        <v>4.2569999999999997</v>
      </c>
      <c r="T2220" s="86">
        <v>37.706000000000003</v>
      </c>
    </row>
    <row r="2221" spans="1:20" x14ac:dyDescent="0.25">
      <c r="A2221" s="50" t="s">
        <v>4682</v>
      </c>
      <c r="B2221" s="50" t="s">
        <v>1933</v>
      </c>
      <c r="C2221" s="50" t="s">
        <v>4727</v>
      </c>
      <c r="D2221" s="80">
        <v>9</v>
      </c>
      <c r="E2221" s="50" t="s">
        <v>6789</v>
      </c>
      <c r="F2221" s="24">
        <f t="shared" si="115"/>
        <v>45.923333333333339</v>
      </c>
      <c r="G2221" s="20">
        <f t="shared" si="116"/>
        <v>178.27966666666669</v>
      </c>
      <c r="H2221" s="17"/>
      <c r="I2221" s="24"/>
      <c r="J2221" s="20">
        <f t="shared" si="117"/>
        <v>90.660200000000003</v>
      </c>
      <c r="K2221" s="17"/>
      <c r="L2221" s="24"/>
      <c r="M2221" s="86">
        <v>224.00399999999999</v>
      </c>
      <c r="N2221" s="86">
        <v>206.94200000000001</v>
      </c>
      <c r="O2221" s="86">
        <v>103.893</v>
      </c>
      <c r="P2221" s="86">
        <v>191.43299999999999</v>
      </c>
      <c r="Q2221" s="86">
        <v>124.098</v>
      </c>
      <c r="R2221" s="86">
        <v>1.649</v>
      </c>
      <c r="S2221" s="86">
        <v>125.40900000000001</v>
      </c>
      <c r="T2221" s="86">
        <v>10.712</v>
      </c>
    </row>
    <row r="2222" spans="1:20" x14ac:dyDescent="0.25">
      <c r="A2222" s="50" t="s">
        <v>4682</v>
      </c>
      <c r="B2222" s="50" t="s">
        <v>559</v>
      </c>
      <c r="C2222" s="50" t="s">
        <v>4772</v>
      </c>
      <c r="D2222" s="80">
        <v>18</v>
      </c>
      <c r="E2222" s="50" t="s">
        <v>9395</v>
      </c>
      <c r="F2222" s="24">
        <f t="shared" si="115"/>
        <v>45.902666666666669</v>
      </c>
      <c r="G2222" s="20">
        <f t="shared" si="116"/>
        <v>637.64800000000002</v>
      </c>
      <c r="H2222" s="17"/>
      <c r="I2222" s="24"/>
      <c r="J2222" s="20">
        <f t="shared" si="117"/>
        <v>72.346000000000004</v>
      </c>
      <c r="K2222" s="17"/>
      <c r="L2222" s="24"/>
      <c r="M2222" s="86">
        <v>714.79300000000001</v>
      </c>
      <c r="N2222" s="86">
        <v>1179.2270000000001</v>
      </c>
      <c r="O2222" s="86">
        <v>18.923999999999999</v>
      </c>
      <c r="P2222" s="86">
        <v>71.102999999999994</v>
      </c>
      <c r="Q2222" s="86">
        <v>152.91900000000001</v>
      </c>
      <c r="R2222" s="86">
        <v>65.203000000000003</v>
      </c>
      <c r="S2222" s="86">
        <v>27.486000000000001</v>
      </c>
      <c r="T2222" s="86">
        <v>45.018999999999998</v>
      </c>
    </row>
    <row r="2223" spans="1:20" x14ac:dyDescent="0.25">
      <c r="A2223" s="50" t="s">
        <v>4682</v>
      </c>
      <c r="B2223" s="50" t="s">
        <v>869</v>
      </c>
      <c r="C2223" s="50" t="s">
        <v>4722</v>
      </c>
      <c r="D2223" s="80">
        <v>7</v>
      </c>
      <c r="E2223" s="50" t="s">
        <v>6500</v>
      </c>
      <c r="F2223" s="24">
        <f t="shared" si="115"/>
        <v>45.547000000000004</v>
      </c>
      <c r="G2223" s="20">
        <f t="shared" si="116"/>
        <v>43.959000000000003</v>
      </c>
      <c r="H2223" s="17"/>
      <c r="I2223" s="24"/>
      <c r="J2223" s="20">
        <f t="shared" si="117"/>
        <v>43.633600000000001</v>
      </c>
      <c r="K2223" s="17"/>
      <c r="L2223" s="24"/>
      <c r="M2223" s="86">
        <v>16.773</v>
      </c>
      <c r="N2223" s="86">
        <v>113.621</v>
      </c>
      <c r="O2223" s="86">
        <v>1.4830000000000001</v>
      </c>
      <c r="P2223" s="86">
        <v>40.963000000000001</v>
      </c>
      <c r="Q2223" s="86">
        <v>40.564</v>
      </c>
      <c r="R2223" s="86">
        <v>115.91200000000001</v>
      </c>
      <c r="S2223" s="86" t="s">
        <v>5013</v>
      </c>
      <c r="T2223" s="86">
        <v>20.728999999999999</v>
      </c>
    </row>
    <row r="2224" spans="1:20" x14ac:dyDescent="0.25">
      <c r="A2224" s="50" t="s">
        <v>4682</v>
      </c>
      <c r="B2224" s="50" t="s">
        <v>1271</v>
      </c>
      <c r="C2224" s="50" t="s">
        <v>4744</v>
      </c>
      <c r="D2224" s="80">
        <v>11</v>
      </c>
      <c r="E2224" s="50" t="s">
        <v>7406</v>
      </c>
      <c r="F2224" s="24">
        <f t="shared" si="115"/>
        <v>45.465333333333341</v>
      </c>
      <c r="G2224" s="20">
        <f t="shared" si="116"/>
        <v>7.0893333333333333</v>
      </c>
      <c r="H2224" s="17"/>
      <c r="I2224" s="24"/>
      <c r="J2224" s="20">
        <f t="shared" si="117"/>
        <v>41.064</v>
      </c>
      <c r="K2224" s="17"/>
      <c r="L2224" s="24"/>
      <c r="M2224" s="86">
        <v>3.11</v>
      </c>
      <c r="N2224" s="86">
        <v>14.018000000000001</v>
      </c>
      <c r="O2224" s="86">
        <v>4.1399999999999997</v>
      </c>
      <c r="P2224" s="86">
        <v>2.5350000000000001</v>
      </c>
      <c r="Q2224" s="86">
        <v>66.388999999999996</v>
      </c>
      <c r="R2224" s="86">
        <v>89.058000000000007</v>
      </c>
      <c r="S2224" s="86">
        <v>47.338000000000001</v>
      </c>
      <c r="T2224" s="86" t="s">
        <v>5013</v>
      </c>
    </row>
    <row r="2225" spans="1:20" x14ac:dyDescent="0.25">
      <c r="A2225" s="50" t="s">
        <v>4682</v>
      </c>
      <c r="B2225" s="50" t="s">
        <v>2969</v>
      </c>
      <c r="C2225" s="50" t="s">
        <v>4731</v>
      </c>
      <c r="D2225" s="80">
        <v>10</v>
      </c>
      <c r="E2225" s="50" t="s">
        <v>6881</v>
      </c>
      <c r="F2225" s="24">
        <f t="shared" si="115"/>
        <v>45.43366666666666</v>
      </c>
      <c r="G2225" s="20">
        <f t="shared" si="116"/>
        <v>52.451000000000001</v>
      </c>
      <c r="H2225" s="17"/>
      <c r="I2225" s="24"/>
      <c r="J2225" s="20">
        <f t="shared" si="117"/>
        <v>45.075599999999994</v>
      </c>
      <c r="K2225" s="17"/>
      <c r="L2225" s="24"/>
      <c r="M2225" s="86">
        <v>45.445</v>
      </c>
      <c r="N2225" s="86">
        <v>89.534000000000006</v>
      </c>
      <c r="O2225" s="86">
        <v>22.373999999999999</v>
      </c>
      <c r="P2225" s="86">
        <v>44.029000000000003</v>
      </c>
      <c r="Q2225" s="86">
        <v>45.048000000000002</v>
      </c>
      <c r="R2225" s="86">
        <v>41.680999999999997</v>
      </c>
      <c r="S2225" s="86">
        <v>22.420999999999999</v>
      </c>
      <c r="T2225" s="86">
        <v>72.198999999999998</v>
      </c>
    </row>
    <row r="2226" spans="1:20" x14ac:dyDescent="0.25">
      <c r="A2226" s="50" t="s">
        <v>4682</v>
      </c>
      <c r="B2226" s="50" t="s">
        <v>3493</v>
      </c>
      <c r="C2226" s="50" t="s">
        <v>4766</v>
      </c>
      <c r="D2226" s="80">
        <v>16</v>
      </c>
      <c r="E2226" s="50" t="s">
        <v>8759</v>
      </c>
      <c r="F2226" s="24">
        <f t="shared" si="115"/>
        <v>45.044666666666672</v>
      </c>
      <c r="G2226" s="20">
        <f t="shared" si="116"/>
        <v>59.019666666666673</v>
      </c>
      <c r="H2226" s="17"/>
      <c r="I2226" s="24"/>
      <c r="J2226" s="20">
        <f t="shared" si="117"/>
        <v>273.04660000000001</v>
      </c>
      <c r="K2226" s="17"/>
      <c r="L2226" s="24"/>
      <c r="M2226" s="86">
        <v>28.574000000000002</v>
      </c>
      <c r="N2226" s="86" t="s">
        <v>5013</v>
      </c>
      <c r="O2226" s="86">
        <v>148.48500000000001</v>
      </c>
      <c r="P2226" s="86">
        <v>1184.9490000000001</v>
      </c>
      <c r="Q2226" s="86">
        <v>45.15</v>
      </c>
      <c r="R2226" s="86" t="s">
        <v>5013</v>
      </c>
      <c r="S2226" s="86">
        <v>9.83</v>
      </c>
      <c r="T2226" s="86">
        <v>125.304</v>
      </c>
    </row>
    <row r="2227" spans="1:20" x14ac:dyDescent="0.25">
      <c r="A2227" s="50" t="s">
        <v>4682</v>
      </c>
      <c r="B2227" s="50" t="s">
        <v>1796</v>
      </c>
      <c r="C2227" s="50" t="s">
        <v>4744</v>
      </c>
      <c r="D2227" s="80">
        <v>11</v>
      </c>
      <c r="E2227" s="50" t="s">
        <v>7371</v>
      </c>
      <c r="F2227" s="24">
        <f t="shared" si="115"/>
        <v>44.91299999999999</v>
      </c>
      <c r="G2227" s="20">
        <f t="shared" si="116"/>
        <v>24.119</v>
      </c>
      <c r="H2227" s="17"/>
      <c r="I2227" s="24"/>
      <c r="J2227" s="20">
        <f t="shared" si="117"/>
        <v>52.648799999999994</v>
      </c>
      <c r="K2227" s="17"/>
      <c r="L2227" s="24"/>
      <c r="M2227" s="86">
        <v>0.36899999999999999</v>
      </c>
      <c r="N2227" s="86">
        <v>3.7189999999999999</v>
      </c>
      <c r="O2227" s="86">
        <v>68.269000000000005</v>
      </c>
      <c r="P2227" s="86">
        <v>96.962000000000003</v>
      </c>
      <c r="Q2227" s="86">
        <v>31.542999999999999</v>
      </c>
      <c r="R2227" s="86">
        <v>5.1890000000000001</v>
      </c>
      <c r="S2227" s="86">
        <v>122.803</v>
      </c>
      <c r="T2227" s="86">
        <v>6.7469999999999999</v>
      </c>
    </row>
    <row r="2228" spans="1:20" x14ac:dyDescent="0.25">
      <c r="A2228" s="50" t="s">
        <v>4682</v>
      </c>
      <c r="B2228" s="50" t="s">
        <v>1693</v>
      </c>
      <c r="C2228" s="50" t="s">
        <v>4733</v>
      </c>
      <c r="D2228" s="80">
        <v>11</v>
      </c>
      <c r="E2228" s="50" t="s">
        <v>6950</v>
      </c>
      <c r="F2228" s="24">
        <f t="shared" si="115"/>
        <v>44.881</v>
      </c>
      <c r="G2228" s="20">
        <f t="shared" si="116"/>
        <v>19.031333333333333</v>
      </c>
      <c r="H2228" s="17"/>
      <c r="I2228" s="24"/>
      <c r="J2228" s="20">
        <f t="shared" si="117"/>
        <v>38.800800000000002</v>
      </c>
      <c r="K2228" s="17"/>
      <c r="L2228" s="24"/>
      <c r="M2228" s="86">
        <v>8.9969999999999999</v>
      </c>
      <c r="N2228" s="86">
        <v>22.446000000000002</v>
      </c>
      <c r="O2228" s="86">
        <v>25.651</v>
      </c>
      <c r="P2228" s="86">
        <v>47.988999999999997</v>
      </c>
      <c r="Q2228" s="86">
        <v>11.372</v>
      </c>
      <c r="R2228" s="86">
        <v>85.837000000000003</v>
      </c>
      <c r="S2228" s="86">
        <v>38.351999999999997</v>
      </c>
      <c r="T2228" s="86">
        <v>10.454000000000001</v>
      </c>
    </row>
    <row r="2229" spans="1:20" x14ac:dyDescent="0.25">
      <c r="A2229" s="50" t="s">
        <v>4682</v>
      </c>
      <c r="B2229" s="50" t="s">
        <v>707</v>
      </c>
      <c r="C2229" s="50" t="s">
        <v>4732</v>
      </c>
      <c r="D2229" s="80">
        <v>10</v>
      </c>
      <c r="E2229" s="50" t="s">
        <v>6930</v>
      </c>
      <c r="F2229" s="24">
        <f t="shared" si="115"/>
        <v>44.822666666666663</v>
      </c>
      <c r="G2229" s="20">
        <f t="shared" si="116"/>
        <v>75.977999999999994</v>
      </c>
      <c r="H2229" s="17"/>
      <c r="I2229" s="24"/>
      <c r="J2229" s="20">
        <f t="shared" si="117"/>
        <v>65.626200000000011</v>
      </c>
      <c r="K2229" s="17"/>
      <c r="L2229" s="24"/>
      <c r="M2229" s="86">
        <v>33.283999999999999</v>
      </c>
      <c r="N2229" s="86">
        <v>81.171999999999997</v>
      </c>
      <c r="O2229" s="86">
        <v>113.47799999999999</v>
      </c>
      <c r="P2229" s="86">
        <v>78.811000000000007</v>
      </c>
      <c r="Q2229" s="86">
        <v>114.852</v>
      </c>
      <c r="R2229" s="86">
        <v>53.8</v>
      </c>
      <c r="S2229" s="86">
        <v>70.635000000000005</v>
      </c>
      <c r="T2229" s="86">
        <v>10.032999999999999</v>
      </c>
    </row>
    <row r="2230" spans="1:20" x14ac:dyDescent="0.25">
      <c r="A2230" s="50" t="s">
        <v>4682</v>
      </c>
      <c r="B2230" s="50" t="s">
        <v>1672</v>
      </c>
      <c r="C2230" s="50" t="s">
        <v>4769</v>
      </c>
      <c r="D2230" s="80">
        <v>17</v>
      </c>
      <c r="E2230" s="50" t="s">
        <v>9247</v>
      </c>
      <c r="F2230" s="24">
        <f t="shared" si="115"/>
        <v>44.70066666666667</v>
      </c>
      <c r="G2230" s="20">
        <f t="shared" si="116"/>
        <v>183.21733333333336</v>
      </c>
      <c r="H2230" s="17"/>
      <c r="I2230" s="24"/>
      <c r="J2230" s="20">
        <f t="shared" si="117"/>
        <v>34.9452</v>
      </c>
      <c r="K2230" s="17"/>
      <c r="L2230" s="24"/>
      <c r="M2230" s="86">
        <v>0.99</v>
      </c>
      <c r="N2230" s="86">
        <v>521.11400000000003</v>
      </c>
      <c r="O2230" s="86">
        <v>27.547999999999998</v>
      </c>
      <c r="P2230" s="86">
        <v>26.609000000000002</v>
      </c>
      <c r="Q2230" s="86">
        <v>14.015000000000001</v>
      </c>
      <c r="R2230" s="86">
        <v>129.31100000000001</v>
      </c>
      <c r="S2230" s="86">
        <v>4.7910000000000004</v>
      </c>
      <c r="T2230" s="86" t="s">
        <v>5013</v>
      </c>
    </row>
    <row r="2231" spans="1:20" x14ac:dyDescent="0.25">
      <c r="A2231" s="50" t="s">
        <v>4682</v>
      </c>
      <c r="B2231" s="50" t="s">
        <v>2762</v>
      </c>
      <c r="C2231" s="50" t="s">
        <v>4711</v>
      </c>
      <c r="D2231" s="80">
        <v>6</v>
      </c>
      <c r="E2231" s="50" t="s">
        <v>6101</v>
      </c>
      <c r="F2231" s="24">
        <f t="shared" si="115"/>
        <v>44.644666666666666</v>
      </c>
      <c r="G2231" s="20">
        <f t="shared" si="116"/>
        <v>0</v>
      </c>
      <c r="H2231" s="17"/>
      <c r="I2231" s="24"/>
      <c r="J2231" s="20">
        <f t="shared" si="117"/>
        <v>28.638200000000001</v>
      </c>
      <c r="K2231" s="17"/>
      <c r="L2231" s="24"/>
      <c r="M2231" s="86" t="s">
        <v>5013</v>
      </c>
      <c r="N2231" s="86" t="s">
        <v>5013</v>
      </c>
      <c r="O2231" s="86" t="s">
        <v>5013</v>
      </c>
      <c r="P2231" s="86" t="s">
        <v>5013</v>
      </c>
      <c r="Q2231" s="86">
        <v>9.2569999999999997</v>
      </c>
      <c r="R2231" s="86">
        <v>6.242</v>
      </c>
      <c r="S2231" s="86" t="s">
        <v>5013</v>
      </c>
      <c r="T2231" s="86">
        <v>127.69199999999999</v>
      </c>
    </row>
    <row r="2232" spans="1:20" x14ac:dyDescent="0.25">
      <c r="A2232" s="50" t="s">
        <v>4682</v>
      </c>
      <c r="B2232" s="50" t="s">
        <v>4467</v>
      </c>
      <c r="C2232" s="50" t="s">
        <v>4737</v>
      </c>
      <c r="D2232" s="80">
        <v>11</v>
      </c>
      <c r="E2232" s="50" t="s">
        <v>7066</v>
      </c>
      <c r="F2232" s="24">
        <f t="shared" si="115"/>
        <v>44.600999999999999</v>
      </c>
      <c r="G2232" s="20">
        <f t="shared" si="116"/>
        <v>20.193333333333332</v>
      </c>
      <c r="H2232" s="17"/>
      <c r="I2232" s="24"/>
      <c r="J2232" s="20">
        <f t="shared" si="117"/>
        <v>27.756</v>
      </c>
      <c r="K2232" s="17"/>
      <c r="L2232" s="24"/>
      <c r="M2232" s="86">
        <v>27.100999999999999</v>
      </c>
      <c r="N2232" s="86">
        <v>33.478999999999999</v>
      </c>
      <c r="O2232" s="86" t="s">
        <v>5013</v>
      </c>
      <c r="P2232" s="86">
        <v>1.871</v>
      </c>
      <c r="Q2232" s="86">
        <v>3.1059999999999999</v>
      </c>
      <c r="R2232" s="86" t="s">
        <v>5013</v>
      </c>
      <c r="S2232" s="86">
        <v>133.803</v>
      </c>
      <c r="T2232" s="86" t="s">
        <v>5013</v>
      </c>
    </row>
    <row r="2233" spans="1:20" x14ac:dyDescent="0.25">
      <c r="A2233" s="50" t="s">
        <v>4682</v>
      </c>
      <c r="B2233" s="50" t="s">
        <v>3814</v>
      </c>
      <c r="C2233" s="50" t="s">
        <v>4695</v>
      </c>
      <c r="D2233" s="80">
        <v>2</v>
      </c>
      <c r="E2233" s="50" t="s">
        <v>5427</v>
      </c>
      <c r="F2233" s="24">
        <f t="shared" si="115"/>
        <v>44.495333333333328</v>
      </c>
      <c r="G2233" s="20">
        <f t="shared" si="116"/>
        <v>17.545999999999999</v>
      </c>
      <c r="H2233" s="17"/>
      <c r="I2233" s="24"/>
      <c r="J2233" s="20">
        <f t="shared" si="117"/>
        <v>39.705599999999997</v>
      </c>
      <c r="K2233" s="17"/>
      <c r="L2233" s="24"/>
      <c r="M2233" s="86">
        <v>19.03</v>
      </c>
      <c r="N2233" s="86">
        <v>15.66</v>
      </c>
      <c r="O2233" s="86">
        <v>17.948</v>
      </c>
      <c r="P2233" s="86">
        <v>25.219000000000001</v>
      </c>
      <c r="Q2233" s="86">
        <v>39.823</v>
      </c>
      <c r="R2233" s="86">
        <v>15.101000000000001</v>
      </c>
      <c r="S2233" s="86">
        <v>25.242999999999999</v>
      </c>
      <c r="T2233" s="86">
        <v>93.141999999999996</v>
      </c>
    </row>
    <row r="2234" spans="1:20" x14ac:dyDescent="0.25">
      <c r="A2234" s="50" t="s">
        <v>4682</v>
      </c>
      <c r="B2234" s="50" t="s">
        <v>1314</v>
      </c>
      <c r="C2234" s="50" t="s">
        <v>4766</v>
      </c>
      <c r="D2234" s="80">
        <v>16</v>
      </c>
      <c r="E2234" s="50" t="s">
        <v>8556</v>
      </c>
      <c r="F2234" s="24">
        <f t="shared" si="115"/>
        <v>44.436666666666667</v>
      </c>
      <c r="G2234" s="20">
        <f t="shared" si="116"/>
        <v>76.711666666666659</v>
      </c>
      <c r="H2234" s="17"/>
      <c r="I2234" s="24"/>
      <c r="J2234" s="20">
        <f t="shared" si="117"/>
        <v>36.013599999999997</v>
      </c>
      <c r="K2234" s="17"/>
      <c r="L2234" s="24"/>
      <c r="M2234" s="86">
        <v>0.108</v>
      </c>
      <c r="N2234" s="86">
        <v>165.423</v>
      </c>
      <c r="O2234" s="86">
        <v>64.603999999999999</v>
      </c>
      <c r="P2234" s="86" t="s">
        <v>5013</v>
      </c>
      <c r="Q2234" s="86">
        <v>46.758000000000003</v>
      </c>
      <c r="R2234" s="86" t="s">
        <v>5013</v>
      </c>
      <c r="S2234" s="86">
        <v>42.301000000000002</v>
      </c>
      <c r="T2234" s="86">
        <v>91.009</v>
      </c>
    </row>
    <row r="2235" spans="1:20" x14ac:dyDescent="0.25">
      <c r="A2235" s="50" t="s">
        <v>4682</v>
      </c>
      <c r="B2235" s="50" t="s">
        <v>961</v>
      </c>
      <c r="C2235" s="50" t="s">
        <v>4775</v>
      </c>
      <c r="D2235" s="80">
        <v>20</v>
      </c>
      <c r="E2235" s="50" t="s">
        <v>9549</v>
      </c>
      <c r="F2235" s="24">
        <f t="shared" si="115"/>
        <v>44.415333333333336</v>
      </c>
      <c r="G2235" s="20">
        <f t="shared" si="116"/>
        <v>132.19233333333332</v>
      </c>
      <c r="H2235" s="17"/>
      <c r="I2235" s="24"/>
      <c r="J2235" s="20">
        <f t="shared" si="117"/>
        <v>145.62819999999999</v>
      </c>
      <c r="K2235" s="17"/>
      <c r="L2235" s="24"/>
      <c r="M2235" s="86">
        <v>22.152000000000001</v>
      </c>
      <c r="N2235" s="86">
        <v>235.45099999999999</v>
      </c>
      <c r="O2235" s="86">
        <v>138.97399999999999</v>
      </c>
      <c r="P2235" s="86">
        <v>522.19299999999998</v>
      </c>
      <c r="Q2235" s="86">
        <v>72.701999999999998</v>
      </c>
      <c r="R2235" s="86" t="s">
        <v>5013</v>
      </c>
      <c r="S2235" s="86" t="s">
        <v>5013</v>
      </c>
      <c r="T2235" s="86">
        <v>133.24600000000001</v>
      </c>
    </row>
    <row r="2236" spans="1:20" x14ac:dyDescent="0.25">
      <c r="A2236" s="50" t="s">
        <v>4682</v>
      </c>
      <c r="B2236" s="50" t="s">
        <v>1817</v>
      </c>
      <c r="C2236" s="50" t="s">
        <v>4756</v>
      </c>
      <c r="D2236" s="80">
        <v>15</v>
      </c>
      <c r="E2236" s="50" t="s">
        <v>8080</v>
      </c>
      <c r="F2236" s="24">
        <f t="shared" si="115"/>
        <v>44.407666666666671</v>
      </c>
      <c r="G2236" s="20">
        <f t="shared" si="116"/>
        <v>36.857333333333337</v>
      </c>
      <c r="H2236" s="17"/>
      <c r="I2236" s="24"/>
      <c r="J2236" s="20">
        <f t="shared" si="117"/>
        <v>54.560600000000001</v>
      </c>
      <c r="K2236" s="17"/>
      <c r="L2236" s="24"/>
      <c r="M2236" s="86">
        <v>6.806</v>
      </c>
      <c r="N2236" s="86">
        <v>9.1820000000000004</v>
      </c>
      <c r="O2236" s="86">
        <v>94.584000000000003</v>
      </c>
      <c r="P2236" s="86">
        <v>46.64</v>
      </c>
      <c r="Q2236" s="86">
        <v>92.94</v>
      </c>
      <c r="R2236" s="86">
        <v>15.098000000000001</v>
      </c>
      <c r="S2236" s="86">
        <v>59.923000000000002</v>
      </c>
      <c r="T2236" s="86">
        <v>58.201999999999998</v>
      </c>
    </row>
    <row r="2237" spans="1:20" x14ac:dyDescent="0.25">
      <c r="A2237" s="50" t="s">
        <v>4682</v>
      </c>
      <c r="B2237" s="50" t="s">
        <v>3315</v>
      </c>
      <c r="C2237" s="50" t="s">
        <v>4737</v>
      </c>
      <c r="D2237" s="80">
        <v>11</v>
      </c>
      <c r="E2237" s="50" t="s">
        <v>7063</v>
      </c>
      <c r="F2237" s="24">
        <f t="shared" si="115"/>
        <v>44.349666666666671</v>
      </c>
      <c r="G2237" s="20">
        <f t="shared" si="116"/>
        <v>59.584333333333326</v>
      </c>
      <c r="H2237" s="17"/>
      <c r="I2237" s="24"/>
      <c r="J2237" s="20">
        <f t="shared" si="117"/>
        <v>264.94540000000001</v>
      </c>
      <c r="K2237" s="17"/>
      <c r="L2237" s="24"/>
      <c r="M2237" s="86">
        <v>104.863</v>
      </c>
      <c r="N2237" s="86">
        <v>48.64</v>
      </c>
      <c r="O2237" s="86">
        <v>25.25</v>
      </c>
      <c r="P2237" s="86">
        <v>360.89100000000002</v>
      </c>
      <c r="Q2237" s="86">
        <v>830.78700000000003</v>
      </c>
      <c r="R2237" s="86">
        <v>133.04900000000001</v>
      </c>
      <c r="S2237" s="86" t="s">
        <v>5013</v>
      </c>
      <c r="T2237" s="86" t="s">
        <v>5013</v>
      </c>
    </row>
    <row r="2238" spans="1:20" x14ac:dyDescent="0.25">
      <c r="A2238" s="50" t="s">
        <v>4682</v>
      </c>
      <c r="B2238" s="50" t="s">
        <v>1794</v>
      </c>
      <c r="C2238" s="50" t="s">
        <v>4720</v>
      </c>
      <c r="D2238" s="80">
        <v>6</v>
      </c>
      <c r="E2238" s="50" t="s">
        <v>6449</v>
      </c>
      <c r="F2238" s="24">
        <f t="shared" si="115"/>
        <v>44.234666666666669</v>
      </c>
      <c r="G2238" s="20">
        <f t="shared" si="116"/>
        <v>171.73566666666667</v>
      </c>
      <c r="H2238" s="17"/>
      <c r="I2238" s="24"/>
      <c r="J2238" s="20">
        <f t="shared" si="117"/>
        <v>47.956399999999995</v>
      </c>
      <c r="K2238" s="17"/>
      <c r="L2238" s="24"/>
      <c r="M2238" s="86">
        <v>24.311</v>
      </c>
      <c r="N2238" s="86">
        <v>393.06799999999998</v>
      </c>
      <c r="O2238" s="86">
        <v>97.828000000000003</v>
      </c>
      <c r="P2238" s="86">
        <v>19.385000000000002</v>
      </c>
      <c r="Q2238" s="86">
        <v>87.692999999999998</v>
      </c>
      <c r="R2238" s="86">
        <v>27.198</v>
      </c>
      <c r="S2238" s="86">
        <v>37.091999999999999</v>
      </c>
      <c r="T2238" s="86">
        <v>68.414000000000001</v>
      </c>
    </row>
    <row r="2239" spans="1:20" x14ac:dyDescent="0.25">
      <c r="A2239" s="50" t="s">
        <v>4682</v>
      </c>
      <c r="B2239" s="50" t="s">
        <v>1191</v>
      </c>
      <c r="C2239" s="50" t="s">
        <v>4737</v>
      </c>
      <c r="D2239" s="80">
        <v>11</v>
      </c>
      <c r="E2239" s="50" t="s">
        <v>7090</v>
      </c>
      <c r="F2239" s="24">
        <f t="shared" si="115"/>
        <v>44.191666666666663</v>
      </c>
      <c r="G2239" s="20">
        <f t="shared" si="116"/>
        <v>7.5333333333333335E-2</v>
      </c>
      <c r="H2239" s="17"/>
      <c r="I2239" s="24"/>
      <c r="J2239" s="20">
        <f t="shared" si="117"/>
        <v>27.611799999999999</v>
      </c>
      <c r="K2239" s="17"/>
      <c r="L2239" s="24"/>
      <c r="M2239" s="86" t="s">
        <v>5013</v>
      </c>
      <c r="N2239" s="86">
        <v>0.22600000000000001</v>
      </c>
      <c r="O2239" s="86" t="s">
        <v>5013</v>
      </c>
      <c r="P2239" s="86" t="s">
        <v>5013</v>
      </c>
      <c r="Q2239" s="86">
        <v>5.484</v>
      </c>
      <c r="R2239" s="86">
        <v>27.388999999999999</v>
      </c>
      <c r="S2239" s="86">
        <v>75</v>
      </c>
      <c r="T2239" s="86">
        <v>30.186</v>
      </c>
    </row>
    <row r="2240" spans="1:20" x14ac:dyDescent="0.25">
      <c r="A2240" s="50" t="s">
        <v>4682</v>
      </c>
      <c r="B2240" s="50" t="s">
        <v>4601</v>
      </c>
      <c r="C2240" s="50" t="s">
        <v>4738</v>
      </c>
      <c r="D2240" s="80">
        <v>11</v>
      </c>
      <c r="E2240" s="50" t="s">
        <v>7179</v>
      </c>
      <c r="F2240" s="24">
        <f t="shared" si="115"/>
        <v>44.131666666666668</v>
      </c>
      <c r="G2240" s="20">
        <f t="shared" si="116"/>
        <v>0</v>
      </c>
      <c r="H2240" s="17"/>
      <c r="I2240" s="24"/>
      <c r="J2240" s="20">
        <f t="shared" si="117"/>
        <v>26.479000000000003</v>
      </c>
      <c r="K2240" s="17"/>
      <c r="L2240" s="24"/>
      <c r="M2240" s="86" t="s">
        <v>5013</v>
      </c>
      <c r="N2240" s="86" t="s">
        <v>5013</v>
      </c>
      <c r="O2240" s="86" t="s">
        <v>5013</v>
      </c>
      <c r="P2240" s="86" t="s">
        <v>5013</v>
      </c>
      <c r="Q2240" s="86" t="s">
        <v>5013</v>
      </c>
      <c r="R2240" s="86">
        <v>132.39500000000001</v>
      </c>
      <c r="S2240" s="86" t="s">
        <v>5013</v>
      </c>
      <c r="T2240" s="86" t="s">
        <v>5013</v>
      </c>
    </row>
    <row r="2241" spans="1:20" x14ac:dyDescent="0.25">
      <c r="A2241" s="50" t="s">
        <v>4682</v>
      </c>
      <c r="B2241" s="50" t="s">
        <v>3146</v>
      </c>
      <c r="C2241" s="50" t="s">
        <v>4759</v>
      </c>
      <c r="D2241" s="80">
        <v>15</v>
      </c>
      <c r="E2241" s="50" t="s">
        <v>8246</v>
      </c>
      <c r="F2241" s="24">
        <f t="shared" si="115"/>
        <v>44.110666666666667</v>
      </c>
      <c r="G2241" s="20">
        <f t="shared" si="116"/>
        <v>35.729333333333336</v>
      </c>
      <c r="H2241" s="17"/>
      <c r="I2241" s="24"/>
      <c r="J2241" s="20">
        <f t="shared" si="117"/>
        <v>54.774999999999999</v>
      </c>
      <c r="K2241" s="17"/>
      <c r="L2241" s="24"/>
      <c r="M2241" s="86">
        <v>52.034999999999997</v>
      </c>
      <c r="N2241" s="86">
        <v>30.123000000000001</v>
      </c>
      <c r="O2241" s="86">
        <v>25.03</v>
      </c>
      <c r="P2241" s="86">
        <v>130.64400000000001</v>
      </c>
      <c r="Q2241" s="86">
        <v>10.898999999999999</v>
      </c>
      <c r="R2241" s="86">
        <v>2.0990000000000002</v>
      </c>
      <c r="S2241" s="86">
        <v>19.669</v>
      </c>
      <c r="T2241" s="86">
        <v>110.56399999999999</v>
      </c>
    </row>
    <row r="2242" spans="1:20" x14ac:dyDescent="0.25">
      <c r="A2242" s="50" t="s">
        <v>4682</v>
      </c>
      <c r="B2242" s="50" t="s">
        <v>3601</v>
      </c>
      <c r="C2242" s="50" t="s">
        <v>4764</v>
      </c>
      <c r="D2242" s="80">
        <v>15</v>
      </c>
      <c r="E2242" s="50" t="s">
        <v>8352</v>
      </c>
      <c r="F2242" s="24">
        <f t="shared" si="115"/>
        <v>44.106666666666662</v>
      </c>
      <c r="G2242" s="20">
        <f t="shared" si="116"/>
        <v>57.225999999999999</v>
      </c>
      <c r="H2242" s="17"/>
      <c r="I2242" s="24"/>
      <c r="J2242" s="20">
        <f t="shared" si="117"/>
        <v>51.723599999999998</v>
      </c>
      <c r="K2242" s="17"/>
      <c r="L2242" s="24"/>
      <c r="M2242" s="86">
        <v>33.67</v>
      </c>
      <c r="N2242" s="86">
        <v>95.438999999999993</v>
      </c>
      <c r="O2242" s="86">
        <v>42.569000000000003</v>
      </c>
      <c r="P2242" s="86">
        <v>74.043999999999997</v>
      </c>
      <c r="Q2242" s="86">
        <v>52.253999999999998</v>
      </c>
      <c r="R2242" s="86">
        <v>32.944000000000003</v>
      </c>
      <c r="S2242" s="86">
        <v>59.555999999999997</v>
      </c>
      <c r="T2242" s="86">
        <v>39.82</v>
      </c>
    </row>
    <row r="2243" spans="1:20" x14ac:dyDescent="0.25">
      <c r="A2243" s="50" t="s">
        <v>4682</v>
      </c>
      <c r="B2243" s="50" t="s">
        <v>2178</v>
      </c>
      <c r="C2243" s="50" t="s">
        <v>4767</v>
      </c>
      <c r="D2243" s="80">
        <v>16</v>
      </c>
      <c r="E2243" s="50" t="s">
        <v>9142</v>
      </c>
      <c r="F2243" s="24">
        <f t="shared" si="115"/>
        <v>44.105666666666671</v>
      </c>
      <c r="G2243" s="20">
        <f t="shared" si="116"/>
        <v>43.965333333333326</v>
      </c>
      <c r="H2243" s="17"/>
      <c r="I2243" s="24"/>
      <c r="J2243" s="20">
        <f t="shared" si="117"/>
        <v>42.201800000000006</v>
      </c>
      <c r="K2243" s="17"/>
      <c r="L2243" s="24"/>
      <c r="M2243" s="86">
        <v>16.260000000000002</v>
      </c>
      <c r="N2243" s="86">
        <v>14.194000000000001</v>
      </c>
      <c r="O2243" s="86">
        <v>101.44199999999999</v>
      </c>
      <c r="P2243" s="86">
        <v>3.6859999999999999</v>
      </c>
      <c r="Q2243" s="86">
        <v>75.006</v>
      </c>
      <c r="R2243" s="86">
        <v>19.056000000000001</v>
      </c>
      <c r="S2243" s="86">
        <v>34.978999999999999</v>
      </c>
      <c r="T2243" s="86">
        <v>78.281999999999996</v>
      </c>
    </row>
    <row r="2244" spans="1:20" x14ac:dyDescent="0.25">
      <c r="A2244" s="50" t="s">
        <v>4682</v>
      </c>
      <c r="B2244" s="50" t="s">
        <v>3130</v>
      </c>
      <c r="C2244" s="50" t="s">
        <v>4711</v>
      </c>
      <c r="D2244" s="80">
        <v>6</v>
      </c>
      <c r="E2244" s="50" t="s">
        <v>6162</v>
      </c>
      <c r="F2244" s="24">
        <f t="shared" si="115"/>
        <v>44.074666666666666</v>
      </c>
      <c r="G2244" s="20">
        <f t="shared" si="116"/>
        <v>66.539333333333332</v>
      </c>
      <c r="H2244" s="17"/>
      <c r="I2244" s="24"/>
      <c r="J2244" s="20">
        <f t="shared" si="117"/>
        <v>58.812599999999996</v>
      </c>
      <c r="K2244" s="17"/>
      <c r="L2244" s="24"/>
      <c r="M2244" s="86">
        <v>42.253999999999998</v>
      </c>
      <c r="N2244" s="86">
        <v>13.778</v>
      </c>
      <c r="O2244" s="86">
        <v>143.58600000000001</v>
      </c>
      <c r="P2244" s="86">
        <v>45.393999999999998</v>
      </c>
      <c r="Q2244" s="86">
        <v>116.44499999999999</v>
      </c>
      <c r="R2244" s="86">
        <v>42.133000000000003</v>
      </c>
      <c r="S2244" s="86">
        <v>38.984999999999999</v>
      </c>
      <c r="T2244" s="86">
        <v>51.106000000000002</v>
      </c>
    </row>
    <row r="2245" spans="1:20" x14ac:dyDescent="0.25">
      <c r="A2245" s="50" t="s">
        <v>4682</v>
      </c>
      <c r="B2245" s="50" t="s">
        <v>3527</v>
      </c>
      <c r="C2245" s="50" t="s">
        <v>4738</v>
      </c>
      <c r="D2245" s="80">
        <v>11</v>
      </c>
      <c r="E2245" s="50" t="s">
        <v>7142</v>
      </c>
      <c r="F2245" s="24">
        <f t="shared" si="115"/>
        <v>44.056999999999995</v>
      </c>
      <c r="G2245" s="20">
        <f t="shared" si="116"/>
        <v>0</v>
      </c>
      <c r="H2245" s="17"/>
      <c r="I2245" s="24"/>
      <c r="J2245" s="20">
        <f t="shared" si="117"/>
        <v>26.457999999999998</v>
      </c>
      <c r="K2245" s="17"/>
      <c r="L2245" s="24"/>
      <c r="M2245" s="86" t="s">
        <v>5013</v>
      </c>
      <c r="N2245" s="86" t="s">
        <v>5013</v>
      </c>
      <c r="O2245" s="86" t="s">
        <v>5013</v>
      </c>
      <c r="P2245" s="86">
        <v>0.11899999999999999</v>
      </c>
      <c r="Q2245" s="86" t="s">
        <v>5013</v>
      </c>
      <c r="R2245" s="86" t="s">
        <v>5013</v>
      </c>
      <c r="S2245" s="86" t="s">
        <v>5013</v>
      </c>
      <c r="T2245" s="86">
        <v>132.17099999999999</v>
      </c>
    </row>
    <row r="2246" spans="1:20" x14ac:dyDescent="0.25">
      <c r="A2246" s="50" t="s">
        <v>4682</v>
      </c>
      <c r="B2246" s="50" t="s">
        <v>3522</v>
      </c>
      <c r="C2246" s="50" t="s">
        <v>4742</v>
      </c>
      <c r="D2246" s="80">
        <v>11</v>
      </c>
      <c r="E2246" s="50" t="s">
        <v>7319</v>
      </c>
      <c r="F2246" s="24">
        <f t="shared" si="115"/>
        <v>43.978666666666662</v>
      </c>
      <c r="G2246" s="20">
        <f t="shared" si="116"/>
        <v>22.561333333333334</v>
      </c>
      <c r="H2246" s="17"/>
      <c r="I2246" s="24"/>
      <c r="J2246" s="20">
        <f t="shared" si="117"/>
        <v>28.380599999999998</v>
      </c>
      <c r="K2246" s="17"/>
      <c r="L2246" s="24"/>
      <c r="M2246" s="86">
        <v>13.496</v>
      </c>
      <c r="N2246" s="86">
        <v>37.156999999999996</v>
      </c>
      <c r="O2246" s="86">
        <v>17.030999999999999</v>
      </c>
      <c r="P2246" s="86">
        <v>0.44500000000000001</v>
      </c>
      <c r="Q2246" s="86">
        <v>9.5220000000000002</v>
      </c>
      <c r="R2246" s="86">
        <v>55.567999999999998</v>
      </c>
      <c r="S2246" s="86">
        <v>13.808999999999999</v>
      </c>
      <c r="T2246" s="86">
        <v>62.558999999999997</v>
      </c>
    </row>
    <row r="2247" spans="1:20" x14ac:dyDescent="0.25">
      <c r="A2247" s="50" t="s">
        <v>4682</v>
      </c>
      <c r="B2247" s="50" t="s">
        <v>2251</v>
      </c>
      <c r="C2247" s="50" t="s">
        <v>4740</v>
      </c>
      <c r="D2247" s="80">
        <v>11</v>
      </c>
      <c r="E2247" s="50" t="s">
        <v>7247</v>
      </c>
      <c r="F2247" s="24">
        <f t="shared" si="115"/>
        <v>43.868333333333332</v>
      </c>
      <c r="G2247" s="20">
        <f t="shared" si="116"/>
        <v>49.570999999999998</v>
      </c>
      <c r="H2247" s="17"/>
      <c r="I2247" s="24"/>
      <c r="J2247" s="20">
        <f t="shared" si="117"/>
        <v>53.056999999999995</v>
      </c>
      <c r="K2247" s="17"/>
      <c r="L2247" s="24"/>
      <c r="M2247" s="86">
        <v>53.701999999999998</v>
      </c>
      <c r="N2247" s="86">
        <v>30.603999999999999</v>
      </c>
      <c r="O2247" s="86">
        <v>64.406999999999996</v>
      </c>
      <c r="P2247" s="86">
        <v>0.68799999999999994</v>
      </c>
      <c r="Q2247" s="86">
        <v>132.99199999999999</v>
      </c>
      <c r="R2247" s="86">
        <v>131.60499999999999</v>
      </c>
      <c r="S2247" s="86" t="s">
        <v>5013</v>
      </c>
      <c r="T2247" s="86" t="s">
        <v>5013</v>
      </c>
    </row>
    <row r="2248" spans="1:20" x14ac:dyDescent="0.25">
      <c r="A2248" s="50" t="s">
        <v>4682</v>
      </c>
      <c r="B2248" s="50" t="s">
        <v>3079</v>
      </c>
      <c r="C2248" s="50" t="s">
        <v>4714</v>
      </c>
      <c r="D2248" s="80">
        <v>6</v>
      </c>
      <c r="E2248" s="50" t="s">
        <v>6279</v>
      </c>
      <c r="F2248" s="24">
        <f t="shared" si="115"/>
        <v>43.61966666666666</v>
      </c>
      <c r="G2248" s="20">
        <f t="shared" si="116"/>
        <v>24.730666666666668</v>
      </c>
      <c r="H2248" s="17"/>
      <c r="I2248" s="24"/>
      <c r="J2248" s="20">
        <f t="shared" si="117"/>
        <v>33.6828</v>
      </c>
      <c r="K2248" s="17"/>
      <c r="L2248" s="24"/>
      <c r="M2248" s="86">
        <v>18.437999999999999</v>
      </c>
      <c r="N2248" s="86">
        <v>24.181000000000001</v>
      </c>
      <c r="O2248" s="86">
        <v>31.573</v>
      </c>
      <c r="P2248" s="86">
        <v>24.026</v>
      </c>
      <c r="Q2248" s="86">
        <v>13.529</v>
      </c>
      <c r="R2248" s="86">
        <v>8.8239999999999998</v>
      </c>
      <c r="S2248" s="86">
        <v>15.34</v>
      </c>
      <c r="T2248" s="86">
        <v>106.69499999999999</v>
      </c>
    </row>
    <row r="2249" spans="1:20" x14ac:dyDescent="0.25">
      <c r="A2249" s="50" t="s">
        <v>4682</v>
      </c>
      <c r="B2249" s="50" t="s">
        <v>476</v>
      </c>
      <c r="C2249" s="50" t="s">
        <v>4697</v>
      </c>
      <c r="D2249" s="80">
        <v>3</v>
      </c>
      <c r="E2249" s="50" t="s">
        <v>5444</v>
      </c>
      <c r="F2249" s="24">
        <f t="shared" si="115"/>
        <v>43.482333333333337</v>
      </c>
      <c r="G2249" s="20">
        <f t="shared" si="116"/>
        <v>0.08</v>
      </c>
      <c r="H2249" s="17"/>
      <c r="I2249" s="24"/>
      <c r="J2249" s="20">
        <f t="shared" si="117"/>
        <v>88.951800000000006</v>
      </c>
      <c r="K2249" s="17"/>
      <c r="L2249" s="24"/>
      <c r="M2249" s="86">
        <v>0.2</v>
      </c>
      <c r="N2249" s="86">
        <v>0.04</v>
      </c>
      <c r="O2249" s="86" t="s">
        <v>5013</v>
      </c>
      <c r="P2249" s="86">
        <v>39.287999999999997</v>
      </c>
      <c r="Q2249" s="86">
        <v>275.024</v>
      </c>
      <c r="R2249" s="86" t="s">
        <v>5013</v>
      </c>
      <c r="S2249" s="86">
        <v>34.887999999999998</v>
      </c>
      <c r="T2249" s="86">
        <v>95.558999999999997</v>
      </c>
    </row>
    <row r="2250" spans="1:20" x14ac:dyDescent="0.25">
      <c r="A2250" s="50" t="s">
        <v>4682</v>
      </c>
      <c r="B2250" s="50" t="s">
        <v>4562</v>
      </c>
      <c r="C2250" s="50" t="s">
        <v>4683</v>
      </c>
      <c r="D2250" s="80">
        <v>1</v>
      </c>
      <c r="E2250" s="50" t="s">
        <v>5042</v>
      </c>
      <c r="F2250" s="24">
        <f t="shared" si="115"/>
        <v>43.27</v>
      </c>
      <c r="G2250" s="20">
        <f t="shared" si="116"/>
        <v>15666.393333333332</v>
      </c>
      <c r="H2250" s="17"/>
      <c r="I2250" s="24"/>
      <c r="J2250" s="20">
        <f t="shared" si="117"/>
        <v>37.817799999999998</v>
      </c>
      <c r="K2250" s="17"/>
      <c r="L2250" s="24"/>
      <c r="M2250" s="86">
        <v>26052.571</v>
      </c>
      <c r="N2250" s="86">
        <v>19559.491999999998</v>
      </c>
      <c r="O2250" s="86">
        <v>1387.117</v>
      </c>
      <c r="P2250" s="86">
        <v>32.395000000000003</v>
      </c>
      <c r="Q2250" s="86">
        <v>26.884</v>
      </c>
      <c r="R2250" s="86">
        <v>129.81</v>
      </c>
      <c r="S2250" s="86" t="s">
        <v>5013</v>
      </c>
      <c r="T2250" s="86" t="s">
        <v>5013</v>
      </c>
    </row>
    <row r="2251" spans="1:20" x14ac:dyDescent="0.25">
      <c r="A2251" s="50" t="s">
        <v>4682</v>
      </c>
      <c r="B2251" s="50" t="s">
        <v>2556</v>
      </c>
      <c r="C2251" s="50" t="s">
        <v>4772</v>
      </c>
      <c r="D2251" s="80">
        <v>18</v>
      </c>
      <c r="E2251" s="50" t="s">
        <v>9370</v>
      </c>
      <c r="F2251" s="24">
        <f t="shared" si="115"/>
        <v>43.205999999999996</v>
      </c>
      <c r="G2251" s="20">
        <f t="shared" si="116"/>
        <v>879.50700000000006</v>
      </c>
      <c r="H2251" s="17"/>
      <c r="I2251" s="24"/>
      <c r="J2251" s="20">
        <f t="shared" si="117"/>
        <v>93.405000000000001</v>
      </c>
      <c r="K2251" s="17"/>
      <c r="L2251" s="24"/>
      <c r="M2251" s="86">
        <v>1548.097</v>
      </c>
      <c r="N2251" s="86">
        <v>469.56400000000002</v>
      </c>
      <c r="O2251" s="86">
        <v>620.86</v>
      </c>
      <c r="P2251" s="86">
        <v>235.72200000000001</v>
      </c>
      <c r="Q2251" s="86">
        <v>101.685</v>
      </c>
      <c r="R2251" s="86">
        <v>73.191999999999993</v>
      </c>
      <c r="S2251" s="86">
        <v>19.265000000000001</v>
      </c>
      <c r="T2251" s="86">
        <v>37.161000000000001</v>
      </c>
    </row>
    <row r="2252" spans="1:20" x14ac:dyDescent="0.25">
      <c r="A2252" s="50" t="s">
        <v>4682</v>
      </c>
      <c r="B2252" s="50" t="s">
        <v>2712</v>
      </c>
      <c r="C2252" s="50" t="s">
        <v>4702</v>
      </c>
      <c r="D2252" s="80">
        <v>4</v>
      </c>
      <c r="E2252" s="50" t="s">
        <v>5563</v>
      </c>
      <c r="F2252" s="24">
        <f t="shared" si="115"/>
        <v>43.101333333333336</v>
      </c>
      <c r="G2252" s="20">
        <f t="shared" si="116"/>
        <v>2.0393333333333334</v>
      </c>
      <c r="H2252" s="17"/>
      <c r="I2252" s="24"/>
      <c r="J2252" s="20">
        <f t="shared" si="117"/>
        <v>41.792400000000001</v>
      </c>
      <c r="K2252" s="17"/>
      <c r="L2252" s="24"/>
      <c r="M2252" s="86" t="s">
        <v>5013</v>
      </c>
      <c r="N2252" s="86">
        <v>4.476</v>
      </c>
      <c r="O2252" s="86">
        <v>1.6419999999999999</v>
      </c>
      <c r="P2252" s="86">
        <v>48.999000000000002</v>
      </c>
      <c r="Q2252" s="86">
        <v>30.658999999999999</v>
      </c>
      <c r="R2252" s="86">
        <v>36.360999999999997</v>
      </c>
      <c r="S2252" s="86">
        <v>42.984999999999999</v>
      </c>
      <c r="T2252" s="86">
        <v>49.957999999999998</v>
      </c>
    </row>
    <row r="2253" spans="1:20" x14ac:dyDescent="0.25">
      <c r="A2253" s="50" t="s">
        <v>4682</v>
      </c>
      <c r="B2253" s="50" t="s">
        <v>3766</v>
      </c>
      <c r="C2253" s="50" t="s">
        <v>4753</v>
      </c>
      <c r="D2253" s="80">
        <v>13</v>
      </c>
      <c r="E2253" s="50" t="s">
        <v>7825</v>
      </c>
      <c r="F2253" s="24">
        <f t="shared" si="115"/>
        <v>42.850666666666676</v>
      </c>
      <c r="G2253" s="20">
        <f t="shared" si="116"/>
        <v>50.570999999999998</v>
      </c>
      <c r="H2253" s="17"/>
      <c r="I2253" s="24"/>
      <c r="J2253" s="20">
        <f t="shared" si="117"/>
        <v>61.307600000000001</v>
      </c>
      <c r="K2253" s="17"/>
      <c r="L2253" s="24"/>
      <c r="M2253" s="86">
        <v>29.439</v>
      </c>
      <c r="N2253" s="86">
        <v>24.558</v>
      </c>
      <c r="O2253" s="86">
        <v>97.715999999999994</v>
      </c>
      <c r="P2253" s="86">
        <v>73.301000000000002</v>
      </c>
      <c r="Q2253" s="86">
        <v>104.685</v>
      </c>
      <c r="R2253" s="86">
        <v>102.79600000000001</v>
      </c>
      <c r="S2253" s="86">
        <v>25.756</v>
      </c>
      <c r="T2253" s="86" t="s">
        <v>5013</v>
      </c>
    </row>
    <row r="2254" spans="1:20" x14ac:dyDescent="0.25">
      <c r="A2254" s="50" t="s">
        <v>4682</v>
      </c>
      <c r="B2254" s="50" t="s">
        <v>2933</v>
      </c>
      <c r="C2254" s="50" t="s">
        <v>4727</v>
      </c>
      <c r="D2254" s="80">
        <v>9</v>
      </c>
      <c r="E2254" s="50" t="s">
        <v>6792</v>
      </c>
      <c r="F2254" s="24">
        <f t="shared" si="115"/>
        <v>42.770333333333333</v>
      </c>
      <c r="G2254" s="20">
        <f t="shared" si="116"/>
        <v>13.158666666666667</v>
      </c>
      <c r="H2254" s="17"/>
      <c r="I2254" s="24"/>
      <c r="J2254" s="20">
        <f t="shared" si="117"/>
        <v>27.159399999999998</v>
      </c>
      <c r="K2254" s="17"/>
      <c r="L2254" s="24"/>
      <c r="M2254" s="86">
        <v>20.917000000000002</v>
      </c>
      <c r="N2254" s="86">
        <v>8.0739999999999998</v>
      </c>
      <c r="O2254" s="86">
        <v>10.484999999999999</v>
      </c>
      <c r="P2254" s="86">
        <v>4.9640000000000004</v>
      </c>
      <c r="Q2254" s="86">
        <v>2.5219999999999998</v>
      </c>
      <c r="R2254" s="86">
        <v>2.472</v>
      </c>
      <c r="S2254" s="86">
        <v>114.988</v>
      </c>
      <c r="T2254" s="86">
        <v>10.851000000000001</v>
      </c>
    </row>
    <row r="2255" spans="1:20" x14ac:dyDescent="0.25">
      <c r="A2255" s="50" t="s">
        <v>4682</v>
      </c>
      <c r="B2255" s="50" t="s">
        <v>3631</v>
      </c>
      <c r="C2255" s="50" t="s">
        <v>4766</v>
      </c>
      <c r="D2255" s="80">
        <v>16</v>
      </c>
      <c r="E2255" s="50" t="s">
        <v>8712</v>
      </c>
      <c r="F2255" s="24">
        <f t="shared" si="115"/>
        <v>42.758333333333333</v>
      </c>
      <c r="G2255" s="20">
        <f t="shared" si="116"/>
        <v>5.5666666666666663E-2</v>
      </c>
      <c r="H2255" s="17"/>
      <c r="I2255" s="24"/>
      <c r="J2255" s="20">
        <f t="shared" si="117"/>
        <v>46.509399999999999</v>
      </c>
      <c r="K2255" s="17"/>
      <c r="L2255" s="24"/>
      <c r="M2255" s="86">
        <v>0.152</v>
      </c>
      <c r="N2255" s="86" t="s">
        <v>5013</v>
      </c>
      <c r="O2255" s="86">
        <v>1.4999999999999999E-2</v>
      </c>
      <c r="P2255" s="86">
        <v>73.748000000000005</v>
      </c>
      <c r="Q2255" s="86">
        <v>30.524000000000001</v>
      </c>
      <c r="R2255" s="86">
        <v>37.814999999999998</v>
      </c>
      <c r="S2255" s="86">
        <v>35.270000000000003</v>
      </c>
      <c r="T2255" s="86">
        <v>55.19</v>
      </c>
    </row>
    <row r="2256" spans="1:20" x14ac:dyDescent="0.25">
      <c r="A2256" s="50" t="s">
        <v>4682</v>
      </c>
      <c r="B2256" s="50" t="s">
        <v>1419</v>
      </c>
      <c r="C2256" s="50" t="s">
        <v>4711</v>
      </c>
      <c r="D2256" s="80">
        <v>6</v>
      </c>
      <c r="E2256" s="50" t="s">
        <v>6175</v>
      </c>
      <c r="F2256" s="24">
        <f t="shared" si="115"/>
        <v>42.625</v>
      </c>
      <c r="G2256" s="20">
        <f t="shared" si="116"/>
        <v>37.44733333333334</v>
      </c>
      <c r="H2256" s="17"/>
      <c r="I2256" s="24"/>
      <c r="J2256" s="20">
        <f t="shared" si="117"/>
        <v>29.033800000000003</v>
      </c>
      <c r="K2256" s="17"/>
      <c r="L2256" s="24"/>
      <c r="M2256" s="86">
        <v>7.1280000000000001</v>
      </c>
      <c r="N2256" s="86">
        <v>70.897000000000006</v>
      </c>
      <c r="O2256" s="86">
        <v>34.317</v>
      </c>
      <c r="P2256" s="86" t="s">
        <v>5013</v>
      </c>
      <c r="Q2256" s="86">
        <v>17.294</v>
      </c>
      <c r="R2256" s="86">
        <v>30.44</v>
      </c>
      <c r="S2256" s="86">
        <v>47.106999999999999</v>
      </c>
      <c r="T2256" s="86">
        <v>50.328000000000003</v>
      </c>
    </row>
    <row r="2257" spans="1:20" x14ac:dyDescent="0.25">
      <c r="A2257" s="50" t="s">
        <v>4682</v>
      </c>
      <c r="B2257" s="50" t="s">
        <v>2760</v>
      </c>
      <c r="C2257" s="50" t="s">
        <v>4741</v>
      </c>
      <c r="D2257" s="80">
        <v>11</v>
      </c>
      <c r="E2257" s="50" t="s">
        <v>7296</v>
      </c>
      <c r="F2257" s="24">
        <f t="shared" si="115"/>
        <v>42.604333333333336</v>
      </c>
      <c r="G2257" s="20">
        <f t="shared" si="116"/>
        <v>6.4853333333333332</v>
      </c>
      <c r="H2257" s="17"/>
      <c r="I2257" s="24"/>
      <c r="J2257" s="20">
        <f t="shared" si="117"/>
        <v>51.203800000000001</v>
      </c>
      <c r="K2257" s="17"/>
      <c r="L2257" s="24"/>
      <c r="M2257" s="86">
        <v>6.0999999999999999E-2</v>
      </c>
      <c r="N2257" s="86">
        <v>9.5009999999999994</v>
      </c>
      <c r="O2257" s="86">
        <v>9.8940000000000001</v>
      </c>
      <c r="P2257" s="86">
        <v>22.573</v>
      </c>
      <c r="Q2257" s="86">
        <v>105.633</v>
      </c>
      <c r="R2257" s="86">
        <v>5.7069999999999999</v>
      </c>
      <c r="S2257" s="86">
        <v>0.40100000000000002</v>
      </c>
      <c r="T2257" s="86">
        <v>121.705</v>
      </c>
    </row>
    <row r="2258" spans="1:20" x14ac:dyDescent="0.25">
      <c r="A2258" s="50" t="s">
        <v>4682</v>
      </c>
      <c r="B2258" s="50" t="s">
        <v>1364</v>
      </c>
      <c r="C2258" s="50" t="s">
        <v>4745</v>
      </c>
      <c r="D2258" s="80">
        <v>11</v>
      </c>
      <c r="E2258" s="50" t="s">
        <v>7492</v>
      </c>
      <c r="F2258" s="24">
        <f t="shared" si="115"/>
        <v>42.391333333333336</v>
      </c>
      <c r="G2258" s="20">
        <f t="shared" si="116"/>
        <v>132.17499999999998</v>
      </c>
      <c r="H2258" s="17"/>
      <c r="I2258" s="24"/>
      <c r="J2258" s="20">
        <f t="shared" si="117"/>
        <v>47.708200000000005</v>
      </c>
      <c r="K2258" s="17"/>
      <c r="L2258" s="24"/>
      <c r="M2258" s="86">
        <v>87.606999999999999</v>
      </c>
      <c r="N2258" s="86">
        <v>245.00399999999999</v>
      </c>
      <c r="O2258" s="86">
        <v>63.914000000000001</v>
      </c>
      <c r="P2258" s="86">
        <v>84.765000000000001</v>
      </c>
      <c r="Q2258" s="86">
        <v>26.602</v>
      </c>
      <c r="R2258" s="86">
        <v>79.721000000000004</v>
      </c>
      <c r="S2258" s="86">
        <v>34.997</v>
      </c>
      <c r="T2258" s="86">
        <v>12.456</v>
      </c>
    </row>
    <row r="2259" spans="1:20" x14ac:dyDescent="0.25">
      <c r="A2259" s="50" t="s">
        <v>4682</v>
      </c>
      <c r="B2259" s="50" t="s">
        <v>895</v>
      </c>
      <c r="C2259" s="50" t="s">
        <v>4697</v>
      </c>
      <c r="D2259" s="80">
        <v>3</v>
      </c>
      <c r="E2259" s="50" t="s">
        <v>5476</v>
      </c>
      <c r="F2259" s="24">
        <f t="shared" si="115"/>
        <v>42.362000000000002</v>
      </c>
      <c r="G2259" s="20">
        <f t="shared" si="116"/>
        <v>26.142999999999997</v>
      </c>
      <c r="H2259" s="17"/>
      <c r="I2259" s="24"/>
      <c r="J2259" s="20">
        <f t="shared" si="117"/>
        <v>34.103400000000001</v>
      </c>
      <c r="K2259" s="17"/>
      <c r="L2259" s="24"/>
      <c r="M2259" s="86">
        <v>55.768000000000001</v>
      </c>
      <c r="N2259" s="86">
        <v>22.558</v>
      </c>
      <c r="O2259" s="86">
        <v>0.10299999999999999</v>
      </c>
      <c r="P2259" s="86">
        <v>12.438000000000001</v>
      </c>
      <c r="Q2259" s="86">
        <v>30.992999999999999</v>
      </c>
      <c r="R2259" s="86">
        <v>53.305</v>
      </c>
      <c r="S2259" s="86">
        <v>31.844999999999999</v>
      </c>
      <c r="T2259" s="86">
        <v>41.936</v>
      </c>
    </row>
    <row r="2260" spans="1:20" x14ac:dyDescent="0.25">
      <c r="A2260" s="50" t="s">
        <v>4682</v>
      </c>
      <c r="B2260" s="50" t="s">
        <v>2667</v>
      </c>
      <c r="C2260" s="50" t="s">
        <v>4764</v>
      </c>
      <c r="D2260" s="80">
        <v>15</v>
      </c>
      <c r="E2260" s="50" t="s">
        <v>8323</v>
      </c>
      <c r="F2260" s="24">
        <f t="shared" si="115"/>
        <v>42.307333333333332</v>
      </c>
      <c r="G2260" s="20">
        <f t="shared" si="116"/>
        <v>64.539000000000001</v>
      </c>
      <c r="H2260" s="17"/>
      <c r="I2260" s="24"/>
      <c r="J2260" s="20">
        <f t="shared" si="117"/>
        <v>87.178000000000011</v>
      </c>
      <c r="K2260" s="17"/>
      <c r="L2260" s="24"/>
      <c r="M2260" s="86">
        <v>24.087</v>
      </c>
      <c r="N2260" s="86">
        <v>45.97</v>
      </c>
      <c r="O2260" s="86">
        <v>123.56</v>
      </c>
      <c r="P2260" s="86">
        <v>65.914000000000001</v>
      </c>
      <c r="Q2260" s="86">
        <v>243.054</v>
      </c>
      <c r="R2260" s="86">
        <v>35.795000000000002</v>
      </c>
      <c r="S2260" s="86">
        <v>34.200000000000003</v>
      </c>
      <c r="T2260" s="86">
        <v>56.927</v>
      </c>
    </row>
    <row r="2261" spans="1:20" x14ac:dyDescent="0.25">
      <c r="A2261" s="50" t="s">
        <v>4682</v>
      </c>
      <c r="B2261" s="50" t="s">
        <v>2630</v>
      </c>
      <c r="C2261" s="50" t="s">
        <v>4767</v>
      </c>
      <c r="D2261" s="80">
        <v>16</v>
      </c>
      <c r="E2261" s="50" t="s">
        <v>9121</v>
      </c>
      <c r="F2261" s="24">
        <f t="shared" si="115"/>
        <v>42.223999999999997</v>
      </c>
      <c r="G2261" s="20">
        <f t="shared" si="116"/>
        <v>305.69866666666667</v>
      </c>
      <c r="H2261" s="17"/>
      <c r="I2261" s="24"/>
      <c r="J2261" s="20">
        <f t="shared" si="117"/>
        <v>70.494599999999991</v>
      </c>
      <c r="K2261" s="17"/>
      <c r="L2261" s="24"/>
      <c r="M2261" s="86">
        <v>382.62099999999998</v>
      </c>
      <c r="N2261" s="86">
        <v>425.38499999999999</v>
      </c>
      <c r="O2261" s="86">
        <v>109.09</v>
      </c>
      <c r="P2261" s="86">
        <v>72.097999999999999</v>
      </c>
      <c r="Q2261" s="86">
        <v>153.703</v>
      </c>
      <c r="R2261" s="86">
        <v>39.728999999999999</v>
      </c>
      <c r="S2261" s="86">
        <v>38.055999999999997</v>
      </c>
      <c r="T2261" s="86">
        <v>48.887</v>
      </c>
    </row>
    <row r="2262" spans="1:20" x14ac:dyDescent="0.25">
      <c r="A2262" s="50" t="s">
        <v>4682</v>
      </c>
      <c r="B2262" s="50" t="s">
        <v>781</v>
      </c>
      <c r="C2262" s="50" t="s">
        <v>4751</v>
      </c>
      <c r="D2262" s="80">
        <v>13</v>
      </c>
      <c r="E2262" s="50" t="s">
        <v>7743</v>
      </c>
      <c r="F2262" s="24">
        <f t="shared" si="115"/>
        <v>42.131</v>
      </c>
      <c r="G2262" s="20">
        <f t="shared" si="116"/>
        <v>18.850333333333335</v>
      </c>
      <c r="H2262" s="17"/>
      <c r="I2262" s="24"/>
      <c r="J2262" s="20">
        <f t="shared" si="117"/>
        <v>48.446399999999997</v>
      </c>
      <c r="K2262" s="17"/>
      <c r="L2262" s="24"/>
      <c r="M2262" s="86">
        <v>0.35399999999999998</v>
      </c>
      <c r="N2262" s="86">
        <v>51.822000000000003</v>
      </c>
      <c r="O2262" s="86">
        <v>4.375</v>
      </c>
      <c r="P2262" s="86">
        <v>8.6430000000000007</v>
      </c>
      <c r="Q2262" s="86">
        <v>107.196</v>
      </c>
      <c r="R2262" s="86">
        <v>79.930000000000007</v>
      </c>
      <c r="S2262" s="86">
        <v>22.161000000000001</v>
      </c>
      <c r="T2262" s="86">
        <v>24.302</v>
      </c>
    </row>
    <row r="2263" spans="1:20" x14ac:dyDescent="0.25">
      <c r="A2263" s="50" t="s">
        <v>4682</v>
      </c>
      <c r="B2263" s="50" t="s">
        <v>2782</v>
      </c>
      <c r="C2263" s="50" t="s">
        <v>4767</v>
      </c>
      <c r="D2263" s="80">
        <v>16</v>
      </c>
      <c r="E2263" s="50" t="s">
        <v>9025</v>
      </c>
      <c r="F2263" s="24">
        <f t="shared" si="115"/>
        <v>41.977333333333327</v>
      </c>
      <c r="G2263" s="20">
        <f t="shared" si="116"/>
        <v>106.72500000000001</v>
      </c>
      <c r="H2263" s="17"/>
      <c r="I2263" s="24"/>
      <c r="J2263" s="20">
        <f t="shared" si="117"/>
        <v>118.48179999999999</v>
      </c>
      <c r="K2263" s="17"/>
      <c r="L2263" s="24"/>
      <c r="M2263" s="86">
        <v>142.15100000000001</v>
      </c>
      <c r="N2263" s="86">
        <v>113.557</v>
      </c>
      <c r="O2263" s="86">
        <v>64.466999999999999</v>
      </c>
      <c r="P2263" s="86">
        <v>301.61099999999999</v>
      </c>
      <c r="Q2263" s="86">
        <v>164.86600000000001</v>
      </c>
      <c r="R2263" s="86">
        <v>37.807000000000002</v>
      </c>
      <c r="S2263" s="86">
        <v>26.888999999999999</v>
      </c>
      <c r="T2263" s="86">
        <v>61.235999999999997</v>
      </c>
    </row>
    <row r="2264" spans="1:20" x14ac:dyDescent="0.25">
      <c r="A2264" s="50" t="s">
        <v>4682</v>
      </c>
      <c r="B2264" s="50" t="s">
        <v>1947</v>
      </c>
      <c r="C2264" s="50" t="s">
        <v>4767</v>
      </c>
      <c r="D2264" s="80">
        <v>16</v>
      </c>
      <c r="E2264" s="50" t="s">
        <v>8931</v>
      </c>
      <c r="F2264" s="24">
        <f t="shared" si="115"/>
        <v>41.92</v>
      </c>
      <c r="G2264" s="20">
        <f t="shared" si="116"/>
        <v>14.469999999999999</v>
      </c>
      <c r="H2264" s="17"/>
      <c r="I2264" s="24"/>
      <c r="J2264" s="20">
        <f t="shared" si="117"/>
        <v>40.1188</v>
      </c>
      <c r="K2264" s="17"/>
      <c r="L2264" s="24"/>
      <c r="M2264" s="86">
        <v>7.1989999999999998</v>
      </c>
      <c r="N2264" s="86">
        <v>12.208</v>
      </c>
      <c r="O2264" s="86">
        <v>24.003</v>
      </c>
      <c r="P2264" s="86">
        <v>62.856000000000002</v>
      </c>
      <c r="Q2264" s="86">
        <v>11.978</v>
      </c>
      <c r="R2264" s="86">
        <v>26.574999999999999</v>
      </c>
      <c r="S2264" s="86">
        <v>26.407</v>
      </c>
      <c r="T2264" s="86">
        <v>72.778000000000006</v>
      </c>
    </row>
    <row r="2265" spans="1:20" x14ac:dyDescent="0.25">
      <c r="A2265" s="50" t="s">
        <v>4682</v>
      </c>
      <c r="B2265" s="50" t="s">
        <v>654</v>
      </c>
      <c r="C2265" s="50" t="s">
        <v>4742</v>
      </c>
      <c r="D2265" s="80">
        <v>11</v>
      </c>
      <c r="E2265" s="50" t="s">
        <v>7322</v>
      </c>
      <c r="F2265" s="24">
        <f t="shared" si="115"/>
        <v>41.915999999999997</v>
      </c>
      <c r="G2265" s="20">
        <f t="shared" si="116"/>
        <v>78.072666666666663</v>
      </c>
      <c r="H2265" s="17"/>
      <c r="I2265" s="24"/>
      <c r="J2265" s="20">
        <f t="shared" si="117"/>
        <v>67.703000000000003</v>
      </c>
      <c r="K2265" s="17"/>
      <c r="L2265" s="24"/>
      <c r="M2265" s="86">
        <v>9.9079999999999995</v>
      </c>
      <c r="N2265" s="86">
        <v>81.265000000000001</v>
      </c>
      <c r="O2265" s="86">
        <v>143.04499999999999</v>
      </c>
      <c r="P2265" s="86">
        <v>4.2720000000000002</v>
      </c>
      <c r="Q2265" s="86">
        <v>208.495</v>
      </c>
      <c r="R2265" s="86">
        <v>22.843</v>
      </c>
      <c r="S2265" s="86">
        <v>44.363999999999997</v>
      </c>
      <c r="T2265" s="86">
        <v>58.540999999999997</v>
      </c>
    </row>
    <row r="2266" spans="1:20" x14ac:dyDescent="0.25">
      <c r="A2266" s="50" t="s">
        <v>4682</v>
      </c>
      <c r="B2266" s="50" t="s">
        <v>326</v>
      </c>
      <c r="C2266" s="50" t="s">
        <v>4767</v>
      </c>
      <c r="D2266" s="80">
        <v>16</v>
      </c>
      <c r="E2266" s="50" t="s">
        <v>9051</v>
      </c>
      <c r="F2266" s="24">
        <f t="shared" si="115"/>
        <v>41.889333333333333</v>
      </c>
      <c r="G2266" s="20">
        <f t="shared" si="116"/>
        <v>423.48766666666666</v>
      </c>
      <c r="H2266" s="17"/>
      <c r="I2266" s="24"/>
      <c r="J2266" s="20">
        <f t="shared" si="117"/>
        <v>29.371799999999997</v>
      </c>
      <c r="K2266" s="17"/>
      <c r="L2266" s="24"/>
      <c r="M2266" s="86">
        <v>9.3780000000000001</v>
      </c>
      <c r="N2266" s="86">
        <v>1261.085</v>
      </c>
      <c r="O2266" s="86" t="s">
        <v>5013</v>
      </c>
      <c r="P2266" s="86">
        <v>5.0949999999999998</v>
      </c>
      <c r="Q2266" s="86">
        <v>16.096</v>
      </c>
      <c r="R2266" s="86">
        <v>10.698</v>
      </c>
      <c r="S2266" s="86">
        <v>3.3460000000000001</v>
      </c>
      <c r="T2266" s="86">
        <v>111.624</v>
      </c>
    </row>
    <row r="2267" spans="1:20" x14ac:dyDescent="0.25">
      <c r="A2267" s="50" t="s">
        <v>4682</v>
      </c>
      <c r="B2267" s="50" t="s">
        <v>2011</v>
      </c>
      <c r="C2267" s="50" t="s">
        <v>4766</v>
      </c>
      <c r="D2267" s="80">
        <v>16</v>
      </c>
      <c r="E2267" s="50" t="s">
        <v>8771</v>
      </c>
      <c r="F2267" s="24">
        <f t="shared" si="115"/>
        <v>41.886333333333333</v>
      </c>
      <c r="G2267" s="20">
        <f t="shared" si="116"/>
        <v>10.338666666666667</v>
      </c>
      <c r="H2267" s="17"/>
      <c r="I2267" s="24"/>
      <c r="J2267" s="20">
        <f t="shared" si="117"/>
        <v>27.506399999999996</v>
      </c>
      <c r="K2267" s="17"/>
      <c r="L2267" s="24"/>
      <c r="M2267" s="86">
        <v>20.420000000000002</v>
      </c>
      <c r="N2267" s="86">
        <v>4.7329999999999997</v>
      </c>
      <c r="O2267" s="86">
        <v>5.8630000000000004</v>
      </c>
      <c r="P2267" s="86">
        <v>11.872999999999999</v>
      </c>
      <c r="Q2267" s="86" t="s">
        <v>5013</v>
      </c>
      <c r="R2267" s="86">
        <v>12.762</v>
      </c>
      <c r="S2267" s="86">
        <v>30.440999999999999</v>
      </c>
      <c r="T2267" s="86">
        <v>82.456000000000003</v>
      </c>
    </row>
    <row r="2268" spans="1:20" x14ac:dyDescent="0.25">
      <c r="A2268" s="50" t="s">
        <v>4682</v>
      </c>
      <c r="B2268" s="50" t="s">
        <v>3832</v>
      </c>
      <c r="C2268" s="50" t="s">
        <v>4738</v>
      </c>
      <c r="D2268" s="80">
        <v>11</v>
      </c>
      <c r="E2268" s="50" t="s">
        <v>7190</v>
      </c>
      <c r="F2268" s="24">
        <f t="shared" si="115"/>
        <v>41.800666666666665</v>
      </c>
      <c r="G2268" s="20">
        <f t="shared" si="116"/>
        <v>0.84733333333333327</v>
      </c>
      <c r="H2268" s="17"/>
      <c r="I2268" s="24"/>
      <c r="J2268" s="20">
        <f t="shared" si="117"/>
        <v>25.080400000000001</v>
      </c>
      <c r="K2268" s="17"/>
      <c r="L2268" s="24"/>
      <c r="M2268" s="86">
        <v>1.702</v>
      </c>
      <c r="N2268" s="86">
        <v>0.84</v>
      </c>
      <c r="O2268" s="86" t="s">
        <v>5013</v>
      </c>
      <c r="P2268" s="86" t="s">
        <v>5013</v>
      </c>
      <c r="Q2268" s="86" t="s">
        <v>5013</v>
      </c>
      <c r="R2268" s="86">
        <v>125.402</v>
      </c>
      <c r="S2268" s="86" t="s">
        <v>5013</v>
      </c>
      <c r="T2268" s="86" t="s">
        <v>5013</v>
      </c>
    </row>
    <row r="2269" spans="1:20" x14ac:dyDescent="0.25">
      <c r="A2269" s="50" t="s">
        <v>4682</v>
      </c>
      <c r="B2269" s="50" t="s">
        <v>1227</v>
      </c>
      <c r="C2269" s="50" t="s">
        <v>4756</v>
      </c>
      <c r="D2269" s="80">
        <v>15</v>
      </c>
      <c r="E2269" s="50" t="s">
        <v>8094</v>
      </c>
      <c r="F2269" s="24">
        <f t="shared" si="115"/>
        <v>41.76133333333334</v>
      </c>
      <c r="G2269" s="20">
        <f t="shared" si="116"/>
        <v>39.024666666666668</v>
      </c>
      <c r="H2269" s="17"/>
      <c r="I2269" s="24"/>
      <c r="J2269" s="20">
        <f t="shared" si="117"/>
        <v>34.369199999999999</v>
      </c>
      <c r="K2269" s="17"/>
      <c r="L2269" s="24"/>
      <c r="M2269" s="86">
        <v>18.616</v>
      </c>
      <c r="N2269" s="86">
        <v>70.793999999999997</v>
      </c>
      <c r="O2269" s="86">
        <v>27.664000000000001</v>
      </c>
      <c r="P2269" s="86">
        <v>10.696999999999999</v>
      </c>
      <c r="Q2269" s="86">
        <v>35.865000000000002</v>
      </c>
      <c r="R2269" s="86">
        <v>41.587000000000003</v>
      </c>
      <c r="S2269" s="86">
        <v>39.082000000000001</v>
      </c>
      <c r="T2269" s="86">
        <v>44.615000000000002</v>
      </c>
    </row>
    <row r="2270" spans="1:20" x14ac:dyDescent="0.25">
      <c r="A2270" s="50" t="s">
        <v>4682</v>
      </c>
      <c r="B2270" s="50" t="s">
        <v>1205</v>
      </c>
      <c r="C2270" s="50" t="s">
        <v>4722</v>
      </c>
      <c r="D2270" s="80">
        <v>7</v>
      </c>
      <c r="E2270" s="50" t="s">
        <v>6471</v>
      </c>
      <c r="F2270" s="24">
        <f t="shared" si="115"/>
        <v>41.734333333333332</v>
      </c>
      <c r="G2270" s="20">
        <f t="shared" si="116"/>
        <v>27.893000000000001</v>
      </c>
      <c r="H2270" s="17"/>
      <c r="I2270" s="24"/>
      <c r="J2270" s="20">
        <f t="shared" si="117"/>
        <v>41.771000000000001</v>
      </c>
      <c r="K2270" s="17"/>
      <c r="L2270" s="24"/>
      <c r="M2270" s="86">
        <v>14.573</v>
      </c>
      <c r="N2270" s="86">
        <v>4.3650000000000002</v>
      </c>
      <c r="O2270" s="86">
        <v>64.741</v>
      </c>
      <c r="P2270" s="86">
        <v>80.474999999999994</v>
      </c>
      <c r="Q2270" s="86">
        <v>3.177</v>
      </c>
      <c r="R2270" s="86">
        <v>3.1970000000000001</v>
      </c>
      <c r="S2270" s="86">
        <v>122.006</v>
      </c>
      <c r="T2270" s="86" t="s">
        <v>5013</v>
      </c>
    </row>
    <row r="2271" spans="1:20" x14ac:dyDescent="0.25">
      <c r="A2271" s="50" t="s">
        <v>4682</v>
      </c>
      <c r="B2271" s="50" t="s">
        <v>3937</v>
      </c>
      <c r="C2271" s="50" t="s">
        <v>4733</v>
      </c>
      <c r="D2271" s="80">
        <v>11</v>
      </c>
      <c r="E2271" s="50" t="s">
        <v>6947</v>
      </c>
      <c r="F2271" s="24">
        <f t="shared" si="115"/>
        <v>41.613666666666667</v>
      </c>
      <c r="G2271" s="20">
        <f t="shared" si="116"/>
        <v>141.09700000000001</v>
      </c>
      <c r="H2271" s="17"/>
      <c r="I2271" s="24"/>
      <c r="J2271" s="20">
        <f t="shared" si="117"/>
        <v>64.823800000000006</v>
      </c>
      <c r="K2271" s="17"/>
      <c r="L2271" s="24"/>
      <c r="M2271" s="86">
        <v>34.351999999999997</v>
      </c>
      <c r="N2271" s="86">
        <v>194.92599999999999</v>
      </c>
      <c r="O2271" s="86">
        <v>194.01300000000001</v>
      </c>
      <c r="P2271" s="86">
        <v>194.32599999999999</v>
      </c>
      <c r="Q2271" s="86">
        <v>4.952</v>
      </c>
      <c r="R2271" s="86">
        <v>79.061000000000007</v>
      </c>
      <c r="S2271" s="86">
        <v>35.468000000000004</v>
      </c>
      <c r="T2271" s="86">
        <v>10.311999999999999</v>
      </c>
    </row>
    <row r="2272" spans="1:20" x14ac:dyDescent="0.25">
      <c r="A2272" s="50" t="s">
        <v>4682</v>
      </c>
      <c r="B2272" s="50" t="s">
        <v>3591</v>
      </c>
      <c r="C2272" s="50" t="s">
        <v>4766</v>
      </c>
      <c r="D2272" s="80">
        <v>16</v>
      </c>
      <c r="E2272" s="50" t="s">
        <v>8832</v>
      </c>
      <c r="F2272" s="24">
        <f t="shared" ref="F2272:F2335" si="118">SUM(R2272:T2272)/3</f>
        <v>41.537333333333329</v>
      </c>
      <c r="G2272" s="20">
        <f t="shared" ref="G2272:G2335" si="119">SUM(M2272:O2272)/3</f>
        <v>6.3609999999999998</v>
      </c>
      <c r="H2272" s="17"/>
      <c r="I2272" s="24"/>
      <c r="J2272" s="20">
        <f t="shared" ref="J2272:J2335" si="120">SUM(P2272:T2272)/5</f>
        <v>32.578199999999995</v>
      </c>
      <c r="K2272" s="17"/>
      <c r="L2272" s="24"/>
      <c r="M2272" s="86" t="s">
        <v>5013</v>
      </c>
      <c r="N2272" s="86">
        <v>1.587</v>
      </c>
      <c r="O2272" s="86">
        <v>17.495999999999999</v>
      </c>
      <c r="P2272" s="86">
        <v>38.279000000000003</v>
      </c>
      <c r="Q2272" s="86" t="s">
        <v>5013</v>
      </c>
      <c r="R2272" s="86">
        <v>124.61199999999999</v>
      </c>
      <c r="S2272" s="86" t="s">
        <v>5013</v>
      </c>
      <c r="T2272" s="86" t="s">
        <v>5013</v>
      </c>
    </row>
    <row r="2273" spans="1:20" x14ac:dyDescent="0.25">
      <c r="A2273" s="50" t="s">
        <v>4682</v>
      </c>
      <c r="B2273" s="50" t="s">
        <v>2205</v>
      </c>
      <c r="C2273" s="50" t="s">
        <v>4767</v>
      </c>
      <c r="D2273" s="80">
        <v>16</v>
      </c>
      <c r="E2273" s="50" t="s">
        <v>9175</v>
      </c>
      <c r="F2273" s="24">
        <f t="shared" si="118"/>
        <v>41.392000000000003</v>
      </c>
      <c r="G2273" s="20">
        <f t="shared" si="119"/>
        <v>453.48900000000003</v>
      </c>
      <c r="H2273" s="17"/>
      <c r="I2273" s="24"/>
      <c r="J2273" s="20">
        <f t="shared" si="120"/>
        <v>61.964199999999991</v>
      </c>
      <c r="K2273" s="17"/>
      <c r="L2273" s="24"/>
      <c r="M2273" s="86">
        <v>93.9</v>
      </c>
      <c r="N2273" s="86">
        <v>263.14400000000001</v>
      </c>
      <c r="O2273" s="86">
        <v>1003.423</v>
      </c>
      <c r="P2273" s="86">
        <v>129.21199999999999</v>
      </c>
      <c r="Q2273" s="86">
        <v>56.433</v>
      </c>
      <c r="R2273" s="86">
        <v>23.914000000000001</v>
      </c>
      <c r="S2273" s="86">
        <v>49.652000000000001</v>
      </c>
      <c r="T2273" s="86">
        <v>50.61</v>
      </c>
    </row>
    <row r="2274" spans="1:20" x14ac:dyDescent="0.25">
      <c r="A2274" s="50" t="s">
        <v>4682</v>
      </c>
      <c r="B2274" s="50" t="s">
        <v>3508</v>
      </c>
      <c r="C2274" s="50" t="s">
        <v>4741</v>
      </c>
      <c r="D2274" s="80">
        <v>11</v>
      </c>
      <c r="E2274" s="50" t="s">
        <v>7269</v>
      </c>
      <c r="F2274" s="24">
        <f t="shared" si="118"/>
        <v>41.209333333333333</v>
      </c>
      <c r="G2274" s="20">
        <f t="shared" si="119"/>
        <v>9.5033333333333339</v>
      </c>
      <c r="H2274" s="17"/>
      <c r="I2274" s="24"/>
      <c r="J2274" s="20">
        <f t="shared" si="120"/>
        <v>36.465800000000002</v>
      </c>
      <c r="K2274" s="17"/>
      <c r="L2274" s="24"/>
      <c r="M2274" s="86">
        <v>10.521000000000001</v>
      </c>
      <c r="N2274" s="86" t="s">
        <v>5013</v>
      </c>
      <c r="O2274" s="86">
        <v>17.989000000000001</v>
      </c>
      <c r="P2274" s="86">
        <v>58.701000000000001</v>
      </c>
      <c r="Q2274" s="86" t="s">
        <v>5013</v>
      </c>
      <c r="R2274" s="86">
        <v>11.657999999999999</v>
      </c>
      <c r="S2274" s="86">
        <v>15.507999999999999</v>
      </c>
      <c r="T2274" s="86">
        <v>96.462000000000003</v>
      </c>
    </row>
    <row r="2275" spans="1:20" x14ac:dyDescent="0.25">
      <c r="A2275" s="50" t="s">
        <v>4682</v>
      </c>
      <c r="B2275" s="50" t="s">
        <v>673</v>
      </c>
      <c r="C2275" s="50" t="s">
        <v>4767</v>
      </c>
      <c r="D2275" s="80">
        <v>16</v>
      </c>
      <c r="E2275" s="50" t="s">
        <v>8984</v>
      </c>
      <c r="F2275" s="24">
        <f t="shared" si="118"/>
        <v>41.076999999999998</v>
      </c>
      <c r="G2275" s="20">
        <f t="shared" si="119"/>
        <v>116.37233333333332</v>
      </c>
      <c r="H2275" s="17"/>
      <c r="I2275" s="24"/>
      <c r="J2275" s="20">
        <f t="shared" si="120"/>
        <v>117.8374</v>
      </c>
      <c r="K2275" s="17"/>
      <c r="L2275" s="24"/>
      <c r="M2275" s="86">
        <v>40.954000000000001</v>
      </c>
      <c r="N2275" s="86">
        <v>97.456000000000003</v>
      </c>
      <c r="O2275" s="86">
        <v>210.70699999999999</v>
      </c>
      <c r="P2275" s="86">
        <v>277.03800000000001</v>
      </c>
      <c r="Q2275" s="86">
        <v>188.91800000000001</v>
      </c>
      <c r="R2275" s="86">
        <v>17.504000000000001</v>
      </c>
      <c r="S2275" s="86">
        <v>51.276000000000003</v>
      </c>
      <c r="T2275" s="86">
        <v>54.451000000000001</v>
      </c>
    </row>
    <row r="2276" spans="1:20" x14ac:dyDescent="0.25">
      <c r="A2276" s="50" t="s">
        <v>4682</v>
      </c>
      <c r="B2276" s="50" t="s">
        <v>2344</v>
      </c>
      <c r="C2276" s="50" t="s">
        <v>4707</v>
      </c>
      <c r="D2276" s="80">
        <v>5</v>
      </c>
      <c r="E2276" s="50" t="s">
        <v>5693</v>
      </c>
      <c r="F2276" s="24">
        <f t="shared" si="118"/>
        <v>41.04</v>
      </c>
      <c r="G2276" s="20">
        <f t="shared" si="119"/>
        <v>0</v>
      </c>
      <c r="H2276" s="17"/>
      <c r="I2276" s="24"/>
      <c r="J2276" s="20">
        <f t="shared" si="120"/>
        <v>35.335599999999999</v>
      </c>
      <c r="K2276" s="17"/>
      <c r="L2276" s="24"/>
      <c r="M2276" s="86" t="s">
        <v>5013</v>
      </c>
      <c r="N2276" s="86" t="s">
        <v>5013</v>
      </c>
      <c r="O2276" s="86" t="s">
        <v>5013</v>
      </c>
      <c r="P2276" s="86">
        <v>41.338000000000001</v>
      </c>
      <c r="Q2276" s="86">
        <v>12.22</v>
      </c>
      <c r="R2276" s="86">
        <v>40.729999999999997</v>
      </c>
      <c r="S2276" s="86">
        <v>49.887</v>
      </c>
      <c r="T2276" s="86">
        <v>32.503</v>
      </c>
    </row>
    <row r="2277" spans="1:20" x14ac:dyDescent="0.25">
      <c r="A2277" s="50" t="s">
        <v>4682</v>
      </c>
      <c r="B2277" s="50" t="s">
        <v>1305</v>
      </c>
      <c r="C2277" s="50" t="s">
        <v>4752</v>
      </c>
      <c r="D2277" s="80">
        <v>13</v>
      </c>
      <c r="E2277" s="50" t="s">
        <v>7750</v>
      </c>
      <c r="F2277" s="24">
        <f t="shared" si="118"/>
        <v>40.97</v>
      </c>
      <c r="G2277" s="20">
        <f t="shared" si="119"/>
        <v>3.0470000000000002</v>
      </c>
      <c r="H2277" s="17"/>
      <c r="I2277" s="24"/>
      <c r="J2277" s="20">
        <f t="shared" si="120"/>
        <v>26.005800000000001</v>
      </c>
      <c r="K2277" s="17"/>
      <c r="L2277" s="24"/>
      <c r="M2277" s="86">
        <v>5.5709999999999997</v>
      </c>
      <c r="N2277" s="86">
        <v>2.1989999999999998</v>
      </c>
      <c r="O2277" s="86">
        <v>1.371</v>
      </c>
      <c r="P2277" s="86">
        <v>4.702</v>
      </c>
      <c r="Q2277" s="86">
        <v>2.4169999999999998</v>
      </c>
      <c r="R2277" s="86">
        <v>21.245999999999999</v>
      </c>
      <c r="S2277" s="86">
        <v>0.68300000000000005</v>
      </c>
      <c r="T2277" s="86">
        <v>100.98099999999999</v>
      </c>
    </row>
    <row r="2278" spans="1:20" x14ac:dyDescent="0.25">
      <c r="A2278" s="50" t="s">
        <v>4682</v>
      </c>
      <c r="B2278" s="50" t="s">
        <v>4260</v>
      </c>
      <c r="C2278" s="50" t="s">
        <v>4685</v>
      </c>
      <c r="D2278" s="80">
        <v>1</v>
      </c>
      <c r="E2278" s="50" t="s">
        <v>5099</v>
      </c>
      <c r="F2278" s="24">
        <f t="shared" si="118"/>
        <v>40.965333333333334</v>
      </c>
      <c r="G2278" s="20">
        <f t="shared" si="119"/>
        <v>10.113999999999999</v>
      </c>
      <c r="H2278" s="17"/>
      <c r="I2278" s="24"/>
      <c r="J2278" s="20">
        <f t="shared" si="120"/>
        <v>24.6586</v>
      </c>
      <c r="K2278" s="17"/>
      <c r="L2278" s="24"/>
      <c r="M2278" s="86" t="s">
        <v>5013</v>
      </c>
      <c r="N2278" s="86" t="s">
        <v>5013</v>
      </c>
      <c r="O2278" s="86">
        <v>30.341999999999999</v>
      </c>
      <c r="P2278" s="86">
        <v>0.39700000000000002</v>
      </c>
      <c r="Q2278" s="86" t="s">
        <v>5013</v>
      </c>
      <c r="R2278" s="86" t="s">
        <v>5013</v>
      </c>
      <c r="S2278" s="86">
        <v>93.271000000000001</v>
      </c>
      <c r="T2278" s="86">
        <v>29.625</v>
      </c>
    </row>
    <row r="2279" spans="1:20" x14ac:dyDescent="0.25">
      <c r="A2279" s="50" t="s">
        <v>4682</v>
      </c>
      <c r="B2279" s="50" t="s">
        <v>2458</v>
      </c>
      <c r="C2279" s="50" t="s">
        <v>4766</v>
      </c>
      <c r="D2279" s="80">
        <v>16</v>
      </c>
      <c r="E2279" s="50" t="s">
        <v>8524</v>
      </c>
      <c r="F2279" s="24">
        <f t="shared" si="118"/>
        <v>40.96</v>
      </c>
      <c r="G2279" s="20">
        <f t="shared" si="119"/>
        <v>42.294666666666672</v>
      </c>
      <c r="H2279" s="17"/>
      <c r="I2279" s="24"/>
      <c r="J2279" s="20">
        <f t="shared" si="120"/>
        <v>40.563000000000002</v>
      </c>
      <c r="K2279" s="17"/>
      <c r="L2279" s="24"/>
      <c r="M2279" s="86">
        <v>31.29</v>
      </c>
      <c r="N2279" s="86">
        <v>54.325000000000003</v>
      </c>
      <c r="O2279" s="86">
        <v>41.268999999999998</v>
      </c>
      <c r="P2279" s="86">
        <v>73.028000000000006</v>
      </c>
      <c r="Q2279" s="86">
        <v>6.907</v>
      </c>
      <c r="R2279" s="86">
        <v>66.521000000000001</v>
      </c>
      <c r="S2279" s="86">
        <v>21.814</v>
      </c>
      <c r="T2279" s="86">
        <v>34.545000000000002</v>
      </c>
    </row>
    <row r="2280" spans="1:20" x14ac:dyDescent="0.25">
      <c r="A2280" s="50" t="s">
        <v>4682</v>
      </c>
      <c r="B2280" s="50" t="s">
        <v>3875</v>
      </c>
      <c r="C2280" s="50" t="s">
        <v>4711</v>
      </c>
      <c r="D2280" s="80">
        <v>6</v>
      </c>
      <c r="E2280" s="50" t="s">
        <v>6103</v>
      </c>
      <c r="F2280" s="24">
        <f t="shared" si="118"/>
        <v>40.949999999999996</v>
      </c>
      <c r="G2280" s="20">
        <f t="shared" si="119"/>
        <v>10.899666666666667</v>
      </c>
      <c r="H2280" s="17"/>
      <c r="I2280" s="24"/>
      <c r="J2280" s="20">
        <f t="shared" si="120"/>
        <v>45.110799999999998</v>
      </c>
      <c r="K2280" s="17"/>
      <c r="L2280" s="24"/>
      <c r="M2280" s="86" t="s">
        <v>5013</v>
      </c>
      <c r="N2280" s="86">
        <v>32.698999999999998</v>
      </c>
      <c r="O2280" s="86" t="s">
        <v>5013</v>
      </c>
      <c r="P2280" s="86">
        <v>43.713999999999999</v>
      </c>
      <c r="Q2280" s="86">
        <v>58.99</v>
      </c>
      <c r="R2280" s="86">
        <v>9.7569999999999997</v>
      </c>
      <c r="S2280" s="86">
        <v>44.862000000000002</v>
      </c>
      <c r="T2280" s="86">
        <v>68.230999999999995</v>
      </c>
    </row>
    <row r="2281" spans="1:20" x14ac:dyDescent="0.25">
      <c r="A2281" s="50" t="s">
        <v>4682</v>
      </c>
      <c r="B2281" s="50" t="s">
        <v>264</v>
      </c>
      <c r="C2281" s="50" t="s">
        <v>4766</v>
      </c>
      <c r="D2281" s="80">
        <v>16</v>
      </c>
      <c r="E2281" s="50" t="s">
        <v>8552</v>
      </c>
      <c r="F2281" s="24">
        <f t="shared" si="118"/>
        <v>40.93</v>
      </c>
      <c r="G2281" s="20">
        <f t="shared" si="119"/>
        <v>294.77733333333339</v>
      </c>
      <c r="H2281" s="17"/>
      <c r="I2281" s="24"/>
      <c r="J2281" s="20">
        <f t="shared" si="120"/>
        <v>103.76179999999999</v>
      </c>
      <c r="K2281" s="17"/>
      <c r="L2281" s="24"/>
      <c r="M2281" s="86">
        <v>119.086</v>
      </c>
      <c r="N2281" s="86">
        <v>204.185</v>
      </c>
      <c r="O2281" s="86">
        <v>561.06100000000004</v>
      </c>
      <c r="P2281" s="86">
        <v>227.12799999999999</v>
      </c>
      <c r="Q2281" s="86">
        <v>168.89099999999999</v>
      </c>
      <c r="R2281" s="86">
        <v>52.607999999999997</v>
      </c>
      <c r="S2281" s="86">
        <v>42.317999999999998</v>
      </c>
      <c r="T2281" s="86">
        <v>27.864000000000001</v>
      </c>
    </row>
    <row r="2282" spans="1:20" x14ac:dyDescent="0.25">
      <c r="A2282" s="50" t="s">
        <v>4682</v>
      </c>
      <c r="B2282" s="50" t="s">
        <v>3276</v>
      </c>
      <c r="C2282" s="50" t="s">
        <v>4710</v>
      </c>
      <c r="D2282" s="80">
        <v>6</v>
      </c>
      <c r="E2282" s="50" t="s">
        <v>5930</v>
      </c>
      <c r="F2282" s="24">
        <f t="shared" si="118"/>
        <v>40.897333333333329</v>
      </c>
      <c r="G2282" s="20">
        <f t="shared" si="119"/>
        <v>0</v>
      </c>
      <c r="H2282" s="17"/>
      <c r="I2282" s="24"/>
      <c r="J2282" s="20">
        <f t="shared" si="120"/>
        <v>36.179600000000001</v>
      </c>
      <c r="K2282" s="17"/>
      <c r="L2282" s="24"/>
      <c r="M2282" s="86" t="s">
        <v>5013</v>
      </c>
      <c r="N2282" s="86" t="s">
        <v>5013</v>
      </c>
      <c r="O2282" s="86" t="s">
        <v>5013</v>
      </c>
      <c r="P2282" s="86" t="s">
        <v>5013</v>
      </c>
      <c r="Q2282" s="86">
        <v>58.206000000000003</v>
      </c>
      <c r="R2282" s="86">
        <v>122.69199999999999</v>
      </c>
      <c r="S2282" s="86" t="s">
        <v>5013</v>
      </c>
      <c r="T2282" s="86" t="s">
        <v>5013</v>
      </c>
    </row>
    <row r="2283" spans="1:20" x14ac:dyDescent="0.25">
      <c r="A2283" s="50" t="s">
        <v>4682</v>
      </c>
      <c r="B2283" s="50" t="s">
        <v>187</v>
      </c>
      <c r="C2283" s="50" t="s">
        <v>4720</v>
      </c>
      <c r="D2283" s="80">
        <v>6</v>
      </c>
      <c r="E2283" s="50" t="s">
        <v>6405</v>
      </c>
      <c r="F2283" s="24">
        <f t="shared" si="118"/>
        <v>40.885666666666665</v>
      </c>
      <c r="G2283" s="20">
        <f t="shared" si="119"/>
        <v>6.0223333333333331</v>
      </c>
      <c r="H2283" s="17"/>
      <c r="I2283" s="24"/>
      <c r="J2283" s="20">
        <f t="shared" si="120"/>
        <v>47.688400000000001</v>
      </c>
      <c r="K2283" s="17"/>
      <c r="L2283" s="24"/>
      <c r="M2283" s="86">
        <v>10.938000000000001</v>
      </c>
      <c r="N2283" s="86">
        <v>1.087</v>
      </c>
      <c r="O2283" s="86">
        <v>6.0419999999999998</v>
      </c>
      <c r="P2283" s="86">
        <v>60.713999999999999</v>
      </c>
      <c r="Q2283" s="86">
        <v>55.070999999999998</v>
      </c>
      <c r="R2283" s="86">
        <v>10.212</v>
      </c>
      <c r="S2283" s="86">
        <v>7.601</v>
      </c>
      <c r="T2283" s="86">
        <v>104.84399999999999</v>
      </c>
    </row>
    <row r="2284" spans="1:20" x14ac:dyDescent="0.25">
      <c r="A2284" s="50" t="s">
        <v>4682</v>
      </c>
      <c r="B2284" s="50" t="s">
        <v>2773</v>
      </c>
      <c r="C2284" s="50" t="s">
        <v>4736</v>
      </c>
      <c r="D2284" s="80">
        <v>11</v>
      </c>
      <c r="E2284" s="50" t="s">
        <v>7046</v>
      </c>
      <c r="F2284" s="24">
        <f t="shared" si="118"/>
        <v>40.860999999999997</v>
      </c>
      <c r="G2284" s="20">
        <f t="shared" si="119"/>
        <v>21.238</v>
      </c>
      <c r="H2284" s="17"/>
      <c r="I2284" s="24"/>
      <c r="J2284" s="20">
        <f t="shared" si="120"/>
        <v>68.314600000000013</v>
      </c>
      <c r="K2284" s="17"/>
      <c r="L2284" s="24"/>
      <c r="M2284" s="86">
        <v>13.589</v>
      </c>
      <c r="N2284" s="86" t="s">
        <v>5013</v>
      </c>
      <c r="O2284" s="86">
        <v>50.125</v>
      </c>
      <c r="P2284" s="86">
        <v>66.878</v>
      </c>
      <c r="Q2284" s="86">
        <v>152.11199999999999</v>
      </c>
      <c r="R2284" s="86">
        <v>67.009</v>
      </c>
      <c r="S2284" s="86">
        <v>0.70099999999999996</v>
      </c>
      <c r="T2284" s="86">
        <v>54.872999999999998</v>
      </c>
    </row>
    <row r="2285" spans="1:20" x14ac:dyDescent="0.25">
      <c r="A2285" s="50" t="s">
        <v>4682</v>
      </c>
      <c r="B2285" s="50" t="s">
        <v>3260</v>
      </c>
      <c r="C2285" s="50" t="s">
        <v>4701</v>
      </c>
      <c r="D2285" s="80">
        <v>4</v>
      </c>
      <c r="E2285" s="50" t="s">
        <v>5536</v>
      </c>
      <c r="F2285" s="24">
        <f t="shared" si="118"/>
        <v>40.834666666666664</v>
      </c>
      <c r="G2285" s="20">
        <f t="shared" si="119"/>
        <v>75.567999999999998</v>
      </c>
      <c r="H2285" s="17"/>
      <c r="I2285" s="24"/>
      <c r="J2285" s="20">
        <f t="shared" si="120"/>
        <v>50.936399999999999</v>
      </c>
      <c r="K2285" s="17"/>
      <c r="L2285" s="24"/>
      <c r="M2285" s="86">
        <v>35.845999999999997</v>
      </c>
      <c r="N2285" s="86">
        <v>99.069000000000003</v>
      </c>
      <c r="O2285" s="86">
        <v>91.789000000000001</v>
      </c>
      <c r="P2285" s="86">
        <v>28.811</v>
      </c>
      <c r="Q2285" s="86">
        <v>103.367</v>
      </c>
      <c r="R2285" s="86">
        <v>7.2160000000000002</v>
      </c>
      <c r="S2285" s="86">
        <v>48.591999999999999</v>
      </c>
      <c r="T2285" s="86">
        <v>66.695999999999998</v>
      </c>
    </row>
    <row r="2286" spans="1:20" x14ac:dyDescent="0.25">
      <c r="A2286" s="50" t="s">
        <v>4682</v>
      </c>
      <c r="B2286" s="50" t="s">
        <v>368</v>
      </c>
      <c r="C2286" s="50" t="s">
        <v>4702</v>
      </c>
      <c r="D2286" s="80">
        <v>4</v>
      </c>
      <c r="E2286" s="50" t="s">
        <v>5592</v>
      </c>
      <c r="F2286" s="24">
        <f t="shared" si="118"/>
        <v>40.834333333333333</v>
      </c>
      <c r="G2286" s="20">
        <f t="shared" si="119"/>
        <v>3.5220000000000002</v>
      </c>
      <c r="H2286" s="17"/>
      <c r="I2286" s="24"/>
      <c r="J2286" s="20">
        <f t="shared" si="120"/>
        <v>24.716200000000001</v>
      </c>
      <c r="K2286" s="17"/>
      <c r="L2286" s="24"/>
      <c r="M2286" s="86" t="s">
        <v>5013</v>
      </c>
      <c r="N2286" s="86" t="s">
        <v>5013</v>
      </c>
      <c r="O2286" s="86">
        <v>10.566000000000001</v>
      </c>
      <c r="P2286" s="86">
        <v>0.35599999999999998</v>
      </c>
      <c r="Q2286" s="86">
        <v>0.72199999999999998</v>
      </c>
      <c r="R2286" s="86">
        <v>0.82799999999999996</v>
      </c>
      <c r="S2286" s="86">
        <v>121.675</v>
      </c>
      <c r="T2286" s="86" t="s">
        <v>5013</v>
      </c>
    </row>
    <row r="2287" spans="1:20" x14ac:dyDescent="0.25">
      <c r="A2287" s="50" t="s">
        <v>4682</v>
      </c>
      <c r="B2287" s="50" t="s">
        <v>3268</v>
      </c>
      <c r="C2287" s="50" t="s">
        <v>4744</v>
      </c>
      <c r="D2287" s="80">
        <v>11</v>
      </c>
      <c r="E2287" s="50" t="s">
        <v>7367</v>
      </c>
      <c r="F2287" s="24">
        <f t="shared" si="118"/>
        <v>40.777999999999999</v>
      </c>
      <c r="G2287" s="20">
        <f t="shared" si="119"/>
        <v>152.03833333333333</v>
      </c>
      <c r="H2287" s="17"/>
      <c r="I2287" s="24"/>
      <c r="J2287" s="20">
        <f t="shared" si="120"/>
        <v>61.212199999999996</v>
      </c>
      <c r="K2287" s="17"/>
      <c r="L2287" s="24"/>
      <c r="M2287" s="86">
        <v>28.218</v>
      </c>
      <c r="N2287" s="86">
        <v>17.859000000000002</v>
      </c>
      <c r="O2287" s="86">
        <v>410.03800000000001</v>
      </c>
      <c r="P2287" s="86">
        <v>73.756</v>
      </c>
      <c r="Q2287" s="86">
        <v>109.971</v>
      </c>
      <c r="R2287" s="86">
        <v>82.793000000000006</v>
      </c>
      <c r="S2287" s="86">
        <v>20.997</v>
      </c>
      <c r="T2287" s="86">
        <v>18.544</v>
      </c>
    </row>
    <row r="2288" spans="1:20" x14ac:dyDescent="0.25">
      <c r="A2288" s="50" t="s">
        <v>4682</v>
      </c>
      <c r="B2288" s="50" t="s">
        <v>911</v>
      </c>
      <c r="C2288" s="50" t="s">
        <v>4691</v>
      </c>
      <c r="D2288" s="80">
        <v>2</v>
      </c>
      <c r="E2288" s="50" t="s">
        <v>5313</v>
      </c>
      <c r="F2288" s="24">
        <f t="shared" si="118"/>
        <v>40.757333333333328</v>
      </c>
      <c r="G2288" s="20">
        <f t="shared" si="119"/>
        <v>38.881333333333338</v>
      </c>
      <c r="H2288" s="17"/>
      <c r="I2288" s="24"/>
      <c r="J2288" s="20">
        <f t="shared" si="120"/>
        <v>58.251999999999995</v>
      </c>
      <c r="K2288" s="17"/>
      <c r="L2288" s="24"/>
      <c r="M2288" s="86">
        <v>14.32</v>
      </c>
      <c r="N2288" s="86">
        <v>30.155999999999999</v>
      </c>
      <c r="O2288" s="86">
        <v>72.168000000000006</v>
      </c>
      <c r="P2288" s="86">
        <v>93.706999999999994</v>
      </c>
      <c r="Q2288" s="86">
        <v>75.281000000000006</v>
      </c>
      <c r="R2288" s="86">
        <v>69.8</v>
      </c>
      <c r="S2288" s="86">
        <v>2.024</v>
      </c>
      <c r="T2288" s="86">
        <v>50.448</v>
      </c>
    </row>
    <row r="2289" spans="1:20" x14ac:dyDescent="0.25">
      <c r="A2289" s="50" t="s">
        <v>4682</v>
      </c>
      <c r="B2289" s="50" t="s">
        <v>1004</v>
      </c>
      <c r="C2289" s="50" t="s">
        <v>4766</v>
      </c>
      <c r="D2289" s="80">
        <v>16</v>
      </c>
      <c r="E2289" s="50" t="s">
        <v>8526</v>
      </c>
      <c r="F2289" s="24">
        <f t="shared" si="118"/>
        <v>40.724999999999994</v>
      </c>
      <c r="G2289" s="20">
        <f t="shared" si="119"/>
        <v>213.81799999999998</v>
      </c>
      <c r="H2289" s="17"/>
      <c r="I2289" s="24"/>
      <c r="J2289" s="20">
        <f t="shared" si="120"/>
        <v>88.054200000000009</v>
      </c>
      <c r="K2289" s="17"/>
      <c r="L2289" s="24"/>
      <c r="M2289" s="86">
        <v>79.623000000000005</v>
      </c>
      <c r="N2289" s="86">
        <v>154.899</v>
      </c>
      <c r="O2289" s="86">
        <v>406.93200000000002</v>
      </c>
      <c r="P2289" s="86">
        <v>153.697</v>
      </c>
      <c r="Q2289" s="86">
        <v>164.399</v>
      </c>
      <c r="R2289" s="86">
        <v>33.479999999999997</v>
      </c>
      <c r="S2289" s="86">
        <v>78.100999999999999</v>
      </c>
      <c r="T2289" s="86">
        <v>10.593999999999999</v>
      </c>
    </row>
    <row r="2290" spans="1:20" x14ac:dyDescent="0.25">
      <c r="A2290" s="50" t="s">
        <v>4682</v>
      </c>
      <c r="B2290" s="50" t="s">
        <v>2478</v>
      </c>
      <c r="C2290" s="50" t="s">
        <v>4697</v>
      </c>
      <c r="D2290" s="80">
        <v>3</v>
      </c>
      <c r="E2290" s="50" t="s">
        <v>5447</v>
      </c>
      <c r="F2290" s="24">
        <f t="shared" si="118"/>
        <v>40.243999999999993</v>
      </c>
      <c r="G2290" s="20">
        <f t="shared" si="119"/>
        <v>30.434000000000001</v>
      </c>
      <c r="H2290" s="17"/>
      <c r="I2290" s="24"/>
      <c r="J2290" s="20">
        <f t="shared" si="120"/>
        <v>28.744199999999999</v>
      </c>
      <c r="K2290" s="17"/>
      <c r="L2290" s="24"/>
      <c r="M2290" s="86">
        <v>87.814999999999998</v>
      </c>
      <c r="N2290" s="86">
        <v>3.4470000000000001</v>
      </c>
      <c r="O2290" s="86">
        <v>0.04</v>
      </c>
      <c r="P2290" s="86">
        <v>22.989000000000001</v>
      </c>
      <c r="Q2290" s="86" t="s">
        <v>5013</v>
      </c>
      <c r="R2290" s="86">
        <v>98.266999999999996</v>
      </c>
      <c r="S2290" s="86">
        <v>16.367999999999999</v>
      </c>
      <c r="T2290" s="86">
        <v>6.0970000000000004</v>
      </c>
    </row>
    <row r="2291" spans="1:20" x14ac:dyDescent="0.25">
      <c r="A2291" s="50" t="s">
        <v>4682</v>
      </c>
      <c r="B2291" s="50" t="s">
        <v>61</v>
      </c>
      <c r="C2291" s="50" t="s">
        <v>4690</v>
      </c>
      <c r="D2291" s="80">
        <v>2</v>
      </c>
      <c r="E2291" s="50" t="s">
        <v>5281</v>
      </c>
      <c r="F2291" s="24">
        <f t="shared" si="118"/>
        <v>39.912333333333329</v>
      </c>
      <c r="G2291" s="20">
        <f t="shared" si="119"/>
        <v>31.161666666666665</v>
      </c>
      <c r="H2291" s="17"/>
      <c r="I2291" s="24"/>
      <c r="J2291" s="20">
        <f t="shared" si="120"/>
        <v>25.643799999999999</v>
      </c>
      <c r="K2291" s="17"/>
      <c r="L2291" s="24"/>
      <c r="M2291" s="86">
        <v>15.721</v>
      </c>
      <c r="N2291" s="86">
        <v>42.014000000000003</v>
      </c>
      <c r="O2291" s="86">
        <v>35.75</v>
      </c>
      <c r="P2291" s="86">
        <v>8.1920000000000002</v>
      </c>
      <c r="Q2291" s="86">
        <v>0.28999999999999998</v>
      </c>
      <c r="R2291" s="86">
        <v>8.2840000000000007</v>
      </c>
      <c r="S2291" s="86">
        <v>8.8439999999999994</v>
      </c>
      <c r="T2291" s="86">
        <v>102.60899999999999</v>
      </c>
    </row>
    <row r="2292" spans="1:20" x14ac:dyDescent="0.25">
      <c r="A2292" s="50" t="s">
        <v>4682</v>
      </c>
      <c r="B2292" s="50" t="s">
        <v>2040</v>
      </c>
      <c r="C2292" s="50" t="s">
        <v>4745</v>
      </c>
      <c r="D2292" s="80">
        <v>11</v>
      </c>
      <c r="E2292" s="50" t="s">
        <v>7531</v>
      </c>
      <c r="F2292" s="24">
        <f t="shared" si="118"/>
        <v>39.82866666666667</v>
      </c>
      <c r="G2292" s="20">
        <f t="shared" si="119"/>
        <v>41.517666666666663</v>
      </c>
      <c r="H2292" s="17"/>
      <c r="I2292" s="24"/>
      <c r="J2292" s="20">
        <f t="shared" si="120"/>
        <v>32.752600000000001</v>
      </c>
      <c r="K2292" s="17"/>
      <c r="L2292" s="24"/>
      <c r="M2292" s="86">
        <v>65.819999999999993</v>
      </c>
      <c r="N2292" s="86">
        <v>31.236000000000001</v>
      </c>
      <c r="O2292" s="86">
        <v>27.497</v>
      </c>
      <c r="P2292" s="86">
        <v>39.545999999999999</v>
      </c>
      <c r="Q2292" s="86">
        <v>4.7309999999999999</v>
      </c>
      <c r="R2292" s="86">
        <v>7.13</v>
      </c>
      <c r="S2292" s="86">
        <v>45.552</v>
      </c>
      <c r="T2292" s="86">
        <v>66.804000000000002</v>
      </c>
    </row>
    <row r="2293" spans="1:20" x14ac:dyDescent="0.25">
      <c r="A2293" s="50" t="s">
        <v>4682</v>
      </c>
      <c r="B2293" s="50" t="s">
        <v>1951</v>
      </c>
      <c r="C2293" s="50" t="s">
        <v>4710</v>
      </c>
      <c r="D2293" s="80">
        <v>6</v>
      </c>
      <c r="E2293" s="50" t="s">
        <v>5827</v>
      </c>
      <c r="F2293" s="24">
        <f t="shared" si="118"/>
        <v>39.775666666666666</v>
      </c>
      <c r="G2293" s="20">
        <f t="shared" si="119"/>
        <v>20.687333333333331</v>
      </c>
      <c r="H2293" s="17"/>
      <c r="I2293" s="24"/>
      <c r="J2293" s="20">
        <f t="shared" si="120"/>
        <v>28.689399999999999</v>
      </c>
      <c r="K2293" s="17"/>
      <c r="L2293" s="24"/>
      <c r="M2293" s="86">
        <v>5.71</v>
      </c>
      <c r="N2293" s="86">
        <v>20.004000000000001</v>
      </c>
      <c r="O2293" s="86">
        <v>36.347999999999999</v>
      </c>
      <c r="P2293" s="86">
        <v>5.923</v>
      </c>
      <c r="Q2293" s="86">
        <v>18.196999999999999</v>
      </c>
      <c r="R2293" s="86">
        <v>40.103000000000002</v>
      </c>
      <c r="S2293" s="86">
        <v>30.745999999999999</v>
      </c>
      <c r="T2293" s="86">
        <v>48.478000000000002</v>
      </c>
    </row>
    <row r="2294" spans="1:20" x14ac:dyDescent="0.25">
      <c r="A2294" s="50" t="s">
        <v>4682</v>
      </c>
      <c r="B2294" s="50" t="s">
        <v>2079</v>
      </c>
      <c r="C2294" s="50" t="s">
        <v>4720</v>
      </c>
      <c r="D2294" s="80">
        <v>6</v>
      </c>
      <c r="E2294" s="50" t="s">
        <v>6413</v>
      </c>
      <c r="F2294" s="24">
        <f t="shared" si="118"/>
        <v>39.703666666666663</v>
      </c>
      <c r="G2294" s="20">
        <f t="shared" si="119"/>
        <v>21.983000000000001</v>
      </c>
      <c r="H2294" s="17"/>
      <c r="I2294" s="24"/>
      <c r="J2294" s="20">
        <f t="shared" si="120"/>
        <v>37.557599999999994</v>
      </c>
      <c r="K2294" s="17"/>
      <c r="L2294" s="24"/>
      <c r="M2294" s="86">
        <v>11.952999999999999</v>
      </c>
      <c r="N2294" s="86">
        <v>35.936</v>
      </c>
      <c r="O2294" s="86">
        <v>18.059999999999999</v>
      </c>
      <c r="P2294" s="86">
        <v>21.861999999999998</v>
      </c>
      <c r="Q2294" s="86">
        <v>46.814999999999998</v>
      </c>
      <c r="R2294" s="86">
        <v>60.984999999999999</v>
      </c>
      <c r="S2294" s="86">
        <v>32.256999999999998</v>
      </c>
      <c r="T2294" s="86">
        <v>25.869</v>
      </c>
    </row>
    <row r="2295" spans="1:20" x14ac:dyDescent="0.25">
      <c r="A2295" s="50" t="s">
        <v>4682</v>
      </c>
      <c r="B2295" s="50" t="s">
        <v>2643</v>
      </c>
      <c r="C2295" s="50" t="s">
        <v>4738</v>
      </c>
      <c r="D2295" s="80">
        <v>11</v>
      </c>
      <c r="E2295" s="50" t="s">
        <v>7161</v>
      </c>
      <c r="F2295" s="24">
        <f t="shared" si="118"/>
        <v>39.701333333333338</v>
      </c>
      <c r="G2295" s="20">
        <f t="shared" si="119"/>
        <v>6.9876666666666667</v>
      </c>
      <c r="H2295" s="17"/>
      <c r="I2295" s="24"/>
      <c r="J2295" s="20">
        <f t="shared" si="120"/>
        <v>50.010400000000004</v>
      </c>
      <c r="K2295" s="17"/>
      <c r="L2295" s="24"/>
      <c r="M2295" s="86" t="s">
        <v>5013</v>
      </c>
      <c r="N2295" s="86">
        <v>18.5</v>
      </c>
      <c r="O2295" s="86">
        <v>2.4630000000000001</v>
      </c>
      <c r="P2295" s="86">
        <v>63.771999999999998</v>
      </c>
      <c r="Q2295" s="86">
        <v>67.176000000000002</v>
      </c>
      <c r="R2295" s="86">
        <v>9.9359999999999999</v>
      </c>
      <c r="S2295" s="86">
        <v>109.16800000000001</v>
      </c>
      <c r="T2295" s="86" t="s">
        <v>5013</v>
      </c>
    </row>
    <row r="2296" spans="1:20" x14ac:dyDescent="0.25">
      <c r="A2296" s="50" t="s">
        <v>4682</v>
      </c>
      <c r="B2296" s="50" t="s">
        <v>1886</v>
      </c>
      <c r="C2296" s="50" t="s">
        <v>4747</v>
      </c>
      <c r="D2296" s="80">
        <v>12</v>
      </c>
      <c r="E2296" s="50" t="s">
        <v>7656</v>
      </c>
      <c r="F2296" s="24">
        <f t="shared" si="118"/>
        <v>39.588999999999999</v>
      </c>
      <c r="G2296" s="20">
        <f t="shared" si="119"/>
        <v>11.517000000000001</v>
      </c>
      <c r="H2296" s="17"/>
      <c r="I2296" s="24"/>
      <c r="J2296" s="20">
        <f t="shared" si="120"/>
        <v>36.554400000000001</v>
      </c>
      <c r="K2296" s="17"/>
      <c r="L2296" s="24"/>
      <c r="M2296" s="86" t="s">
        <v>5013</v>
      </c>
      <c r="N2296" s="86">
        <v>16.756</v>
      </c>
      <c r="O2296" s="86">
        <v>17.795000000000002</v>
      </c>
      <c r="P2296" s="86">
        <v>5.2510000000000003</v>
      </c>
      <c r="Q2296" s="86">
        <v>58.753999999999998</v>
      </c>
      <c r="R2296" s="86">
        <v>4.032</v>
      </c>
      <c r="S2296" s="86">
        <v>58.573</v>
      </c>
      <c r="T2296" s="86">
        <v>56.161999999999999</v>
      </c>
    </row>
    <row r="2297" spans="1:20" x14ac:dyDescent="0.25">
      <c r="A2297" s="50" t="s">
        <v>4682</v>
      </c>
      <c r="B2297" s="50" t="s">
        <v>3254</v>
      </c>
      <c r="C2297" s="50" t="s">
        <v>4740</v>
      </c>
      <c r="D2297" s="80">
        <v>11</v>
      </c>
      <c r="E2297" s="50" t="s">
        <v>7255</v>
      </c>
      <c r="F2297" s="24">
        <f t="shared" si="118"/>
        <v>39.491666666666667</v>
      </c>
      <c r="G2297" s="20">
        <f t="shared" si="119"/>
        <v>75.166666666666671</v>
      </c>
      <c r="H2297" s="17"/>
      <c r="I2297" s="24"/>
      <c r="J2297" s="20">
        <f t="shared" si="120"/>
        <v>59.413799999999995</v>
      </c>
      <c r="K2297" s="17"/>
      <c r="L2297" s="24"/>
      <c r="M2297" s="86">
        <v>107.85599999999999</v>
      </c>
      <c r="N2297" s="86">
        <v>71.135000000000005</v>
      </c>
      <c r="O2297" s="86">
        <v>46.509</v>
      </c>
      <c r="P2297" s="86">
        <v>171.66</v>
      </c>
      <c r="Q2297" s="86">
        <v>6.9340000000000002</v>
      </c>
      <c r="R2297" s="86">
        <v>16.04</v>
      </c>
      <c r="S2297" s="86">
        <v>78.007000000000005</v>
      </c>
      <c r="T2297" s="86">
        <v>24.428000000000001</v>
      </c>
    </row>
    <row r="2298" spans="1:20" x14ac:dyDescent="0.25">
      <c r="A2298" s="50" t="s">
        <v>4682</v>
      </c>
      <c r="B2298" s="50" t="s">
        <v>1790</v>
      </c>
      <c r="C2298" s="50" t="s">
        <v>4713</v>
      </c>
      <c r="D2298" s="80">
        <v>6</v>
      </c>
      <c r="E2298" s="50" t="s">
        <v>6238</v>
      </c>
      <c r="F2298" s="24">
        <f t="shared" si="118"/>
        <v>39.438000000000002</v>
      </c>
      <c r="G2298" s="20">
        <f t="shared" si="119"/>
        <v>15.316000000000001</v>
      </c>
      <c r="H2298" s="17"/>
      <c r="I2298" s="24"/>
      <c r="J2298" s="20">
        <f t="shared" si="120"/>
        <v>23.6812</v>
      </c>
      <c r="K2298" s="17"/>
      <c r="L2298" s="24"/>
      <c r="M2298" s="86">
        <v>45.948</v>
      </c>
      <c r="N2298" s="86" t="s">
        <v>5013</v>
      </c>
      <c r="O2298" s="86" t="s">
        <v>5013</v>
      </c>
      <c r="P2298" s="86">
        <v>9.1999999999999998E-2</v>
      </c>
      <c r="Q2298" s="86" t="s">
        <v>5013</v>
      </c>
      <c r="R2298" s="86" t="s">
        <v>5013</v>
      </c>
      <c r="S2298" s="86">
        <v>23.31</v>
      </c>
      <c r="T2298" s="86">
        <v>95.004000000000005</v>
      </c>
    </row>
    <row r="2299" spans="1:20" x14ac:dyDescent="0.25">
      <c r="A2299" s="50" t="s">
        <v>4682</v>
      </c>
      <c r="B2299" s="50" t="s">
        <v>2953</v>
      </c>
      <c r="C2299" s="50" t="s">
        <v>4745</v>
      </c>
      <c r="D2299" s="80">
        <v>11</v>
      </c>
      <c r="E2299" s="50" t="s">
        <v>7502</v>
      </c>
      <c r="F2299" s="24">
        <f t="shared" si="118"/>
        <v>39.433999999999997</v>
      </c>
      <c r="G2299" s="20">
        <f t="shared" si="119"/>
        <v>1.7366666666666666</v>
      </c>
      <c r="H2299" s="17"/>
      <c r="I2299" s="24"/>
      <c r="J2299" s="20">
        <f t="shared" si="120"/>
        <v>27.949400000000004</v>
      </c>
      <c r="K2299" s="17"/>
      <c r="L2299" s="24"/>
      <c r="M2299" s="86">
        <v>1.9259999999999999</v>
      </c>
      <c r="N2299" s="86" t="s">
        <v>5013</v>
      </c>
      <c r="O2299" s="86">
        <v>3.2839999999999998</v>
      </c>
      <c r="P2299" s="86">
        <v>18.867999999999999</v>
      </c>
      <c r="Q2299" s="86">
        <v>2.577</v>
      </c>
      <c r="R2299" s="86">
        <v>12.669</v>
      </c>
      <c r="S2299" s="86">
        <v>59.463999999999999</v>
      </c>
      <c r="T2299" s="86">
        <v>46.168999999999997</v>
      </c>
    </row>
    <row r="2300" spans="1:20" x14ac:dyDescent="0.25">
      <c r="A2300" s="50" t="s">
        <v>4682</v>
      </c>
      <c r="B2300" s="50" t="s">
        <v>776</v>
      </c>
      <c r="C2300" s="50" t="s">
        <v>4777</v>
      </c>
      <c r="D2300" s="80">
        <v>20</v>
      </c>
      <c r="E2300" s="50" t="s">
        <v>9631</v>
      </c>
      <c r="F2300" s="24">
        <f t="shared" si="118"/>
        <v>39.417000000000002</v>
      </c>
      <c r="G2300" s="20">
        <f t="shared" si="119"/>
        <v>113.91433333333335</v>
      </c>
      <c r="H2300" s="17"/>
      <c r="I2300" s="24"/>
      <c r="J2300" s="20">
        <f t="shared" si="120"/>
        <v>48.407799999999995</v>
      </c>
      <c r="K2300" s="17"/>
      <c r="L2300" s="24"/>
      <c r="M2300" s="86">
        <v>84.031999999999996</v>
      </c>
      <c r="N2300" s="86">
        <v>189.94300000000001</v>
      </c>
      <c r="O2300" s="86">
        <v>67.768000000000001</v>
      </c>
      <c r="P2300" s="86">
        <v>73.471999999999994</v>
      </c>
      <c r="Q2300" s="86">
        <v>50.316000000000003</v>
      </c>
      <c r="R2300" s="86">
        <v>33.277999999999999</v>
      </c>
      <c r="S2300" s="86" t="s">
        <v>5013</v>
      </c>
      <c r="T2300" s="86">
        <v>84.972999999999999</v>
      </c>
    </row>
    <row r="2301" spans="1:20" x14ac:dyDescent="0.25">
      <c r="A2301" s="50" t="s">
        <v>4682</v>
      </c>
      <c r="B2301" s="50" t="s">
        <v>3362</v>
      </c>
      <c r="C2301" s="50" t="s">
        <v>4766</v>
      </c>
      <c r="D2301" s="80">
        <v>16</v>
      </c>
      <c r="E2301" s="50" t="s">
        <v>8605</v>
      </c>
      <c r="F2301" s="24">
        <f t="shared" si="118"/>
        <v>39.197333333333333</v>
      </c>
      <c r="G2301" s="20">
        <f t="shared" si="119"/>
        <v>0.49733333333333335</v>
      </c>
      <c r="H2301" s="17"/>
      <c r="I2301" s="24"/>
      <c r="J2301" s="20">
        <f t="shared" si="120"/>
        <v>27.729800000000001</v>
      </c>
      <c r="K2301" s="17"/>
      <c r="L2301" s="24"/>
      <c r="M2301" s="86" t="s">
        <v>5013</v>
      </c>
      <c r="N2301" s="86">
        <v>1.492</v>
      </c>
      <c r="O2301" s="86" t="s">
        <v>5013</v>
      </c>
      <c r="P2301" s="86">
        <v>0.216</v>
      </c>
      <c r="Q2301" s="86">
        <v>20.841000000000001</v>
      </c>
      <c r="R2301" s="86">
        <v>5.2830000000000004</v>
      </c>
      <c r="S2301" s="86">
        <v>112.309</v>
      </c>
      <c r="T2301" s="86" t="s">
        <v>5013</v>
      </c>
    </row>
    <row r="2302" spans="1:20" x14ac:dyDescent="0.25">
      <c r="A2302" s="50" t="s">
        <v>4682</v>
      </c>
      <c r="B2302" s="50" t="s">
        <v>2908</v>
      </c>
      <c r="C2302" s="50" t="s">
        <v>4772</v>
      </c>
      <c r="D2302" s="80">
        <v>18</v>
      </c>
      <c r="E2302" s="50" t="s">
        <v>9431</v>
      </c>
      <c r="F2302" s="24">
        <f t="shared" si="118"/>
        <v>39.079000000000001</v>
      </c>
      <c r="G2302" s="20">
        <f t="shared" si="119"/>
        <v>163.87833333333333</v>
      </c>
      <c r="H2302" s="17"/>
      <c r="I2302" s="24"/>
      <c r="J2302" s="20">
        <f t="shared" si="120"/>
        <v>32.698</v>
      </c>
      <c r="K2302" s="17"/>
      <c r="L2302" s="24"/>
      <c r="M2302" s="86">
        <v>17.616</v>
      </c>
      <c r="N2302" s="86">
        <v>428.26100000000002</v>
      </c>
      <c r="O2302" s="86">
        <v>45.758000000000003</v>
      </c>
      <c r="P2302" s="86">
        <v>11.840999999999999</v>
      </c>
      <c r="Q2302" s="86">
        <v>34.411999999999999</v>
      </c>
      <c r="R2302" s="86">
        <v>3.5449999999999999</v>
      </c>
      <c r="S2302" s="86">
        <v>16.113</v>
      </c>
      <c r="T2302" s="86">
        <v>97.578999999999994</v>
      </c>
    </row>
    <row r="2303" spans="1:20" x14ac:dyDescent="0.25">
      <c r="A2303" s="50" t="s">
        <v>4682</v>
      </c>
      <c r="B2303" s="50" t="s">
        <v>1375</v>
      </c>
      <c r="C2303" s="50" t="s">
        <v>4744</v>
      </c>
      <c r="D2303" s="80">
        <v>11</v>
      </c>
      <c r="E2303" s="50" t="s">
        <v>7370</v>
      </c>
      <c r="F2303" s="24">
        <f t="shared" si="118"/>
        <v>39.027333333333338</v>
      </c>
      <c r="G2303" s="20">
        <f t="shared" si="119"/>
        <v>41.093666666666671</v>
      </c>
      <c r="H2303" s="17"/>
      <c r="I2303" s="24"/>
      <c r="J2303" s="20">
        <f t="shared" si="120"/>
        <v>82.480400000000003</v>
      </c>
      <c r="K2303" s="17"/>
      <c r="L2303" s="24"/>
      <c r="M2303" s="86">
        <v>9.5069999999999997</v>
      </c>
      <c r="N2303" s="86">
        <v>75.016000000000005</v>
      </c>
      <c r="O2303" s="86">
        <v>38.758000000000003</v>
      </c>
      <c r="P2303" s="86">
        <v>139.386</v>
      </c>
      <c r="Q2303" s="86">
        <v>155.934</v>
      </c>
      <c r="R2303" s="86">
        <v>40.005000000000003</v>
      </c>
      <c r="S2303" s="86">
        <v>26.541</v>
      </c>
      <c r="T2303" s="86">
        <v>50.536000000000001</v>
      </c>
    </row>
    <row r="2304" spans="1:20" x14ac:dyDescent="0.25">
      <c r="A2304" s="50" t="s">
        <v>4682</v>
      </c>
      <c r="B2304" s="50" t="s">
        <v>2847</v>
      </c>
      <c r="C2304" s="50" t="s">
        <v>4731</v>
      </c>
      <c r="D2304" s="80">
        <v>10</v>
      </c>
      <c r="E2304" s="50" t="s">
        <v>6886</v>
      </c>
      <c r="F2304" s="24">
        <f t="shared" si="118"/>
        <v>39.021666666666668</v>
      </c>
      <c r="G2304" s="20">
        <f t="shared" si="119"/>
        <v>16.442333333333334</v>
      </c>
      <c r="H2304" s="17"/>
      <c r="I2304" s="24"/>
      <c r="J2304" s="20">
        <f t="shared" si="120"/>
        <v>33.473199999999999</v>
      </c>
      <c r="K2304" s="17"/>
      <c r="L2304" s="24"/>
      <c r="M2304" s="86">
        <v>1.5369999999999999</v>
      </c>
      <c r="N2304" s="86">
        <v>25.024000000000001</v>
      </c>
      <c r="O2304" s="86">
        <v>22.765999999999998</v>
      </c>
      <c r="P2304" s="86">
        <v>22.202999999999999</v>
      </c>
      <c r="Q2304" s="86">
        <v>28.097999999999999</v>
      </c>
      <c r="R2304" s="86">
        <v>21.565999999999999</v>
      </c>
      <c r="S2304" s="86">
        <v>6.2309999999999999</v>
      </c>
      <c r="T2304" s="86">
        <v>89.268000000000001</v>
      </c>
    </row>
    <row r="2305" spans="1:20" x14ac:dyDescent="0.25">
      <c r="A2305" s="50" t="s">
        <v>4682</v>
      </c>
      <c r="B2305" s="50" t="s">
        <v>1118</v>
      </c>
      <c r="C2305" s="50" t="s">
        <v>4755</v>
      </c>
      <c r="D2305" s="80">
        <v>15</v>
      </c>
      <c r="E2305" s="50" t="s">
        <v>7976</v>
      </c>
      <c r="F2305" s="24">
        <f t="shared" si="118"/>
        <v>38.983333333333334</v>
      </c>
      <c r="G2305" s="20">
        <f t="shared" si="119"/>
        <v>156.06100000000001</v>
      </c>
      <c r="H2305" s="17"/>
      <c r="I2305" s="24"/>
      <c r="J2305" s="20">
        <f t="shared" si="120"/>
        <v>63.740599999999993</v>
      </c>
      <c r="K2305" s="17"/>
      <c r="L2305" s="24"/>
      <c r="M2305" s="86">
        <v>99.352999999999994</v>
      </c>
      <c r="N2305" s="86">
        <v>368.83</v>
      </c>
      <c r="O2305" s="86" t="s">
        <v>5013</v>
      </c>
      <c r="P2305" s="86">
        <v>66.088999999999999</v>
      </c>
      <c r="Q2305" s="86">
        <v>135.66399999999999</v>
      </c>
      <c r="R2305" s="86">
        <v>2.5680000000000001</v>
      </c>
      <c r="S2305" s="86">
        <v>19.515999999999998</v>
      </c>
      <c r="T2305" s="86">
        <v>94.866</v>
      </c>
    </row>
    <row r="2306" spans="1:20" x14ac:dyDescent="0.25">
      <c r="A2306" s="50" t="s">
        <v>4682</v>
      </c>
      <c r="B2306" s="50" t="s">
        <v>1276</v>
      </c>
      <c r="C2306" s="50" t="s">
        <v>4767</v>
      </c>
      <c r="D2306" s="80">
        <v>16</v>
      </c>
      <c r="E2306" s="50" t="s">
        <v>8995</v>
      </c>
      <c r="F2306" s="24">
        <f t="shared" si="118"/>
        <v>38.871333333333332</v>
      </c>
      <c r="G2306" s="20">
        <f t="shared" si="119"/>
        <v>103.74466666666667</v>
      </c>
      <c r="H2306" s="17"/>
      <c r="I2306" s="24"/>
      <c r="J2306" s="20">
        <f t="shared" si="120"/>
        <v>222.45639999999997</v>
      </c>
      <c r="K2306" s="17"/>
      <c r="L2306" s="24"/>
      <c r="M2306" s="86">
        <v>66.531000000000006</v>
      </c>
      <c r="N2306" s="86">
        <v>115.776</v>
      </c>
      <c r="O2306" s="86">
        <v>128.92699999999999</v>
      </c>
      <c r="P2306" s="86">
        <v>912.18899999999996</v>
      </c>
      <c r="Q2306" s="86">
        <v>83.478999999999999</v>
      </c>
      <c r="R2306" s="86">
        <v>53.631999999999998</v>
      </c>
      <c r="S2306" s="86">
        <v>14.987</v>
      </c>
      <c r="T2306" s="86">
        <v>47.994999999999997</v>
      </c>
    </row>
    <row r="2307" spans="1:20" x14ac:dyDescent="0.25">
      <c r="A2307" s="50" t="s">
        <v>4682</v>
      </c>
      <c r="B2307" s="50" t="s">
        <v>1340</v>
      </c>
      <c r="C2307" s="50" t="s">
        <v>4747</v>
      </c>
      <c r="D2307" s="80">
        <v>12</v>
      </c>
      <c r="E2307" s="50" t="s">
        <v>7647</v>
      </c>
      <c r="F2307" s="24">
        <f t="shared" si="118"/>
        <v>38.790666666666667</v>
      </c>
      <c r="G2307" s="20">
        <f t="shared" si="119"/>
        <v>97.24233333333332</v>
      </c>
      <c r="H2307" s="17"/>
      <c r="I2307" s="24"/>
      <c r="J2307" s="20">
        <f t="shared" si="120"/>
        <v>31.838200000000001</v>
      </c>
      <c r="K2307" s="17"/>
      <c r="L2307" s="24"/>
      <c r="M2307" s="86">
        <v>48.552999999999997</v>
      </c>
      <c r="N2307" s="86">
        <v>51.295000000000002</v>
      </c>
      <c r="O2307" s="86">
        <v>191.87899999999999</v>
      </c>
      <c r="P2307" s="86">
        <v>31.518999999999998</v>
      </c>
      <c r="Q2307" s="86">
        <v>11.3</v>
      </c>
      <c r="R2307" s="86" t="s">
        <v>5013</v>
      </c>
      <c r="S2307" s="86">
        <v>6.976</v>
      </c>
      <c r="T2307" s="86">
        <v>109.396</v>
      </c>
    </row>
    <row r="2308" spans="1:20" x14ac:dyDescent="0.25">
      <c r="A2308" s="50" t="s">
        <v>4682</v>
      </c>
      <c r="B2308" s="50" t="s">
        <v>1541</v>
      </c>
      <c r="C2308" s="50" t="s">
        <v>4772</v>
      </c>
      <c r="D2308" s="80">
        <v>18</v>
      </c>
      <c r="E2308" s="50" t="s">
        <v>9349</v>
      </c>
      <c r="F2308" s="24">
        <f t="shared" si="118"/>
        <v>38.652999999999999</v>
      </c>
      <c r="G2308" s="20">
        <f t="shared" si="119"/>
        <v>290.24766666666665</v>
      </c>
      <c r="H2308" s="17"/>
      <c r="I2308" s="24"/>
      <c r="J2308" s="20">
        <f t="shared" si="120"/>
        <v>138.19319999999999</v>
      </c>
      <c r="K2308" s="17"/>
      <c r="L2308" s="24"/>
      <c r="M2308" s="86">
        <v>169.38300000000001</v>
      </c>
      <c r="N2308" s="86">
        <v>507.10899999999998</v>
      </c>
      <c r="O2308" s="86">
        <v>194.251</v>
      </c>
      <c r="P2308" s="86">
        <v>420.49200000000002</v>
      </c>
      <c r="Q2308" s="86">
        <v>154.51499999999999</v>
      </c>
      <c r="R2308" s="86">
        <v>28.512</v>
      </c>
      <c r="S2308" s="86">
        <v>23.882000000000001</v>
      </c>
      <c r="T2308" s="86">
        <v>63.564999999999998</v>
      </c>
    </row>
    <row r="2309" spans="1:20" x14ac:dyDescent="0.25">
      <c r="A2309" s="50" t="s">
        <v>4682</v>
      </c>
      <c r="B2309" s="50" t="s">
        <v>2803</v>
      </c>
      <c r="C2309" s="50" t="s">
        <v>4735</v>
      </c>
      <c r="D2309" s="80">
        <v>11</v>
      </c>
      <c r="E2309" s="50" t="s">
        <v>6975</v>
      </c>
      <c r="F2309" s="24">
        <f t="shared" si="118"/>
        <v>38.609333333333332</v>
      </c>
      <c r="G2309" s="20">
        <f t="shared" si="119"/>
        <v>32.206333333333333</v>
      </c>
      <c r="H2309" s="17"/>
      <c r="I2309" s="24"/>
      <c r="J2309" s="20">
        <f t="shared" si="120"/>
        <v>40.969200000000001</v>
      </c>
      <c r="K2309" s="17"/>
      <c r="L2309" s="24"/>
      <c r="M2309" s="86">
        <v>27.08</v>
      </c>
      <c r="N2309" s="86">
        <v>3.6920000000000002</v>
      </c>
      <c r="O2309" s="86">
        <v>65.846999999999994</v>
      </c>
      <c r="P2309" s="86">
        <v>27.574000000000002</v>
      </c>
      <c r="Q2309" s="86">
        <v>61.444000000000003</v>
      </c>
      <c r="R2309" s="86">
        <v>0.99199999999999999</v>
      </c>
      <c r="S2309" s="86">
        <v>76.132000000000005</v>
      </c>
      <c r="T2309" s="86">
        <v>38.704000000000001</v>
      </c>
    </row>
    <row r="2310" spans="1:20" x14ac:dyDescent="0.25">
      <c r="A2310" s="50" t="s">
        <v>4682</v>
      </c>
      <c r="B2310" s="50" t="s">
        <v>1855</v>
      </c>
      <c r="C2310" s="50" t="s">
        <v>4727</v>
      </c>
      <c r="D2310" s="80">
        <v>9</v>
      </c>
      <c r="E2310" s="50" t="s">
        <v>6750</v>
      </c>
      <c r="F2310" s="24">
        <f t="shared" si="118"/>
        <v>38.464333333333336</v>
      </c>
      <c r="G2310" s="20">
        <f t="shared" si="119"/>
        <v>45.661333333333339</v>
      </c>
      <c r="H2310" s="17"/>
      <c r="I2310" s="24"/>
      <c r="J2310" s="20">
        <f t="shared" si="120"/>
        <v>49.742600000000003</v>
      </c>
      <c r="K2310" s="17"/>
      <c r="L2310" s="24"/>
      <c r="M2310" s="86">
        <v>90.677000000000007</v>
      </c>
      <c r="N2310" s="86">
        <v>5.7949999999999999</v>
      </c>
      <c r="O2310" s="86">
        <v>40.512</v>
      </c>
      <c r="P2310" s="86">
        <v>66.227000000000004</v>
      </c>
      <c r="Q2310" s="86">
        <v>67.093000000000004</v>
      </c>
      <c r="R2310" s="86">
        <v>14.597</v>
      </c>
      <c r="S2310" s="86">
        <v>18.763000000000002</v>
      </c>
      <c r="T2310" s="86">
        <v>82.033000000000001</v>
      </c>
    </row>
    <row r="2311" spans="1:20" x14ac:dyDescent="0.25">
      <c r="A2311" s="50" t="s">
        <v>4682</v>
      </c>
      <c r="B2311" s="50" t="s">
        <v>2789</v>
      </c>
      <c r="C2311" s="50" t="s">
        <v>4764</v>
      </c>
      <c r="D2311" s="80">
        <v>15</v>
      </c>
      <c r="E2311" s="50" t="s">
        <v>8338</v>
      </c>
      <c r="F2311" s="24">
        <f t="shared" si="118"/>
        <v>38.411000000000001</v>
      </c>
      <c r="G2311" s="20">
        <f t="shared" si="119"/>
        <v>32.573666666666668</v>
      </c>
      <c r="H2311" s="17"/>
      <c r="I2311" s="24"/>
      <c r="J2311" s="20">
        <f t="shared" si="120"/>
        <v>32.654800000000002</v>
      </c>
      <c r="K2311" s="17"/>
      <c r="L2311" s="24"/>
      <c r="M2311" s="86">
        <v>38.457000000000001</v>
      </c>
      <c r="N2311" s="86">
        <v>24.777000000000001</v>
      </c>
      <c r="O2311" s="86">
        <v>34.487000000000002</v>
      </c>
      <c r="P2311" s="86">
        <v>30.884</v>
      </c>
      <c r="Q2311" s="86">
        <v>17.157</v>
      </c>
      <c r="R2311" s="86">
        <v>34.430999999999997</v>
      </c>
      <c r="S2311" s="86">
        <v>49.722999999999999</v>
      </c>
      <c r="T2311" s="86">
        <v>31.079000000000001</v>
      </c>
    </row>
    <row r="2312" spans="1:20" x14ac:dyDescent="0.25">
      <c r="A2312" s="50" t="s">
        <v>4682</v>
      </c>
      <c r="B2312" s="50" t="s">
        <v>4203</v>
      </c>
      <c r="C2312" s="50" t="s">
        <v>4727</v>
      </c>
      <c r="D2312" s="80">
        <v>9</v>
      </c>
      <c r="E2312" s="50" t="s">
        <v>6728</v>
      </c>
      <c r="F2312" s="24">
        <f t="shared" si="118"/>
        <v>38.347333333333331</v>
      </c>
      <c r="G2312" s="20">
        <f t="shared" si="119"/>
        <v>4.633</v>
      </c>
      <c r="H2312" s="17"/>
      <c r="I2312" s="24"/>
      <c r="J2312" s="20">
        <f t="shared" si="120"/>
        <v>26.262999999999998</v>
      </c>
      <c r="K2312" s="17"/>
      <c r="L2312" s="24"/>
      <c r="M2312" s="86">
        <v>9.68</v>
      </c>
      <c r="N2312" s="86">
        <v>0.432</v>
      </c>
      <c r="O2312" s="86">
        <v>3.7869999999999999</v>
      </c>
      <c r="P2312" s="86">
        <v>5.8579999999999997</v>
      </c>
      <c r="Q2312" s="86">
        <v>10.414999999999999</v>
      </c>
      <c r="R2312" s="86">
        <v>0.53300000000000003</v>
      </c>
      <c r="S2312" s="86">
        <v>100.208</v>
      </c>
      <c r="T2312" s="86">
        <v>14.301</v>
      </c>
    </row>
    <row r="2313" spans="1:20" x14ac:dyDescent="0.25">
      <c r="A2313" s="50" t="s">
        <v>4682</v>
      </c>
      <c r="B2313" s="50" t="s">
        <v>722</v>
      </c>
      <c r="C2313" s="50" t="s">
        <v>4767</v>
      </c>
      <c r="D2313" s="80">
        <v>16</v>
      </c>
      <c r="E2313" s="50" t="s">
        <v>8958</v>
      </c>
      <c r="F2313" s="24">
        <f t="shared" si="118"/>
        <v>38.338666666666668</v>
      </c>
      <c r="G2313" s="20">
        <f t="shared" si="119"/>
        <v>126.75333333333334</v>
      </c>
      <c r="H2313" s="17"/>
      <c r="I2313" s="24"/>
      <c r="J2313" s="20">
        <f t="shared" si="120"/>
        <v>207.77719999999999</v>
      </c>
      <c r="K2313" s="17"/>
      <c r="L2313" s="24"/>
      <c r="M2313" s="86">
        <v>59.314</v>
      </c>
      <c r="N2313" s="86">
        <v>288.483</v>
      </c>
      <c r="O2313" s="86">
        <v>32.463000000000001</v>
      </c>
      <c r="P2313" s="86">
        <v>653.26199999999994</v>
      </c>
      <c r="Q2313" s="86">
        <v>270.608</v>
      </c>
      <c r="R2313" s="86">
        <v>16.873999999999999</v>
      </c>
      <c r="S2313" s="86">
        <v>34.966000000000001</v>
      </c>
      <c r="T2313" s="86">
        <v>63.176000000000002</v>
      </c>
    </row>
    <row r="2314" spans="1:20" x14ac:dyDescent="0.25">
      <c r="A2314" s="50" t="s">
        <v>4682</v>
      </c>
      <c r="B2314" s="50" t="s">
        <v>3227</v>
      </c>
      <c r="C2314" s="50" t="s">
        <v>4766</v>
      </c>
      <c r="D2314" s="80">
        <v>16</v>
      </c>
      <c r="E2314" s="50" t="s">
        <v>8860</v>
      </c>
      <c r="F2314" s="24">
        <f t="shared" si="118"/>
        <v>38.283333333333339</v>
      </c>
      <c r="G2314" s="20">
        <f t="shared" si="119"/>
        <v>228.22866666666667</v>
      </c>
      <c r="H2314" s="17"/>
      <c r="I2314" s="24"/>
      <c r="J2314" s="20">
        <f t="shared" si="120"/>
        <v>43.267800000000008</v>
      </c>
      <c r="K2314" s="17"/>
      <c r="L2314" s="24"/>
      <c r="M2314" s="86">
        <v>458.077</v>
      </c>
      <c r="N2314" s="86">
        <v>112.879</v>
      </c>
      <c r="O2314" s="86">
        <v>113.73</v>
      </c>
      <c r="P2314" s="86">
        <v>48.607999999999997</v>
      </c>
      <c r="Q2314" s="86">
        <v>52.881</v>
      </c>
      <c r="R2314" s="86">
        <v>13.833</v>
      </c>
      <c r="S2314" s="86">
        <v>73.903000000000006</v>
      </c>
      <c r="T2314" s="86">
        <v>27.114000000000001</v>
      </c>
    </row>
    <row r="2315" spans="1:20" x14ac:dyDescent="0.25">
      <c r="A2315" s="50" t="s">
        <v>4682</v>
      </c>
      <c r="B2315" s="50" t="s">
        <v>2072</v>
      </c>
      <c r="C2315" s="50" t="s">
        <v>4764</v>
      </c>
      <c r="D2315" s="80">
        <v>15</v>
      </c>
      <c r="E2315" s="50" t="s">
        <v>8351</v>
      </c>
      <c r="F2315" s="24">
        <f t="shared" si="118"/>
        <v>38.247999999999998</v>
      </c>
      <c r="G2315" s="20">
        <f t="shared" si="119"/>
        <v>78.106999999999999</v>
      </c>
      <c r="H2315" s="17"/>
      <c r="I2315" s="24"/>
      <c r="J2315" s="20">
        <f t="shared" si="120"/>
        <v>33.806799999999996</v>
      </c>
      <c r="K2315" s="17"/>
      <c r="L2315" s="24"/>
      <c r="M2315" s="86">
        <v>21.015000000000001</v>
      </c>
      <c r="N2315" s="86">
        <v>157.971</v>
      </c>
      <c r="O2315" s="86">
        <v>55.335000000000001</v>
      </c>
      <c r="P2315" s="86">
        <v>1.171</v>
      </c>
      <c r="Q2315" s="86">
        <v>53.119</v>
      </c>
      <c r="R2315" s="86">
        <v>44.628</v>
      </c>
      <c r="S2315" s="86">
        <v>9.9589999999999996</v>
      </c>
      <c r="T2315" s="86">
        <v>60.156999999999996</v>
      </c>
    </row>
    <row r="2316" spans="1:20" x14ac:dyDescent="0.25">
      <c r="A2316" s="50" t="s">
        <v>4682</v>
      </c>
      <c r="B2316" s="50" t="s">
        <v>973</v>
      </c>
      <c r="C2316" s="50" t="s">
        <v>4771</v>
      </c>
      <c r="D2316" s="80">
        <v>17</v>
      </c>
      <c r="E2316" s="50" t="s">
        <v>9290</v>
      </c>
      <c r="F2316" s="24">
        <f t="shared" si="118"/>
        <v>38.238666666666667</v>
      </c>
      <c r="G2316" s="20">
        <f t="shared" si="119"/>
        <v>2335.2989999999995</v>
      </c>
      <c r="H2316" s="17"/>
      <c r="I2316" s="24"/>
      <c r="J2316" s="20">
        <f t="shared" si="120"/>
        <v>85.063200000000009</v>
      </c>
      <c r="K2316" s="17"/>
      <c r="L2316" s="24"/>
      <c r="M2316" s="86">
        <v>135.72999999999999</v>
      </c>
      <c r="N2316" s="86">
        <v>4520.0259999999998</v>
      </c>
      <c r="O2316" s="86">
        <v>2350.1410000000001</v>
      </c>
      <c r="P2316" s="86">
        <v>285.392</v>
      </c>
      <c r="Q2316" s="86">
        <v>25.207999999999998</v>
      </c>
      <c r="R2316" s="86">
        <v>58.584000000000003</v>
      </c>
      <c r="S2316" s="86">
        <v>56.131999999999998</v>
      </c>
      <c r="T2316" s="86" t="s">
        <v>5013</v>
      </c>
    </row>
    <row r="2317" spans="1:20" x14ac:dyDescent="0.25">
      <c r="A2317" s="50" t="s">
        <v>4682</v>
      </c>
      <c r="B2317" s="50" t="s">
        <v>1321</v>
      </c>
      <c r="C2317" s="50" t="s">
        <v>4711</v>
      </c>
      <c r="D2317" s="80">
        <v>6</v>
      </c>
      <c r="E2317" s="50" t="s">
        <v>6053</v>
      </c>
      <c r="F2317" s="24">
        <f t="shared" si="118"/>
        <v>38.126333333333328</v>
      </c>
      <c r="G2317" s="20">
        <f t="shared" si="119"/>
        <v>21.859666666666669</v>
      </c>
      <c r="H2317" s="17"/>
      <c r="I2317" s="24"/>
      <c r="J2317" s="20">
        <f t="shared" si="120"/>
        <v>35.667799999999993</v>
      </c>
      <c r="K2317" s="17"/>
      <c r="L2317" s="24"/>
      <c r="M2317" s="86">
        <v>12.669</v>
      </c>
      <c r="N2317" s="86">
        <v>14.102</v>
      </c>
      <c r="O2317" s="86">
        <v>38.808</v>
      </c>
      <c r="P2317" s="86">
        <v>32.396999999999998</v>
      </c>
      <c r="Q2317" s="86">
        <v>31.562999999999999</v>
      </c>
      <c r="R2317" s="86">
        <v>33.805</v>
      </c>
      <c r="S2317" s="86">
        <v>33.728999999999999</v>
      </c>
      <c r="T2317" s="86">
        <v>46.844999999999999</v>
      </c>
    </row>
    <row r="2318" spans="1:20" x14ac:dyDescent="0.25">
      <c r="A2318" s="50" t="s">
        <v>4682</v>
      </c>
      <c r="B2318" s="50" t="s">
        <v>2217</v>
      </c>
      <c r="C2318" s="50" t="s">
        <v>4772</v>
      </c>
      <c r="D2318" s="80">
        <v>18</v>
      </c>
      <c r="E2318" s="50" t="s">
        <v>9448</v>
      </c>
      <c r="F2318" s="24">
        <f t="shared" si="118"/>
        <v>38.076333333333338</v>
      </c>
      <c r="G2318" s="20">
        <f t="shared" si="119"/>
        <v>37.56966666666667</v>
      </c>
      <c r="H2318" s="17"/>
      <c r="I2318" s="24"/>
      <c r="J2318" s="20">
        <f t="shared" si="120"/>
        <v>35.8964</v>
      </c>
      <c r="K2318" s="17"/>
      <c r="L2318" s="24"/>
      <c r="M2318" s="86">
        <v>6.8559999999999999</v>
      </c>
      <c r="N2318" s="86">
        <v>14.513999999999999</v>
      </c>
      <c r="O2318" s="86">
        <v>91.338999999999999</v>
      </c>
      <c r="P2318" s="86">
        <v>5.5990000000000002</v>
      </c>
      <c r="Q2318" s="86">
        <v>59.654000000000003</v>
      </c>
      <c r="R2318" s="86">
        <v>93.177000000000007</v>
      </c>
      <c r="S2318" s="86">
        <v>4.4909999999999997</v>
      </c>
      <c r="T2318" s="86">
        <v>16.561</v>
      </c>
    </row>
    <row r="2319" spans="1:20" x14ac:dyDescent="0.25">
      <c r="A2319" s="50" t="s">
        <v>4682</v>
      </c>
      <c r="B2319" s="50" t="s">
        <v>3030</v>
      </c>
      <c r="C2319" s="50" t="s">
        <v>4745</v>
      </c>
      <c r="D2319" s="80">
        <v>11</v>
      </c>
      <c r="E2319" s="50" t="s">
        <v>7512</v>
      </c>
      <c r="F2319" s="24">
        <f t="shared" si="118"/>
        <v>38.006666666666668</v>
      </c>
      <c r="G2319" s="20">
        <f t="shared" si="119"/>
        <v>10.164666666666667</v>
      </c>
      <c r="H2319" s="17"/>
      <c r="I2319" s="24"/>
      <c r="J2319" s="20">
        <f t="shared" si="120"/>
        <v>26.128800000000002</v>
      </c>
      <c r="K2319" s="17"/>
      <c r="L2319" s="24"/>
      <c r="M2319" s="86">
        <v>24.04</v>
      </c>
      <c r="N2319" s="86">
        <v>6.359</v>
      </c>
      <c r="O2319" s="86">
        <v>9.5000000000000001E-2</v>
      </c>
      <c r="P2319" s="86">
        <v>4.0540000000000003</v>
      </c>
      <c r="Q2319" s="86">
        <v>12.57</v>
      </c>
      <c r="R2319" s="86">
        <v>2.2850000000000001</v>
      </c>
      <c r="S2319" s="86">
        <v>55.094000000000001</v>
      </c>
      <c r="T2319" s="86">
        <v>56.640999999999998</v>
      </c>
    </row>
    <row r="2320" spans="1:20" x14ac:dyDescent="0.25">
      <c r="A2320" s="50" t="s">
        <v>4682</v>
      </c>
      <c r="B2320" s="50" t="s">
        <v>2735</v>
      </c>
      <c r="C2320" s="50" t="s">
        <v>4766</v>
      </c>
      <c r="D2320" s="80">
        <v>16</v>
      </c>
      <c r="E2320" s="50" t="s">
        <v>8709</v>
      </c>
      <c r="F2320" s="24">
        <f t="shared" si="118"/>
        <v>37.963000000000001</v>
      </c>
      <c r="G2320" s="20">
        <f t="shared" si="119"/>
        <v>334.125</v>
      </c>
      <c r="H2320" s="17"/>
      <c r="I2320" s="24"/>
      <c r="J2320" s="20">
        <f t="shared" si="120"/>
        <v>36.070999999999998</v>
      </c>
      <c r="K2320" s="17"/>
      <c r="L2320" s="24"/>
      <c r="M2320" s="86">
        <v>7.48</v>
      </c>
      <c r="N2320" s="86">
        <v>966.779</v>
      </c>
      <c r="O2320" s="86">
        <v>28.116</v>
      </c>
      <c r="P2320" s="86">
        <v>65.204999999999998</v>
      </c>
      <c r="Q2320" s="86">
        <v>1.2609999999999999</v>
      </c>
      <c r="R2320" s="86">
        <v>36.274000000000001</v>
      </c>
      <c r="S2320" s="86">
        <v>77.614999999999995</v>
      </c>
      <c r="T2320" s="86" t="s">
        <v>5013</v>
      </c>
    </row>
    <row r="2321" spans="1:20" x14ac:dyDescent="0.25">
      <c r="A2321" s="50" t="s">
        <v>4682</v>
      </c>
      <c r="B2321" s="50" t="s">
        <v>1643</v>
      </c>
      <c r="C2321" s="50" t="s">
        <v>4755</v>
      </c>
      <c r="D2321" s="80">
        <v>15</v>
      </c>
      <c r="E2321" s="50" t="s">
        <v>7938</v>
      </c>
      <c r="F2321" s="24">
        <f t="shared" si="118"/>
        <v>37.814666666666668</v>
      </c>
      <c r="G2321" s="20">
        <f t="shared" si="119"/>
        <v>149.37466666666668</v>
      </c>
      <c r="H2321" s="17"/>
      <c r="I2321" s="24"/>
      <c r="J2321" s="20">
        <f t="shared" si="120"/>
        <v>57.999000000000002</v>
      </c>
      <c r="K2321" s="17"/>
      <c r="L2321" s="24"/>
      <c r="M2321" s="86">
        <v>42.042999999999999</v>
      </c>
      <c r="N2321" s="86">
        <v>230.346</v>
      </c>
      <c r="O2321" s="86">
        <v>175.73500000000001</v>
      </c>
      <c r="P2321" s="86">
        <v>149.57499999999999</v>
      </c>
      <c r="Q2321" s="86">
        <v>26.975999999999999</v>
      </c>
      <c r="R2321" s="86">
        <v>65.617000000000004</v>
      </c>
      <c r="S2321" s="86">
        <v>20.463999999999999</v>
      </c>
      <c r="T2321" s="86">
        <v>27.363</v>
      </c>
    </row>
    <row r="2322" spans="1:20" x14ac:dyDescent="0.25">
      <c r="A2322" s="50" t="s">
        <v>4682</v>
      </c>
      <c r="B2322" s="50" t="s">
        <v>1598</v>
      </c>
      <c r="C2322" s="50" t="s">
        <v>4767</v>
      </c>
      <c r="D2322" s="80">
        <v>16</v>
      </c>
      <c r="E2322" s="50" t="s">
        <v>9102</v>
      </c>
      <c r="F2322" s="24">
        <f t="shared" si="118"/>
        <v>37.613666666666667</v>
      </c>
      <c r="G2322" s="20">
        <f t="shared" si="119"/>
        <v>95.81</v>
      </c>
      <c r="H2322" s="17"/>
      <c r="I2322" s="24"/>
      <c r="J2322" s="20">
        <f t="shared" si="120"/>
        <v>67.647599999999983</v>
      </c>
      <c r="K2322" s="17"/>
      <c r="L2322" s="24"/>
      <c r="M2322" s="86">
        <v>99.272000000000006</v>
      </c>
      <c r="N2322" s="86">
        <v>37.247</v>
      </c>
      <c r="O2322" s="86">
        <v>150.911</v>
      </c>
      <c r="P2322" s="86">
        <v>201.898</v>
      </c>
      <c r="Q2322" s="86">
        <v>23.498999999999999</v>
      </c>
      <c r="R2322" s="86">
        <v>15.404999999999999</v>
      </c>
      <c r="S2322" s="86">
        <v>78.441999999999993</v>
      </c>
      <c r="T2322" s="86">
        <v>18.994</v>
      </c>
    </row>
    <row r="2323" spans="1:20" x14ac:dyDescent="0.25">
      <c r="A2323" s="50" t="s">
        <v>4682</v>
      </c>
      <c r="B2323" s="50" t="s">
        <v>658</v>
      </c>
      <c r="C2323" s="50" t="s">
        <v>4702</v>
      </c>
      <c r="D2323" s="80">
        <v>4</v>
      </c>
      <c r="E2323" s="50" t="s">
        <v>5589</v>
      </c>
      <c r="F2323" s="24">
        <f t="shared" si="118"/>
        <v>37.559333333333335</v>
      </c>
      <c r="G2323" s="20">
        <f t="shared" si="119"/>
        <v>21.686999999999998</v>
      </c>
      <c r="H2323" s="17"/>
      <c r="I2323" s="24"/>
      <c r="J2323" s="20">
        <f t="shared" si="120"/>
        <v>33.343000000000004</v>
      </c>
      <c r="K2323" s="17"/>
      <c r="L2323" s="24"/>
      <c r="M2323" s="86" t="s">
        <v>5013</v>
      </c>
      <c r="N2323" s="86">
        <v>8.5079999999999991</v>
      </c>
      <c r="O2323" s="86">
        <v>56.552999999999997</v>
      </c>
      <c r="P2323" s="86" t="s">
        <v>5013</v>
      </c>
      <c r="Q2323" s="86">
        <v>54.036999999999999</v>
      </c>
      <c r="R2323" s="86">
        <v>0.47499999999999998</v>
      </c>
      <c r="S2323" s="86">
        <v>64.887</v>
      </c>
      <c r="T2323" s="86">
        <v>47.316000000000003</v>
      </c>
    </row>
    <row r="2324" spans="1:20" x14ac:dyDescent="0.25">
      <c r="A2324" s="50" t="s">
        <v>4682</v>
      </c>
      <c r="B2324" s="50" t="s">
        <v>1100</v>
      </c>
      <c r="C2324" s="50" t="s">
        <v>4766</v>
      </c>
      <c r="D2324" s="80">
        <v>16</v>
      </c>
      <c r="E2324" s="50" t="s">
        <v>8883</v>
      </c>
      <c r="F2324" s="24">
        <f t="shared" si="118"/>
        <v>37.533999999999999</v>
      </c>
      <c r="G2324" s="20">
        <f t="shared" si="119"/>
        <v>98.779666666666671</v>
      </c>
      <c r="H2324" s="17"/>
      <c r="I2324" s="24"/>
      <c r="J2324" s="20">
        <f t="shared" si="120"/>
        <v>63.185399999999994</v>
      </c>
      <c r="K2324" s="17"/>
      <c r="L2324" s="24"/>
      <c r="M2324" s="86">
        <v>44.97</v>
      </c>
      <c r="N2324" s="86">
        <v>23.024000000000001</v>
      </c>
      <c r="O2324" s="86">
        <v>228.345</v>
      </c>
      <c r="P2324" s="86">
        <v>75.581000000000003</v>
      </c>
      <c r="Q2324" s="86">
        <v>127.744</v>
      </c>
      <c r="R2324" s="86">
        <v>36.652000000000001</v>
      </c>
      <c r="S2324" s="86">
        <v>28.638999999999999</v>
      </c>
      <c r="T2324" s="86">
        <v>47.311</v>
      </c>
    </row>
    <row r="2325" spans="1:20" x14ac:dyDescent="0.25">
      <c r="A2325" s="50" t="s">
        <v>4682</v>
      </c>
      <c r="B2325" s="50" t="s">
        <v>2191</v>
      </c>
      <c r="C2325" s="50" t="s">
        <v>4732</v>
      </c>
      <c r="D2325" s="80">
        <v>10</v>
      </c>
      <c r="E2325" s="50" t="s">
        <v>6929</v>
      </c>
      <c r="F2325" s="24">
        <f t="shared" si="118"/>
        <v>37.451666666666661</v>
      </c>
      <c r="G2325" s="20">
        <f t="shared" si="119"/>
        <v>83.058000000000007</v>
      </c>
      <c r="H2325" s="17"/>
      <c r="I2325" s="24"/>
      <c r="J2325" s="20">
        <f t="shared" si="120"/>
        <v>57.846400000000003</v>
      </c>
      <c r="K2325" s="17"/>
      <c r="L2325" s="24"/>
      <c r="M2325" s="86">
        <v>11.474</v>
      </c>
      <c r="N2325" s="86">
        <v>108.408</v>
      </c>
      <c r="O2325" s="86">
        <v>129.292</v>
      </c>
      <c r="P2325" s="86">
        <v>118.872</v>
      </c>
      <c r="Q2325" s="86">
        <v>58.005000000000003</v>
      </c>
      <c r="R2325" s="86">
        <v>45.161000000000001</v>
      </c>
      <c r="S2325" s="86">
        <v>24.117999999999999</v>
      </c>
      <c r="T2325" s="86">
        <v>43.076000000000001</v>
      </c>
    </row>
    <row r="2326" spans="1:20" x14ac:dyDescent="0.25">
      <c r="A2326" s="50" t="s">
        <v>4682</v>
      </c>
      <c r="B2326" s="50" t="s">
        <v>4321</v>
      </c>
      <c r="C2326" s="50" t="s">
        <v>4751</v>
      </c>
      <c r="D2326" s="80">
        <v>13</v>
      </c>
      <c r="E2326" s="50" t="s">
        <v>7728</v>
      </c>
      <c r="F2326" s="24">
        <f t="shared" si="118"/>
        <v>37.44533333333333</v>
      </c>
      <c r="G2326" s="20">
        <f t="shared" si="119"/>
        <v>37.608333333333334</v>
      </c>
      <c r="H2326" s="17"/>
      <c r="I2326" s="24"/>
      <c r="J2326" s="20">
        <f t="shared" si="120"/>
        <v>26.251599999999996</v>
      </c>
      <c r="K2326" s="17"/>
      <c r="L2326" s="24"/>
      <c r="M2326" s="86">
        <v>6.4180000000000001</v>
      </c>
      <c r="N2326" s="86">
        <v>48.307000000000002</v>
      </c>
      <c r="O2326" s="86">
        <v>58.1</v>
      </c>
      <c r="P2326" s="86">
        <v>1.5780000000000001</v>
      </c>
      <c r="Q2326" s="86">
        <v>17.344000000000001</v>
      </c>
      <c r="R2326" s="86">
        <v>6.45</v>
      </c>
      <c r="S2326" s="86" t="s">
        <v>5013</v>
      </c>
      <c r="T2326" s="86">
        <v>105.886</v>
      </c>
    </row>
    <row r="2327" spans="1:20" x14ac:dyDescent="0.25">
      <c r="A2327" s="50" t="s">
        <v>4682</v>
      </c>
      <c r="B2327" s="50" t="s">
        <v>2846</v>
      </c>
      <c r="C2327" s="50" t="s">
        <v>4684</v>
      </c>
      <c r="D2327" s="80">
        <v>1</v>
      </c>
      <c r="E2327" s="50" t="s">
        <v>5064</v>
      </c>
      <c r="F2327" s="24">
        <f t="shared" si="118"/>
        <v>37.43933333333333</v>
      </c>
      <c r="G2327" s="20">
        <f t="shared" si="119"/>
        <v>4.4829999999999997</v>
      </c>
      <c r="H2327" s="17"/>
      <c r="I2327" s="24"/>
      <c r="J2327" s="20">
        <f t="shared" si="120"/>
        <v>24.7608</v>
      </c>
      <c r="K2327" s="17"/>
      <c r="L2327" s="24"/>
      <c r="M2327" s="86" t="s">
        <v>5013</v>
      </c>
      <c r="N2327" s="86">
        <v>13.449</v>
      </c>
      <c r="O2327" s="86" t="s">
        <v>5013</v>
      </c>
      <c r="P2327" s="86">
        <v>6.4029999999999996</v>
      </c>
      <c r="Q2327" s="86">
        <v>5.0830000000000002</v>
      </c>
      <c r="R2327" s="86" t="s">
        <v>5013</v>
      </c>
      <c r="S2327" s="86">
        <v>83.028999999999996</v>
      </c>
      <c r="T2327" s="86">
        <v>29.289000000000001</v>
      </c>
    </row>
    <row r="2328" spans="1:20" x14ac:dyDescent="0.25">
      <c r="A2328" s="50" t="s">
        <v>4682</v>
      </c>
      <c r="B2328" s="50" t="s">
        <v>3214</v>
      </c>
      <c r="C2328" s="50" t="s">
        <v>4744</v>
      </c>
      <c r="D2328" s="80">
        <v>11</v>
      </c>
      <c r="E2328" s="50" t="s">
        <v>7365</v>
      </c>
      <c r="F2328" s="24">
        <f t="shared" si="118"/>
        <v>37.427666666666667</v>
      </c>
      <c r="G2328" s="20">
        <f t="shared" si="119"/>
        <v>55.838333333333331</v>
      </c>
      <c r="H2328" s="17"/>
      <c r="I2328" s="24"/>
      <c r="J2328" s="20">
        <f t="shared" si="120"/>
        <v>33.5398</v>
      </c>
      <c r="K2328" s="17"/>
      <c r="L2328" s="24"/>
      <c r="M2328" s="86">
        <v>26.475000000000001</v>
      </c>
      <c r="N2328" s="86">
        <v>84.947000000000003</v>
      </c>
      <c r="O2328" s="86">
        <v>56.093000000000004</v>
      </c>
      <c r="P2328" s="86">
        <v>42.488999999999997</v>
      </c>
      <c r="Q2328" s="86">
        <v>12.927</v>
      </c>
      <c r="R2328" s="86">
        <v>61.353999999999999</v>
      </c>
      <c r="S2328" s="86">
        <v>50.929000000000002</v>
      </c>
      <c r="T2328" s="86" t="s">
        <v>5013</v>
      </c>
    </row>
    <row r="2329" spans="1:20" x14ac:dyDescent="0.25">
      <c r="A2329" s="50" t="s">
        <v>4682</v>
      </c>
      <c r="B2329" s="50" t="s">
        <v>1226</v>
      </c>
      <c r="C2329" s="50" t="s">
        <v>4691</v>
      </c>
      <c r="D2329" s="80">
        <v>2</v>
      </c>
      <c r="E2329" s="50" t="s">
        <v>5314</v>
      </c>
      <c r="F2329" s="24">
        <f t="shared" si="118"/>
        <v>37.323666666666668</v>
      </c>
      <c r="G2329" s="20">
        <f t="shared" si="119"/>
        <v>33.475000000000001</v>
      </c>
      <c r="H2329" s="17"/>
      <c r="I2329" s="24"/>
      <c r="J2329" s="20">
        <f t="shared" si="120"/>
        <v>77.340400000000002</v>
      </c>
      <c r="K2329" s="17"/>
      <c r="L2329" s="24"/>
      <c r="M2329" s="86">
        <v>20.018999999999998</v>
      </c>
      <c r="N2329" s="86">
        <v>15.507</v>
      </c>
      <c r="O2329" s="86">
        <v>64.899000000000001</v>
      </c>
      <c r="P2329" s="86">
        <v>134.09700000000001</v>
      </c>
      <c r="Q2329" s="86">
        <v>140.63399999999999</v>
      </c>
      <c r="R2329" s="86">
        <v>95.195999999999998</v>
      </c>
      <c r="S2329" s="86">
        <v>10.077999999999999</v>
      </c>
      <c r="T2329" s="86">
        <v>6.6970000000000001</v>
      </c>
    </row>
    <row r="2330" spans="1:20" x14ac:dyDescent="0.25">
      <c r="A2330" s="50" t="s">
        <v>4682</v>
      </c>
      <c r="B2330" s="50" t="s">
        <v>1098</v>
      </c>
      <c r="C2330" s="50" t="s">
        <v>4769</v>
      </c>
      <c r="D2330" s="80">
        <v>17</v>
      </c>
      <c r="E2330" s="50" t="s">
        <v>9241</v>
      </c>
      <c r="F2330" s="24">
        <f t="shared" si="118"/>
        <v>37.318999999999996</v>
      </c>
      <c r="G2330" s="20">
        <f t="shared" si="119"/>
        <v>22.148333333333337</v>
      </c>
      <c r="H2330" s="17"/>
      <c r="I2330" s="24"/>
      <c r="J2330" s="20">
        <f t="shared" si="120"/>
        <v>35.141399999999997</v>
      </c>
      <c r="K2330" s="17"/>
      <c r="L2330" s="24"/>
      <c r="M2330" s="86">
        <v>11.682</v>
      </c>
      <c r="N2330" s="86">
        <v>51.067</v>
      </c>
      <c r="O2330" s="86">
        <v>3.6960000000000002</v>
      </c>
      <c r="P2330" s="86">
        <v>41.942</v>
      </c>
      <c r="Q2330" s="86">
        <v>21.808</v>
      </c>
      <c r="R2330" s="86">
        <v>76.117999999999995</v>
      </c>
      <c r="S2330" s="86">
        <v>1.1000000000000001</v>
      </c>
      <c r="T2330" s="86">
        <v>34.738999999999997</v>
      </c>
    </row>
    <row r="2331" spans="1:20" x14ac:dyDescent="0.25">
      <c r="A2331" s="50" t="s">
        <v>4682</v>
      </c>
      <c r="B2331" s="50" t="s">
        <v>12</v>
      </c>
      <c r="C2331" s="50" t="s">
        <v>4708</v>
      </c>
      <c r="D2331" s="80">
        <v>5</v>
      </c>
      <c r="E2331" s="50" t="s">
        <v>5027</v>
      </c>
      <c r="F2331" s="24">
        <f t="shared" si="118"/>
        <v>37.145000000000003</v>
      </c>
      <c r="G2331" s="20">
        <f t="shared" si="119"/>
        <v>14.094333333333333</v>
      </c>
      <c r="H2331" s="17"/>
      <c r="I2331" s="24"/>
      <c r="J2331" s="20">
        <f t="shared" si="120"/>
        <v>25.0474</v>
      </c>
      <c r="K2331" s="17"/>
      <c r="L2331" s="24"/>
      <c r="M2331" s="86" t="s">
        <v>5013</v>
      </c>
      <c r="N2331" s="86">
        <v>0.65400000000000003</v>
      </c>
      <c r="O2331" s="86">
        <v>41.628999999999998</v>
      </c>
      <c r="P2331" s="86">
        <v>0.69899999999999995</v>
      </c>
      <c r="Q2331" s="86">
        <v>13.103</v>
      </c>
      <c r="R2331" s="86">
        <v>40.069000000000003</v>
      </c>
      <c r="S2331" s="86" t="s">
        <v>5013</v>
      </c>
      <c r="T2331" s="86">
        <v>71.366</v>
      </c>
    </row>
    <row r="2332" spans="1:20" x14ac:dyDescent="0.25">
      <c r="A2332" s="50" t="s">
        <v>4682</v>
      </c>
      <c r="B2332" s="50" t="s">
        <v>4592</v>
      </c>
      <c r="C2332" s="50" t="s">
        <v>4691</v>
      </c>
      <c r="D2332" s="80">
        <v>2</v>
      </c>
      <c r="E2332" s="50" t="s">
        <v>5335</v>
      </c>
      <c r="F2332" s="24">
        <f t="shared" si="118"/>
        <v>37.104333333333336</v>
      </c>
      <c r="G2332" s="20">
        <f t="shared" si="119"/>
        <v>115.23266666666666</v>
      </c>
      <c r="H2332" s="17"/>
      <c r="I2332" s="24"/>
      <c r="J2332" s="20">
        <f t="shared" si="120"/>
        <v>71.800399999999996</v>
      </c>
      <c r="K2332" s="17"/>
      <c r="L2332" s="24"/>
      <c r="M2332" s="86">
        <v>70.221999999999994</v>
      </c>
      <c r="N2332" s="86">
        <v>108.334</v>
      </c>
      <c r="O2332" s="86">
        <v>167.142</v>
      </c>
      <c r="P2332" s="86">
        <v>82.745000000000005</v>
      </c>
      <c r="Q2332" s="86">
        <v>164.94399999999999</v>
      </c>
      <c r="R2332" s="86">
        <v>111.313</v>
      </c>
      <c r="S2332" s="86" t="s">
        <v>5013</v>
      </c>
      <c r="T2332" s="86" t="s">
        <v>5013</v>
      </c>
    </row>
    <row r="2333" spans="1:20" x14ac:dyDescent="0.25">
      <c r="A2333" s="50" t="s">
        <v>4682</v>
      </c>
      <c r="B2333" s="50" t="s">
        <v>1865</v>
      </c>
      <c r="C2333" s="50" t="s">
        <v>4766</v>
      </c>
      <c r="D2333" s="80">
        <v>16</v>
      </c>
      <c r="E2333" s="50" t="s">
        <v>8588</v>
      </c>
      <c r="F2333" s="24">
        <f t="shared" si="118"/>
        <v>37.077333333333335</v>
      </c>
      <c r="G2333" s="20">
        <f t="shared" si="119"/>
        <v>5.5420000000000007</v>
      </c>
      <c r="H2333" s="17"/>
      <c r="I2333" s="24"/>
      <c r="J2333" s="20">
        <f t="shared" si="120"/>
        <v>22.821999999999999</v>
      </c>
      <c r="K2333" s="17"/>
      <c r="L2333" s="24"/>
      <c r="M2333" s="86">
        <v>16.626000000000001</v>
      </c>
      <c r="N2333" s="86" t="s">
        <v>5013</v>
      </c>
      <c r="O2333" s="86" t="s">
        <v>5013</v>
      </c>
      <c r="P2333" s="86" t="s">
        <v>5013</v>
      </c>
      <c r="Q2333" s="86">
        <v>2.8780000000000001</v>
      </c>
      <c r="R2333" s="86">
        <v>8.5709999999999997</v>
      </c>
      <c r="S2333" s="86">
        <v>66.701999999999998</v>
      </c>
      <c r="T2333" s="86">
        <v>35.959000000000003</v>
      </c>
    </row>
    <row r="2334" spans="1:20" x14ac:dyDescent="0.25">
      <c r="A2334" s="50" t="s">
        <v>4682</v>
      </c>
      <c r="B2334" s="50" t="s">
        <v>2017</v>
      </c>
      <c r="C2334" s="50" t="s">
        <v>4731</v>
      </c>
      <c r="D2334" s="80">
        <v>10</v>
      </c>
      <c r="E2334" s="50" t="s">
        <v>6896</v>
      </c>
      <c r="F2334" s="24">
        <f t="shared" si="118"/>
        <v>36.889333333333333</v>
      </c>
      <c r="G2334" s="20">
        <f t="shared" si="119"/>
        <v>26.885333333333335</v>
      </c>
      <c r="H2334" s="17"/>
      <c r="I2334" s="24"/>
      <c r="J2334" s="20">
        <f t="shared" si="120"/>
        <v>44.125399999999999</v>
      </c>
      <c r="K2334" s="17"/>
      <c r="L2334" s="24"/>
      <c r="M2334" s="86">
        <v>3.492</v>
      </c>
      <c r="N2334" s="86">
        <v>19.273</v>
      </c>
      <c r="O2334" s="86">
        <v>57.890999999999998</v>
      </c>
      <c r="P2334" s="86">
        <v>46.514000000000003</v>
      </c>
      <c r="Q2334" s="86">
        <v>63.445</v>
      </c>
      <c r="R2334" s="86">
        <v>12.268000000000001</v>
      </c>
      <c r="S2334" s="86">
        <v>32.716999999999999</v>
      </c>
      <c r="T2334" s="86">
        <v>65.683000000000007</v>
      </c>
    </row>
    <row r="2335" spans="1:20" x14ac:dyDescent="0.25">
      <c r="A2335" s="50" t="s">
        <v>4682</v>
      </c>
      <c r="B2335" s="50" t="s">
        <v>2658</v>
      </c>
      <c r="C2335" s="50" t="s">
        <v>4775</v>
      </c>
      <c r="D2335" s="80">
        <v>20</v>
      </c>
      <c r="E2335" s="50" t="s">
        <v>9543</v>
      </c>
      <c r="F2335" s="24">
        <f t="shared" si="118"/>
        <v>36.851666666666667</v>
      </c>
      <c r="G2335" s="20">
        <f t="shared" si="119"/>
        <v>1.431</v>
      </c>
      <c r="H2335" s="17"/>
      <c r="I2335" s="24"/>
      <c r="J2335" s="20">
        <f t="shared" si="120"/>
        <v>23.392800000000001</v>
      </c>
      <c r="K2335" s="17"/>
      <c r="L2335" s="24"/>
      <c r="M2335" s="86">
        <v>3.41</v>
      </c>
      <c r="N2335" s="86">
        <v>0.85099999999999998</v>
      </c>
      <c r="O2335" s="86">
        <v>3.2000000000000001E-2</v>
      </c>
      <c r="P2335" s="86">
        <v>1.9810000000000001</v>
      </c>
      <c r="Q2335" s="86">
        <v>4.4279999999999999</v>
      </c>
      <c r="R2335" s="86">
        <v>110.55500000000001</v>
      </c>
      <c r="S2335" s="86" t="s">
        <v>5013</v>
      </c>
      <c r="T2335" s="86" t="s">
        <v>5013</v>
      </c>
    </row>
    <row r="2336" spans="1:20" x14ac:dyDescent="0.25">
      <c r="A2336" s="50" t="s">
        <v>4682</v>
      </c>
      <c r="B2336" s="50" t="s">
        <v>1328</v>
      </c>
      <c r="C2336" s="50" t="s">
        <v>4731</v>
      </c>
      <c r="D2336" s="80">
        <v>10</v>
      </c>
      <c r="E2336" s="50" t="s">
        <v>6921</v>
      </c>
      <c r="F2336" s="24">
        <f t="shared" ref="F2336:F2399" si="121">SUM(R2336:T2336)/3</f>
        <v>36.823999999999998</v>
      </c>
      <c r="G2336" s="20">
        <f t="shared" ref="G2336:G2399" si="122">SUM(M2336:O2336)/3</f>
        <v>105.43200000000002</v>
      </c>
      <c r="H2336" s="17"/>
      <c r="I2336" s="24"/>
      <c r="J2336" s="20">
        <f t="shared" ref="J2336:J2399" si="123">SUM(P2336:T2336)/5</f>
        <v>51.945799999999998</v>
      </c>
      <c r="K2336" s="17"/>
      <c r="L2336" s="24"/>
      <c r="M2336" s="86">
        <v>110.503</v>
      </c>
      <c r="N2336" s="86">
        <v>76.748999999999995</v>
      </c>
      <c r="O2336" s="86">
        <v>129.04400000000001</v>
      </c>
      <c r="P2336" s="86">
        <v>58.554000000000002</v>
      </c>
      <c r="Q2336" s="86">
        <v>90.703000000000003</v>
      </c>
      <c r="R2336" s="86">
        <v>17.148</v>
      </c>
      <c r="S2336" s="86">
        <v>65.334000000000003</v>
      </c>
      <c r="T2336" s="86">
        <v>27.99</v>
      </c>
    </row>
    <row r="2337" spans="1:20" x14ac:dyDescent="0.25">
      <c r="A2337" s="50" t="s">
        <v>4682</v>
      </c>
      <c r="B2337" s="50" t="s">
        <v>1476</v>
      </c>
      <c r="C2337" s="50" t="s">
        <v>4746</v>
      </c>
      <c r="D2337" s="80">
        <v>11</v>
      </c>
      <c r="E2337" s="50" t="s">
        <v>7608</v>
      </c>
      <c r="F2337" s="24">
        <f t="shared" si="121"/>
        <v>36.793333333333329</v>
      </c>
      <c r="G2337" s="20">
        <f t="shared" si="122"/>
        <v>22.751666666666665</v>
      </c>
      <c r="H2337" s="17"/>
      <c r="I2337" s="24"/>
      <c r="J2337" s="20">
        <f t="shared" si="123"/>
        <v>39.754199999999997</v>
      </c>
      <c r="K2337" s="17"/>
      <c r="L2337" s="24"/>
      <c r="M2337" s="86">
        <v>31.321999999999999</v>
      </c>
      <c r="N2337" s="86">
        <v>8.8840000000000003</v>
      </c>
      <c r="O2337" s="86">
        <v>28.048999999999999</v>
      </c>
      <c r="P2337" s="86">
        <v>47.262999999999998</v>
      </c>
      <c r="Q2337" s="86">
        <v>41.128</v>
      </c>
      <c r="R2337" s="86">
        <v>14.882999999999999</v>
      </c>
      <c r="S2337" s="86">
        <v>18.256</v>
      </c>
      <c r="T2337" s="86">
        <v>77.241</v>
      </c>
    </row>
    <row r="2338" spans="1:20" x14ac:dyDescent="0.25">
      <c r="A2338" s="50" t="s">
        <v>4682</v>
      </c>
      <c r="B2338" s="50" t="s">
        <v>3184</v>
      </c>
      <c r="C2338" s="50" t="s">
        <v>4745</v>
      </c>
      <c r="D2338" s="80">
        <v>11</v>
      </c>
      <c r="E2338" s="50" t="s">
        <v>7497</v>
      </c>
      <c r="F2338" s="24">
        <f t="shared" si="121"/>
        <v>36.782333333333334</v>
      </c>
      <c r="G2338" s="20">
        <f t="shared" si="122"/>
        <v>53.488999999999997</v>
      </c>
      <c r="H2338" s="17"/>
      <c r="I2338" s="24"/>
      <c r="J2338" s="20">
        <f t="shared" si="123"/>
        <v>46.699599999999997</v>
      </c>
      <c r="K2338" s="17"/>
      <c r="L2338" s="24"/>
      <c r="M2338" s="86">
        <v>33.277000000000001</v>
      </c>
      <c r="N2338" s="86">
        <v>50.048999999999999</v>
      </c>
      <c r="O2338" s="86">
        <v>77.141000000000005</v>
      </c>
      <c r="P2338" s="86">
        <v>56.046999999999997</v>
      </c>
      <c r="Q2338" s="86">
        <v>67.103999999999999</v>
      </c>
      <c r="R2338" s="86">
        <v>45.399000000000001</v>
      </c>
      <c r="S2338" s="86">
        <v>30.32</v>
      </c>
      <c r="T2338" s="86">
        <v>34.628</v>
      </c>
    </row>
    <row r="2339" spans="1:20" x14ac:dyDescent="0.25">
      <c r="A2339" s="50" t="s">
        <v>4682</v>
      </c>
      <c r="B2339" s="50" t="s">
        <v>809</v>
      </c>
      <c r="C2339" s="50" t="s">
        <v>4732</v>
      </c>
      <c r="D2339" s="80">
        <v>10</v>
      </c>
      <c r="E2339" s="50" t="s">
        <v>6937</v>
      </c>
      <c r="F2339" s="24">
        <f t="shared" si="121"/>
        <v>36.710333333333331</v>
      </c>
      <c r="G2339" s="20">
        <f t="shared" si="122"/>
        <v>2.5286666666666666</v>
      </c>
      <c r="H2339" s="17"/>
      <c r="I2339" s="24"/>
      <c r="J2339" s="20">
        <f t="shared" si="123"/>
        <v>62.185399999999994</v>
      </c>
      <c r="K2339" s="17"/>
      <c r="L2339" s="24"/>
      <c r="M2339" s="86">
        <v>1.1140000000000001</v>
      </c>
      <c r="N2339" s="86">
        <v>0.33600000000000002</v>
      </c>
      <c r="O2339" s="86">
        <v>6.1360000000000001</v>
      </c>
      <c r="P2339" s="86">
        <v>198.26300000000001</v>
      </c>
      <c r="Q2339" s="86">
        <v>2.5329999999999999</v>
      </c>
      <c r="R2339" s="86" t="s">
        <v>5013</v>
      </c>
      <c r="S2339" s="86">
        <v>28.341999999999999</v>
      </c>
      <c r="T2339" s="86">
        <v>81.789000000000001</v>
      </c>
    </row>
    <row r="2340" spans="1:20" x14ac:dyDescent="0.25">
      <c r="A2340" s="50" t="s">
        <v>4682</v>
      </c>
      <c r="B2340" s="50" t="s">
        <v>3984</v>
      </c>
      <c r="C2340" s="50" t="s">
        <v>4743</v>
      </c>
      <c r="D2340" s="80">
        <v>11</v>
      </c>
      <c r="E2340" s="50" t="s">
        <v>7328</v>
      </c>
      <c r="F2340" s="24">
        <f t="shared" si="121"/>
        <v>36.663333333333334</v>
      </c>
      <c r="G2340" s="20">
        <f t="shared" si="122"/>
        <v>43.444999999999993</v>
      </c>
      <c r="H2340" s="17"/>
      <c r="I2340" s="24"/>
      <c r="J2340" s="20">
        <f t="shared" si="123"/>
        <v>38.194000000000003</v>
      </c>
      <c r="K2340" s="17"/>
      <c r="L2340" s="24"/>
      <c r="M2340" s="86">
        <v>25.686</v>
      </c>
      <c r="N2340" s="86">
        <v>8.7029999999999994</v>
      </c>
      <c r="O2340" s="86">
        <v>95.945999999999998</v>
      </c>
      <c r="P2340" s="86">
        <v>18.460999999999999</v>
      </c>
      <c r="Q2340" s="86">
        <v>62.518999999999998</v>
      </c>
      <c r="R2340" s="86" t="s">
        <v>5013</v>
      </c>
      <c r="S2340" s="86">
        <v>43.101999999999997</v>
      </c>
      <c r="T2340" s="86">
        <v>66.888000000000005</v>
      </c>
    </row>
    <row r="2341" spans="1:20" x14ac:dyDescent="0.25">
      <c r="A2341" s="50" t="s">
        <v>4682</v>
      </c>
      <c r="B2341" s="50" t="s">
        <v>1595</v>
      </c>
      <c r="C2341" s="50" t="s">
        <v>4694</v>
      </c>
      <c r="D2341" s="80">
        <v>2</v>
      </c>
      <c r="E2341" s="50" t="s">
        <v>5397</v>
      </c>
      <c r="F2341" s="24">
        <f t="shared" si="121"/>
        <v>36.634999999999998</v>
      </c>
      <c r="G2341" s="20">
        <f t="shared" si="122"/>
        <v>711.81066666666663</v>
      </c>
      <c r="H2341" s="17"/>
      <c r="I2341" s="24"/>
      <c r="J2341" s="20">
        <f t="shared" si="123"/>
        <v>118.17079999999999</v>
      </c>
      <c r="K2341" s="17"/>
      <c r="L2341" s="24"/>
      <c r="M2341" s="86">
        <v>331.30900000000003</v>
      </c>
      <c r="N2341" s="86">
        <v>1104.425</v>
      </c>
      <c r="O2341" s="86">
        <v>699.69799999999998</v>
      </c>
      <c r="P2341" s="86">
        <v>440.84</v>
      </c>
      <c r="Q2341" s="86">
        <v>40.109000000000002</v>
      </c>
      <c r="R2341" s="86">
        <v>27.940999999999999</v>
      </c>
      <c r="S2341" s="86">
        <v>38.753999999999998</v>
      </c>
      <c r="T2341" s="86">
        <v>43.21</v>
      </c>
    </row>
    <row r="2342" spans="1:20" x14ac:dyDescent="0.25">
      <c r="A2342" s="50" t="s">
        <v>4682</v>
      </c>
      <c r="B2342" s="50" t="s">
        <v>2261</v>
      </c>
      <c r="C2342" s="50" t="s">
        <v>4746</v>
      </c>
      <c r="D2342" s="80">
        <v>11</v>
      </c>
      <c r="E2342" s="50" t="s">
        <v>7617</v>
      </c>
      <c r="F2342" s="24">
        <f t="shared" si="121"/>
        <v>36.631999999999998</v>
      </c>
      <c r="G2342" s="20">
        <f t="shared" si="122"/>
        <v>91.108999999999995</v>
      </c>
      <c r="H2342" s="17"/>
      <c r="I2342" s="24"/>
      <c r="J2342" s="20">
        <f t="shared" si="123"/>
        <v>69.538999999999987</v>
      </c>
      <c r="K2342" s="17"/>
      <c r="L2342" s="24"/>
      <c r="M2342" s="86">
        <v>8.3450000000000006</v>
      </c>
      <c r="N2342" s="86">
        <v>141.94300000000001</v>
      </c>
      <c r="O2342" s="86">
        <v>123.039</v>
      </c>
      <c r="P2342" s="86">
        <v>118.08</v>
      </c>
      <c r="Q2342" s="86">
        <v>119.71899999999999</v>
      </c>
      <c r="R2342" s="86">
        <v>50.822000000000003</v>
      </c>
      <c r="S2342" s="86">
        <v>26.914000000000001</v>
      </c>
      <c r="T2342" s="86">
        <v>32.159999999999997</v>
      </c>
    </row>
    <row r="2343" spans="1:20" x14ac:dyDescent="0.25">
      <c r="A2343" s="50" t="s">
        <v>4682</v>
      </c>
      <c r="B2343" s="50" t="s">
        <v>2242</v>
      </c>
      <c r="C2343" s="50" t="s">
        <v>4716</v>
      </c>
      <c r="D2343" s="80">
        <v>6</v>
      </c>
      <c r="E2343" s="50" t="s">
        <v>6331</v>
      </c>
      <c r="F2343" s="24">
        <f t="shared" si="121"/>
        <v>36.497666666666667</v>
      </c>
      <c r="G2343" s="20">
        <f t="shared" si="122"/>
        <v>6.594666666666666</v>
      </c>
      <c r="H2343" s="17"/>
      <c r="I2343" s="24"/>
      <c r="J2343" s="20">
        <f t="shared" si="123"/>
        <v>28.262</v>
      </c>
      <c r="K2343" s="17"/>
      <c r="L2343" s="24"/>
      <c r="M2343" s="86">
        <v>4.1630000000000003</v>
      </c>
      <c r="N2343" s="86">
        <v>15.621</v>
      </c>
      <c r="O2343" s="86" t="s">
        <v>5013</v>
      </c>
      <c r="P2343" s="86">
        <v>8.827</v>
      </c>
      <c r="Q2343" s="86">
        <v>22.99</v>
      </c>
      <c r="R2343" s="86">
        <v>41.866999999999997</v>
      </c>
      <c r="S2343" s="86">
        <v>0.25</v>
      </c>
      <c r="T2343" s="86">
        <v>67.376000000000005</v>
      </c>
    </row>
    <row r="2344" spans="1:20" x14ac:dyDescent="0.25">
      <c r="A2344" s="50" t="s">
        <v>4682</v>
      </c>
      <c r="B2344" s="50" t="s">
        <v>2089</v>
      </c>
      <c r="C2344" s="50" t="s">
        <v>4772</v>
      </c>
      <c r="D2344" s="80">
        <v>18</v>
      </c>
      <c r="E2344" s="50" t="s">
        <v>9415</v>
      </c>
      <c r="F2344" s="24">
        <f t="shared" si="121"/>
        <v>36.480333333333334</v>
      </c>
      <c r="G2344" s="20">
        <f t="shared" si="122"/>
        <v>88.989666666666679</v>
      </c>
      <c r="H2344" s="17"/>
      <c r="I2344" s="24"/>
      <c r="J2344" s="20">
        <f t="shared" si="123"/>
        <v>36.609200000000001</v>
      </c>
      <c r="K2344" s="17"/>
      <c r="L2344" s="24"/>
      <c r="M2344" s="86">
        <v>134.63300000000001</v>
      </c>
      <c r="N2344" s="86">
        <v>4.1449999999999996</v>
      </c>
      <c r="O2344" s="86">
        <v>128.191</v>
      </c>
      <c r="P2344" s="86">
        <v>44.441000000000003</v>
      </c>
      <c r="Q2344" s="86">
        <v>29.164000000000001</v>
      </c>
      <c r="R2344" s="86">
        <v>21.175000000000001</v>
      </c>
      <c r="S2344" s="86">
        <v>32.021999999999998</v>
      </c>
      <c r="T2344" s="86">
        <v>56.244</v>
      </c>
    </row>
    <row r="2345" spans="1:20" x14ac:dyDescent="0.25">
      <c r="A2345" s="50" t="s">
        <v>4682</v>
      </c>
      <c r="B2345" s="50" t="s">
        <v>840</v>
      </c>
      <c r="C2345" s="50" t="s">
        <v>4766</v>
      </c>
      <c r="D2345" s="80">
        <v>16</v>
      </c>
      <c r="E2345" s="50" t="s">
        <v>8578</v>
      </c>
      <c r="F2345" s="24">
        <f t="shared" si="121"/>
        <v>36.407999999999994</v>
      </c>
      <c r="G2345" s="20">
        <f t="shared" si="122"/>
        <v>603.36333333333334</v>
      </c>
      <c r="H2345" s="17"/>
      <c r="I2345" s="24"/>
      <c r="J2345" s="20">
        <f t="shared" si="123"/>
        <v>711.91319999999996</v>
      </c>
      <c r="K2345" s="17"/>
      <c r="L2345" s="24"/>
      <c r="M2345" s="86">
        <v>756.94200000000001</v>
      </c>
      <c r="N2345" s="86">
        <v>569.779</v>
      </c>
      <c r="O2345" s="86">
        <v>483.36900000000003</v>
      </c>
      <c r="P2345" s="86">
        <v>2833.973</v>
      </c>
      <c r="Q2345" s="86">
        <v>616.36900000000003</v>
      </c>
      <c r="R2345" s="86">
        <v>55.012999999999998</v>
      </c>
      <c r="S2345" s="86" t="s">
        <v>5013</v>
      </c>
      <c r="T2345" s="86">
        <v>54.210999999999999</v>
      </c>
    </row>
    <row r="2346" spans="1:20" x14ac:dyDescent="0.25">
      <c r="A2346" s="50" t="s">
        <v>4682</v>
      </c>
      <c r="B2346" s="50" t="s">
        <v>3783</v>
      </c>
      <c r="C2346" s="50" t="s">
        <v>4711</v>
      </c>
      <c r="D2346" s="80">
        <v>6</v>
      </c>
      <c r="E2346" s="50" t="s">
        <v>6157</v>
      </c>
      <c r="F2346" s="24">
        <f t="shared" si="121"/>
        <v>36.256333333333338</v>
      </c>
      <c r="G2346" s="20">
        <f t="shared" si="122"/>
        <v>4.3559999999999999</v>
      </c>
      <c r="H2346" s="17"/>
      <c r="I2346" s="24"/>
      <c r="J2346" s="20">
        <f t="shared" si="123"/>
        <v>24.6312</v>
      </c>
      <c r="K2346" s="17"/>
      <c r="L2346" s="24"/>
      <c r="M2346" s="86">
        <v>13.068</v>
      </c>
      <c r="N2346" s="86" t="s">
        <v>5013</v>
      </c>
      <c r="O2346" s="86" t="s">
        <v>5013</v>
      </c>
      <c r="P2346" s="86">
        <v>2.5710000000000002</v>
      </c>
      <c r="Q2346" s="86">
        <v>11.816000000000001</v>
      </c>
      <c r="R2346" s="86">
        <v>98.509</v>
      </c>
      <c r="S2346" s="86">
        <v>10.26</v>
      </c>
      <c r="T2346" s="86" t="s">
        <v>5013</v>
      </c>
    </row>
    <row r="2347" spans="1:20" x14ac:dyDescent="0.25">
      <c r="A2347" s="50" t="s">
        <v>4682</v>
      </c>
      <c r="B2347" s="50" t="s">
        <v>3915</v>
      </c>
      <c r="C2347" s="50" t="s">
        <v>4767</v>
      </c>
      <c r="D2347" s="80">
        <v>16</v>
      </c>
      <c r="E2347" s="50" t="s">
        <v>9128</v>
      </c>
      <c r="F2347" s="24">
        <f t="shared" si="121"/>
        <v>36.248333333333335</v>
      </c>
      <c r="G2347" s="20">
        <f t="shared" si="122"/>
        <v>0</v>
      </c>
      <c r="H2347" s="17"/>
      <c r="I2347" s="24"/>
      <c r="J2347" s="20">
        <f t="shared" si="123"/>
        <v>21.749000000000002</v>
      </c>
      <c r="K2347" s="17"/>
      <c r="L2347" s="24"/>
      <c r="M2347" s="86" t="s">
        <v>5013</v>
      </c>
      <c r="N2347" s="86" t="s">
        <v>5013</v>
      </c>
      <c r="O2347" s="86" t="s">
        <v>5013</v>
      </c>
      <c r="P2347" s="86" t="s">
        <v>5013</v>
      </c>
      <c r="Q2347" s="86" t="s">
        <v>5013</v>
      </c>
      <c r="R2347" s="86">
        <v>108.745</v>
      </c>
      <c r="S2347" s="86" t="s">
        <v>5013</v>
      </c>
      <c r="T2347" s="86" t="s">
        <v>5013</v>
      </c>
    </row>
    <row r="2348" spans="1:20" x14ac:dyDescent="0.25">
      <c r="A2348" s="50" t="s">
        <v>4682</v>
      </c>
      <c r="B2348" s="50" t="s">
        <v>4092</v>
      </c>
      <c r="C2348" s="50" t="s">
        <v>4694</v>
      </c>
      <c r="D2348" s="80">
        <v>2</v>
      </c>
      <c r="E2348" s="50" t="s">
        <v>5410</v>
      </c>
      <c r="F2348" s="24">
        <f t="shared" si="121"/>
        <v>36.229333333333336</v>
      </c>
      <c r="G2348" s="20">
        <f t="shared" si="122"/>
        <v>8.3573333333333331</v>
      </c>
      <c r="H2348" s="17"/>
      <c r="I2348" s="24"/>
      <c r="J2348" s="20">
        <f t="shared" si="123"/>
        <v>29.849600000000002</v>
      </c>
      <c r="K2348" s="17"/>
      <c r="L2348" s="24"/>
      <c r="M2348" s="86" t="s">
        <v>5013</v>
      </c>
      <c r="N2348" s="86" t="s">
        <v>5013</v>
      </c>
      <c r="O2348" s="86">
        <v>25.071999999999999</v>
      </c>
      <c r="P2348" s="86">
        <v>40.56</v>
      </c>
      <c r="Q2348" s="86" t="s">
        <v>5013</v>
      </c>
      <c r="R2348" s="86">
        <v>41.319000000000003</v>
      </c>
      <c r="S2348" s="86">
        <v>6.4950000000000001</v>
      </c>
      <c r="T2348" s="86">
        <v>60.874000000000002</v>
      </c>
    </row>
    <row r="2349" spans="1:20" x14ac:dyDescent="0.25">
      <c r="A2349" s="50" t="s">
        <v>4682</v>
      </c>
      <c r="B2349" s="50" t="s">
        <v>3021</v>
      </c>
      <c r="C2349" s="50" t="s">
        <v>4754</v>
      </c>
      <c r="D2349" s="80">
        <v>14</v>
      </c>
      <c r="E2349" s="50" t="s">
        <v>7858</v>
      </c>
      <c r="F2349" s="24">
        <f t="shared" si="121"/>
        <v>36.187000000000005</v>
      </c>
      <c r="G2349" s="20">
        <f t="shared" si="122"/>
        <v>143.15266666666665</v>
      </c>
      <c r="H2349" s="17"/>
      <c r="I2349" s="24"/>
      <c r="J2349" s="20">
        <f t="shared" si="123"/>
        <v>24.312000000000001</v>
      </c>
      <c r="K2349" s="17"/>
      <c r="L2349" s="24"/>
      <c r="M2349" s="86">
        <v>361.46699999999998</v>
      </c>
      <c r="N2349" s="86">
        <v>67.991</v>
      </c>
      <c r="O2349" s="86" t="s">
        <v>5013</v>
      </c>
      <c r="P2349" s="86">
        <v>10.788</v>
      </c>
      <c r="Q2349" s="86">
        <v>2.2109999999999999</v>
      </c>
      <c r="R2349" s="86">
        <v>1.8009999999999999</v>
      </c>
      <c r="S2349" s="86">
        <v>64.953000000000003</v>
      </c>
      <c r="T2349" s="86">
        <v>41.807000000000002</v>
      </c>
    </row>
    <row r="2350" spans="1:20" x14ac:dyDescent="0.25">
      <c r="A2350" s="50" t="s">
        <v>4682</v>
      </c>
      <c r="B2350" s="50" t="s">
        <v>4585</v>
      </c>
      <c r="C2350" s="50" t="s">
        <v>4711</v>
      </c>
      <c r="D2350" s="80">
        <v>6</v>
      </c>
      <c r="E2350" s="50" t="s">
        <v>6134</v>
      </c>
      <c r="F2350" s="24">
        <f t="shared" si="121"/>
        <v>36.163000000000004</v>
      </c>
      <c r="G2350" s="20">
        <f t="shared" si="122"/>
        <v>3.3716666666666666</v>
      </c>
      <c r="H2350" s="17"/>
      <c r="I2350" s="24"/>
      <c r="J2350" s="20">
        <f t="shared" si="123"/>
        <v>91.326599999999999</v>
      </c>
      <c r="K2350" s="17"/>
      <c r="L2350" s="24"/>
      <c r="M2350" s="86">
        <v>4.8000000000000001E-2</v>
      </c>
      <c r="N2350" s="86">
        <v>0.28000000000000003</v>
      </c>
      <c r="O2350" s="86">
        <v>9.7870000000000008</v>
      </c>
      <c r="P2350" s="86">
        <v>11.324999999999999</v>
      </c>
      <c r="Q2350" s="86">
        <v>336.81900000000002</v>
      </c>
      <c r="R2350" s="86" t="s">
        <v>5013</v>
      </c>
      <c r="S2350" s="86">
        <v>0.20300000000000001</v>
      </c>
      <c r="T2350" s="86">
        <v>108.286</v>
      </c>
    </row>
    <row r="2351" spans="1:20" x14ac:dyDescent="0.25">
      <c r="A2351" s="50" t="s">
        <v>4682</v>
      </c>
      <c r="B2351" s="50" t="s">
        <v>3870</v>
      </c>
      <c r="C2351" s="50" t="s">
        <v>4738</v>
      </c>
      <c r="D2351" s="80">
        <v>11</v>
      </c>
      <c r="E2351" s="50" t="s">
        <v>7171</v>
      </c>
      <c r="F2351" s="24">
        <f t="shared" si="121"/>
        <v>36.153666666666666</v>
      </c>
      <c r="G2351" s="20">
        <f t="shared" si="122"/>
        <v>21.150333333333332</v>
      </c>
      <c r="H2351" s="17"/>
      <c r="I2351" s="24"/>
      <c r="J2351" s="20">
        <f t="shared" si="123"/>
        <v>28.625</v>
      </c>
      <c r="K2351" s="17"/>
      <c r="L2351" s="24"/>
      <c r="M2351" s="86">
        <v>31.504999999999999</v>
      </c>
      <c r="N2351" s="86">
        <v>23.861000000000001</v>
      </c>
      <c r="O2351" s="86">
        <v>8.0850000000000009</v>
      </c>
      <c r="P2351" s="86">
        <v>16.292999999999999</v>
      </c>
      <c r="Q2351" s="86">
        <v>18.370999999999999</v>
      </c>
      <c r="R2351" s="86">
        <v>11.852</v>
      </c>
      <c r="S2351" s="86">
        <v>62.195999999999998</v>
      </c>
      <c r="T2351" s="86">
        <v>34.412999999999997</v>
      </c>
    </row>
    <row r="2352" spans="1:20" x14ac:dyDescent="0.25">
      <c r="A2352" s="50" t="s">
        <v>4682</v>
      </c>
      <c r="B2352" s="50" t="s">
        <v>792</v>
      </c>
      <c r="C2352" s="50" t="s">
        <v>4740</v>
      </c>
      <c r="D2352" s="80">
        <v>11</v>
      </c>
      <c r="E2352" s="50" t="s">
        <v>7256</v>
      </c>
      <c r="F2352" s="24">
        <f t="shared" si="121"/>
        <v>35.914000000000001</v>
      </c>
      <c r="G2352" s="20">
        <f t="shared" si="122"/>
        <v>85.214333333333329</v>
      </c>
      <c r="H2352" s="17"/>
      <c r="I2352" s="24"/>
      <c r="J2352" s="20">
        <f t="shared" si="123"/>
        <v>37.492000000000004</v>
      </c>
      <c r="K2352" s="17"/>
      <c r="L2352" s="24"/>
      <c r="M2352" s="86">
        <v>118.995</v>
      </c>
      <c r="N2352" s="86">
        <v>60.902000000000001</v>
      </c>
      <c r="O2352" s="86">
        <v>75.745999999999995</v>
      </c>
      <c r="P2352" s="86">
        <v>70.192999999999998</v>
      </c>
      <c r="Q2352" s="86">
        <v>9.5250000000000004</v>
      </c>
      <c r="R2352" s="86">
        <v>15.102</v>
      </c>
      <c r="S2352" s="86">
        <v>5.6189999999999998</v>
      </c>
      <c r="T2352" s="86">
        <v>87.021000000000001</v>
      </c>
    </row>
    <row r="2353" spans="1:20" x14ac:dyDescent="0.25">
      <c r="A2353" s="50" t="s">
        <v>4682</v>
      </c>
      <c r="B2353" s="50" t="s">
        <v>3055</v>
      </c>
      <c r="C2353" s="50" t="s">
        <v>4723</v>
      </c>
      <c r="D2353" s="80">
        <v>7</v>
      </c>
      <c r="E2353" s="50" t="s">
        <v>6631</v>
      </c>
      <c r="F2353" s="24">
        <f t="shared" si="121"/>
        <v>35.865666666666669</v>
      </c>
      <c r="G2353" s="20">
        <f t="shared" si="122"/>
        <v>2.0036666666666663</v>
      </c>
      <c r="H2353" s="17"/>
      <c r="I2353" s="24"/>
      <c r="J2353" s="20">
        <f t="shared" si="123"/>
        <v>25.710799999999999</v>
      </c>
      <c r="K2353" s="17"/>
      <c r="L2353" s="24"/>
      <c r="M2353" s="86">
        <v>4.3239999999999998</v>
      </c>
      <c r="N2353" s="86">
        <v>1.119</v>
      </c>
      <c r="O2353" s="86">
        <v>0.56799999999999995</v>
      </c>
      <c r="P2353" s="86">
        <v>9.6549999999999994</v>
      </c>
      <c r="Q2353" s="86">
        <v>11.302</v>
      </c>
      <c r="R2353" s="86" t="s">
        <v>5013</v>
      </c>
      <c r="S2353" s="86">
        <v>65.531000000000006</v>
      </c>
      <c r="T2353" s="86">
        <v>42.066000000000003</v>
      </c>
    </row>
    <row r="2354" spans="1:20" x14ac:dyDescent="0.25">
      <c r="A2354" s="50" t="s">
        <v>4682</v>
      </c>
      <c r="B2354" s="50" t="s">
        <v>2851</v>
      </c>
      <c r="C2354" s="50" t="s">
        <v>4766</v>
      </c>
      <c r="D2354" s="80">
        <v>16</v>
      </c>
      <c r="E2354" s="50" t="s">
        <v>8724</v>
      </c>
      <c r="F2354" s="24">
        <f t="shared" si="121"/>
        <v>35.844666666666662</v>
      </c>
      <c r="G2354" s="20">
        <f t="shared" si="122"/>
        <v>68.563666666666663</v>
      </c>
      <c r="H2354" s="17"/>
      <c r="I2354" s="24"/>
      <c r="J2354" s="20">
        <f t="shared" si="123"/>
        <v>37.135199999999998</v>
      </c>
      <c r="K2354" s="17"/>
      <c r="L2354" s="24"/>
      <c r="M2354" s="86">
        <v>98.478999999999999</v>
      </c>
      <c r="N2354" s="86" t="s">
        <v>5013</v>
      </c>
      <c r="O2354" s="86">
        <v>107.212</v>
      </c>
      <c r="P2354" s="86">
        <v>48.551000000000002</v>
      </c>
      <c r="Q2354" s="86">
        <v>29.591000000000001</v>
      </c>
      <c r="R2354" s="86" t="s">
        <v>5013</v>
      </c>
      <c r="S2354" s="86">
        <v>44.731000000000002</v>
      </c>
      <c r="T2354" s="86">
        <v>62.802999999999997</v>
      </c>
    </row>
    <row r="2355" spans="1:20" x14ac:dyDescent="0.25">
      <c r="A2355" s="50" t="s">
        <v>4682</v>
      </c>
      <c r="B2355" s="50" t="s">
        <v>2041</v>
      </c>
      <c r="C2355" s="50" t="s">
        <v>4746</v>
      </c>
      <c r="D2355" s="80">
        <v>11</v>
      </c>
      <c r="E2355" s="50" t="s">
        <v>7643</v>
      </c>
      <c r="F2355" s="24">
        <f t="shared" si="121"/>
        <v>35.812999999999995</v>
      </c>
      <c r="G2355" s="20">
        <f t="shared" si="122"/>
        <v>112.72066666666667</v>
      </c>
      <c r="H2355" s="17"/>
      <c r="I2355" s="24"/>
      <c r="J2355" s="20">
        <f t="shared" si="123"/>
        <v>38.879400000000004</v>
      </c>
      <c r="K2355" s="17"/>
      <c r="L2355" s="24"/>
      <c r="M2355" s="86">
        <v>3.7109999999999999</v>
      </c>
      <c r="N2355" s="86">
        <v>193.322</v>
      </c>
      <c r="O2355" s="86">
        <v>141.12899999999999</v>
      </c>
      <c r="P2355" s="86">
        <v>58.481000000000002</v>
      </c>
      <c r="Q2355" s="86">
        <v>28.477</v>
      </c>
      <c r="R2355" s="86">
        <v>27.341000000000001</v>
      </c>
      <c r="S2355" s="86">
        <v>17.209</v>
      </c>
      <c r="T2355" s="86">
        <v>62.889000000000003</v>
      </c>
    </row>
    <row r="2356" spans="1:20" x14ac:dyDescent="0.25">
      <c r="A2356" s="50" t="s">
        <v>4682</v>
      </c>
      <c r="B2356" s="50" t="s">
        <v>4133</v>
      </c>
      <c r="C2356" s="50" t="s">
        <v>4684</v>
      </c>
      <c r="D2356" s="80">
        <v>1</v>
      </c>
      <c r="E2356" s="50" t="s">
        <v>5081</v>
      </c>
      <c r="F2356" s="24">
        <f t="shared" si="121"/>
        <v>35.812000000000005</v>
      </c>
      <c r="G2356" s="20">
        <f t="shared" si="122"/>
        <v>366.93966666666665</v>
      </c>
      <c r="H2356" s="17"/>
      <c r="I2356" s="24"/>
      <c r="J2356" s="20">
        <f t="shared" si="123"/>
        <v>83.19980000000001</v>
      </c>
      <c r="K2356" s="17"/>
      <c r="L2356" s="24"/>
      <c r="M2356" s="86">
        <v>16.440999999999999</v>
      </c>
      <c r="N2356" s="86">
        <v>730.04499999999996</v>
      </c>
      <c r="O2356" s="86">
        <v>354.33300000000003</v>
      </c>
      <c r="P2356" s="86">
        <v>308.56299999999999</v>
      </c>
      <c r="Q2356" s="86" t="s">
        <v>5013</v>
      </c>
      <c r="R2356" s="86">
        <v>107.43600000000001</v>
      </c>
      <c r="S2356" s="86" t="s">
        <v>5013</v>
      </c>
      <c r="T2356" s="86" t="s">
        <v>5013</v>
      </c>
    </row>
    <row r="2357" spans="1:20" x14ac:dyDescent="0.25">
      <c r="A2357" s="50" t="s">
        <v>4682</v>
      </c>
      <c r="B2357" s="50" t="s">
        <v>2368</v>
      </c>
      <c r="C2357" s="50" t="s">
        <v>4772</v>
      </c>
      <c r="D2357" s="80">
        <v>18</v>
      </c>
      <c r="E2357" s="50" t="s">
        <v>9302</v>
      </c>
      <c r="F2357" s="24">
        <f t="shared" si="121"/>
        <v>35.796666666666667</v>
      </c>
      <c r="G2357" s="20">
        <f t="shared" si="122"/>
        <v>72.259333333333331</v>
      </c>
      <c r="H2357" s="17"/>
      <c r="I2357" s="24"/>
      <c r="J2357" s="20">
        <f t="shared" si="123"/>
        <v>68.004600000000011</v>
      </c>
      <c r="K2357" s="17"/>
      <c r="L2357" s="24"/>
      <c r="M2357" s="86">
        <v>71.209999999999994</v>
      </c>
      <c r="N2357" s="86">
        <v>60.262999999999998</v>
      </c>
      <c r="O2357" s="86">
        <v>85.305000000000007</v>
      </c>
      <c r="P2357" s="86">
        <v>111.613</v>
      </c>
      <c r="Q2357" s="86">
        <v>121.02</v>
      </c>
      <c r="R2357" s="86">
        <v>12.067</v>
      </c>
      <c r="S2357" s="86">
        <v>34.158000000000001</v>
      </c>
      <c r="T2357" s="86">
        <v>61.164999999999999</v>
      </c>
    </row>
    <row r="2358" spans="1:20" x14ac:dyDescent="0.25">
      <c r="A2358" s="50" t="s">
        <v>4682</v>
      </c>
      <c r="B2358" s="50" t="s">
        <v>3865</v>
      </c>
      <c r="C2358" s="50" t="s">
        <v>4722</v>
      </c>
      <c r="D2358" s="80">
        <v>7</v>
      </c>
      <c r="E2358" s="50" t="s">
        <v>6554</v>
      </c>
      <c r="F2358" s="24">
        <f t="shared" si="121"/>
        <v>35.710666666666668</v>
      </c>
      <c r="G2358" s="20">
        <f t="shared" si="122"/>
        <v>0.16300000000000001</v>
      </c>
      <c r="H2358" s="17"/>
      <c r="I2358" s="24"/>
      <c r="J2358" s="20">
        <f t="shared" si="123"/>
        <v>31.494600000000002</v>
      </c>
      <c r="K2358" s="17"/>
      <c r="L2358" s="24"/>
      <c r="M2358" s="86">
        <v>0.20300000000000001</v>
      </c>
      <c r="N2358" s="86" t="s">
        <v>5013</v>
      </c>
      <c r="O2358" s="86">
        <v>0.28599999999999998</v>
      </c>
      <c r="P2358" s="86">
        <v>16.963000000000001</v>
      </c>
      <c r="Q2358" s="86">
        <v>33.378</v>
      </c>
      <c r="R2358" s="86">
        <v>1.5720000000000001</v>
      </c>
      <c r="S2358" s="86">
        <v>105.56</v>
      </c>
      <c r="T2358" s="86" t="s">
        <v>5013</v>
      </c>
    </row>
    <row r="2359" spans="1:20" x14ac:dyDescent="0.25">
      <c r="A2359" s="50" t="s">
        <v>4682</v>
      </c>
      <c r="B2359" s="50" t="s">
        <v>2722</v>
      </c>
      <c r="C2359" s="50" t="s">
        <v>4767</v>
      </c>
      <c r="D2359" s="80">
        <v>16</v>
      </c>
      <c r="E2359" s="50" t="s">
        <v>8970</v>
      </c>
      <c r="F2359" s="24">
        <f t="shared" si="121"/>
        <v>35.518000000000001</v>
      </c>
      <c r="G2359" s="20">
        <f t="shared" si="122"/>
        <v>12.26</v>
      </c>
      <c r="H2359" s="17"/>
      <c r="I2359" s="24"/>
      <c r="J2359" s="20">
        <f t="shared" si="123"/>
        <v>58.508000000000017</v>
      </c>
      <c r="K2359" s="17"/>
      <c r="L2359" s="24"/>
      <c r="M2359" s="86" t="s">
        <v>5013</v>
      </c>
      <c r="N2359" s="86">
        <v>16.178999999999998</v>
      </c>
      <c r="O2359" s="86">
        <v>20.600999999999999</v>
      </c>
      <c r="P2359" s="86">
        <v>170.01300000000001</v>
      </c>
      <c r="Q2359" s="86">
        <v>15.973000000000001</v>
      </c>
      <c r="R2359" s="86">
        <v>51.411999999999999</v>
      </c>
      <c r="S2359" s="86">
        <v>48.215000000000003</v>
      </c>
      <c r="T2359" s="86">
        <v>6.9269999999999996</v>
      </c>
    </row>
    <row r="2360" spans="1:20" x14ac:dyDescent="0.25">
      <c r="A2360" s="50" t="s">
        <v>4682</v>
      </c>
      <c r="B2360" s="50" t="s">
        <v>4637</v>
      </c>
      <c r="C2360" s="50" t="s">
        <v>4698</v>
      </c>
      <c r="D2360" s="80">
        <v>4</v>
      </c>
      <c r="E2360" s="50" t="s">
        <v>5500</v>
      </c>
      <c r="F2360" s="24">
        <f t="shared" si="121"/>
        <v>35.503666666666668</v>
      </c>
      <c r="G2360" s="20">
        <f t="shared" si="122"/>
        <v>12.224666666666666</v>
      </c>
      <c r="H2360" s="17"/>
      <c r="I2360" s="24"/>
      <c r="J2360" s="20">
        <f t="shared" si="123"/>
        <v>27.424600000000005</v>
      </c>
      <c r="K2360" s="17"/>
      <c r="L2360" s="24"/>
      <c r="M2360" s="86">
        <v>8.141</v>
      </c>
      <c r="N2360" s="86">
        <v>3.6560000000000001</v>
      </c>
      <c r="O2360" s="86">
        <v>24.876999999999999</v>
      </c>
      <c r="P2360" s="86">
        <v>22.722000000000001</v>
      </c>
      <c r="Q2360" s="86">
        <v>7.89</v>
      </c>
      <c r="R2360" s="86">
        <v>27.850999999999999</v>
      </c>
      <c r="S2360" s="86">
        <v>54.247</v>
      </c>
      <c r="T2360" s="86">
        <v>24.413</v>
      </c>
    </row>
    <row r="2361" spans="1:20" x14ac:dyDescent="0.25">
      <c r="A2361" s="50" t="s">
        <v>4682</v>
      </c>
      <c r="B2361" s="50" t="s">
        <v>2403</v>
      </c>
      <c r="C2361" s="50" t="s">
        <v>4713</v>
      </c>
      <c r="D2361" s="80">
        <v>6</v>
      </c>
      <c r="E2361" s="50" t="s">
        <v>6240</v>
      </c>
      <c r="F2361" s="24">
        <f t="shared" si="121"/>
        <v>35.312000000000005</v>
      </c>
      <c r="G2361" s="20">
        <f t="shared" si="122"/>
        <v>14.625333333333336</v>
      </c>
      <c r="H2361" s="17"/>
      <c r="I2361" s="24"/>
      <c r="J2361" s="20">
        <f t="shared" si="123"/>
        <v>32.356400000000001</v>
      </c>
      <c r="K2361" s="17"/>
      <c r="L2361" s="24"/>
      <c r="M2361" s="86">
        <v>9.6790000000000003</v>
      </c>
      <c r="N2361" s="86">
        <v>24.308</v>
      </c>
      <c r="O2361" s="86">
        <v>9.8889999999999993</v>
      </c>
      <c r="P2361" s="86">
        <v>27.968</v>
      </c>
      <c r="Q2361" s="86">
        <v>27.878</v>
      </c>
      <c r="R2361" s="86" t="s">
        <v>5013</v>
      </c>
      <c r="S2361" s="86">
        <v>105.93600000000001</v>
      </c>
      <c r="T2361" s="86" t="s">
        <v>5013</v>
      </c>
    </row>
    <row r="2362" spans="1:20" x14ac:dyDescent="0.25">
      <c r="A2362" s="50" t="s">
        <v>4682</v>
      </c>
      <c r="B2362" s="50" t="s">
        <v>1270</v>
      </c>
      <c r="C2362" s="50" t="s">
        <v>4764</v>
      </c>
      <c r="D2362" s="80">
        <v>15</v>
      </c>
      <c r="E2362" s="50" t="s">
        <v>8307</v>
      </c>
      <c r="F2362" s="24">
        <f t="shared" si="121"/>
        <v>35.279666666666664</v>
      </c>
      <c r="G2362" s="20">
        <f t="shared" si="122"/>
        <v>30.540000000000003</v>
      </c>
      <c r="H2362" s="17"/>
      <c r="I2362" s="24"/>
      <c r="J2362" s="20">
        <f t="shared" si="123"/>
        <v>32.0762</v>
      </c>
      <c r="K2362" s="17"/>
      <c r="L2362" s="24"/>
      <c r="M2362" s="86">
        <v>46.4</v>
      </c>
      <c r="N2362" s="86">
        <v>25.498000000000001</v>
      </c>
      <c r="O2362" s="86">
        <v>19.722000000000001</v>
      </c>
      <c r="P2362" s="86">
        <v>34.658000000000001</v>
      </c>
      <c r="Q2362" s="86">
        <v>19.884</v>
      </c>
      <c r="R2362" s="86">
        <v>9.83</v>
      </c>
      <c r="S2362" s="86">
        <v>47.725999999999999</v>
      </c>
      <c r="T2362" s="86">
        <v>48.283000000000001</v>
      </c>
    </row>
    <row r="2363" spans="1:20" x14ac:dyDescent="0.25">
      <c r="A2363" s="50" t="s">
        <v>4682</v>
      </c>
      <c r="B2363" s="50" t="s">
        <v>3154</v>
      </c>
      <c r="C2363" s="50" t="s">
        <v>4772</v>
      </c>
      <c r="D2363" s="80">
        <v>18</v>
      </c>
      <c r="E2363" s="50" t="s">
        <v>9357</v>
      </c>
      <c r="F2363" s="24">
        <f t="shared" si="121"/>
        <v>35.184999999999995</v>
      </c>
      <c r="G2363" s="20">
        <f t="shared" si="122"/>
        <v>35.613333333333337</v>
      </c>
      <c r="H2363" s="17"/>
      <c r="I2363" s="24"/>
      <c r="J2363" s="20">
        <f t="shared" si="123"/>
        <v>53.804400000000001</v>
      </c>
      <c r="K2363" s="17"/>
      <c r="L2363" s="24"/>
      <c r="M2363" s="86">
        <v>21.273</v>
      </c>
      <c r="N2363" s="86">
        <v>47.616</v>
      </c>
      <c r="O2363" s="86">
        <v>37.951000000000001</v>
      </c>
      <c r="P2363" s="86">
        <v>51.079000000000001</v>
      </c>
      <c r="Q2363" s="86">
        <v>112.38800000000001</v>
      </c>
      <c r="R2363" s="86">
        <v>41.783999999999999</v>
      </c>
      <c r="S2363" s="86">
        <v>27.23</v>
      </c>
      <c r="T2363" s="86">
        <v>36.540999999999997</v>
      </c>
    </row>
    <row r="2364" spans="1:20" x14ac:dyDescent="0.25">
      <c r="A2364" s="50" t="s">
        <v>4682</v>
      </c>
      <c r="B2364" s="50" t="s">
        <v>2889</v>
      </c>
      <c r="C2364" s="50" t="s">
        <v>4698</v>
      </c>
      <c r="D2364" s="80">
        <v>4</v>
      </c>
      <c r="E2364" s="50" t="s">
        <v>5491</v>
      </c>
      <c r="F2364" s="24">
        <f t="shared" si="121"/>
        <v>35.006999999999998</v>
      </c>
      <c r="G2364" s="20">
        <f t="shared" si="122"/>
        <v>2.5740000000000003</v>
      </c>
      <c r="H2364" s="17"/>
      <c r="I2364" s="24"/>
      <c r="J2364" s="20">
        <f t="shared" si="123"/>
        <v>24.7544</v>
      </c>
      <c r="K2364" s="17"/>
      <c r="L2364" s="24"/>
      <c r="M2364" s="86">
        <v>7.7220000000000004</v>
      </c>
      <c r="N2364" s="86" t="s">
        <v>5013</v>
      </c>
      <c r="O2364" s="86" t="s">
        <v>5013</v>
      </c>
      <c r="P2364" s="86">
        <v>18.484000000000002</v>
      </c>
      <c r="Q2364" s="86">
        <v>0.26700000000000002</v>
      </c>
      <c r="R2364" s="86">
        <v>105.021</v>
      </c>
      <c r="S2364" s="86" t="s">
        <v>5013</v>
      </c>
      <c r="T2364" s="86" t="s">
        <v>5013</v>
      </c>
    </row>
    <row r="2365" spans="1:20" x14ac:dyDescent="0.25">
      <c r="A2365" s="50" t="s">
        <v>4682</v>
      </c>
      <c r="B2365" s="50" t="s">
        <v>3857</v>
      </c>
      <c r="C2365" s="50" t="s">
        <v>4736</v>
      </c>
      <c r="D2365" s="80">
        <v>11</v>
      </c>
      <c r="E2365" s="50" t="s">
        <v>7045</v>
      </c>
      <c r="F2365" s="24">
        <f t="shared" si="121"/>
        <v>35.002000000000002</v>
      </c>
      <c r="G2365" s="20">
        <f t="shared" si="122"/>
        <v>33.579333333333331</v>
      </c>
      <c r="H2365" s="17"/>
      <c r="I2365" s="24"/>
      <c r="J2365" s="20">
        <f t="shared" si="123"/>
        <v>37.403399999999998</v>
      </c>
      <c r="K2365" s="17"/>
      <c r="L2365" s="24"/>
      <c r="M2365" s="86">
        <v>24.257999999999999</v>
      </c>
      <c r="N2365" s="86">
        <v>9.3490000000000002</v>
      </c>
      <c r="O2365" s="86">
        <v>67.131</v>
      </c>
      <c r="P2365" s="86">
        <v>40.331000000000003</v>
      </c>
      <c r="Q2365" s="86">
        <v>41.68</v>
      </c>
      <c r="R2365" s="86">
        <v>66.054000000000002</v>
      </c>
      <c r="S2365" s="86">
        <v>19.03</v>
      </c>
      <c r="T2365" s="86">
        <v>19.922000000000001</v>
      </c>
    </row>
    <row r="2366" spans="1:20" x14ac:dyDescent="0.25">
      <c r="A2366" s="50" t="s">
        <v>4682</v>
      </c>
      <c r="B2366" s="50" t="s">
        <v>2208</v>
      </c>
      <c r="C2366" s="50" t="s">
        <v>4755</v>
      </c>
      <c r="D2366" s="80">
        <v>15</v>
      </c>
      <c r="E2366" s="50" t="s">
        <v>8010</v>
      </c>
      <c r="F2366" s="24">
        <f t="shared" si="121"/>
        <v>35.000999999999998</v>
      </c>
      <c r="G2366" s="20">
        <f t="shared" si="122"/>
        <v>37.023333333333333</v>
      </c>
      <c r="H2366" s="17"/>
      <c r="I2366" s="24"/>
      <c r="J2366" s="20">
        <f t="shared" si="123"/>
        <v>29.940199999999997</v>
      </c>
      <c r="K2366" s="17"/>
      <c r="L2366" s="24"/>
      <c r="M2366" s="86">
        <v>38.712000000000003</v>
      </c>
      <c r="N2366" s="86">
        <v>72.358000000000004</v>
      </c>
      <c r="O2366" s="86" t="s">
        <v>5013</v>
      </c>
      <c r="P2366" s="86">
        <v>44.698</v>
      </c>
      <c r="Q2366" s="86" t="s">
        <v>5013</v>
      </c>
      <c r="R2366" s="86" t="s">
        <v>5013</v>
      </c>
      <c r="S2366" s="86">
        <v>105.003</v>
      </c>
      <c r="T2366" s="86" t="s">
        <v>5013</v>
      </c>
    </row>
    <row r="2367" spans="1:20" x14ac:dyDescent="0.25">
      <c r="A2367" s="50" t="s">
        <v>4682</v>
      </c>
      <c r="B2367" s="50" t="s">
        <v>1917</v>
      </c>
      <c r="C2367" s="50" t="s">
        <v>4745</v>
      </c>
      <c r="D2367" s="80">
        <v>11</v>
      </c>
      <c r="E2367" s="50" t="s">
        <v>7486</v>
      </c>
      <c r="F2367" s="24">
        <f t="shared" si="121"/>
        <v>34.762999999999998</v>
      </c>
      <c r="G2367" s="20">
        <f t="shared" si="122"/>
        <v>35.377000000000002</v>
      </c>
      <c r="H2367" s="17"/>
      <c r="I2367" s="24"/>
      <c r="J2367" s="20">
        <f t="shared" si="123"/>
        <v>44.3018</v>
      </c>
      <c r="K2367" s="17"/>
      <c r="L2367" s="24"/>
      <c r="M2367" s="86">
        <v>3.113</v>
      </c>
      <c r="N2367" s="86">
        <v>22.350999999999999</v>
      </c>
      <c r="O2367" s="86">
        <v>80.667000000000002</v>
      </c>
      <c r="P2367" s="86">
        <v>77.578999999999994</v>
      </c>
      <c r="Q2367" s="86">
        <v>39.640999999999998</v>
      </c>
      <c r="R2367" s="86">
        <v>61.143999999999998</v>
      </c>
      <c r="S2367" s="86">
        <v>22.318000000000001</v>
      </c>
      <c r="T2367" s="86">
        <v>20.827000000000002</v>
      </c>
    </row>
    <row r="2368" spans="1:20" x14ac:dyDescent="0.25">
      <c r="A2368" s="50" t="s">
        <v>4682</v>
      </c>
      <c r="B2368" s="50" t="s">
        <v>1746</v>
      </c>
      <c r="C2368" s="50" t="s">
        <v>4723</v>
      </c>
      <c r="D2368" s="80">
        <v>7</v>
      </c>
      <c r="E2368" s="50" t="s">
        <v>6611</v>
      </c>
      <c r="F2368" s="24">
        <f t="shared" si="121"/>
        <v>34.684666666666665</v>
      </c>
      <c r="G2368" s="20">
        <f t="shared" si="122"/>
        <v>441.3776666666667</v>
      </c>
      <c r="H2368" s="17"/>
      <c r="I2368" s="24"/>
      <c r="J2368" s="20">
        <f t="shared" si="123"/>
        <v>140.74120000000002</v>
      </c>
      <c r="K2368" s="17"/>
      <c r="L2368" s="24"/>
      <c r="M2368" s="86">
        <v>196.43799999999999</v>
      </c>
      <c r="N2368" s="86">
        <v>620.79899999999998</v>
      </c>
      <c r="O2368" s="86">
        <v>506.89600000000002</v>
      </c>
      <c r="P2368" s="86">
        <v>306.65600000000001</v>
      </c>
      <c r="Q2368" s="86">
        <v>292.99599999999998</v>
      </c>
      <c r="R2368" s="86">
        <v>35.816000000000003</v>
      </c>
      <c r="S2368" s="86">
        <v>37.384</v>
      </c>
      <c r="T2368" s="86">
        <v>30.853999999999999</v>
      </c>
    </row>
    <row r="2369" spans="1:20" x14ac:dyDescent="0.25">
      <c r="A2369" s="50" t="s">
        <v>4682</v>
      </c>
      <c r="B2369" s="50" t="s">
        <v>4413</v>
      </c>
      <c r="C2369" s="50" t="s">
        <v>4751</v>
      </c>
      <c r="D2369" s="80">
        <v>13</v>
      </c>
      <c r="E2369" s="50" t="s">
        <v>7730</v>
      </c>
      <c r="F2369" s="24">
        <f t="shared" si="121"/>
        <v>34.546666666666667</v>
      </c>
      <c r="G2369" s="20">
        <f t="shared" si="122"/>
        <v>202.57033333333334</v>
      </c>
      <c r="H2369" s="17"/>
      <c r="I2369" s="24"/>
      <c r="J2369" s="20">
        <f t="shared" si="123"/>
        <v>35.699599999999997</v>
      </c>
      <c r="K2369" s="17"/>
      <c r="L2369" s="24"/>
      <c r="M2369" s="86">
        <v>41.951000000000001</v>
      </c>
      <c r="N2369" s="86">
        <v>424.48399999999998</v>
      </c>
      <c r="O2369" s="86">
        <v>141.27600000000001</v>
      </c>
      <c r="P2369" s="86">
        <v>17.478000000000002</v>
      </c>
      <c r="Q2369" s="86">
        <v>57.38</v>
      </c>
      <c r="R2369" s="86">
        <v>103.64</v>
      </c>
      <c r="S2369" s="86" t="s">
        <v>5013</v>
      </c>
      <c r="T2369" s="86" t="s">
        <v>5013</v>
      </c>
    </row>
    <row r="2370" spans="1:20" x14ac:dyDescent="0.25">
      <c r="A2370" s="50" t="s">
        <v>4682</v>
      </c>
      <c r="B2370" s="50" t="s">
        <v>1740</v>
      </c>
      <c r="C2370" s="50" t="s">
        <v>4727</v>
      </c>
      <c r="D2370" s="80">
        <v>9</v>
      </c>
      <c r="E2370" s="50" t="s">
        <v>6790</v>
      </c>
      <c r="F2370" s="24">
        <f t="shared" si="121"/>
        <v>34.544666666666664</v>
      </c>
      <c r="G2370" s="20">
        <f t="shared" si="122"/>
        <v>9.1333333333333329</v>
      </c>
      <c r="H2370" s="17"/>
      <c r="I2370" s="24"/>
      <c r="J2370" s="20">
        <f t="shared" si="123"/>
        <v>23.062200000000001</v>
      </c>
      <c r="K2370" s="17"/>
      <c r="L2370" s="24"/>
      <c r="M2370" s="86">
        <v>5.6310000000000002</v>
      </c>
      <c r="N2370" s="86">
        <v>7.319</v>
      </c>
      <c r="O2370" s="86">
        <v>14.45</v>
      </c>
      <c r="P2370" s="86">
        <v>7.1189999999999998</v>
      </c>
      <c r="Q2370" s="86">
        <v>4.5579999999999998</v>
      </c>
      <c r="R2370" s="86">
        <v>1.4179999999999999</v>
      </c>
      <c r="S2370" s="86">
        <v>56.956000000000003</v>
      </c>
      <c r="T2370" s="86">
        <v>45.26</v>
      </c>
    </row>
    <row r="2371" spans="1:20" x14ac:dyDescent="0.25">
      <c r="A2371" s="50" t="s">
        <v>4682</v>
      </c>
      <c r="B2371" s="50" t="s">
        <v>440</v>
      </c>
      <c r="C2371" s="50" t="s">
        <v>4716</v>
      </c>
      <c r="D2371" s="80">
        <v>6</v>
      </c>
      <c r="E2371" s="50" t="s">
        <v>6338</v>
      </c>
      <c r="F2371" s="24">
        <f t="shared" si="121"/>
        <v>34.323333333333331</v>
      </c>
      <c r="G2371" s="20">
        <f t="shared" si="122"/>
        <v>50.655666666666669</v>
      </c>
      <c r="H2371" s="17"/>
      <c r="I2371" s="24"/>
      <c r="J2371" s="20">
        <f t="shared" si="123"/>
        <v>40.138600000000004</v>
      </c>
      <c r="K2371" s="17"/>
      <c r="L2371" s="24"/>
      <c r="M2371" s="86">
        <v>58.887999999999998</v>
      </c>
      <c r="N2371" s="86">
        <v>76.507000000000005</v>
      </c>
      <c r="O2371" s="86">
        <v>16.571999999999999</v>
      </c>
      <c r="P2371" s="86">
        <v>50.676000000000002</v>
      </c>
      <c r="Q2371" s="86">
        <v>47.046999999999997</v>
      </c>
      <c r="R2371" s="86">
        <v>27.765000000000001</v>
      </c>
      <c r="S2371" s="86">
        <v>56.472999999999999</v>
      </c>
      <c r="T2371" s="86">
        <v>18.731999999999999</v>
      </c>
    </row>
    <row r="2372" spans="1:20" x14ac:dyDescent="0.25">
      <c r="A2372" s="50" t="s">
        <v>4682</v>
      </c>
      <c r="B2372" s="50" t="s">
        <v>929</v>
      </c>
      <c r="C2372" s="50" t="s">
        <v>4753</v>
      </c>
      <c r="D2372" s="80">
        <v>13</v>
      </c>
      <c r="E2372" s="50" t="s">
        <v>7793</v>
      </c>
      <c r="F2372" s="24">
        <f t="shared" si="121"/>
        <v>34.212666666666671</v>
      </c>
      <c r="G2372" s="20">
        <f t="shared" si="122"/>
        <v>8.3486666666666665</v>
      </c>
      <c r="H2372" s="17"/>
      <c r="I2372" s="24"/>
      <c r="J2372" s="20">
        <f t="shared" si="123"/>
        <v>29.437999999999999</v>
      </c>
      <c r="K2372" s="17"/>
      <c r="L2372" s="24"/>
      <c r="M2372" s="86">
        <v>6.1040000000000001</v>
      </c>
      <c r="N2372" s="86">
        <v>16.841000000000001</v>
      </c>
      <c r="O2372" s="86">
        <v>2.101</v>
      </c>
      <c r="P2372" s="86">
        <v>40.183</v>
      </c>
      <c r="Q2372" s="86">
        <v>4.3689999999999998</v>
      </c>
      <c r="R2372" s="86">
        <v>47.808999999999997</v>
      </c>
      <c r="S2372" s="86">
        <v>13.061999999999999</v>
      </c>
      <c r="T2372" s="86">
        <v>41.767000000000003</v>
      </c>
    </row>
    <row r="2373" spans="1:20" x14ac:dyDescent="0.25">
      <c r="A2373" s="50" t="s">
        <v>4682</v>
      </c>
      <c r="B2373" s="50" t="s">
        <v>2322</v>
      </c>
      <c r="C2373" s="50" t="s">
        <v>4711</v>
      </c>
      <c r="D2373" s="80">
        <v>6</v>
      </c>
      <c r="E2373" s="50" t="s">
        <v>6073</v>
      </c>
      <c r="F2373" s="24">
        <f t="shared" si="121"/>
        <v>33.967666666666666</v>
      </c>
      <c r="G2373" s="20">
        <f t="shared" si="122"/>
        <v>12.594666666666667</v>
      </c>
      <c r="H2373" s="17"/>
      <c r="I2373" s="24"/>
      <c r="J2373" s="20">
        <f t="shared" si="123"/>
        <v>31.406400000000001</v>
      </c>
      <c r="K2373" s="17"/>
      <c r="L2373" s="24"/>
      <c r="M2373" s="86">
        <v>15.68</v>
      </c>
      <c r="N2373" s="86">
        <v>13.765000000000001</v>
      </c>
      <c r="O2373" s="86">
        <v>8.3390000000000004</v>
      </c>
      <c r="P2373" s="86">
        <v>42.587000000000003</v>
      </c>
      <c r="Q2373" s="86">
        <v>12.542</v>
      </c>
      <c r="R2373" s="86">
        <v>12.855</v>
      </c>
      <c r="S2373" s="86">
        <v>89.048000000000002</v>
      </c>
      <c r="T2373" s="86" t="s">
        <v>5013</v>
      </c>
    </row>
    <row r="2374" spans="1:20" x14ac:dyDescent="0.25">
      <c r="A2374" s="50" t="s">
        <v>4682</v>
      </c>
      <c r="B2374" s="50" t="s">
        <v>4106</v>
      </c>
      <c r="C2374" s="50" t="s">
        <v>4766</v>
      </c>
      <c r="D2374" s="80">
        <v>16</v>
      </c>
      <c r="E2374" s="50" t="s">
        <v>8700</v>
      </c>
      <c r="F2374" s="24">
        <f t="shared" si="121"/>
        <v>33.947333333333333</v>
      </c>
      <c r="G2374" s="20">
        <f t="shared" si="122"/>
        <v>26.841333333333335</v>
      </c>
      <c r="H2374" s="17"/>
      <c r="I2374" s="24"/>
      <c r="J2374" s="20">
        <f t="shared" si="123"/>
        <v>58.674199999999999</v>
      </c>
      <c r="K2374" s="17"/>
      <c r="L2374" s="24"/>
      <c r="M2374" s="86">
        <v>11.593</v>
      </c>
      <c r="N2374" s="86">
        <v>17.789000000000001</v>
      </c>
      <c r="O2374" s="86">
        <v>51.142000000000003</v>
      </c>
      <c r="P2374" s="86">
        <v>55.051000000000002</v>
      </c>
      <c r="Q2374" s="86">
        <v>136.47800000000001</v>
      </c>
      <c r="R2374" s="86">
        <v>101.842</v>
      </c>
      <c r="S2374" s="86" t="s">
        <v>5013</v>
      </c>
      <c r="T2374" s="86" t="s">
        <v>5013</v>
      </c>
    </row>
    <row r="2375" spans="1:20" x14ac:dyDescent="0.25">
      <c r="A2375" s="50" t="s">
        <v>4682</v>
      </c>
      <c r="B2375" s="50" t="s">
        <v>4627</v>
      </c>
      <c r="C2375" s="50" t="s">
        <v>4767</v>
      </c>
      <c r="D2375" s="80">
        <v>16</v>
      </c>
      <c r="E2375" s="50" t="s">
        <v>9066</v>
      </c>
      <c r="F2375" s="24">
        <f t="shared" si="121"/>
        <v>33.930666666666667</v>
      </c>
      <c r="G2375" s="20">
        <f t="shared" si="122"/>
        <v>283.40766666666667</v>
      </c>
      <c r="H2375" s="17"/>
      <c r="I2375" s="24"/>
      <c r="J2375" s="20">
        <f t="shared" si="123"/>
        <v>142.95320000000001</v>
      </c>
      <c r="K2375" s="17"/>
      <c r="L2375" s="24"/>
      <c r="M2375" s="86">
        <v>157.101</v>
      </c>
      <c r="N2375" s="86">
        <v>92.784000000000006</v>
      </c>
      <c r="O2375" s="86">
        <v>600.33799999999997</v>
      </c>
      <c r="P2375" s="86">
        <v>363.74200000000002</v>
      </c>
      <c r="Q2375" s="86">
        <v>249.232</v>
      </c>
      <c r="R2375" s="86">
        <v>28.85</v>
      </c>
      <c r="S2375" s="86">
        <v>18.228000000000002</v>
      </c>
      <c r="T2375" s="86">
        <v>54.713999999999999</v>
      </c>
    </row>
    <row r="2376" spans="1:20" x14ac:dyDescent="0.25">
      <c r="A2376" s="50" t="s">
        <v>4682</v>
      </c>
      <c r="B2376" s="50" t="s">
        <v>2076</v>
      </c>
      <c r="C2376" s="50" t="s">
        <v>4744</v>
      </c>
      <c r="D2376" s="80">
        <v>11</v>
      </c>
      <c r="E2376" s="50" t="s">
        <v>7457</v>
      </c>
      <c r="F2376" s="24">
        <f t="shared" si="121"/>
        <v>33.768333333333338</v>
      </c>
      <c r="G2376" s="20">
        <f t="shared" si="122"/>
        <v>29.143000000000001</v>
      </c>
      <c r="H2376" s="17"/>
      <c r="I2376" s="24"/>
      <c r="J2376" s="20">
        <f t="shared" si="123"/>
        <v>36.254599999999996</v>
      </c>
      <c r="K2376" s="17"/>
      <c r="L2376" s="24"/>
      <c r="M2376" s="86">
        <v>3.742</v>
      </c>
      <c r="N2376" s="86">
        <v>76.58</v>
      </c>
      <c r="O2376" s="86">
        <v>7.1070000000000002</v>
      </c>
      <c r="P2376" s="86">
        <v>67.007999999999996</v>
      </c>
      <c r="Q2376" s="86">
        <v>12.96</v>
      </c>
      <c r="R2376" s="86">
        <v>30.687000000000001</v>
      </c>
      <c r="S2376" s="86">
        <v>11.238</v>
      </c>
      <c r="T2376" s="86">
        <v>59.38</v>
      </c>
    </row>
    <row r="2377" spans="1:20" x14ac:dyDescent="0.25">
      <c r="A2377" s="50" t="s">
        <v>4682</v>
      </c>
      <c r="B2377" s="50" t="s">
        <v>2841</v>
      </c>
      <c r="C2377" s="50" t="s">
        <v>4707</v>
      </c>
      <c r="D2377" s="80">
        <v>5</v>
      </c>
      <c r="E2377" s="50" t="s">
        <v>5705</v>
      </c>
      <c r="F2377" s="24">
        <f t="shared" si="121"/>
        <v>33.764666666666663</v>
      </c>
      <c r="G2377" s="20">
        <f t="shared" si="122"/>
        <v>48.623333333333335</v>
      </c>
      <c r="H2377" s="17"/>
      <c r="I2377" s="24"/>
      <c r="J2377" s="20">
        <f t="shared" si="123"/>
        <v>26.195799999999998</v>
      </c>
      <c r="K2377" s="17"/>
      <c r="L2377" s="24"/>
      <c r="M2377" s="86">
        <v>1.355</v>
      </c>
      <c r="N2377" s="86">
        <v>1.6759999999999999</v>
      </c>
      <c r="O2377" s="86">
        <v>142.839</v>
      </c>
      <c r="P2377" s="86">
        <v>0.21299999999999999</v>
      </c>
      <c r="Q2377" s="86">
        <v>29.472000000000001</v>
      </c>
      <c r="R2377" s="86" t="s">
        <v>5013</v>
      </c>
      <c r="S2377" s="86">
        <v>101.294</v>
      </c>
      <c r="T2377" s="86" t="s">
        <v>5013</v>
      </c>
    </row>
    <row r="2378" spans="1:20" x14ac:dyDescent="0.25">
      <c r="A2378" s="50" t="s">
        <v>4682</v>
      </c>
      <c r="B2378" s="50" t="s">
        <v>114</v>
      </c>
      <c r="C2378" s="50" t="s">
        <v>4771</v>
      </c>
      <c r="D2378" s="80">
        <v>17</v>
      </c>
      <c r="E2378" s="50" t="s">
        <v>9288</v>
      </c>
      <c r="F2378" s="24">
        <f t="shared" si="121"/>
        <v>33.717333333333336</v>
      </c>
      <c r="G2378" s="20">
        <f t="shared" si="122"/>
        <v>46.074999999999996</v>
      </c>
      <c r="H2378" s="17"/>
      <c r="I2378" s="24"/>
      <c r="J2378" s="20">
        <f t="shared" si="123"/>
        <v>46.915399999999998</v>
      </c>
      <c r="K2378" s="17"/>
      <c r="L2378" s="24"/>
      <c r="M2378" s="86">
        <v>41.015000000000001</v>
      </c>
      <c r="N2378" s="86">
        <v>14.25</v>
      </c>
      <c r="O2378" s="86">
        <v>82.96</v>
      </c>
      <c r="P2378" s="86">
        <v>123.19</v>
      </c>
      <c r="Q2378" s="86">
        <v>10.234999999999999</v>
      </c>
      <c r="R2378" s="86">
        <v>101.152</v>
      </c>
      <c r="S2378" s="86" t="s">
        <v>5013</v>
      </c>
      <c r="T2378" s="86" t="s">
        <v>5013</v>
      </c>
    </row>
    <row r="2379" spans="1:20" x14ac:dyDescent="0.25">
      <c r="A2379" s="50" t="s">
        <v>4682</v>
      </c>
      <c r="B2379" s="50" t="s">
        <v>2706</v>
      </c>
      <c r="C2379" s="50" t="s">
        <v>4722</v>
      </c>
      <c r="D2379" s="80">
        <v>7</v>
      </c>
      <c r="E2379" s="50" t="s">
        <v>6488</v>
      </c>
      <c r="F2379" s="24">
        <f t="shared" si="121"/>
        <v>33.642999999999994</v>
      </c>
      <c r="G2379" s="20">
        <f t="shared" si="122"/>
        <v>27.846333333333334</v>
      </c>
      <c r="H2379" s="17"/>
      <c r="I2379" s="24"/>
      <c r="J2379" s="20">
        <f t="shared" si="123"/>
        <v>23.946599999999997</v>
      </c>
      <c r="K2379" s="17"/>
      <c r="L2379" s="24"/>
      <c r="M2379" s="86">
        <v>47.665999999999997</v>
      </c>
      <c r="N2379" s="86">
        <v>8.4559999999999995</v>
      </c>
      <c r="O2379" s="86">
        <v>27.417000000000002</v>
      </c>
      <c r="P2379" s="86">
        <v>17.885999999999999</v>
      </c>
      <c r="Q2379" s="86">
        <v>0.91800000000000004</v>
      </c>
      <c r="R2379" s="86">
        <v>68.450999999999993</v>
      </c>
      <c r="S2379" s="86">
        <v>22.47</v>
      </c>
      <c r="T2379" s="86">
        <v>10.007999999999999</v>
      </c>
    </row>
    <row r="2380" spans="1:20" x14ac:dyDescent="0.25">
      <c r="A2380" s="50" t="s">
        <v>4682</v>
      </c>
      <c r="B2380" s="50" t="s">
        <v>1350</v>
      </c>
      <c r="C2380" s="50" t="s">
        <v>4712</v>
      </c>
      <c r="D2380" s="80">
        <v>6</v>
      </c>
      <c r="E2380" s="50" t="s">
        <v>6194</v>
      </c>
      <c r="F2380" s="24">
        <f t="shared" si="121"/>
        <v>33.603333333333332</v>
      </c>
      <c r="G2380" s="20">
        <f t="shared" si="122"/>
        <v>209.67133333333334</v>
      </c>
      <c r="H2380" s="17"/>
      <c r="I2380" s="24"/>
      <c r="J2380" s="20">
        <f t="shared" si="123"/>
        <v>180.83879999999999</v>
      </c>
      <c r="K2380" s="17"/>
      <c r="L2380" s="24"/>
      <c r="M2380" s="86">
        <v>184.614</v>
      </c>
      <c r="N2380" s="86">
        <v>233.422</v>
      </c>
      <c r="O2380" s="86">
        <v>210.97800000000001</v>
      </c>
      <c r="P2380" s="86">
        <v>605.98099999999999</v>
      </c>
      <c r="Q2380" s="86">
        <v>197.40299999999999</v>
      </c>
      <c r="R2380" s="86">
        <v>6.5279999999999996</v>
      </c>
      <c r="S2380" s="86">
        <v>49.972000000000001</v>
      </c>
      <c r="T2380" s="86">
        <v>44.31</v>
      </c>
    </row>
    <row r="2381" spans="1:20" x14ac:dyDescent="0.25">
      <c r="A2381" s="50" t="s">
        <v>4682</v>
      </c>
      <c r="B2381" s="50" t="s">
        <v>3277</v>
      </c>
      <c r="C2381" s="50" t="s">
        <v>4724</v>
      </c>
      <c r="D2381" s="80">
        <v>8</v>
      </c>
      <c r="E2381" s="50" t="s">
        <v>6683</v>
      </c>
      <c r="F2381" s="24">
        <f t="shared" si="121"/>
        <v>33.555</v>
      </c>
      <c r="G2381" s="20">
        <f t="shared" si="122"/>
        <v>3.0289999999999999</v>
      </c>
      <c r="H2381" s="17"/>
      <c r="I2381" s="24"/>
      <c r="J2381" s="20">
        <f t="shared" si="123"/>
        <v>20.201600000000003</v>
      </c>
      <c r="K2381" s="17"/>
      <c r="L2381" s="24"/>
      <c r="M2381" s="86" t="s">
        <v>5013</v>
      </c>
      <c r="N2381" s="86">
        <v>0.19800000000000001</v>
      </c>
      <c r="O2381" s="86">
        <v>8.8889999999999993</v>
      </c>
      <c r="P2381" s="86">
        <v>0.34300000000000003</v>
      </c>
      <c r="Q2381" s="86" t="s">
        <v>5013</v>
      </c>
      <c r="R2381" s="86" t="s">
        <v>5013</v>
      </c>
      <c r="S2381" s="86" t="s">
        <v>5013</v>
      </c>
      <c r="T2381" s="86">
        <v>100.66500000000001</v>
      </c>
    </row>
    <row r="2382" spans="1:20" x14ac:dyDescent="0.25">
      <c r="A2382" s="50" t="s">
        <v>4682</v>
      </c>
      <c r="B2382" s="50" t="s">
        <v>2822</v>
      </c>
      <c r="C2382" s="50" t="s">
        <v>4684</v>
      </c>
      <c r="D2382" s="80">
        <v>1</v>
      </c>
      <c r="E2382" s="50" t="s">
        <v>5068</v>
      </c>
      <c r="F2382" s="24">
        <f t="shared" si="121"/>
        <v>33.453333333333333</v>
      </c>
      <c r="G2382" s="20">
        <f t="shared" si="122"/>
        <v>152.00133333333335</v>
      </c>
      <c r="H2382" s="17"/>
      <c r="I2382" s="24"/>
      <c r="J2382" s="20">
        <f t="shared" si="123"/>
        <v>64.409000000000006</v>
      </c>
      <c r="K2382" s="17"/>
      <c r="L2382" s="24"/>
      <c r="M2382" s="86">
        <v>4.5579999999999998</v>
      </c>
      <c r="N2382" s="86">
        <v>220.83099999999999</v>
      </c>
      <c r="O2382" s="86">
        <v>230.61500000000001</v>
      </c>
      <c r="P2382" s="86" t="s">
        <v>5013</v>
      </c>
      <c r="Q2382" s="86">
        <v>221.685</v>
      </c>
      <c r="R2382" s="86">
        <v>66.263000000000005</v>
      </c>
      <c r="S2382" s="86">
        <v>7.6630000000000003</v>
      </c>
      <c r="T2382" s="86">
        <v>26.434000000000001</v>
      </c>
    </row>
    <row r="2383" spans="1:20" x14ac:dyDescent="0.25">
      <c r="A2383" s="50" t="s">
        <v>4682</v>
      </c>
      <c r="B2383" s="50" t="s">
        <v>2461</v>
      </c>
      <c r="C2383" s="50" t="s">
        <v>4710</v>
      </c>
      <c r="D2383" s="80">
        <v>6</v>
      </c>
      <c r="E2383" s="50" t="s">
        <v>5803</v>
      </c>
      <c r="F2383" s="24">
        <f t="shared" si="121"/>
        <v>33.414666666666669</v>
      </c>
      <c r="G2383" s="20">
        <f t="shared" si="122"/>
        <v>1569.4303333333335</v>
      </c>
      <c r="H2383" s="17"/>
      <c r="I2383" s="24"/>
      <c r="J2383" s="20">
        <f t="shared" si="123"/>
        <v>255.16940000000005</v>
      </c>
      <c r="K2383" s="17"/>
      <c r="L2383" s="24"/>
      <c r="M2383" s="86">
        <v>1037.076</v>
      </c>
      <c r="N2383" s="86">
        <v>3413.4160000000002</v>
      </c>
      <c r="O2383" s="86">
        <v>257.79899999999998</v>
      </c>
      <c r="P2383" s="86">
        <v>117.009</v>
      </c>
      <c r="Q2383" s="86">
        <v>1058.5940000000001</v>
      </c>
      <c r="R2383" s="86">
        <v>38.813000000000002</v>
      </c>
      <c r="S2383" s="86">
        <v>34.049999999999997</v>
      </c>
      <c r="T2383" s="86">
        <v>27.381</v>
      </c>
    </row>
    <row r="2384" spans="1:20" x14ac:dyDescent="0.25">
      <c r="A2384" s="50" t="s">
        <v>4682</v>
      </c>
      <c r="B2384" s="50" t="s">
        <v>870</v>
      </c>
      <c r="C2384" s="50" t="s">
        <v>4755</v>
      </c>
      <c r="D2384" s="80">
        <v>15</v>
      </c>
      <c r="E2384" s="50" t="s">
        <v>7963</v>
      </c>
      <c r="F2384" s="24">
        <f t="shared" si="121"/>
        <v>33.308333333333337</v>
      </c>
      <c r="G2384" s="20">
        <f t="shared" si="122"/>
        <v>38.732666666666667</v>
      </c>
      <c r="H2384" s="17"/>
      <c r="I2384" s="24"/>
      <c r="J2384" s="20">
        <f t="shared" si="123"/>
        <v>27.031200000000002</v>
      </c>
      <c r="K2384" s="17"/>
      <c r="L2384" s="24"/>
      <c r="M2384" s="86" t="s">
        <v>5013</v>
      </c>
      <c r="N2384" s="86">
        <v>31.486999999999998</v>
      </c>
      <c r="O2384" s="86">
        <v>84.710999999999999</v>
      </c>
      <c r="P2384" s="86">
        <v>2.3620000000000001</v>
      </c>
      <c r="Q2384" s="86">
        <v>32.869</v>
      </c>
      <c r="R2384" s="86">
        <v>12.074999999999999</v>
      </c>
      <c r="S2384" s="86">
        <v>56.247</v>
      </c>
      <c r="T2384" s="86">
        <v>31.603000000000002</v>
      </c>
    </row>
    <row r="2385" spans="1:20" x14ac:dyDescent="0.25">
      <c r="A2385" s="50" t="s">
        <v>4682</v>
      </c>
      <c r="B2385" s="50" t="s">
        <v>343</v>
      </c>
      <c r="C2385" s="50" t="s">
        <v>4704</v>
      </c>
      <c r="D2385" s="80">
        <v>4</v>
      </c>
      <c r="E2385" s="50" t="s">
        <v>5622</v>
      </c>
      <c r="F2385" s="24">
        <f t="shared" si="121"/>
        <v>33.272999999999996</v>
      </c>
      <c r="G2385" s="20">
        <f t="shared" si="122"/>
        <v>65.129666666666665</v>
      </c>
      <c r="H2385" s="17"/>
      <c r="I2385" s="24"/>
      <c r="J2385" s="20">
        <f t="shared" si="123"/>
        <v>51.529600000000002</v>
      </c>
      <c r="K2385" s="17"/>
      <c r="L2385" s="24"/>
      <c r="M2385" s="86" t="s">
        <v>5013</v>
      </c>
      <c r="N2385" s="86">
        <v>131.60900000000001</v>
      </c>
      <c r="O2385" s="86">
        <v>63.78</v>
      </c>
      <c r="P2385" s="86">
        <v>129.75800000000001</v>
      </c>
      <c r="Q2385" s="86">
        <v>28.071000000000002</v>
      </c>
      <c r="R2385" s="86">
        <v>39.006999999999998</v>
      </c>
      <c r="S2385" s="86">
        <v>44.473999999999997</v>
      </c>
      <c r="T2385" s="86">
        <v>16.338000000000001</v>
      </c>
    </row>
    <row r="2386" spans="1:20" x14ac:dyDescent="0.25">
      <c r="A2386" s="50" t="s">
        <v>4682</v>
      </c>
      <c r="B2386" s="50" t="s">
        <v>3389</v>
      </c>
      <c r="C2386" s="50" t="s">
        <v>4728</v>
      </c>
      <c r="D2386" s="80">
        <v>9</v>
      </c>
      <c r="E2386" s="50" t="s">
        <v>6798</v>
      </c>
      <c r="F2386" s="24">
        <f t="shared" si="121"/>
        <v>33.235666666666667</v>
      </c>
      <c r="G2386" s="20">
        <f t="shared" si="122"/>
        <v>17.628</v>
      </c>
      <c r="H2386" s="17"/>
      <c r="I2386" s="24"/>
      <c r="J2386" s="20">
        <f t="shared" si="123"/>
        <v>121.38199999999998</v>
      </c>
      <c r="K2386" s="17"/>
      <c r="L2386" s="24"/>
      <c r="M2386" s="86">
        <v>19.492000000000001</v>
      </c>
      <c r="N2386" s="86">
        <v>24.783999999999999</v>
      </c>
      <c r="O2386" s="86">
        <v>8.6080000000000005</v>
      </c>
      <c r="P2386" s="86">
        <v>504.01299999999998</v>
      </c>
      <c r="Q2386" s="86">
        <v>3.19</v>
      </c>
      <c r="R2386" s="86">
        <v>46.472999999999999</v>
      </c>
      <c r="S2386" s="86">
        <v>20.097999999999999</v>
      </c>
      <c r="T2386" s="86">
        <v>33.136000000000003</v>
      </c>
    </row>
    <row r="2387" spans="1:20" x14ac:dyDescent="0.25">
      <c r="A2387" s="50" t="s">
        <v>4682</v>
      </c>
      <c r="B2387" s="50" t="s">
        <v>1760</v>
      </c>
      <c r="C2387" s="50" t="s">
        <v>4767</v>
      </c>
      <c r="D2387" s="80">
        <v>16</v>
      </c>
      <c r="E2387" s="50" t="s">
        <v>8928</v>
      </c>
      <c r="F2387" s="24">
        <f t="shared" si="121"/>
        <v>33.201333333333338</v>
      </c>
      <c r="G2387" s="20">
        <f t="shared" si="122"/>
        <v>29.686333333333334</v>
      </c>
      <c r="H2387" s="17"/>
      <c r="I2387" s="24"/>
      <c r="J2387" s="20">
        <f t="shared" si="123"/>
        <v>21.626600000000003</v>
      </c>
      <c r="K2387" s="17"/>
      <c r="L2387" s="24"/>
      <c r="M2387" s="86">
        <v>0.192</v>
      </c>
      <c r="N2387" s="86">
        <v>88.867000000000004</v>
      </c>
      <c r="O2387" s="86" t="s">
        <v>5013</v>
      </c>
      <c r="P2387" s="86" t="s">
        <v>5013</v>
      </c>
      <c r="Q2387" s="86">
        <v>8.5289999999999999</v>
      </c>
      <c r="R2387" s="86" t="s">
        <v>5013</v>
      </c>
      <c r="S2387" s="86">
        <v>2.8079999999999998</v>
      </c>
      <c r="T2387" s="86">
        <v>96.796000000000006</v>
      </c>
    </row>
    <row r="2388" spans="1:20" x14ac:dyDescent="0.25">
      <c r="A2388" s="50" t="s">
        <v>4682</v>
      </c>
      <c r="B2388" s="50" t="s">
        <v>1852</v>
      </c>
      <c r="C2388" s="50" t="s">
        <v>4755</v>
      </c>
      <c r="D2388" s="80">
        <v>15</v>
      </c>
      <c r="E2388" s="50" t="s">
        <v>7888</v>
      </c>
      <c r="F2388" s="24">
        <f t="shared" si="121"/>
        <v>33.108666666666664</v>
      </c>
      <c r="G2388" s="20">
        <f t="shared" si="122"/>
        <v>9.6066666666666674</v>
      </c>
      <c r="H2388" s="17"/>
      <c r="I2388" s="24"/>
      <c r="J2388" s="20">
        <f t="shared" si="123"/>
        <v>43.574399999999997</v>
      </c>
      <c r="K2388" s="17"/>
      <c r="L2388" s="24"/>
      <c r="M2388" s="86" t="s">
        <v>5013</v>
      </c>
      <c r="N2388" s="86" t="s">
        <v>5013</v>
      </c>
      <c r="O2388" s="86">
        <v>28.82</v>
      </c>
      <c r="P2388" s="86">
        <v>36.267000000000003</v>
      </c>
      <c r="Q2388" s="86">
        <v>82.278999999999996</v>
      </c>
      <c r="R2388" s="86">
        <v>21.189</v>
      </c>
      <c r="S2388" s="86">
        <v>47.308999999999997</v>
      </c>
      <c r="T2388" s="86">
        <v>30.827999999999999</v>
      </c>
    </row>
    <row r="2389" spans="1:20" x14ac:dyDescent="0.25">
      <c r="A2389" s="50" t="s">
        <v>4682</v>
      </c>
      <c r="B2389" s="50" t="s">
        <v>2268</v>
      </c>
      <c r="C2389" s="50" t="s">
        <v>4755</v>
      </c>
      <c r="D2389" s="80">
        <v>15</v>
      </c>
      <c r="E2389" s="50" t="s">
        <v>7905</v>
      </c>
      <c r="F2389" s="24">
        <f t="shared" si="121"/>
        <v>33.033333333333331</v>
      </c>
      <c r="G2389" s="20">
        <f t="shared" si="122"/>
        <v>599.89033333333339</v>
      </c>
      <c r="H2389" s="17"/>
      <c r="I2389" s="24"/>
      <c r="J2389" s="20">
        <f t="shared" si="123"/>
        <v>19.82</v>
      </c>
      <c r="K2389" s="17"/>
      <c r="L2389" s="24"/>
      <c r="M2389" s="86">
        <v>18.289000000000001</v>
      </c>
      <c r="N2389" s="86">
        <v>1719.327</v>
      </c>
      <c r="O2389" s="86">
        <v>62.055</v>
      </c>
      <c r="P2389" s="86" t="s">
        <v>5013</v>
      </c>
      <c r="Q2389" s="86" t="s">
        <v>5013</v>
      </c>
      <c r="R2389" s="86" t="s">
        <v>5013</v>
      </c>
      <c r="S2389" s="86">
        <v>85.414000000000001</v>
      </c>
      <c r="T2389" s="86">
        <v>13.686</v>
      </c>
    </row>
    <row r="2390" spans="1:20" x14ac:dyDescent="0.25">
      <c r="A2390" s="50" t="s">
        <v>4682</v>
      </c>
      <c r="B2390" s="50" t="s">
        <v>1662</v>
      </c>
      <c r="C2390" s="50" t="s">
        <v>4723</v>
      </c>
      <c r="D2390" s="80">
        <v>7</v>
      </c>
      <c r="E2390" s="50" t="s">
        <v>6629</v>
      </c>
      <c r="F2390" s="24">
        <f t="shared" si="121"/>
        <v>32.966333333333331</v>
      </c>
      <c r="G2390" s="20">
        <f t="shared" si="122"/>
        <v>35.129666666666672</v>
      </c>
      <c r="H2390" s="17"/>
      <c r="I2390" s="24"/>
      <c r="J2390" s="20">
        <f t="shared" si="123"/>
        <v>56.211599999999997</v>
      </c>
      <c r="K2390" s="17"/>
      <c r="L2390" s="24"/>
      <c r="M2390" s="86">
        <v>17.004000000000001</v>
      </c>
      <c r="N2390" s="86">
        <v>21.841999999999999</v>
      </c>
      <c r="O2390" s="86">
        <v>66.543000000000006</v>
      </c>
      <c r="P2390" s="86">
        <v>49.48</v>
      </c>
      <c r="Q2390" s="86">
        <v>132.679</v>
      </c>
      <c r="R2390" s="86">
        <v>4.0990000000000002</v>
      </c>
      <c r="S2390" s="86">
        <v>48.673000000000002</v>
      </c>
      <c r="T2390" s="86">
        <v>46.127000000000002</v>
      </c>
    </row>
    <row r="2391" spans="1:20" x14ac:dyDescent="0.25">
      <c r="A2391" s="50" t="s">
        <v>4682</v>
      </c>
      <c r="B2391" s="50" t="s">
        <v>2821</v>
      </c>
      <c r="C2391" s="50" t="s">
        <v>4766</v>
      </c>
      <c r="D2391" s="80">
        <v>16</v>
      </c>
      <c r="E2391" s="50" t="s">
        <v>8635</v>
      </c>
      <c r="F2391" s="24">
        <f t="shared" si="121"/>
        <v>32.952333333333335</v>
      </c>
      <c r="G2391" s="20">
        <f t="shared" si="122"/>
        <v>3.452</v>
      </c>
      <c r="H2391" s="17"/>
      <c r="I2391" s="24"/>
      <c r="J2391" s="20">
        <f t="shared" si="123"/>
        <v>24.342400000000001</v>
      </c>
      <c r="K2391" s="17"/>
      <c r="L2391" s="24"/>
      <c r="M2391" s="86">
        <v>10.356</v>
      </c>
      <c r="N2391" s="86" t="s">
        <v>5013</v>
      </c>
      <c r="O2391" s="86" t="s">
        <v>5013</v>
      </c>
      <c r="P2391" s="86">
        <v>22.855</v>
      </c>
      <c r="Q2391" s="86" t="s">
        <v>5013</v>
      </c>
      <c r="R2391" s="86" t="s">
        <v>5013</v>
      </c>
      <c r="S2391" s="86">
        <v>98.856999999999999</v>
      </c>
      <c r="T2391" s="86" t="s">
        <v>5013</v>
      </c>
    </row>
    <row r="2392" spans="1:20" x14ac:dyDescent="0.25">
      <c r="A2392" s="50" t="s">
        <v>4682</v>
      </c>
      <c r="B2392" s="50" t="s">
        <v>3321</v>
      </c>
      <c r="C2392" s="50" t="s">
        <v>4711</v>
      </c>
      <c r="D2392" s="80">
        <v>6</v>
      </c>
      <c r="E2392" s="50" t="s">
        <v>5991</v>
      </c>
      <c r="F2392" s="24">
        <f t="shared" si="121"/>
        <v>32.902999999999999</v>
      </c>
      <c r="G2392" s="20">
        <f t="shared" si="122"/>
        <v>0</v>
      </c>
      <c r="H2392" s="17"/>
      <c r="I2392" s="24"/>
      <c r="J2392" s="20">
        <f t="shared" si="123"/>
        <v>20.7744</v>
      </c>
      <c r="K2392" s="17"/>
      <c r="L2392" s="24"/>
      <c r="M2392" s="86" t="s">
        <v>5013</v>
      </c>
      <c r="N2392" s="86" t="s">
        <v>5013</v>
      </c>
      <c r="O2392" s="86" t="s">
        <v>5013</v>
      </c>
      <c r="P2392" s="86" t="s">
        <v>5013</v>
      </c>
      <c r="Q2392" s="86">
        <v>5.1630000000000003</v>
      </c>
      <c r="R2392" s="86" t="s">
        <v>5013</v>
      </c>
      <c r="S2392" s="86">
        <v>98.709000000000003</v>
      </c>
      <c r="T2392" s="86" t="s">
        <v>5013</v>
      </c>
    </row>
    <row r="2393" spans="1:20" x14ac:dyDescent="0.25">
      <c r="A2393" s="50" t="s">
        <v>4682</v>
      </c>
      <c r="B2393" s="50" t="s">
        <v>2186</v>
      </c>
      <c r="C2393" s="50" t="s">
        <v>4700</v>
      </c>
      <c r="D2393" s="80">
        <v>4</v>
      </c>
      <c r="E2393" s="50" t="s">
        <v>5521</v>
      </c>
      <c r="F2393" s="24">
        <f t="shared" si="121"/>
        <v>32.835333333333331</v>
      </c>
      <c r="G2393" s="20">
        <f t="shared" si="122"/>
        <v>2.6876666666666669</v>
      </c>
      <c r="H2393" s="17"/>
      <c r="I2393" s="24"/>
      <c r="J2393" s="20">
        <f t="shared" si="123"/>
        <v>19.7012</v>
      </c>
      <c r="K2393" s="17"/>
      <c r="L2393" s="24"/>
      <c r="M2393" s="86">
        <v>0.39100000000000001</v>
      </c>
      <c r="N2393" s="86">
        <v>5.2380000000000004</v>
      </c>
      <c r="O2393" s="86">
        <v>2.4340000000000002</v>
      </c>
      <c r="P2393" s="86" t="s">
        <v>5013</v>
      </c>
      <c r="Q2393" s="86" t="s">
        <v>5013</v>
      </c>
      <c r="R2393" s="86" t="s">
        <v>5013</v>
      </c>
      <c r="S2393" s="86" t="s">
        <v>5013</v>
      </c>
      <c r="T2393" s="86">
        <v>98.506</v>
      </c>
    </row>
    <row r="2394" spans="1:20" x14ac:dyDescent="0.25">
      <c r="A2394" s="50" t="s">
        <v>4682</v>
      </c>
      <c r="B2394" s="50" t="s">
        <v>1549</v>
      </c>
      <c r="C2394" s="50" t="s">
        <v>4731</v>
      </c>
      <c r="D2394" s="80">
        <v>10</v>
      </c>
      <c r="E2394" s="50" t="s">
        <v>6901</v>
      </c>
      <c r="F2394" s="24">
        <f t="shared" si="121"/>
        <v>32.786999999999999</v>
      </c>
      <c r="G2394" s="20">
        <f t="shared" si="122"/>
        <v>0.12133333333333333</v>
      </c>
      <c r="H2394" s="17"/>
      <c r="I2394" s="24"/>
      <c r="J2394" s="20">
        <f t="shared" si="123"/>
        <v>28.048199999999998</v>
      </c>
      <c r="K2394" s="17"/>
      <c r="L2394" s="24"/>
      <c r="M2394" s="86" t="s">
        <v>5013</v>
      </c>
      <c r="N2394" s="86">
        <v>0.36399999999999999</v>
      </c>
      <c r="O2394" s="86" t="s">
        <v>5013</v>
      </c>
      <c r="P2394" s="86">
        <v>0.22500000000000001</v>
      </c>
      <c r="Q2394" s="86">
        <v>41.655000000000001</v>
      </c>
      <c r="R2394" s="86">
        <v>0.63800000000000001</v>
      </c>
      <c r="S2394" s="86">
        <v>31.449000000000002</v>
      </c>
      <c r="T2394" s="86">
        <v>66.274000000000001</v>
      </c>
    </row>
    <row r="2395" spans="1:20" x14ac:dyDescent="0.25">
      <c r="A2395" s="50" t="s">
        <v>4682</v>
      </c>
      <c r="B2395" s="50" t="s">
        <v>2167</v>
      </c>
      <c r="C2395" s="50" t="s">
        <v>4723</v>
      </c>
      <c r="D2395" s="80">
        <v>7</v>
      </c>
      <c r="E2395" s="50" t="s">
        <v>6667</v>
      </c>
      <c r="F2395" s="24">
        <f t="shared" si="121"/>
        <v>32.744000000000007</v>
      </c>
      <c r="G2395" s="20">
        <f t="shared" si="122"/>
        <v>18.742000000000001</v>
      </c>
      <c r="H2395" s="17"/>
      <c r="I2395" s="24"/>
      <c r="J2395" s="20">
        <f t="shared" si="123"/>
        <v>27.5092</v>
      </c>
      <c r="K2395" s="17"/>
      <c r="L2395" s="24"/>
      <c r="M2395" s="86" t="s">
        <v>5013</v>
      </c>
      <c r="N2395" s="86">
        <v>24.135999999999999</v>
      </c>
      <c r="O2395" s="86">
        <v>32.090000000000003</v>
      </c>
      <c r="P2395" s="86">
        <v>25.434999999999999</v>
      </c>
      <c r="Q2395" s="86">
        <v>13.879</v>
      </c>
      <c r="R2395" s="86">
        <v>58.203000000000003</v>
      </c>
      <c r="S2395" s="86">
        <v>15.406000000000001</v>
      </c>
      <c r="T2395" s="86">
        <v>24.623000000000001</v>
      </c>
    </row>
    <row r="2396" spans="1:20" x14ac:dyDescent="0.25">
      <c r="A2396" s="50" t="s">
        <v>4682</v>
      </c>
      <c r="B2396" s="50" t="s">
        <v>2101</v>
      </c>
      <c r="C2396" s="50" t="s">
        <v>4719</v>
      </c>
      <c r="D2396" s="80">
        <v>6</v>
      </c>
      <c r="E2396" s="50" t="s">
        <v>6371</v>
      </c>
      <c r="F2396" s="24">
        <f t="shared" si="121"/>
        <v>32.721333333333334</v>
      </c>
      <c r="G2396" s="20">
        <f t="shared" si="122"/>
        <v>63.294999999999995</v>
      </c>
      <c r="H2396" s="17"/>
      <c r="I2396" s="24"/>
      <c r="J2396" s="20">
        <f t="shared" si="123"/>
        <v>26.994799999999998</v>
      </c>
      <c r="K2396" s="17"/>
      <c r="L2396" s="24"/>
      <c r="M2396" s="86">
        <v>96.308000000000007</v>
      </c>
      <c r="N2396" s="86">
        <v>45.795000000000002</v>
      </c>
      <c r="O2396" s="86">
        <v>47.781999999999996</v>
      </c>
      <c r="P2396" s="86">
        <v>27.001000000000001</v>
      </c>
      <c r="Q2396" s="86">
        <v>9.8089999999999993</v>
      </c>
      <c r="R2396" s="86">
        <v>1.2769999999999999</v>
      </c>
      <c r="S2396" s="86">
        <v>5.2850000000000001</v>
      </c>
      <c r="T2396" s="86">
        <v>91.602000000000004</v>
      </c>
    </row>
    <row r="2397" spans="1:20" x14ac:dyDescent="0.25">
      <c r="A2397" s="50" t="s">
        <v>4682</v>
      </c>
      <c r="B2397" s="50" t="s">
        <v>4315</v>
      </c>
      <c r="C2397" s="50" t="s">
        <v>4738</v>
      </c>
      <c r="D2397" s="80">
        <v>11</v>
      </c>
      <c r="E2397" s="50" t="s">
        <v>7117</v>
      </c>
      <c r="F2397" s="24">
        <f t="shared" si="121"/>
        <v>32.656666666666666</v>
      </c>
      <c r="G2397" s="20">
        <f t="shared" si="122"/>
        <v>22.166333333333331</v>
      </c>
      <c r="H2397" s="17"/>
      <c r="I2397" s="24"/>
      <c r="J2397" s="20">
        <f t="shared" si="123"/>
        <v>21.718399999999999</v>
      </c>
      <c r="K2397" s="17"/>
      <c r="L2397" s="24"/>
      <c r="M2397" s="86">
        <v>51.377000000000002</v>
      </c>
      <c r="N2397" s="86">
        <v>13.519</v>
      </c>
      <c r="O2397" s="86">
        <v>1.603</v>
      </c>
      <c r="P2397" s="86">
        <v>10.622</v>
      </c>
      <c r="Q2397" s="86" t="s">
        <v>5013</v>
      </c>
      <c r="R2397" s="86" t="s">
        <v>5013</v>
      </c>
      <c r="S2397" s="86" t="s">
        <v>5013</v>
      </c>
      <c r="T2397" s="86">
        <v>97.97</v>
      </c>
    </row>
    <row r="2398" spans="1:20" x14ac:dyDescent="0.25">
      <c r="A2398" s="50" t="s">
        <v>4682</v>
      </c>
      <c r="B2398" s="50" t="s">
        <v>2130</v>
      </c>
      <c r="C2398" s="50" t="s">
        <v>4766</v>
      </c>
      <c r="D2398" s="80">
        <v>16</v>
      </c>
      <c r="E2398" s="50" t="s">
        <v>8522</v>
      </c>
      <c r="F2398" s="24">
        <f t="shared" si="121"/>
        <v>32.598999999999997</v>
      </c>
      <c r="G2398" s="20">
        <f t="shared" si="122"/>
        <v>30.934333333333331</v>
      </c>
      <c r="H2398" s="17"/>
      <c r="I2398" s="24"/>
      <c r="J2398" s="20">
        <f t="shared" si="123"/>
        <v>32.688000000000002</v>
      </c>
      <c r="K2398" s="17"/>
      <c r="L2398" s="24"/>
      <c r="M2398" s="86">
        <v>70.594999999999999</v>
      </c>
      <c r="N2398" s="86">
        <v>8.718</v>
      </c>
      <c r="O2398" s="86">
        <v>13.49</v>
      </c>
      <c r="P2398" s="86">
        <v>3.5190000000000001</v>
      </c>
      <c r="Q2398" s="86">
        <v>62.124000000000002</v>
      </c>
      <c r="R2398" s="86">
        <v>5.4850000000000003</v>
      </c>
      <c r="S2398" s="86">
        <v>3.6720000000000002</v>
      </c>
      <c r="T2398" s="86">
        <v>88.64</v>
      </c>
    </row>
    <row r="2399" spans="1:20" x14ac:dyDescent="0.25">
      <c r="A2399" s="50" t="s">
        <v>4682</v>
      </c>
      <c r="B2399" s="50" t="s">
        <v>2295</v>
      </c>
      <c r="C2399" s="50" t="s">
        <v>4766</v>
      </c>
      <c r="D2399" s="80">
        <v>16</v>
      </c>
      <c r="E2399" s="50" t="s">
        <v>8758</v>
      </c>
      <c r="F2399" s="24">
        <f t="shared" si="121"/>
        <v>32.589666666666666</v>
      </c>
      <c r="G2399" s="20">
        <f t="shared" si="122"/>
        <v>262.65533333333332</v>
      </c>
      <c r="H2399" s="17"/>
      <c r="I2399" s="24"/>
      <c r="J2399" s="20">
        <f t="shared" si="123"/>
        <v>27.836599999999997</v>
      </c>
      <c r="K2399" s="17"/>
      <c r="L2399" s="24"/>
      <c r="M2399" s="86">
        <v>125.833</v>
      </c>
      <c r="N2399" s="86">
        <v>317.79199999999997</v>
      </c>
      <c r="O2399" s="86">
        <v>344.34100000000001</v>
      </c>
      <c r="P2399" s="86">
        <v>12.179</v>
      </c>
      <c r="Q2399" s="86">
        <v>29.234999999999999</v>
      </c>
      <c r="R2399" s="86">
        <v>9.4390000000000001</v>
      </c>
      <c r="S2399" s="86">
        <v>0.29899999999999999</v>
      </c>
      <c r="T2399" s="86">
        <v>88.031000000000006</v>
      </c>
    </row>
    <row r="2400" spans="1:20" x14ac:dyDescent="0.25">
      <c r="A2400" s="50" t="s">
        <v>4682</v>
      </c>
      <c r="B2400" s="50" t="s">
        <v>2412</v>
      </c>
      <c r="C2400" s="50" t="s">
        <v>4751</v>
      </c>
      <c r="D2400" s="80">
        <v>13</v>
      </c>
      <c r="E2400" s="50" t="s">
        <v>7705</v>
      </c>
      <c r="F2400" s="24">
        <f t="shared" ref="F2400:F2463" si="124">SUM(R2400:T2400)/3</f>
        <v>32.584333333333333</v>
      </c>
      <c r="G2400" s="20">
        <f t="shared" ref="G2400:G2463" si="125">SUM(M2400:O2400)/3</f>
        <v>7.1499999999999995</v>
      </c>
      <c r="H2400" s="17"/>
      <c r="I2400" s="24"/>
      <c r="J2400" s="20">
        <f t="shared" ref="J2400:J2463" si="126">SUM(P2400:T2400)/5</f>
        <v>21.699199999999998</v>
      </c>
      <c r="K2400" s="17"/>
      <c r="L2400" s="24"/>
      <c r="M2400" s="86">
        <v>1.179</v>
      </c>
      <c r="N2400" s="86">
        <v>10.113</v>
      </c>
      <c r="O2400" s="86">
        <v>10.157999999999999</v>
      </c>
      <c r="P2400" s="86">
        <v>7.2530000000000001</v>
      </c>
      <c r="Q2400" s="86">
        <v>3.49</v>
      </c>
      <c r="R2400" s="86" t="s">
        <v>5013</v>
      </c>
      <c r="S2400" s="86">
        <v>92.62</v>
      </c>
      <c r="T2400" s="86">
        <v>5.133</v>
      </c>
    </row>
    <row r="2401" spans="1:20" x14ac:dyDescent="0.25">
      <c r="A2401" s="50" t="s">
        <v>4682</v>
      </c>
      <c r="B2401" s="50" t="s">
        <v>1387</v>
      </c>
      <c r="C2401" s="50" t="s">
        <v>4757</v>
      </c>
      <c r="D2401" s="80">
        <v>15</v>
      </c>
      <c r="E2401" s="50" t="s">
        <v>8181</v>
      </c>
      <c r="F2401" s="24">
        <f t="shared" si="124"/>
        <v>32.556999999999995</v>
      </c>
      <c r="G2401" s="20">
        <f t="shared" si="125"/>
        <v>98.98</v>
      </c>
      <c r="H2401" s="17"/>
      <c r="I2401" s="24"/>
      <c r="J2401" s="20">
        <f t="shared" si="126"/>
        <v>30.782799999999998</v>
      </c>
      <c r="K2401" s="17"/>
      <c r="L2401" s="24"/>
      <c r="M2401" s="86">
        <v>46.585999999999999</v>
      </c>
      <c r="N2401" s="86">
        <v>83.603999999999999</v>
      </c>
      <c r="O2401" s="86">
        <v>166.75</v>
      </c>
      <c r="P2401" s="86">
        <v>41.328000000000003</v>
      </c>
      <c r="Q2401" s="86">
        <v>14.914999999999999</v>
      </c>
      <c r="R2401" s="86">
        <v>0.6</v>
      </c>
      <c r="S2401" s="86">
        <v>45.250999999999998</v>
      </c>
      <c r="T2401" s="86">
        <v>51.82</v>
      </c>
    </row>
    <row r="2402" spans="1:20" x14ac:dyDescent="0.25">
      <c r="A2402" s="50" t="s">
        <v>4682</v>
      </c>
      <c r="B2402" s="50" t="s">
        <v>3082</v>
      </c>
      <c r="C2402" s="50" t="s">
        <v>4720</v>
      </c>
      <c r="D2402" s="80">
        <v>6</v>
      </c>
      <c r="E2402" s="50" t="s">
        <v>6454</v>
      </c>
      <c r="F2402" s="24">
        <f t="shared" si="124"/>
        <v>32.437333333333335</v>
      </c>
      <c r="G2402" s="20">
        <f t="shared" si="125"/>
        <v>14.226666666666667</v>
      </c>
      <c r="H2402" s="17"/>
      <c r="I2402" s="24"/>
      <c r="J2402" s="20">
        <f t="shared" si="126"/>
        <v>38.035800000000002</v>
      </c>
      <c r="K2402" s="17"/>
      <c r="L2402" s="24"/>
      <c r="M2402" s="86">
        <v>3.9249999999999998</v>
      </c>
      <c r="N2402" s="86">
        <v>25.942</v>
      </c>
      <c r="O2402" s="86">
        <v>12.813000000000001</v>
      </c>
      <c r="P2402" s="86">
        <v>74.748999999999995</v>
      </c>
      <c r="Q2402" s="86">
        <v>18.117999999999999</v>
      </c>
      <c r="R2402" s="86">
        <v>21.937999999999999</v>
      </c>
      <c r="S2402" s="86">
        <v>48.628999999999998</v>
      </c>
      <c r="T2402" s="86">
        <v>26.745000000000001</v>
      </c>
    </row>
    <row r="2403" spans="1:20" x14ac:dyDescent="0.25">
      <c r="A2403" s="50" t="s">
        <v>4682</v>
      </c>
      <c r="B2403" s="50" t="s">
        <v>3052</v>
      </c>
      <c r="C2403" s="50" t="s">
        <v>4753</v>
      </c>
      <c r="D2403" s="80">
        <v>13</v>
      </c>
      <c r="E2403" s="50" t="s">
        <v>7779</v>
      </c>
      <c r="F2403" s="24">
        <f t="shared" si="124"/>
        <v>32.397666666666673</v>
      </c>
      <c r="G2403" s="20">
        <f t="shared" si="125"/>
        <v>155.12300000000002</v>
      </c>
      <c r="H2403" s="17"/>
      <c r="I2403" s="24"/>
      <c r="J2403" s="20">
        <f t="shared" si="126"/>
        <v>42.413400000000003</v>
      </c>
      <c r="K2403" s="17"/>
      <c r="L2403" s="24"/>
      <c r="M2403" s="86">
        <v>195.58600000000001</v>
      </c>
      <c r="N2403" s="86">
        <v>116.685</v>
      </c>
      <c r="O2403" s="86">
        <v>153.09800000000001</v>
      </c>
      <c r="P2403" s="86">
        <v>105.828</v>
      </c>
      <c r="Q2403" s="86">
        <v>9.0459999999999994</v>
      </c>
      <c r="R2403" s="86">
        <v>12.586</v>
      </c>
      <c r="S2403" s="86">
        <v>19.933</v>
      </c>
      <c r="T2403" s="86">
        <v>64.674000000000007</v>
      </c>
    </row>
    <row r="2404" spans="1:20" x14ac:dyDescent="0.25">
      <c r="A2404" s="50" t="s">
        <v>4682</v>
      </c>
      <c r="B2404" s="50" t="s">
        <v>1502</v>
      </c>
      <c r="C2404" s="50" t="s">
        <v>4745</v>
      </c>
      <c r="D2404" s="80">
        <v>11</v>
      </c>
      <c r="E2404" s="50" t="s">
        <v>7491</v>
      </c>
      <c r="F2404" s="24">
        <f t="shared" si="124"/>
        <v>32.31</v>
      </c>
      <c r="G2404" s="20">
        <f t="shared" si="125"/>
        <v>107.24399999999999</v>
      </c>
      <c r="H2404" s="17"/>
      <c r="I2404" s="24"/>
      <c r="J2404" s="20">
        <f t="shared" si="126"/>
        <v>41.778399999999998</v>
      </c>
      <c r="K2404" s="17"/>
      <c r="L2404" s="24"/>
      <c r="M2404" s="86">
        <v>9.8829999999999991</v>
      </c>
      <c r="N2404" s="86">
        <v>279.25900000000001</v>
      </c>
      <c r="O2404" s="86">
        <v>32.590000000000003</v>
      </c>
      <c r="P2404" s="86">
        <v>55.343000000000004</v>
      </c>
      <c r="Q2404" s="86">
        <v>56.619</v>
      </c>
      <c r="R2404" s="86">
        <v>25.305</v>
      </c>
      <c r="S2404" s="86">
        <v>38.183999999999997</v>
      </c>
      <c r="T2404" s="86">
        <v>33.441000000000003</v>
      </c>
    </row>
    <row r="2405" spans="1:20" x14ac:dyDescent="0.25">
      <c r="A2405" s="50" t="s">
        <v>4682</v>
      </c>
      <c r="B2405" s="50" t="s">
        <v>2758</v>
      </c>
      <c r="C2405" s="50" t="s">
        <v>4757</v>
      </c>
      <c r="D2405" s="80">
        <v>15</v>
      </c>
      <c r="E2405" s="50" t="s">
        <v>8189</v>
      </c>
      <c r="F2405" s="24">
        <f t="shared" si="124"/>
        <v>32.29933333333333</v>
      </c>
      <c r="G2405" s="20">
        <f t="shared" si="125"/>
        <v>13.256666666666666</v>
      </c>
      <c r="H2405" s="17"/>
      <c r="I2405" s="24"/>
      <c r="J2405" s="20">
        <f t="shared" si="126"/>
        <v>22.677799999999998</v>
      </c>
      <c r="K2405" s="17"/>
      <c r="L2405" s="24"/>
      <c r="M2405" s="86">
        <v>5.907</v>
      </c>
      <c r="N2405" s="86">
        <v>26.611999999999998</v>
      </c>
      <c r="O2405" s="86">
        <v>7.2510000000000003</v>
      </c>
      <c r="P2405" s="86">
        <v>12.217000000000001</v>
      </c>
      <c r="Q2405" s="86">
        <v>4.274</v>
      </c>
      <c r="R2405" s="86" t="s">
        <v>5013</v>
      </c>
      <c r="S2405" s="86">
        <v>1.786</v>
      </c>
      <c r="T2405" s="86">
        <v>95.111999999999995</v>
      </c>
    </row>
    <row r="2406" spans="1:20" x14ac:dyDescent="0.25">
      <c r="A2406" s="50" t="s">
        <v>4682</v>
      </c>
      <c r="B2406" s="50" t="s">
        <v>2350</v>
      </c>
      <c r="C2406" s="50" t="s">
        <v>4711</v>
      </c>
      <c r="D2406" s="80">
        <v>6</v>
      </c>
      <c r="E2406" s="50" t="s">
        <v>6072</v>
      </c>
      <c r="F2406" s="24">
        <f t="shared" si="124"/>
        <v>32.251666666666665</v>
      </c>
      <c r="G2406" s="20">
        <f t="shared" si="125"/>
        <v>19.436333333333334</v>
      </c>
      <c r="H2406" s="17"/>
      <c r="I2406" s="24"/>
      <c r="J2406" s="20">
        <f t="shared" si="126"/>
        <v>30.827999999999996</v>
      </c>
      <c r="K2406" s="17"/>
      <c r="L2406" s="24"/>
      <c r="M2406" s="86">
        <v>42.936999999999998</v>
      </c>
      <c r="N2406" s="86" t="s">
        <v>5013</v>
      </c>
      <c r="O2406" s="86">
        <v>15.372</v>
      </c>
      <c r="P2406" s="86">
        <v>10.15</v>
      </c>
      <c r="Q2406" s="86">
        <v>47.234999999999999</v>
      </c>
      <c r="R2406" s="86">
        <v>33.823</v>
      </c>
      <c r="S2406" s="86">
        <v>40.593000000000004</v>
      </c>
      <c r="T2406" s="86">
        <v>22.338999999999999</v>
      </c>
    </row>
    <row r="2407" spans="1:20" x14ac:dyDescent="0.25">
      <c r="A2407" s="50" t="s">
        <v>4682</v>
      </c>
      <c r="B2407" s="50" t="s">
        <v>563</v>
      </c>
      <c r="C2407" s="50" t="s">
        <v>4751</v>
      </c>
      <c r="D2407" s="80">
        <v>13</v>
      </c>
      <c r="E2407" s="50" t="s">
        <v>7727</v>
      </c>
      <c r="F2407" s="24">
        <f t="shared" si="124"/>
        <v>32.025999999999996</v>
      </c>
      <c r="G2407" s="20">
        <f t="shared" si="125"/>
        <v>213.65800000000002</v>
      </c>
      <c r="H2407" s="17"/>
      <c r="I2407" s="24"/>
      <c r="J2407" s="20">
        <f t="shared" si="126"/>
        <v>40.808399999999992</v>
      </c>
      <c r="K2407" s="17"/>
      <c r="L2407" s="24"/>
      <c r="M2407" s="86">
        <v>115.76300000000001</v>
      </c>
      <c r="N2407" s="86">
        <v>245.529</v>
      </c>
      <c r="O2407" s="86">
        <v>279.68200000000002</v>
      </c>
      <c r="P2407" s="86">
        <v>46.639000000000003</v>
      </c>
      <c r="Q2407" s="86">
        <v>61.325000000000003</v>
      </c>
      <c r="R2407" s="86">
        <v>88.846999999999994</v>
      </c>
      <c r="S2407" s="86">
        <v>7.2309999999999999</v>
      </c>
      <c r="T2407" s="86" t="s">
        <v>5013</v>
      </c>
    </row>
    <row r="2408" spans="1:20" x14ac:dyDescent="0.25">
      <c r="A2408" s="50" t="s">
        <v>4682</v>
      </c>
      <c r="B2408" s="50" t="s">
        <v>3893</v>
      </c>
      <c r="C2408" s="50" t="s">
        <v>4711</v>
      </c>
      <c r="D2408" s="80">
        <v>6</v>
      </c>
      <c r="E2408" s="50" t="s">
        <v>6160</v>
      </c>
      <c r="F2408" s="24">
        <f t="shared" si="124"/>
        <v>32.024999999999999</v>
      </c>
      <c r="G2408" s="20">
        <f t="shared" si="125"/>
        <v>34.390333333333338</v>
      </c>
      <c r="H2408" s="17"/>
      <c r="I2408" s="24"/>
      <c r="J2408" s="20">
        <f t="shared" si="126"/>
        <v>29.960200000000004</v>
      </c>
      <c r="K2408" s="17"/>
      <c r="L2408" s="24"/>
      <c r="M2408" s="86">
        <v>35.725999999999999</v>
      </c>
      <c r="N2408" s="86">
        <v>60.798000000000002</v>
      </c>
      <c r="O2408" s="86">
        <v>6.6470000000000002</v>
      </c>
      <c r="P2408" s="86">
        <v>9.06</v>
      </c>
      <c r="Q2408" s="86">
        <v>44.665999999999997</v>
      </c>
      <c r="R2408" s="86">
        <v>34.298000000000002</v>
      </c>
      <c r="S2408" s="86">
        <v>25.292999999999999</v>
      </c>
      <c r="T2408" s="86">
        <v>36.484000000000002</v>
      </c>
    </row>
    <row r="2409" spans="1:20" x14ac:dyDescent="0.25">
      <c r="A2409" s="50" t="s">
        <v>4682</v>
      </c>
      <c r="B2409" s="50" t="s">
        <v>3523</v>
      </c>
      <c r="C2409" s="50" t="s">
        <v>4731</v>
      </c>
      <c r="D2409" s="80">
        <v>10</v>
      </c>
      <c r="E2409" s="50" t="s">
        <v>6851</v>
      </c>
      <c r="F2409" s="24">
        <f t="shared" si="124"/>
        <v>31.895333333333337</v>
      </c>
      <c r="G2409" s="20">
        <f t="shared" si="125"/>
        <v>19.227999999999998</v>
      </c>
      <c r="H2409" s="17"/>
      <c r="I2409" s="24"/>
      <c r="J2409" s="20">
        <f t="shared" si="126"/>
        <v>19.1372</v>
      </c>
      <c r="K2409" s="17"/>
      <c r="L2409" s="24"/>
      <c r="M2409" s="86">
        <v>1.7929999999999999</v>
      </c>
      <c r="N2409" s="86">
        <v>30.114000000000001</v>
      </c>
      <c r="O2409" s="86">
        <v>25.777000000000001</v>
      </c>
      <c r="P2409" s="86" t="s">
        <v>5013</v>
      </c>
      <c r="Q2409" s="86" t="s">
        <v>5013</v>
      </c>
      <c r="R2409" s="86">
        <v>12.628</v>
      </c>
      <c r="S2409" s="86">
        <v>46.692999999999998</v>
      </c>
      <c r="T2409" s="86">
        <v>36.365000000000002</v>
      </c>
    </row>
    <row r="2410" spans="1:20" x14ac:dyDescent="0.25">
      <c r="A2410" s="50" t="s">
        <v>4682</v>
      </c>
      <c r="B2410" s="50" t="s">
        <v>608</v>
      </c>
      <c r="C2410" s="50" t="s">
        <v>4753</v>
      </c>
      <c r="D2410" s="80">
        <v>13</v>
      </c>
      <c r="E2410" s="50" t="s">
        <v>7798</v>
      </c>
      <c r="F2410" s="24">
        <f t="shared" si="124"/>
        <v>31.842000000000002</v>
      </c>
      <c r="G2410" s="20">
        <f t="shared" si="125"/>
        <v>54.421333333333337</v>
      </c>
      <c r="H2410" s="17"/>
      <c r="I2410" s="24"/>
      <c r="J2410" s="20">
        <f t="shared" si="126"/>
        <v>35.590600000000002</v>
      </c>
      <c r="K2410" s="17"/>
      <c r="L2410" s="24"/>
      <c r="M2410" s="86">
        <v>46.057000000000002</v>
      </c>
      <c r="N2410" s="86">
        <v>69.203999999999994</v>
      </c>
      <c r="O2410" s="86">
        <v>48.003</v>
      </c>
      <c r="P2410" s="86">
        <v>37.802</v>
      </c>
      <c r="Q2410" s="86">
        <v>44.625</v>
      </c>
      <c r="R2410" s="86">
        <v>29.324999999999999</v>
      </c>
      <c r="S2410" s="86">
        <v>60.432000000000002</v>
      </c>
      <c r="T2410" s="86">
        <v>5.7690000000000001</v>
      </c>
    </row>
    <row r="2411" spans="1:20" x14ac:dyDescent="0.25">
      <c r="A2411" s="50" t="s">
        <v>4682</v>
      </c>
      <c r="B2411" s="50" t="s">
        <v>2931</v>
      </c>
      <c r="C2411" s="50" t="s">
        <v>4766</v>
      </c>
      <c r="D2411" s="80">
        <v>16</v>
      </c>
      <c r="E2411" s="50" t="s">
        <v>8719</v>
      </c>
      <c r="F2411" s="24">
        <f t="shared" si="124"/>
        <v>31.804666666666666</v>
      </c>
      <c r="G2411" s="20">
        <f t="shared" si="125"/>
        <v>9.189333333333332</v>
      </c>
      <c r="H2411" s="17"/>
      <c r="I2411" s="24"/>
      <c r="J2411" s="20">
        <f t="shared" si="126"/>
        <v>35.798400000000001</v>
      </c>
      <c r="K2411" s="17"/>
      <c r="L2411" s="24"/>
      <c r="M2411" s="86">
        <v>1.607</v>
      </c>
      <c r="N2411" s="86">
        <v>25.960999999999999</v>
      </c>
      <c r="O2411" s="86" t="s">
        <v>5013</v>
      </c>
      <c r="P2411" s="86">
        <v>83.578000000000003</v>
      </c>
      <c r="Q2411" s="86" t="s">
        <v>5013</v>
      </c>
      <c r="R2411" s="86">
        <v>95.414000000000001</v>
      </c>
      <c r="S2411" s="86" t="s">
        <v>5013</v>
      </c>
      <c r="T2411" s="86" t="s">
        <v>5013</v>
      </c>
    </row>
    <row r="2412" spans="1:20" x14ac:dyDescent="0.25">
      <c r="A2412" s="50" t="s">
        <v>4682</v>
      </c>
      <c r="B2412" s="50" t="s">
        <v>3699</v>
      </c>
      <c r="C2412" s="50" t="s">
        <v>4730</v>
      </c>
      <c r="D2412" s="80">
        <v>10</v>
      </c>
      <c r="E2412" s="50" t="s">
        <v>6809</v>
      </c>
      <c r="F2412" s="24">
        <f t="shared" si="124"/>
        <v>31.793666666666667</v>
      </c>
      <c r="G2412" s="20">
        <f t="shared" si="125"/>
        <v>0</v>
      </c>
      <c r="H2412" s="17"/>
      <c r="I2412" s="24"/>
      <c r="J2412" s="20">
        <f t="shared" si="126"/>
        <v>19.0792</v>
      </c>
      <c r="K2412" s="17"/>
      <c r="L2412" s="24"/>
      <c r="M2412" s="86" t="s">
        <v>5013</v>
      </c>
      <c r="N2412" s="86" t="s">
        <v>5013</v>
      </c>
      <c r="O2412" s="86" t="s">
        <v>5013</v>
      </c>
      <c r="P2412" s="86">
        <v>1.4999999999999999E-2</v>
      </c>
      <c r="Q2412" s="86" t="s">
        <v>5013</v>
      </c>
      <c r="R2412" s="86">
        <v>18.305</v>
      </c>
      <c r="S2412" s="86">
        <v>34.984999999999999</v>
      </c>
      <c r="T2412" s="86">
        <v>42.091000000000001</v>
      </c>
    </row>
    <row r="2413" spans="1:20" x14ac:dyDescent="0.25">
      <c r="A2413" s="50" t="s">
        <v>4682</v>
      </c>
      <c r="B2413" s="50" t="s">
        <v>3788</v>
      </c>
      <c r="C2413" s="50" t="s">
        <v>4697</v>
      </c>
      <c r="D2413" s="80">
        <v>3</v>
      </c>
      <c r="E2413" s="50" t="s">
        <v>5463</v>
      </c>
      <c r="F2413" s="24">
        <f t="shared" si="124"/>
        <v>31.77333333333333</v>
      </c>
      <c r="G2413" s="20">
        <f t="shared" si="125"/>
        <v>0</v>
      </c>
      <c r="H2413" s="17"/>
      <c r="I2413" s="24"/>
      <c r="J2413" s="20">
        <f t="shared" si="126"/>
        <v>19.064</v>
      </c>
      <c r="K2413" s="17"/>
      <c r="L2413" s="24"/>
      <c r="M2413" s="86" t="s">
        <v>5013</v>
      </c>
      <c r="N2413" s="86" t="s">
        <v>5013</v>
      </c>
      <c r="O2413" s="86" t="s">
        <v>5013</v>
      </c>
      <c r="P2413" s="86" t="s">
        <v>5013</v>
      </c>
      <c r="Q2413" s="86" t="s">
        <v>5013</v>
      </c>
      <c r="R2413" s="86">
        <v>53.392000000000003</v>
      </c>
      <c r="S2413" s="86" t="s">
        <v>5013</v>
      </c>
      <c r="T2413" s="86">
        <v>41.927999999999997</v>
      </c>
    </row>
    <row r="2414" spans="1:20" x14ac:dyDescent="0.25">
      <c r="A2414" s="50" t="s">
        <v>4682</v>
      </c>
      <c r="B2414" s="50" t="s">
        <v>1002</v>
      </c>
      <c r="C2414" s="50" t="s">
        <v>4744</v>
      </c>
      <c r="D2414" s="80">
        <v>11</v>
      </c>
      <c r="E2414" s="50" t="s">
        <v>7366</v>
      </c>
      <c r="F2414" s="24">
        <f t="shared" si="124"/>
        <v>31.721666666666668</v>
      </c>
      <c r="G2414" s="20">
        <f t="shared" si="125"/>
        <v>13.691000000000001</v>
      </c>
      <c r="H2414" s="17"/>
      <c r="I2414" s="24"/>
      <c r="J2414" s="20">
        <f t="shared" si="126"/>
        <v>35.112400000000001</v>
      </c>
      <c r="K2414" s="17"/>
      <c r="L2414" s="24"/>
      <c r="M2414" s="86">
        <v>10.643000000000001</v>
      </c>
      <c r="N2414" s="86">
        <v>11.776999999999999</v>
      </c>
      <c r="O2414" s="86">
        <v>18.652999999999999</v>
      </c>
      <c r="P2414" s="86">
        <v>30.09</v>
      </c>
      <c r="Q2414" s="86">
        <v>50.307000000000002</v>
      </c>
      <c r="R2414" s="86">
        <v>38.115000000000002</v>
      </c>
      <c r="S2414" s="86">
        <v>33.332999999999998</v>
      </c>
      <c r="T2414" s="86">
        <v>23.716999999999999</v>
      </c>
    </row>
    <row r="2415" spans="1:20" x14ac:dyDescent="0.25">
      <c r="A2415" s="50" t="s">
        <v>4682</v>
      </c>
      <c r="B2415" s="50" t="s">
        <v>2406</v>
      </c>
      <c r="C2415" s="50" t="s">
        <v>4756</v>
      </c>
      <c r="D2415" s="80">
        <v>15</v>
      </c>
      <c r="E2415" s="50" t="s">
        <v>8127</v>
      </c>
      <c r="F2415" s="24">
        <f t="shared" si="124"/>
        <v>31.640333333333334</v>
      </c>
      <c r="G2415" s="20">
        <f t="shared" si="125"/>
        <v>44.31733333333333</v>
      </c>
      <c r="H2415" s="17"/>
      <c r="I2415" s="24"/>
      <c r="J2415" s="20">
        <f t="shared" si="126"/>
        <v>95.379800000000003</v>
      </c>
      <c r="K2415" s="17"/>
      <c r="L2415" s="24"/>
      <c r="M2415" s="86">
        <v>93.308000000000007</v>
      </c>
      <c r="N2415" s="86">
        <v>12.22</v>
      </c>
      <c r="O2415" s="86">
        <v>27.423999999999999</v>
      </c>
      <c r="P2415" s="86">
        <v>32.805</v>
      </c>
      <c r="Q2415" s="86">
        <v>349.173</v>
      </c>
      <c r="R2415" s="86">
        <v>65.152000000000001</v>
      </c>
      <c r="S2415" s="86">
        <v>7.5570000000000004</v>
      </c>
      <c r="T2415" s="86">
        <v>22.212</v>
      </c>
    </row>
    <row r="2416" spans="1:20" x14ac:dyDescent="0.25">
      <c r="A2416" s="50" t="s">
        <v>4682</v>
      </c>
      <c r="B2416" s="50" t="s">
        <v>2286</v>
      </c>
      <c r="C2416" s="50" t="s">
        <v>4766</v>
      </c>
      <c r="D2416" s="80">
        <v>16</v>
      </c>
      <c r="E2416" s="50" t="s">
        <v>8655</v>
      </c>
      <c r="F2416" s="24">
        <f t="shared" si="124"/>
        <v>31.593666666666667</v>
      </c>
      <c r="G2416" s="20">
        <f t="shared" si="125"/>
        <v>20.379333333333332</v>
      </c>
      <c r="H2416" s="17"/>
      <c r="I2416" s="24"/>
      <c r="J2416" s="20">
        <f t="shared" si="126"/>
        <v>29.820399999999999</v>
      </c>
      <c r="K2416" s="17"/>
      <c r="L2416" s="24"/>
      <c r="M2416" s="86">
        <v>42.375999999999998</v>
      </c>
      <c r="N2416" s="86">
        <v>18.762</v>
      </c>
      <c r="O2416" s="86" t="s">
        <v>5013</v>
      </c>
      <c r="P2416" s="86">
        <v>54.320999999999998</v>
      </c>
      <c r="Q2416" s="86" t="s">
        <v>5013</v>
      </c>
      <c r="R2416" s="86" t="s">
        <v>5013</v>
      </c>
      <c r="S2416" s="86">
        <v>3.5449999999999999</v>
      </c>
      <c r="T2416" s="86">
        <v>91.236000000000004</v>
      </c>
    </row>
    <row r="2417" spans="1:20" x14ac:dyDescent="0.25">
      <c r="A2417" s="50" t="s">
        <v>4682</v>
      </c>
      <c r="B2417" s="50" t="s">
        <v>3974</v>
      </c>
      <c r="C2417" s="50" t="s">
        <v>4737</v>
      </c>
      <c r="D2417" s="80">
        <v>11</v>
      </c>
      <c r="E2417" s="50" t="s">
        <v>7110</v>
      </c>
      <c r="F2417" s="24">
        <f t="shared" si="124"/>
        <v>31.548666666666673</v>
      </c>
      <c r="G2417" s="20">
        <f t="shared" si="125"/>
        <v>60.720333333333336</v>
      </c>
      <c r="H2417" s="17"/>
      <c r="I2417" s="24"/>
      <c r="J2417" s="20">
        <f t="shared" si="126"/>
        <v>99.708600000000018</v>
      </c>
      <c r="K2417" s="17"/>
      <c r="L2417" s="24"/>
      <c r="M2417" s="86">
        <v>18.052</v>
      </c>
      <c r="N2417" s="86">
        <v>85.423000000000002</v>
      </c>
      <c r="O2417" s="86">
        <v>78.686000000000007</v>
      </c>
      <c r="P2417" s="86">
        <v>71.768000000000001</v>
      </c>
      <c r="Q2417" s="86">
        <v>332.12900000000002</v>
      </c>
      <c r="R2417" s="86">
        <v>38.225000000000001</v>
      </c>
      <c r="S2417" s="86">
        <v>21.891999999999999</v>
      </c>
      <c r="T2417" s="86">
        <v>34.529000000000003</v>
      </c>
    </row>
    <row r="2418" spans="1:20" x14ac:dyDescent="0.25">
      <c r="A2418" s="50" t="s">
        <v>4682</v>
      </c>
      <c r="B2418" s="50" t="s">
        <v>2859</v>
      </c>
      <c r="C2418" s="50" t="s">
        <v>4766</v>
      </c>
      <c r="D2418" s="80">
        <v>16</v>
      </c>
      <c r="E2418" s="50" t="s">
        <v>8504</v>
      </c>
      <c r="F2418" s="24">
        <f t="shared" si="124"/>
        <v>31.509666666666664</v>
      </c>
      <c r="G2418" s="20">
        <f t="shared" si="125"/>
        <v>42.304333333333332</v>
      </c>
      <c r="H2418" s="17"/>
      <c r="I2418" s="24"/>
      <c r="J2418" s="20">
        <f t="shared" si="126"/>
        <v>24.783800000000003</v>
      </c>
      <c r="K2418" s="17"/>
      <c r="L2418" s="24"/>
      <c r="M2418" s="86">
        <v>42.247</v>
      </c>
      <c r="N2418" s="86">
        <v>44.27</v>
      </c>
      <c r="O2418" s="86">
        <v>40.396000000000001</v>
      </c>
      <c r="P2418" s="86">
        <v>28.75</v>
      </c>
      <c r="Q2418" s="86">
        <v>0.64</v>
      </c>
      <c r="R2418" s="86">
        <v>37.795000000000002</v>
      </c>
      <c r="S2418" s="86">
        <v>10.286</v>
      </c>
      <c r="T2418" s="86">
        <v>46.448</v>
      </c>
    </row>
    <row r="2419" spans="1:20" x14ac:dyDescent="0.25">
      <c r="A2419" s="50" t="s">
        <v>4682</v>
      </c>
      <c r="B2419" s="50" t="s">
        <v>2273</v>
      </c>
      <c r="C2419" s="50" t="s">
        <v>4711</v>
      </c>
      <c r="D2419" s="80">
        <v>6</v>
      </c>
      <c r="E2419" s="50" t="s">
        <v>6145</v>
      </c>
      <c r="F2419" s="24">
        <f t="shared" si="124"/>
        <v>31.346</v>
      </c>
      <c r="G2419" s="20">
        <f t="shared" si="125"/>
        <v>0</v>
      </c>
      <c r="H2419" s="17"/>
      <c r="I2419" s="24"/>
      <c r="J2419" s="20">
        <f t="shared" si="126"/>
        <v>18.807600000000001</v>
      </c>
      <c r="K2419" s="17"/>
      <c r="L2419" s="24"/>
      <c r="M2419" s="86" t="s">
        <v>5013</v>
      </c>
      <c r="N2419" s="86" t="s">
        <v>5013</v>
      </c>
      <c r="O2419" s="86" t="s">
        <v>5013</v>
      </c>
      <c r="P2419" s="86" t="s">
        <v>5013</v>
      </c>
      <c r="Q2419" s="86" t="s">
        <v>5013</v>
      </c>
      <c r="R2419" s="86" t="s">
        <v>5013</v>
      </c>
      <c r="S2419" s="86">
        <v>8.4309999999999992</v>
      </c>
      <c r="T2419" s="86">
        <v>85.606999999999999</v>
      </c>
    </row>
    <row r="2420" spans="1:20" x14ac:dyDescent="0.25">
      <c r="A2420" s="50" t="s">
        <v>4682</v>
      </c>
      <c r="B2420" s="50" t="s">
        <v>3760</v>
      </c>
      <c r="C2420" s="50" t="s">
        <v>4743</v>
      </c>
      <c r="D2420" s="80">
        <v>11</v>
      </c>
      <c r="E2420" s="50" t="s">
        <v>7350</v>
      </c>
      <c r="F2420" s="24">
        <f t="shared" si="124"/>
        <v>31.342333333333332</v>
      </c>
      <c r="G2420" s="20">
        <f t="shared" si="125"/>
        <v>10.371</v>
      </c>
      <c r="H2420" s="17"/>
      <c r="I2420" s="24"/>
      <c r="J2420" s="20">
        <f t="shared" si="126"/>
        <v>20.099600000000002</v>
      </c>
      <c r="K2420" s="17"/>
      <c r="L2420" s="24"/>
      <c r="M2420" s="86" t="s">
        <v>5013</v>
      </c>
      <c r="N2420" s="86">
        <v>31.113</v>
      </c>
      <c r="O2420" s="86" t="s">
        <v>5013</v>
      </c>
      <c r="P2420" s="86">
        <v>6.4710000000000001</v>
      </c>
      <c r="Q2420" s="86" t="s">
        <v>5013</v>
      </c>
      <c r="R2420" s="86">
        <v>93.278999999999996</v>
      </c>
      <c r="S2420" s="86">
        <v>0.748</v>
      </c>
      <c r="T2420" s="86" t="s">
        <v>5013</v>
      </c>
    </row>
    <row r="2421" spans="1:20" x14ac:dyDescent="0.25">
      <c r="A2421" s="50" t="s">
        <v>4682</v>
      </c>
      <c r="B2421" s="50" t="s">
        <v>254</v>
      </c>
      <c r="C2421" s="50" t="s">
        <v>4757</v>
      </c>
      <c r="D2421" s="80">
        <v>15</v>
      </c>
      <c r="E2421" s="50" t="s">
        <v>8176</v>
      </c>
      <c r="F2421" s="24">
        <f t="shared" si="124"/>
        <v>31.246666666666666</v>
      </c>
      <c r="G2421" s="20">
        <f t="shared" si="125"/>
        <v>48.136000000000003</v>
      </c>
      <c r="H2421" s="17"/>
      <c r="I2421" s="24"/>
      <c r="J2421" s="20">
        <f t="shared" si="126"/>
        <v>26.535800000000002</v>
      </c>
      <c r="K2421" s="17"/>
      <c r="L2421" s="24"/>
      <c r="M2421" s="86">
        <v>13.672000000000001</v>
      </c>
      <c r="N2421" s="86">
        <v>6.0720000000000001</v>
      </c>
      <c r="O2421" s="86">
        <v>124.664</v>
      </c>
      <c r="P2421" s="86">
        <v>22.533999999999999</v>
      </c>
      <c r="Q2421" s="86">
        <v>16.405000000000001</v>
      </c>
      <c r="R2421" s="86">
        <v>76.347999999999999</v>
      </c>
      <c r="S2421" s="86">
        <v>6.9050000000000002</v>
      </c>
      <c r="T2421" s="86">
        <v>10.487</v>
      </c>
    </row>
    <row r="2422" spans="1:20" x14ac:dyDescent="0.25">
      <c r="A2422" s="50" t="s">
        <v>4682</v>
      </c>
      <c r="B2422" s="50" t="s">
        <v>3449</v>
      </c>
      <c r="C2422" s="50" t="s">
        <v>4690</v>
      </c>
      <c r="D2422" s="80">
        <v>2</v>
      </c>
      <c r="E2422" s="50" t="s">
        <v>5269</v>
      </c>
      <c r="F2422" s="24">
        <f t="shared" si="124"/>
        <v>31.216333333333335</v>
      </c>
      <c r="G2422" s="20">
        <f t="shared" si="125"/>
        <v>0.16900000000000001</v>
      </c>
      <c r="H2422" s="17"/>
      <c r="I2422" s="24"/>
      <c r="J2422" s="20">
        <f t="shared" si="126"/>
        <v>24.243199999999998</v>
      </c>
      <c r="K2422" s="17"/>
      <c r="L2422" s="24"/>
      <c r="M2422" s="86">
        <v>0.307</v>
      </c>
      <c r="N2422" s="86" t="s">
        <v>5013</v>
      </c>
      <c r="O2422" s="86">
        <v>0.2</v>
      </c>
      <c r="P2422" s="86">
        <v>25.036000000000001</v>
      </c>
      <c r="Q2422" s="86">
        <v>2.5310000000000001</v>
      </c>
      <c r="R2422" s="86">
        <v>12.295</v>
      </c>
      <c r="S2422" s="86">
        <v>65.564999999999998</v>
      </c>
      <c r="T2422" s="86">
        <v>15.789</v>
      </c>
    </row>
    <row r="2423" spans="1:20" x14ac:dyDescent="0.25">
      <c r="A2423" s="50" t="s">
        <v>4682</v>
      </c>
      <c r="B2423" s="50" t="s">
        <v>1250</v>
      </c>
      <c r="C2423" s="50" t="s">
        <v>4763</v>
      </c>
      <c r="D2423" s="80">
        <v>15</v>
      </c>
      <c r="E2423" s="50" t="s">
        <v>8283</v>
      </c>
      <c r="F2423" s="24">
        <f t="shared" si="124"/>
        <v>31.202666666666669</v>
      </c>
      <c r="G2423" s="20">
        <f t="shared" si="125"/>
        <v>0.98466666666666669</v>
      </c>
      <c r="H2423" s="17"/>
      <c r="I2423" s="24"/>
      <c r="J2423" s="20">
        <f t="shared" si="126"/>
        <v>19.001800000000003</v>
      </c>
      <c r="K2423" s="17"/>
      <c r="L2423" s="24"/>
      <c r="M2423" s="86" t="s">
        <v>5013</v>
      </c>
      <c r="N2423" s="86" t="s">
        <v>5013</v>
      </c>
      <c r="O2423" s="86">
        <v>2.9540000000000002</v>
      </c>
      <c r="P2423" s="86">
        <v>1.401</v>
      </c>
      <c r="Q2423" s="86" t="s">
        <v>5013</v>
      </c>
      <c r="R2423" s="86" t="s">
        <v>5013</v>
      </c>
      <c r="S2423" s="86">
        <v>47.243000000000002</v>
      </c>
      <c r="T2423" s="86">
        <v>46.365000000000002</v>
      </c>
    </row>
    <row r="2424" spans="1:20" x14ac:dyDescent="0.25">
      <c r="A2424" s="50" t="s">
        <v>4682</v>
      </c>
      <c r="B2424" s="50" t="s">
        <v>3341</v>
      </c>
      <c r="C2424" s="50" t="s">
        <v>4711</v>
      </c>
      <c r="D2424" s="80">
        <v>6</v>
      </c>
      <c r="E2424" s="50" t="s">
        <v>6125</v>
      </c>
      <c r="F2424" s="24">
        <f t="shared" si="124"/>
        <v>31.174333333333333</v>
      </c>
      <c r="G2424" s="20">
        <f t="shared" si="125"/>
        <v>27.063333333333333</v>
      </c>
      <c r="H2424" s="17"/>
      <c r="I2424" s="24"/>
      <c r="J2424" s="20">
        <f t="shared" si="126"/>
        <v>33.198799999999999</v>
      </c>
      <c r="K2424" s="17"/>
      <c r="L2424" s="24"/>
      <c r="M2424" s="86">
        <v>49.26</v>
      </c>
      <c r="N2424" s="86">
        <v>15.537000000000001</v>
      </c>
      <c r="O2424" s="86">
        <v>16.393000000000001</v>
      </c>
      <c r="P2424" s="86">
        <v>53.953000000000003</v>
      </c>
      <c r="Q2424" s="86">
        <v>18.518000000000001</v>
      </c>
      <c r="R2424" s="86">
        <v>27.196000000000002</v>
      </c>
      <c r="S2424" s="86">
        <v>29.375</v>
      </c>
      <c r="T2424" s="86">
        <v>36.951999999999998</v>
      </c>
    </row>
    <row r="2425" spans="1:20" x14ac:dyDescent="0.25">
      <c r="A2425" s="50" t="s">
        <v>4682</v>
      </c>
      <c r="B2425" s="50" t="s">
        <v>2588</v>
      </c>
      <c r="C2425" s="50" t="s">
        <v>4767</v>
      </c>
      <c r="D2425" s="80">
        <v>16</v>
      </c>
      <c r="E2425" s="50" t="s">
        <v>9082</v>
      </c>
      <c r="F2425" s="24">
        <f t="shared" si="124"/>
        <v>31.161000000000001</v>
      </c>
      <c r="G2425" s="20">
        <f t="shared" si="125"/>
        <v>130.22933333333333</v>
      </c>
      <c r="H2425" s="17"/>
      <c r="I2425" s="24"/>
      <c r="J2425" s="20">
        <f t="shared" si="126"/>
        <v>24.625600000000002</v>
      </c>
      <c r="K2425" s="17"/>
      <c r="L2425" s="24"/>
      <c r="M2425" s="86">
        <v>47.798999999999999</v>
      </c>
      <c r="N2425" s="86">
        <v>232.78200000000001</v>
      </c>
      <c r="O2425" s="86">
        <v>110.107</v>
      </c>
      <c r="P2425" s="86">
        <v>25.158000000000001</v>
      </c>
      <c r="Q2425" s="86">
        <v>4.4870000000000001</v>
      </c>
      <c r="R2425" s="86">
        <v>36.584000000000003</v>
      </c>
      <c r="S2425" s="86">
        <v>0.27600000000000002</v>
      </c>
      <c r="T2425" s="86">
        <v>56.622999999999998</v>
      </c>
    </row>
    <row r="2426" spans="1:20" x14ac:dyDescent="0.25">
      <c r="A2426" s="50" t="s">
        <v>4682</v>
      </c>
      <c r="B2426" s="50" t="s">
        <v>777</v>
      </c>
      <c r="C2426" s="50" t="s">
        <v>4755</v>
      </c>
      <c r="D2426" s="80">
        <v>15</v>
      </c>
      <c r="E2426" s="50" t="s">
        <v>8018</v>
      </c>
      <c r="F2426" s="24">
        <f t="shared" si="124"/>
        <v>31.139333333333337</v>
      </c>
      <c r="G2426" s="20">
        <f t="shared" si="125"/>
        <v>112.33733333333335</v>
      </c>
      <c r="H2426" s="17"/>
      <c r="I2426" s="24"/>
      <c r="J2426" s="20">
        <f t="shared" si="126"/>
        <v>44.235599999999998</v>
      </c>
      <c r="K2426" s="17"/>
      <c r="L2426" s="24"/>
      <c r="M2426" s="86">
        <v>26.018999999999998</v>
      </c>
      <c r="N2426" s="86">
        <v>176.19300000000001</v>
      </c>
      <c r="O2426" s="86">
        <v>134.80000000000001</v>
      </c>
      <c r="P2426" s="86">
        <v>26.15</v>
      </c>
      <c r="Q2426" s="86">
        <v>101.61</v>
      </c>
      <c r="R2426" s="86" t="s">
        <v>5013</v>
      </c>
      <c r="S2426" s="86">
        <v>93.418000000000006</v>
      </c>
      <c r="T2426" s="86" t="s">
        <v>5013</v>
      </c>
    </row>
    <row r="2427" spans="1:20" x14ac:dyDescent="0.25">
      <c r="A2427" s="50" t="s">
        <v>4682</v>
      </c>
      <c r="B2427" s="50" t="s">
        <v>2707</v>
      </c>
      <c r="C2427" s="50" t="s">
        <v>4773</v>
      </c>
      <c r="D2427" s="80">
        <v>18</v>
      </c>
      <c r="E2427" s="50" t="s">
        <v>9463</v>
      </c>
      <c r="F2427" s="24">
        <f t="shared" si="124"/>
        <v>31.083666666666662</v>
      </c>
      <c r="G2427" s="20">
        <f t="shared" si="125"/>
        <v>79.150999999999996</v>
      </c>
      <c r="H2427" s="17"/>
      <c r="I2427" s="24"/>
      <c r="J2427" s="20">
        <f t="shared" si="126"/>
        <v>113.44560000000001</v>
      </c>
      <c r="K2427" s="17"/>
      <c r="L2427" s="24"/>
      <c r="M2427" s="86">
        <v>126.798</v>
      </c>
      <c r="N2427" s="86">
        <v>67.167000000000002</v>
      </c>
      <c r="O2427" s="86">
        <v>43.488</v>
      </c>
      <c r="P2427" s="86">
        <v>128.36199999999999</v>
      </c>
      <c r="Q2427" s="86">
        <v>345.61500000000001</v>
      </c>
      <c r="R2427" s="86">
        <v>19.501999999999999</v>
      </c>
      <c r="S2427" s="86">
        <v>62.155000000000001</v>
      </c>
      <c r="T2427" s="86">
        <v>11.593999999999999</v>
      </c>
    </row>
    <row r="2428" spans="1:20" x14ac:dyDescent="0.25">
      <c r="A2428" s="50" t="s">
        <v>4682</v>
      </c>
      <c r="B2428" s="50" t="s">
        <v>3758</v>
      </c>
      <c r="C2428" s="50" t="s">
        <v>4773</v>
      </c>
      <c r="D2428" s="80">
        <v>18</v>
      </c>
      <c r="E2428" s="50" t="s">
        <v>9476</v>
      </c>
      <c r="F2428" s="24">
        <f t="shared" si="124"/>
        <v>31.004666666666665</v>
      </c>
      <c r="G2428" s="20">
        <f t="shared" si="125"/>
        <v>8.1666666666666665E-2</v>
      </c>
      <c r="H2428" s="17"/>
      <c r="I2428" s="24"/>
      <c r="J2428" s="20">
        <f t="shared" si="126"/>
        <v>21.0214</v>
      </c>
      <c r="K2428" s="17"/>
      <c r="L2428" s="24"/>
      <c r="M2428" s="86" t="s">
        <v>5013</v>
      </c>
      <c r="N2428" s="86" t="s">
        <v>5013</v>
      </c>
      <c r="O2428" s="86">
        <v>0.245</v>
      </c>
      <c r="P2428" s="86">
        <v>10.643000000000001</v>
      </c>
      <c r="Q2428" s="86">
        <v>1.45</v>
      </c>
      <c r="R2428" s="86" t="s">
        <v>5013</v>
      </c>
      <c r="S2428" s="86" t="s">
        <v>5013</v>
      </c>
      <c r="T2428" s="86">
        <v>93.013999999999996</v>
      </c>
    </row>
    <row r="2429" spans="1:20" x14ac:dyDescent="0.25">
      <c r="A2429" s="50" t="s">
        <v>4682</v>
      </c>
      <c r="B2429" s="50" t="s">
        <v>2785</v>
      </c>
      <c r="C2429" s="50" t="s">
        <v>4772</v>
      </c>
      <c r="D2429" s="80">
        <v>18</v>
      </c>
      <c r="E2429" s="50" t="s">
        <v>9389</v>
      </c>
      <c r="F2429" s="24">
        <f t="shared" si="124"/>
        <v>30.966666666666669</v>
      </c>
      <c r="G2429" s="20">
        <f t="shared" si="125"/>
        <v>25.806000000000001</v>
      </c>
      <c r="H2429" s="17"/>
      <c r="I2429" s="24"/>
      <c r="J2429" s="20">
        <f t="shared" si="126"/>
        <v>35.992000000000004</v>
      </c>
      <c r="K2429" s="17"/>
      <c r="L2429" s="24"/>
      <c r="M2429" s="86">
        <v>16.597000000000001</v>
      </c>
      <c r="N2429" s="86">
        <v>19.117999999999999</v>
      </c>
      <c r="O2429" s="86">
        <v>41.703000000000003</v>
      </c>
      <c r="P2429" s="86">
        <v>9.9190000000000005</v>
      </c>
      <c r="Q2429" s="86">
        <v>77.141000000000005</v>
      </c>
      <c r="R2429" s="86">
        <v>11.563000000000001</v>
      </c>
      <c r="S2429" s="86">
        <v>25.181999999999999</v>
      </c>
      <c r="T2429" s="86">
        <v>56.155000000000001</v>
      </c>
    </row>
    <row r="2430" spans="1:20" x14ac:dyDescent="0.25">
      <c r="A2430" s="50" t="s">
        <v>4682</v>
      </c>
      <c r="B2430" s="50" t="s">
        <v>3370</v>
      </c>
      <c r="C2430" s="50" t="s">
        <v>4710</v>
      </c>
      <c r="D2430" s="80">
        <v>6</v>
      </c>
      <c r="E2430" s="50" t="s">
        <v>5883</v>
      </c>
      <c r="F2430" s="24">
        <f t="shared" si="124"/>
        <v>30.960999999999999</v>
      </c>
      <c r="G2430" s="20">
        <f t="shared" si="125"/>
        <v>1882.2276666666667</v>
      </c>
      <c r="H2430" s="17"/>
      <c r="I2430" s="24"/>
      <c r="J2430" s="20">
        <f t="shared" si="126"/>
        <v>133.43639999999999</v>
      </c>
      <c r="K2430" s="17"/>
      <c r="L2430" s="24"/>
      <c r="M2430" s="86">
        <v>675.02200000000005</v>
      </c>
      <c r="N2430" s="86">
        <v>4939.5330000000004</v>
      </c>
      <c r="O2430" s="86">
        <v>32.128</v>
      </c>
      <c r="P2430" s="86">
        <v>561.86199999999997</v>
      </c>
      <c r="Q2430" s="86">
        <v>12.436999999999999</v>
      </c>
      <c r="R2430" s="86">
        <v>6.7919999999999998</v>
      </c>
      <c r="S2430" s="86">
        <v>17.204999999999998</v>
      </c>
      <c r="T2430" s="86">
        <v>68.885999999999996</v>
      </c>
    </row>
    <row r="2431" spans="1:20" x14ac:dyDescent="0.25">
      <c r="A2431" s="50" t="s">
        <v>4682</v>
      </c>
      <c r="B2431" s="50" t="s">
        <v>915</v>
      </c>
      <c r="C2431" s="50" t="s">
        <v>4690</v>
      </c>
      <c r="D2431" s="80">
        <v>2</v>
      </c>
      <c r="E2431" s="50" t="s">
        <v>5305</v>
      </c>
      <c r="F2431" s="24">
        <f t="shared" si="124"/>
        <v>30.939999999999998</v>
      </c>
      <c r="G2431" s="20">
        <f t="shared" si="125"/>
        <v>0.60099999999999998</v>
      </c>
      <c r="H2431" s="17"/>
      <c r="I2431" s="24"/>
      <c r="J2431" s="20">
        <f t="shared" si="126"/>
        <v>18.817599999999999</v>
      </c>
      <c r="K2431" s="17"/>
      <c r="L2431" s="24"/>
      <c r="M2431" s="86">
        <v>0.80300000000000005</v>
      </c>
      <c r="N2431" s="86" t="s">
        <v>5013</v>
      </c>
      <c r="O2431" s="86">
        <v>1</v>
      </c>
      <c r="P2431" s="86">
        <v>0.7</v>
      </c>
      <c r="Q2431" s="86">
        <v>0.56799999999999995</v>
      </c>
      <c r="R2431" s="86" t="s">
        <v>5013</v>
      </c>
      <c r="S2431" s="86">
        <v>17.271999999999998</v>
      </c>
      <c r="T2431" s="86">
        <v>75.548000000000002</v>
      </c>
    </row>
    <row r="2432" spans="1:20" x14ac:dyDescent="0.25">
      <c r="A2432" s="50" t="s">
        <v>4682</v>
      </c>
      <c r="B2432" s="50" t="s">
        <v>3387</v>
      </c>
      <c r="C2432" s="50" t="s">
        <v>4777</v>
      </c>
      <c r="D2432" s="80">
        <v>20</v>
      </c>
      <c r="E2432" s="50" t="s">
        <v>9659</v>
      </c>
      <c r="F2432" s="24">
        <f t="shared" si="124"/>
        <v>30.926000000000002</v>
      </c>
      <c r="G2432" s="20">
        <f t="shared" si="125"/>
        <v>208.24099999999999</v>
      </c>
      <c r="H2432" s="17"/>
      <c r="I2432" s="24"/>
      <c r="J2432" s="20">
        <f t="shared" si="126"/>
        <v>138.85499999999999</v>
      </c>
      <c r="K2432" s="17"/>
      <c r="L2432" s="24"/>
      <c r="M2432" s="86">
        <v>147.58600000000001</v>
      </c>
      <c r="N2432" s="86">
        <v>159.328</v>
      </c>
      <c r="O2432" s="86">
        <v>317.80900000000003</v>
      </c>
      <c r="P2432" s="86">
        <v>286.14999999999998</v>
      </c>
      <c r="Q2432" s="86">
        <v>315.34699999999998</v>
      </c>
      <c r="R2432" s="86">
        <v>69.685000000000002</v>
      </c>
      <c r="S2432" s="86" t="s">
        <v>5013</v>
      </c>
      <c r="T2432" s="86">
        <v>23.093</v>
      </c>
    </row>
    <row r="2433" spans="1:20" x14ac:dyDescent="0.25">
      <c r="A2433" s="50" t="s">
        <v>4682</v>
      </c>
      <c r="B2433" s="50" t="s">
        <v>1561</v>
      </c>
      <c r="C2433" s="50" t="s">
        <v>4764</v>
      </c>
      <c r="D2433" s="80">
        <v>15</v>
      </c>
      <c r="E2433" s="50" t="s">
        <v>8339</v>
      </c>
      <c r="F2433" s="24">
        <f t="shared" si="124"/>
        <v>30.906000000000002</v>
      </c>
      <c r="G2433" s="20">
        <f t="shared" si="125"/>
        <v>43.545666666666669</v>
      </c>
      <c r="H2433" s="17"/>
      <c r="I2433" s="24"/>
      <c r="J2433" s="20">
        <f t="shared" si="126"/>
        <v>27.873000000000001</v>
      </c>
      <c r="K2433" s="17"/>
      <c r="L2433" s="24"/>
      <c r="M2433" s="86">
        <v>66.424999999999997</v>
      </c>
      <c r="N2433" s="86">
        <v>42.857999999999997</v>
      </c>
      <c r="O2433" s="86">
        <v>21.353999999999999</v>
      </c>
      <c r="P2433" s="86">
        <v>38.307000000000002</v>
      </c>
      <c r="Q2433" s="86">
        <v>8.34</v>
      </c>
      <c r="R2433" s="86">
        <v>50.402000000000001</v>
      </c>
      <c r="S2433" s="86">
        <v>20.274000000000001</v>
      </c>
      <c r="T2433" s="86">
        <v>22.042000000000002</v>
      </c>
    </row>
    <row r="2434" spans="1:20" x14ac:dyDescent="0.25">
      <c r="A2434" s="50" t="s">
        <v>4682</v>
      </c>
      <c r="B2434" s="50" t="s">
        <v>735</v>
      </c>
      <c r="C2434" s="50" t="s">
        <v>4710</v>
      </c>
      <c r="D2434" s="80">
        <v>6</v>
      </c>
      <c r="E2434" s="50" t="s">
        <v>5936</v>
      </c>
      <c r="F2434" s="24">
        <f t="shared" si="124"/>
        <v>30.769333333333336</v>
      </c>
      <c r="G2434" s="20">
        <f t="shared" si="125"/>
        <v>12.378666666666666</v>
      </c>
      <c r="H2434" s="17"/>
      <c r="I2434" s="24"/>
      <c r="J2434" s="20">
        <f t="shared" si="126"/>
        <v>24.748200000000001</v>
      </c>
      <c r="K2434" s="17"/>
      <c r="L2434" s="24"/>
      <c r="M2434" s="86" t="s">
        <v>5013</v>
      </c>
      <c r="N2434" s="86">
        <v>18.654</v>
      </c>
      <c r="O2434" s="86">
        <v>18.481999999999999</v>
      </c>
      <c r="P2434" s="86" t="s">
        <v>5013</v>
      </c>
      <c r="Q2434" s="86">
        <v>31.433</v>
      </c>
      <c r="R2434" s="86" t="s">
        <v>5013</v>
      </c>
      <c r="S2434" s="86">
        <v>73.406000000000006</v>
      </c>
      <c r="T2434" s="86">
        <v>18.902000000000001</v>
      </c>
    </row>
    <row r="2435" spans="1:20" x14ac:dyDescent="0.25">
      <c r="A2435" s="50" t="s">
        <v>4682</v>
      </c>
      <c r="B2435" s="50" t="s">
        <v>2129</v>
      </c>
      <c r="C2435" s="50" t="s">
        <v>4767</v>
      </c>
      <c r="D2435" s="80">
        <v>16</v>
      </c>
      <c r="E2435" s="50" t="s">
        <v>8962</v>
      </c>
      <c r="F2435" s="24">
        <f t="shared" si="124"/>
        <v>30.758333333333336</v>
      </c>
      <c r="G2435" s="20">
        <f t="shared" si="125"/>
        <v>54.552999999999997</v>
      </c>
      <c r="H2435" s="17"/>
      <c r="I2435" s="24"/>
      <c r="J2435" s="20">
        <f t="shared" si="126"/>
        <v>30.204599999999999</v>
      </c>
      <c r="K2435" s="17"/>
      <c r="L2435" s="24"/>
      <c r="M2435" s="86">
        <v>68.411000000000001</v>
      </c>
      <c r="N2435" s="86">
        <v>69.403999999999996</v>
      </c>
      <c r="O2435" s="86">
        <v>25.844000000000001</v>
      </c>
      <c r="P2435" s="86">
        <v>13.425000000000001</v>
      </c>
      <c r="Q2435" s="86">
        <v>45.323</v>
      </c>
      <c r="R2435" s="86">
        <v>49.837000000000003</v>
      </c>
      <c r="S2435" s="86">
        <v>20.437999999999999</v>
      </c>
      <c r="T2435" s="86">
        <v>22</v>
      </c>
    </row>
    <row r="2436" spans="1:20" x14ac:dyDescent="0.25">
      <c r="A2436" s="50" t="s">
        <v>4682</v>
      </c>
      <c r="B2436" s="50" t="s">
        <v>1144</v>
      </c>
      <c r="C2436" s="50" t="s">
        <v>4722</v>
      </c>
      <c r="D2436" s="80">
        <v>7</v>
      </c>
      <c r="E2436" s="50" t="s">
        <v>6578</v>
      </c>
      <c r="F2436" s="24">
        <f t="shared" si="124"/>
        <v>30.708333333333332</v>
      </c>
      <c r="G2436" s="20">
        <f t="shared" si="125"/>
        <v>38.266666666666666</v>
      </c>
      <c r="H2436" s="17"/>
      <c r="I2436" s="24"/>
      <c r="J2436" s="20">
        <f t="shared" si="126"/>
        <v>24.9754</v>
      </c>
      <c r="K2436" s="17"/>
      <c r="L2436" s="24"/>
      <c r="M2436" s="86">
        <v>25.106999999999999</v>
      </c>
      <c r="N2436" s="86">
        <v>65.427999999999997</v>
      </c>
      <c r="O2436" s="86">
        <v>24.265000000000001</v>
      </c>
      <c r="P2436" s="86">
        <v>16.361999999999998</v>
      </c>
      <c r="Q2436" s="86">
        <v>16.39</v>
      </c>
      <c r="R2436" s="86">
        <v>45.731999999999999</v>
      </c>
      <c r="S2436" s="86">
        <v>46.393000000000001</v>
      </c>
      <c r="T2436" s="86" t="s">
        <v>5013</v>
      </c>
    </row>
    <row r="2437" spans="1:20" x14ac:dyDescent="0.25">
      <c r="A2437" s="50" t="s">
        <v>4682</v>
      </c>
      <c r="B2437" s="50" t="s">
        <v>2347</v>
      </c>
      <c r="C2437" s="50" t="s">
        <v>4744</v>
      </c>
      <c r="D2437" s="80">
        <v>11</v>
      </c>
      <c r="E2437" s="50" t="s">
        <v>7461</v>
      </c>
      <c r="F2437" s="24">
        <f t="shared" si="124"/>
        <v>30.689666666666671</v>
      </c>
      <c r="G2437" s="20">
        <f t="shared" si="125"/>
        <v>32.018333333333338</v>
      </c>
      <c r="H2437" s="17"/>
      <c r="I2437" s="24"/>
      <c r="J2437" s="20">
        <f t="shared" si="126"/>
        <v>34.468800000000002</v>
      </c>
      <c r="K2437" s="17"/>
      <c r="L2437" s="24"/>
      <c r="M2437" s="86">
        <v>10.023</v>
      </c>
      <c r="N2437" s="86">
        <v>26.309000000000001</v>
      </c>
      <c r="O2437" s="86">
        <v>59.722999999999999</v>
      </c>
      <c r="P2437" s="86">
        <v>42.936999999999998</v>
      </c>
      <c r="Q2437" s="86">
        <v>37.338000000000001</v>
      </c>
      <c r="R2437" s="86">
        <v>59.38</v>
      </c>
      <c r="S2437" s="86">
        <v>26.003</v>
      </c>
      <c r="T2437" s="86">
        <v>6.6859999999999999</v>
      </c>
    </row>
    <row r="2438" spans="1:20" x14ac:dyDescent="0.25">
      <c r="A2438" s="50" t="s">
        <v>4682</v>
      </c>
      <c r="B2438" s="50" t="s">
        <v>1971</v>
      </c>
      <c r="C2438" s="50" t="s">
        <v>4744</v>
      </c>
      <c r="D2438" s="80">
        <v>11</v>
      </c>
      <c r="E2438" s="50" t="s">
        <v>7428</v>
      </c>
      <c r="F2438" s="24">
        <f t="shared" si="124"/>
        <v>30.687333333333331</v>
      </c>
      <c r="G2438" s="20">
        <f t="shared" si="125"/>
        <v>323.45633333333336</v>
      </c>
      <c r="H2438" s="17"/>
      <c r="I2438" s="24"/>
      <c r="J2438" s="20">
        <f t="shared" si="126"/>
        <v>19.534600000000001</v>
      </c>
      <c r="K2438" s="17"/>
      <c r="L2438" s="24"/>
      <c r="M2438" s="86" t="s">
        <v>5013</v>
      </c>
      <c r="N2438" s="86">
        <v>970.36900000000003</v>
      </c>
      <c r="O2438" s="86" t="s">
        <v>5013</v>
      </c>
      <c r="P2438" s="86" t="s">
        <v>5013</v>
      </c>
      <c r="Q2438" s="86">
        <v>5.6109999999999998</v>
      </c>
      <c r="R2438" s="86">
        <v>2.4750000000000001</v>
      </c>
      <c r="S2438" s="86">
        <v>7.508</v>
      </c>
      <c r="T2438" s="86">
        <v>82.078999999999994</v>
      </c>
    </row>
    <row r="2439" spans="1:20" x14ac:dyDescent="0.25">
      <c r="A2439" s="50" t="s">
        <v>4682</v>
      </c>
      <c r="B2439" s="50" t="s">
        <v>1624</v>
      </c>
      <c r="C2439" s="50" t="s">
        <v>4755</v>
      </c>
      <c r="D2439" s="80">
        <v>15</v>
      </c>
      <c r="E2439" s="50" t="s">
        <v>7930</v>
      </c>
      <c r="F2439" s="24">
        <f t="shared" si="124"/>
        <v>30.668333333333337</v>
      </c>
      <c r="G2439" s="20">
        <f t="shared" si="125"/>
        <v>1.8573333333333333</v>
      </c>
      <c r="H2439" s="17"/>
      <c r="I2439" s="24"/>
      <c r="J2439" s="20">
        <f t="shared" si="126"/>
        <v>18.401000000000003</v>
      </c>
      <c r="K2439" s="17"/>
      <c r="L2439" s="24"/>
      <c r="M2439" s="86">
        <v>5.5720000000000001</v>
      </c>
      <c r="N2439" s="86" t="s">
        <v>5013</v>
      </c>
      <c r="O2439" s="86" t="s">
        <v>5013</v>
      </c>
      <c r="P2439" s="86" t="s">
        <v>5013</v>
      </c>
      <c r="Q2439" s="86" t="s">
        <v>5013</v>
      </c>
      <c r="R2439" s="86">
        <v>89.108000000000004</v>
      </c>
      <c r="S2439" s="86">
        <v>2.8969999999999998</v>
      </c>
      <c r="T2439" s="86" t="s">
        <v>5013</v>
      </c>
    </row>
    <row r="2440" spans="1:20" x14ac:dyDescent="0.25">
      <c r="A2440" s="50" t="s">
        <v>4682</v>
      </c>
      <c r="B2440" s="50" t="s">
        <v>2740</v>
      </c>
      <c r="C2440" s="50" t="s">
        <v>4772</v>
      </c>
      <c r="D2440" s="80">
        <v>18</v>
      </c>
      <c r="E2440" s="50" t="s">
        <v>9435</v>
      </c>
      <c r="F2440" s="24">
        <f t="shared" si="124"/>
        <v>30.631666666666671</v>
      </c>
      <c r="G2440" s="20">
        <f t="shared" si="125"/>
        <v>304.01533333333333</v>
      </c>
      <c r="H2440" s="17"/>
      <c r="I2440" s="24"/>
      <c r="J2440" s="20">
        <f t="shared" si="126"/>
        <v>89.683199999999999</v>
      </c>
      <c r="K2440" s="17"/>
      <c r="L2440" s="24"/>
      <c r="M2440" s="86">
        <v>741.32500000000005</v>
      </c>
      <c r="N2440" s="86">
        <v>77.936000000000007</v>
      </c>
      <c r="O2440" s="86">
        <v>92.784999999999997</v>
      </c>
      <c r="P2440" s="86">
        <v>163.81299999999999</v>
      </c>
      <c r="Q2440" s="86">
        <v>192.708</v>
      </c>
      <c r="R2440" s="86">
        <v>33.142000000000003</v>
      </c>
      <c r="S2440" s="86">
        <v>17.559000000000001</v>
      </c>
      <c r="T2440" s="86">
        <v>41.194000000000003</v>
      </c>
    </row>
    <row r="2441" spans="1:20" x14ac:dyDescent="0.25">
      <c r="A2441" s="50" t="s">
        <v>4682</v>
      </c>
      <c r="B2441" s="50" t="s">
        <v>2840</v>
      </c>
      <c r="C2441" s="50" t="s">
        <v>4745</v>
      </c>
      <c r="D2441" s="80">
        <v>11</v>
      </c>
      <c r="E2441" s="50" t="s">
        <v>7498</v>
      </c>
      <c r="F2441" s="24">
        <f t="shared" si="124"/>
        <v>30.595666666666663</v>
      </c>
      <c r="G2441" s="20">
        <f t="shared" si="125"/>
        <v>20.722333333333335</v>
      </c>
      <c r="H2441" s="17"/>
      <c r="I2441" s="24"/>
      <c r="J2441" s="20">
        <f t="shared" si="126"/>
        <v>25.128599999999999</v>
      </c>
      <c r="K2441" s="17"/>
      <c r="L2441" s="24"/>
      <c r="M2441" s="86">
        <v>20.373000000000001</v>
      </c>
      <c r="N2441" s="86">
        <v>22.376999999999999</v>
      </c>
      <c r="O2441" s="86">
        <v>19.417000000000002</v>
      </c>
      <c r="P2441" s="86">
        <v>33.561</v>
      </c>
      <c r="Q2441" s="86">
        <v>0.29499999999999998</v>
      </c>
      <c r="R2441" s="86">
        <v>1.05</v>
      </c>
      <c r="S2441" s="86">
        <v>4.923</v>
      </c>
      <c r="T2441" s="86">
        <v>85.813999999999993</v>
      </c>
    </row>
    <row r="2442" spans="1:20" x14ac:dyDescent="0.25">
      <c r="A2442" s="50" t="s">
        <v>4682</v>
      </c>
      <c r="B2442" s="50" t="s">
        <v>2787</v>
      </c>
      <c r="C2442" s="50" t="s">
        <v>4777</v>
      </c>
      <c r="D2442" s="80">
        <v>20</v>
      </c>
      <c r="E2442" s="50" t="s">
        <v>9632</v>
      </c>
      <c r="F2442" s="24">
        <f t="shared" si="124"/>
        <v>30.544999999999998</v>
      </c>
      <c r="G2442" s="20">
        <f t="shared" si="125"/>
        <v>17.160666666666668</v>
      </c>
      <c r="H2442" s="17"/>
      <c r="I2442" s="24"/>
      <c r="J2442" s="20">
        <f t="shared" si="126"/>
        <v>31.352800000000002</v>
      </c>
      <c r="K2442" s="17"/>
      <c r="L2442" s="24"/>
      <c r="M2442" s="86">
        <v>27.442</v>
      </c>
      <c r="N2442" s="86">
        <v>14.807</v>
      </c>
      <c r="O2442" s="86">
        <v>9.2330000000000005</v>
      </c>
      <c r="P2442" s="86">
        <v>40.701000000000001</v>
      </c>
      <c r="Q2442" s="86">
        <v>24.428000000000001</v>
      </c>
      <c r="R2442" s="86">
        <v>2.1920000000000002</v>
      </c>
      <c r="S2442" s="86" t="s">
        <v>5013</v>
      </c>
      <c r="T2442" s="86">
        <v>89.442999999999998</v>
      </c>
    </row>
    <row r="2443" spans="1:20" x14ac:dyDescent="0.25">
      <c r="A2443" s="50" t="s">
        <v>4682</v>
      </c>
      <c r="B2443" s="50" t="s">
        <v>4067</v>
      </c>
      <c r="C2443" s="50" t="s">
        <v>4740</v>
      </c>
      <c r="D2443" s="80">
        <v>11</v>
      </c>
      <c r="E2443" s="50" t="s">
        <v>7252</v>
      </c>
      <c r="F2443" s="24">
        <f t="shared" si="124"/>
        <v>30.519666666666666</v>
      </c>
      <c r="G2443" s="20">
        <f t="shared" si="125"/>
        <v>2.0109999999999997</v>
      </c>
      <c r="H2443" s="17"/>
      <c r="I2443" s="24"/>
      <c r="J2443" s="20">
        <f t="shared" si="126"/>
        <v>27.566199999999998</v>
      </c>
      <c r="K2443" s="17"/>
      <c r="L2443" s="24"/>
      <c r="M2443" s="86">
        <v>0.17399999999999999</v>
      </c>
      <c r="N2443" s="86">
        <v>2.1970000000000001</v>
      </c>
      <c r="O2443" s="86">
        <v>3.6619999999999999</v>
      </c>
      <c r="P2443" s="86">
        <v>31.097000000000001</v>
      </c>
      <c r="Q2443" s="86">
        <v>15.175000000000001</v>
      </c>
      <c r="R2443" s="86">
        <v>86.088999999999999</v>
      </c>
      <c r="S2443" s="86">
        <v>5.47</v>
      </c>
      <c r="T2443" s="86" t="s">
        <v>5013</v>
      </c>
    </row>
    <row r="2444" spans="1:20" x14ac:dyDescent="0.25">
      <c r="A2444" s="50" t="s">
        <v>4682</v>
      </c>
      <c r="B2444" s="50" t="s">
        <v>3975</v>
      </c>
      <c r="C2444" s="50" t="s">
        <v>4710</v>
      </c>
      <c r="D2444" s="80">
        <v>6</v>
      </c>
      <c r="E2444" s="50" t="s">
        <v>5934</v>
      </c>
      <c r="F2444" s="24">
        <f t="shared" si="124"/>
        <v>30.482333333333333</v>
      </c>
      <c r="G2444" s="20">
        <f t="shared" si="125"/>
        <v>15.907333333333334</v>
      </c>
      <c r="H2444" s="17"/>
      <c r="I2444" s="24"/>
      <c r="J2444" s="20">
        <f t="shared" si="126"/>
        <v>25.196800000000003</v>
      </c>
      <c r="K2444" s="17"/>
      <c r="L2444" s="24"/>
      <c r="M2444" s="86" t="s">
        <v>5013</v>
      </c>
      <c r="N2444" s="86">
        <v>5.1710000000000003</v>
      </c>
      <c r="O2444" s="86">
        <v>42.551000000000002</v>
      </c>
      <c r="P2444" s="86">
        <v>21.991</v>
      </c>
      <c r="Q2444" s="86">
        <v>12.545999999999999</v>
      </c>
      <c r="R2444" s="86">
        <v>45.731999999999999</v>
      </c>
      <c r="S2444" s="86">
        <v>26.681000000000001</v>
      </c>
      <c r="T2444" s="86">
        <v>19.033999999999999</v>
      </c>
    </row>
    <row r="2445" spans="1:20" x14ac:dyDescent="0.25">
      <c r="A2445" s="50" t="s">
        <v>4682</v>
      </c>
      <c r="B2445" s="50" t="s">
        <v>351</v>
      </c>
      <c r="C2445" s="50" t="s">
        <v>4778</v>
      </c>
      <c r="D2445" s="80">
        <v>21</v>
      </c>
      <c r="E2445" s="50" t="s">
        <v>9671</v>
      </c>
      <c r="F2445" s="24">
        <f t="shared" si="124"/>
        <v>30.399000000000001</v>
      </c>
      <c r="G2445" s="20">
        <f t="shared" si="125"/>
        <v>36.661999999999999</v>
      </c>
      <c r="H2445" s="17"/>
      <c r="I2445" s="24"/>
      <c r="J2445" s="20">
        <f t="shared" si="126"/>
        <v>36.078600000000002</v>
      </c>
      <c r="K2445" s="17"/>
      <c r="L2445" s="24"/>
      <c r="M2445" s="86">
        <v>30.001000000000001</v>
      </c>
      <c r="N2445" s="86">
        <v>1.976</v>
      </c>
      <c r="O2445" s="86">
        <v>78.009</v>
      </c>
      <c r="P2445" s="86">
        <v>39.476999999999997</v>
      </c>
      <c r="Q2445" s="86">
        <v>49.719000000000001</v>
      </c>
      <c r="R2445" s="86">
        <v>91.197000000000003</v>
      </c>
      <c r="S2445" s="86" t="s">
        <v>5013</v>
      </c>
      <c r="T2445" s="86" t="s">
        <v>5013</v>
      </c>
    </row>
    <row r="2446" spans="1:20" x14ac:dyDescent="0.25">
      <c r="A2446" s="50" t="s">
        <v>4682</v>
      </c>
      <c r="B2446" s="50" t="s">
        <v>2220</v>
      </c>
      <c r="C2446" s="50" t="s">
        <v>4723</v>
      </c>
      <c r="D2446" s="80">
        <v>7</v>
      </c>
      <c r="E2446" s="50" t="s">
        <v>6661</v>
      </c>
      <c r="F2446" s="24">
        <f t="shared" si="124"/>
        <v>30.354000000000003</v>
      </c>
      <c r="G2446" s="20">
        <f t="shared" si="125"/>
        <v>166.78400000000002</v>
      </c>
      <c r="H2446" s="17"/>
      <c r="I2446" s="24"/>
      <c r="J2446" s="20">
        <f t="shared" si="126"/>
        <v>40.723400000000005</v>
      </c>
      <c r="K2446" s="17"/>
      <c r="L2446" s="24"/>
      <c r="M2446" s="86">
        <v>52.689</v>
      </c>
      <c r="N2446" s="86">
        <v>204.387</v>
      </c>
      <c r="O2446" s="86">
        <v>243.27600000000001</v>
      </c>
      <c r="P2446" s="86">
        <v>95.53</v>
      </c>
      <c r="Q2446" s="86">
        <v>17.024999999999999</v>
      </c>
      <c r="R2446" s="86" t="s">
        <v>5013</v>
      </c>
      <c r="S2446" s="86">
        <v>84.537000000000006</v>
      </c>
      <c r="T2446" s="86">
        <v>6.5250000000000004</v>
      </c>
    </row>
    <row r="2447" spans="1:20" x14ac:dyDescent="0.25">
      <c r="A2447" s="50" t="s">
        <v>4682</v>
      </c>
      <c r="B2447" s="50" t="s">
        <v>3009</v>
      </c>
      <c r="C2447" s="50" t="s">
        <v>4746</v>
      </c>
      <c r="D2447" s="80">
        <v>11</v>
      </c>
      <c r="E2447" s="50" t="s">
        <v>7600</v>
      </c>
      <c r="F2447" s="24">
        <f t="shared" si="124"/>
        <v>30.291333333333331</v>
      </c>
      <c r="G2447" s="20">
        <f t="shared" si="125"/>
        <v>3.6666666666666667E-2</v>
      </c>
      <c r="H2447" s="17"/>
      <c r="I2447" s="24"/>
      <c r="J2447" s="20">
        <f t="shared" si="126"/>
        <v>18.476599999999998</v>
      </c>
      <c r="K2447" s="17"/>
      <c r="L2447" s="24"/>
      <c r="M2447" s="86">
        <v>1.2E-2</v>
      </c>
      <c r="N2447" s="86">
        <v>9.8000000000000004E-2</v>
      </c>
      <c r="O2447" s="86" t="s">
        <v>5013</v>
      </c>
      <c r="P2447" s="86">
        <v>1.179</v>
      </c>
      <c r="Q2447" s="86">
        <v>0.33</v>
      </c>
      <c r="R2447" s="86">
        <v>5.5819999999999999</v>
      </c>
      <c r="S2447" s="86">
        <v>33.317999999999998</v>
      </c>
      <c r="T2447" s="86">
        <v>51.973999999999997</v>
      </c>
    </row>
    <row r="2448" spans="1:20" x14ac:dyDescent="0.25">
      <c r="A2448" s="50" t="s">
        <v>4682</v>
      </c>
      <c r="B2448" s="50" t="s">
        <v>1712</v>
      </c>
      <c r="C2448" s="50" t="s">
        <v>4723</v>
      </c>
      <c r="D2448" s="80">
        <v>7</v>
      </c>
      <c r="E2448" s="50" t="s">
        <v>6645</v>
      </c>
      <c r="F2448" s="24">
        <f t="shared" si="124"/>
        <v>30.254999999999999</v>
      </c>
      <c r="G2448" s="20">
        <f t="shared" si="125"/>
        <v>32.042999999999999</v>
      </c>
      <c r="H2448" s="17"/>
      <c r="I2448" s="24"/>
      <c r="J2448" s="20">
        <f t="shared" si="126"/>
        <v>24.7212</v>
      </c>
      <c r="K2448" s="17"/>
      <c r="L2448" s="24"/>
      <c r="M2448" s="86">
        <v>62.985999999999997</v>
      </c>
      <c r="N2448" s="86">
        <v>3.839</v>
      </c>
      <c r="O2448" s="86">
        <v>29.303999999999998</v>
      </c>
      <c r="P2448" s="86">
        <v>3.6459999999999999</v>
      </c>
      <c r="Q2448" s="86">
        <v>29.195</v>
      </c>
      <c r="R2448" s="86" t="s">
        <v>5013</v>
      </c>
      <c r="S2448" s="86">
        <v>90.765000000000001</v>
      </c>
      <c r="T2448" s="86" t="s">
        <v>5013</v>
      </c>
    </row>
    <row r="2449" spans="1:20" x14ac:dyDescent="0.25">
      <c r="A2449" s="50" t="s">
        <v>4682</v>
      </c>
      <c r="B2449" s="50" t="s">
        <v>3648</v>
      </c>
      <c r="C2449" s="50" t="s">
        <v>4711</v>
      </c>
      <c r="D2449" s="80">
        <v>6</v>
      </c>
      <c r="E2449" s="50" t="s">
        <v>6083</v>
      </c>
      <c r="F2449" s="24">
        <f t="shared" si="124"/>
        <v>30.245333333333335</v>
      </c>
      <c r="G2449" s="20">
        <f t="shared" si="125"/>
        <v>6.9203333333333328</v>
      </c>
      <c r="H2449" s="17"/>
      <c r="I2449" s="24"/>
      <c r="J2449" s="20">
        <f t="shared" si="126"/>
        <v>25.331200000000003</v>
      </c>
      <c r="K2449" s="17"/>
      <c r="L2449" s="24"/>
      <c r="M2449" s="86">
        <v>2.2320000000000002</v>
      </c>
      <c r="N2449" s="86">
        <v>13.003</v>
      </c>
      <c r="O2449" s="86">
        <v>5.5259999999999998</v>
      </c>
      <c r="P2449" s="86">
        <v>22.943999999999999</v>
      </c>
      <c r="Q2449" s="86">
        <v>12.976000000000001</v>
      </c>
      <c r="R2449" s="86">
        <v>27.402000000000001</v>
      </c>
      <c r="S2449" s="86">
        <v>33.993000000000002</v>
      </c>
      <c r="T2449" s="86">
        <v>29.341000000000001</v>
      </c>
    </row>
    <row r="2450" spans="1:20" x14ac:dyDescent="0.25">
      <c r="A2450" s="50" t="s">
        <v>4682</v>
      </c>
      <c r="B2450" s="50" t="s">
        <v>3289</v>
      </c>
      <c r="C2450" s="50" t="s">
        <v>4764</v>
      </c>
      <c r="D2450" s="80">
        <v>15</v>
      </c>
      <c r="E2450" s="50" t="s">
        <v>8292</v>
      </c>
      <c r="F2450" s="24">
        <f t="shared" si="124"/>
        <v>30.203666666666663</v>
      </c>
      <c r="G2450" s="20">
        <f t="shared" si="125"/>
        <v>32.93333333333333</v>
      </c>
      <c r="H2450" s="17"/>
      <c r="I2450" s="24"/>
      <c r="J2450" s="20">
        <f t="shared" si="126"/>
        <v>34.794799999999995</v>
      </c>
      <c r="K2450" s="17"/>
      <c r="L2450" s="24"/>
      <c r="M2450" s="86">
        <v>3.0070000000000001</v>
      </c>
      <c r="N2450" s="86">
        <v>35.79</v>
      </c>
      <c r="O2450" s="86">
        <v>60.003</v>
      </c>
      <c r="P2450" s="86">
        <v>4.2969999999999997</v>
      </c>
      <c r="Q2450" s="86">
        <v>79.066000000000003</v>
      </c>
      <c r="R2450" s="86">
        <v>39.104999999999997</v>
      </c>
      <c r="S2450" s="86">
        <v>32.584000000000003</v>
      </c>
      <c r="T2450" s="86">
        <v>18.922000000000001</v>
      </c>
    </row>
    <row r="2451" spans="1:20" x14ac:dyDescent="0.25">
      <c r="A2451" s="50" t="s">
        <v>4682</v>
      </c>
      <c r="B2451" s="50" t="s">
        <v>1747</v>
      </c>
      <c r="C2451" s="50" t="s">
        <v>4752</v>
      </c>
      <c r="D2451" s="80">
        <v>13</v>
      </c>
      <c r="E2451" s="50" t="s">
        <v>7754</v>
      </c>
      <c r="F2451" s="24">
        <f t="shared" si="124"/>
        <v>30.135000000000002</v>
      </c>
      <c r="G2451" s="20">
        <f t="shared" si="125"/>
        <v>8.913666666666666</v>
      </c>
      <c r="H2451" s="17"/>
      <c r="I2451" s="24"/>
      <c r="J2451" s="20">
        <f t="shared" si="126"/>
        <v>24.702200000000001</v>
      </c>
      <c r="K2451" s="17"/>
      <c r="L2451" s="24"/>
      <c r="M2451" s="86" t="s">
        <v>5013</v>
      </c>
      <c r="N2451" s="86">
        <v>10.097</v>
      </c>
      <c r="O2451" s="86">
        <v>16.643999999999998</v>
      </c>
      <c r="P2451" s="86" t="s">
        <v>5013</v>
      </c>
      <c r="Q2451" s="86">
        <v>33.106000000000002</v>
      </c>
      <c r="R2451" s="86">
        <v>80.266000000000005</v>
      </c>
      <c r="S2451" s="86">
        <v>10.138999999999999</v>
      </c>
      <c r="T2451" s="86" t="s">
        <v>5013</v>
      </c>
    </row>
    <row r="2452" spans="1:20" x14ac:dyDescent="0.25">
      <c r="A2452" s="50" t="s">
        <v>4682</v>
      </c>
      <c r="B2452" s="50" t="s">
        <v>2239</v>
      </c>
      <c r="C2452" s="50" t="s">
        <v>4756</v>
      </c>
      <c r="D2452" s="80">
        <v>15</v>
      </c>
      <c r="E2452" s="50" t="s">
        <v>8059</v>
      </c>
      <c r="F2452" s="24">
        <f t="shared" si="124"/>
        <v>30.087</v>
      </c>
      <c r="G2452" s="20">
        <f t="shared" si="125"/>
        <v>1032.1536666666668</v>
      </c>
      <c r="H2452" s="17"/>
      <c r="I2452" s="24"/>
      <c r="J2452" s="20">
        <f t="shared" si="126"/>
        <v>77.548999999999992</v>
      </c>
      <c r="K2452" s="17"/>
      <c r="L2452" s="24"/>
      <c r="M2452" s="86">
        <v>318.62599999999998</v>
      </c>
      <c r="N2452" s="86">
        <v>762.077</v>
      </c>
      <c r="O2452" s="86">
        <v>2015.758</v>
      </c>
      <c r="P2452" s="86">
        <v>190.369</v>
      </c>
      <c r="Q2452" s="86">
        <v>107.11499999999999</v>
      </c>
      <c r="R2452" s="86">
        <v>31.585000000000001</v>
      </c>
      <c r="S2452" s="86">
        <v>33.305</v>
      </c>
      <c r="T2452" s="86">
        <v>25.370999999999999</v>
      </c>
    </row>
    <row r="2453" spans="1:20" x14ac:dyDescent="0.25">
      <c r="A2453" s="50" t="s">
        <v>4682</v>
      </c>
      <c r="B2453" s="50" t="s">
        <v>3000</v>
      </c>
      <c r="C2453" s="50" t="s">
        <v>4731</v>
      </c>
      <c r="D2453" s="80">
        <v>10</v>
      </c>
      <c r="E2453" s="50" t="s">
        <v>6882</v>
      </c>
      <c r="F2453" s="24">
        <f t="shared" si="124"/>
        <v>29.992999999999999</v>
      </c>
      <c r="G2453" s="20">
        <f t="shared" si="125"/>
        <v>56.326999999999998</v>
      </c>
      <c r="H2453" s="17"/>
      <c r="I2453" s="24"/>
      <c r="J2453" s="20">
        <f t="shared" si="126"/>
        <v>22.6114</v>
      </c>
      <c r="K2453" s="17"/>
      <c r="L2453" s="24"/>
      <c r="M2453" s="86">
        <v>162.374</v>
      </c>
      <c r="N2453" s="86">
        <v>6.2869999999999999</v>
      </c>
      <c r="O2453" s="86">
        <v>0.32</v>
      </c>
      <c r="P2453" s="86">
        <v>23.077999999999999</v>
      </c>
      <c r="Q2453" s="86" t="s">
        <v>5013</v>
      </c>
      <c r="R2453" s="86" t="s">
        <v>5013</v>
      </c>
      <c r="S2453" s="86">
        <v>83.435000000000002</v>
      </c>
      <c r="T2453" s="86">
        <v>6.5439999999999996</v>
      </c>
    </row>
    <row r="2454" spans="1:20" x14ac:dyDescent="0.25">
      <c r="A2454" s="50" t="s">
        <v>4682</v>
      </c>
      <c r="B2454" s="50" t="s">
        <v>2400</v>
      </c>
      <c r="C2454" s="50" t="s">
        <v>4739</v>
      </c>
      <c r="D2454" s="80">
        <v>11</v>
      </c>
      <c r="E2454" s="50" t="s">
        <v>7239</v>
      </c>
      <c r="F2454" s="24">
        <f t="shared" si="124"/>
        <v>29.971</v>
      </c>
      <c r="G2454" s="20">
        <f t="shared" si="125"/>
        <v>4.2339999999999991</v>
      </c>
      <c r="H2454" s="17"/>
      <c r="I2454" s="24"/>
      <c r="J2454" s="20">
        <f t="shared" si="126"/>
        <v>19.547199999999997</v>
      </c>
      <c r="K2454" s="17"/>
      <c r="L2454" s="24"/>
      <c r="M2454" s="86">
        <v>1.266</v>
      </c>
      <c r="N2454" s="86">
        <v>9.9149999999999991</v>
      </c>
      <c r="O2454" s="86">
        <v>1.5209999999999999</v>
      </c>
      <c r="P2454" s="86">
        <v>1.0349999999999999</v>
      </c>
      <c r="Q2454" s="86">
        <v>6.7880000000000003</v>
      </c>
      <c r="R2454" s="86">
        <v>49.427999999999997</v>
      </c>
      <c r="S2454" s="86">
        <v>25.09</v>
      </c>
      <c r="T2454" s="86">
        <v>15.395</v>
      </c>
    </row>
    <row r="2455" spans="1:20" x14ac:dyDescent="0.25">
      <c r="A2455" s="50" t="s">
        <v>4682</v>
      </c>
      <c r="B2455" s="50" t="s">
        <v>2987</v>
      </c>
      <c r="C2455" s="50" t="s">
        <v>4746</v>
      </c>
      <c r="D2455" s="80">
        <v>11</v>
      </c>
      <c r="E2455" s="50" t="s">
        <v>7640</v>
      </c>
      <c r="F2455" s="24">
        <f t="shared" si="124"/>
        <v>29.944999999999997</v>
      </c>
      <c r="G2455" s="20">
        <f t="shared" si="125"/>
        <v>1.4063333333333334</v>
      </c>
      <c r="H2455" s="17"/>
      <c r="I2455" s="24"/>
      <c r="J2455" s="20">
        <f t="shared" si="126"/>
        <v>19.515999999999998</v>
      </c>
      <c r="K2455" s="17"/>
      <c r="L2455" s="24"/>
      <c r="M2455" s="86">
        <v>0.50800000000000001</v>
      </c>
      <c r="N2455" s="86">
        <v>0.65900000000000003</v>
      </c>
      <c r="O2455" s="86">
        <v>3.052</v>
      </c>
      <c r="P2455" s="86">
        <v>1.3009999999999999</v>
      </c>
      <c r="Q2455" s="86">
        <v>6.444</v>
      </c>
      <c r="R2455" s="86">
        <v>80.989999999999995</v>
      </c>
      <c r="S2455" s="86">
        <v>8.8450000000000006</v>
      </c>
      <c r="T2455" s="86" t="s">
        <v>5013</v>
      </c>
    </row>
    <row r="2456" spans="1:20" x14ac:dyDescent="0.25">
      <c r="A2456" s="50" t="s">
        <v>4682</v>
      </c>
      <c r="B2456" s="50" t="s">
        <v>3032</v>
      </c>
      <c r="C2456" s="50" t="s">
        <v>4723</v>
      </c>
      <c r="D2456" s="80">
        <v>7</v>
      </c>
      <c r="E2456" s="50" t="s">
        <v>6664</v>
      </c>
      <c r="F2456" s="24">
        <f t="shared" si="124"/>
        <v>29.931333333333331</v>
      </c>
      <c r="G2456" s="20">
        <f t="shared" si="125"/>
        <v>8.6486666666666672</v>
      </c>
      <c r="H2456" s="17"/>
      <c r="I2456" s="24"/>
      <c r="J2456" s="20">
        <f t="shared" si="126"/>
        <v>36.1524</v>
      </c>
      <c r="K2456" s="17"/>
      <c r="L2456" s="24"/>
      <c r="M2456" s="86">
        <v>13.598000000000001</v>
      </c>
      <c r="N2456" s="86">
        <v>6.5220000000000002</v>
      </c>
      <c r="O2456" s="86">
        <v>5.8259999999999996</v>
      </c>
      <c r="P2456" s="86">
        <v>69.950999999999993</v>
      </c>
      <c r="Q2456" s="86">
        <v>21.016999999999999</v>
      </c>
      <c r="R2456" s="86">
        <v>24.024999999999999</v>
      </c>
      <c r="S2456" s="86">
        <v>38.856000000000002</v>
      </c>
      <c r="T2456" s="86">
        <v>26.913</v>
      </c>
    </row>
    <row r="2457" spans="1:20" x14ac:dyDescent="0.25">
      <c r="A2457" s="50" t="s">
        <v>4682</v>
      </c>
      <c r="B2457" s="50" t="s">
        <v>1824</v>
      </c>
      <c r="C2457" s="50" t="s">
        <v>4766</v>
      </c>
      <c r="D2457" s="80">
        <v>16</v>
      </c>
      <c r="E2457" s="50" t="s">
        <v>8878</v>
      </c>
      <c r="F2457" s="24">
        <f t="shared" si="124"/>
        <v>29.873000000000001</v>
      </c>
      <c r="G2457" s="20">
        <f t="shared" si="125"/>
        <v>67.097333333333339</v>
      </c>
      <c r="H2457" s="17"/>
      <c r="I2457" s="24"/>
      <c r="J2457" s="20">
        <f t="shared" si="126"/>
        <v>22.694399999999998</v>
      </c>
      <c r="K2457" s="17"/>
      <c r="L2457" s="24"/>
      <c r="M2457" s="86">
        <v>23.303999999999998</v>
      </c>
      <c r="N2457" s="86">
        <v>103.85</v>
      </c>
      <c r="O2457" s="86">
        <v>74.138000000000005</v>
      </c>
      <c r="P2457" s="86">
        <v>19.100000000000001</v>
      </c>
      <c r="Q2457" s="86">
        <v>4.7530000000000001</v>
      </c>
      <c r="R2457" s="86">
        <v>7.0250000000000004</v>
      </c>
      <c r="S2457" s="86">
        <v>21.757999999999999</v>
      </c>
      <c r="T2457" s="86">
        <v>60.835999999999999</v>
      </c>
    </row>
    <row r="2458" spans="1:20" x14ac:dyDescent="0.25">
      <c r="A2458" s="50" t="s">
        <v>4682</v>
      </c>
      <c r="B2458" s="50" t="s">
        <v>3423</v>
      </c>
      <c r="C2458" s="50" t="s">
        <v>4753</v>
      </c>
      <c r="D2458" s="80">
        <v>13</v>
      </c>
      <c r="E2458" s="50" t="s">
        <v>7784</v>
      </c>
      <c r="F2458" s="24">
        <f t="shared" si="124"/>
        <v>29.869333333333334</v>
      </c>
      <c r="G2458" s="20">
        <f t="shared" si="125"/>
        <v>22.969333333333335</v>
      </c>
      <c r="H2458" s="17"/>
      <c r="I2458" s="24"/>
      <c r="J2458" s="20">
        <f t="shared" si="126"/>
        <v>19.6402</v>
      </c>
      <c r="K2458" s="17"/>
      <c r="L2458" s="24"/>
      <c r="M2458" s="86">
        <v>30.597000000000001</v>
      </c>
      <c r="N2458" s="86">
        <v>28.905999999999999</v>
      </c>
      <c r="O2458" s="86">
        <v>9.4049999999999994</v>
      </c>
      <c r="P2458" s="86">
        <v>3.4929999999999999</v>
      </c>
      <c r="Q2458" s="86">
        <v>5.0999999999999996</v>
      </c>
      <c r="R2458" s="86">
        <v>13.736000000000001</v>
      </c>
      <c r="S2458" s="86">
        <v>25.55</v>
      </c>
      <c r="T2458" s="86">
        <v>50.322000000000003</v>
      </c>
    </row>
    <row r="2459" spans="1:20" x14ac:dyDescent="0.25">
      <c r="A2459" s="50" t="s">
        <v>4682</v>
      </c>
      <c r="B2459" s="50" t="s">
        <v>2778</v>
      </c>
      <c r="C2459" s="50" t="s">
        <v>4746</v>
      </c>
      <c r="D2459" s="80">
        <v>11</v>
      </c>
      <c r="E2459" s="50" t="s">
        <v>7614</v>
      </c>
      <c r="F2459" s="24">
        <f t="shared" si="124"/>
        <v>29.843333333333334</v>
      </c>
      <c r="G2459" s="20">
        <f t="shared" si="125"/>
        <v>36.75266666666667</v>
      </c>
      <c r="H2459" s="17"/>
      <c r="I2459" s="24"/>
      <c r="J2459" s="20">
        <f t="shared" si="126"/>
        <v>23.587399999999999</v>
      </c>
      <c r="K2459" s="17"/>
      <c r="L2459" s="24"/>
      <c r="M2459" s="86">
        <v>68.989000000000004</v>
      </c>
      <c r="N2459" s="86">
        <v>32.018999999999998</v>
      </c>
      <c r="O2459" s="86">
        <v>9.25</v>
      </c>
      <c r="P2459" s="86">
        <v>16.141999999999999</v>
      </c>
      <c r="Q2459" s="86">
        <v>12.265000000000001</v>
      </c>
      <c r="R2459" s="86">
        <v>68.906999999999996</v>
      </c>
      <c r="S2459" s="86">
        <v>14.64</v>
      </c>
      <c r="T2459" s="86">
        <v>5.9829999999999997</v>
      </c>
    </row>
    <row r="2460" spans="1:20" x14ac:dyDescent="0.25">
      <c r="A2460" s="50" t="s">
        <v>4682</v>
      </c>
      <c r="B2460" s="50" t="s">
        <v>964</v>
      </c>
      <c r="C2460" s="50" t="s">
        <v>4747</v>
      </c>
      <c r="D2460" s="80">
        <v>12</v>
      </c>
      <c r="E2460" s="50" t="s">
        <v>7655</v>
      </c>
      <c r="F2460" s="24">
        <f t="shared" si="124"/>
        <v>29.757000000000005</v>
      </c>
      <c r="G2460" s="20">
        <f t="shared" si="125"/>
        <v>18.48</v>
      </c>
      <c r="H2460" s="17"/>
      <c r="I2460" s="24"/>
      <c r="J2460" s="20">
        <f t="shared" si="126"/>
        <v>30.546800000000001</v>
      </c>
      <c r="K2460" s="17"/>
      <c r="L2460" s="24"/>
      <c r="M2460" s="86">
        <v>20.103000000000002</v>
      </c>
      <c r="N2460" s="86">
        <v>26.524000000000001</v>
      </c>
      <c r="O2460" s="86">
        <v>8.8130000000000006</v>
      </c>
      <c r="P2460" s="86">
        <v>18.393000000000001</v>
      </c>
      <c r="Q2460" s="86">
        <v>45.07</v>
      </c>
      <c r="R2460" s="86">
        <v>44.95</v>
      </c>
      <c r="S2460" s="86">
        <v>26.826000000000001</v>
      </c>
      <c r="T2460" s="86">
        <v>17.495000000000001</v>
      </c>
    </row>
    <row r="2461" spans="1:20" x14ac:dyDescent="0.25">
      <c r="A2461" s="50" t="s">
        <v>4682</v>
      </c>
      <c r="B2461" s="50" t="s">
        <v>2984</v>
      </c>
      <c r="C2461" s="50" t="s">
        <v>4772</v>
      </c>
      <c r="D2461" s="80">
        <v>18</v>
      </c>
      <c r="E2461" s="50" t="s">
        <v>9413</v>
      </c>
      <c r="F2461" s="24">
        <f t="shared" si="124"/>
        <v>29.738666666666671</v>
      </c>
      <c r="G2461" s="20">
        <f t="shared" si="125"/>
        <v>234.16933333333336</v>
      </c>
      <c r="H2461" s="17"/>
      <c r="I2461" s="24"/>
      <c r="J2461" s="20">
        <f t="shared" si="126"/>
        <v>29.973000000000003</v>
      </c>
      <c r="K2461" s="17"/>
      <c r="L2461" s="24"/>
      <c r="M2461" s="86">
        <v>493.78500000000003</v>
      </c>
      <c r="N2461" s="86">
        <v>174.511</v>
      </c>
      <c r="O2461" s="86">
        <v>34.212000000000003</v>
      </c>
      <c r="P2461" s="86">
        <v>43.707000000000001</v>
      </c>
      <c r="Q2461" s="86">
        <v>16.942</v>
      </c>
      <c r="R2461" s="86">
        <v>56.238</v>
      </c>
      <c r="S2461" s="86">
        <v>32.978000000000002</v>
      </c>
      <c r="T2461" s="86" t="s">
        <v>5013</v>
      </c>
    </row>
    <row r="2462" spans="1:20" x14ac:dyDescent="0.25">
      <c r="A2462" s="50" t="s">
        <v>4682</v>
      </c>
      <c r="B2462" s="50" t="s">
        <v>1904</v>
      </c>
      <c r="C2462" s="50" t="s">
        <v>4775</v>
      </c>
      <c r="D2462" s="80">
        <v>20</v>
      </c>
      <c r="E2462" s="50" t="s">
        <v>9544</v>
      </c>
      <c r="F2462" s="24">
        <f t="shared" si="124"/>
        <v>29.71766666666667</v>
      </c>
      <c r="G2462" s="20">
        <f t="shared" si="125"/>
        <v>11.662666666666667</v>
      </c>
      <c r="H2462" s="17"/>
      <c r="I2462" s="24"/>
      <c r="J2462" s="20">
        <f t="shared" si="126"/>
        <v>20.037600000000001</v>
      </c>
      <c r="K2462" s="17"/>
      <c r="L2462" s="24"/>
      <c r="M2462" s="86">
        <v>4.5</v>
      </c>
      <c r="N2462" s="86">
        <v>26.263999999999999</v>
      </c>
      <c r="O2462" s="86">
        <v>4.2240000000000002</v>
      </c>
      <c r="P2462" s="86">
        <v>6.3129999999999997</v>
      </c>
      <c r="Q2462" s="86">
        <v>4.7220000000000004</v>
      </c>
      <c r="R2462" s="86">
        <v>38.56</v>
      </c>
      <c r="S2462" s="86">
        <v>28.443999999999999</v>
      </c>
      <c r="T2462" s="86">
        <v>22.149000000000001</v>
      </c>
    </row>
    <row r="2463" spans="1:20" x14ac:dyDescent="0.25">
      <c r="A2463" s="50" t="s">
        <v>4682</v>
      </c>
      <c r="B2463" s="50" t="s">
        <v>3080</v>
      </c>
      <c r="C2463" s="50" t="s">
        <v>4764</v>
      </c>
      <c r="D2463" s="80">
        <v>15</v>
      </c>
      <c r="E2463" s="50" t="s">
        <v>8350</v>
      </c>
      <c r="F2463" s="24">
        <f t="shared" si="124"/>
        <v>29.620666666666665</v>
      </c>
      <c r="G2463" s="20">
        <f t="shared" si="125"/>
        <v>6.7593333333333332</v>
      </c>
      <c r="H2463" s="17"/>
      <c r="I2463" s="24"/>
      <c r="J2463" s="20">
        <f t="shared" si="126"/>
        <v>20.231200000000001</v>
      </c>
      <c r="K2463" s="17"/>
      <c r="L2463" s="24"/>
      <c r="M2463" s="86">
        <v>4.0030000000000001</v>
      </c>
      <c r="N2463" s="86">
        <v>2.601</v>
      </c>
      <c r="O2463" s="86">
        <v>13.673999999999999</v>
      </c>
      <c r="P2463" s="86">
        <v>8.3569999999999993</v>
      </c>
      <c r="Q2463" s="86">
        <v>3.9369999999999998</v>
      </c>
      <c r="R2463" s="86">
        <v>3.5350000000000001</v>
      </c>
      <c r="S2463" s="86">
        <v>57.643999999999998</v>
      </c>
      <c r="T2463" s="86">
        <v>27.683</v>
      </c>
    </row>
    <row r="2464" spans="1:20" x14ac:dyDescent="0.25">
      <c r="A2464" s="50" t="s">
        <v>4682</v>
      </c>
      <c r="B2464" s="50" t="s">
        <v>3654</v>
      </c>
      <c r="C2464" s="50" t="s">
        <v>4773</v>
      </c>
      <c r="D2464" s="80">
        <v>18</v>
      </c>
      <c r="E2464" s="50" t="s">
        <v>9474</v>
      </c>
      <c r="F2464" s="24">
        <f t="shared" ref="F2464:F2527" si="127">SUM(R2464:T2464)/3</f>
        <v>29.593666666666667</v>
      </c>
      <c r="G2464" s="20">
        <f t="shared" ref="G2464:G2527" si="128">SUM(M2464:O2464)/3</f>
        <v>66.968000000000004</v>
      </c>
      <c r="H2464" s="17"/>
      <c r="I2464" s="24"/>
      <c r="J2464" s="20">
        <f t="shared" ref="J2464:J2527" si="129">SUM(P2464:T2464)/5</f>
        <v>50.776800000000001</v>
      </c>
      <c r="K2464" s="17"/>
      <c r="L2464" s="24"/>
      <c r="M2464" s="86">
        <v>54.683999999999997</v>
      </c>
      <c r="N2464" s="86">
        <v>36.874000000000002</v>
      </c>
      <c r="O2464" s="86">
        <v>109.346</v>
      </c>
      <c r="P2464" s="86">
        <v>98.165000000000006</v>
      </c>
      <c r="Q2464" s="86">
        <v>66.938000000000002</v>
      </c>
      <c r="R2464" s="86">
        <v>36.863</v>
      </c>
      <c r="S2464" s="86">
        <v>23.704000000000001</v>
      </c>
      <c r="T2464" s="86">
        <v>28.213999999999999</v>
      </c>
    </row>
    <row r="2465" spans="1:20" x14ac:dyDescent="0.25">
      <c r="A2465" s="50" t="s">
        <v>4682</v>
      </c>
      <c r="B2465" s="50" t="s">
        <v>3301</v>
      </c>
      <c r="C2465" s="50" t="s">
        <v>4767</v>
      </c>
      <c r="D2465" s="80">
        <v>16</v>
      </c>
      <c r="E2465" s="50" t="s">
        <v>8983</v>
      </c>
      <c r="F2465" s="24">
        <f t="shared" si="127"/>
        <v>29.582666666666665</v>
      </c>
      <c r="G2465" s="20">
        <f t="shared" si="128"/>
        <v>20.891000000000002</v>
      </c>
      <c r="H2465" s="17"/>
      <c r="I2465" s="24"/>
      <c r="J2465" s="20">
        <f t="shared" si="129"/>
        <v>44.781400000000005</v>
      </c>
      <c r="K2465" s="17"/>
      <c r="L2465" s="24"/>
      <c r="M2465" s="86">
        <v>10.298</v>
      </c>
      <c r="N2465" s="86">
        <v>2.786</v>
      </c>
      <c r="O2465" s="86">
        <v>49.588999999999999</v>
      </c>
      <c r="P2465" s="86">
        <v>4.84</v>
      </c>
      <c r="Q2465" s="86">
        <v>130.31899999999999</v>
      </c>
      <c r="R2465" s="86">
        <v>55.247</v>
      </c>
      <c r="S2465" s="86">
        <v>33.500999999999998</v>
      </c>
      <c r="T2465" s="86" t="s">
        <v>5013</v>
      </c>
    </row>
    <row r="2466" spans="1:20" x14ac:dyDescent="0.25">
      <c r="A2466" s="50" t="s">
        <v>4682</v>
      </c>
      <c r="B2466" s="50" t="s">
        <v>813</v>
      </c>
      <c r="C2466" s="50" t="s">
        <v>4772</v>
      </c>
      <c r="D2466" s="80">
        <v>18</v>
      </c>
      <c r="E2466" s="50" t="s">
        <v>9367</v>
      </c>
      <c r="F2466" s="24">
        <f t="shared" si="127"/>
        <v>29.575999999999997</v>
      </c>
      <c r="G2466" s="20">
        <f t="shared" si="128"/>
        <v>6.5346666666666664</v>
      </c>
      <c r="H2466" s="17"/>
      <c r="I2466" s="24"/>
      <c r="J2466" s="20">
        <f t="shared" si="129"/>
        <v>20.501999999999999</v>
      </c>
      <c r="K2466" s="17"/>
      <c r="L2466" s="24"/>
      <c r="M2466" s="86">
        <v>5.702</v>
      </c>
      <c r="N2466" s="86">
        <v>6.8609999999999998</v>
      </c>
      <c r="O2466" s="86">
        <v>7.0410000000000004</v>
      </c>
      <c r="P2466" s="86">
        <v>11.420999999999999</v>
      </c>
      <c r="Q2466" s="86">
        <v>2.3610000000000002</v>
      </c>
      <c r="R2466" s="86">
        <v>1.75</v>
      </c>
      <c r="S2466" s="86">
        <v>86.977999999999994</v>
      </c>
      <c r="T2466" s="86" t="s">
        <v>5013</v>
      </c>
    </row>
    <row r="2467" spans="1:20" x14ac:dyDescent="0.25">
      <c r="A2467" s="50" t="s">
        <v>4682</v>
      </c>
      <c r="B2467" s="50" t="s">
        <v>2408</v>
      </c>
      <c r="C2467" s="50" t="s">
        <v>4759</v>
      </c>
      <c r="D2467" s="80">
        <v>15</v>
      </c>
      <c r="E2467" s="50" t="s">
        <v>8239</v>
      </c>
      <c r="F2467" s="24">
        <f t="shared" si="127"/>
        <v>29.562000000000001</v>
      </c>
      <c r="G2467" s="20">
        <f t="shared" si="128"/>
        <v>30.941333333333333</v>
      </c>
      <c r="H2467" s="17"/>
      <c r="I2467" s="24"/>
      <c r="J2467" s="20">
        <f t="shared" si="129"/>
        <v>37.091000000000001</v>
      </c>
      <c r="K2467" s="17"/>
      <c r="L2467" s="24"/>
      <c r="M2467" s="86">
        <v>83.599000000000004</v>
      </c>
      <c r="N2467" s="86">
        <v>5.8</v>
      </c>
      <c r="O2467" s="86">
        <v>3.4249999999999998</v>
      </c>
      <c r="P2467" s="86">
        <v>14.836</v>
      </c>
      <c r="Q2467" s="86">
        <v>81.933000000000007</v>
      </c>
      <c r="R2467" s="86">
        <v>5.3019999999999996</v>
      </c>
      <c r="S2467" s="86">
        <v>53.801000000000002</v>
      </c>
      <c r="T2467" s="86">
        <v>29.582999999999998</v>
      </c>
    </row>
    <row r="2468" spans="1:20" x14ac:dyDescent="0.25">
      <c r="A2468" s="50" t="s">
        <v>4682</v>
      </c>
      <c r="B2468" s="50" t="s">
        <v>1096</v>
      </c>
      <c r="C2468" s="50" t="s">
        <v>4753</v>
      </c>
      <c r="D2468" s="80">
        <v>13</v>
      </c>
      <c r="E2468" s="50" t="s">
        <v>7817</v>
      </c>
      <c r="F2468" s="24">
        <f t="shared" si="127"/>
        <v>29.544333333333331</v>
      </c>
      <c r="G2468" s="20">
        <f t="shared" si="128"/>
        <v>636.55433333333337</v>
      </c>
      <c r="H2468" s="17"/>
      <c r="I2468" s="24"/>
      <c r="J2468" s="20">
        <f t="shared" si="129"/>
        <v>43.81519999999999</v>
      </c>
      <c r="K2468" s="17"/>
      <c r="L2468" s="24"/>
      <c r="M2468" s="86">
        <v>8.0150000000000006</v>
      </c>
      <c r="N2468" s="86">
        <v>1111.087</v>
      </c>
      <c r="O2468" s="86">
        <v>790.56100000000004</v>
      </c>
      <c r="P2468" s="86">
        <v>105.235</v>
      </c>
      <c r="Q2468" s="86">
        <v>25.207999999999998</v>
      </c>
      <c r="R2468" s="86">
        <v>10.502000000000001</v>
      </c>
      <c r="S2468" s="86">
        <v>54.289000000000001</v>
      </c>
      <c r="T2468" s="86">
        <v>23.841999999999999</v>
      </c>
    </row>
    <row r="2469" spans="1:20" x14ac:dyDescent="0.25">
      <c r="A2469" s="50" t="s">
        <v>4682</v>
      </c>
      <c r="B2469" s="50" t="s">
        <v>3644</v>
      </c>
      <c r="C2469" s="50" t="s">
        <v>4719</v>
      </c>
      <c r="D2469" s="80">
        <v>6</v>
      </c>
      <c r="E2469" s="50" t="s">
        <v>6373</v>
      </c>
      <c r="F2469" s="24">
        <f t="shared" si="127"/>
        <v>29.489666666666668</v>
      </c>
      <c r="G2469" s="20">
        <f t="shared" si="128"/>
        <v>177.25699999999995</v>
      </c>
      <c r="H2469" s="17"/>
      <c r="I2469" s="24"/>
      <c r="J2469" s="20">
        <f t="shared" si="129"/>
        <v>26.009800000000002</v>
      </c>
      <c r="K2469" s="17"/>
      <c r="L2469" s="24"/>
      <c r="M2469" s="86">
        <v>0.68500000000000005</v>
      </c>
      <c r="N2469" s="86">
        <v>521.27599999999995</v>
      </c>
      <c r="O2469" s="86">
        <v>9.81</v>
      </c>
      <c r="P2469" s="86">
        <v>16.989000000000001</v>
      </c>
      <c r="Q2469" s="86">
        <v>24.591000000000001</v>
      </c>
      <c r="R2469" s="86" t="s">
        <v>5013</v>
      </c>
      <c r="S2469" s="86">
        <v>64.709000000000003</v>
      </c>
      <c r="T2469" s="86">
        <v>23.76</v>
      </c>
    </row>
    <row r="2470" spans="1:20" x14ac:dyDescent="0.25">
      <c r="A2470" s="50" t="s">
        <v>4682</v>
      </c>
      <c r="B2470" s="50" t="s">
        <v>2481</v>
      </c>
      <c r="C2470" s="50" t="s">
        <v>4731</v>
      </c>
      <c r="D2470" s="80">
        <v>10</v>
      </c>
      <c r="E2470" s="50" t="s">
        <v>6838</v>
      </c>
      <c r="F2470" s="24">
        <f t="shared" si="127"/>
        <v>29.481999999999999</v>
      </c>
      <c r="G2470" s="20">
        <f t="shared" si="128"/>
        <v>3.2846666666666664</v>
      </c>
      <c r="H2470" s="17"/>
      <c r="I2470" s="24"/>
      <c r="J2470" s="20">
        <f t="shared" si="129"/>
        <v>65.371800000000007</v>
      </c>
      <c r="K2470" s="17"/>
      <c r="L2470" s="24"/>
      <c r="M2470" s="86" t="s">
        <v>5013</v>
      </c>
      <c r="N2470" s="86">
        <v>0.71499999999999997</v>
      </c>
      <c r="O2470" s="86">
        <v>9.1389999999999993</v>
      </c>
      <c r="P2470" s="86" t="s">
        <v>5013</v>
      </c>
      <c r="Q2470" s="86">
        <v>238.41300000000001</v>
      </c>
      <c r="R2470" s="86">
        <v>88.445999999999998</v>
      </c>
      <c r="S2470" s="86" t="s">
        <v>5013</v>
      </c>
      <c r="T2470" s="86" t="s">
        <v>5013</v>
      </c>
    </row>
    <row r="2471" spans="1:20" x14ac:dyDescent="0.25">
      <c r="A2471" s="50" t="s">
        <v>4682</v>
      </c>
      <c r="B2471" s="50" t="s">
        <v>1841</v>
      </c>
      <c r="C2471" s="50" t="s">
        <v>4756</v>
      </c>
      <c r="D2471" s="80">
        <v>15</v>
      </c>
      <c r="E2471" s="50" t="s">
        <v>8078</v>
      </c>
      <c r="F2471" s="24">
        <f t="shared" si="127"/>
        <v>29.361666666666668</v>
      </c>
      <c r="G2471" s="20">
        <f t="shared" si="128"/>
        <v>30.723000000000003</v>
      </c>
      <c r="H2471" s="17"/>
      <c r="I2471" s="24"/>
      <c r="J2471" s="20">
        <f t="shared" si="129"/>
        <v>27.161000000000001</v>
      </c>
      <c r="K2471" s="17"/>
      <c r="L2471" s="24"/>
      <c r="M2471" s="86">
        <v>4.4029999999999996</v>
      </c>
      <c r="N2471" s="86">
        <v>20.853999999999999</v>
      </c>
      <c r="O2471" s="86">
        <v>66.912000000000006</v>
      </c>
      <c r="P2471" s="86">
        <v>27.847000000000001</v>
      </c>
      <c r="Q2471" s="86">
        <v>19.873000000000001</v>
      </c>
      <c r="R2471" s="86">
        <v>10.78</v>
      </c>
      <c r="S2471" s="86">
        <v>43.698999999999998</v>
      </c>
      <c r="T2471" s="86">
        <v>33.606000000000002</v>
      </c>
    </row>
    <row r="2472" spans="1:20" x14ac:dyDescent="0.25">
      <c r="A2472" s="50" t="s">
        <v>4682</v>
      </c>
      <c r="B2472" s="50" t="s">
        <v>1776</v>
      </c>
      <c r="C2472" s="50" t="s">
        <v>4766</v>
      </c>
      <c r="D2472" s="80">
        <v>16</v>
      </c>
      <c r="E2472" s="50" t="s">
        <v>8789</v>
      </c>
      <c r="F2472" s="24">
        <f t="shared" si="127"/>
        <v>29.319333333333333</v>
      </c>
      <c r="G2472" s="20">
        <f t="shared" si="128"/>
        <v>92.574333333333342</v>
      </c>
      <c r="H2472" s="17"/>
      <c r="I2472" s="24"/>
      <c r="J2472" s="20">
        <f t="shared" si="129"/>
        <v>51.249800000000008</v>
      </c>
      <c r="K2472" s="17"/>
      <c r="L2472" s="24"/>
      <c r="M2472" s="86">
        <v>112.771</v>
      </c>
      <c r="N2472" s="86">
        <v>108.479</v>
      </c>
      <c r="O2472" s="86">
        <v>56.472999999999999</v>
      </c>
      <c r="P2472" s="86">
        <v>82.685000000000002</v>
      </c>
      <c r="Q2472" s="86">
        <v>85.605999999999995</v>
      </c>
      <c r="R2472" s="86">
        <v>27.907</v>
      </c>
      <c r="S2472" s="86">
        <v>60.051000000000002</v>
      </c>
      <c r="T2472" s="86" t="s">
        <v>5013</v>
      </c>
    </row>
    <row r="2473" spans="1:20" x14ac:dyDescent="0.25">
      <c r="A2473" s="50" t="s">
        <v>4682</v>
      </c>
      <c r="B2473" s="50" t="s">
        <v>3262</v>
      </c>
      <c r="C2473" s="50" t="s">
        <v>4694</v>
      </c>
      <c r="D2473" s="80">
        <v>2</v>
      </c>
      <c r="E2473" s="50" t="s">
        <v>5405</v>
      </c>
      <c r="F2473" s="24">
        <f t="shared" si="127"/>
        <v>29.298999999999996</v>
      </c>
      <c r="G2473" s="20">
        <f t="shared" si="128"/>
        <v>3.0963333333333334</v>
      </c>
      <c r="H2473" s="17"/>
      <c r="I2473" s="24"/>
      <c r="J2473" s="20">
        <f t="shared" si="129"/>
        <v>21.568000000000001</v>
      </c>
      <c r="K2473" s="17"/>
      <c r="L2473" s="24"/>
      <c r="M2473" s="86">
        <v>8.5380000000000003</v>
      </c>
      <c r="N2473" s="86" t="s">
        <v>5013</v>
      </c>
      <c r="O2473" s="86">
        <v>0.751</v>
      </c>
      <c r="P2473" s="86">
        <v>8.0429999999999993</v>
      </c>
      <c r="Q2473" s="86">
        <v>11.9</v>
      </c>
      <c r="R2473" s="86" t="s">
        <v>5013</v>
      </c>
      <c r="S2473" s="86">
        <v>68.832999999999998</v>
      </c>
      <c r="T2473" s="86">
        <v>19.064</v>
      </c>
    </row>
    <row r="2474" spans="1:20" x14ac:dyDescent="0.25">
      <c r="A2474" s="50" t="s">
        <v>4682</v>
      </c>
      <c r="B2474" s="50" t="s">
        <v>1888</v>
      </c>
      <c r="C2474" s="50" t="s">
        <v>4689</v>
      </c>
      <c r="D2474" s="80">
        <v>2</v>
      </c>
      <c r="E2474" s="50" t="s">
        <v>5227</v>
      </c>
      <c r="F2474" s="24">
        <f t="shared" si="127"/>
        <v>29.231333333333335</v>
      </c>
      <c r="G2474" s="20">
        <f t="shared" si="128"/>
        <v>5.5459999999999994</v>
      </c>
      <c r="H2474" s="17"/>
      <c r="I2474" s="24"/>
      <c r="J2474" s="20">
        <f t="shared" si="129"/>
        <v>19.991800000000001</v>
      </c>
      <c r="K2474" s="17"/>
      <c r="L2474" s="24"/>
      <c r="M2474" s="86">
        <v>1.9790000000000001</v>
      </c>
      <c r="N2474" s="86">
        <v>6.7359999999999998</v>
      </c>
      <c r="O2474" s="86">
        <v>7.923</v>
      </c>
      <c r="P2474" s="86">
        <v>7.3140000000000001</v>
      </c>
      <c r="Q2474" s="86">
        <v>4.9509999999999996</v>
      </c>
      <c r="R2474" s="86">
        <v>0.91600000000000004</v>
      </c>
      <c r="S2474" s="86">
        <v>86.778000000000006</v>
      </c>
      <c r="T2474" s="86" t="s">
        <v>5013</v>
      </c>
    </row>
    <row r="2475" spans="1:20" x14ac:dyDescent="0.25">
      <c r="A2475" s="50" t="s">
        <v>4682</v>
      </c>
      <c r="B2475" s="50" t="s">
        <v>1322</v>
      </c>
      <c r="C2475" s="50" t="s">
        <v>4747</v>
      </c>
      <c r="D2475" s="80">
        <v>12</v>
      </c>
      <c r="E2475" s="50" t="s">
        <v>7646</v>
      </c>
      <c r="F2475" s="24">
        <f t="shared" si="127"/>
        <v>29.193000000000001</v>
      </c>
      <c r="G2475" s="20">
        <f t="shared" si="128"/>
        <v>33.445999999999998</v>
      </c>
      <c r="H2475" s="17"/>
      <c r="I2475" s="24"/>
      <c r="J2475" s="20">
        <f t="shared" si="129"/>
        <v>32.636000000000003</v>
      </c>
      <c r="K2475" s="17"/>
      <c r="L2475" s="24"/>
      <c r="M2475" s="86">
        <v>3.4969999999999999</v>
      </c>
      <c r="N2475" s="86">
        <v>54.994</v>
      </c>
      <c r="O2475" s="86">
        <v>41.847000000000001</v>
      </c>
      <c r="P2475" s="86">
        <v>5.1390000000000002</v>
      </c>
      <c r="Q2475" s="86">
        <v>70.462000000000003</v>
      </c>
      <c r="R2475" s="86">
        <v>42.883000000000003</v>
      </c>
      <c r="S2475" s="86">
        <v>44.695999999999998</v>
      </c>
      <c r="T2475" s="86" t="s">
        <v>5013</v>
      </c>
    </row>
    <row r="2476" spans="1:20" x14ac:dyDescent="0.25">
      <c r="A2476" s="50" t="s">
        <v>4682</v>
      </c>
      <c r="B2476" s="50" t="s">
        <v>3462</v>
      </c>
      <c r="C2476" s="50" t="s">
        <v>4753</v>
      </c>
      <c r="D2476" s="80">
        <v>13</v>
      </c>
      <c r="E2476" s="50" t="s">
        <v>7783</v>
      </c>
      <c r="F2476" s="24">
        <f t="shared" si="127"/>
        <v>29.184333333333331</v>
      </c>
      <c r="G2476" s="20">
        <f t="shared" si="128"/>
        <v>11.728999999999999</v>
      </c>
      <c r="H2476" s="17"/>
      <c r="I2476" s="24"/>
      <c r="J2476" s="20">
        <f t="shared" si="129"/>
        <v>26.064599999999995</v>
      </c>
      <c r="K2476" s="17"/>
      <c r="L2476" s="24"/>
      <c r="M2476" s="86">
        <v>0.44</v>
      </c>
      <c r="N2476" s="86">
        <v>18.204999999999998</v>
      </c>
      <c r="O2476" s="86">
        <v>16.542000000000002</v>
      </c>
      <c r="P2476" s="86">
        <v>35.323999999999998</v>
      </c>
      <c r="Q2476" s="86">
        <v>7.4459999999999997</v>
      </c>
      <c r="R2476" s="86" t="s">
        <v>5013</v>
      </c>
      <c r="S2476" s="86">
        <v>5.9880000000000004</v>
      </c>
      <c r="T2476" s="86">
        <v>81.564999999999998</v>
      </c>
    </row>
    <row r="2477" spans="1:20" x14ac:dyDescent="0.25">
      <c r="A2477" s="50" t="s">
        <v>4682</v>
      </c>
      <c r="B2477" s="50" t="s">
        <v>1017</v>
      </c>
      <c r="C2477" s="50" t="s">
        <v>4767</v>
      </c>
      <c r="D2477" s="80">
        <v>16</v>
      </c>
      <c r="E2477" s="50" t="s">
        <v>8964</v>
      </c>
      <c r="F2477" s="24">
        <f t="shared" si="127"/>
        <v>29.182333333333332</v>
      </c>
      <c r="G2477" s="20">
        <f t="shared" si="128"/>
        <v>17.491</v>
      </c>
      <c r="H2477" s="17"/>
      <c r="I2477" s="24"/>
      <c r="J2477" s="20">
        <f t="shared" si="129"/>
        <v>24.448599999999999</v>
      </c>
      <c r="K2477" s="17"/>
      <c r="L2477" s="24"/>
      <c r="M2477" s="86">
        <v>11.02</v>
      </c>
      <c r="N2477" s="86">
        <v>25.664000000000001</v>
      </c>
      <c r="O2477" s="86">
        <v>15.789</v>
      </c>
      <c r="P2477" s="86">
        <v>20.69</v>
      </c>
      <c r="Q2477" s="86">
        <v>14.006</v>
      </c>
      <c r="R2477" s="86">
        <v>5.673</v>
      </c>
      <c r="S2477" s="86">
        <v>46.97</v>
      </c>
      <c r="T2477" s="86">
        <v>34.904000000000003</v>
      </c>
    </row>
    <row r="2478" spans="1:20" x14ac:dyDescent="0.25">
      <c r="A2478" s="50" t="s">
        <v>4682</v>
      </c>
      <c r="B2478" s="50" t="s">
        <v>1095</v>
      </c>
      <c r="C2478" s="50" t="s">
        <v>4755</v>
      </c>
      <c r="D2478" s="80">
        <v>15</v>
      </c>
      <c r="E2478" s="50" t="s">
        <v>7896</v>
      </c>
      <c r="F2478" s="24">
        <f t="shared" si="127"/>
        <v>29.146333333333335</v>
      </c>
      <c r="G2478" s="20">
        <f t="shared" si="128"/>
        <v>7.4643333333333333</v>
      </c>
      <c r="H2478" s="17"/>
      <c r="I2478" s="24"/>
      <c r="J2478" s="20">
        <f t="shared" si="129"/>
        <v>59.535199999999996</v>
      </c>
      <c r="K2478" s="17"/>
      <c r="L2478" s="24"/>
      <c r="M2478" s="86">
        <v>10.843</v>
      </c>
      <c r="N2478" s="86">
        <v>11.55</v>
      </c>
      <c r="O2478" s="86" t="s">
        <v>5013</v>
      </c>
      <c r="P2478" s="86">
        <v>13.417</v>
      </c>
      <c r="Q2478" s="86">
        <v>196.82</v>
      </c>
      <c r="R2478" s="86">
        <v>86.893000000000001</v>
      </c>
      <c r="S2478" s="86">
        <v>0.54600000000000004</v>
      </c>
      <c r="T2478" s="86" t="s">
        <v>5013</v>
      </c>
    </row>
    <row r="2479" spans="1:20" x14ac:dyDescent="0.25">
      <c r="A2479" s="50" t="s">
        <v>4682</v>
      </c>
      <c r="B2479" s="50" t="s">
        <v>3737</v>
      </c>
      <c r="C2479" s="50" t="s">
        <v>4753</v>
      </c>
      <c r="D2479" s="80">
        <v>13</v>
      </c>
      <c r="E2479" s="50" t="s">
        <v>7813</v>
      </c>
      <c r="F2479" s="24">
        <f t="shared" si="127"/>
        <v>29.140333333333331</v>
      </c>
      <c r="G2479" s="20">
        <f t="shared" si="128"/>
        <v>8.57</v>
      </c>
      <c r="H2479" s="17"/>
      <c r="I2479" s="24"/>
      <c r="J2479" s="20">
        <f t="shared" si="129"/>
        <v>20.575600000000001</v>
      </c>
      <c r="K2479" s="17"/>
      <c r="L2479" s="24"/>
      <c r="M2479" s="86">
        <v>17.745000000000001</v>
      </c>
      <c r="N2479" s="86">
        <v>3.1379999999999999</v>
      </c>
      <c r="O2479" s="86">
        <v>4.827</v>
      </c>
      <c r="P2479" s="86">
        <v>12.265000000000001</v>
      </c>
      <c r="Q2479" s="86">
        <v>3.1920000000000002</v>
      </c>
      <c r="R2479" s="86">
        <v>1.032</v>
      </c>
      <c r="S2479" s="86">
        <v>19.812000000000001</v>
      </c>
      <c r="T2479" s="86">
        <v>66.576999999999998</v>
      </c>
    </row>
    <row r="2480" spans="1:20" x14ac:dyDescent="0.25">
      <c r="A2480" s="50" t="s">
        <v>4682</v>
      </c>
      <c r="B2480" s="50" t="s">
        <v>2868</v>
      </c>
      <c r="C2480" s="50" t="s">
        <v>4764</v>
      </c>
      <c r="D2480" s="80">
        <v>15</v>
      </c>
      <c r="E2480" s="50" t="s">
        <v>8297</v>
      </c>
      <c r="F2480" s="24">
        <f t="shared" si="127"/>
        <v>28.998000000000001</v>
      </c>
      <c r="G2480" s="20">
        <f t="shared" si="128"/>
        <v>82.584333333333333</v>
      </c>
      <c r="H2480" s="17"/>
      <c r="I2480" s="24"/>
      <c r="J2480" s="20">
        <f t="shared" si="129"/>
        <v>47.953799999999994</v>
      </c>
      <c r="K2480" s="17"/>
      <c r="L2480" s="24"/>
      <c r="M2480" s="86">
        <v>42.423000000000002</v>
      </c>
      <c r="N2480" s="86">
        <v>62.789000000000001</v>
      </c>
      <c r="O2480" s="86">
        <v>142.541</v>
      </c>
      <c r="P2480" s="86">
        <v>83.903999999999996</v>
      </c>
      <c r="Q2480" s="86">
        <v>68.870999999999995</v>
      </c>
      <c r="R2480" s="86">
        <v>52.75</v>
      </c>
      <c r="S2480" s="86">
        <v>14.208</v>
      </c>
      <c r="T2480" s="86">
        <v>20.036000000000001</v>
      </c>
    </row>
    <row r="2481" spans="1:20" x14ac:dyDescent="0.25">
      <c r="A2481" s="50" t="s">
        <v>4682</v>
      </c>
      <c r="B2481" s="50" t="s">
        <v>1699</v>
      </c>
      <c r="C2481" s="50" t="s">
        <v>4757</v>
      </c>
      <c r="D2481" s="80">
        <v>15</v>
      </c>
      <c r="E2481" s="50" t="s">
        <v>8177</v>
      </c>
      <c r="F2481" s="24">
        <f t="shared" si="127"/>
        <v>28.97366666666667</v>
      </c>
      <c r="G2481" s="20">
        <f t="shared" si="128"/>
        <v>250.88166666666666</v>
      </c>
      <c r="H2481" s="17"/>
      <c r="I2481" s="24"/>
      <c r="J2481" s="20">
        <f t="shared" si="129"/>
        <v>25.568200000000001</v>
      </c>
      <c r="K2481" s="17"/>
      <c r="L2481" s="24"/>
      <c r="M2481" s="86">
        <v>143.02699999999999</v>
      </c>
      <c r="N2481" s="86" t="s">
        <v>5013</v>
      </c>
      <c r="O2481" s="86">
        <v>609.61800000000005</v>
      </c>
      <c r="P2481" s="86">
        <v>40.527999999999999</v>
      </c>
      <c r="Q2481" s="86">
        <v>0.39200000000000002</v>
      </c>
      <c r="R2481" s="86">
        <v>2.161</v>
      </c>
      <c r="S2481" s="86">
        <v>84.76</v>
      </c>
      <c r="T2481" s="86" t="s">
        <v>5013</v>
      </c>
    </row>
    <row r="2482" spans="1:20" x14ac:dyDescent="0.25">
      <c r="A2482" s="50" t="s">
        <v>4682</v>
      </c>
      <c r="B2482" s="50" t="s">
        <v>4431</v>
      </c>
      <c r="C2482" s="50" t="s">
        <v>4693</v>
      </c>
      <c r="D2482" s="80">
        <v>2</v>
      </c>
      <c r="E2482" s="50" t="s">
        <v>5375</v>
      </c>
      <c r="F2482" s="24">
        <f t="shared" si="127"/>
        <v>28.926666666666666</v>
      </c>
      <c r="G2482" s="20">
        <f t="shared" si="128"/>
        <v>20.253</v>
      </c>
      <c r="H2482" s="17"/>
      <c r="I2482" s="24"/>
      <c r="J2482" s="20">
        <f t="shared" si="129"/>
        <v>21.722799999999999</v>
      </c>
      <c r="K2482" s="17"/>
      <c r="L2482" s="24"/>
      <c r="M2482" s="86">
        <v>0.58699999999999997</v>
      </c>
      <c r="N2482" s="86">
        <v>28.335000000000001</v>
      </c>
      <c r="O2482" s="86">
        <v>31.837</v>
      </c>
      <c r="P2482" s="86">
        <v>0.66700000000000004</v>
      </c>
      <c r="Q2482" s="86">
        <v>21.167000000000002</v>
      </c>
      <c r="R2482" s="86">
        <v>10.185</v>
      </c>
      <c r="S2482" s="86">
        <v>39.991999999999997</v>
      </c>
      <c r="T2482" s="86">
        <v>36.603000000000002</v>
      </c>
    </row>
    <row r="2483" spans="1:20" x14ac:dyDescent="0.25">
      <c r="A2483" s="50" t="s">
        <v>4682</v>
      </c>
      <c r="B2483" s="50" t="s">
        <v>2767</v>
      </c>
      <c r="C2483" s="50" t="s">
        <v>4753</v>
      </c>
      <c r="D2483" s="80">
        <v>13</v>
      </c>
      <c r="E2483" s="50" t="s">
        <v>7830</v>
      </c>
      <c r="F2483" s="24">
        <f t="shared" si="127"/>
        <v>28.880333333333336</v>
      </c>
      <c r="G2483" s="20">
        <f t="shared" si="128"/>
        <v>8.6536666666666662</v>
      </c>
      <c r="H2483" s="17"/>
      <c r="I2483" s="24"/>
      <c r="J2483" s="20">
        <f t="shared" si="129"/>
        <v>31.0456</v>
      </c>
      <c r="K2483" s="17"/>
      <c r="L2483" s="24"/>
      <c r="M2483" s="86">
        <v>16.956</v>
      </c>
      <c r="N2483" s="86">
        <v>4.1950000000000003</v>
      </c>
      <c r="O2483" s="86">
        <v>4.8099999999999996</v>
      </c>
      <c r="P2483" s="86">
        <v>34.122</v>
      </c>
      <c r="Q2483" s="86">
        <v>34.465000000000003</v>
      </c>
      <c r="R2483" s="86" t="s">
        <v>5013</v>
      </c>
      <c r="S2483" s="86" t="s">
        <v>5013</v>
      </c>
      <c r="T2483" s="86">
        <v>86.641000000000005</v>
      </c>
    </row>
    <row r="2484" spans="1:20" x14ac:dyDescent="0.25">
      <c r="A2484" s="50" t="s">
        <v>4682</v>
      </c>
      <c r="B2484" s="50" t="s">
        <v>1356</v>
      </c>
      <c r="C2484" s="50" t="s">
        <v>4744</v>
      </c>
      <c r="D2484" s="80">
        <v>11</v>
      </c>
      <c r="E2484" s="50" t="s">
        <v>7373</v>
      </c>
      <c r="F2484" s="24">
        <f t="shared" si="127"/>
        <v>28.837666666666667</v>
      </c>
      <c r="G2484" s="20">
        <f t="shared" si="128"/>
        <v>1.1873333333333334</v>
      </c>
      <c r="H2484" s="17"/>
      <c r="I2484" s="24"/>
      <c r="J2484" s="20">
        <f t="shared" si="129"/>
        <v>20.125400000000003</v>
      </c>
      <c r="K2484" s="17"/>
      <c r="L2484" s="24"/>
      <c r="M2484" s="86">
        <v>0.48899999999999999</v>
      </c>
      <c r="N2484" s="86">
        <v>0.66500000000000004</v>
      </c>
      <c r="O2484" s="86">
        <v>2.4079999999999999</v>
      </c>
      <c r="P2484" s="86">
        <v>14.114000000000001</v>
      </c>
      <c r="Q2484" s="86" t="s">
        <v>5013</v>
      </c>
      <c r="R2484" s="86" t="s">
        <v>5013</v>
      </c>
      <c r="S2484" s="86">
        <v>10.997999999999999</v>
      </c>
      <c r="T2484" s="86">
        <v>75.515000000000001</v>
      </c>
    </row>
    <row r="2485" spans="1:20" x14ac:dyDescent="0.25">
      <c r="A2485" s="50" t="s">
        <v>4682</v>
      </c>
      <c r="B2485" s="50" t="s">
        <v>2652</v>
      </c>
      <c r="C2485" s="50" t="s">
        <v>4767</v>
      </c>
      <c r="D2485" s="80">
        <v>16</v>
      </c>
      <c r="E2485" s="50" t="s">
        <v>9117</v>
      </c>
      <c r="F2485" s="24">
        <f t="shared" si="127"/>
        <v>28.745000000000005</v>
      </c>
      <c r="G2485" s="20">
        <f t="shared" si="128"/>
        <v>31.409000000000002</v>
      </c>
      <c r="H2485" s="17"/>
      <c r="I2485" s="24"/>
      <c r="J2485" s="20">
        <f t="shared" si="129"/>
        <v>27.170800000000003</v>
      </c>
      <c r="K2485" s="17"/>
      <c r="L2485" s="24"/>
      <c r="M2485" s="86">
        <v>17.611000000000001</v>
      </c>
      <c r="N2485" s="86">
        <v>6.6239999999999997</v>
      </c>
      <c r="O2485" s="86">
        <v>69.992000000000004</v>
      </c>
      <c r="P2485" s="86">
        <v>42.941000000000003</v>
      </c>
      <c r="Q2485" s="86">
        <v>6.6779999999999999</v>
      </c>
      <c r="R2485" s="86">
        <v>32.944000000000003</v>
      </c>
      <c r="S2485" s="86">
        <v>16.846</v>
      </c>
      <c r="T2485" s="86">
        <v>36.445</v>
      </c>
    </row>
    <row r="2486" spans="1:20" x14ac:dyDescent="0.25">
      <c r="A2486" s="50" t="s">
        <v>4682</v>
      </c>
      <c r="B2486" s="50" t="s">
        <v>2741</v>
      </c>
      <c r="C2486" s="50" t="s">
        <v>4710</v>
      </c>
      <c r="D2486" s="80">
        <v>6</v>
      </c>
      <c r="E2486" s="50" t="s">
        <v>5801</v>
      </c>
      <c r="F2486" s="24">
        <f t="shared" si="127"/>
        <v>28.681333333333331</v>
      </c>
      <c r="G2486" s="20">
        <f t="shared" si="128"/>
        <v>73.028333333333336</v>
      </c>
      <c r="H2486" s="17"/>
      <c r="I2486" s="24"/>
      <c r="J2486" s="20">
        <f t="shared" si="129"/>
        <v>24.815799999999999</v>
      </c>
      <c r="K2486" s="17"/>
      <c r="L2486" s="24"/>
      <c r="M2486" s="86">
        <v>90.78</v>
      </c>
      <c r="N2486" s="86">
        <v>117.119</v>
      </c>
      <c r="O2486" s="86">
        <v>11.186</v>
      </c>
      <c r="P2486" s="86">
        <v>32.722999999999999</v>
      </c>
      <c r="Q2486" s="86">
        <v>5.3120000000000003</v>
      </c>
      <c r="R2486" s="86">
        <v>23.882999999999999</v>
      </c>
      <c r="S2486" s="86">
        <v>37.51</v>
      </c>
      <c r="T2486" s="86">
        <v>24.651</v>
      </c>
    </row>
    <row r="2487" spans="1:20" x14ac:dyDescent="0.25">
      <c r="A2487" s="50" t="s">
        <v>4682</v>
      </c>
      <c r="B2487" s="50" t="s">
        <v>2486</v>
      </c>
      <c r="C2487" s="50" t="s">
        <v>4711</v>
      </c>
      <c r="D2487" s="80">
        <v>6</v>
      </c>
      <c r="E2487" s="50" t="s">
        <v>5959</v>
      </c>
      <c r="F2487" s="24">
        <f t="shared" si="127"/>
        <v>28.665666666666667</v>
      </c>
      <c r="G2487" s="20">
        <f t="shared" si="128"/>
        <v>0</v>
      </c>
      <c r="H2487" s="17"/>
      <c r="I2487" s="24"/>
      <c r="J2487" s="20">
        <f t="shared" si="129"/>
        <v>19.671199999999999</v>
      </c>
      <c r="K2487" s="17"/>
      <c r="L2487" s="24"/>
      <c r="M2487" s="86" t="s">
        <v>5013</v>
      </c>
      <c r="N2487" s="86" t="s">
        <v>5013</v>
      </c>
      <c r="O2487" s="86" t="s">
        <v>5013</v>
      </c>
      <c r="P2487" s="86">
        <v>12.359</v>
      </c>
      <c r="Q2487" s="86" t="s">
        <v>5013</v>
      </c>
      <c r="R2487" s="86">
        <v>67.162999999999997</v>
      </c>
      <c r="S2487" s="86" t="s">
        <v>5013</v>
      </c>
      <c r="T2487" s="86">
        <v>18.834</v>
      </c>
    </row>
    <row r="2488" spans="1:20" x14ac:dyDescent="0.25">
      <c r="A2488" s="50" t="s">
        <v>4682</v>
      </c>
      <c r="B2488" s="50" t="s">
        <v>826</v>
      </c>
      <c r="C2488" s="50" t="s">
        <v>4690</v>
      </c>
      <c r="D2488" s="80">
        <v>2</v>
      </c>
      <c r="E2488" s="50" t="s">
        <v>5303</v>
      </c>
      <c r="F2488" s="24">
        <f t="shared" si="127"/>
        <v>28.634</v>
      </c>
      <c r="G2488" s="20">
        <f t="shared" si="128"/>
        <v>12.768333333333333</v>
      </c>
      <c r="H2488" s="17"/>
      <c r="I2488" s="24"/>
      <c r="J2488" s="20">
        <f t="shared" si="129"/>
        <v>17.301600000000001</v>
      </c>
      <c r="K2488" s="17"/>
      <c r="L2488" s="24"/>
      <c r="M2488" s="86">
        <v>3.754</v>
      </c>
      <c r="N2488" s="86">
        <v>20.494</v>
      </c>
      <c r="O2488" s="86">
        <v>14.057</v>
      </c>
      <c r="P2488" s="86">
        <v>0.60599999999999998</v>
      </c>
      <c r="Q2488" s="86" t="s">
        <v>5013</v>
      </c>
      <c r="R2488" s="86">
        <v>55.613</v>
      </c>
      <c r="S2488" s="86">
        <v>16.923999999999999</v>
      </c>
      <c r="T2488" s="86">
        <v>13.365</v>
      </c>
    </row>
    <row r="2489" spans="1:20" x14ac:dyDescent="0.25">
      <c r="A2489" s="50" t="s">
        <v>4682</v>
      </c>
      <c r="B2489" s="50" t="s">
        <v>1428</v>
      </c>
      <c r="C2489" s="50" t="s">
        <v>4745</v>
      </c>
      <c r="D2489" s="80">
        <v>11</v>
      </c>
      <c r="E2489" s="50" t="s">
        <v>7548</v>
      </c>
      <c r="F2489" s="24">
        <f t="shared" si="127"/>
        <v>28.63366666666667</v>
      </c>
      <c r="G2489" s="20">
        <f t="shared" si="128"/>
        <v>67.798666666666676</v>
      </c>
      <c r="H2489" s="17"/>
      <c r="I2489" s="24"/>
      <c r="J2489" s="20">
        <f t="shared" si="129"/>
        <v>44.614999999999995</v>
      </c>
      <c r="K2489" s="17"/>
      <c r="L2489" s="24"/>
      <c r="M2489" s="86">
        <v>23.053999999999998</v>
      </c>
      <c r="N2489" s="86">
        <v>143.636</v>
      </c>
      <c r="O2489" s="86">
        <v>36.706000000000003</v>
      </c>
      <c r="P2489" s="86">
        <v>108.04900000000001</v>
      </c>
      <c r="Q2489" s="86">
        <v>29.125</v>
      </c>
      <c r="R2489" s="86">
        <v>19.117999999999999</v>
      </c>
      <c r="S2489" s="86">
        <v>35.767000000000003</v>
      </c>
      <c r="T2489" s="86">
        <v>31.015999999999998</v>
      </c>
    </row>
    <row r="2490" spans="1:20" x14ac:dyDescent="0.25">
      <c r="A2490" s="50" t="s">
        <v>4682</v>
      </c>
      <c r="B2490" s="50" t="s">
        <v>2914</v>
      </c>
      <c r="C2490" s="50" t="s">
        <v>4766</v>
      </c>
      <c r="D2490" s="80">
        <v>16</v>
      </c>
      <c r="E2490" s="50" t="s">
        <v>8755</v>
      </c>
      <c r="F2490" s="24">
        <f t="shared" si="127"/>
        <v>28.457666666666665</v>
      </c>
      <c r="G2490" s="20">
        <f t="shared" si="128"/>
        <v>62.82266666666667</v>
      </c>
      <c r="H2490" s="17"/>
      <c r="I2490" s="24"/>
      <c r="J2490" s="20">
        <f t="shared" si="129"/>
        <v>46.516599999999997</v>
      </c>
      <c r="K2490" s="17"/>
      <c r="L2490" s="24"/>
      <c r="M2490" s="86">
        <v>135.47900000000001</v>
      </c>
      <c r="N2490" s="86">
        <v>52.988999999999997</v>
      </c>
      <c r="O2490" s="86" t="s">
        <v>5013</v>
      </c>
      <c r="P2490" s="86">
        <v>40.722999999999999</v>
      </c>
      <c r="Q2490" s="86">
        <v>106.48699999999999</v>
      </c>
      <c r="R2490" s="86">
        <v>47.805999999999997</v>
      </c>
      <c r="S2490" s="86">
        <v>18.065000000000001</v>
      </c>
      <c r="T2490" s="86">
        <v>19.501999999999999</v>
      </c>
    </row>
    <row r="2491" spans="1:20" x14ac:dyDescent="0.25">
      <c r="A2491" s="50" t="s">
        <v>4682</v>
      </c>
      <c r="B2491" s="50" t="s">
        <v>2516</v>
      </c>
      <c r="C2491" s="50" t="s">
        <v>4745</v>
      </c>
      <c r="D2491" s="80">
        <v>11</v>
      </c>
      <c r="E2491" s="50" t="s">
        <v>7557</v>
      </c>
      <c r="F2491" s="24">
        <f t="shared" si="127"/>
        <v>28.456</v>
      </c>
      <c r="G2491" s="20">
        <f t="shared" si="128"/>
        <v>0</v>
      </c>
      <c r="H2491" s="17"/>
      <c r="I2491" s="24"/>
      <c r="J2491" s="20">
        <f t="shared" si="129"/>
        <v>17.328799999999998</v>
      </c>
      <c r="K2491" s="17"/>
      <c r="L2491" s="24"/>
      <c r="M2491" s="86" t="s">
        <v>5013</v>
      </c>
      <c r="N2491" s="86" t="s">
        <v>5013</v>
      </c>
      <c r="O2491" s="86" t="s">
        <v>5013</v>
      </c>
      <c r="P2491" s="86">
        <v>1.276</v>
      </c>
      <c r="Q2491" s="86" t="s">
        <v>5013</v>
      </c>
      <c r="R2491" s="86">
        <v>1.8009999999999999</v>
      </c>
      <c r="S2491" s="86">
        <v>73.724999999999994</v>
      </c>
      <c r="T2491" s="86">
        <v>9.8420000000000005</v>
      </c>
    </row>
    <row r="2492" spans="1:20" x14ac:dyDescent="0.25">
      <c r="A2492" s="50" t="s">
        <v>4682</v>
      </c>
      <c r="B2492" s="50" t="s">
        <v>1818</v>
      </c>
      <c r="C2492" s="50" t="s">
        <v>4745</v>
      </c>
      <c r="D2492" s="80">
        <v>11</v>
      </c>
      <c r="E2492" s="50" t="s">
        <v>7546</v>
      </c>
      <c r="F2492" s="24">
        <f t="shared" si="127"/>
        <v>28.455333333333332</v>
      </c>
      <c r="G2492" s="20">
        <f t="shared" si="128"/>
        <v>73.033000000000001</v>
      </c>
      <c r="H2492" s="17"/>
      <c r="I2492" s="24"/>
      <c r="J2492" s="20">
        <f t="shared" si="129"/>
        <v>26.0822</v>
      </c>
      <c r="K2492" s="17"/>
      <c r="L2492" s="24"/>
      <c r="M2492" s="86">
        <v>117.81100000000001</v>
      </c>
      <c r="N2492" s="86">
        <v>74.903000000000006</v>
      </c>
      <c r="O2492" s="86">
        <v>26.385000000000002</v>
      </c>
      <c r="P2492" s="86">
        <v>27.292999999999999</v>
      </c>
      <c r="Q2492" s="86">
        <v>17.751999999999999</v>
      </c>
      <c r="R2492" s="86">
        <v>31.029</v>
      </c>
      <c r="S2492" s="86">
        <v>54.337000000000003</v>
      </c>
      <c r="T2492" s="86" t="s">
        <v>5013</v>
      </c>
    </row>
    <row r="2493" spans="1:20" x14ac:dyDescent="0.25">
      <c r="A2493" s="50" t="s">
        <v>4682</v>
      </c>
      <c r="B2493" s="50" t="s">
        <v>1851</v>
      </c>
      <c r="C2493" s="50" t="s">
        <v>4767</v>
      </c>
      <c r="D2493" s="80">
        <v>16</v>
      </c>
      <c r="E2493" s="50" t="s">
        <v>9052</v>
      </c>
      <c r="F2493" s="24">
        <f t="shared" si="127"/>
        <v>28.405999999999995</v>
      </c>
      <c r="G2493" s="20">
        <f t="shared" si="128"/>
        <v>12.747</v>
      </c>
      <c r="H2493" s="17"/>
      <c r="I2493" s="24"/>
      <c r="J2493" s="20">
        <f t="shared" si="129"/>
        <v>27.320999999999998</v>
      </c>
      <c r="K2493" s="17"/>
      <c r="L2493" s="24"/>
      <c r="M2493" s="86">
        <v>4.7089999999999996</v>
      </c>
      <c r="N2493" s="86">
        <v>4.32</v>
      </c>
      <c r="O2493" s="86">
        <v>29.212</v>
      </c>
      <c r="P2493" s="86">
        <v>44.843000000000004</v>
      </c>
      <c r="Q2493" s="86">
        <v>6.5439999999999996</v>
      </c>
      <c r="R2493" s="86">
        <v>13.198</v>
      </c>
      <c r="S2493" s="86">
        <v>47.741999999999997</v>
      </c>
      <c r="T2493" s="86">
        <v>24.277999999999999</v>
      </c>
    </row>
    <row r="2494" spans="1:20" x14ac:dyDescent="0.25">
      <c r="A2494" s="50" t="s">
        <v>4682</v>
      </c>
      <c r="B2494" s="50" t="s">
        <v>2177</v>
      </c>
      <c r="C2494" s="50" t="s">
        <v>4744</v>
      </c>
      <c r="D2494" s="80">
        <v>11</v>
      </c>
      <c r="E2494" s="50" t="s">
        <v>7421</v>
      </c>
      <c r="F2494" s="24">
        <f t="shared" si="127"/>
        <v>28.378</v>
      </c>
      <c r="G2494" s="20">
        <f t="shared" si="128"/>
        <v>15.833</v>
      </c>
      <c r="H2494" s="17"/>
      <c r="I2494" s="24"/>
      <c r="J2494" s="20">
        <f t="shared" si="129"/>
        <v>17.205000000000002</v>
      </c>
      <c r="K2494" s="17"/>
      <c r="L2494" s="24"/>
      <c r="M2494" s="86">
        <v>3.798</v>
      </c>
      <c r="N2494" s="86">
        <v>2.8239999999999998</v>
      </c>
      <c r="O2494" s="86">
        <v>40.877000000000002</v>
      </c>
      <c r="P2494" s="86">
        <v>0.89100000000000001</v>
      </c>
      <c r="Q2494" s="86" t="s">
        <v>5013</v>
      </c>
      <c r="R2494" s="86" t="s">
        <v>5013</v>
      </c>
      <c r="S2494" s="86">
        <v>52.384</v>
      </c>
      <c r="T2494" s="86">
        <v>32.75</v>
      </c>
    </row>
    <row r="2495" spans="1:20" x14ac:dyDescent="0.25">
      <c r="A2495" s="50" t="s">
        <v>4682</v>
      </c>
      <c r="B2495" s="50" t="s">
        <v>3118</v>
      </c>
      <c r="C2495" s="50" t="s">
        <v>4767</v>
      </c>
      <c r="D2495" s="80">
        <v>16</v>
      </c>
      <c r="E2495" s="50" t="s">
        <v>9084</v>
      </c>
      <c r="F2495" s="24">
        <f t="shared" si="127"/>
        <v>28.216999999999999</v>
      </c>
      <c r="G2495" s="20">
        <f t="shared" si="128"/>
        <v>14.634333333333332</v>
      </c>
      <c r="H2495" s="17"/>
      <c r="I2495" s="24"/>
      <c r="J2495" s="20">
        <f t="shared" si="129"/>
        <v>23.226799999999997</v>
      </c>
      <c r="K2495" s="17"/>
      <c r="L2495" s="24"/>
      <c r="M2495" s="86">
        <v>21.196999999999999</v>
      </c>
      <c r="N2495" s="86">
        <v>6.6909999999999998</v>
      </c>
      <c r="O2495" s="86">
        <v>16.015000000000001</v>
      </c>
      <c r="P2495" s="86">
        <v>17.367999999999999</v>
      </c>
      <c r="Q2495" s="86">
        <v>14.115</v>
      </c>
      <c r="R2495" s="86" t="s">
        <v>5013</v>
      </c>
      <c r="S2495" s="86">
        <v>19.068999999999999</v>
      </c>
      <c r="T2495" s="86">
        <v>65.581999999999994</v>
      </c>
    </row>
    <row r="2496" spans="1:20" x14ac:dyDescent="0.25">
      <c r="A2496" s="50" t="s">
        <v>4682</v>
      </c>
      <c r="B2496" s="50" t="s">
        <v>1170</v>
      </c>
      <c r="C2496" s="50" t="s">
        <v>4744</v>
      </c>
      <c r="D2496" s="80">
        <v>11</v>
      </c>
      <c r="E2496" s="50" t="s">
        <v>7436</v>
      </c>
      <c r="F2496" s="24">
        <f t="shared" si="127"/>
        <v>28.042666666666662</v>
      </c>
      <c r="G2496" s="20">
        <f t="shared" si="128"/>
        <v>34.913333333333334</v>
      </c>
      <c r="H2496" s="17"/>
      <c r="I2496" s="24"/>
      <c r="J2496" s="20">
        <f t="shared" si="129"/>
        <v>38.1374</v>
      </c>
      <c r="K2496" s="17"/>
      <c r="L2496" s="24"/>
      <c r="M2496" s="86">
        <v>24.265000000000001</v>
      </c>
      <c r="N2496" s="86">
        <v>28.234999999999999</v>
      </c>
      <c r="O2496" s="86">
        <v>52.24</v>
      </c>
      <c r="P2496" s="86">
        <v>66.491</v>
      </c>
      <c r="Q2496" s="86">
        <v>40.067999999999998</v>
      </c>
      <c r="R2496" s="86">
        <v>3.6549999999999998</v>
      </c>
      <c r="S2496" s="86">
        <v>5.1379999999999999</v>
      </c>
      <c r="T2496" s="86">
        <v>75.334999999999994</v>
      </c>
    </row>
    <row r="2497" spans="1:20" x14ac:dyDescent="0.25">
      <c r="A2497" s="50" t="s">
        <v>4682</v>
      </c>
      <c r="B2497" s="50" t="s">
        <v>3671</v>
      </c>
      <c r="C2497" s="50" t="s">
        <v>4737</v>
      </c>
      <c r="D2497" s="80">
        <v>11</v>
      </c>
      <c r="E2497" s="50" t="s">
        <v>7103</v>
      </c>
      <c r="F2497" s="24">
        <f t="shared" si="127"/>
        <v>27.986333333333334</v>
      </c>
      <c r="G2497" s="20">
        <f t="shared" si="128"/>
        <v>22.92</v>
      </c>
      <c r="H2497" s="17"/>
      <c r="I2497" s="24"/>
      <c r="J2497" s="20">
        <f t="shared" si="129"/>
        <v>30.768000000000001</v>
      </c>
      <c r="K2497" s="17"/>
      <c r="L2497" s="24"/>
      <c r="M2497" s="86">
        <v>50.829000000000001</v>
      </c>
      <c r="N2497" s="86">
        <v>17.931000000000001</v>
      </c>
      <c r="O2497" s="86" t="s">
        <v>5013</v>
      </c>
      <c r="P2497" s="86">
        <v>69.819000000000003</v>
      </c>
      <c r="Q2497" s="86">
        <v>6.2E-2</v>
      </c>
      <c r="R2497" s="86">
        <v>12.095000000000001</v>
      </c>
      <c r="S2497" s="86">
        <v>43.835999999999999</v>
      </c>
      <c r="T2497" s="86">
        <v>28.027999999999999</v>
      </c>
    </row>
    <row r="2498" spans="1:20" x14ac:dyDescent="0.25">
      <c r="A2498" s="50" t="s">
        <v>4682</v>
      </c>
      <c r="B2498" s="50" t="s">
        <v>3733</v>
      </c>
      <c r="C2498" s="50" t="s">
        <v>4738</v>
      </c>
      <c r="D2498" s="80">
        <v>11</v>
      </c>
      <c r="E2498" s="50" t="s">
        <v>7113</v>
      </c>
      <c r="F2498" s="24">
        <f t="shared" si="127"/>
        <v>27.983000000000004</v>
      </c>
      <c r="G2498" s="20">
        <f t="shared" si="128"/>
        <v>18.486333333333334</v>
      </c>
      <c r="H2498" s="17"/>
      <c r="I2498" s="24"/>
      <c r="J2498" s="20">
        <f t="shared" si="129"/>
        <v>30.917999999999996</v>
      </c>
      <c r="K2498" s="17"/>
      <c r="L2498" s="24"/>
      <c r="M2498" s="86">
        <v>8.1739999999999995</v>
      </c>
      <c r="N2498" s="86">
        <v>14.352</v>
      </c>
      <c r="O2498" s="86">
        <v>32.933</v>
      </c>
      <c r="P2498" s="86">
        <v>30.622</v>
      </c>
      <c r="Q2498" s="86">
        <v>40.018999999999998</v>
      </c>
      <c r="R2498" s="86">
        <v>9.0020000000000007</v>
      </c>
      <c r="S2498" s="86">
        <v>51.962000000000003</v>
      </c>
      <c r="T2498" s="86">
        <v>22.984999999999999</v>
      </c>
    </row>
    <row r="2499" spans="1:20" x14ac:dyDescent="0.25">
      <c r="A2499" s="50" t="s">
        <v>4682</v>
      </c>
      <c r="B2499" s="50" t="s">
        <v>2015</v>
      </c>
      <c r="C2499" s="50" t="s">
        <v>4703</v>
      </c>
      <c r="D2499" s="80">
        <v>4</v>
      </c>
      <c r="E2499" s="50" t="s">
        <v>5599</v>
      </c>
      <c r="F2499" s="24">
        <f t="shared" si="127"/>
        <v>27.910666666666668</v>
      </c>
      <c r="G2499" s="20">
        <f t="shared" si="128"/>
        <v>7.7433333333333332</v>
      </c>
      <c r="H2499" s="17"/>
      <c r="I2499" s="24"/>
      <c r="J2499" s="20">
        <f t="shared" si="129"/>
        <v>43.449399999999997</v>
      </c>
      <c r="K2499" s="17"/>
      <c r="L2499" s="24"/>
      <c r="M2499" s="86" t="s">
        <v>5013</v>
      </c>
      <c r="N2499" s="86" t="s">
        <v>5013</v>
      </c>
      <c r="O2499" s="86">
        <v>23.23</v>
      </c>
      <c r="P2499" s="86">
        <v>5.3719999999999999</v>
      </c>
      <c r="Q2499" s="86">
        <v>128.143</v>
      </c>
      <c r="R2499" s="86">
        <v>81.197000000000003</v>
      </c>
      <c r="S2499" s="86">
        <v>2.5350000000000001</v>
      </c>
      <c r="T2499" s="86" t="s">
        <v>5013</v>
      </c>
    </row>
    <row r="2500" spans="1:20" x14ac:dyDescent="0.25">
      <c r="A2500" s="50" t="s">
        <v>4682</v>
      </c>
      <c r="B2500" s="50" t="s">
        <v>1295</v>
      </c>
      <c r="C2500" s="50" t="s">
        <v>4772</v>
      </c>
      <c r="D2500" s="80">
        <v>18</v>
      </c>
      <c r="E2500" s="50" t="s">
        <v>9371</v>
      </c>
      <c r="F2500" s="24">
        <f t="shared" si="127"/>
        <v>27.855</v>
      </c>
      <c r="G2500" s="20">
        <f t="shared" si="128"/>
        <v>168.92499999999998</v>
      </c>
      <c r="H2500" s="17"/>
      <c r="I2500" s="24"/>
      <c r="J2500" s="20">
        <f t="shared" si="129"/>
        <v>25.068999999999999</v>
      </c>
      <c r="K2500" s="17"/>
      <c r="L2500" s="24"/>
      <c r="M2500" s="86">
        <v>208.62899999999999</v>
      </c>
      <c r="N2500" s="86">
        <v>59.338999999999999</v>
      </c>
      <c r="O2500" s="86">
        <v>238.80699999999999</v>
      </c>
      <c r="P2500" s="86">
        <v>12.172000000000001</v>
      </c>
      <c r="Q2500" s="86">
        <v>29.608000000000001</v>
      </c>
      <c r="R2500" s="86" t="s">
        <v>5013</v>
      </c>
      <c r="S2500" s="86" t="s">
        <v>5013</v>
      </c>
      <c r="T2500" s="86">
        <v>83.564999999999998</v>
      </c>
    </row>
    <row r="2501" spans="1:20" x14ac:dyDescent="0.25">
      <c r="A2501" s="50" t="s">
        <v>4682</v>
      </c>
      <c r="B2501" s="50" t="s">
        <v>3782</v>
      </c>
      <c r="C2501" s="50" t="s">
        <v>4734</v>
      </c>
      <c r="D2501" s="80">
        <v>11</v>
      </c>
      <c r="E2501" s="50" t="s">
        <v>6952</v>
      </c>
      <c r="F2501" s="24">
        <f t="shared" si="127"/>
        <v>27.753</v>
      </c>
      <c r="G2501" s="20">
        <f t="shared" si="128"/>
        <v>1.1316666666666666</v>
      </c>
      <c r="H2501" s="17"/>
      <c r="I2501" s="24"/>
      <c r="J2501" s="20">
        <f t="shared" si="129"/>
        <v>17.747599999999998</v>
      </c>
      <c r="K2501" s="17"/>
      <c r="L2501" s="24"/>
      <c r="M2501" s="86" t="s">
        <v>5013</v>
      </c>
      <c r="N2501" s="86">
        <v>1.244</v>
      </c>
      <c r="O2501" s="86">
        <v>2.1509999999999998</v>
      </c>
      <c r="P2501" s="86">
        <v>3.859</v>
      </c>
      <c r="Q2501" s="86">
        <v>1.62</v>
      </c>
      <c r="R2501" s="86">
        <v>25.030999999999999</v>
      </c>
      <c r="S2501" s="86">
        <v>21.1</v>
      </c>
      <c r="T2501" s="86">
        <v>37.128</v>
      </c>
    </row>
    <row r="2502" spans="1:20" x14ac:dyDescent="0.25">
      <c r="A2502" s="50" t="s">
        <v>4682</v>
      </c>
      <c r="B2502" s="50" t="s">
        <v>3167</v>
      </c>
      <c r="C2502" s="50" t="s">
        <v>4711</v>
      </c>
      <c r="D2502" s="80">
        <v>6</v>
      </c>
      <c r="E2502" s="50" t="s">
        <v>5960</v>
      </c>
      <c r="F2502" s="24">
        <f t="shared" si="127"/>
        <v>27.718</v>
      </c>
      <c r="G2502" s="20">
        <f t="shared" si="128"/>
        <v>7.7166666666666659</v>
      </c>
      <c r="H2502" s="17"/>
      <c r="I2502" s="24"/>
      <c r="J2502" s="20">
        <f t="shared" si="129"/>
        <v>16.630800000000001</v>
      </c>
      <c r="K2502" s="17"/>
      <c r="L2502" s="24"/>
      <c r="M2502" s="86">
        <v>23.15</v>
      </c>
      <c r="N2502" s="86" t="s">
        <v>5013</v>
      </c>
      <c r="O2502" s="86" t="s">
        <v>5013</v>
      </c>
      <c r="P2502" s="86" t="s">
        <v>5013</v>
      </c>
      <c r="Q2502" s="86" t="s">
        <v>5013</v>
      </c>
      <c r="R2502" s="86" t="s">
        <v>5013</v>
      </c>
      <c r="S2502" s="86">
        <v>45.784999999999997</v>
      </c>
      <c r="T2502" s="86">
        <v>37.369</v>
      </c>
    </row>
    <row r="2503" spans="1:20" x14ac:dyDescent="0.25">
      <c r="A2503" s="50" t="s">
        <v>4682</v>
      </c>
      <c r="B2503" s="50" t="s">
        <v>4144</v>
      </c>
      <c r="C2503" s="50" t="s">
        <v>4744</v>
      </c>
      <c r="D2503" s="80">
        <v>11</v>
      </c>
      <c r="E2503" s="50" t="s">
        <v>7450</v>
      </c>
      <c r="F2503" s="24">
        <f t="shared" si="127"/>
        <v>27.674666666666667</v>
      </c>
      <c r="G2503" s="20">
        <f t="shared" si="128"/>
        <v>5.0583333333333336</v>
      </c>
      <c r="H2503" s="17"/>
      <c r="I2503" s="24"/>
      <c r="J2503" s="20">
        <f t="shared" si="129"/>
        <v>18.810399999999998</v>
      </c>
      <c r="K2503" s="17"/>
      <c r="L2503" s="24"/>
      <c r="M2503" s="86">
        <v>7.383</v>
      </c>
      <c r="N2503" s="86">
        <v>5.5129999999999999</v>
      </c>
      <c r="O2503" s="86">
        <v>2.2789999999999999</v>
      </c>
      <c r="P2503" s="86">
        <v>10.856</v>
      </c>
      <c r="Q2503" s="86">
        <v>0.17199999999999999</v>
      </c>
      <c r="R2503" s="86">
        <v>37.911999999999999</v>
      </c>
      <c r="S2503" s="86" t="s">
        <v>5013</v>
      </c>
      <c r="T2503" s="86">
        <v>45.112000000000002</v>
      </c>
    </row>
    <row r="2504" spans="1:20" x14ac:dyDescent="0.25">
      <c r="A2504" s="50" t="s">
        <v>4682</v>
      </c>
      <c r="B2504" s="50" t="s">
        <v>2198</v>
      </c>
      <c r="C2504" s="50" t="s">
        <v>4753</v>
      </c>
      <c r="D2504" s="80">
        <v>13</v>
      </c>
      <c r="E2504" s="50" t="s">
        <v>7789</v>
      </c>
      <c r="F2504" s="24">
        <f t="shared" si="127"/>
        <v>27.673000000000002</v>
      </c>
      <c r="G2504" s="20">
        <f t="shared" si="128"/>
        <v>15.201666666666668</v>
      </c>
      <c r="H2504" s="17"/>
      <c r="I2504" s="24"/>
      <c r="J2504" s="20">
        <f t="shared" si="129"/>
        <v>27.832999999999998</v>
      </c>
      <c r="K2504" s="17"/>
      <c r="L2504" s="24"/>
      <c r="M2504" s="86">
        <v>5.19</v>
      </c>
      <c r="N2504" s="86">
        <v>30.068000000000001</v>
      </c>
      <c r="O2504" s="86">
        <v>10.347</v>
      </c>
      <c r="P2504" s="86">
        <v>18.047999999999998</v>
      </c>
      <c r="Q2504" s="86">
        <v>38.097999999999999</v>
      </c>
      <c r="R2504" s="86">
        <v>2.3879999999999999</v>
      </c>
      <c r="S2504" s="86">
        <v>1.3120000000000001</v>
      </c>
      <c r="T2504" s="86">
        <v>79.319000000000003</v>
      </c>
    </row>
    <row r="2505" spans="1:20" x14ac:dyDescent="0.25">
      <c r="A2505" s="50" t="s">
        <v>4682</v>
      </c>
      <c r="B2505" s="50" t="s">
        <v>2249</v>
      </c>
      <c r="C2505" s="50" t="s">
        <v>4767</v>
      </c>
      <c r="D2505" s="80">
        <v>16</v>
      </c>
      <c r="E2505" s="50" t="s">
        <v>9169</v>
      </c>
      <c r="F2505" s="24">
        <f t="shared" si="127"/>
        <v>27.654999999999998</v>
      </c>
      <c r="G2505" s="20">
        <f t="shared" si="128"/>
        <v>17.617999999999999</v>
      </c>
      <c r="H2505" s="17"/>
      <c r="I2505" s="24"/>
      <c r="J2505" s="20">
        <f t="shared" si="129"/>
        <v>55.272600000000011</v>
      </c>
      <c r="K2505" s="17"/>
      <c r="L2505" s="24"/>
      <c r="M2505" s="86">
        <v>7.915</v>
      </c>
      <c r="N2505" s="86">
        <v>18.763000000000002</v>
      </c>
      <c r="O2505" s="86">
        <v>26.175999999999998</v>
      </c>
      <c r="P2505" s="86">
        <v>96.736000000000004</v>
      </c>
      <c r="Q2505" s="86">
        <v>96.662000000000006</v>
      </c>
      <c r="R2505" s="86">
        <v>8.2379999999999995</v>
      </c>
      <c r="S2505" s="86">
        <v>9.2639999999999993</v>
      </c>
      <c r="T2505" s="86">
        <v>65.462999999999994</v>
      </c>
    </row>
    <row r="2506" spans="1:20" x14ac:dyDescent="0.25">
      <c r="A2506" s="50" t="s">
        <v>4682</v>
      </c>
      <c r="B2506" s="50" t="s">
        <v>647</v>
      </c>
      <c r="C2506" s="50" t="s">
        <v>4691</v>
      </c>
      <c r="D2506" s="80">
        <v>2</v>
      </c>
      <c r="E2506" s="50" t="s">
        <v>5341</v>
      </c>
      <c r="F2506" s="24">
        <f t="shared" si="127"/>
        <v>27.649000000000001</v>
      </c>
      <c r="G2506" s="20">
        <f t="shared" si="128"/>
        <v>70.421333333333337</v>
      </c>
      <c r="H2506" s="17"/>
      <c r="I2506" s="24"/>
      <c r="J2506" s="20">
        <f t="shared" si="129"/>
        <v>40.105800000000002</v>
      </c>
      <c r="K2506" s="17"/>
      <c r="L2506" s="24"/>
      <c r="M2506" s="86">
        <v>58.872999999999998</v>
      </c>
      <c r="N2506" s="86">
        <v>95.626000000000005</v>
      </c>
      <c r="O2506" s="86">
        <v>56.765000000000001</v>
      </c>
      <c r="P2506" s="86">
        <v>48.072000000000003</v>
      </c>
      <c r="Q2506" s="86">
        <v>69.510000000000005</v>
      </c>
      <c r="R2506" s="86">
        <v>1.03</v>
      </c>
      <c r="S2506" s="86">
        <v>17.667999999999999</v>
      </c>
      <c r="T2506" s="86">
        <v>64.248999999999995</v>
      </c>
    </row>
    <row r="2507" spans="1:20" x14ac:dyDescent="0.25">
      <c r="A2507" s="50" t="s">
        <v>4682</v>
      </c>
      <c r="B2507" s="50" t="s">
        <v>1110</v>
      </c>
      <c r="C2507" s="50" t="s">
        <v>4772</v>
      </c>
      <c r="D2507" s="80">
        <v>18</v>
      </c>
      <c r="E2507" s="50" t="s">
        <v>9366</v>
      </c>
      <c r="F2507" s="24">
        <f t="shared" si="127"/>
        <v>27.641666666666669</v>
      </c>
      <c r="G2507" s="20">
        <f t="shared" si="128"/>
        <v>4.1320000000000006</v>
      </c>
      <c r="H2507" s="17"/>
      <c r="I2507" s="24"/>
      <c r="J2507" s="20">
        <f t="shared" si="129"/>
        <v>30.540600000000001</v>
      </c>
      <c r="K2507" s="17"/>
      <c r="L2507" s="24"/>
      <c r="M2507" s="86">
        <v>4.258</v>
      </c>
      <c r="N2507" s="86">
        <v>7.6390000000000002</v>
      </c>
      <c r="O2507" s="86">
        <v>0.499</v>
      </c>
      <c r="P2507" s="86">
        <v>2.7669999999999999</v>
      </c>
      <c r="Q2507" s="86">
        <v>67.010999999999996</v>
      </c>
      <c r="R2507" s="86">
        <v>26.768999999999998</v>
      </c>
      <c r="S2507" s="86">
        <v>23.699000000000002</v>
      </c>
      <c r="T2507" s="86">
        <v>32.457000000000001</v>
      </c>
    </row>
    <row r="2508" spans="1:20" x14ac:dyDescent="0.25">
      <c r="A2508" s="50" t="s">
        <v>4682</v>
      </c>
      <c r="B2508" s="50" t="s">
        <v>1455</v>
      </c>
      <c r="C2508" s="50" t="s">
        <v>4756</v>
      </c>
      <c r="D2508" s="80">
        <v>15</v>
      </c>
      <c r="E2508" s="50" t="s">
        <v>8026</v>
      </c>
      <c r="F2508" s="24">
        <f t="shared" si="127"/>
        <v>27.447333333333333</v>
      </c>
      <c r="G2508" s="20">
        <f t="shared" si="128"/>
        <v>52.137</v>
      </c>
      <c r="H2508" s="17"/>
      <c r="I2508" s="24"/>
      <c r="J2508" s="20">
        <f t="shared" si="129"/>
        <v>22.590199999999999</v>
      </c>
      <c r="K2508" s="17"/>
      <c r="L2508" s="24"/>
      <c r="M2508" s="86">
        <v>105.84699999999999</v>
      </c>
      <c r="N2508" s="86">
        <v>50.564</v>
      </c>
      <c r="O2508" s="86" t="s">
        <v>5013</v>
      </c>
      <c r="P2508" s="86">
        <v>28.588999999999999</v>
      </c>
      <c r="Q2508" s="86">
        <v>2.02</v>
      </c>
      <c r="R2508" s="86" t="s">
        <v>5013</v>
      </c>
      <c r="S2508" s="86">
        <v>82.341999999999999</v>
      </c>
      <c r="T2508" s="86" t="s">
        <v>5013</v>
      </c>
    </row>
    <row r="2509" spans="1:20" x14ac:dyDescent="0.25">
      <c r="A2509" s="50" t="s">
        <v>4682</v>
      </c>
      <c r="B2509" s="50" t="s">
        <v>3010</v>
      </c>
      <c r="C2509" s="50" t="s">
        <v>4766</v>
      </c>
      <c r="D2509" s="80">
        <v>16</v>
      </c>
      <c r="E2509" s="50" t="s">
        <v>8688</v>
      </c>
      <c r="F2509" s="24">
        <f t="shared" si="127"/>
        <v>27.242999999999999</v>
      </c>
      <c r="G2509" s="20">
        <f t="shared" si="128"/>
        <v>35.151000000000003</v>
      </c>
      <c r="H2509" s="17"/>
      <c r="I2509" s="24"/>
      <c r="J2509" s="20">
        <f t="shared" si="129"/>
        <v>20.499199999999998</v>
      </c>
      <c r="K2509" s="17"/>
      <c r="L2509" s="24"/>
      <c r="M2509" s="86">
        <v>21.395</v>
      </c>
      <c r="N2509" s="86">
        <v>12.936999999999999</v>
      </c>
      <c r="O2509" s="86">
        <v>71.120999999999995</v>
      </c>
      <c r="P2509" s="86">
        <v>4.8819999999999997</v>
      </c>
      <c r="Q2509" s="86">
        <v>15.885</v>
      </c>
      <c r="R2509" s="86">
        <v>3.802</v>
      </c>
      <c r="S2509" s="86">
        <v>28.216000000000001</v>
      </c>
      <c r="T2509" s="86">
        <v>49.710999999999999</v>
      </c>
    </row>
    <row r="2510" spans="1:20" x14ac:dyDescent="0.25">
      <c r="A2510" s="50" t="s">
        <v>4682</v>
      </c>
      <c r="B2510" s="50" t="s">
        <v>2247</v>
      </c>
      <c r="C2510" s="50" t="s">
        <v>4727</v>
      </c>
      <c r="D2510" s="80">
        <v>9</v>
      </c>
      <c r="E2510" s="50" t="s">
        <v>6747</v>
      </c>
      <c r="F2510" s="24">
        <f t="shared" si="127"/>
        <v>27.217333333333332</v>
      </c>
      <c r="G2510" s="20">
        <f t="shared" si="128"/>
        <v>77.600999999999999</v>
      </c>
      <c r="H2510" s="17"/>
      <c r="I2510" s="24"/>
      <c r="J2510" s="20">
        <f t="shared" si="129"/>
        <v>130.84200000000001</v>
      </c>
      <c r="K2510" s="17"/>
      <c r="L2510" s="24"/>
      <c r="M2510" s="86">
        <v>22.129000000000001</v>
      </c>
      <c r="N2510" s="86">
        <v>42.725000000000001</v>
      </c>
      <c r="O2510" s="86">
        <v>167.94900000000001</v>
      </c>
      <c r="P2510" s="86">
        <v>23.853000000000002</v>
      </c>
      <c r="Q2510" s="86">
        <v>548.70500000000004</v>
      </c>
      <c r="R2510" s="86">
        <v>0.83699999999999997</v>
      </c>
      <c r="S2510" s="86">
        <v>61.036999999999999</v>
      </c>
      <c r="T2510" s="86">
        <v>19.777999999999999</v>
      </c>
    </row>
    <row r="2511" spans="1:20" x14ac:dyDescent="0.25">
      <c r="A2511" s="50" t="s">
        <v>4682</v>
      </c>
      <c r="B2511" s="50" t="s">
        <v>1454</v>
      </c>
      <c r="C2511" s="50" t="s">
        <v>4710</v>
      </c>
      <c r="D2511" s="80">
        <v>6</v>
      </c>
      <c r="E2511" s="50" t="s">
        <v>5781</v>
      </c>
      <c r="F2511" s="24">
        <f t="shared" si="127"/>
        <v>27.190666666666669</v>
      </c>
      <c r="G2511" s="20">
        <f t="shared" si="128"/>
        <v>60.109333333333332</v>
      </c>
      <c r="H2511" s="17"/>
      <c r="I2511" s="24"/>
      <c r="J2511" s="20">
        <f t="shared" si="129"/>
        <v>50.033200000000001</v>
      </c>
      <c r="K2511" s="17"/>
      <c r="L2511" s="24"/>
      <c r="M2511" s="86">
        <v>20.869</v>
      </c>
      <c r="N2511" s="86">
        <v>77.656000000000006</v>
      </c>
      <c r="O2511" s="86">
        <v>81.802999999999997</v>
      </c>
      <c r="P2511" s="86">
        <v>148.459</v>
      </c>
      <c r="Q2511" s="86">
        <v>20.135000000000002</v>
      </c>
      <c r="R2511" s="86">
        <v>19.902000000000001</v>
      </c>
      <c r="S2511" s="86">
        <v>17.167000000000002</v>
      </c>
      <c r="T2511" s="86">
        <v>44.503</v>
      </c>
    </row>
    <row r="2512" spans="1:20" x14ac:dyDescent="0.25">
      <c r="A2512" s="50" t="s">
        <v>4682</v>
      </c>
      <c r="B2512" s="50" t="s">
        <v>1045</v>
      </c>
      <c r="C2512" s="50" t="s">
        <v>4767</v>
      </c>
      <c r="D2512" s="80">
        <v>16</v>
      </c>
      <c r="E2512" s="50" t="s">
        <v>8977</v>
      </c>
      <c r="F2512" s="24">
        <f t="shared" si="127"/>
        <v>27.138666666666666</v>
      </c>
      <c r="G2512" s="20">
        <f t="shared" si="128"/>
        <v>45.844333333333338</v>
      </c>
      <c r="H2512" s="17"/>
      <c r="I2512" s="24"/>
      <c r="J2512" s="20">
        <f t="shared" si="129"/>
        <v>23.265999999999998</v>
      </c>
      <c r="K2512" s="17"/>
      <c r="L2512" s="24"/>
      <c r="M2512" s="86">
        <v>26.562999999999999</v>
      </c>
      <c r="N2512" s="86">
        <v>90.221000000000004</v>
      </c>
      <c r="O2512" s="86">
        <v>20.748999999999999</v>
      </c>
      <c r="P2512" s="86">
        <v>5.54</v>
      </c>
      <c r="Q2512" s="86">
        <v>29.373999999999999</v>
      </c>
      <c r="R2512" s="86">
        <v>5.0010000000000003</v>
      </c>
      <c r="S2512" s="86">
        <v>0.50800000000000001</v>
      </c>
      <c r="T2512" s="86">
        <v>75.906999999999996</v>
      </c>
    </row>
    <row r="2513" spans="1:20" x14ac:dyDescent="0.25">
      <c r="A2513" s="50" t="s">
        <v>4682</v>
      </c>
      <c r="B2513" s="50" t="s">
        <v>2270</v>
      </c>
      <c r="C2513" s="50" t="s">
        <v>4766</v>
      </c>
      <c r="D2513" s="80">
        <v>16</v>
      </c>
      <c r="E2513" s="50" t="s">
        <v>8715</v>
      </c>
      <c r="F2513" s="24">
        <f t="shared" si="127"/>
        <v>27.132000000000001</v>
      </c>
      <c r="G2513" s="20">
        <f t="shared" si="128"/>
        <v>4.6956666666666669</v>
      </c>
      <c r="H2513" s="17"/>
      <c r="I2513" s="24"/>
      <c r="J2513" s="20">
        <f t="shared" si="129"/>
        <v>21.646800000000002</v>
      </c>
      <c r="K2513" s="17"/>
      <c r="L2513" s="24"/>
      <c r="M2513" s="86" t="s">
        <v>5013</v>
      </c>
      <c r="N2513" s="86">
        <v>14.087</v>
      </c>
      <c r="O2513" s="86" t="s">
        <v>5013</v>
      </c>
      <c r="P2513" s="86">
        <v>26.838000000000001</v>
      </c>
      <c r="Q2513" s="86" t="s">
        <v>5013</v>
      </c>
      <c r="R2513" s="86">
        <v>10.663</v>
      </c>
      <c r="S2513" s="86">
        <v>30.161000000000001</v>
      </c>
      <c r="T2513" s="86">
        <v>40.572000000000003</v>
      </c>
    </row>
    <row r="2514" spans="1:20" x14ac:dyDescent="0.25">
      <c r="A2514" s="50" t="s">
        <v>4682</v>
      </c>
      <c r="B2514" s="50" t="s">
        <v>1508</v>
      </c>
      <c r="C2514" s="50" t="s">
        <v>4766</v>
      </c>
      <c r="D2514" s="80">
        <v>16</v>
      </c>
      <c r="E2514" s="50" t="s">
        <v>8613</v>
      </c>
      <c r="F2514" s="24">
        <f t="shared" si="127"/>
        <v>27.012</v>
      </c>
      <c r="G2514" s="20">
        <f t="shared" si="128"/>
        <v>38.130666666666663</v>
      </c>
      <c r="H2514" s="17"/>
      <c r="I2514" s="24"/>
      <c r="J2514" s="20">
        <f t="shared" si="129"/>
        <v>26.075400000000002</v>
      </c>
      <c r="K2514" s="17"/>
      <c r="L2514" s="24"/>
      <c r="M2514" s="86">
        <v>44.378999999999998</v>
      </c>
      <c r="N2514" s="86">
        <v>47.738</v>
      </c>
      <c r="O2514" s="86">
        <v>22.274999999999999</v>
      </c>
      <c r="P2514" s="86">
        <v>44.445</v>
      </c>
      <c r="Q2514" s="86">
        <v>4.8959999999999999</v>
      </c>
      <c r="R2514" s="86">
        <v>17.558</v>
      </c>
      <c r="S2514" s="86">
        <v>1.1379999999999999</v>
      </c>
      <c r="T2514" s="86">
        <v>62.34</v>
      </c>
    </row>
    <row r="2515" spans="1:20" x14ac:dyDescent="0.25">
      <c r="A2515" s="50" t="s">
        <v>4682</v>
      </c>
      <c r="B2515" s="50" t="s">
        <v>1434</v>
      </c>
      <c r="C2515" s="50" t="s">
        <v>4771</v>
      </c>
      <c r="D2515" s="80">
        <v>17</v>
      </c>
      <c r="E2515" s="50" t="s">
        <v>9297</v>
      </c>
      <c r="F2515" s="24">
        <f t="shared" si="127"/>
        <v>26.983666666666664</v>
      </c>
      <c r="G2515" s="20">
        <f t="shared" si="128"/>
        <v>1568.9676666666667</v>
      </c>
      <c r="H2515" s="17"/>
      <c r="I2515" s="24"/>
      <c r="J2515" s="20">
        <f t="shared" si="129"/>
        <v>28.143799999999999</v>
      </c>
      <c r="K2515" s="17"/>
      <c r="L2515" s="24"/>
      <c r="M2515" s="86">
        <v>4486.848</v>
      </c>
      <c r="N2515" s="86">
        <v>212.68899999999999</v>
      </c>
      <c r="O2515" s="86">
        <v>7.3659999999999997</v>
      </c>
      <c r="P2515" s="86" t="s">
        <v>5013</v>
      </c>
      <c r="Q2515" s="86">
        <v>59.768000000000001</v>
      </c>
      <c r="R2515" s="86">
        <v>4.4119999999999999</v>
      </c>
      <c r="S2515" s="86">
        <v>44.658999999999999</v>
      </c>
      <c r="T2515" s="86">
        <v>31.88</v>
      </c>
    </row>
    <row r="2516" spans="1:20" x14ac:dyDescent="0.25">
      <c r="A2516" s="50" t="s">
        <v>4682</v>
      </c>
      <c r="B2516" s="50" t="s">
        <v>1753</v>
      </c>
      <c r="C2516" s="50" t="s">
        <v>4746</v>
      </c>
      <c r="D2516" s="80">
        <v>11</v>
      </c>
      <c r="E2516" s="50" t="s">
        <v>7638</v>
      </c>
      <c r="F2516" s="24">
        <f t="shared" si="127"/>
        <v>26.827333333333332</v>
      </c>
      <c r="G2516" s="20">
        <f t="shared" si="128"/>
        <v>232.22766666666666</v>
      </c>
      <c r="H2516" s="17"/>
      <c r="I2516" s="24"/>
      <c r="J2516" s="20">
        <f t="shared" si="129"/>
        <v>29.870799999999996</v>
      </c>
      <c r="K2516" s="17"/>
      <c r="L2516" s="24"/>
      <c r="M2516" s="86">
        <v>9.8789999999999996</v>
      </c>
      <c r="N2516" s="86">
        <v>157.60499999999999</v>
      </c>
      <c r="O2516" s="86">
        <v>529.19899999999996</v>
      </c>
      <c r="P2516" s="86">
        <v>20.812999999999999</v>
      </c>
      <c r="Q2516" s="86">
        <v>48.058999999999997</v>
      </c>
      <c r="R2516" s="86">
        <v>15.728</v>
      </c>
      <c r="S2516" s="86">
        <v>59.941000000000003</v>
      </c>
      <c r="T2516" s="86">
        <v>4.8129999999999997</v>
      </c>
    </row>
    <row r="2517" spans="1:20" x14ac:dyDescent="0.25">
      <c r="A2517" s="50" t="s">
        <v>4682</v>
      </c>
      <c r="B2517" s="50" t="s">
        <v>1645</v>
      </c>
      <c r="C2517" s="50" t="s">
        <v>4711</v>
      </c>
      <c r="D2517" s="80">
        <v>6</v>
      </c>
      <c r="E2517" s="50" t="s">
        <v>6059</v>
      </c>
      <c r="F2517" s="24">
        <f t="shared" si="127"/>
        <v>26.787666666666667</v>
      </c>
      <c r="G2517" s="20">
        <f t="shared" si="128"/>
        <v>29.295333333333332</v>
      </c>
      <c r="H2517" s="17"/>
      <c r="I2517" s="24"/>
      <c r="J2517" s="20">
        <f t="shared" si="129"/>
        <v>36.129399999999997</v>
      </c>
      <c r="K2517" s="17"/>
      <c r="L2517" s="24"/>
      <c r="M2517" s="86">
        <v>54.609000000000002</v>
      </c>
      <c r="N2517" s="86">
        <v>20.382000000000001</v>
      </c>
      <c r="O2517" s="86">
        <v>12.895</v>
      </c>
      <c r="P2517" s="86">
        <v>85.643000000000001</v>
      </c>
      <c r="Q2517" s="86">
        <v>14.641</v>
      </c>
      <c r="R2517" s="86">
        <v>31.228999999999999</v>
      </c>
      <c r="S2517" s="86">
        <v>24.125</v>
      </c>
      <c r="T2517" s="86">
        <v>25.009</v>
      </c>
    </row>
    <row r="2518" spans="1:20" x14ac:dyDescent="0.25">
      <c r="A2518" s="50" t="s">
        <v>4682</v>
      </c>
      <c r="B2518" s="50" t="s">
        <v>2959</v>
      </c>
      <c r="C2518" s="50" t="s">
        <v>4737</v>
      </c>
      <c r="D2518" s="80">
        <v>11</v>
      </c>
      <c r="E2518" s="50" t="s">
        <v>7065</v>
      </c>
      <c r="F2518" s="24">
        <f t="shared" si="127"/>
        <v>26.764333333333337</v>
      </c>
      <c r="G2518" s="20">
        <f t="shared" si="128"/>
        <v>4.682666666666667</v>
      </c>
      <c r="H2518" s="17"/>
      <c r="I2518" s="24"/>
      <c r="J2518" s="20">
        <f t="shared" si="129"/>
        <v>22.201600000000003</v>
      </c>
      <c r="K2518" s="17"/>
      <c r="L2518" s="24"/>
      <c r="M2518" s="86">
        <v>14.048</v>
      </c>
      <c r="N2518" s="86" t="s">
        <v>5013</v>
      </c>
      <c r="O2518" s="86" t="s">
        <v>5013</v>
      </c>
      <c r="P2518" s="86">
        <v>28.469000000000001</v>
      </c>
      <c r="Q2518" s="86">
        <v>2.246</v>
      </c>
      <c r="R2518" s="86" t="s">
        <v>5013</v>
      </c>
      <c r="S2518" s="86">
        <v>80.293000000000006</v>
      </c>
      <c r="T2518" s="86" t="s">
        <v>5013</v>
      </c>
    </row>
    <row r="2519" spans="1:20" x14ac:dyDescent="0.25">
      <c r="A2519" s="50" t="s">
        <v>4682</v>
      </c>
      <c r="B2519" s="50" t="s">
        <v>3204</v>
      </c>
      <c r="C2519" s="50" t="s">
        <v>4753</v>
      </c>
      <c r="D2519" s="80">
        <v>13</v>
      </c>
      <c r="E2519" s="50" t="s">
        <v>7818</v>
      </c>
      <c r="F2519" s="24">
        <f t="shared" si="127"/>
        <v>26.75266666666667</v>
      </c>
      <c r="G2519" s="20">
        <f t="shared" si="128"/>
        <v>38.978000000000002</v>
      </c>
      <c r="H2519" s="17"/>
      <c r="I2519" s="24"/>
      <c r="J2519" s="20">
        <f t="shared" si="129"/>
        <v>43.261400000000002</v>
      </c>
      <c r="K2519" s="17"/>
      <c r="L2519" s="24"/>
      <c r="M2519" s="86">
        <v>28.198</v>
      </c>
      <c r="N2519" s="86">
        <v>78.882000000000005</v>
      </c>
      <c r="O2519" s="86">
        <v>9.8539999999999992</v>
      </c>
      <c r="P2519" s="86">
        <v>28.04</v>
      </c>
      <c r="Q2519" s="86">
        <v>108.009</v>
      </c>
      <c r="R2519" s="86">
        <v>19.861000000000001</v>
      </c>
      <c r="S2519" s="86">
        <v>43.462000000000003</v>
      </c>
      <c r="T2519" s="86">
        <v>16.934999999999999</v>
      </c>
    </row>
    <row r="2520" spans="1:20" x14ac:dyDescent="0.25">
      <c r="A2520" s="50" t="s">
        <v>4682</v>
      </c>
      <c r="B2520" s="50" t="s">
        <v>739</v>
      </c>
      <c r="C2520" s="50" t="s">
        <v>4699</v>
      </c>
      <c r="D2520" s="80">
        <v>4</v>
      </c>
      <c r="E2520" s="50" t="s">
        <v>5506</v>
      </c>
      <c r="F2520" s="24">
        <f t="shared" si="127"/>
        <v>26.709999999999997</v>
      </c>
      <c r="G2520" s="20">
        <f t="shared" si="128"/>
        <v>2303.3613333333333</v>
      </c>
      <c r="H2520" s="17"/>
      <c r="I2520" s="24"/>
      <c r="J2520" s="20">
        <f t="shared" si="129"/>
        <v>68.525400000000005</v>
      </c>
      <c r="K2520" s="17"/>
      <c r="L2520" s="24"/>
      <c r="M2520" s="86">
        <v>6690.4740000000002</v>
      </c>
      <c r="N2520" s="86">
        <v>147.012</v>
      </c>
      <c r="O2520" s="86">
        <v>72.597999999999999</v>
      </c>
      <c r="P2520" s="86">
        <v>121.723</v>
      </c>
      <c r="Q2520" s="86">
        <v>140.774</v>
      </c>
      <c r="R2520" s="86">
        <v>40.463999999999999</v>
      </c>
      <c r="S2520" s="86">
        <v>39.665999999999997</v>
      </c>
      <c r="T2520" s="86" t="s">
        <v>5013</v>
      </c>
    </row>
    <row r="2521" spans="1:20" x14ac:dyDescent="0.25">
      <c r="A2521" s="50" t="s">
        <v>4682</v>
      </c>
      <c r="B2521" s="50" t="s">
        <v>2296</v>
      </c>
      <c r="C2521" s="50" t="s">
        <v>4746</v>
      </c>
      <c r="D2521" s="80">
        <v>11</v>
      </c>
      <c r="E2521" s="50" t="s">
        <v>7610</v>
      </c>
      <c r="F2521" s="24">
        <f t="shared" si="127"/>
        <v>26.708333333333332</v>
      </c>
      <c r="G2521" s="20">
        <f t="shared" si="128"/>
        <v>3.8033333333333332</v>
      </c>
      <c r="H2521" s="17"/>
      <c r="I2521" s="24"/>
      <c r="J2521" s="20">
        <f t="shared" si="129"/>
        <v>20.298999999999999</v>
      </c>
      <c r="K2521" s="17"/>
      <c r="L2521" s="24"/>
      <c r="M2521" s="86">
        <v>1.403</v>
      </c>
      <c r="N2521" s="86">
        <v>6.056</v>
      </c>
      <c r="O2521" s="86">
        <v>3.9510000000000001</v>
      </c>
      <c r="P2521" s="86">
        <v>18.34</v>
      </c>
      <c r="Q2521" s="86">
        <v>3.03</v>
      </c>
      <c r="R2521" s="86">
        <v>0.76500000000000001</v>
      </c>
      <c r="S2521" s="86">
        <v>79.36</v>
      </c>
      <c r="T2521" s="86" t="s">
        <v>5013</v>
      </c>
    </row>
    <row r="2522" spans="1:20" x14ac:dyDescent="0.25">
      <c r="A2522" s="50" t="s">
        <v>4682</v>
      </c>
      <c r="B2522" s="50" t="s">
        <v>4238</v>
      </c>
      <c r="C2522" s="50" t="s">
        <v>4727</v>
      </c>
      <c r="D2522" s="80">
        <v>9</v>
      </c>
      <c r="E2522" s="50" t="s">
        <v>6785</v>
      </c>
      <c r="F2522" s="24">
        <f t="shared" si="127"/>
        <v>26.693333333333332</v>
      </c>
      <c r="G2522" s="20">
        <f t="shared" si="128"/>
        <v>66.151666666666657</v>
      </c>
      <c r="H2522" s="17"/>
      <c r="I2522" s="24"/>
      <c r="J2522" s="20">
        <f t="shared" si="129"/>
        <v>45.081399999999995</v>
      </c>
      <c r="K2522" s="17"/>
      <c r="L2522" s="24"/>
      <c r="M2522" s="86">
        <v>6.7220000000000004</v>
      </c>
      <c r="N2522" s="86">
        <v>119.883</v>
      </c>
      <c r="O2522" s="86">
        <v>71.849999999999994</v>
      </c>
      <c r="P2522" s="86">
        <v>86.878</v>
      </c>
      <c r="Q2522" s="86">
        <v>58.448999999999998</v>
      </c>
      <c r="R2522" s="86">
        <v>49.784999999999997</v>
      </c>
      <c r="S2522" s="86">
        <v>30.295000000000002</v>
      </c>
      <c r="T2522" s="86" t="s">
        <v>5013</v>
      </c>
    </row>
    <row r="2523" spans="1:20" x14ac:dyDescent="0.25">
      <c r="A2523" s="50" t="s">
        <v>4682</v>
      </c>
      <c r="B2523" s="50" t="s">
        <v>3140</v>
      </c>
      <c r="C2523" s="50" t="s">
        <v>4738</v>
      </c>
      <c r="D2523" s="80">
        <v>11</v>
      </c>
      <c r="E2523" s="50" t="s">
        <v>7165</v>
      </c>
      <c r="F2523" s="24">
        <f t="shared" si="127"/>
        <v>26.617666666666665</v>
      </c>
      <c r="G2523" s="20">
        <f t="shared" si="128"/>
        <v>64.658000000000001</v>
      </c>
      <c r="H2523" s="17"/>
      <c r="I2523" s="24"/>
      <c r="J2523" s="20">
        <f t="shared" si="129"/>
        <v>75.465000000000003</v>
      </c>
      <c r="K2523" s="17"/>
      <c r="L2523" s="24"/>
      <c r="M2523" s="86">
        <v>0.65400000000000003</v>
      </c>
      <c r="N2523" s="86" t="s">
        <v>5013</v>
      </c>
      <c r="O2523" s="86">
        <v>193.32</v>
      </c>
      <c r="P2523" s="86">
        <v>264.69499999999999</v>
      </c>
      <c r="Q2523" s="86">
        <v>32.777000000000001</v>
      </c>
      <c r="R2523" s="86">
        <v>13.311999999999999</v>
      </c>
      <c r="S2523" s="86">
        <v>66.540999999999997</v>
      </c>
      <c r="T2523" s="86" t="s">
        <v>5013</v>
      </c>
    </row>
    <row r="2524" spans="1:20" x14ac:dyDescent="0.25">
      <c r="A2524" s="50" t="s">
        <v>4682</v>
      </c>
      <c r="B2524" s="50" t="s">
        <v>3114</v>
      </c>
      <c r="C2524" s="50" t="s">
        <v>4777</v>
      </c>
      <c r="D2524" s="80">
        <v>20</v>
      </c>
      <c r="E2524" s="50" t="s">
        <v>9652</v>
      </c>
      <c r="F2524" s="24">
        <f t="shared" si="127"/>
        <v>26.606999999999999</v>
      </c>
      <c r="G2524" s="20">
        <f t="shared" si="128"/>
        <v>13.579999999999998</v>
      </c>
      <c r="H2524" s="17"/>
      <c r="I2524" s="24"/>
      <c r="J2524" s="20">
        <f t="shared" si="129"/>
        <v>26.249000000000002</v>
      </c>
      <c r="K2524" s="17"/>
      <c r="L2524" s="24"/>
      <c r="M2524" s="86">
        <v>15.558</v>
      </c>
      <c r="N2524" s="86">
        <v>15.824999999999999</v>
      </c>
      <c r="O2524" s="86">
        <v>9.3569999999999993</v>
      </c>
      <c r="P2524" s="86">
        <v>36.78</v>
      </c>
      <c r="Q2524" s="86">
        <v>14.644</v>
      </c>
      <c r="R2524" s="86">
        <v>47.76</v>
      </c>
      <c r="S2524" s="86" t="s">
        <v>5013</v>
      </c>
      <c r="T2524" s="86">
        <v>32.061</v>
      </c>
    </row>
    <row r="2525" spans="1:20" x14ac:dyDescent="0.25">
      <c r="A2525" s="50" t="s">
        <v>4682</v>
      </c>
      <c r="B2525" s="50" t="s">
        <v>1087</v>
      </c>
      <c r="C2525" s="50" t="s">
        <v>4745</v>
      </c>
      <c r="D2525" s="80">
        <v>11</v>
      </c>
      <c r="E2525" s="50" t="s">
        <v>7517</v>
      </c>
      <c r="F2525" s="24">
        <f t="shared" si="127"/>
        <v>26.51733333333333</v>
      </c>
      <c r="G2525" s="20">
        <f t="shared" si="128"/>
        <v>16.995000000000001</v>
      </c>
      <c r="H2525" s="17"/>
      <c r="I2525" s="24"/>
      <c r="J2525" s="20">
        <f t="shared" si="129"/>
        <v>16.625</v>
      </c>
      <c r="K2525" s="17"/>
      <c r="L2525" s="24"/>
      <c r="M2525" s="86">
        <v>27.13</v>
      </c>
      <c r="N2525" s="86">
        <v>22.942</v>
      </c>
      <c r="O2525" s="86">
        <v>0.91300000000000003</v>
      </c>
      <c r="P2525" s="86">
        <v>3.573</v>
      </c>
      <c r="Q2525" s="86" t="s">
        <v>5013</v>
      </c>
      <c r="R2525" s="86">
        <v>43.268000000000001</v>
      </c>
      <c r="S2525" s="86">
        <v>36.283999999999999</v>
      </c>
      <c r="T2525" s="86" t="s">
        <v>5013</v>
      </c>
    </row>
    <row r="2526" spans="1:20" x14ac:dyDescent="0.25">
      <c r="A2526" s="50" t="s">
        <v>4682</v>
      </c>
      <c r="B2526" s="50" t="s">
        <v>1113</v>
      </c>
      <c r="C2526" s="50" t="s">
        <v>4707</v>
      </c>
      <c r="D2526" s="80">
        <v>5</v>
      </c>
      <c r="E2526" s="50" t="s">
        <v>5698</v>
      </c>
      <c r="F2526" s="24">
        <f t="shared" si="127"/>
        <v>26.408333333333331</v>
      </c>
      <c r="G2526" s="20">
        <f t="shared" si="128"/>
        <v>90.12299999999999</v>
      </c>
      <c r="H2526" s="17"/>
      <c r="I2526" s="24"/>
      <c r="J2526" s="20">
        <f t="shared" si="129"/>
        <v>31.338799999999999</v>
      </c>
      <c r="K2526" s="17"/>
      <c r="L2526" s="24"/>
      <c r="M2526" s="86">
        <v>128.715</v>
      </c>
      <c r="N2526" s="86">
        <v>69.194000000000003</v>
      </c>
      <c r="O2526" s="86">
        <v>72.459999999999994</v>
      </c>
      <c r="P2526" s="86">
        <v>7.3380000000000001</v>
      </c>
      <c r="Q2526" s="86">
        <v>70.131</v>
      </c>
      <c r="R2526" s="86">
        <v>1.1200000000000001</v>
      </c>
      <c r="S2526" s="86">
        <v>46.350999999999999</v>
      </c>
      <c r="T2526" s="86">
        <v>31.754000000000001</v>
      </c>
    </row>
    <row r="2527" spans="1:20" x14ac:dyDescent="0.25">
      <c r="A2527" s="50" t="s">
        <v>4682</v>
      </c>
      <c r="B2527" s="50" t="s">
        <v>2470</v>
      </c>
      <c r="C2527" s="50" t="s">
        <v>4720</v>
      </c>
      <c r="D2527" s="80">
        <v>6</v>
      </c>
      <c r="E2527" s="50" t="s">
        <v>6453</v>
      </c>
      <c r="F2527" s="24">
        <f t="shared" si="127"/>
        <v>26.406333333333333</v>
      </c>
      <c r="G2527" s="20">
        <f t="shared" si="128"/>
        <v>113.26866666666668</v>
      </c>
      <c r="H2527" s="17"/>
      <c r="I2527" s="24"/>
      <c r="J2527" s="20">
        <f t="shared" si="129"/>
        <v>23.119999999999997</v>
      </c>
      <c r="K2527" s="17"/>
      <c r="L2527" s="24"/>
      <c r="M2527" s="86">
        <v>130.81299999999999</v>
      </c>
      <c r="N2527" s="86">
        <v>133.87899999999999</v>
      </c>
      <c r="O2527" s="86">
        <v>75.114000000000004</v>
      </c>
      <c r="P2527" s="86">
        <v>35.499000000000002</v>
      </c>
      <c r="Q2527" s="86">
        <v>0.88200000000000001</v>
      </c>
      <c r="R2527" s="86">
        <v>22.963000000000001</v>
      </c>
      <c r="S2527" s="86">
        <v>31.361999999999998</v>
      </c>
      <c r="T2527" s="86">
        <v>24.893999999999998</v>
      </c>
    </row>
    <row r="2528" spans="1:20" x14ac:dyDescent="0.25">
      <c r="A2528" s="50" t="s">
        <v>4682</v>
      </c>
      <c r="B2528" s="50" t="s">
        <v>3176</v>
      </c>
      <c r="C2528" s="50" t="s">
        <v>4735</v>
      </c>
      <c r="D2528" s="80">
        <v>11</v>
      </c>
      <c r="E2528" s="50" t="s">
        <v>6991</v>
      </c>
      <c r="F2528" s="24">
        <f t="shared" ref="F2528:F2591" si="130">SUM(R2528:T2528)/3</f>
        <v>26.391666666666666</v>
      </c>
      <c r="G2528" s="20">
        <f t="shared" ref="G2528:G2591" si="131">SUM(M2528:O2528)/3</f>
        <v>2.4883333333333337</v>
      </c>
      <c r="H2528" s="17"/>
      <c r="I2528" s="24"/>
      <c r="J2528" s="20">
        <f t="shared" ref="J2528:J2591" si="132">SUM(P2528:T2528)/5</f>
        <v>19.797599999999999</v>
      </c>
      <c r="K2528" s="17"/>
      <c r="L2528" s="24"/>
      <c r="M2528" s="86">
        <v>5.5960000000000001</v>
      </c>
      <c r="N2528" s="86">
        <v>1.294</v>
      </c>
      <c r="O2528" s="86">
        <v>0.57499999999999996</v>
      </c>
      <c r="P2528" s="86">
        <v>16.338999999999999</v>
      </c>
      <c r="Q2528" s="86">
        <v>3.4740000000000002</v>
      </c>
      <c r="R2528" s="86" t="s">
        <v>5013</v>
      </c>
      <c r="S2528" s="86">
        <v>79.174999999999997</v>
      </c>
      <c r="T2528" s="86" t="s">
        <v>5013</v>
      </c>
    </row>
    <row r="2529" spans="1:20" x14ac:dyDescent="0.25">
      <c r="A2529" s="50" t="s">
        <v>4682</v>
      </c>
      <c r="B2529" s="50" t="s">
        <v>1633</v>
      </c>
      <c r="C2529" s="50" t="s">
        <v>4747</v>
      </c>
      <c r="D2529" s="80">
        <v>12</v>
      </c>
      <c r="E2529" s="50" t="s">
        <v>7670</v>
      </c>
      <c r="F2529" s="24">
        <f t="shared" si="130"/>
        <v>26.390666666666664</v>
      </c>
      <c r="G2529" s="20">
        <f t="shared" si="131"/>
        <v>41.603000000000002</v>
      </c>
      <c r="H2529" s="17"/>
      <c r="I2529" s="24"/>
      <c r="J2529" s="20">
        <f t="shared" si="132"/>
        <v>28.456</v>
      </c>
      <c r="K2529" s="17"/>
      <c r="L2529" s="24"/>
      <c r="M2529" s="86">
        <v>60.731999999999999</v>
      </c>
      <c r="N2529" s="86">
        <v>28.765999999999998</v>
      </c>
      <c r="O2529" s="86">
        <v>35.311</v>
      </c>
      <c r="P2529" s="86">
        <v>43.069000000000003</v>
      </c>
      <c r="Q2529" s="86">
        <v>20.039000000000001</v>
      </c>
      <c r="R2529" s="86">
        <v>16.306000000000001</v>
      </c>
      <c r="S2529" s="86">
        <v>41.741</v>
      </c>
      <c r="T2529" s="86">
        <v>21.125</v>
      </c>
    </row>
    <row r="2530" spans="1:20" x14ac:dyDescent="0.25">
      <c r="A2530" s="50" t="s">
        <v>4682</v>
      </c>
      <c r="B2530" s="50" t="s">
        <v>2028</v>
      </c>
      <c r="C2530" s="50" t="s">
        <v>4753</v>
      </c>
      <c r="D2530" s="80">
        <v>13</v>
      </c>
      <c r="E2530" s="50" t="s">
        <v>7826</v>
      </c>
      <c r="F2530" s="24">
        <f t="shared" si="130"/>
        <v>26.337666666666667</v>
      </c>
      <c r="G2530" s="20">
        <f t="shared" si="131"/>
        <v>64.678333333333327</v>
      </c>
      <c r="H2530" s="17"/>
      <c r="I2530" s="24"/>
      <c r="J2530" s="20">
        <f t="shared" si="132"/>
        <v>26.720799999999997</v>
      </c>
      <c r="K2530" s="17"/>
      <c r="L2530" s="24"/>
      <c r="M2530" s="86">
        <v>51.911999999999999</v>
      </c>
      <c r="N2530" s="86">
        <v>15.786</v>
      </c>
      <c r="O2530" s="86">
        <v>126.337</v>
      </c>
      <c r="P2530" s="86">
        <v>38.962000000000003</v>
      </c>
      <c r="Q2530" s="86">
        <v>15.629</v>
      </c>
      <c r="R2530" s="86">
        <v>15.218</v>
      </c>
      <c r="S2530" s="86">
        <v>30.068000000000001</v>
      </c>
      <c r="T2530" s="86">
        <v>33.726999999999997</v>
      </c>
    </row>
    <row r="2531" spans="1:20" x14ac:dyDescent="0.25">
      <c r="A2531" s="50" t="s">
        <v>4682</v>
      </c>
      <c r="B2531" s="50" t="s">
        <v>4446</v>
      </c>
      <c r="C2531" s="50" t="s">
        <v>4725</v>
      </c>
      <c r="D2531" s="80">
        <v>8</v>
      </c>
      <c r="E2531" s="50" t="s">
        <v>6718</v>
      </c>
      <c r="F2531" s="24">
        <f t="shared" si="130"/>
        <v>26.26</v>
      </c>
      <c r="G2531" s="20">
        <f t="shared" si="131"/>
        <v>7.6280000000000001</v>
      </c>
      <c r="H2531" s="17"/>
      <c r="I2531" s="24"/>
      <c r="J2531" s="20">
        <f t="shared" si="132"/>
        <v>15.756</v>
      </c>
      <c r="K2531" s="17"/>
      <c r="L2531" s="24"/>
      <c r="M2531" s="86">
        <v>21.779</v>
      </c>
      <c r="N2531" s="86">
        <v>1.105</v>
      </c>
      <c r="O2531" s="86" t="s">
        <v>5013</v>
      </c>
      <c r="P2531" s="86" t="s">
        <v>5013</v>
      </c>
      <c r="Q2531" s="86" t="s">
        <v>5013</v>
      </c>
      <c r="R2531" s="86" t="s">
        <v>5013</v>
      </c>
      <c r="S2531" s="86">
        <v>3.4689999999999999</v>
      </c>
      <c r="T2531" s="86">
        <v>75.311000000000007</v>
      </c>
    </row>
    <row r="2532" spans="1:20" x14ac:dyDescent="0.25">
      <c r="A2532" s="50" t="s">
        <v>4682</v>
      </c>
      <c r="B2532" s="50" t="s">
        <v>1785</v>
      </c>
      <c r="C2532" s="50" t="s">
        <v>4772</v>
      </c>
      <c r="D2532" s="80">
        <v>18</v>
      </c>
      <c r="E2532" s="50" t="s">
        <v>9304</v>
      </c>
      <c r="F2532" s="24">
        <f t="shared" si="130"/>
        <v>26.245333333333331</v>
      </c>
      <c r="G2532" s="20">
        <f t="shared" si="131"/>
        <v>15.773333333333333</v>
      </c>
      <c r="H2532" s="17"/>
      <c r="I2532" s="24"/>
      <c r="J2532" s="20">
        <f t="shared" si="132"/>
        <v>35.233800000000002</v>
      </c>
      <c r="K2532" s="17"/>
      <c r="L2532" s="24"/>
      <c r="M2532" s="86">
        <v>1.8580000000000001</v>
      </c>
      <c r="N2532" s="86">
        <v>18.274999999999999</v>
      </c>
      <c r="O2532" s="86">
        <v>27.187000000000001</v>
      </c>
      <c r="P2532" s="86">
        <v>55.281999999999996</v>
      </c>
      <c r="Q2532" s="86">
        <v>42.151000000000003</v>
      </c>
      <c r="R2532" s="86">
        <v>19.178999999999998</v>
      </c>
      <c r="S2532" s="86">
        <v>32.125999999999998</v>
      </c>
      <c r="T2532" s="86">
        <v>27.431000000000001</v>
      </c>
    </row>
    <row r="2533" spans="1:20" x14ac:dyDescent="0.25">
      <c r="A2533" s="50" t="s">
        <v>4682</v>
      </c>
      <c r="B2533" s="50" t="s">
        <v>3197</v>
      </c>
      <c r="C2533" s="50" t="s">
        <v>4759</v>
      </c>
      <c r="D2533" s="80">
        <v>15</v>
      </c>
      <c r="E2533" s="50" t="s">
        <v>8224</v>
      </c>
      <c r="F2533" s="24">
        <f t="shared" si="130"/>
        <v>26.161333333333332</v>
      </c>
      <c r="G2533" s="20">
        <f t="shared" si="131"/>
        <v>1584.9059999999999</v>
      </c>
      <c r="H2533" s="17"/>
      <c r="I2533" s="24"/>
      <c r="J2533" s="20">
        <f t="shared" si="132"/>
        <v>68.004199999999997</v>
      </c>
      <c r="K2533" s="17"/>
      <c r="L2533" s="24"/>
      <c r="M2533" s="86">
        <v>1021.601</v>
      </c>
      <c r="N2533" s="86">
        <v>15.564</v>
      </c>
      <c r="O2533" s="86">
        <v>3717.5529999999999</v>
      </c>
      <c r="P2533" s="86">
        <v>63.686999999999998</v>
      </c>
      <c r="Q2533" s="86">
        <v>197.85</v>
      </c>
      <c r="R2533" s="86">
        <v>26.966999999999999</v>
      </c>
      <c r="S2533" s="86">
        <v>24.515000000000001</v>
      </c>
      <c r="T2533" s="86">
        <v>27.001999999999999</v>
      </c>
    </row>
    <row r="2534" spans="1:20" x14ac:dyDescent="0.25">
      <c r="A2534" s="50" t="s">
        <v>4682</v>
      </c>
      <c r="B2534" s="50" t="s">
        <v>2870</v>
      </c>
      <c r="C2534" s="50" t="s">
        <v>4714</v>
      </c>
      <c r="D2534" s="80">
        <v>6</v>
      </c>
      <c r="E2534" s="50" t="s">
        <v>6250</v>
      </c>
      <c r="F2534" s="24">
        <f t="shared" si="130"/>
        <v>25.946666666666669</v>
      </c>
      <c r="G2534" s="20">
        <f t="shared" si="131"/>
        <v>22.654666666666667</v>
      </c>
      <c r="H2534" s="17"/>
      <c r="I2534" s="24"/>
      <c r="J2534" s="20">
        <f t="shared" si="132"/>
        <v>15.568000000000001</v>
      </c>
      <c r="K2534" s="17"/>
      <c r="L2534" s="24"/>
      <c r="M2534" s="86">
        <v>56.781999999999996</v>
      </c>
      <c r="N2534" s="86">
        <v>11.182</v>
      </c>
      <c r="O2534" s="86" t="s">
        <v>5013</v>
      </c>
      <c r="P2534" s="86" t="s">
        <v>5013</v>
      </c>
      <c r="Q2534" s="86" t="s">
        <v>5013</v>
      </c>
      <c r="R2534" s="86">
        <v>11.077999999999999</v>
      </c>
      <c r="S2534" s="86">
        <v>50.152999999999999</v>
      </c>
      <c r="T2534" s="86">
        <v>16.609000000000002</v>
      </c>
    </row>
    <row r="2535" spans="1:20" x14ac:dyDescent="0.25">
      <c r="A2535" s="50" t="s">
        <v>4682</v>
      </c>
      <c r="B2535" s="50" t="s">
        <v>942</v>
      </c>
      <c r="C2535" s="50" t="s">
        <v>4768</v>
      </c>
      <c r="D2535" s="80">
        <v>17</v>
      </c>
      <c r="E2535" s="50" t="s">
        <v>9182</v>
      </c>
      <c r="F2535" s="24">
        <f t="shared" si="130"/>
        <v>25.929333333333332</v>
      </c>
      <c r="G2535" s="20">
        <f t="shared" si="131"/>
        <v>3.0553333333333335</v>
      </c>
      <c r="H2535" s="17"/>
      <c r="I2535" s="24"/>
      <c r="J2535" s="20">
        <f t="shared" si="132"/>
        <v>15.557599999999999</v>
      </c>
      <c r="K2535" s="17"/>
      <c r="L2535" s="24"/>
      <c r="M2535" s="86" t="s">
        <v>5013</v>
      </c>
      <c r="N2535" s="86" t="s">
        <v>5013</v>
      </c>
      <c r="O2535" s="86">
        <v>9.1660000000000004</v>
      </c>
      <c r="P2535" s="86" t="s">
        <v>5013</v>
      </c>
      <c r="Q2535" s="86" t="s">
        <v>5013</v>
      </c>
      <c r="R2535" s="86">
        <v>77.787999999999997</v>
      </c>
      <c r="S2535" s="86" t="s">
        <v>5013</v>
      </c>
      <c r="T2535" s="86" t="s">
        <v>5013</v>
      </c>
    </row>
    <row r="2536" spans="1:20" x14ac:dyDescent="0.25">
      <c r="A2536" s="50" t="s">
        <v>4682</v>
      </c>
      <c r="B2536" s="50" t="s">
        <v>3177</v>
      </c>
      <c r="C2536" s="50" t="s">
        <v>4722</v>
      </c>
      <c r="D2536" s="80">
        <v>7</v>
      </c>
      <c r="E2536" s="50" t="s">
        <v>6484</v>
      </c>
      <c r="F2536" s="24">
        <f t="shared" si="130"/>
        <v>25.887333333333334</v>
      </c>
      <c r="G2536" s="20">
        <f t="shared" si="131"/>
        <v>26.626999999999999</v>
      </c>
      <c r="H2536" s="17"/>
      <c r="I2536" s="24"/>
      <c r="J2536" s="20">
        <f t="shared" si="132"/>
        <v>29.428800000000003</v>
      </c>
      <c r="K2536" s="17"/>
      <c r="L2536" s="24"/>
      <c r="M2536" s="86">
        <v>54.161000000000001</v>
      </c>
      <c r="N2536" s="86">
        <v>25.72</v>
      </c>
      <c r="O2536" s="86" t="s">
        <v>5013</v>
      </c>
      <c r="P2536" s="86">
        <v>69.481999999999999</v>
      </c>
      <c r="Q2536" s="86" t="s">
        <v>5013</v>
      </c>
      <c r="R2536" s="86">
        <v>51.512</v>
      </c>
      <c r="S2536" s="86">
        <v>26.15</v>
      </c>
      <c r="T2536" s="86" t="s">
        <v>5013</v>
      </c>
    </row>
    <row r="2537" spans="1:20" x14ac:dyDescent="0.25">
      <c r="A2537" s="50" t="s">
        <v>4682</v>
      </c>
      <c r="B2537" s="50" t="s">
        <v>1615</v>
      </c>
      <c r="C2537" s="50" t="s">
        <v>4766</v>
      </c>
      <c r="D2537" s="80">
        <v>16</v>
      </c>
      <c r="E2537" s="50" t="s">
        <v>8440</v>
      </c>
      <c r="F2537" s="24">
        <f t="shared" si="130"/>
        <v>25.815999999999999</v>
      </c>
      <c r="G2537" s="20">
        <f t="shared" si="131"/>
        <v>1.9430000000000003</v>
      </c>
      <c r="H2537" s="17"/>
      <c r="I2537" s="24"/>
      <c r="J2537" s="20">
        <f t="shared" si="132"/>
        <v>15.489599999999999</v>
      </c>
      <c r="K2537" s="17"/>
      <c r="L2537" s="24"/>
      <c r="M2537" s="86">
        <v>5.0090000000000003</v>
      </c>
      <c r="N2537" s="86" t="s">
        <v>5013</v>
      </c>
      <c r="O2537" s="86">
        <v>0.82</v>
      </c>
      <c r="P2537" s="86" t="s">
        <v>5013</v>
      </c>
      <c r="Q2537" s="86" t="s">
        <v>5013</v>
      </c>
      <c r="R2537" s="86" t="s">
        <v>5013</v>
      </c>
      <c r="S2537" s="86">
        <v>70.427999999999997</v>
      </c>
      <c r="T2537" s="86">
        <v>7.02</v>
      </c>
    </row>
    <row r="2538" spans="1:20" x14ac:dyDescent="0.25">
      <c r="A2538" s="50" t="s">
        <v>4682</v>
      </c>
      <c r="B2538" s="50" t="s">
        <v>1116</v>
      </c>
      <c r="C2538" s="50" t="s">
        <v>4697</v>
      </c>
      <c r="D2538" s="80">
        <v>3</v>
      </c>
      <c r="E2538" s="50" t="s">
        <v>5453</v>
      </c>
      <c r="F2538" s="24">
        <f t="shared" si="130"/>
        <v>25.799333333333333</v>
      </c>
      <c r="G2538" s="20">
        <f t="shared" si="131"/>
        <v>18.601666666666667</v>
      </c>
      <c r="H2538" s="17"/>
      <c r="I2538" s="24"/>
      <c r="J2538" s="20">
        <f t="shared" si="132"/>
        <v>160.69999999999999</v>
      </c>
      <c r="K2538" s="17"/>
      <c r="L2538" s="24"/>
      <c r="M2538" s="86">
        <v>37.411000000000001</v>
      </c>
      <c r="N2538" s="86" t="s">
        <v>5013</v>
      </c>
      <c r="O2538" s="86">
        <v>18.393999999999998</v>
      </c>
      <c r="P2538" s="86">
        <v>1.911</v>
      </c>
      <c r="Q2538" s="86">
        <v>724.19100000000003</v>
      </c>
      <c r="R2538" s="86">
        <v>49.167999999999999</v>
      </c>
      <c r="S2538" s="86">
        <v>28.23</v>
      </c>
      <c r="T2538" s="86" t="s">
        <v>5013</v>
      </c>
    </row>
    <row r="2539" spans="1:20" x14ac:dyDescent="0.25">
      <c r="A2539" s="50" t="s">
        <v>4682</v>
      </c>
      <c r="B2539" s="50" t="s">
        <v>3404</v>
      </c>
      <c r="C2539" s="50" t="s">
        <v>4756</v>
      </c>
      <c r="D2539" s="80">
        <v>15</v>
      </c>
      <c r="E2539" s="50" t="s">
        <v>8092</v>
      </c>
      <c r="F2539" s="24">
        <f t="shared" si="130"/>
        <v>25.776999999999997</v>
      </c>
      <c r="G2539" s="20">
        <f t="shared" si="131"/>
        <v>3.9073333333333338</v>
      </c>
      <c r="H2539" s="17"/>
      <c r="I2539" s="24"/>
      <c r="J2539" s="20">
        <f t="shared" si="132"/>
        <v>23.331</v>
      </c>
      <c r="K2539" s="17"/>
      <c r="L2539" s="24"/>
      <c r="M2539" s="86">
        <v>0.39800000000000002</v>
      </c>
      <c r="N2539" s="86">
        <v>2.7639999999999998</v>
      </c>
      <c r="O2539" s="86">
        <v>8.56</v>
      </c>
      <c r="P2539" s="86">
        <v>5.1550000000000002</v>
      </c>
      <c r="Q2539" s="86">
        <v>34.168999999999997</v>
      </c>
      <c r="R2539" s="86">
        <v>3.669</v>
      </c>
      <c r="S2539" s="86">
        <v>31.588999999999999</v>
      </c>
      <c r="T2539" s="86">
        <v>42.073</v>
      </c>
    </row>
    <row r="2540" spans="1:20" x14ac:dyDescent="0.25">
      <c r="A2540" s="50" t="s">
        <v>4682</v>
      </c>
      <c r="B2540" s="50" t="s">
        <v>2139</v>
      </c>
      <c r="C2540" s="50" t="s">
        <v>4767</v>
      </c>
      <c r="D2540" s="80">
        <v>16</v>
      </c>
      <c r="E2540" s="50" t="s">
        <v>9057</v>
      </c>
      <c r="F2540" s="24">
        <f t="shared" si="130"/>
        <v>25.720666666666663</v>
      </c>
      <c r="G2540" s="20">
        <f t="shared" si="131"/>
        <v>48.277000000000008</v>
      </c>
      <c r="H2540" s="17"/>
      <c r="I2540" s="24"/>
      <c r="J2540" s="20">
        <f t="shared" si="132"/>
        <v>65.488799999999998</v>
      </c>
      <c r="K2540" s="17"/>
      <c r="L2540" s="24"/>
      <c r="M2540" s="86">
        <v>10.983000000000001</v>
      </c>
      <c r="N2540" s="86">
        <v>44.154000000000003</v>
      </c>
      <c r="O2540" s="86">
        <v>89.694000000000003</v>
      </c>
      <c r="P2540" s="86">
        <v>108.834</v>
      </c>
      <c r="Q2540" s="86">
        <v>141.44800000000001</v>
      </c>
      <c r="R2540" s="86">
        <v>45.598999999999997</v>
      </c>
      <c r="S2540" s="86">
        <v>17.789000000000001</v>
      </c>
      <c r="T2540" s="86">
        <v>13.773999999999999</v>
      </c>
    </row>
    <row r="2541" spans="1:20" x14ac:dyDescent="0.25">
      <c r="A2541" s="50" t="s">
        <v>4682</v>
      </c>
      <c r="B2541" s="50" t="s">
        <v>1779</v>
      </c>
      <c r="C2541" s="50" t="s">
        <v>4684</v>
      </c>
      <c r="D2541" s="80">
        <v>1</v>
      </c>
      <c r="E2541" s="50" t="s">
        <v>5062</v>
      </c>
      <c r="F2541" s="24">
        <f t="shared" si="130"/>
        <v>25.611333333333334</v>
      </c>
      <c r="G2541" s="20">
        <f t="shared" si="131"/>
        <v>148.63266666666667</v>
      </c>
      <c r="H2541" s="17"/>
      <c r="I2541" s="24"/>
      <c r="J2541" s="20">
        <f t="shared" si="132"/>
        <v>15.366800000000001</v>
      </c>
      <c r="K2541" s="17"/>
      <c r="L2541" s="24"/>
      <c r="M2541" s="86">
        <v>437.84300000000002</v>
      </c>
      <c r="N2541" s="86">
        <v>6.31</v>
      </c>
      <c r="O2541" s="86">
        <v>1.7450000000000001</v>
      </c>
      <c r="P2541" s="86" t="s">
        <v>5013</v>
      </c>
      <c r="Q2541" s="86" t="s">
        <v>5013</v>
      </c>
      <c r="R2541" s="86">
        <v>1.177</v>
      </c>
      <c r="S2541" s="86">
        <v>75.656999999999996</v>
      </c>
      <c r="T2541" s="86" t="s">
        <v>5013</v>
      </c>
    </row>
    <row r="2542" spans="1:20" x14ac:dyDescent="0.25">
      <c r="A2542" s="50" t="s">
        <v>4682</v>
      </c>
      <c r="B2542" s="50" t="s">
        <v>3562</v>
      </c>
      <c r="C2542" s="50" t="s">
        <v>4710</v>
      </c>
      <c r="D2542" s="80">
        <v>6</v>
      </c>
      <c r="E2542" s="50" t="s">
        <v>5859</v>
      </c>
      <c r="F2542" s="24">
        <f t="shared" si="130"/>
        <v>25.46166666666667</v>
      </c>
      <c r="G2542" s="20">
        <f t="shared" si="131"/>
        <v>18.635333333333332</v>
      </c>
      <c r="H2542" s="17"/>
      <c r="I2542" s="24"/>
      <c r="J2542" s="20">
        <f t="shared" si="132"/>
        <v>19.133000000000003</v>
      </c>
      <c r="K2542" s="17"/>
      <c r="L2542" s="24"/>
      <c r="M2542" s="86">
        <v>20.145</v>
      </c>
      <c r="N2542" s="86">
        <v>26.760999999999999</v>
      </c>
      <c r="O2542" s="86">
        <v>9</v>
      </c>
      <c r="P2542" s="86">
        <v>12.12</v>
      </c>
      <c r="Q2542" s="86">
        <v>7.16</v>
      </c>
      <c r="R2542" s="86">
        <v>1.1459999999999999</v>
      </c>
      <c r="S2542" s="86">
        <v>75.239000000000004</v>
      </c>
      <c r="T2542" s="86" t="s">
        <v>5013</v>
      </c>
    </row>
    <row r="2543" spans="1:20" x14ac:dyDescent="0.25">
      <c r="A2543" s="50" t="s">
        <v>4682</v>
      </c>
      <c r="B2543" s="50" t="s">
        <v>1441</v>
      </c>
      <c r="C2543" s="50" t="s">
        <v>4699</v>
      </c>
      <c r="D2543" s="80">
        <v>4</v>
      </c>
      <c r="E2543" s="50" t="s">
        <v>5508</v>
      </c>
      <c r="F2543" s="24">
        <f t="shared" si="130"/>
        <v>25.330666666666662</v>
      </c>
      <c r="G2543" s="20">
        <f t="shared" si="131"/>
        <v>34.767000000000003</v>
      </c>
      <c r="H2543" s="17"/>
      <c r="I2543" s="24"/>
      <c r="J2543" s="20">
        <f t="shared" si="132"/>
        <v>21.171999999999997</v>
      </c>
      <c r="K2543" s="17"/>
      <c r="L2543" s="24"/>
      <c r="M2543" s="86" t="s">
        <v>5013</v>
      </c>
      <c r="N2543" s="86">
        <v>46.405000000000001</v>
      </c>
      <c r="O2543" s="86">
        <v>57.896000000000001</v>
      </c>
      <c r="P2543" s="86">
        <v>6.85</v>
      </c>
      <c r="Q2543" s="86">
        <v>23.018000000000001</v>
      </c>
      <c r="R2543" s="86" t="s">
        <v>5013</v>
      </c>
      <c r="S2543" s="86">
        <v>48.344999999999999</v>
      </c>
      <c r="T2543" s="86">
        <v>27.646999999999998</v>
      </c>
    </row>
    <row r="2544" spans="1:20" x14ac:dyDescent="0.25">
      <c r="A2544" s="50" t="s">
        <v>4682</v>
      </c>
      <c r="B2544" s="50" t="s">
        <v>1698</v>
      </c>
      <c r="C2544" s="50" t="s">
        <v>4772</v>
      </c>
      <c r="D2544" s="80">
        <v>18</v>
      </c>
      <c r="E2544" s="50" t="s">
        <v>9398</v>
      </c>
      <c r="F2544" s="24">
        <f t="shared" si="130"/>
        <v>25.190666666666669</v>
      </c>
      <c r="G2544" s="20">
        <f t="shared" si="131"/>
        <v>7.8570000000000002</v>
      </c>
      <c r="H2544" s="17"/>
      <c r="I2544" s="24"/>
      <c r="J2544" s="20">
        <f t="shared" si="132"/>
        <v>59.769799999999996</v>
      </c>
      <c r="K2544" s="17"/>
      <c r="L2544" s="24"/>
      <c r="M2544" s="86">
        <v>8.0180000000000007</v>
      </c>
      <c r="N2544" s="86">
        <v>6.1429999999999998</v>
      </c>
      <c r="O2544" s="86">
        <v>9.41</v>
      </c>
      <c r="P2544" s="86">
        <v>4.1829999999999998</v>
      </c>
      <c r="Q2544" s="86">
        <v>219.09399999999999</v>
      </c>
      <c r="R2544" s="86">
        <v>34.557000000000002</v>
      </c>
      <c r="S2544" s="86">
        <v>14.99</v>
      </c>
      <c r="T2544" s="86">
        <v>26.024999999999999</v>
      </c>
    </row>
    <row r="2545" spans="1:20" x14ac:dyDescent="0.25">
      <c r="A2545" s="50" t="s">
        <v>4682</v>
      </c>
      <c r="B2545" s="50" t="s">
        <v>1843</v>
      </c>
      <c r="C2545" s="50" t="s">
        <v>4692</v>
      </c>
      <c r="D2545" s="80">
        <v>2</v>
      </c>
      <c r="E2545" s="50" t="s">
        <v>5356</v>
      </c>
      <c r="F2545" s="24">
        <f t="shared" si="130"/>
        <v>25.168333333333333</v>
      </c>
      <c r="G2545" s="20">
        <f t="shared" si="131"/>
        <v>201.34966666666665</v>
      </c>
      <c r="H2545" s="17"/>
      <c r="I2545" s="24"/>
      <c r="J2545" s="20">
        <f t="shared" si="132"/>
        <v>29.800599999999996</v>
      </c>
      <c r="K2545" s="17"/>
      <c r="L2545" s="24"/>
      <c r="M2545" s="86">
        <v>88.179000000000002</v>
      </c>
      <c r="N2545" s="86">
        <v>76.774000000000001</v>
      </c>
      <c r="O2545" s="86">
        <v>439.096</v>
      </c>
      <c r="P2545" s="86">
        <v>70.296999999999997</v>
      </c>
      <c r="Q2545" s="86">
        <v>3.2010000000000001</v>
      </c>
      <c r="R2545" s="86">
        <v>7.65</v>
      </c>
      <c r="S2545" s="86">
        <v>22.850999999999999</v>
      </c>
      <c r="T2545" s="86">
        <v>45.003999999999998</v>
      </c>
    </row>
    <row r="2546" spans="1:20" x14ac:dyDescent="0.25">
      <c r="A2546" s="50" t="s">
        <v>4682</v>
      </c>
      <c r="B2546" s="50" t="s">
        <v>3741</v>
      </c>
      <c r="C2546" s="50" t="s">
        <v>4719</v>
      </c>
      <c r="D2546" s="80">
        <v>6</v>
      </c>
      <c r="E2546" s="50" t="s">
        <v>6376</v>
      </c>
      <c r="F2546" s="24">
        <f t="shared" si="130"/>
        <v>24.942666666666668</v>
      </c>
      <c r="G2546" s="20">
        <f t="shared" si="131"/>
        <v>2.2256666666666667</v>
      </c>
      <c r="H2546" s="17"/>
      <c r="I2546" s="24"/>
      <c r="J2546" s="20">
        <f t="shared" si="132"/>
        <v>62.500600000000006</v>
      </c>
      <c r="K2546" s="17"/>
      <c r="L2546" s="24"/>
      <c r="M2546" s="86" t="s">
        <v>5013</v>
      </c>
      <c r="N2546" s="86" t="s">
        <v>5013</v>
      </c>
      <c r="O2546" s="86">
        <v>6.6769999999999996</v>
      </c>
      <c r="P2546" s="86">
        <v>237.67500000000001</v>
      </c>
      <c r="Q2546" s="86" t="s">
        <v>5013</v>
      </c>
      <c r="R2546" s="86" t="s">
        <v>5013</v>
      </c>
      <c r="S2546" s="86" t="s">
        <v>5013</v>
      </c>
      <c r="T2546" s="86">
        <v>74.828000000000003</v>
      </c>
    </row>
    <row r="2547" spans="1:20" x14ac:dyDescent="0.25">
      <c r="A2547" s="50" t="s">
        <v>4682</v>
      </c>
      <c r="B2547" s="50" t="s">
        <v>3593</v>
      </c>
      <c r="C2547" s="50" t="s">
        <v>4738</v>
      </c>
      <c r="D2547" s="80">
        <v>11</v>
      </c>
      <c r="E2547" s="50" t="s">
        <v>7133</v>
      </c>
      <c r="F2547" s="24">
        <f t="shared" si="130"/>
        <v>24.877666666666666</v>
      </c>
      <c r="G2547" s="20">
        <f t="shared" si="131"/>
        <v>95.716999999999985</v>
      </c>
      <c r="H2547" s="17"/>
      <c r="I2547" s="24"/>
      <c r="J2547" s="20">
        <f t="shared" si="132"/>
        <v>16.683599999999998</v>
      </c>
      <c r="K2547" s="17"/>
      <c r="L2547" s="24"/>
      <c r="M2547" s="86">
        <v>182.77099999999999</v>
      </c>
      <c r="N2547" s="86">
        <v>61.558999999999997</v>
      </c>
      <c r="O2547" s="86">
        <v>42.820999999999998</v>
      </c>
      <c r="P2547" s="86">
        <v>8.7850000000000001</v>
      </c>
      <c r="Q2547" s="86" t="s">
        <v>5013</v>
      </c>
      <c r="R2547" s="86">
        <v>74.632999999999996</v>
      </c>
      <c r="S2547" s="86" t="s">
        <v>5013</v>
      </c>
      <c r="T2547" s="86" t="s">
        <v>5013</v>
      </c>
    </row>
    <row r="2548" spans="1:20" x14ac:dyDescent="0.25">
      <c r="A2548" s="50" t="s">
        <v>4682</v>
      </c>
      <c r="B2548" s="50" t="s">
        <v>3269</v>
      </c>
      <c r="C2548" s="50" t="s">
        <v>4683</v>
      </c>
      <c r="D2548" s="80">
        <v>1</v>
      </c>
      <c r="E2548" s="50" t="s">
        <v>5047</v>
      </c>
      <c r="F2548" s="24">
        <f t="shared" si="130"/>
        <v>24.871333333333336</v>
      </c>
      <c r="G2548" s="20">
        <f t="shared" si="131"/>
        <v>464.60599999999999</v>
      </c>
      <c r="H2548" s="17"/>
      <c r="I2548" s="24"/>
      <c r="J2548" s="20">
        <f t="shared" si="132"/>
        <v>473.51179999999994</v>
      </c>
      <c r="K2548" s="17"/>
      <c r="L2548" s="24"/>
      <c r="M2548" s="86">
        <v>288.27999999999997</v>
      </c>
      <c r="N2548" s="86">
        <v>107.09</v>
      </c>
      <c r="O2548" s="86">
        <v>998.44799999999998</v>
      </c>
      <c r="P2548" s="86">
        <v>373.35599999999999</v>
      </c>
      <c r="Q2548" s="86">
        <v>1919.5889999999999</v>
      </c>
      <c r="R2548" s="86" t="s">
        <v>5013</v>
      </c>
      <c r="S2548" s="86">
        <v>74.614000000000004</v>
      </c>
      <c r="T2548" s="86" t="s">
        <v>5013</v>
      </c>
    </row>
    <row r="2549" spans="1:20" x14ac:dyDescent="0.25">
      <c r="A2549" s="50" t="s">
        <v>4682</v>
      </c>
      <c r="B2549" s="50" t="s">
        <v>995</v>
      </c>
      <c r="C2549" s="50" t="s">
        <v>4769</v>
      </c>
      <c r="D2549" s="80">
        <v>17</v>
      </c>
      <c r="E2549" s="50" t="s">
        <v>9257</v>
      </c>
      <c r="F2549" s="24">
        <f t="shared" si="130"/>
        <v>24.795000000000002</v>
      </c>
      <c r="G2549" s="20">
        <f t="shared" si="131"/>
        <v>14.035333333333334</v>
      </c>
      <c r="H2549" s="17"/>
      <c r="I2549" s="24"/>
      <c r="J2549" s="20">
        <f t="shared" si="132"/>
        <v>17.5794</v>
      </c>
      <c r="K2549" s="17"/>
      <c r="L2549" s="24"/>
      <c r="M2549" s="86">
        <v>28.451000000000001</v>
      </c>
      <c r="N2549" s="86">
        <v>13.654999999999999</v>
      </c>
      <c r="O2549" s="86" t="s">
        <v>5013</v>
      </c>
      <c r="P2549" s="86">
        <v>7.7370000000000001</v>
      </c>
      <c r="Q2549" s="86">
        <v>5.7750000000000004</v>
      </c>
      <c r="R2549" s="86">
        <v>8.9019999999999992</v>
      </c>
      <c r="S2549" s="86">
        <v>65.483000000000004</v>
      </c>
      <c r="T2549" s="86" t="s">
        <v>5013</v>
      </c>
    </row>
    <row r="2550" spans="1:20" x14ac:dyDescent="0.25">
      <c r="A2550" s="50" t="s">
        <v>4682</v>
      </c>
      <c r="B2550" s="50" t="s">
        <v>1827</v>
      </c>
      <c r="C2550" s="50" t="s">
        <v>4766</v>
      </c>
      <c r="D2550" s="80">
        <v>16</v>
      </c>
      <c r="E2550" s="50" t="s">
        <v>8767</v>
      </c>
      <c r="F2550" s="24">
        <f t="shared" si="130"/>
        <v>24.708666666666669</v>
      </c>
      <c r="G2550" s="20">
        <f t="shared" si="131"/>
        <v>169.88166666666666</v>
      </c>
      <c r="H2550" s="17"/>
      <c r="I2550" s="24"/>
      <c r="J2550" s="20">
        <f t="shared" si="132"/>
        <v>59.627399999999987</v>
      </c>
      <c r="K2550" s="17"/>
      <c r="L2550" s="24"/>
      <c r="M2550" s="86">
        <v>361.91899999999998</v>
      </c>
      <c r="N2550" s="86">
        <v>35.942999999999998</v>
      </c>
      <c r="O2550" s="86">
        <v>111.783</v>
      </c>
      <c r="P2550" s="86">
        <v>125.10599999999999</v>
      </c>
      <c r="Q2550" s="86">
        <v>98.905000000000001</v>
      </c>
      <c r="R2550" s="86">
        <v>3.4969999999999999</v>
      </c>
      <c r="S2550" s="86">
        <v>0.90200000000000002</v>
      </c>
      <c r="T2550" s="86">
        <v>69.727000000000004</v>
      </c>
    </row>
    <row r="2551" spans="1:20" x14ac:dyDescent="0.25">
      <c r="A2551" s="50" t="s">
        <v>4682</v>
      </c>
      <c r="B2551" s="50" t="s">
        <v>2327</v>
      </c>
      <c r="C2551" s="50" t="s">
        <v>4711</v>
      </c>
      <c r="D2551" s="80">
        <v>6</v>
      </c>
      <c r="E2551" s="50" t="s">
        <v>6128</v>
      </c>
      <c r="F2551" s="24">
        <f t="shared" si="130"/>
        <v>24.599</v>
      </c>
      <c r="G2551" s="20">
        <f t="shared" si="131"/>
        <v>78.433333333333337</v>
      </c>
      <c r="H2551" s="17"/>
      <c r="I2551" s="24"/>
      <c r="J2551" s="20">
        <f t="shared" si="132"/>
        <v>23.544599999999999</v>
      </c>
      <c r="K2551" s="17"/>
      <c r="L2551" s="24"/>
      <c r="M2551" s="86">
        <v>8.0079999999999991</v>
      </c>
      <c r="N2551" s="86">
        <v>227.292</v>
      </c>
      <c r="O2551" s="86" t="s">
        <v>5013</v>
      </c>
      <c r="P2551" s="86">
        <v>27.789000000000001</v>
      </c>
      <c r="Q2551" s="86">
        <v>16.137</v>
      </c>
      <c r="R2551" s="86">
        <v>73.796999999999997</v>
      </c>
      <c r="S2551" s="86" t="s">
        <v>5013</v>
      </c>
      <c r="T2551" s="86" t="s">
        <v>5013</v>
      </c>
    </row>
    <row r="2552" spans="1:20" x14ac:dyDescent="0.25">
      <c r="A2552" s="50" t="s">
        <v>4682</v>
      </c>
      <c r="B2552" s="50" t="s">
        <v>3004</v>
      </c>
      <c r="C2552" s="50" t="s">
        <v>4755</v>
      </c>
      <c r="D2552" s="80">
        <v>15</v>
      </c>
      <c r="E2552" s="50" t="s">
        <v>7934</v>
      </c>
      <c r="F2552" s="24">
        <f t="shared" si="130"/>
        <v>24.527333333333331</v>
      </c>
      <c r="G2552" s="20">
        <f t="shared" si="131"/>
        <v>106.46</v>
      </c>
      <c r="H2552" s="17"/>
      <c r="I2552" s="24"/>
      <c r="J2552" s="20">
        <f t="shared" si="132"/>
        <v>65.733999999999995</v>
      </c>
      <c r="K2552" s="17"/>
      <c r="L2552" s="24"/>
      <c r="M2552" s="86" t="s">
        <v>5013</v>
      </c>
      <c r="N2552" s="86">
        <v>117.58799999999999</v>
      </c>
      <c r="O2552" s="86">
        <v>201.792</v>
      </c>
      <c r="P2552" s="86">
        <v>254.739</v>
      </c>
      <c r="Q2552" s="86">
        <v>0.34899999999999998</v>
      </c>
      <c r="R2552" s="86" t="s">
        <v>5013</v>
      </c>
      <c r="S2552" s="86">
        <v>60.23</v>
      </c>
      <c r="T2552" s="86">
        <v>13.352</v>
      </c>
    </row>
    <row r="2553" spans="1:20" x14ac:dyDescent="0.25">
      <c r="A2553" s="50" t="s">
        <v>4682</v>
      </c>
      <c r="B2553" s="50" t="s">
        <v>2310</v>
      </c>
      <c r="C2553" s="50" t="s">
        <v>4755</v>
      </c>
      <c r="D2553" s="80">
        <v>15</v>
      </c>
      <c r="E2553" s="50" t="s">
        <v>7951</v>
      </c>
      <c r="F2553" s="24">
        <f t="shared" si="130"/>
        <v>24.523</v>
      </c>
      <c r="G2553" s="20">
        <f t="shared" si="131"/>
        <v>0.28399999999999997</v>
      </c>
      <c r="H2553" s="17"/>
      <c r="I2553" s="24"/>
      <c r="J2553" s="20">
        <f t="shared" si="132"/>
        <v>15.0982</v>
      </c>
      <c r="K2553" s="17"/>
      <c r="L2553" s="24"/>
      <c r="M2553" s="86" t="s">
        <v>5013</v>
      </c>
      <c r="N2553" s="86">
        <v>0.72399999999999998</v>
      </c>
      <c r="O2553" s="86">
        <v>0.128</v>
      </c>
      <c r="P2553" s="86">
        <v>1.0649999999999999</v>
      </c>
      <c r="Q2553" s="86">
        <v>0.85699999999999998</v>
      </c>
      <c r="R2553" s="86">
        <v>13.56</v>
      </c>
      <c r="S2553" s="86" t="s">
        <v>5013</v>
      </c>
      <c r="T2553" s="86">
        <v>60.009</v>
      </c>
    </row>
    <row r="2554" spans="1:20" x14ac:dyDescent="0.25">
      <c r="A2554" s="50" t="s">
        <v>4682</v>
      </c>
      <c r="B2554" s="50" t="s">
        <v>1991</v>
      </c>
      <c r="C2554" s="50" t="s">
        <v>4697</v>
      </c>
      <c r="D2554" s="80">
        <v>3</v>
      </c>
      <c r="E2554" s="50" t="s">
        <v>5477</v>
      </c>
      <c r="F2554" s="24">
        <f t="shared" si="130"/>
        <v>24.513000000000002</v>
      </c>
      <c r="G2554" s="20">
        <f t="shared" si="131"/>
        <v>69.401333333333341</v>
      </c>
      <c r="H2554" s="17"/>
      <c r="I2554" s="24"/>
      <c r="J2554" s="20">
        <f t="shared" si="132"/>
        <v>77.788799999999995</v>
      </c>
      <c r="K2554" s="17"/>
      <c r="L2554" s="24"/>
      <c r="M2554" s="86">
        <v>28.06</v>
      </c>
      <c r="N2554" s="86">
        <v>68.695999999999998</v>
      </c>
      <c r="O2554" s="86">
        <v>111.44799999999999</v>
      </c>
      <c r="P2554" s="86">
        <v>78.715999999999994</v>
      </c>
      <c r="Q2554" s="86">
        <v>236.68899999999999</v>
      </c>
      <c r="R2554" s="86">
        <v>6.6539999999999999</v>
      </c>
      <c r="S2554" s="86">
        <v>23.122</v>
      </c>
      <c r="T2554" s="86">
        <v>43.762999999999998</v>
      </c>
    </row>
    <row r="2555" spans="1:20" x14ac:dyDescent="0.25">
      <c r="A2555" s="50" t="s">
        <v>4682</v>
      </c>
      <c r="B2555" s="50" t="s">
        <v>3048</v>
      </c>
      <c r="C2555" s="50" t="s">
        <v>4719</v>
      </c>
      <c r="D2555" s="80">
        <v>6</v>
      </c>
      <c r="E2555" s="50" t="s">
        <v>6367</v>
      </c>
      <c r="F2555" s="24">
        <f t="shared" si="130"/>
        <v>24.433000000000003</v>
      </c>
      <c r="G2555" s="20">
        <f t="shared" si="131"/>
        <v>103.73033333333332</v>
      </c>
      <c r="H2555" s="17"/>
      <c r="I2555" s="24"/>
      <c r="J2555" s="20">
        <f t="shared" si="132"/>
        <v>79.267399999999995</v>
      </c>
      <c r="K2555" s="17"/>
      <c r="L2555" s="24"/>
      <c r="M2555" s="86">
        <v>1.429</v>
      </c>
      <c r="N2555" s="86">
        <v>289.49</v>
      </c>
      <c r="O2555" s="86">
        <v>20.271999999999998</v>
      </c>
      <c r="P2555" s="86">
        <v>63.281999999999996</v>
      </c>
      <c r="Q2555" s="86">
        <v>259.75599999999997</v>
      </c>
      <c r="R2555" s="86">
        <v>30.382000000000001</v>
      </c>
      <c r="S2555" s="86">
        <v>42.917000000000002</v>
      </c>
      <c r="T2555" s="86" t="s">
        <v>5013</v>
      </c>
    </row>
    <row r="2556" spans="1:20" x14ac:dyDescent="0.25">
      <c r="A2556" s="50" t="s">
        <v>4682</v>
      </c>
      <c r="B2556" s="50" t="s">
        <v>2512</v>
      </c>
      <c r="C2556" s="50" t="s">
        <v>4772</v>
      </c>
      <c r="D2556" s="80">
        <v>18</v>
      </c>
      <c r="E2556" s="50" t="s">
        <v>9329</v>
      </c>
      <c r="F2556" s="24">
        <f t="shared" si="130"/>
        <v>24.414000000000001</v>
      </c>
      <c r="G2556" s="20">
        <f t="shared" si="131"/>
        <v>73.309000000000012</v>
      </c>
      <c r="H2556" s="17"/>
      <c r="I2556" s="24"/>
      <c r="J2556" s="20">
        <f t="shared" si="132"/>
        <v>71.137599999999992</v>
      </c>
      <c r="K2556" s="17"/>
      <c r="L2556" s="24"/>
      <c r="M2556" s="86">
        <v>46.79</v>
      </c>
      <c r="N2556" s="86">
        <v>119.563</v>
      </c>
      <c r="O2556" s="86">
        <v>53.573999999999998</v>
      </c>
      <c r="P2556" s="86">
        <v>161.87799999999999</v>
      </c>
      <c r="Q2556" s="86">
        <v>120.568</v>
      </c>
      <c r="R2556" s="86">
        <v>44.697000000000003</v>
      </c>
      <c r="S2556" s="86">
        <v>16.757999999999999</v>
      </c>
      <c r="T2556" s="86">
        <v>11.787000000000001</v>
      </c>
    </row>
    <row r="2557" spans="1:20" x14ac:dyDescent="0.25">
      <c r="A2557" s="50" t="s">
        <v>4682</v>
      </c>
      <c r="B2557" s="50" t="s">
        <v>192</v>
      </c>
      <c r="C2557" s="50" t="s">
        <v>4710</v>
      </c>
      <c r="D2557" s="80">
        <v>6</v>
      </c>
      <c r="E2557" s="50" t="s">
        <v>5937</v>
      </c>
      <c r="F2557" s="24">
        <f t="shared" si="130"/>
        <v>24.393000000000001</v>
      </c>
      <c r="G2557" s="20">
        <f t="shared" si="131"/>
        <v>1.6666666666666668E-3</v>
      </c>
      <c r="H2557" s="17"/>
      <c r="I2557" s="24"/>
      <c r="J2557" s="20">
        <f t="shared" si="132"/>
        <v>19.750999999999998</v>
      </c>
      <c r="K2557" s="17"/>
      <c r="L2557" s="24"/>
      <c r="M2557" s="86" t="s">
        <v>5013</v>
      </c>
      <c r="N2557" s="86">
        <v>5.0000000000000001E-3</v>
      </c>
      <c r="O2557" s="86" t="s">
        <v>5013</v>
      </c>
      <c r="P2557" s="86">
        <v>25.576000000000001</v>
      </c>
      <c r="Q2557" s="86" t="s">
        <v>5013</v>
      </c>
      <c r="R2557" s="86" t="s">
        <v>5013</v>
      </c>
      <c r="S2557" s="86">
        <v>73.179000000000002</v>
      </c>
      <c r="T2557" s="86" t="s">
        <v>5013</v>
      </c>
    </row>
    <row r="2558" spans="1:20" x14ac:dyDescent="0.25">
      <c r="A2558" s="50" t="s">
        <v>4682</v>
      </c>
      <c r="B2558" s="50" t="s">
        <v>3108</v>
      </c>
      <c r="C2558" s="50" t="s">
        <v>4766</v>
      </c>
      <c r="D2558" s="80">
        <v>16</v>
      </c>
      <c r="E2558" s="50" t="s">
        <v>8699</v>
      </c>
      <c r="F2558" s="24">
        <f t="shared" si="130"/>
        <v>24.344000000000005</v>
      </c>
      <c r="G2558" s="20">
        <f t="shared" si="131"/>
        <v>7.8543333333333338</v>
      </c>
      <c r="H2558" s="17"/>
      <c r="I2558" s="24"/>
      <c r="J2558" s="20">
        <f t="shared" si="132"/>
        <v>24.464400000000001</v>
      </c>
      <c r="K2558" s="17"/>
      <c r="L2558" s="24"/>
      <c r="M2558" s="86">
        <v>6.9820000000000002</v>
      </c>
      <c r="N2558" s="86">
        <v>2.121</v>
      </c>
      <c r="O2558" s="86">
        <v>14.46</v>
      </c>
      <c r="P2558" s="86">
        <v>13.436999999999999</v>
      </c>
      <c r="Q2558" s="86">
        <v>35.853000000000002</v>
      </c>
      <c r="R2558" s="86">
        <v>29.64</v>
      </c>
      <c r="S2558" s="86">
        <v>16.806999999999999</v>
      </c>
      <c r="T2558" s="86">
        <v>26.585000000000001</v>
      </c>
    </row>
    <row r="2559" spans="1:20" x14ac:dyDescent="0.25">
      <c r="A2559" s="50" t="s">
        <v>4682</v>
      </c>
      <c r="B2559" s="50" t="s">
        <v>3722</v>
      </c>
      <c r="C2559" s="50" t="s">
        <v>4738</v>
      </c>
      <c r="D2559" s="80">
        <v>11</v>
      </c>
      <c r="E2559" s="50" t="s">
        <v>7172</v>
      </c>
      <c r="F2559" s="24">
        <f t="shared" si="130"/>
        <v>24.312666666666669</v>
      </c>
      <c r="G2559" s="20">
        <f t="shared" si="131"/>
        <v>2.4666666666666667E-2</v>
      </c>
      <c r="H2559" s="17"/>
      <c r="I2559" s="24"/>
      <c r="J2559" s="20">
        <f t="shared" si="132"/>
        <v>14.5876</v>
      </c>
      <c r="K2559" s="17"/>
      <c r="L2559" s="24"/>
      <c r="M2559" s="86">
        <v>7.3999999999999996E-2</v>
      </c>
      <c r="N2559" s="86" t="s">
        <v>5013</v>
      </c>
      <c r="O2559" s="86" t="s">
        <v>5013</v>
      </c>
      <c r="P2559" s="86" t="s">
        <v>5013</v>
      </c>
      <c r="Q2559" s="86" t="s">
        <v>5013</v>
      </c>
      <c r="R2559" s="86">
        <v>72.938000000000002</v>
      </c>
      <c r="S2559" s="86" t="s">
        <v>5013</v>
      </c>
      <c r="T2559" s="86" t="s">
        <v>5013</v>
      </c>
    </row>
    <row r="2560" spans="1:20" x14ac:dyDescent="0.25">
      <c r="A2560" s="50" t="s">
        <v>4682</v>
      </c>
      <c r="B2560" s="50" t="s">
        <v>1210</v>
      </c>
      <c r="C2560" s="50" t="s">
        <v>4766</v>
      </c>
      <c r="D2560" s="80">
        <v>16</v>
      </c>
      <c r="E2560" s="50" t="s">
        <v>8550</v>
      </c>
      <c r="F2560" s="24">
        <f t="shared" si="130"/>
        <v>24.268000000000001</v>
      </c>
      <c r="G2560" s="20">
        <f t="shared" si="131"/>
        <v>373.49333333333328</v>
      </c>
      <c r="H2560" s="17"/>
      <c r="I2560" s="24"/>
      <c r="J2560" s="20">
        <f t="shared" si="132"/>
        <v>45.523600000000002</v>
      </c>
      <c r="K2560" s="17"/>
      <c r="L2560" s="24"/>
      <c r="M2560" s="86">
        <v>1118.5409999999999</v>
      </c>
      <c r="N2560" s="86">
        <v>1.4059999999999999</v>
      </c>
      <c r="O2560" s="86">
        <v>0.53300000000000003</v>
      </c>
      <c r="P2560" s="86">
        <v>154.81399999999999</v>
      </c>
      <c r="Q2560" s="86" t="s">
        <v>5013</v>
      </c>
      <c r="R2560" s="86">
        <v>33.290999999999997</v>
      </c>
      <c r="S2560" s="86" t="s">
        <v>5013</v>
      </c>
      <c r="T2560" s="86">
        <v>39.512999999999998</v>
      </c>
    </row>
    <row r="2561" spans="1:20" x14ac:dyDescent="0.25">
      <c r="A2561" s="50" t="s">
        <v>4682</v>
      </c>
      <c r="B2561" s="50" t="s">
        <v>1043</v>
      </c>
      <c r="C2561" s="50" t="s">
        <v>4744</v>
      </c>
      <c r="D2561" s="80">
        <v>11</v>
      </c>
      <c r="E2561" s="50" t="s">
        <v>7435</v>
      </c>
      <c r="F2561" s="24">
        <f t="shared" si="130"/>
        <v>24.240666666666669</v>
      </c>
      <c r="G2561" s="20">
        <f t="shared" si="131"/>
        <v>2.1830000000000003</v>
      </c>
      <c r="H2561" s="17"/>
      <c r="I2561" s="24"/>
      <c r="J2561" s="20">
        <f t="shared" si="132"/>
        <v>14.8154</v>
      </c>
      <c r="K2561" s="17"/>
      <c r="L2561" s="24"/>
      <c r="M2561" s="86">
        <v>3.0209999999999999</v>
      </c>
      <c r="N2561" s="86">
        <v>2.4460000000000002</v>
      </c>
      <c r="O2561" s="86">
        <v>1.0820000000000001</v>
      </c>
      <c r="P2561" s="86">
        <v>0.72499999999999998</v>
      </c>
      <c r="Q2561" s="86">
        <v>0.63</v>
      </c>
      <c r="R2561" s="86">
        <v>32.975999999999999</v>
      </c>
      <c r="S2561" s="86">
        <v>33.804000000000002</v>
      </c>
      <c r="T2561" s="86">
        <v>5.9420000000000002</v>
      </c>
    </row>
    <row r="2562" spans="1:20" x14ac:dyDescent="0.25">
      <c r="A2562" s="50" t="s">
        <v>4682</v>
      </c>
      <c r="B2562" s="50" t="s">
        <v>1504</v>
      </c>
      <c r="C2562" s="50" t="s">
        <v>4772</v>
      </c>
      <c r="D2562" s="80">
        <v>18</v>
      </c>
      <c r="E2562" s="50" t="s">
        <v>9353</v>
      </c>
      <c r="F2562" s="24">
        <f t="shared" si="130"/>
        <v>24.233333333333331</v>
      </c>
      <c r="G2562" s="20">
        <f t="shared" si="131"/>
        <v>109.97233333333334</v>
      </c>
      <c r="H2562" s="17"/>
      <c r="I2562" s="24"/>
      <c r="J2562" s="20">
        <f t="shared" si="132"/>
        <v>26.293799999999997</v>
      </c>
      <c r="K2562" s="17"/>
      <c r="L2562" s="24"/>
      <c r="M2562" s="86">
        <v>46.540999999999997</v>
      </c>
      <c r="N2562" s="86">
        <v>92.62</v>
      </c>
      <c r="O2562" s="86">
        <v>190.756</v>
      </c>
      <c r="P2562" s="86">
        <v>37.857999999999997</v>
      </c>
      <c r="Q2562" s="86">
        <v>20.911000000000001</v>
      </c>
      <c r="R2562" s="86">
        <v>15.675000000000001</v>
      </c>
      <c r="S2562" s="86">
        <v>47.094999999999999</v>
      </c>
      <c r="T2562" s="86">
        <v>9.93</v>
      </c>
    </row>
    <row r="2563" spans="1:20" x14ac:dyDescent="0.25">
      <c r="A2563" s="50" t="s">
        <v>4682</v>
      </c>
      <c r="B2563" s="50" t="s">
        <v>161</v>
      </c>
      <c r="C2563" s="50" t="s">
        <v>4714</v>
      </c>
      <c r="D2563" s="80">
        <v>6</v>
      </c>
      <c r="E2563" s="50" t="s">
        <v>6243</v>
      </c>
      <c r="F2563" s="24">
        <f t="shared" si="130"/>
        <v>24.21766666666667</v>
      </c>
      <c r="G2563" s="20">
        <f t="shared" si="131"/>
        <v>12.247</v>
      </c>
      <c r="H2563" s="17"/>
      <c r="I2563" s="24"/>
      <c r="J2563" s="20">
        <f t="shared" si="132"/>
        <v>17.955400000000001</v>
      </c>
      <c r="K2563" s="17"/>
      <c r="L2563" s="24"/>
      <c r="M2563" s="86">
        <v>0.03</v>
      </c>
      <c r="N2563" s="86">
        <v>36.710999999999999</v>
      </c>
      <c r="O2563" s="86" t="s">
        <v>5013</v>
      </c>
      <c r="P2563" s="86">
        <v>17.123999999999999</v>
      </c>
      <c r="Q2563" s="86" t="s">
        <v>5013</v>
      </c>
      <c r="R2563" s="86">
        <v>18.498000000000001</v>
      </c>
      <c r="S2563" s="86" t="s">
        <v>5013</v>
      </c>
      <c r="T2563" s="86">
        <v>54.155000000000001</v>
      </c>
    </row>
    <row r="2564" spans="1:20" x14ac:dyDescent="0.25">
      <c r="A2564" s="50" t="s">
        <v>4682</v>
      </c>
      <c r="B2564" s="50" t="s">
        <v>2276</v>
      </c>
      <c r="C2564" s="50" t="s">
        <v>4764</v>
      </c>
      <c r="D2564" s="80">
        <v>15</v>
      </c>
      <c r="E2564" s="50" t="s">
        <v>8337</v>
      </c>
      <c r="F2564" s="24">
        <f t="shared" si="130"/>
        <v>24.210666666666668</v>
      </c>
      <c r="G2564" s="20">
        <f t="shared" si="131"/>
        <v>166.67499999999998</v>
      </c>
      <c r="H2564" s="17"/>
      <c r="I2564" s="24"/>
      <c r="J2564" s="20">
        <f t="shared" si="132"/>
        <v>57.437199999999997</v>
      </c>
      <c r="K2564" s="17"/>
      <c r="L2564" s="24"/>
      <c r="M2564" s="86">
        <v>157.874</v>
      </c>
      <c r="N2564" s="86">
        <v>247.32900000000001</v>
      </c>
      <c r="O2564" s="86">
        <v>94.822000000000003</v>
      </c>
      <c r="P2564" s="86">
        <v>182.745</v>
      </c>
      <c r="Q2564" s="86">
        <v>31.809000000000001</v>
      </c>
      <c r="R2564" s="86">
        <v>10.074999999999999</v>
      </c>
      <c r="S2564" s="86">
        <v>10.097</v>
      </c>
      <c r="T2564" s="86">
        <v>52.46</v>
      </c>
    </row>
    <row r="2565" spans="1:20" x14ac:dyDescent="0.25">
      <c r="A2565" s="50" t="s">
        <v>4682</v>
      </c>
      <c r="B2565" s="50" t="s">
        <v>3015</v>
      </c>
      <c r="C2565" s="50" t="s">
        <v>4691</v>
      </c>
      <c r="D2565" s="80">
        <v>2</v>
      </c>
      <c r="E2565" s="50" t="s">
        <v>5337</v>
      </c>
      <c r="F2565" s="24">
        <f t="shared" si="130"/>
        <v>24.174666666666667</v>
      </c>
      <c r="G2565" s="20">
        <f t="shared" si="131"/>
        <v>17.041999999999998</v>
      </c>
      <c r="H2565" s="17"/>
      <c r="I2565" s="24"/>
      <c r="J2565" s="20">
        <f t="shared" si="132"/>
        <v>19.961400000000001</v>
      </c>
      <c r="K2565" s="17"/>
      <c r="L2565" s="24"/>
      <c r="M2565" s="86">
        <v>25.096</v>
      </c>
      <c r="N2565" s="86">
        <v>11.273</v>
      </c>
      <c r="O2565" s="86">
        <v>14.757</v>
      </c>
      <c r="P2565" s="86">
        <v>17.451000000000001</v>
      </c>
      <c r="Q2565" s="86">
        <v>9.8320000000000007</v>
      </c>
      <c r="R2565" s="86">
        <v>26.234000000000002</v>
      </c>
      <c r="S2565" s="86">
        <v>14.746</v>
      </c>
      <c r="T2565" s="86">
        <v>31.544</v>
      </c>
    </row>
    <row r="2566" spans="1:20" x14ac:dyDescent="0.25">
      <c r="A2566" s="50" t="s">
        <v>4682</v>
      </c>
      <c r="B2566" s="50" t="s">
        <v>4037</v>
      </c>
      <c r="C2566" s="50" t="s">
        <v>4739</v>
      </c>
      <c r="D2566" s="80">
        <v>11</v>
      </c>
      <c r="E2566" s="50" t="s">
        <v>7228</v>
      </c>
      <c r="F2566" s="24">
        <f t="shared" si="130"/>
        <v>24.135999999999999</v>
      </c>
      <c r="G2566" s="20">
        <f t="shared" si="131"/>
        <v>0.57599999999999996</v>
      </c>
      <c r="H2566" s="17"/>
      <c r="I2566" s="24"/>
      <c r="J2566" s="20">
        <f t="shared" si="132"/>
        <v>14.656600000000001</v>
      </c>
      <c r="K2566" s="17"/>
      <c r="L2566" s="24"/>
      <c r="M2566" s="86">
        <v>0.27900000000000003</v>
      </c>
      <c r="N2566" s="86">
        <v>1.04</v>
      </c>
      <c r="O2566" s="86">
        <v>0.40899999999999997</v>
      </c>
      <c r="P2566" s="86" t="s">
        <v>5013</v>
      </c>
      <c r="Q2566" s="86">
        <v>0.875</v>
      </c>
      <c r="R2566" s="86" t="s">
        <v>5013</v>
      </c>
      <c r="S2566" s="86">
        <v>47.585999999999999</v>
      </c>
      <c r="T2566" s="86">
        <v>24.821999999999999</v>
      </c>
    </row>
    <row r="2567" spans="1:20" x14ac:dyDescent="0.25">
      <c r="A2567" s="50" t="s">
        <v>4682</v>
      </c>
      <c r="B2567" s="50" t="s">
        <v>1289</v>
      </c>
      <c r="C2567" s="50" t="s">
        <v>4735</v>
      </c>
      <c r="D2567" s="80">
        <v>11</v>
      </c>
      <c r="E2567" s="50" t="s">
        <v>6993</v>
      </c>
      <c r="F2567" s="24">
        <f t="shared" si="130"/>
        <v>24.132333333333335</v>
      </c>
      <c r="G2567" s="20">
        <f t="shared" si="131"/>
        <v>0.75633333333333341</v>
      </c>
      <c r="H2567" s="17"/>
      <c r="I2567" s="24"/>
      <c r="J2567" s="20">
        <f t="shared" si="132"/>
        <v>14.678400000000002</v>
      </c>
      <c r="K2567" s="17"/>
      <c r="L2567" s="24"/>
      <c r="M2567" s="86">
        <v>2.2690000000000001</v>
      </c>
      <c r="N2567" s="86" t="s">
        <v>5013</v>
      </c>
      <c r="O2567" s="86" t="s">
        <v>5013</v>
      </c>
      <c r="P2567" s="86" t="s">
        <v>5013</v>
      </c>
      <c r="Q2567" s="86">
        <v>0.995</v>
      </c>
      <c r="R2567" s="86" t="s">
        <v>5013</v>
      </c>
      <c r="S2567" s="86" t="s">
        <v>5013</v>
      </c>
      <c r="T2567" s="86">
        <v>72.397000000000006</v>
      </c>
    </row>
    <row r="2568" spans="1:20" x14ac:dyDescent="0.25">
      <c r="A2568" s="50" t="s">
        <v>4682</v>
      </c>
      <c r="B2568" s="50" t="s">
        <v>3135</v>
      </c>
      <c r="C2568" s="50" t="s">
        <v>4684</v>
      </c>
      <c r="D2568" s="80">
        <v>1</v>
      </c>
      <c r="E2568" s="50" t="s">
        <v>5069</v>
      </c>
      <c r="F2568" s="24">
        <f t="shared" si="130"/>
        <v>24.125</v>
      </c>
      <c r="G2568" s="20">
        <f t="shared" si="131"/>
        <v>100.48433333333334</v>
      </c>
      <c r="H2568" s="17"/>
      <c r="I2568" s="24"/>
      <c r="J2568" s="20">
        <f t="shared" si="132"/>
        <v>25.831399999999995</v>
      </c>
      <c r="K2568" s="17"/>
      <c r="L2568" s="24"/>
      <c r="M2568" s="86">
        <v>143.00800000000001</v>
      </c>
      <c r="N2568" s="86">
        <v>89.349000000000004</v>
      </c>
      <c r="O2568" s="86">
        <v>69.096000000000004</v>
      </c>
      <c r="P2568" s="86">
        <v>42.182000000000002</v>
      </c>
      <c r="Q2568" s="86">
        <v>14.6</v>
      </c>
      <c r="R2568" s="86" t="s">
        <v>5013</v>
      </c>
      <c r="S2568" s="86">
        <v>3.4710000000000001</v>
      </c>
      <c r="T2568" s="86">
        <v>68.903999999999996</v>
      </c>
    </row>
    <row r="2569" spans="1:20" x14ac:dyDescent="0.25">
      <c r="A2569" s="50" t="s">
        <v>4682</v>
      </c>
      <c r="B2569" s="50" t="s">
        <v>2635</v>
      </c>
      <c r="C2569" s="50" t="s">
        <v>4697</v>
      </c>
      <c r="D2569" s="80">
        <v>3</v>
      </c>
      <c r="E2569" s="50" t="s">
        <v>5439</v>
      </c>
      <c r="F2569" s="24">
        <f t="shared" si="130"/>
        <v>24.123666666666665</v>
      </c>
      <c r="G2569" s="20">
        <f t="shared" si="131"/>
        <v>0</v>
      </c>
      <c r="H2569" s="17"/>
      <c r="I2569" s="24"/>
      <c r="J2569" s="20">
        <f t="shared" si="132"/>
        <v>21.411200000000001</v>
      </c>
      <c r="K2569" s="17"/>
      <c r="L2569" s="24"/>
      <c r="M2569" s="86" t="s">
        <v>5013</v>
      </c>
      <c r="N2569" s="86" t="s">
        <v>5013</v>
      </c>
      <c r="O2569" s="86" t="s">
        <v>5013</v>
      </c>
      <c r="P2569" s="86">
        <v>12.163</v>
      </c>
      <c r="Q2569" s="86">
        <v>22.521999999999998</v>
      </c>
      <c r="R2569" s="86" t="s">
        <v>5013</v>
      </c>
      <c r="S2569" s="86" t="s">
        <v>5013</v>
      </c>
      <c r="T2569" s="86">
        <v>72.370999999999995</v>
      </c>
    </row>
    <row r="2570" spans="1:20" x14ac:dyDescent="0.25">
      <c r="A2570" s="50" t="s">
        <v>4682</v>
      </c>
      <c r="B2570" s="50" t="s">
        <v>4553</v>
      </c>
      <c r="C2570" s="50" t="s">
        <v>4737</v>
      </c>
      <c r="D2570" s="80">
        <v>11</v>
      </c>
      <c r="E2570" s="50" t="s">
        <v>7050</v>
      </c>
      <c r="F2570" s="24">
        <f t="shared" si="130"/>
        <v>24.034666666666666</v>
      </c>
      <c r="G2570" s="20">
        <f t="shared" si="131"/>
        <v>101.87466666666666</v>
      </c>
      <c r="H2570" s="17"/>
      <c r="I2570" s="24"/>
      <c r="J2570" s="20">
        <f t="shared" si="132"/>
        <v>19.958600000000001</v>
      </c>
      <c r="K2570" s="17"/>
      <c r="L2570" s="24"/>
      <c r="M2570" s="86">
        <v>53.156999999999996</v>
      </c>
      <c r="N2570" s="86">
        <v>78.63</v>
      </c>
      <c r="O2570" s="86">
        <v>173.83699999999999</v>
      </c>
      <c r="P2570" s="86">
        <v>19.884</v>
      </c>
      <c r="Q2570" s="86">
        <v>7.8049999999999997</v>
      </c>
      <c r="R2570" s="86">
        <v>9.6869999999999994</v>
      </c>
      <c r="S2570" s="86">
        <v>51.165999999999997</v>
      </c>
      <c r="T2570" s="86">
        <v>11.250999999999999</v>
      </c>
    </row>
    <row r="2571" spans="1:20" x14ac:dyDescent="0.25">
      <c r="A2571" s="50" t="s">
        <v>4682</v>
      </c>
      <c r="B2571" s="50" t="s">
        <v>2666</v>
      </c>
      <c r="C2571" s="50" t="s">
        <v>4765</v>
      </c>
      <c r="D2571" s="80">
        <v>15</v>
      </c>
      <c r="E2571" s="50" t="s">
        <v>8371</v>
      </c>
      <c r="F2571" s="24">
        <f t="shared" si="130"/>
        <v>24.028666666666666</v>
      </c>
      <c r="G2571" s="20">
        <f t="shared" si="131"/>
        <v>55.591666666666669</v>
      </c>
      <c r="H2571" s="17"/>
      <c r="I2571" s="24"/>
      <c r="J2571" s="20">
        <f t="shared" si="132"/>
        <v>33.253</v>
      </c>
      <c r="K2571" s="17"/>
      <c r="L2571" s="24"/>
      <c r="M2571" s="86">
        <v>88.846000000000004</v>
      </c>
      <c r="N2571" s="86">
        <v>40.715000000000003</v>
      </c>
      <c r="O2571" s="86">
        <v>37.213999999999999</v>
      </c>
      <c r="P2571" s="86">
        <v>74.86</v>
      </c>
      <c r="Q2571" s="86">
        <v>19.318999999999999</v>
      </c>
      <c r="R2571" s="86">
        <v>29.577999999999999</v>
      </c>
      <c r="S2571" s="86">
        <v>29.849</v>
      </c>
      <c r="T2571" s="86">
        <v>12.659000000000001</v>
      </c>
    </row>
    <row r="2572" spans="1:20" x14ac:dyDescent="0.25">
      <c r="A2572" s="50" t="s">
        <v>4682</v>
      </c>
      <c r="B2572" s="50" t="s">
        <v>3215</v>
      </c>
      <c r="C2572" s="50" t="s">
        <v>4738</v>
      </c>
      <c r="D2572" s="80">
        <v>11</v>
      </c>
      <c r="E2572" s="50" t="s">
        <v>7163</v>
      </c>
      <c r="F2572" s="24">
        <f t="shared" si="130"/>
        <v>23.997666666666664</v>
      </c>
      <c r="G2572" s="20">
        <f t="shared" si="131"/>
        <v>7.835</v>
      </c>
      <c r="H2572" s="17"/>
      <c r="I2572" s="24"/>
      <c r="J2572" s="20">
        <f t="shared" si="132"/>
        <v>43.863999999999997</v>
      </c>
      <c r="K2572" s="17"/>
      <c r="L2572" s="24"/>
      <c r="M2572" s="86" t="s">
        <v>5013</v>
      </c>
      <c r="N2572" s="86" t="s">
        <v>5013</v>
      </c>
      <c r="O2572" s="86">
        <v>23.504999999999999</v>
      </c>
      <c r="P2572" s="86">
        <v>105.456</v>
      </c>
      <c r="Q2572" s="86">
        <v>41.871000000000002</v>
      </c>
      <c r="R2572" s="86">
        <v>25.513999999999999</v>
      </c>
      <c r="S2572" s="86">
        <v>46.478999999999999</v>
      </c>
      <c r="T2572" s="86" t="s">
        <v>5013</v>
      </c>
    </row>
    <row r="2573" spans="1:20" x14ac:dyDescent="0.25">
      <c r="A2573" s="50" t="s">
        <v>4682</v>
      </c>
      <c r="B2573" s="50" t="s">
        <v>3121</v>
      </c>
      <c r="C2573" s="50" t="s">
        <v>4710</v>
      </c>
      <c r="D2573" s="80">
        <v>6</v>
      </c>
      <c r="E2573" s="50" t="s">
        <v>5839</v>
      </c>
      <c r="F2573" s="24">
        <f t="shared" si="130"/>
        <v>23.993333333333329</v>
      </c>
      <c r="G2573" s="20">
        <f t="shared" si="131"/>
        <v>71.044666666666657</v>
      </c>
      <c r="H2573" s="17"/>
      <c r="I2573" s="24"/>
      <c r="J2573" s="20">
        <f t="shared" si="132"/>
        <v>21.563600000000001</v>
      </c>
      <c r="K2573" s="17"/>
      <c r="L2573" s="24"/>
      <c r="M2573" s="86">
        <v>161.46199999999999</v>
      </c>
      <c r="N2573" s="86" t="s">
        <v>5013</v>
      </c>
      <c r="O2573" s="86">
        <v>51.671999999999997</v>
      </c>
      <c r="P2573" s="86">
        <v>16.829000000000001</v>
      </c>
      <c r="Q2573" s="86">
        <v>19.009</v>
      </c>
      <c r="R2573" s="86">
        <v>15.663</v>
      </c>
      <c r="S2573" s="86">
        <v>32.173000000000002</v>
      </c>
      <c r="T2573" s="86">
        <v>24.143999999999998</v>
      </c>
    </row>
    <row r="2574" spans="1:20" x14ac:dyDescent="0.25">
      <c r="A2574" s="50" t="s">
        <v>4682</v>
      </c>
      <c r="B2574" s="50" t="s">
        <v>3089</v>
      </c>
      <c r="C2574" s="50" t="s">
        <v>4756</v>
      </c>
      <c r="D2574" s="80">
        <v>15</v>
      </c>
      <c r="E2574" s="50" t="s">
        <v>8093</v>
      </c>
      <c r="F2574" s="24">
        <f t="shared" si="130"/>
        <v>23.986999999999998</v>
      </c>
      <c r="G2574" s="20">
        <f t="shared" si="131"/>
        <v>13.134666666666668</v>
      </c>
      <c r="H2574" s="17"/>
      <c r="I2574" s="24"/>
      <c r="J2574" s="20">
        <f t="shared" si="132"/>
        <v>19.657399999999999</v>
      </c>
      <c r="K2574" s="17"/>
      <c r="L2574" s="24"/>
      <c r="M2574" s="86">
        <v>13.856</v>
      </c>
      <c r="N2574" s="86">
        <v>18.994</v>
      </c>
      <c r="O2574" s="86">
        <v>6.5540000000000003</v>
      </c>
      <c r="P2574" s="86">
        <v>12.477</v>
      </c>
      <c r="Q2574" s="86">
        <v>13.849</v>
      </c>
      <c r="R2574" s="86">
        <v>21.873000000000001</v>
      </c>
      <c r="S2574" s="86">
        <v>36.329000000000001</v>
      </c>
      <c r="T2574" s="86">
        <v>13.759</v>
      </c>
    </row>
    <row r="2575" spans="1:20" x14ac:dyDescent="0.25">
      <c r="A2575" s="50" t="s">
        <v>4682</v>
      </c>
      <c r="B2575" s="50" t="s">
        <v>1974</v>
      </c>
      <c r="C2575" s="50" t="s">
        <v>4744</v>
      </c>
      <c r="D2575" s="80">
        <v>11</v>
      </c>
      <c r="E2575" s="50" t="s">
        <v>7378</v>
      </c>
      <c r="F2575" s="24">
        <f t="shared" si="130"/>
        <v>23.824666666666662</v>
      </c>
      <c r="G2575" s="20">
        <f t="shared" si="131"/>
        <v>58.95066666666667</v>
      </c>
      <c r="H2575" s="17"/>
      <c r="I2575" s="24"/>
      <c r="J2575" s="20">
        <f t="shared" si="132"/>
        <v>102.90820000000001</v>
      </c>
      <c r="K2575" s="17"/>
      <c r="L2575" s="24"/>
      <c r="M2575" s="86">
        <v>1.7999999999999999E-2</v>
      </c>
      <c r="N2575" s="86">
        <v>1.321</v>
      </c>
      <c r="O2575" s="86">
        <v>175.51300000000001</v>
      </c>
      <c r="P2575" s="86">
        <v>226.786</v>
      </c>
      <c r="Q2575" s="86">
        <v>216.28100000000001</v>
      </c>
      <c r="R2575" s="86">
        <v>34.344999999999999</v>
      </c>
      <c r="S2575" s="86">
        <v>37.128999999999998</v>
      </c>
      <c r="T2575" s="86" t="s">
        <v>5013</v>
      </c>
    </row>
    <row r="2576" spans="1:20" x14ac:dyDescent="0.25">
      <c r="A2576" s="50" t="s">
        <v>4682</v>
      </c>
      <c r="B2576" s="50" t="s">
        <v>2929</v>
      </c>
      <c r="C2576" s="50" t="s">
        <v>4757</v>
      </c>
      <c r="D2576" s="80">
        <v>15</v>
      </c>
      <c r="E2576" s="50" t="s">
        <v>8185</v>
      </c>
      <c r="F2576" s="24">
        <f t="shared" si="130"/>
        <v>23.733000000000001</v>
      </c>
      <c r="G2576" s="20">
        <f t="shared" si="131"/>
        <v>10.379333333333335</v>
      </c>
      <c r="H2576" s="17"/>
      <c r="I2576" s="24"/>
      <c r="J2576" s="20">
        <f t="shared" si="132"/>
        <v>21.767599999999998</v>
      </c>
      <c r="K2576" s="17"/>
      <c r="L2576" s="24"/>
      <c r="M2576" s="86">
        <v>9.6790000000000003</v>
      </c>
      <c r="N2576" s="86">
        <v>10.204000000000001</v>
      </c>
      <c r="O2576" s="86">
        <v>11.255000000000001</v>
      </c>
      <c r="P2576" s="86">
        <v>15.983000000000001</v>
      </c>
      <c r="Q2576" s="86">
        <v>21.655999999999999</v>
      </c>
      <c r="R2576" s="86">
        <v>10.648999999999999</v>
      </c>
      <c r="S2576" s="86">
        <v>39.06</v>
      </c>
      <c r="T2576" s="86">
        <v>21.49</v>
      </c>
    </row>
    <row r="2577" spans="1:20" x14ac:dyDescent="0.25">
      <c r="A2577" s="50" t="s">
        <v>4682</v>
      </c>
      <c r="B2577" s="50" t="s">
        <v>2623</v>
      </c>
      <c r="C2577" s="50" t="s">
        <v>4775</v>
      </c>
      <c r="D2577" s="80">
        <v>20</v>
      </c>
      <c r="E2577" s="50" t="s">
        <v>9568</v>
      </c>
      <c r="F2577" s="24">
        <f t="shared" si="130"/>
        <v>23.673000000000002</v>
      </c>
      <c r="G2577" s="20">
        <f t="shared" si="131"/>
        <v>834.83933333333334</v>
      </c>
      <c r="H2577" s="17"/>
      <c r="I2577" s="24"/>
      <c r="J2577" s="20">
        <f t="shared" si="132"/>
        <v>26.159199999999998</v>
      </c>
      <c r="K2577" s="17"/>
      <c r="L2577" s="24"/>
      <c r="M2577" s="86">
        <v>0.84199999999999997</v>
      </c>
      <c r="N2577" s="86">
        <v>1364.617</v>
      </c>
      <c r="O2577" s="86">
        <v>1139.059</v>
      </c>
      <c r="P2577" s="86">
        <v>21.555</v>
      </c>
      <c r="Q2577" s="86">
        <v>38.222000000000001</v>
      </c>
      <c r="R2577" s="86">
        <v>27.178999999999998</v>
      </c>
      <c r="S2577" s="86" t="s">
        <v>5013</v>
      </c>
      <c r="T2577" s="86">
        <v>43.84</v>
      </c>
    </row>
    <row r="2578" spans="1:20" x14ac:dyDescent="0.25">
      <c r="A2578" s="50" t="s">
        <v>4682</v>
      </c>
      <c r="B2578" s="50" t="s">
        <v>874</v>
      </c>
      <c r="C2578" s="50" t="s">
        <v>4746</v>
      </c>
      <c r="D2578" s="80">
        <v>11</v>
      </c>
      <c r="E2578" s="50" t="s">
        <v>7602</v>
      </c>
      <c r="F2578" s="24">
        <f t="shared" si="130"/>
        <v>23.638666666666666</v>
      </c>
      <c r="G2578" s="20">
        <f t="shared" si="131"/>
        <v>50.262</v>
      </c>
      <c r="H2578" s="17"/>
      <c r="I2578" s="24"/>
      <c r="J2578" s="20">
        <f t="shared" si="132"/>
        <v>22.308800000000002</v>
      </c>
      <c r="K2578" s="17"/>
      <c r="L2578" s="24"/>
      <c r="M2578" s="86">
        <v>30.853000000000002</v>
      </c>
      <c r="N2578" s="86">
        <v>80.695999999999998</v>
      </c>
      <c r="O2578" s="86">
        <v>39.237000000000002</v>
      </c>
      <c r="P2578" s="86">
        <v>33.953000000000003</v>
      </c>
      <c r="Q2578" s="86">
        <v>6.6749999999999998</v>
      </c>
      <c r="R2578" s="86">
        <v>36.908999999999999</v>
      </c>
      <c r="S2578" s="86">
        <v>18.675999999999998</v>
      </c>
      <c r="T2578" s="86">
        <v>15.331</v>
      </c>
    </row>
    <row r="2579" spans="1:20" x14ac:dyDescent="0.25">
      <c r="A2579" s="50" t="s">
        <v>4682</v>
      </c>
      <c r="B2579" s="50" t="s">
        <v>2836</v>
      </c>
      <c r="C2579" s="50" t="s">
        <v>4772</v>
      </c>
      <c r="D2579" s="80">
        <v>18</v>
      </c>
      <c r="E2579" s="50" t="s">
        <v>9314</v>
      </c>
      <c r="F2579" s="24">
        <f t="shared" si="130"/>
        <v>23.590333333333334</v>
      </c>
      <c r="G2579" s="20">
        <f t="shared" si="131"/>
        <v>358.4976666666667</v>
      </c>
      <c r="H2579" s="17"/>
      <c r="I2579" s="24"/>
      <c r="J2579" s="20">
        <f t="shared" si="132"/>
        <v>112.3664</v>
      </c>
      <c r="K2579" s="17"/>
      <c r="L2579" s="24"/>
      <c r="M2579" s="86">
        <v>222.517</v>
      </c>
      <c r="N2579" s="86">
        <v>819.87300000000005</v>
      </c>
      <c r="O2579" s="86">
        <v>33.103000000000002</v>
      </c>
      <c r="P2579" s="86">
        <v>464.91800000000001</v>
      </c>
      <c r="Q2579" s="86">
        <v>26.143000000000001</v>
      </c>
      <c r="R2579" s="86">
        <v>55.466999999999999</v>
      </c>
      <c r="S2579" s="86">
        <v>1.4059999999999999</v>
      </c>
      <c r="T2579" s="86">
        <v>13.898</v>
      </c>
    </row>
    <row r="2580" spans="1:20" x14ac:dyDescent="0.25">
      <c r="A2580" s="50" t="s">
        <v>4682</v>
      </c>
      <c r="B2580" s="50" t="s">
        <v>2936</v>
      </c>
      <c r="C2580" s="50" t="s">
        <v>4737</v>
      </c>
      <c r="D2580" s="80">
        <v>11</v>
      </c>
      <c r="E2580" s="50" t="s">
        <v>7096</v>
      </c>
      <c r="F2580" s="24">
        <f t="shared" si="130"/>
        <v>23.566666666666663</v>
      </c>
      <c r="G2580" s="20">
        <f t="shared" si="131"/>
        <v>0</v>
      </c>
      <c r="H2580" s="17"/>
      <c r="I2580" s="24"/>
      <c r="J2580" s="20">
        <f t="shared" si="132"/>
        <v>14.139999999999997</v>
      </c>
      <c r="K2580" s="17"/>
      <c r="L2580" s="24"/>
      <c r="M2580" s="86" t="s">
        <v>5013</v>
      </c>
      <c r="N2580" s="86" t="s">
        <v>5013</v>
      </c>
      <c r="O2580" s="86" t="s">
        <v>5013</v>
      </c>
      <c r="P2580" s="86" t="s">
        <v>5013</v>
      </c>
      <c r="Q2580" s="86" t="s">
        <v>5013</v>
      </c>
      <c r="R2580" s="86">
        <v>2.1</v>
      </c>
      <c r="S2580" s="86">
        <v>68.599999999999994</v>
      </c>
      <c r="T2580" s="86" t="s">
        <v>5013</v>
      </c>
    </row>
    <row r="2581" spans="1:20" x14ac:dyDescent="0.25">
      <c r="A2581" s="50" t="s">
        <v>4682</v>
      </c>
      <c r="B2581" s="50" t="s">
        <v>2222</v>
      </c>
      <c r="C2581" s="50" t="s">
        <v>4710</v>
      </c>
      <c r="D2581" s="80">
        <v>6</v>
      </c>
      <c r="E2581" s="50" t="s">
        <v>5881</v>
      </c>
      <c r="F2581" s="24">
        <f t="shared" si="130"/>
        <v>23.538</v>
      </c>
      <c r="G2581" s="20">
        <f t="shared" si="131"/>
        <v>0.15466666666666667</v>
      </c>
      <c r="H2581" s="17"/>
      <c r="I2581" s="24"/>
      <c r="J2581" s="20">
        <f t="shared" si="132"/>
        <v>14.122800000000002</v>
      </c>
      <c r="K2581" s="17"/>
      <c r="L2581" s="24"/>
      <c r="M2581" s="86" t="s">
        <v>5013</v>
      </c>
      <c r="N2581" s="86">
        <v>0.46400000000000002</v>
      </c>
      <c r="O2581" s="86" t="s">
        <v>5013</v>
      </c>
      <c r="P2581" s="86" t="s">
        <v>5013</v>
      </c>
      <c r="Q2581" s="86" t="s">
        <v>5013</v>
      </c>
      <c r="R2581" s="86" t="s">
        <v>5013</v>
      </c>
      <c r="S2581" s="86">
        <v>70.614000000000004</v>
      </c>
      <c r="T2581" s="86" t="s">
        <v>5013</v>
      </c>
    </row>
    <row r="2582" spans="1:20" x14ac:dyDescent="0.25">
      <c r="A2582" s="50" t="s">
        <v>4682</v>
      </c>
      <c r="B2582" s="50" t="s">
        <v>2338</v>
      </c>
      <c r="C2582" s="50" t="s">
        <v>4714</v>
      </c>
      <c r="D2582" s="80">
        <v>6</v>
      </c>
      <c r="E2582" s="50" t="s">
        <v>6253</v>
      </c>
      <c r="F2582" s="24">
        <f t="shared" si="130"/>
        <v>23.53</v>
      </c>
      <c r="G2582" s="20">
        <f t="shared" si="131"/>
        <v>44.772666666666659</v>
      </c>
      <c r="H2582" s="17"/>
      <c r="I2582" s="24"/>
      <c r="J2582" s="20">
        <f t="shared" si="132"/>
        <v>33.898400000000002</v>
      </c>
      <c r="K2582" s="17"/>
      <c r="L2582" s="24"/>
      <c r="M2582" s="86">
        <v>8.0709999999999997</v>
      </c>
      <c r="N2582" s="86">
        <v>77.613</v>
      </c>
      <c r="O2582" s="86">
        <v>48.634</v>
      </c>
      <c r="P2582" s="86">
        <v>76.040000000000006</v>
      </c>
      <c r="Q2582" s="86">
        <v>22.861999999999998</v>
      </c>
      <c r="R2582" s="86">
        <v>51.304000000000002</v>
      </c>
      <c r="S2582" s="86">
        <v>19.286000000000001</v>
      </c>
      <c r="T2582" s="86" t="s">
        <v>5013</v>
      </c>
    </row>
    <row r="2583" spans="1:20" x14ac:dyDescent="0.25">
      <c r="A2583" s="50" t="s">
        <v>4682</v>
      </c>
      <c r="B2583" s="50" t="s">
        <v>1389</v>
      </c>
      <c r="C2583" s="50" t="s">
        <v>4755</v>
      </c>
      <c r="D2583" s="80">
        <v>15</v>
      </c>
      <c r="E2583" s="50" t="s">
        <v>7994</v>
      </c>
      <c r="F2583" s="24">
        <f t="shared" si="130"/>
        <v>23.524000000000001</v>
      </c>
      <c r="G2583" s="20">
        <f t="shared" si="131"/>
        <v>465.25933333333325</v>
      </c>
      <c r="H2583" s="17"/>
      <c r="I2583" s="24"/>
      <c r="J2583" s="20">
        <f t="shared" si="132"/>
        <v>27.852600000000002</v>
      </c>
      <c r="K2583" s="17"/>
      <c r="L2583" s="24"/>
      <c r="M2583" s="86">
        <v>219.95400000000001</v>
      </c>
      <c r="N2583" s="86">
        <v>811.37699999999995</v>
      </c>
      <c r="O2583" s="86">
        <v>364.447</v>
      </c>
      <c r="P2583" s="86">
        <v>37.125999999999998</v>
      </c>
      <c r="Q2583" s="86">
        <v>31.565000000000001</v>
      </c>
      <c r="R2583" s="86">
        <v>1.008</v>
      </c>
      <c r="S2583" s="86">
        <v>7.577</v>
      </c>
      <c r="T2583" s="86">
        <v>61.987000000000002</v>
      </c>
    </row>
    <row r="2584" spans="1:20" x14ac:dyDescent="0.25">
      <c r="A2584" s="50" t="s">
        <v>4682</v>
      </c>
      <c r="B2584" s="50" t="s">
        <v>2736</v>
      </c>
      <c r="C2584" s="50" t="s">
        <v>4725</v>
      </c>
      <c r="D2584" s="80">
        <v>8</v>
      </c>
      <c r="E2584" s="50" t="s">
        <v>6707</v>
      </c>
      <c r="F2584" s="24">
        <f t="shared" si="130"/>
        <v>23.429000000000002</v>
      </c>
      <c r="G2584" s="20">
        <f t="shared" si="131"/>
        <v>27.387666666666671</v>
      </c>
      <c r="H2584" s="17"/>
      <c r="I2584" s="24"/>
      <c r="J2584" s="20">
        <f t="shared" si="132"/>
        <v>17.693800000000003</v>
      </c>
      <c r="K2584" s="17"/>
      <c r="L2584" s="24"/>
      <c r="M2584" s="86">
        <v>14.241</v>
      </c>
      <c r="N2584" s="86">
        <v>50.765999999999998</v>
      </c>
      <c r="O2584" s="86">
        <v>17.155999999999999</v>
      </c>
      <c r="P2584" s="86">
        <v>9.5229999999999997</v>
      </c>
      <c r="Q2584" s="86">
        <v>8.6590000000000007</v>
      </c>
      <c r="R2584" s="86">
        <v>33.451999999999998</v>
      </c>
      <c r="S2584" s="86">
        <v>23.681999999999999</v>
      </c>
      <c r="T2584" s="86">
        <v>13.153</v>
      </c>
    </row>
    <row r="2585" spans="1:20" x14ac:dyDescent="0.25">
      <c r="A2585" s="50" t="s">
        <v>4682</v>
      </c>
      <c r="B2585" s="50" t="s">
        <v>1431</v>
      </c>
      <c r="C2585" s="50" t="s">
        <v>4745</v>
      </c>
      <c r="D2585" s="80">
        <v>11</v>
      </c>
      <c r="E2585" s="50" t="s">
        <v>7508</v>
      </c>
      <c r="F2585" s="24">
        <f t="shared" si="130"/>
        <v>23.427666666666667</v>
      </c>
      <c r="G2585" s="20">
        <f t="shared" si="131"/>
        <v>41.061999999999998</v>
      </c>
      <c r="H2585" s="17"/>
      <c r="I2585" s="24"/>
      <c r="J2585" s="20">
        <f t="shared" si="132"/>
        <v>14.622999999999999</v>
      </c>
      <c r="K2585" s="17"/>
      <c r="L2585" s="24"/>
      <c r="M2585" s="86">
        <v>75.671999999999997</v>
      </c>
      <c r="N2585" s="86">
        <v>24.963999999999999</v>
      </c>
      <c r="O2585" s="86">
        <v>22.55</v>
      </c>
      <c r="P2585" s="86">
        <v>2.6030000000000002</v>
      </c>
      <c r="Q2585" s="86">
        <v>0.22900000000000001</v>
      </c>
      <c r="R2585" s="86" t="s">
        <v>5013</v>
      </c>
      <c r="S2585" s="86">
        <v>17.321999999999999</v>
      </c>
      <c r="T2585" s="86">
        <v>52.960999999999999</v>
      </c>
    </row>
    <row r="2586" spans="1:20" x14ac:dyDescent="0.25">
      <c r="A2586" s="50" t="s">
        <v>4682</v>
      </c>
      <c r="B2586" s="50" t="s">
        <v>2081</v>
      </c>
      <c r="C2586" s="50" t="s">
        <v>4751</v>
      </c>
      <c r="D2586" s="80">
        <v>13</v>
      </c>
      <c r="E2586" s="50" t="s">
        <v>7713</v>
      </c>
      <c r="F2586" s="24">
        <f t="shared" si="130"/>
        <v>23.424333333333333</v>
      </c>
      <c r="G2586" s="20">
        <f t="shared" si="131"/>
        <v>35.217999999999996</v>
      </c>
      <c r="H2586" s="17"/>
      <c r="I2586" s="24"/>
      <c r="J2586" s="20">
        <f t="shared" si="132"/>
        <v>31.092399999999998</v>
      </c>
      <c r="K2586" s="17"/>
      <c r="L2586" s="24"/>
      <c r="M2586" s="86">
        <v>19.202999999999999</v>
      </c>
      <c r="N2586" s="86">
        <v>36.588000000000001</v>
      </c>
      <c r="O2586" s="86">
        <v>49.863</v>
      </c>
      <c r="P2586" s="86">
        <v>57.438000000000002</v>
      </c>
      <c r="Q2586" s="86">
        <v>27.751000000000001</v>
      </c>
      <c r="R2586" s="86">
        <v>13.702999999999999</v>
      </c>
      <c r="S2586" s="86">
        <v>39.857999999999997</v>
      </c>
      <c r="T2586" s="86">
        <v>16.712</v>
      </c>
    </row>
    <row r="2587" spans="1:20" x14ac:dyDescent="0.25">
      <c r="A2587" s="50" t="s">
        <v>4682</v>
      </c>
      <c r="B2587" s="50" t="s">
        <v>1820</v>
      </c>
      <c r="C2587" s="50" t="s">
        <v>4707</v>
      </c>
      <c r="D2587" s="80">
        <v>5</v>
      </c>
      <c r="E2587" s="50" t="s">
        <v>5701</v>
      </c>
      <c r="F2587" s="24">
        <f t="shared" si="130"/>
        <v>23.418666666666667</v>
      </c>
      <c r="G2587" s="20">
        <f t="shared" si="131"/>
        <v>46.800666666666665</v>
      </c>
      <c r="H2587" s="17"/>
      <c r="I2587" s="24"/>
      <c r="J2587" s="20">
        <f t="shared" si="132"/>
        <v>22.475600000000004</v>
      </c>
      <c r="K2587" s="17"/>
      <c r="L2587" s="24"/>
      <c r="M2587" s="86">
        <v>43.235999999999997</v>
      </c>
      <c r="N2587" s="86">
        <v>77.698999999999998</v>
      </c>
      <c r="O2587" s="86">
        <v>19.466999999999999</v>
      </c>
      <c r="P2587" s="86">
        <v>25.675000000000001</v>
      </c>
      <c r="Q2587" s="86">
        <v>16.446999999999999</v>
      </c>
      <c r="R2587" s="86">
        <v>22.552</v>
      </c>
      <c r="S2587" s="86">
        <v>10.813000000000001</v>
      </c>
      <c r="T2587" s="86">
        <v>36.890999999999998</v>
      </c>
    </row>
    <row r="2588" spans="1:20" x14ac:dyDescent="0.25">
      <c r="A2588" s="50" t="s">
        <v>4682</v>
      </c>
      <c r="B2588" s="50" t="s">
        <v>2641</v>
      </c>
      <c r="C2588" s="50" t="s">
        <v>4755</v>
      </c>
      <c r="D2588" s="80">
        <v>15</v>
      </c>
      <c r="E2588" s="50" t="s">
        <v>7942</v>
      </c>
      <c r="F2588" s="24">
        <f t="shared" si="130"/>
        <v>23.411666666666665</v>
      </c>
      <c r="G2588" s="20">
        <f t="shared" si="131"/>
        <v>80.425333333333342</v>
      </c>
      <c r="H2588" s="17"/>
      <c r="I2588" s="24"/>
      <c r="J2588" s="20">
        <f t="shared" si="132"/>
        <v>24.9666</v>
      </c>
      <c r="K2588" s="17"/>
      <c r="L2588" s="24"/>
      <c r="M2588" s="86">
        <v>241.27600000000001</v>
      </c>
      <c r="N2588" s="86" t="s">
        <v>5013</v>
      </c>
      <c r="O2588" s="86" t="s">
        <v>5013</v>
      </c>
      <c r="P2588" s="86">
        <v>54.597999999999999</v>
      </c>
      <c r="Q2588" s="86" t="s">
        <v>5013</v>
      </c>
      <c r="R2588" s="86" t="s">
        <v>5013</v>
      </c>
      <c r="S2588" s="86">
        <v>70.234999999999999</v>
      </c>
      <c r="T2588" s="86" t="s">
        <v>5013</v>
      </c>
    </row>
    <row r="2589" spans="1:20" x14ac:dyDescent="0.25">
      <c r="A2589" s="50" t="s">
        <v>4682</v>
      </c>
      <c r="B2589" s="50" t="s">
        <v>3962</v>
      </c>
      <c r="C2589" s="50" t="s">
        <v>4737</v>
      </c>
      <c r="D2589" s="80">
        <v>11</v>
      </c>
      <c r="E2589" s="50" t="s">
        <v>7062</v>
      </c>
      <c r="F2589" s="24">
        <f t="shared" si="130"/>
        <v>23.335000000000004</v>
      </c>
      <c r="G2589" s="20">
        <f t="shared" si="131"/>
        <v>13.890333333333333</v>
      </c>
      <c r="H2589" s="17"/>
      <c r="I2589" s="24"/>
      <c r="J2589" s="20">
        <f t="shared" si="132"/>
        <v>24.499400000000001</v>
      </c>
      <c r="K2589" s="17"/>
      <c r="L2589" s="24"/>
      <c r="M2589" s="86" t="s">
        <v>5013</v>
      </c>
      <c r="N2589" s="86" t="s">
        <v>5013</v>
      </c>
      <c r="O2589" s="86">
        <v>41.670999999999999</v>
      </c>
      <c r="P2589" s="86" t="s">
        <v>5013</v>
      </c>
      <c r="Q2589" s="86">
        <v>52.491999999999997</v>
      </c>
      <c r="R2589" s="86">
        <v>1.54</v>
      </c>
      <c r="S2589" s="86">
        <v>68.465000000000003</v>
      </c>
      <c r="T2589" s="86" t="s">
        <v>5013</v>
      </c>
    </row>
    <row r="2590" spans="1:20" x14ac:dyDescent="0.25">
      <c r="A2590" s="50" t="s">
        <v>4682</v>
      </c>
      <c r="B2590" s="50" t="s">
        <v>2113</v>
      </c>
      <c r="C2590" s="50" t="s">
        <v>4710</v>
      </c>
      <c r="D2590" s="80">
        <v>6</v>
      </c>
      <c r="E2590" s="50" t="s">
        <v>5862</v>
      </c>
      <c r="F2590" s="24">
        <f t="shared" si="130"/>
        <v>23.325666666666667</v>
      </c>
      <c r="G2590" s="20">
        <f t="shared" si="131"/>
        <v>28.527666666666665</v>
      </c>
      <c r="H2590" s="17"/>
      <c r="I2590" s="24"/>
      <c r="J2590" s="20">
        <f t="shared" si="132"/>
        <v>17.672199999999997</v>
      </c>
      <c r="K2590" s="17"/>
      <c r="L2590" s="24"/>
      <c r="M2590" s="86">
        <v>7.4859999999999998</v>
      </c>
      <c r="N2590" s="86">
        <v>18.169</v>
      </c>
      <c r="O2590" s="86">
        <v>59.927999999999997</v>
      </c>
      <c r="P2590" s="86" t="s">
        <v>5013</v>
      </c>
      <c r="Q2590" s="86">
        <v>18.384</v>
      </c>
      <c r="R2590" s="86">
        <v>33.006999999999998</v>
      </c>
      <c r="S2590" s="86">
        <v>36.97</v>
      </c>
      <c r="T2590" s="86" t="s">
        <v>5013</v>
      </c>
    </row>
    <row r="2591" spans="1:20" x14ac:dyDescent="0.25">
      <c r="A2591" s="50" t="s">
        <v>4682</v>
      </c>
      <c r="B2591" s="50" t="s">
        <v>1996</v>
      </c>
      <c r="C2591" s="50" t="s">
        <v>4731</v>
      </c>
      <c r="D2591" s="80">
        <v>10</v>
      </c>
      <c r="E2591" s="50" t="s">
        <v>6827</v>
      </c>
      <c r="F2591" s="24">
        <f t="shared" si="130"/>
        <v>23.315333333333331</v>
      </c>
      <c r="G2591" s="20">
        <f t="shared" si="131"/>
        <v>387.53500000000003</v>
      </c>
      <c r="H2591" s="17"/>
      <c r="I2591" s="24"/>
      <c r="J2591" s="20">
        <f t="shared" si="132"/>
        <v>233.63300000000004</v>
      </c>
      <c r="K2591" s="17"/>
      <c r="L2591" s="24"/>
      <c r="M2591" s="86">
        <v>77.228999999999999</v>
      </c>
      <c r="N2591" s="86">
        <v>0.64800000000000002</v>
      </c>
      <c r="O2591" s="86">
        <v>1084.7280000000001</v>
      </c>
      <c r="P2591" s="86">
        <v>519.30899999999997</v>
      </c>
      <c r="Q2591" s="86">
        <v>578.91</v>
      </c>
      <c r="R2591" s="86">
        <v>61.305</v>
      </c>
      <c r="S2591" s="86">
        <v>8.641</v>
      </c>
      <c r="T2591" s="86" t="s">
        <v>5013</v>
      </c>
    </row>
    <row r="2592" spans="1:20" x14ac:dyDescent="0.25">
      <c r="A2592" s="50" t="s">
        <v>4682</v>
      </c>
      <c r="B2592" s="50" t="s">
        <v>3395</v>
      </c>
      <c r="C2592" s="50" t="s">
        <v>4727</v>
      </c>
      <c r="D2592" s="80">
        <v>9</v>
      </c>
      <c r="E2592" s="50" t="s">
        <v>6745</v>
      </c>
      <c r="F2592" s="24">
        <f t="shared" ref="F2592:F2655" si="133">SUM(R2592:T2592)/3</f>
        <v>23.257333333333332</v>
      </c>
      <c r="G2592" s="20">
        <f t="shared" ref="G2592:G2655" si="134">SUM(M2592:O2592)/3</f>
        <v>0</v>
      </c>
      <c r="H2592" s="17"/>
      <c r="I2592" s="24"/>
      <c r="J2592" s="20">
        <f t="shared" ref="J2592:J2655" si="135">SUM(P2592:T2592)/5</f>
        <v>255.79200000000006</v>
      </c>
      <c r="K2592" s="17"/>
      <c r="L2592" s="24"/>
      <c r="M2592" s="86" t="s">
        <v>5013</v>
      </c>
      <c r="N2592" s="86" t="s">
        <v>5013</v>
      </c>
      <c r="O2592" s="86" t="s">
        <v>5013</v>
      </c>
      <c r="P2592" s="86">
        <v>297.52600000000001</v>
      </c>
      <c r="Q2592" s="86">
        <v>911.66200000000003</v>
      </c>
      <c r="R2592" s="86">
        <v>25.786000000000001</v>
      </c>
      <c r="S2592" s="86">
        <v>20.498999999999999</v>
      </c>
      <c r="T2592" s="86">
        <v>23.486999999999998</v>
      </c>
    </row>
    <row r="2593" spans="1:20" x14ac:dyDescent="0.25">
      <c r="A2593" s="50" t="s">
        <v>4682</v>
      </c>
      <c r="B2593" s="50" t="s">
        <v>2880</v>
      </c>
      <c r="C2593" s="50" t="s">
        <v>4772</v>
      </c>
      <c r="D2593" s="80">
        <v>18</v>
      </c>
      <c r="E2593" s="50" t="s">
        <v>9309</v>
      </c>
      <c r="F2593" s="24">
        <f t="shared" si="133"/>
        <v>23.238333333333333</v>
      </c>
      <c r="G2593" s="20">
        <f t="shared" si="134"/>
        <v>26.952666666666669</v>
      </c>
      <c r="H2593" s="17"/>
      <c r="I2593" s="24"/>
      <c r="J2593" s="20">
        <f t="shared" si="135"/>
        <v>30.6464</v>
      </c>
      <c r="K2593" s="17"/>
      <c r="L2593" s="24"/>
      <c r="M2593" s="86">
        <v>36.130000000000003</v>
      </c>
      <c r="N2593" s="86">
        <v>32.308</v>
      </c>
      <c r="O2593" s="86">
        <v>12.42</v>
      </c>
      <c r="P2593" s="86">
        <v>15.542999999999999</v>
      </c>
      <c r="Q2593" s="86">
        <v>67.974000000000004</v>
      </c>
      <c r="R2593" s="86">
        <v>8.0980000000000008</v>
      </c>
      <c r="S2593" s="86">
        <v>23.399000000000001</v>
      </c>
      <c r="T2593" s="86">
        <v>38.218000000000004</v>
      </c>
    </row>
    <row r="2594" spans="1:20" x14ac:dyDescent="0.25">
      <c r="A2594" s="50" t="s">
        <v>4682</v>
      </c>
      <c r="B2594" s="50" t="s">
        <v>2539</v>
      </c>
      <c r="C2594" s="50" t="s">
        <v>4772</v>
      </c>
      <c r="D2594" s="80">
        <v>18</v>
      </c>
      <c r="E2594" s="50" t="s">
        <v>9311</v>
      </c>
      <c r="F2594" s="24">
        <f t="shared" si="133"/>
        <v>23.216666666666669</v>
      </c>
      <c r="G2594" s="20">
        <f t="shared" si="134"/>
        <v>31.170666666666666</v>
      </c>
      <c r="H2594" s="17"/>
      <c r="I2594" s="24"/>
      <c r="J2594" s="20">
        <f t="shared" si="135"/>
        <v>18.136199999999999</v>
      </c>
      <c r="K2594" s="17"/>
      <c r="L2594" s="24"/>
      <c r="M2594" s="86">
        <v>46.368000000000002</v>
      </c>
      <c r="N2594" s="86">
        <v>28.507000000000001</v>
      </c>
      <c r="O2594" s="86">
        <v>18.637</v>
      </c>
      <c r="P2594" s="86">
        <v>5.5750000000000002</v>
      </c>
      <c r="Q2594" s="86">
        <v>15.456</v>
      </c>
      <c r="R2594" s="86">
        <v>20.734000000000002</v>
      </c>
      <c r="S2594" s="86">
        <v>9.9149999999999991</v>
      </c>
      <c r="T2594" s="86">
        <v>39.000999999999998</v>
      </c>
    </row>
    <row r="2595" spans="1:20" x14ac:dyDescent="0.25">
      <c r="A2595" s="50" t="s">
        <v>4682</v>
      </c>
      <c r="B2595" s="50" t="s">
        <v>1041</v>
      </c>
      <c r="C2595" s="50" t="s">
        <v>4755</v>
      </c>
      <c r="D2595" s="80">
        <v>15</v>
      </c>
      <c r="E2595" s="50" t="s">
        <v>7898</v>
      </c>
      <c r="F2595" s="24">
        <f t="shared" si="133"/>
        <v>23.105333333333334</v>
      </c>
      <c r="G2595" s="20">
        <f t="shared" si="134"/>
        <v>2.3053333333333335</v>
      </c>
      <c r="H2595" s="17"/>
      <c r="I2595" s="24"/>
      <c r="J2595" s="20">
        <f t="shared" si="135"/>
        <v>14.3172</v>
      </c>
      <c r="K2595" s="17"/>
      <c r="L2595" s="24"/>
      <c r="M2595" s="86" t="s">
        <v>5013</v>
      </c>
      <c r="N2595" s="86" t="s">
        <v>5013</v>
      </c>
      <c r="O2595" s="86">
        <v>6.9160000000000004</v>
      </c>
      <c r="P2595" s="86" t="s">
        <v>5013</v>
      </c>
      <c r="Q2595" s="86">
        <v>2.27</v>
      </c>
      <c r="R2595" s="86" t="s">
        <v>5013</v>
      </c>
      <c r="S2595" s="86">
        <v>69.316000000000003</v>
      </c>
      <c r="T2595" s="86" t="s">
        <v>5013</v>
      </c>
    </row>
    <row r="2596" spans="1:20" x14ac:dyDescent="0.25">
      <c r="A2596" s="50" t="s">
        <v>4682</v>
      </c>
      <c r="B2596" s="50" t="s">
        <v>1573</v>
      </c>
      <c r="C2596" s="50" t="s">
        <v>4764</v>
      </c>
      <c r="D2596" s="80">
        <v>15</v>
      </c>
      <c r="E2596" s="50" t="s">
        <v>8344</v>
      </c>
      <c r="F2596" s="24">
        <f t="shared" si="133"/>
        <v>23.105</v>
      </c>
      <c r="G2596" s="20">
        <f t="shared" si="134"/>
        <v>179.07399999999998</v>
      </c>
      <c r="H2596" s="17"/>
      <c r="I2596" s="24"/>
      <c r="J2596" s="20">
        <f t="shared" si="135"/>
        <v>84.277000000000001</v>
      </c>
      <c r="K2596" s="17"/>
      <c r="L2596" s="24"/>
      <c r="M2596" s="86">
        <v>135.904</v>
      </c>
      <c r="N2596" s="86">
        <v>152.49299999999999</v>
      </c>
      <c r="O2596" s="86">
        <v>248.82499999999999</v>
      </c>
      <c r="P2596" s="86">
        <v>118.785</v>
      </c>
      <c r="Q2596" s="86">
        <v>233.285</v>
      </c>
      <c r="R2596" s="86">
        <v>34.484999999999999</v>
      </c>
      <c r="S2596" s="86">
        <v>17.899000000000001</v>
      </c>
      <c r="T2596" s="86">
        <v>16.931000000000001</v>
      </c>
    </row>
    <row r="2597" spans="1:20" x14ac:dyDescent="0.25">
      <c r="A2597" s="50" t="s">
        <v>4682</v>
      </c>
      <c r="B2597" s="50" t="s">
        <v>3316</v>
      </c>
      <c r="C2597" s="50" t="s">
        <v>4766</v>
      </c>
      <c r="D2597" s="80">
        <v>16</v>
      </c>
      <c r="E2597" s="50" t="s">
        <v>8634</v>
      </c>
      <c r="F2597" s="24">
        <f t="shared" si="133"/>
        <v>23.010333333333335</v>
      </c>
      <c r="G2597" s="20">
        <f t="shared" si="134"/>
        <v>55.444333333333333</v>
      </c>
      <c r="H2597" s="17"/>
      <c r="I2597" s="24"/>
      <c r="J2597" s="20">
        <f t="shared" si="135"/>
        <v>22.2392</v>
      </c>
      <c r="K2597" s="17"/>
      <c r="L2597" s="24"/>
      <c r="M2597" s="86">
        <v>16.082999999999998</v>
      </c>
      <c r="N2597" s="86">
        <v>11.157</v>
      </c>
      <c r="O2597" s="86">
        <v>139.09299999999999</v>
      </c>
      <c r="P2597" s="86">
        <v>8.93</v>
      </c>
      <c r="Q2597" s="86">
        <v>33.234999999999999</v>
      </c>
      <c r="R2597" s="86">
        <v>1.6</v>
      </c>
      <c r="S2597" s="86">
        <v>36.143999999999998</v>
      </c>
      <c r="T2597" s="86">
        <v>31.286999999999999</v>
      </c>
    </row>
    <row r="2598" spans="1:20" x14ac:dyDescent="0.25">
      <c r="A2598" s="50" t="s">
        <v>4682</v>
      </c>
      <c r="B2598" s="50" t="s">
        <v>1987</v>
      </c>
      <c r="C2598" s="50" t="s">
        <v>4734</v>
      </c>
      <c r="D2598" s="80">
        <v>11</v>
      </c>
      <c r="E2598" s="50" t="s">
        <v>6958</v>
      </c>
      <c r="F2598" s="24">
        <f t="shared" si="133"/>
        <v>22.994666666666664</v>
      </c>
      <c r="G2598" s="20">
        <f t="shared" si="134"/>
        <v>26.664666666666665</v>
      </c>
      <c r="H2598" s="17"/>
      <c r="I2598" s="24"/>
      <c r="J2598" s="20">
        <f t="shared" si="135"/>
        <v>14.2774</v>
      </c>
      <c r="K2598" s="17"/>
      <c r="L2598" s="24"/>
      <c r="M2598" s="86">
        <v>1.129</v>
      </c>
      <c r="N2598" s="86">
        <v>25.957999999999998</v>
      </c>
      <c r="O2598" s="86">
        <v>52.906999999999996</v>
      </c>
      <c r="P2598" s="86">
        <v>2.403</v>
      </c>
      <c r="Q2598" s="86" t="s">
        <v>5013</v>
      </c>
      <c r="R2598" s="86">
        <v>0.72599999999999998</v>
      </c>
      <c r="S2598" s="86">
        <v>63.298000000000002</v>
      </c>
      <c r="T2598" s="86">
        <v>4.96</v>
      </c>
    </row>
    <row r="2599" spans="1:20" x14ac:dyDescent="0.25">
      <c r="A2599" s="50" t="s">
        <v>4682</v>
      </c>
      <c r="B2599" s="50" t="s">
        <v>3787</v>
      </c>
      <c r="C2599" s="50" t="s">
        <v>4711</v>
      </c>
      <c r="D2599" s="80">
        <v>6</v>
      </c>
      <c r="E2599" s="50" t="s">
        <v>6138</v>
      </c>
      <c r="F2599" s="24">
        <f t="shared" si="133"/>
        <v>22.993666666666666</v>
      </c>
      <c r="G2599" s="20">
        <f t="shared" si="134"/>
        <v>13.394666666666666</v>
      </c>
      <c r="H2599" s="17"/>
      <c r="I2599" s="24"/>
      <c r="J2599" s="20">
        <f t="shared" si="135"/>
        <v>18.010200000000001</v>
      </c>
      <c r="K2599" s="17"/>
      <c r="L2599" s="24"/>
      <c r="M2599" s="86">
        <v>3.0219999999999998</v>
      </c>
      <c r="N2599" s="86">
        <v>21.381</v>
      </c>
      <c r="O2599" s="86">
        <v>15.781000000000001</v>
      </c>
      <c r="P2599" s="86">
        <v>10.045999999999999</v>
      </c>
      <c r="Q2599" s="86">
        <v>11.023999999999999</v>
      </c>
      <c r="R2599" s="86">
        <v>49.579000000000001</v>
      </c>
      <c r="S2599" s="86">
        <v>11.161</v>
      </c>
      <c r="T2599" s="86">
        <v>8.2409999999999997</v>
      </c>
    </row>
    <row r="2600" spans="1:20" x14ac:dyDescent="0.25">
      <c r="A2600" s="50" t="s">
        <v>4682</v>
      </c>
      <c r="B2600" s="50" t="s">
        <v>3970</v>
      </c>
      <c r="C2600" s="50" t="s">
        <v>4734</v>
      </c>
      <c r="D2600" s="80">
        <v>11</v>
      </c>
      <c r="E2600" s="50" t="s">
        <v>6953</v>
      </c>
      <c r="F2600" s="24">
        <f t="shared" si="133"/>
        <v>22.942999999999998</v>
      </c>
      <c r="G2600" s="20">
        <f t="shared" si="134"/>
        <v>3.7526666666666668</v>
      </c>
      <c r="H2600" s="17"/>
      <c r="I2600" s="24"/>
      <c r="J2600" s="20">
        <f t="shared" si="135"/>
        <v>20.666599999999999</v>
      </c>
      <c r="K2600" s="17"/>
      <c r="L2600" s="24"/>
      <c r="M2600" s="86" t="s">
        <v>5013</v>
      </c>
      <c r="N2600" s="86">
        <v>9.4700000000000006</v>
      </c>
      <c r="O2600" s="86">
        <v>1.788</v>
      </c>
      <c r="P2600" s="86" t="s">
        <v>5013</v>
      </c>
      <c r="Q2600" s="86">
        <v>34.503999999999998</v>
      </c>
      <c r="R2600" s="86" t="s">
        <v>5013</v>
      </c>
      <c r="S2600" s="86">
        <v>2.5409999999999999</v>
      </c>
      <c r="T2600" s="86">
        <v>66.287999999999997</v>
      </c>
    </row>
    <row r="2601" spans="1:20" x14ac:dyDescent="0.25">
      <c r="A2601" s="50" t="s">
        <v>4682</v>
      </c>
      <c r="B2601" s="50" t="s">
        <v>3145</v>
      </c>
      <c r="C2601" s="50" t="s">
        <v>4742</v>
      </c>
      <c r="D2601" s="80">
        <v>11</v>
      </c>
      <c r="E2601" s="50" t="s">
        <v>7321</v>
      </c>
      <c r="F2601" s="24">
        <f t="shared" si="133"/>
        <v>22.891999999999996</v>
      </c>
      <c r="G2601" s="20">
        <f t="shared" si="134"/>
        <v>29.965999999999998</v>
      </c>
      <c r="H2601" s="17"/>
      <c r="I2601" s="24"/>
      <c r="J2601" s="20">
        <f t="shared" si="135"/>
        <v>17.367799999999999</v>
      </c>
      <c r="K2601" s="17"/>
      <c r="L2601" s="24"/>
      <c r="M2601" s="86">
        <v>5.7160000000000002</v>
      </c>
      <c r="N2601" s="86">
        <v>2.774</v>
      </c>
      <c r="O2601" s="86">
        <v>81.408000000000001</v>
      </c>
      <c r="P2601" s="86">
        <v>17.506</v>
      </c>
      <c r="Q2601" s="86">
        <v>0.65700000000000003</v>
      </c>
      <c r="R2601" s="86">
        <v>7.8360000000000003</v>
      </c>
      <c r="S2601" s="86">
        <v>42.924999999999997</v>
      </c>
      <c r="T2601" s="86">
        <v>17.914999999999999</v>
      </c>
    </row>
    <row r="2602" spans="1:20" x14ac:dyDescent="0.25">
      <c r="A2602" s="50" t="s">
        <v>4682</v>
      </c>
      <c r="B2602" s="50" t="s">
        <v>2077</v>
      </c>
      <c r="C2602" s="50" t="s">
        <v>4777</v>
      </c>
      <c r="D2602" s="80">
        <v>20</v>
      </c>
      <c r="E2602" s="50" t="s">
        <v>9630</v>
      </c>
      <c r="F2602" s="24">
        <f t="shared" si="133"/>
        <v>22.831333333333333</v>
      </c>
      <c r="G2602" s="20">
        <f t="shared" si="134"/>
        <v>73.738666666666674</v>
      </c>
      <c r="H2602" s="17"/>
      <c r="I2602" s="24"/>
      <c r="J2602" s="20">
        <f t="shared" si="135"/>
        <v>63.440800000000003</v>
      </c>
      <c r="K2602" s="17"/>
      <c r="L2602" s="24"/>
      <c r="M2602" s="86">
        <v>93.561999999999998</v>
      </c>
      <c r="N2602" s="86">
        <v>112.14</v>
      </c>
      <c r="O2602" s="86">
        <v>15.513999999999999</v>
      </c>
      <c r="P2602" s="86">
        <v>194.24299999999999</v>
      </c>
      <c r="Q2602" s="86">
        <v>54.466999999999999</v>
      </c>
      <c r="R2602" s="86">
        <v>63.311999999999998</v>
      </c>
      <c r="S2602" s="86" t="s">
        <v>5013</v>
      </c>
      <c r="T2602" s="86">
        <v>5.1820000000000004</v>
      </c>
    </row>
    <row r="2603" spans="1:20" x14ac:dyDescent="0.25">
      <c r="A2603" s="50" t="s">
        <v>4682</v>
      </c>
      <c r="B2603" s="50" t="s">
        <v>1101</v>
      </c>
      <c r="C2603" s="50" t="s">
        <v>4776</v>
      </c>
      <c r="D2603" s="80">
        <v>20</v>
      </c>
      <c r="E2603" s="50" t="s">
        <v>9595</v>
      </c>
      <c r="F2603" s="24">
        <f t="shared" si="133"/>
        <v>22.797000000000001</v>
      </c>
      <c r="G2603" s="20">
        <f t="shared" si="134"/>
        <v>38.570999999999998</v>
      </c>
      <c r="H2603" s="17"/>
      <c r="I2603" s="24"/>
      <c r="J2603" s="20">
        <f t="shared" si="135"/>
        <v>35.167199999999994</v>
      </c>
      <c r="K2603" s="17"/>
      <c r="L2603" s="24"/>
      <c r="M2603" s="86" t="s">
        <v>5013</v>
      </c>
      <c r="N2603" s="86">
        <v>20.85</v>
      </c>
      <c r="O2603" s="86">
        <v>94.863</v>
      </c>
      <c r="P2603" s="86">
        <v>57.09</v>
      </c>
      <c r="Q2603" s="86">
        <v>50.354999999999997</v>
      </c>
      <c r="R2603" s="86">
        <v>62.838000000000001</v>
      </c>
      <c r="S2603" s="86" t="s">
        <v>5013</v>
      </c>
      <c r="T2603" s="86">
        <v>5.5529999999999999</v>
      </c>
    </row>
    <row r="2604" spans="1:20" x14ac:dyDescent="0.25">
      <c r="A2604" s="50" t="s">
        <v>4682</v>
      </c>
      <c r="B2604" s="50" t="s">
        <v>432</v>
      </c>
      <c r="C2604" s="50" t="s">
        <v>4693</v>
      </c>
      <c r="D2604" s="80">
        <v>2</v>
      </c>
      <c r="E2604" s="50" t="s">
        <v>5359</v>
      </c>
      <c r="F2604" s="24">
        <f t="shared" si="133"/>
        <v>22.78533333333333</v>
      </c>
      <c r="G2604" s="20">
        <f t="shared" si="134"/>
        <v>90.464666666666673</v>
      </c>
      <c r="H2604" s="17"/>
      <c r="I2604" s="24"/>
      <c r="J2604" s="20">
        <f t="shared" si="135"/>
        <v>31.201000000000004</v>
      </c>
      <c r="K2604" s="17"/>
      <c r="L2604" s="24"/>
      <c r="M2604" s="86">
        <v>31.911000000000001</v>
      </c>
      <c r="N2604" s="86">
        <v>199.07400000000001</v>
      </c>
      <c r="O2604" s="86">
        <v>40.408999999999999</v>
      </c>
      <c r="P2604" s="86">
        <v>20.36</v>
      </c>
      <c r="Q2604" s="86">
        <v>67.289000000000001</v>
      </c>
      <c r="R2604" s="86">
        <v>51.213999999999999</v>
      </c>
      <c r="S2604" s="86">
        <v>3.8719999999999999</v>
      </c>
      <c r="T2604" s="86">
        <v>13.27</v>
      </c>
    </row>
    <row r="2605" spans="1:20" x14ac:dyDescent="0.25">
      <c r="A2605" s="50" t="s">
        <v>4682</v>
      </c>
      <c r="B2605" s="50" t="s">
        <v>107</v>
      </c>
      <c r="C2605" s="50" t="s">
        <v>4720</v>
      </c>
      <c r="D2605" s="80">
        <v>6</v>
      </c>
      <c r="E2605" s="50" t="s">
        <v>6448</v>
      </c>
      <c r="F2605" s="24">
        <f t="shared" si="133"/>
        <v>22.74733333333333</v>
      </c>
      <c r="G2605" s="20">
        <f t="shared" si="134"/>
        <v>7.094666666666666</v>
      </c>
      <c r="H2605" s="17"/>
      <c r="I2605" s="24"/>
      <c r="J2605" s="20">
        <f t="shared" si="135"/>
        <v>16.500400000000003</v>
      </c>
      <c r="K2605" s="17"/>
      <c r="L2605" s="24"/>
      <c r="M2605" s="86">
        <v>11.055</v>
      </c>
      <c r="N2605" s="86">
        <v>3.23</v>
      </c>
      <c r="O2605" s="86">
        <v>6.9989999999999997</v>
      </c>
      <c r="P2605" s="86">
        <v>6.3620000000000001</v>
      </c>
      <c r="Q2605" s="86">
        <v>7.8979999999999997</v>
      </c>
      <c r="R2605" s="86">
        <v>7.7430000000000003</v>
      </c>
      <c r="S2605" s="86">
        <v>24.956</v>
      </c>
      <c r="T2605" s="86">
        <v>35.542999999999999</v>
      </c>
    </row>
    <row r="2606" spans="1:20" x14ac:dyDescent="0.25">
      <c r="A2606" s="50" t="s">
        <v>4682</v>
      </c>
      <c r="B2606" s="50" t="s">
        <v>3186</v>
      </c>
      <c r="C2606" s="50" t="s">
        <v>4707</v>
      </c>
      <c r="D2606" s="80">
        <v>5</v>
      </c>
      <c r="E2606" s="50" t="s">
        <v>5670</v>
      </c>
      <c r="F2606" s="24">
        <f t="shared" si="133"/>
        <v>22.733333333333334</v>
      </c>
      <c r="G2606" s="20">
        <f t="shared" si="134"/>
        <v>88.273666666666657</v>
      </c>
      <c r="H2606" s="17"/>
      <c r="I2606" s="24"/>
      <c r="J2606" s="20">
        <f t="shared" si="135"/>
        <v>32.305600000000005</v>
      </c>
      <c r="K2606" s="17"/>
      <c r="L2606" s="24"/>
      <c r="M2606" s="86">
        <v>151.31399999999999</v>
      </c>
      <c r="N2606" s="86">
        <v>35.573999999999998</v>
      </c>
      <c r="O2606" s="86">
        <v>77.933000000000007</v>
      </c>
      <c r="P2606" s="86">
        <v>41.752000000000002</v>
      </c>
      <c r="Q2606" s="86">
        <v>51.576000000000001</v>
      </c>
      <c r="R2606" s="86">
        <v>6.68</v>
      </c>
      <c r="S2606" s="86">
        <v>13.757999999999999</v>
      </c>
      <c r="T2606" s="86">
        <v>47.762</v>
      </c>
    </row>
    <row r="2607" spans="1:20" x14ac:dyDescent="0.25">
      <c r="A2607" s="50" t="s">
        <v>4682</v>
      </c>
      <c r="B2607" s="50" t="s">
        <v>2039</v>
      </c>
      <c r="C2607" s="50" t="s">
        <v>4725</v>
      </c>
      <c r="D2607" s="80">
        <v>8</v>
      </c>
      <c r="E2607" s="50" t="s">
        <v>6705</v>
      </c>
      <c r="F2607" s="24">
        <f t="shared" si="133"/>
        <v>22.641000000000002</v>
      </c>
      <c r="G2607" s="20">
        <f t="shared" si="134"/>
        <v>34.847666666666669</v>
      </c>
      <c r="H2607" s="17"/>
      <c r="I2607" s="24"/>
      <c r="J2607" s="20">
        <f t="shared" si="135"/>
        <v>21.762400000000003</v>
      </c>
      <c r="K2607" s="17"/>
      <c r="L2607" s="24"/>
      <c r="M2607" s="86">
        <v>54.012999999999998</v>
      </c>
      <c r="N2607" s="86">
        <v>28.048999999999999</v>
      </c>
      <c r="O2607" s="86">
        <v>22.481000000000002</v>
      </c>
      <c r="P2607" s="86">
        <v>27.867000000000001</v>
      </c>
      <c r="Q2607" s="86">
        <v>13.022</v>
      </c>
      <c r="R2607" s="86">
        <v>12.481999999999999</v>
      </c>
      <c r="S2607" s="86">
        <v>18.748999999999999</v>
      </c>
      <c r="T2607" s="86">
        <v>36.692</v>
      </c>
    </row>
    <row r="2608" spans="1:20" x14ac:dyDescent="0.25">
      <c r="A2608" s="50" t="s">
        <v>4682</v>
      </c>
      <c r="B2608" s="50" t="s">
        <v>3230</v>
      </c>
      <c r="C2608" s="50" t="s">
        <v>4707</v>
      </c>
      <c r="D2608" s="80">
        <v>5</v>
      </c>
      <c r="E2608" s="50" t="s">
        <v>5692</v>
      </c>
      <c r="F2608" s="24">
        <f t="shared" si="133"/>
        <v>22.626000000000001</v>
      </c>
      <c r="G2608" s="20">
        <f t="shared" si="134"/>
        <v>12.912999999999998</v>
      </c>
      <c r="H2608" s="17"/>
      <c r="I2608" s="24"/>
      <c r="J2608" s="20">
        <f t="shared" si="135"/>
        <v>20.101199999999999</v>
      </c>
      <c r="K2608" s="17"/>
      <c r="L2608" s="24"/>
      <c r="M2608" s="86">
        <v>7.7140000000000004</v>
      </c>
      <c r="N2608" s="86">
        <v>29.609000000000002</v>
      </c>
      <c r="O2608" s="86">
        <v>1.4159999999999999</v>
      </c>
      <c r="P2608" s="86">
        <v>23.067</v>
      </c>
      <c r="Q2608" s="86">
        <v>9.5609999999999999</v>
      </c>
      <c r="R2608" s="86">
        <v>27.202000000000002</v>
      </c>
      <c r="S2608" s="86">
        <v>3.5870000000000002</v>
      </c>
      <c r="T2608" s="86">
        <v>37.088999999999999</v>
      </c>
    </row>
    <row r="2609" spans="1:20" x14ac:dyDescent="0.25">
      <c r="A2609" s="50" t="s">
        <v>4682</v>
      </c>
      <c r="B2609" s="50" t="s">
        <v>3890</v>
      </c>
      <c r="C2609" s="50" t="s">
        <v>4711</v>
      </c>
      <c r="D2609" s="80">
        <v>6</v>
      </c>
      <c r="E2609" s="50" t="s">
        <v>6150</v>
      </c>
      <c r="F2609" s="24">
        <f t="shared" si="133"/>
        <v>22.612333333333336</v>
      </c>
      <c r="G2609" s="20">
        <f t="shared" si="134"/>
        <v>12.529000000000002</v>
      </c>
      <c r="H2609" s="17"/>
      <c r="I2609" s="24"/>
      <c r="J2609" s="20">
        <f t="shared" si="135"/>
        <v>17.0426</v>
      </c>
      <c r="K2609" s="17"/>
      <c r="L2609" s="24"/>
      <c r="M2609" s="86">
        <v>13.579000000000001</v>
      </c>
      <c r="N2609" s="86">
        <v>13.388999999999999</v>
      </c>
      <c r="O2609" s="86">
        <v>10.619</v>
      </c>
      <c r="P2609" s="86">
        <v>11.906000000000001</v>
      </c>
      <c r="Q2609" s="86">
        <v>5.47</v>
      </c>
      <c r="R2609" s="86" t="s">
        <v>5013</v>
      </c>
      <c r="S2609" s="86">
        <v>13.063000000000001</v>
      </c>
      <c r="T2609" s="86">
        <v>54.774000000000001</v>
      </c>
    </row>
    <row r="2610" spans="1:20" x14ac:dyDescent="0.25">
      <c r="A2610" s="50" t="s">
        <v>4682</v>
      </c>
      <c r="B2610" s="50" t="s">
        <v>854</v>
      </c>
      <c r="C2610" s="50" t="s">
        <v>4766</v>
      </c>
      <c r="D2610" s="80">
        <v>16</v>
      </c>
      <c r="E2610" s="50" t="s">
        <v>8728</v>
      </c>
      <c r="F2610" s="24">
        <f t="shared" si="133"/>
        <v>22.516999999999999</v>
      </c>
      <c r="G2610" s="20">
        <f t="shared" si="134"/>
        <v>19.061666666666667</v>
      </c>
      <c r="H2610" s="17"/>
      <c r="I2610" s="24"/>
      <c r="J2610" s="20">
        <f t="shared" si="135"/>
        <v>25.899799999999999</v>
      </c>
      <c r="K2610" s="17"/>
      <c r="L2610" s="24"/>
      <c r="M2610" s="86">
        <v>2.871</v>
      </c>
      <c r="N2610" s="86">
        <v>34.255000000000003</v>
      </c>
      <c r="O2610" s="86">
        <v>20.059000000000001</v>
      </c>
      <c r="P2610" s="86">
        <v>18.658999999999999</v>
      </c>
      <c r="Q2610" s="86">
        <v>43.289000000000001</v>
      </c>
      <c r="R2610" s="86">
        <v>42.896000000000001</v>
      </c>
      <c r="S2610" s="86">
        <v>24.655000000000001</v>
      </c>
      <c r="T2610" s="86" t="s">
        <v>5013</v>
      </c>
    </row>
    <row r="2611" spans="1:20" x14ac:dyDescent="0.25">
      <c r="A2611" s="50" t="s">
        <v>4682</v>
      </c>
      <c r="B2611" s="50" t="s">
        <v>3431</v>
      </c>
      <c r="C2611" s="50" t="s">
        <v>4711</v>
      </c>
      <c r="D2611" s="80">
        <v>6</v>
      </c>
      <c r="E2611" s="50" t="s">
        <v>6104</v>
      </c>
      <c r="F2611" s="24">
        <f t="shared" si="133"/>
        <v>22.478999999999999</v>
      </c>
      <c r="G2611" s="20">
        <f t="shared" si="134"/>
        <v>24.221333333333334</v>
      </c>
      <c r="H2611" s="17"/>
      <c r="I2611" s="24"/>
      <c r="J2611" s="20">
        <f t="shared" si="135"/>
        <v>44.433000000000007</v>
      </c>
      <c r="K2611" s="17"/>
      <c r="L2611" s="24"/>
      <c r="M2611" s="86" t="s">
        <v>5013</v>
      </c>
      <c r="N2611" s="86" t="s">
        <v>5013</v>
      </c>
      <c r="O2611" s="86">
        <v>72.664000000000001</v>
      </c>
      <c r="P2611" s="86">
        <v>104.55</v>
      </c>
      <c r="Q2611" s="86">
        <v>50.177999999999997</v>
      </c>
      <c r="R2611" s="86">
        <v>11.622</v>
      </c>
      <c r="S2611" s="86">
        <v>41.110999999999997</v>
      </c>
      <c r="T2611" s="86">
        <v>14.704000000000001</v>
      </c>
    </row>
    <row r="2612" spans="1:20" x14ac:dyDescent="0.25">
      <c r="A2612" s="50" t="s">
        <v>4682</v>
      </c>
      <c r="B2612" s="50" t="s">
        <v>1808</v>
      </c>
      <c r="C2612" s="50" t="s">
        <v>4772</v>
      </c>
      <c r="D2612" s="80">
        <v>18</v>
      </c>
      <c r="E2612" s="50" t="s">
        <v>9310</v>
      </c>
      <c r="F2612" s="24">
        <f t="shared" si="133"/>
        <v>22.468333333333334</v>
      </c>
      <c r="G2612" s="20">
        <f t="shared" si="134"/>
        <v>8.1836666666666673</v>
      </c>
      <c r="H2612" s="17"/>
      <c r="I2612" s="24"/>
      <c r="J2612" s="20">
        <f t="shared" si="135"/>
        <v>16.523400000000002</v>
      </c>
      <c r="K2612" s="17"/>
      <c r="L2612" s="24"/>
      <c r="M2612" s="86">
        <v>3.423</v>
      </c>
      <c r="N2612" s="86">
        <v>16.536999999999999</v>
      </c>
      <c r="O2612" s="86">
        <v>4.5910000000000002</v>
      </c>
      <c r="P2612" s="86">
        <v>4.6769999999999996</v>
      </c>
      <c r="Q2612" s="86">
        <v>10.535</v>
      </c>
      <c r="R2612" s="86">
        <v>7.15</v>
      </c>
      <c r="S2612" s="86">
        <v>54.62</v>
      </c>
      <c r="T2612" s="86">
        <v>5.6349999999999998</v>
      </c>
    </row>
    <row r="2613" spans="1:20" x14ac:dyDescent="0.25">
      <c r="A2613" s="50" t="s">
        <v>4682</v>
      </c>
      <c r="B2613" s="50" t="s">
        <v>2757</v>
      </c>
      <c r="C2613" s="50" t="s">
        <v>4716</v>
      </c>
      <c r="D2613" s="80">
        <v>6</v>
      </c>
      <c r="E2613" s="50" t="s">
        <v>6336</v>
      </c>
      <c r="F2613" s="24">
        <f t="shared" si="133"/>
        <v>22.421333333333333</v>
      </c>
      <c r="G2613" s="20">
        <f t="shared" si="134"/>
        <v>122.55866666666667</v>
      </c>
      <c r="H2613" s="17"/>
      <c r="I2613" s="24"/>
      <c r="J2613" s="20">
        <f t="shared" si="135"/>
        <v>77.240399999999994</v>
      </c>
      <c r="K2613" s="17"/>
      <c r="L2613" s="24"/>
      <c r="M2613" s="86">
        <v>121.471</v>
      </c>
      <c r="N2613" s="86">
        <v>108.761</v>
      </c>
      <c r="O2613" s="86">
        <v>137.44399999999999</v>
      </c>
      <c r="P2613" s="86">
        <v>139.934</v>
      </c>
      <c r="Q2613" s="86">
        <v>179.00399999999999</v>
      </c>
      <c r="R2613" s="86">
        <v>55.683999999999997</v>
      </c>
      <c r="S2613" s="86">
        <v>11.58</v>
      </c>
      <c r="T2613" s="86" t="s">
        <v>5013</v>
      </c>
    </row>
    <row r="2614" spans="1:20" x14ac:dyDescent="0.25">
      <c r="A2614" s="50" t="s">
        <v>4682</v>
      </c>
      <c r="B2614" s="50" t="s">
        <v>815</v>
      </c>
      <c r="C2614" s="50" t="s">
        <v>4765</v>
      </c>
      <c r="D2614" s="80">
        <v>15</v>
      </c>
      <c r="E2614" s="50" t="s">
        <v>8367</v>
      </c>
      <c r="F2614" s="24">
        <f t="shared" si="133"/>
        <v>22.420333333333332</v>
      </c>
      <c r="G2614" s="20">
        <f t="shared" si="134"/>
        <v>16.944333333333333</v>
      </c>
      <c r="H2614" s="17"/>
      <c r="I2614" s="24"/>
      <c r="J2614" s="20">
        <f t="shared" si="135"/>
        <v>16.856400000000001</v>
      </c>
      <c r="K2614" s="17"/>
      <c r="L2614" s="24"/>
      <c r="M2614" s="86">
        <v>19.305</v>
      </c>
      <c r="N2614" s="86">
        <v>13.558</v>
      </c>
      <c r="O2614" s="86">
        <v>17.97</v>
      </c>
      <c r="P2614" s="86">
        <v>4.5179999999999998</v>
      </c>
      <c r="Q2614" s="86">
        <v>12.503</v>
      </c>
      <c r="R2614" s="86">
        <v>17.384</v>
      </c>
      <c r="S2614" s="86">
        <v>7.3159999999999998</v>
      </c>
      <c r="T2614" s="86">
        <v>42.561</v>
      </c>
    </row>
    <row r="2615" spans="1:20" x14ac:dyDescent="0.25">
      <c r="A2615" s="50" t="s">
        <v>4682</v>
      </c>
      <c r="B2615" s="50" t="s">
        <v>3094</v>
      </c>
      <c r="C2615" s="50" t="s">
        <v>4714</v>
      </c>
      <c r="D2615" s="80">
        <v>6</v>
      </c>
      <c r="E2615" s="50" t="s">
        <v>6244</v>
      </c>
      <c r="F2615" s="24">
        <f t="shared" si="133"/>
        <v>22.413666666666668</v>
      </c>
      <c r="G2615" s="20">
        <f t="shared" si="134"/>
        <v>9.6823333333333323</v>
      </c>
      <c r="H2615" s="17"/>
      <c r="I2615" s="24"/>
      <c r="J2615" s="20">
        <f t="shared" si="135"/>
        <v>31.817399999999999</v>
      </c>
      <c r="K2615" s="17"/>
      <c r="L2615" s="24"/>
      <c r="M2615" s="86">
        <v>0.67</v>
      </c>
      <c r="N2615" s="86">
        <v>0.45100000000000001</v>
      </c>
      <c r="O2615" s="86">
        <v>27.925999999999998</v>
      </c>
      <c r="P2615" s="86">
        <v>0.29599999999999999</v>
      </c>
      <c r="Q2615" s="86">
        <v>91.55</v>
      </c>
      <c r="R2615" s="86">
        <v>11.616</v>
      </c>
      <c r="S2615" s="86">
        <v>55.625</v>
      </c>
      <c r="T2615" s="86" t="s">
        <v>5013</v>
      </c>
    </row>
    <row r="2616" spans="1:20" x14ac:dyDescent="0.25">
      <c r="A2616" s="50" t="s">
        <v>4682</v>
      </c>
      <c r="B2616" s="50" t="s">
        <v>3042</v>
      </c>
      <c r="C2616" s="50" t="s">
        <v>4711</v>
      </c>
      <c r="D2616" s="80">
        <v>6</v>
      </c>
      <c r="E2616" s="50" t="s">
        <v>5947</v>
      </c>
      <c r="F2616" s="24">
        <f t="shared" si="133"/>
        <v>22.400666666666666</v>
      </c>
      <c r="G2616" s="20">
        <f t="shared" si="134"/>
        <v>0</v>
      </c>
      <c r="H2616" s="17"/>
      <c r="I2616" s="24"/>
      <c r="J2616" s="20">
        <f t="shared" si="135"/>
        <v>35.2866</v>
      </c>
      <c r="K2616" s="17"/>
      <c r="L2616" s="24"/>
      <c r="M2616" s="86" t="s">
        <v>5013</v>
      </c>
      <c r="N2616" s="86" t="s">
        <v>5013</v>
      </c>
      <c r="O2616" s="86" t="s">
        <v>5013</v>
      </c>
      <c r="P2616" s="86">
        <v>51.606999999999999</v>
      </c>
      <c r="Q2616" s="86">
        <v>57.624000000000002</v>
      </c>
      <c r="R2616" s="86" t="s">
        <v>5013</v>
      </c>
      <c r="S2616" s="86">
        <v>24.95</v>
      </c>
      <c r="T2616" s="86">
        <v>42.252000000000002</v>
      </c>
    </row>
    <row r="2617" spans="1:20" x14ac:dyDescent="0.25">
      <c r="A2617" s="50" t="s">
        <v>4682</v>
      </c>
      <c r="B2617" s="50" t="s">
        <v>1006</v>
      </c>
      <c r="C2617" s="50" t="s">
        <v>4744</v>
      </c>
      <c r="D2617" s="80">
        <v>11</v>
      </c>
      <c r="E2617" s="50" t="s">
        <v>7432</v>
      </c>
      <c r="F2617" s="24">
        <f t="shared" si="133"/>
        <v>22.39233333333333</v>
      </c>
      <c r="G2617" s="20">
        <f t="shared" si="134"/>
        <v>0.12133333333333333</v>
      </c>
      <c r="H2617" s="17"/>
      <c r="I2617" s="24"/>
      <c r="J2617" s="20">
        <f t="shared" si="135"/>
        <v>14.8024</v>
      </c>
      <c r="K2617" s="17"/>
      <c r="L2617" s="24"/>
      <c r="M2617" s="86" t="s">
        <v>5013</v>
      </c>
      <c r="N2617" s="86">
        <v>0.36399999999999999</v>
      </c>
      <c r="O2617" s="86" t="s">
        <v>5013</v>
      </c>
      <c r="P2617" s="86">
        <v>0.91200000000000003</v>
      </c>
      <c r="Q2617" s="86">
        <v>5.923</v>
      </c>
      <c r="R2617" s="86">
        <v>26.536999999999999</v>
      </c>
      <c r="S2617" s="86">
        <v>40.64</v>
      </c>
      <c r="T2617" s="86" t="s">
        <v>5013</v>
      </c>
    </row>
    <row r="2618" spans="1:20" x14ac:dyDescent="0.25">
      <c r="A2618" s="50" t="s">
        <v>4682</v>
      </c>
      <c r="B2618" s="50" t="s">
        <v>3646</v>
      </c>
      <c r="C2618" s="50" t="s">
        <v>4738</v>
      </c>
      <c r="D2618" s="80">
        <v>11</v>
      </c>
      <c r="E2618" s="50" t="s">
        <v>7168</v>
      </c>
      <c r="F2618" s="24">
        <f t="shared" si="133"/>
        <v>22.302999999999997</v>
      </c>
      <c r="G2618" s="20">
        <f t="shared" si="134"/>
        <v>29.483999999999998</v>
      </c>
      <c r="H2618" s="17"/>
      <c r="I2618" s="24"/>
      <c r="J2618" s="20">
        <f t="shared" si="135"/>
        <v>24.405399999999997</v>
      </c>
      <c r="K2618" s="17"/>
      <c r="L2618" s="24"/>
      <c r="M2618" s="86" t="s">
        <v>5013</v>
      </c>
      <c r="N2618" s="86" t="s">
        <v>5013</v>
      </c>
      <c r="O2618" s="86">
        <v>88.451999999999998</v>
      </c>
      <c r="P2618" s="86">
        <v>32.783999999999999</v>
      </c>
      <c r="Q2618" s="86">
        <v>22.334</v>
      </c>
      <c r="R2618" s="86">
        <v>40.045999999999999</v>
      </c>
      <c r="S2618" s="86">
        <v>19.661999999999999</v>
      </c>
      <c r="T2618" s="86">
        <v>7.2009999999999996</v>
      </c>
    </row>
    <row r="2619" spans="1:20" x14ac:dyDescent="0.25">
      <c r="A2619" s="50" t="s">
        <v>4682</v>
      </c>
      <c r="B2619" s="50" t="s">
        <v>3432</v>
      </c>
      <c r="C2619" s="50" t="s">
        <v>4722</v>
      </c>
      <c r="D2619" s="80">
        <v>7</v>
      </c>
      <c r="E2619" s="50" t="s">
        <v>6486</v>
      </c>
      <c r="F2619" s="24">
        <f t="shared" si="133"/>
        <v>22.281666666666666</v>
      </c>
      <c r="G2619" s="20">
        <f t="shared" si="134"/>
        <v>25.783666666666665</v>
      </c>
      <c r="H2619" s="17"/>
      <c r="I2619" s="24"/>
      <c r="J2619" s="20">
        <f t="shared" si="135"/>
        <v>43.726800000000004</v>
      </c>
      <c r="K2619" s="17"/>
      <c r="L2619" s="24"/>
      <c r="M2619" s="86">
        <v>8.6850000000000005</v>
      </c>
      <c r="N2619" s="86">
        <v>58.207999999999998</v>
      </c>
      <c r="O2619" s="86">
        <v>10.458</v>
      </c>
      <c r="P2619" s="86">
        <v>142.79300000000001</v>
      </c>
      <c r="Q2619" s="86">
        <v>8.9960000000000004</v>
      </c>
      <c r="R2619" s="86">
        <v>34.792000000000002</v>
      </c>
      <c r="S2619" s="86">
        <v>22.116</v>
      </c>
      <c r="T2619" s="86">
        <v>9.9369999999999994</v>
      </c>
    </row>
    <row r="2620" spans="1:20" x14ac:dyDescent="0.25">
      <c r="A2620" s="50" t="s">
        <v>4682</v>
      </c>
      <c r="B2620" s="50" t="s">
        <v>4527</v>
      </c>
      <c r="C2620" s="50" t="s">
        <v>4737</v>
      </c>
      <c r="D2620" s="80">
        <v>11</v>
      </c>
      <c r="E2620" s="50" t="s">
        <v>7058</v>
      </c>
      <c r="F2620" s="24">
        <f t="shared" si="133"/>
        <v>22.272000000000002</v>
      </c>
      <c r="G2620" s="20">
        <f t="shared" si="134"/>
        <v>16.714000000000002</v>
      </c>
      <c r="H2620" s="17"/>
      <c r="I2620" s="24"/>
      <c r="J2620" s="20">
        <f t="shared" si="135"/>
        <v>13.363200000000001</v>
      </c>
      <c r="K2620" s="17"/>
      <c r="L2620" s="24"/>
      <c r="M2620" s="86">
        <v>50.142000000000003</v>
      </c>
      <c r="N2620" s="86" t="s">
        <v>5013</v>
      </c>
      <c r="O2620" s="86" t="s">
        <v>5013</v>
      </c>
      <c r="P2620" s="86" t="s">
        <v>5013</v>
      </c>
      <c r="Q2620" s="86" t="s">
        <v>5013</v>
      </c>
      <c r="R2620" s="86">
        <v>66.816000000000003</v>
      </c>
      <c r="S2620" s="86" t="s">
        <v>5013</v>
      </c>
      <c r="T2620" s="86" t="s">
        <v>5013</v>
      </c>
    </row>
    <row r="2621" spans="1:20" x14ac:dyDescent="0.25">
      <c r="A2621" s="50" t="s">
        <v>4682</v>
      </c>
      <c r="B2621" s="50" t="s">
        <v>3636</v>
      </c>
      <c r="C2621" s="50" t="s">
        <v>4766</v>
      </c>
      <c r="D2621" s="80">
        <v>16</v>
      </c>
      <c r="E2621" s="50" t="s">
        <v>8863</v>
      </c>
      <c r="F2621" s="24">
        <f t="shared" si="133"/>
        <v>22.236999999999998</v>
      </c>
      <c r="G2621" s="20">
        <f t="shared" si="134"/>
        <v>76.834666666666664</v>
      </c>
      <c r="H2621" s="17"/>
      <c r="I2621" s="24"/>
      <c r="J2621" s="20">
        <f t="shared" si="135"/>
        <v>27.138999999999999</v>
      </c>
      <c r="K2621" s="17"/>
      <c r="L2621" s="24"/>
      <c r="M2621" s="86">
        <v>73.415999999999997</v>
      </c>
      <c r="N2621" s="86">
        <v>63.231999999999999</v>
      </c>
      <c r="O2621" s="86">
        <v>93.855999999999995</v>
      </c>
      <c r="P2621" s="86">
        <v>35.957999999999998</v>
      </c>
      <c r="Q2621" s="86">
        <v>33.026000000000003</v>
      </c>
      <c r="R2621" s="86">
        <v>4.1630000000000003</v>
      </c>
      <c r="S2621" s="86">
        <v>44.302999999999997</v>
      </c>
      <c r="T2621" s="86">
        <v>18.245000000000001</v>
      </c>
    </row>
    <row r="2622" spans="1:20" x14ac:dyDescent="0.25">
      <c r="A2622" s="50" t="s">
        <v>4682</v>
      </c>
      <c r="B2622" s="50" t="s">
        <v>3884</v>
      </c>
      <c r="C2622" s="50" t="s">
        <v>4735</v>
      </c>
      <c r="D2622" s="80">
        <v>11</v>
      </c>
      <c r="E2622" s="50" t="s">
        <v>7022</v>
      </c>
      <c r="F2622" s="24">
        <f t="shared" si="133"/>
        <v>22.230999999999998</v>
      </c>
      <c r="G2622" s="20">
        <f t="shared" si="134"/>
        <v>2.9743333333333335</v>
      </c>
      <c r="H2622" s="17"/>
      <c r="I2622" s="24"/>
      <c r="J2622" s="20">
        <f t="shared" si="135"/>
        <v>13.9922</v>
      </c>
      <c r="K2622" s="17"/>
      <c r="L2622" s="24"/>
      <c r="M2622" s="86">
        <v>4.2999999999999997E-2</v>
      </c>
      <c r="N2622" s="86" t="s">
        <v>5013</v>
      </c>
      <c r="O2622" s="86">
        <v>8.8800000000000008</v>
      </c>
      <c r="P2622" s="86">
        <v>0.39500000000000002</v>
      </c>
      <c r="Q2622" s="86">
        <v>2.8730000000000002</v>
      </c>
      <c r="R2622" s="86" t="s">
        <v>5013</v>
      </c>
      <c r="S2622" s="86">
        <v>66.692999999999998</v>
      </c>
      <c r="T2622" s="86" t="s">
        <v>5013</v>
      </c>
    </row>
    <row r="2623" spans="1:20" x14ac:dyDescent="0.25">
      <c r="A2623" s="50" t="s">
        <v>4682</v>
      </c>
      <c r="B2623" s="50" t="s">
        <v>626</v>
      </c>
      <c r="C2623" s="50" t="s">
        <v>4722</v>
      </c>
      <c r="D2623" s="80">
        <v>7</v>
      </c>
      <c r="E2623" s="50" t="s">
        <v>6524</v>
      </c>
      <c r="F2623" s="24">
        <f t="shared" si="133"/>
        <v>22.216666666666669</v>
      </c>
      <c r="G2623" s="20">
        <f t="shared" si="134"/>
        <v>111.81600000000002</v>
      </c>
      <c r="H2623" s="17"/>
      <c r="I2623" s="24"/>
      <c r="J2623" s="20">
        <f t="shared" si="135"/>
        <v>25.011800000000001</v>
      </c>
      <c r="K2623" s="17"/>
      <c r="L2623" s="24"/>
      <c r="M2623" s="86">
        <v>47.764000000000003</v>
      </c>
      <c r="N2623" s="86">
        <v>235.06</v>
      </c>
      <c r="O2623" s="86">
        <v>52.624000000000002</v>
      </c>
      <c r="P2623" s="86">
        <v>22.52</v>
      </c>
      <c r="Q2623" s="86">
        <v>35.889000000000003</v>
      </c>
      <c r="R2623" s="86">
        <v>35.548000000000002</v>
      </c>
      <c r="S2623" s="86">
        <v>11.052</v>
      </c>
      <c r="T2623" s="86">
        <v>20.05</v>
      </c>
    </row>
    <row r="2624" spans="1:20" x14ac:dyDescent="0.25">
      <c r="A2624" s="50" t="s">
        <v>4682</v>
      </c>
      <c r="B2624" s="50" t="s">
        <v>4071</v>
      </c>
      <c r="C2624" s="50" t="s">
        <v>4737</v>
      </c>
      <c r="D2624" s="80">
        <v>11</v>
      </c>
      <c r="E2624" s="50" t="s">
        <v>7061</v>
      </c>
      <c r="F2624" s="24">
        <f t="shared" si="133"/>
        <v>22.215666666666667</v>
      </c>
      <c r="G2624" s="20">
        <f t="shared" si="134"/>
        <v>3.3333333333333335E-3</v>
      </c>
      <c r="H2624" s="17"/>
      <c r="I2624" s="24"/>
      <c r="J2624" s="20">
        <f t="shared" si="135"/>
        <v>29.472199999999997</v>
      </c>
      <c r="K2624" s="17"/>
      <c r="L2624" s="24"/>
      <c r="M2624" s="86">
        <v>0.01</v>
      </c>
      <c r="N2624" s="86" t="s">
        <v>5013</v>
      </c>
      <c r="O2624" s="86" t="s">
        <v>5013</v>
      </c>
      <c r="P2624" s="86">
        <v>80.459999999999994</v>
      </c>
      <c r="Q2624" s="86">
        <v>0.254</v>
      </c>
      <c r="R2624" s="86">
        <v>66.647000000000006</v>
      </c>
      <c r="S2624" s="86" t="s">
        <v>5013</v>
      </c>
      <c r="T2624" s="86" t="s">
        <v>5013</v>
      </c>
    </row>
    <row r="2625" spans="1:20" x14ac:dyDescent="0.25">
      <c r="A2625" s="50" t="s">
        <v>4682</v>
      </c>
      <c r="B2625" s="50" t="s">
        <v>4160</v>
      </c>
      <c r="C2625" s="50" t="s">
        <v>4727</v>
      </c>
      <c r="D2625" s="80">
        <v>9</v>
      </c>
      <c r="E2625" s="50" t="s">
        <v>6769</v>
      </c>
      <c r="F2625" s="24">
        <f t="shared" si="133"/>
        <v>22.151666666666667</v>
      </c>
      <c r="G2625" s="20">
        <f t="shared" si="134"/>
        <v>644.82900000000006</v>
      </c>
      <c r="H2625" s="17"/>
      <c r="I2625" s="24"/>
      <c r="J2625" s="20">
        <f t="shared" si="135"/>
        <v>24.349</v>
      </c>
      <c r="K2625" s="17"/>
      <c r="L2625" s="24"/>
      <c r="M2625" s="86">
        <v>944.79899999999998</v>
      </c>
      <c r="N2625" s="86">
        <v>984.77499999999998</v>
      </c>
      <c r="O2625" s="86">
        <v>4.9130000000000003</v>
      </c>
      <c r="P2625" s="86" t="s">
        <v>5013</v>
      </c>
      <c r="Q2625" s="86">
        <v>55.29</v>
      </c>
      <c r="R2625" s="86" t="s">
        <v>5013</v>
      </c>
      <c r="S2625" s="86" t="s">
        <v>5013</v>
      </c>
      <c r="T2625" s="86">
        <v>66.454999999999998</v>
      </c>
    </row>
    <row r="2626" spans="1:20" x14ac:dyDescent="0.25">
      <c r="A2626" s="50" t="s">
        <v>4682</v>
      </c>
      <c r="B2626" s="50" t="s">
        <v>1027</v>
      </c>
      <c r="C2626" s="50" t="s">
        <v>4710</v>
      </c>
      <c r="D2626" s="80">
        <v>6</v>
      </c>
      <c r="E2626" s="50" t="s">
        <v>5804</v>
      </c>
      <c r="F2626" s="24">
        <f t="shared" si="133"/>
        <v>22.146333333333331</v>
      </c>
      <c r="G2626" s="20">
        <f t="shared" si="134"/>
        <v>79.097666666666669</v>
      </c>
      <c r="H2626" s="17"/>
      <c r="I2626" s="24"/>
      <c r="J2626" s="20">
        <f t="shared" si="135"/>
        <v>39.395600000000002</v>
      </c>
      <c r="K2626" s="17"/>
      <c r="L2626" s="24"/>
      <c r="M2626" s="86">
        <v>1.399</v>
      </c>
      <c r="N2626" s="86">
        <v>194.51900000000001</v>
      </c>
      <c r="O2626" s="86">
        <v>41.375</v>
      </c>
      <c r="P2626" s="86">
        <v>124.30800000000001</v>
      </c>
      <c r="Q2626" s="86">
        <v>6.2309999999999999</v>
      </c>
      <c r="R2626" s="86">
        <v>29.863</v>
      </c>
      <c r="S2626" s="86">
        <v>13.773</v>
      </c>
      <c r="T2626" s="86">
        <v>22.803000000000001</v>
      </c>
    </row>
    <row r="2627" spans="1:20" x14ac:dyDescent="0.25">
      <c r="A2627" s="50" t="s">
        <v>4682</v>
      </c>
      <c r="B2627" s="50" t="s">
        <v>117</v>
      </c>
      <c r="C2627" s="50" t="s">
        <v>4766</v>
      </c>
      <c r="D2627" s="80">
        <v>16</v>
      </c>
      <c r="E2627" s="50" t="s">
        <v>8428</v>
      </c>
      <c r="F2627" s="24">
        <f t="shared" si="133"/>
        <v>22.141333333333336</v>
      </c>
      <c r="G2627" s="20">
        <f t="shared" si="134"/>
        <v>23.287333333333336</v>
      </c>
      <c r="H2627" s="17"/>
      <c r="I2627" s="24"/>
      <c r="J2627" s="20">
        <f t="shared" si="135"/>
        <v>13.375</v>
      </c>
      <c r="K2627" s="17"/>
      <c r="L2627" s="24"/>
      <c r="M2627" s="86">
        <v>0.90500000000000003</v>
      </c>
      <c r="N2627" s="86">
        <v>4.7149999999999999</v>
      </c>
      <c r="O2627" s="86">
        <v>64.242000000000004</v>
      </c>
      <c r="P2627" s="86">
        <v>0.45100000000000001</v>
      </c>
      <c r="Q2627" s="86" t="s">
        <v>5013</v>
      </c>
      <c r="R2627" s="86">
        <v>35.521000000000001</v>
      </c>
      <c r="S2627" s="86" t="s">
        <v>5013</v>
      </c>
      <c r="T2627" s="86">
        <v>30.902999999999999</v>
      </c>
    </row>
    <row r="2628" spans="1:20" x14ac:dyDescent="0.25">
      <c r="A2628" s="50" t="s">
        <v>4682</v>
      </c>
      <c r="B2628" s="50" t="s">
        <v>1019</v>
      </c>
      <c r="C2628" s="50" t="s">
        <v>4731</v>
      </c>
      <c r="D2628" s="80">
        <v>10</v>
      </c>
      <c r="E2628" s="50" t="s">
        <v>6907</v>
      </c>
      <c r="F2628" s="24">
        <f t="shared" si="133"/>
        <v>22.077666666666669</v>
      </c>
      <c r="G2628" s="20">
        <f t="shared" si="134"/>
        <v>22.869333333333334</v>
      </c>
      <c r="H2628" s="17"/>
      <c r="I2628" s="24"/>
      <c r="J2628" s="20">
        <f t="shared" si="135"/>
        <v>33.198599999999999</v>
      </c>
      <c r="K2628" s="17"/>
      <c r="L2628" s="24"/>
      <c r="M2628" s="86">
        <v>2.157</v>
      </c>
      <c r="N2628" s="86">
        <v>33.857999999999997</v>
      </c>
      <c r="O2628" s="86">
        <v>32.593000000000004</v>
      </c>
      <c r="P2628" s="86">
        <v>96.861000000000004</v>
      </c>
      <c r="Q2628" s="86">
        <v>2.899</v>
      </c>
      <c r="R2628" s="86">
        <v>49.472999999999999</v>
      </c>
      <c r="S2628" s="86">
        <v>16.760000000000002</v>
      </c>
      <c r="T2628" s="86" t="s">
        <v>5013</v>
      </c>
    </row>
    <row r="2629" spans="1:20" x14ac:dyDescent="0.25">
      <c r="A2629" s="50" t="s">
        <v>4682</v>
      </c>
      <c r="B2629" s="50" t="s">
        <v>3058</v>
      </c>
      <c r="C2629" s="50" t="s">
        <v>4711</v>
      </c>
      <c r="D2629" s="80">
        <v>6</v>
      </c>
      <c r="E2629" s="50" t="s">
        <v>6074</v>
      </c>
      <c r="F2629" s="24">
        <f t="shared" si="133"/>
        <v>22.074666666666669</v>
      </c>
      <c r="G2629" s="20">
        <f t="shared" si="134"/>
        <v>7.9816666666666665</v>
      </c>
      <c r="H2629" s="17"/>
      <c r="I2629" s="24"/>
      <c r="J2629" s="20">
        <f t="shared" si="135"/>
        <v>16.933600000000002</v>
      </c>
      <c r="K2629" s="17"/>
      <c r="L2629" s="24"/>
      <c r="M2629" s="86">
        <v>23.945</v>
      </c>
      <c r="N2629" s="86" t="s">
        <v>5013</v>
      </c>
      <c r="O2629" s="86" t="s">
        <v>5013</v>
      </c>
      <c r="P2629" s="86">
        <v>18.443999999999999</v>
      </c>
      <c r="Q2629" s="86" t="s">
        <v>5013</v>
      </c>
      <c r="R2629" s="86">
        <v>9.032</v>
      </c>
      <c r="S2629" s="86">
        <v>15.988</v>
      </c>
      <c r="T2629" s="86">
        <v>41.204000000000001</v>
      </c>
    </row>
    <row r="2630" spans="1:20" x14ac:dyDescent="0.25">
      <c r="A2630" s="50" t="s">
        <v>4682</v>
      </c>
      <c r="B2630" s="50" t="s">
        <v>2890</v>
      </c>
      <c r="C2630" s="50" t="s">
        <v>4743</v>
      </c>
      <c r="D2630" s="80">
        <v>11</v>
      </c>
      <c r="E2630" s="50" t="s">
        <v>7331</v>
      </c>
      <c r="F2630" s="24">
        <f t="shared" si="133"/>
        <v>22.059666666666669</v>
      </c>
      <c r="G2630" s="20">
        <f t="shared" si="134"/>
        <v>16.227</v>
      </c>
      <c r="H2630" s="17"/>
      <c r="I2630" s="24"/>
      <c r="J2630" s="20">
        <f t="shared" si="135"/>
        <v>14.2728</v>
      </c>
      <c r="K2630" s="17"/>
      <c r="L2630" s="24"/>
      <c r="M2630" s="86" t="s">
        <v>5013</v>
      </c>
      <c r="N2630" s="86">
        <v>48.680999999999997</v>
      </c>
      <c r="O2630" s="86" t="s">
        <v>5013</v>
      </c>
      <c r="P2630" s="86">
        <v>5.1849999999999996</v>
      </c>
      <c r="Q2630" s="86" t="s">
        <v>5013</v>
      </c>
      <c r="R2630" s="86" t="s">
        <v>5013</v>
      </c>
      <c r="S2630" s="86">
        <v>39.258000000000003</v>
      </c>
      <c r="T2630" s="86">
        <v>26.920999999999999</v>
      </c>
    </row>
    <row r="2631" spans="1:20" x14ac:dyDescent="0.25">
      <c r="A2631" s="50" t="s">
        <v>4682</v>
      </c>
      <c r="B2631" s="50" t="s">
        <v>3132</v>
      </c>
      <c r="C2631" s="50" t="s">
        <v>4735</v>
      </c>
      <c r="D2631" s="80">
        <v>11</v>
      </c>
      <c r="E2631" s="50" t="s">
        <v>6969</v>
      </c>
      <c r="F2631" s="24">
        <f t="shared" si="133"/>
        <v>22.040000000000003</v>
      </c>
      <c r="G2631" s="20">
        <f t="shared" si="134"/>
        <v>1.5033333333333332</v>
      </c>
      <c r="H2631" s="17"/>
      <c r="I2631" s="24"/>
      <c r="J2631" s="20">
        <f t="shared" si="135"/>
        <v>13.224</v>
      </c>
      <c r="K2631" s="17"/>
      <c r="L2631" s="24"/>
      <c r="M2631" s="86">
        <v>4.51</v>
      </c>
      <c r="N2631" s="86" t="s">
        <v>5013</v>
      </c>
      <c r="O2631" s="86" t="s">
        <v>5013</v>
      </c>
      <c r="P2631" s="86" t="s">
        <v>5013</v>
      </c>
      <c r="Q2631" s="86" t="s">
        <v>5013</v>
      </c>
      <c r="R2631" s="86" t="s">
        <v>5013</v>
      </c>
      <c r="S2631" s="86" t="s">
        <v>5013</v>
      </c>
      <c r="T2631" s="86">
        <v>66.12</v>
      </c>
    </row>
    <row r="2632" spans="1:20" x14ac:dyDescent="0.25">
      <c r="A2632" s="50" t="s">
        <v>4682</v>
      </c>
      <c r="B2632" s="50" t="s">
        <v>4083</v>
      </c>
      <c r="C2632" s="50" t="s">
        <v>4755</v>
      </c>
      <c r="D2632" s="80">
        <v>15</v>
      </c>
      <c r="E2632" s="50" t="s">
        <v>7870</v>
      </c>
      <c r="F2632" s="24">
        <f t="shared" si="133"/>
        <v>22.020666666666667</v>
      </c>
      <c r="G2632" s="20">
        <f t="shared" si="134"/>
        <v>0.82299999999999995</v>
      </c>
      <c r="H2632" s="17"/>
      <c r="I2632" s="24"/>
      <c r="J2632" s="20">
        <f t="shared" si="135"/>
        <v>19.636800000000001</v>
      </c>
      <c r="K2632" s="17"/>
      <c r="L2632" s="24"/>
      <c r="M2632" s="86" t="s">
        <v>5013</v>
      </c>
      <c r="N2632" s="86">
        <v>2.4689999999999999</v>
      </c>
      <c r="O2632" s="86" t="s">
        <v>5013</v>
      </c>
      <c r="P2632" s="86">
        <v>0.33900000000000002</v>
      </c>
      <c r="Q2632" s="86">
        <v>31.783000000000001</v>
      </c>
      <c r="R2632" s="86" t="s">
        <v>5013</v>
      </c>
      <c r="S2632" s="86">
        <v>66.061999999999998</v>
      </c>
      <c r="T2632" s="86" t="s">
        <v>5013</v>
      </c>
    </row>
    <row r="2633" spans="1:20" x14ac:dyDescent="0.25">
      <c r="A2633" s="50" t="s">
        <v>4682</v>
      </c>
      <c r="B2633" s="50" t="s">
        <v>1167</v>
      </c>
      <c r="C2633" s="50" t="s">
        <v>4710</v>
      </c>
      <c r="D2633" s="80">
        <v>6</v>
      </c>
      <c r="E2633" s="50" t="s">
        <v>5812</v>
      </c>
      <c r="F2633" s="24">
        <f t="shared" si="133"/>
        <v>21.946000000000002</v>
      </c>
      <c r="G2633" s="20">
        <f t="shared" si="134"/>
        <v>21.018333333333331</v>
      </c>
      <c r="H2633" s="17"/>
      <c r="I2633" s="24"/>
      <c r="J2633" s="20">
        <f t="shared" si="135"/>
        <v>18.742000000000001</v>
      </c>
      <c r="K2633" s="17"/>
      <c r="L2633" s="24"/>
      <c r="M2633" s="86">
        <v>13.872999999999999</v>
      </c>
      <c r="N2633" s="86">
        <v>26.643999999999998</v>
      </c>
      <c r="O2633" s="86">
        <v>22.538</v>
      </c>
      <c r="P2633" s="86">
        <v>26.885999999999999</v>
      </c>
      <c r="Q2633" s="86">
        <v>0.98599999999999999</v>
      </c>
      <c r="R2633" s="86">
        <v>19.512</v>
      </c>
      <c r="S2633" s="86">
        <v>21.837</v>
      </c>
      <c r="T2633" s="86">
        <v>24.489000000000001</v>
      </c>
    </row>
    <row r="2634" spans="1:20" x14ac:dyDescent="0.25">
      <c r="A2634" s="50" t="s">
        <v>4682</v>
      </c>
      <c r="B2634" s="50" t="s">
        <v>1472</v>
      </c>
      <c r="C2634" s="50" t="s">
        <v>4755</v>
      </c>
      <c r="D2634" s="80">
        <v>15</v>
      </c>
      <c r="E2634" s="50" t="s">
        <v>7985</v>
      </c>
      <c r="F2634" s="24">
        <f t="shared" si="133"/>
        <v>21.730999999999998</v>
      </c>
      <c r="G2634" s="20">
        <f t="shared" si="134"/>
        <v>228.98933333333332</v>
      </c>
      <c r="H2634" s="17"/>
      <c r="I2634" s="24"/>
      <c r="J2634" s="20">
        <f t="shared" si="135"/>
        <v>15.812999999999999</v>
      </c>
      <c r="K2634" s="17"/>
      <c r="L2634" s="24"/>
      <c r="M2634" s="86">
        <v>161.21</v>
      </c>
      <c r="N2634" s="86">
        <v>510.04500000000002</v>
      </c>
      <c r="O2634" s="86">
        <v>15.712999999999999</v>
      </c>
      <c r="P2634" s="86">
        <v>13.872</v>
      </c>
      <c r="Q2634" s="86" t="s">
        <v>5013</v>
      </c>
      <c r="R2634" s="86">
        <v>0.52400000000000002</v>
      </c>
      <c r="S2634" s="86">
        <v>26.346</v>
      </c>
      <c r="T2634" s="86">
        <v>38.323</v>
      </c>
    </row>
    <row r="2635" spans="1:20" x14ac:dyDescent="0.25">
      <c r="A2635" s="50" t="s">
        <v>4682</v>
      </c>
      <c r="B2635" s="50" t="s">
        <v>1960</v>
      </c>
      <c r="C2635" s="50" t="s">
        <v>4747</v>
      </c>
      <c r="D2635" s="80">
        <v>12</v>
      </c>
      <c r="E2635" s="50" t="s">
        <v>7659</v>
      </c>
      <c r="F2635" s="24">
        <f t="shared" si="133"/>
        <v>21.628666666666664</v>
      </c>
      <c r="G2635" s="20">
        <f t="shared" si="134"/>
        <v>25.318666666666669</v>
      </c>
      <c r="H2635" s="17"/>
      <c r="I2635" s="24"/>
      <c r="J2635" s="20">
        <f t="shared" si="135"/>
        <v>28.811</v>
      </c>
      <c r="K2635" s="17"/>
      <c r="L2635" s="24"/>
      <c r="M2635" s="86">
        <v>26.344999999999999</v>
      </c>
      <c r="N2635" s="86">
        <v>30.68</v>
      </c>
      <c r="O2635" s="86">
        <v>18.931000000000001</v>
      </c>
      <c r="P2635" s="86">
        <v>55.582000000000001</v>
      </c>
      <c r="Q2635" s="86">
        <v>23.587</v>
      </c>
      <c r="R2635" s="86">
        <v>12.887</v>
      </c>
      <c r="S2635" s="86">
        <v>51.999000000000002</v>
      </c>
      <c r="T2635" s="86" t="s">
        <v>5013</v>
      </c>
    </row>
    <row r="2636" spans="1:20" x14ac:dyDescent="0.25">
      <c r="A2636" s="50" t="s">
        <v>4682</v>
      </c>
      <c r="B2636" s="50" t="s">
        <v>1706</v>
      </c>
      <c r="C2636" s="50" t="s">
        <v>4731</v>
      </c>
      <c r="D2636" s="80">
        <v>10</v>
      </c>
      <c r="E2636" s="50" t="s">
        <v>6860</v>
      </c>
      <c r="F2636" s="24">
        <f t="shared" si="133"/>
        <v>21.533666666666665</v>
      </c>
      <c r="G2636" s="20">
        <f t="shared" si="134"/>
        <v>636.87</v>
      </c>
      <c r="H2636" s="17"/>
      <c r="I2636" s="24"/>
      <c r="J2636" s="20">
        <f t="shared" si="135"/>
        <v>57.056399999999996</v>
      </c>
      <c r="K2636" s="17"/>
      <c r="L2636" s="24"/>
      <c r="M2636" s="86">
        <v>29.222999999999999</v>
      </c>
      <c r="N2636" s="86">
        <v>471.55200000000002</v>
      </c>
      <c r="O2636" s="86">
        <v>1409.835</v>
      </c>
      <c r="P2636" s="86">
        <v>184.89500000000001</v>
      </c>
      <c r="Q2636" s="86">
        <v>35.786000000000001</v>
      </c>
      <c r="R2636" s="86">
        <v>1.756</v>
      </c>
      <c r="S2636" s="86">
        <v>20.056999999999999</v>
      </c>
      <c r="T2636" s="86">
        <v>42.787999999999997</v>
      </c>
    </row>
    <row r="2637" spans="1:20" x14ac:dyDescent="0.25">
      <c r="A2637" s="50" t="s">
        <v>4682</v>
      </c>
      <c r="B2637" s="50" t="s">
        <v>2175</v>
      </c>
      <c r="C2637" s="50" t="s">
        <v>4776</v>
      </c>
      <c r="D2637" s="80">
        <v>20</v>
      </c>
      <c r="E2637" s="50" t="s">
        <v>9594</v>
      </c>
      <c r="F2637" s="24">
        <f t="shared" si="133"/>
        <v>21.427666666666667</v>
      </c>
      <c r="G2637" s="20">
        <f t="shared" si="134"/>
        <v>46.494333333333337</v>
      </c>
      <c r="H2637" s="17"/>
      <c r="I2637" s="24"/>
      <c r="J2637" s="20">
        <f t="shared" si="135"/>
        <v>27.176200000000001</v>
      </c>
      <c r="K2637" s="17"/>
      <c r="L2637" s="24"/>
      <c r="M2637" s="86">
        <v>7.3239999999999998</v>
      </c>
      <c r="N2637" s="86">
        <v>100.845</v>
      </c>
      <c r="O2637" s="86">
        <v>31.314</v>
      </c>
      <c r="P2637" s="86">
        <v>35.579000000000001</v>
      </c>
      <c r="Q2637" s="86">
        <v>36.018999999999998</v>
      </c>
      <c r="R2637" s="86">
        <v>39.159999999999997</v>
      </c>
      <c r="S2637" s="86" t="s">
        <v>5013</v>
      </c>
      <c r="T2637" s="86">
        <v>25.123000000000001</v>
      </c>
    </row>
    <row r="2638" spans="1:20" x14ac:dyDescent="0.25">
      <c r="A2638" s="50" t="s">
        <v>4682</v>
      </c>
      <c r="B2638" s="50" t="s">
        <v>3271</v>
      </c>
      <c r="C2638" s="50" t="s">
        <v>4711</v>
      </c>
      <c r="D2638" s="80">
        <v>6</v>
      </c>
      <c r="E2638" s="50" t="s">
        <v>6039</v>
      </c>
      <c r="F2638" s="24">
        <f t="shared" si="133"/>
        <v>21.409000000000002</v>
      </c>
      <c r="G2638" s="20">
        <f t="shared" si="134"/>
        <v>4.2303333333333333</v>
      </c>
      <c r="H2638" s="17"/>
      <c r="I2638" s="24"/>
      <c r="J2638" s="20">
        <f t="shared" si="135"/>
        <v>24.755400000000002</v>
      </c>
      <c r="K2638" s="17"/>
      <c r="L2638" s="24"/>
      <c r="M2638" s="86">
        <v>1.0900000000000001</v>
      </c>
      <c r="N2638" s="86" t="s">
        <v>5013</v>
      </c>
      <c r="O2638" s="86">
        <v>11.601000000000001</v>
      </c>
      <c r="P2638" s="86">
        <v>28.527999999999999</v>
      </c>
      <c r="Q2638" s="86">
        <v>31.021999999999998</v>
      </c>
      <c r="R2638" s="86">
        <v>10.265000000000001</v>
      </c>
      <c r="S2638" s="86">
        <v>42.158000000000001</v>
      </c>
      <c r="T2638" s="86">
        <v>11.804</v>
      </c>
    </row>
    <row r="2639" spans="1:20" x14ac:dyDescent="0.25">
      <c r="A2639" s="50" t="s">
        <v>4682</v>
      </c>
      <c r="B2639" s="50" t="s">
        <v>1160</v>
      </c>
      <c r="C2639" s="50" t="s">
        <v>4756</v>
      </c>
      <c r="D2639" s="80">
        <v>15</v>
      </c>
      <c r="E2639" s="50" t="s">
        <v>8051</v>
      </c>
      <c r="F2639" s="24">
        <f t="shared" si="133"/>
        <v>21.393666666666665</v>
      </c>
      <c r="G2639" s="20">
        <f t="shared" si="134"/>
        <v>302.29933333333332</v>
      </c>
      <c r="H2639" s="17"/>
      <c r="I2639" s="24"/>
      <c r="J2639" s="20">
        <f t="shared" si="135"/>
        <v>46.5916</v>
      </c>
      <c r="K2639" s="17"/>
      <c r="L2639" s="24"/>
      <c r="M2639" s="86">
        <v>229.708</v>
      </c>
      <c r="N2639" s="86">
        <v>279.24200000000002</v>
      </c>
      <c r="O2639" s="86">
        <v>397.94799999999998</v>
      </c>
      <c r="P2639" s="86">
        <v>117.661</v>
      </c>
      <c r="Q2639" s="86">
        <v>51.116</v>
      </c>
      <c r="R2639" s="86">
        <v>6.8949999999999996</v>
      </c>
      <c r="S2639" s="86">
        <v>52.070999999999998</v>
      </c>
      <c r="T2639" s="86">
        <v>5.2149999999999999</v>
      </c>
    </row>
    <row r="2640" spans="1:20" x14ac:dyDescent="0.25">
      <c r="A2640" s="50" t="s">
        <v>4682</v>
      </c>
      <c r="B2640" s="50" t="s">
        <v>3555</v>
      </c>
      <c r="C2640" s="50" t="s">
        <v>4710</v>
      </c>
      <c r="D2640" s="80">
        <v>6</v>
      </c>
      <c r="E2640" s="50" t="s">
        <v>5853</v>
      </c>
      <c r="F2640" s="24">
        <f t="shared" si="133"/>
        <v>21.377333333333329</v>
      </c>
      <c r="G2640" s="20">
        <f t="shared" si="134"/>
        <v>11.848666666666666</v>
      </c>
      <c r="H2640" s="17"/>
      <c r="I2640" s="24"/>
      <c r="J2640" s="20">
        <f t="shared" si="135"/>
        <v>23.047199999999997</v>
      </c>
      <c r="K2640" s="17"/>
      <c r="L2640" s="24"/>
      <c r="M2640" s="86">
        <v>22.006</v>
      </c>
      <c r="N2640" s="86">
        <v>9.6560000000000006</v>
      </c>
      <c r="O2640" s="86">
        <v>3.8839999999999999</v>
      </c>
      <c r="P2640" s="86">
        <v>30.829000000000001</v>
      </c>
      <c r="Q2640" s="86">
        <v>20.274999999999999</v>
      </c>
      <c r="R2640" s="86">
        <v>2.2010000000000001</v>
      </c>
      <c r="S2640" s="86">
        <v>61.930999999999997</v>
      </c>
      <c r="T2640" s="86" t="s">
        <v>5013</v>
      </c>
    </row>
    <row r="2641" spans="1:20" x14ac:dyDescent="0.25">
      <c r="A2641" s="50" t="s">
        <v>4682</v>
      </c>
      <c r="B2641" s="50" t="s">
        <v>2302</v>
      </c>
      <c r="C2641" s="50" t="s">
        <v>4710</v>
      </c>
      <c r="D2641" s="80">
        <v>6</v>
      </c>
      <c r="E2641" s="50" t="s">
        <v>5889</v>
      </c>
      <c r="F2641" s="24">
        <f t="shared" si="133"/>
        <v>21.317666666666668</v>
      </c>
      <c r="G2641" s="20">
        <f t="shared" si="134"/>
        <v>5.9306666666666672</v>
      </c>
      <c r="H2641" s="17"/>
      <c r="I2641" s="24"/>
      <c r="J2641" s="20">
        <f t="shared" si="135"/>
        <v>17.950399999999998</v>
      </c>
      <c r="K2641" s="17"/>
      <c r="L2641" s="24"/>
      <c r="M2641" s="86" t="s">
        <v>5013</v>
      </c>
      <c r="N2641" s="86">
        <v>17.792000000000002</v>
      </c>
      <c r="O2641" s="86" t="s">
        <v>5013</v>
      </c>
      <c r="P2641" s="86">
        <v>20.55</v>
      </c>
      <c r="Q2641" s="86">
        <v>5.2489999999999997</v>
      </c>
      <c r="R2641" s="86">
        <v>20.367000000000001</v>
      </c>
      <c r="S2641" s="86">
        <v>43.585999999999999</v>
      </c>
      <c r="T2641" s="86" t="s">
        <v>5013</v>
      </c>
    </row>
    <row r="2642" spans="1:20" x14ac:dyDescent="0.25">
      <c r="A2642" s="50" t="s">
        <v>4682</v>
      </c>
      <c r="B2642" s="50" t="s">
        <v>2469</v>
      </c>
      <c r="C2642" s="50" t="s">
        <v>4689</v>
      </c>
      <c r="D2642" s="80">
        <v>2</v>
      </c>
      <c r="E2642" s="50" t="s">
        <v>5242</v>
      </c>
      <c r="F2642" s="24">
        <f t="shared" si="133"/>
        <v>21.293000000000003</v>
      </c>
      <c r="G2642" s="20">
        <f t="shared" si="134"/>
        <v>0.14566666666666667</v>
      </c>
      <c r="H2642" s="17"/>
      <c r="I2642" s="24"/>
      <c r="J2642" s="20">
        <f t="shared" si="135"/>
        <v>13.0886</v>
      </c>
      <c r="K2642" s="17"/>
      <c r="L2642" s="24"/>
      <c r="M2642" s="86">
        <v>2.3E-2</v>
      </c>
      <c r="N2642" s="86">
        <v>0.41399999999999998</v>
      </c>
      <c r="O2642" s="86" t="s">
        <v>5013</v>
      </c>
      <c r="P2642" s="86" t="s">
        <v>5013</v>
      </c>
      <c r="Q2642" s="86">
        <v>1.5640000000000001</v>
      </c>
      <c r="R2642" s="86">
        <v>4.6760000000000002</v>
      </c>
      <c r="S2642" s="86">
        <v>59.203000000000003</v>
      </c>
      <c r="T2642" s="86" t="s">
        <v>5013</v>
      </c>
    </row>
    <row r="2643" spans="1:20" x14ac:dyDescent="0.25">
      <c r="A2643" s="50" t="s">
        <v>4682</v>
      </c>
      <c r="B2643" s="50" t="s">
        <v>4105</v>
      </c>
      <c r="C2643" s="50" t="s">
        <v>4766</v>
      </c>
      <c r="D2643" s="80">
        <v>16</v>
      </c>
      <c r="E2643" s="50" t="s">
        <v>8650</v>
      </c>
      <c r="F2643" s="24">
        <f t="shared" si="133"/>
        <v>21.251999999999999</v>
      </c>
      <c r="G2643" s="20">
        <f t="shared" si="134"/>
        <v>39.597999999999999</v>
      </c>
      <c r="H2643" s="17"/>
      <c r="I2643" s="24"/>
      <c r="J2643" s="20">
        <f t="shared" si="135"/>
        <v>39.735599999999998</v>
      </c>
      <c r="K2643" s="17"/>
      <c r="L2643" s="24"/>
      <c r="M2643" s="86" t="s">
        <v>5013</v>
      </c>
      <c r="N2643" s="86">
        <v>47.375</v>
      </c>
      <c r="O2643" s="86">
        <v>71.418999999999997</v>
      </c>
      <c r="P2643" s="86">
        <v>36.625999999999998</v>
      </c>
      <c r="Q2643" s="86">
        <v>98.296000000000006</v>
      </c>
      <c r="R2643" s="86">
        <v>32.033000000000001</v>
      </c>
      <c r="S2643" s="86">
        <v>31.722999999999999</v>
      </c>
      <c r="T2643" s="86" t="s">
        <v>5013</v>
      </c>
    </row>
    <row r="2644" spans="1:20" x14ac:dyDescent="0.25">
      <c r="A2644" s="50" t="s">
        <v>4682</v>
      </c>
      <c r="B2644" s="50" t="s">
        <v>3607</v>
      </c>
      <c r="C2644" s="50" t="s">
        <v>4710</v>
      </c>
      <c r="D2644" s="80">
        <v>6</v>
      </c>
      <c r="E2644" s="50" t="s">
        <v>5818</v>
      </c>
      <c r="F2644" s="24">
        <f t="shared" si="133"/>
        <v>21.222999999999999</v>
      </c>
      <c r="G2644" s="20">
        <f t="shared" si="134"/>
        <v>5.5886666666666658</v>
      </c>
      <c r="H2644" s="17"/>
      <c r="I2644" s="24"/>
      <c r="J2644" s="20">
        <f t="shared" si="135"/>
        <v>12.733799999999999</v>
      </c>
      <c r="K2644" s="17"/>
      <c r="L2644" s="24"/>
      <c r="M2644" s="86">
        <v>3.8410000000000002</v>
      </c>
      <c r="N2644" s="86">
        <v>4.76</v>
      </c>
      <c r="O2644" s="86">
        <v>8.1649999999999991</v>
      </c>
      <c r="P2644" s="86" t="s">
        <v>5013</v>
      </c>
      <c r="Q2644" s="86" t="s">
        <v>5013</v>
      </c>
      <c r="R2644" s="86">
        <v>48.195999999999998</v>
      </c>
      <c r="S2644" s="86" t="s">
        <v>5013</v>
      </c>
      <c r="T2644" s="86">
        <v>15.473000000000001</v>
      </c>
    </row>
    <row r="2645" spans="1:20" x14ac:dyDescent="0.25">
      <c r="A2645" s="50" t="s">
        <v>4682</v>
      </c>
      <c r="B2645" s="50" t="s">
        <v>55</v>
      </c>
      <c r="C2645" s="50" t="s">
        <v>4758</v>
      </c>
      <c r="D2645" s="80">
        <v>15</v>
      </c>
      <c r="E2645" s="50" t="s">
        <v>8204</v>
      </c>
      <c r="F2645" s="24">
        <f t="shared" si="133"/>
        <v>21.144666666666666</v>
      </c>
      <c r="G2645" s="20">
        <f t="shared" si="134"/>
        <v>2.9906666666666664</v>
      </c>
      <c r="H2645" s="17"/>
      <c r="I2645" s="24"/>
      <c r="J2645" s="20">
        <f t="shared" si="135"/>
        <v>12.6868</v>
      </c>
      <c r="K2645" s="17"/>
      <c r="L2645" s="24"/>
      <c r="M2645" s="86" t="s">
        <v>5013</v>
      </c>
      <c r="N2645" s="86" t="s">
        <v>5013</v>
      </c>
      <c r="O2645" s="86">
        <v>8.9719999999999995</v>
      </c>
      <c r="P2645" s="86" t="s">
        <v>5013</v>
      </c>
      <c r="Q2645" s="86" t="s">
        <v>5013</v>
      </c>
      <c r="R2645" s="86" t="s">
        <v>5013</v>
      </c>
      <c r="S2645" s="86">
        <v>63.433999999999997</v>
      </c>
      <c r="T2645" s="86" t="s">
        <v>5013</v>
      </c>
    </row>
    <row r="2646" spans="1:20" x14ac:dyDescent="0.25">
      <c r="A2646" s="50" t="s">
        <v>4682</v>
      </c>
      <c r="B2646" s="50" t="s">
        <v>1821</v>
      </c>
      <c r="C2646" s="50" t="s">
        <v>4690</v>
      </c>
      <c r="D2646" s="80">
        <v>2</v>
      </c>
      <c r="E2646" s="50" t="s">
        <v>5274</v>
      </c>
      <c r="F2646" s="24">
        <f t="shared" si="133"/>
        <v>21.036666666666665</v>
      </c>
      <c r="G2646" s="20">
        <f t="shared" si="134"/>
        <v>2.8140000000000001</v>
      </c>
      <c r="H2646" s="17"/>
      <c r="I2646" s="24"/>
      <c r="J2646" s="20">
        <f t="shared" si="135"/>
        <v>15.796800000000001</v>
      </c>
      <c r="K2646" s="17"/>
      <c r="L2646" s="24"/>
      <c r="M2646" s="86">
        <v>2.1389999999999998</v>
      </c>
      <c r="N2646" s="86">
        <v>1.7450000000000001</v>
      </c>
      <c r="O2646" s="86">
        <v>4.5579999999999998</v>
      </c>
      <c r="P2646" s="86">
        <v>12.625999999999999</v>
      </c>
      <c r="Q2646" s="86">
        <v>3.2480000000000002</v>
      </c>
      <c r="R2646" s="86">
        <v>60.52</v>
      </c>
      <c r="S2646" s="86">
        <v>2.59</v>
      </c>
      <c r="T2646" s="86" t="s">
        <v>5013</v>
      </c>
    </row>
    <row r="2647" spans="1:20" x14ac:dyDescent="0.25">
      <c r="A2647" s="50" t="s">
        <v>4682</v>
      </c>
      <c r="B2647" s="50" t="s">
        <v>2056</v>
      </c>
      <c r="C2647" s="50" t="s">
        <v>4755</v>
      </c>
      <c r="D2647" s="80">
        <v>15</v>
      </c>
      <c r="E2647" s="50" t="s">
        <v>7939</v>
      </c>
      <c r="F2647" s="24">
        <f t="shared" si="133"/>
        <v>21.011333333333333</v>
      </c>
      <c r="G2647" s="20">
        <f t="shared" si="134"/>
        <v>2714.8386666666665</v>
      </c>
      <c r="H2647" s="17"/>
      <c r="I2647" s="24"/>
      <c r="J2647" s="20">
        <f t="shared" si="135"/>
        <v>606.8309999999999</v>
      </c>
      <c r="K2647" s="17"/>
      <c r="L2647" s="24"/>
      <c r="M2647" s="86">
        <v>1269.5740000000001</v>
      </c>
      <c r="N2647" s="86">
        <v>2461.125</v>
      </c>
      <c r="O2647" s="86">
        <v>4413.817</v>
      </c>
      <c r="P2647" s="86">
        <v>2561.5859999999998</v>
      </c>
      <c r="Q2647" s="86">
        <v>409.53500000000003</v>
      </c>
      <c r="R2647" s="86" t="s">
        <v>5013</v>
      </c>
      <c r="S2647" s="86">
        <v>47.232999999999997</v>
      </c>
      <c r="T2647" s="86">
        <v>15.801</v>
      </c>
    </row>
    <row r="2648" spans="1:20" x14ac:dyDescent="0.25">
      <c r="A2648" s="50" t="s">
        <v>4682</v>
      </c>
      <c r="B2648" s="50" t="s">
        <v>1881</v>
      </c>
      <c r="C2648" s="50" t="s">
        <v>4710</v>
      </c>
      <c r="D2648" s="80">
        <v>6</v>
      </c>
      <c r="E2648" s="50" t="s">
        <v>5819</v>
      </c>
      <c r="F2648" s="24">
        <f t="shared" si="133"/>
        <v>20.965333333333334</v>
      </c>
      <c r="G2648" s="20">
        <f t="shared" si="134"/>
        <v>15.416000000000002</v>
      </c>
      <c r="H2648" s="17"/>
      <c r="I2648" s="24"/>
      <c r="J2648" s="20">
        <f t="shared" si="135"/>
        <v>17.323599999999999</v>
      </c>
      <c r="K2648" s="17"/>
      <c r="L2648" s="24"/>
      <c r="M2648" s="86">
        <v>10.461</v>
      </c>
      <c r="N2648" s="86">
        <v>30.834</v>
      </c>
      <c r="O2648" s="86">
        <v>4.9530000000000003</v>
      </c>
      <c r="P2648" s="86">
        <v>3.0609999999999999</v>
      </c>
      <c r="Q2648" s="86">
        <v>20.661000000000001</v>
      </c>
      <c r="R2648" s="86">
        <v>25.867999999999999</v>
      </c>
      <c r="S2648" s="86">
        <v>2.948</v>
      </c>
      <c r="T2648" s="86">
        <v>34.08</v>
      </c>
    </row>
    <row r="2649" spans="1:20" x14ac:dyDescent="0.25">
      <c r="A2649" s="50" t="s">
        <v>4682</v>
      </c>
      <c r="B2649" s="50" t="s">
        <v>2947</v>
      </c>
      <c r="C2649" s="50" t="s">
        <v>4766</v>
      </c>
      <c r="D2649" s="80">
        <v>16</v>
      </c>
      <c r="E2649" s="50" t="s">
        <v>8864</v>
      </c>
      <c r="F2649" s="24">
        <f t="shared" si="133"/>
        <v>20.953333333333333</v>
      </c>
      <c r="G2649" s="20">
        <f t="shared" si="134"/>
        <v>48.679666666666662</v>
      </c>
      <c r="H2649" s="17"/>
      <c r="I2649" s="24"/>
      <c r="J2649" s="20">
        <f t="shared" si="135"/>
        <v>39.361600000000003</v>
      </c>
      <c r="K2649" s="17"/>
      <c r="L2649" s="24"/>
      <c r="M2649" s="86">
        <v>52.24</v>
      </c>
      <c r="N2649" s="86">
        <v>48.378</v>
      </c>
      <c r="O2649" s="86">
        <v>45.420999999999999</v>
      </c>
      <c r="P2649" s="86">
        <v>60.143999999999998</v>
      </c>
      <c r="Q2649" s="86">
        <v>73.804000000000002</v>
      </c>
      <c r="R2649" s="86">
        <v>21.994</v>
      </c>
      <c r="S2649" s="86">
        <v>0.56200000000000006</v>
      </c>
      <c r="T2649" s="86">
        <v>40.304000000000002</v>
      </c>
    </row>
    <row r="2650" spans="1:20" x14ac:dyDescent="0.25">
      <c r="A2650" s="50" t="s">
        <v>4682</v>
      </c>
      <c r="B2650" s="50" t="s">
        <v>3611</v>
      </c>
      <c r="C2650" s="50" t="s">
        <v>4707</v>
      </c>
      <c r="D2650" s="80">
        <v>5</v>
      </c>
      <c r="E2650" s="50" t="s">
        <v>5675</v>
      </c>
      <c r="F2650" s="24">
        <f t="shared" si="133"/>
        <v>20.904666666666667</v>
      </c>
      <c r="G2650" s="20">
        <f t="shared" si="134"/>
        <v>127.05666666666667</v>
      </c>
      <c r="H2650" s="17"/>
      <c r="I2650" s="24"/>
      <c r="J2650" s="20">
        <f t="shared" si="135"/>
        <v>12.5428</v>
      </c>
      <c r="K2650" s="17"/>
      <c r="L2650" s="24"/>
      <c r="M2650" s="86" t="s">
        <v>5013</v>
      </c>
      <c r="N2650" s="86" t="s">
        <v>5013</v>
      </c>
      <c r="O2650" s="86">
        <v>381.17</v>
      </c>
      <c r="P2650" s="86" t="s">
        <v>5013</v>
      </c>
      <c r="Q2650" s="86" t="s">
        <v>5013</v>
      </c>
      <c r="R2650" s="86" t="s">
        <v>5013</v>
      </c>
      <c r="S2650" s="86">
        <v>1.82</v>
      </c>
      <c r="T2650" s="86">
        <v>60.893999999999998</v>
      </c>
    </row>
    <row r="2651" spans="1:20" x14ac:dyDescent="0.25">
      <c r="A2651" s="50" t="s">
        <v>4682</v>
      </c>
      <c r="B2651" s="50" t="s">
        <v>2463</v>
      </c>
      <c r="C2651" s="50" t="s">
        <v>4738</v>
      </c>
      <c r="D2651" s="80">
        <v>11</v>
      </c>
      <c r="E2651" s="50" t="s">
        <v>7158</v>
      </c>
      <c r="F2651" s="24">
        <f t="shared" si="133"/>
        <v>20.889333333333333</v>
      </c>
      <c r="G2651" s="20">
        <f t="shared" si="134"/>
        <v>18.843999999999998</v>
      </c>
      <c r="H2651" s="17"/>
      <c r="I2651" s="24"/>
      <c r="J2651" s="20">
        <f t="shared" si="135"/>
        <v>18.659000000000002</v>
      </c>
      <c r="K2651" s="17"/>
      <c r="L2651" s="24"/>
      <c r="M2651" s="86" t="s">
        <v>5013</v>
      </c>
      <c r="N2651" s="86" t="s">
        <v>5013</v>
      </c>
      <c r="O2651" s="86">
        <v>56.531999999999996</v>
      </c>
      <c r="P2651" s="86">
        <v>22.916</v>
      </c>
      <c r="Q2651" s="86">
        <v>7.7110000000000003</v>
      </c>
      <c r="R2651" s="86">
        <v>43.869</v>
      </c>
      <c r="S2651" s="86">
        <v>18.798999999999999</v>
      </c>
      <c r="T2651" s="86" t="s">
        <v>5013</v>
      </c>
    </row>
    <row r="2652" spans="1:20" x14ac:dyDescent="0.25">
      <c r="A2652" s="50" t="s">
        <v>4682</v>
      </c>
      <c r="B2652" s="50" t="s">
        <v>3425</v>
      </c>
      <c r="C2652" s="50" t="s">
        <v>4773</v>
      </c>
      <c r="D2652" s="80">
        <v>18</v>
      </c>
      <c r="E2652" s="50" t="s">
        <v>9505</v>
      </c>
      <c r="F2652" s="24">
        <f t="shared" si="133"/>
        <v>20.885666666666669</v>
      </c>
      <c r="G2652" s="20">
        <f t="shared" si="134"/>
        <v>0.94533333333333347</v>
      </c>
      <c r="H2652" s="17"/>
      <c r="I2652" s="24"/>
      <c r="J2652" s="20">
        <f t="shared" si="135"/>
        <v>16.3752</v>
      </c>
      <c r="K2652" s="17"/>
      <c r="L2652" s="24"/>
      <c r="M2652" s="86" t="s">
        <v>5013</v>
      </c>
      <c r="N2652" s="86">
        <v>1.728</v>
      </c>
      <c r="O2652" s="86">
        <v>1.1080000000000001</v>
      </c>
      <c r="P2652" s="86">
        <v>18.064</v>
      </c>
      <c r="Q2652" s="86">
        <v>1.155</v>
      </c>
      <c r="R2652" s="86">
        <v>1.383</v>
      </c>
      <c r="S2652" s="86">
        <v>0.42099999999999999</v>
      </c>
      <c r="T2652" s="86">
        <v>60.853000000000002</v>
      </c>
    </row>
    <row r="2653" spans="1:20" x14ac:dyDescent="0.25">
      <c r="A2653" s="50" t="s">
        <v>4682</v>
      </c>
      <c r="B2653" s="50" t="s">
        <v>2321</v>
      </c>
      <c r="C2653" s="50" t="s">
        <v>4766</v>
      </c>
      <c r="D2653" s="80">
        <v>16</v>
      </c>
      <c r="E2653" s="50" t="s">
        <v>8862</v>
      </c>
      <c r="F2653" s="24">
        <f t="shared" si="133"/>
        <v>20.879000000000001</v>
      </c>
      <c r="G2653" s="20">
        <f t="shared" si="134"/>
        <v>247.13833333333332</v>
      </c>
      <c r="H2653" s="17"/>
      <c r="I2653" s="24"/>
      <c r="J2653" s="20">
        <f t="shared" si="135"/>
        <v>41.213199999999993</v>
      </c>
      <c r="K2653" s="17"/>
      <c r="L2653" s="24"/>
      <c r="M2653" s="86">
        <v>26.736000000000001</v>
      </c>
      <c r="N2653" s="86">
        <v>191.83199999999999</v>
      </c>
      <c r="O2653" s="86">
        <v>522.84699999999998</v>
      </c>
      <c r="P2653" s="86">
        <v>38.323999999999998</v>
      </c>
      <c r="Q2653" s="86">
        <v>105.105</v>
      </c>
      <c r="R2653" s="86">
        <v>5.6219999999999999</v>
      </c>
      <c r="S2653" s="86">
        <v>25.331</v>
      </c>
      <c r="T2653" s="86">
        <v>31.684000000000001</v>
      </c>
    </row>
    <row r="2654" spans="1:20" x14ac:dyDescent="0.25">
      <c r="A2654" s="50" t="s">
        <v>4682</v>
      </c>
      <c r="B2654" s="50" t="s">
        <v>1927</v>
      </c>
      <c r="C2654" s="50" t="s">
        <v>4772</v>
      </c>
      <c r="D2654" s="80">
        <v>18</v>
      </c>
      <c r="E2654" s="50" t="s">
        <v>9351</v>
      </c>
      <c r="F2654" s="24">
        <f t="shared" si="133"/>
        <v>20.856333333333335</v>
      </c>
      <c r="G2654" s="20">
        <f t="shared" si="134"/>
        <v>81.668666666666653</v>
      </c>
      <c r="H2654" s="17"/>
      <c r="I2654" s="24"/>
      <c r="J2654" s="20">
        <f t="shared" si="135"/>
        <v>19.1434</v>
      </c>
      <c r="K2654" s="17"/>
      <c r="L2654" s="24"/>
      <c r="M2654" s="86">
        <v>15.334</v>
      </c>
      <c r="N2654" s="86">
        <v>29.626999999999999</v>
      </c>
      <c r="O2654" s="86">
        <v>200.04499999999999</v>
      </c>
      <c r="P2654" s="86">
        <v>16.606999999999999</v>
      </c>
      <c r="Q2654" s="86">
        <v>16.541</v>
      </c>
      <c r="R2654" s="86">
        <v>14.952999999999999</v>
      </c>
      <c r="S2654" s="86">
        <v>33.005000000000003</v>
      </c>
      <c r="T2654" s="86">
        <v>14.611000000000001</v>
      </c>
    </row>
    <row r="2655" spans="1:20" x14ac:dyDescent="0.25">
      <c r="A2655" s="50" t="s">
        <v>4682</v>
      </c>
      <c r="B2655" s="50" t="s">
        <v>684</v>
      </c>
      <c r="C2655" s="50" t="s">
        <v>4767</v>
      </c>
      <c r="D2655" s="80">
        <v>16</v>
      </c>
      <c r="E2655" s="50" t="s">
        <v>8994</v>
      </c>
      <c r="F2655" s="24">
        <f t="shared" si="133"/>
        <v>20.841333333333335</v>
      </c>
      <c r="G2655" s="20">
        <f t="shared" si="134"/>
        <v>81.211666666666659</v>
      </c>
      <c r="H2655" s="17"/>
      <c r="I2655" s="24"/>
      <c r="J2655" s="20">
        <f t="shared" si="135"/>
        <v>23.124999999999996</v>
      </c>
      <c r="K2655" s="17"/>
      <c r="L2655" s="24"/>
      <c r="M2655" s="86">
        <v>80.248999999999995</v>
      </c>
      <c r="N2655" s="86">
        <v>13.199</v>
      </c>
      <c r="O2655" s="86">
        <v>150.18700000000001</v>
      </c>
      <c r="P2655" s="86">
        <v>23.305</v>
      </c>
      <c r="Q2655" s="86">
        <v>29.795999999999999</v>
      </c>
      <c r="R2655" s="86">
        <v>20.427</v>
      </c>
      <c r="S2655" s="86">
        <v>12.586</v>
      </c>
      <c r="T2655" s="86">
        <v>29.510999999999999</v>
      </c>
    </row>
    <row r="2656" spans="1:20" x14ac:dyDescent="0.25">
      <c r="A2656" s="50" t="s">
        <v>4682</v>
      </c>
      <c r="B2656" s="50" t="s">
        <v>3947</v>
      </c>
      <c r="C2656" s="50" t="s">
        <v>4773</v>
      </c>
      <c r="D2656" s="80">
        <v>18</v>
      </c>
      <c r="E2656" s="50" t="s">
        <v>9506</v>
      </c>
      <c r="F2656" s="24">
        <f t="shared" ref="F2656:F2719" si="136">SUM(R2656:T2656)/3</f>
        <v>20.692333333333334</v>
      </c>
      <c r="G2656" s="20">
        <f t="shared" ref="G2656:G2719" si="137">SUM(M2656:O2656)/3</f>
        <v>1.3520000000000001</v>
      </c>
      <c r="H2656" s="17"/>
      <c r="I2656" s="24"/>
      <c r="J2656" s="20">
        <f t="shared" ref="J2656:J2719" si="138">SUM(P2656:T2656)/5</f>
        <v>12.5962</v>
      </c>
      <c r="K2656" s="17"/>
      <c r="L2656" s="24"/>
      <c r="M2656" s="86">
        <v>0.59799999999999998</v>
      </c>
      <c r="N2656" s="86" t="s">
        <v>5013</v>
      </c>
      <c r="O2656" s="86">
        <v>3.4580000000000002</v>
      </c>
      <c r="P2656" s="86" t="s">
        <v>5013</v>
      </c>
      <c r="Q2656" s="86">
        <v>0.90400000000000003</v>
      </c>
      <c r="R2656" s="86">
        <v>2.6840000000000002</v>
      </c>
      <c r="S2656" s="86">
        <v>42.502000000000002</v>
      </c>
      <c r="T2656" s="86">
        <v>16.890999999999998</v>
      </c>
    </row>
    <row r="2657" spans="1:20" x14ac:dyDescent="0.25">
      <c r="A2657" s="50" t="s">
        <v>4682</v>
      </c>
      <c r="B2657" s="50" t="s">
        <v>3025</v>
      </c>
      <c r="C2657" s="50" t="s">
        <v>4710</v>
      </c>
      <c r="D2657" s="80">
        <v>6</v>
      </c>
      <c r="E2657" s="50" t="s">
        <v>5796</v>
      </c>
      <c r="F2657" s="24">
        <f t="shared" si="136"/>
        <v>20.680333333333333</v>
      </c>
      <c r="G2657" s="20">
        <f t="shared" si="137"/>
        <v>44.419000000000004</v>
      </c>
      <c r="H2657" s="17"/>
      <c r="I2657" s="24"/>
      <c r="J2657" s="20">
        <f t="shared" si="138"/>
        <v>12.6022</v>
      </c>
      <c r="K2657" s="17"/>
      <c r="L2657" s="24"/>
      <c r="M2657" s="86">
        <v>132.744</v>
      </c>
      <c r="N2657" s="86">
        <v>0.51300000000000001</v>
      </c>
      <c r="O2657" s="86" t="s">
        <v>5013</v>
      </c>
      <c r="P2657" s="86">
        <v>0.97</v>
      </c>
      <c r="Q2657" s="86" t="s">
        <v>5013</v>
      </c>
      <c r="R2657" s="86" t="s">
        <v>5013</v>
      </c>
      <c r="S2657" s="86">
        <v>62.040999999999997</v>
      </c>
      <c r="T2657" s="86" t="s">
        <v>5013</v>
      </c>
    </row>
    <row r="2658" spans="1:20" x14ac:dyDescent="0.25">
      <c r="A2658" s="50" t="s">
        <v>4682</v>
      </c>
      <c r="B2658" s="50" t="s">
        <v>3068</v>
      </c>
      <c r="C2658" s="50" t="s">
        <v>4707</v>
      </c>
      <c r="D2658" s="80">
        <v>5</v>
      </c>
      <c r="E2658" s="50" t="s">
        <v>5681</v>
      </c>
      <c r="F2658" s="24">
        <f t="shared" si="136"/>
        <v>20.526666666666667</v>
      </c>
      <c r="G2658" s="20">
        <f t="shared" si="137"/>
        <v>16.076000000000001</v>
      </c>
      <c r="H2658" s="17"/>
      <c r="I2658" s="24"/>
      <c r="J2658" s="20">
        <f t="shared" si="138"/>
        <v>38.576599999999999</v>
      </c>
      <c r="K2658" s="17"/>
      <c r="L2658" s="24"/>
      <c r="M2658" s="86">
        <v>30.003</v>
      </c>
      <c r="N2658" s="86">
        <v>9.7370000000000001</v>
      </c>
      <c r="O2658" s="86">
        <v>8.4879999999999995</v>
      </c>
      <c r="P2658" s="86">
        <v>31.08</v>
      </c>
      <c r="Q2658" s="86">
        <v>100.223</v>
      </c>
      <c r="R2658" s="86">
        <v>38.021000000000001</v>
      </c>
      <c r="S2658" s="86">
        <v>5.8959999999999999</v>
      </c>
      <c r="T2658" s="86">
        <v>17.663</v>
      </c>
    </row>
    <row r="2659" spans="1:20" x14ac:dyDescent="0.25">
      <c r="A2659" s="50" t="s">
        <v>4682</v>
      </c>
      <c r="B2659" s="50" t="s">
        <v>2770</v>
      </c>
      <c r="C2659" s="50" t="s">
        <v>4735</v>
      </c>
      <c r="D2659" s="80">
        <v>11</v>
      </c>
      <c r="E2659" s="50" t="s">
        <v>6973</v>
      </c>
      <c r="F2659" s="24">
        <f t="shared" si="136"/>
        <v>20.509333333333334</v>
      </c>
      <c r="G2659" s="20">
        <f t="shared" si="137"/>
        <v>29.433666666666667</v>
      </c>
      <c r="H2659" s="17"/>
      <c r="I2659" s="24"/>
      <c r="J2659" s="20">
        <f t="shared" si="138"/>
        <v>12.822999999999999</v>
      </c>
      <c r="K2659" s="17"/>
      <c r="L2659" s="24"/>
      <c r="M2659" s="86">
        <v>14.981</v>
      </c>
      <c r="N2659" s="86">
        <v>37.527000000000001</v>
      </c>
      <c r="O2659" s="86">
        <v>35.792999999999999</v>
      </c>
      <c r="P2659" s="86">
        <v>2.2269999999999999</v>
      </c>
      <c r="Q2659" s="86">
        <v>0.36</v>
      </c>
      <c r="R2659" s="86">
        <v>11.102</v>
      </c>
      <c r="S2659" s="86">
        <v>34.683999999999997</v>
      </c>
      <c r="T2659" s="86">
        <v>15.742000000000001</v>
      </c>
    </row>
    <row r="2660" spans="1:20" x14ac:dyDescent="0.25">
      <c r="A2660" s="50" t="s">
        <v>4682</v>
      </c>
      <c r="B2660" s="50" t="s">
        <v>2418</v>
      </c>
      <c r="C2660" s="50" t="s">
        <v>4765</v>
      </c>
      <c r="D2660" s="80">
        <v>15</v>
      </c>
      <c r="E2660" s="50" t="s">
        <v>8380</v>
      </c>
      <c r="F2660" s="24">
        <f t="shared" si="136"/>
        <v>20.501000000000001</v>
      </c>
      <c r="G2660" s="20">
        <f t="shared" si="137"/>
        <v>35.399333333333338</v>
      </c>
      <c r="H2660" s="17"/>
      <c r="I2660" s="24"/>
      <c r="J2660" s="20">
        <f t="shared" si="138"/>
        <v>19.721</v>
      </c>
      <c r="K2660" s="17"/>
      <c r="L2660" s="24"/>
      <c r="M2660" s="86">
        <v>8.3360000000000003</v>
      </c>
      <c r="N2660" s="86">
        <v>79.667000000000002</v>
      </c>
      <c r="O2660" s="86">
        <v>18.195</v>
      </c>
      <c r="P2660" s="86">
        <v>16.704999999999998</v>
      </c>
      <c r="Q2660" s="86">
        <v>20.396999999999998</v>
      </c>
      <c r="R2660" s="86">
        <v>22.431000000000001</v>
      </c>
      <c r="S2660" s="86">
        <v>21.684999999999999</v>
      </c>
      <c r="T2660" s="86">
        <v>17.387</v>
      </c>
    </row>
    <row r="2661" spans="1:20" x14ac:dyDescent="0.25">
      <c r="A2661" s="50" t="s">
        <v>4682</v>
      </c>
      <c r="B2661" s="50" t="s">
        <v>1135</v>
      </c>
      <c r="C2661" s="50" t="s">
        <v>4769</v>
      </c>
      <c r="D2661" s="80">
        <v>17</v>
      </c>
      <c r="E2661" s="50" t="s">
        <v>9203</v>
      </c>
      <c r="F2661" s="24">
        <f t="shared" si="136"/>
        <v>20.480666666666668</v>
      </c>
      <c r="G2661" s="20">
        <f t="shared" si="137"/>
        <v>252.29866666666669</v>
      </c>
      <c r="H2661" s="17"/>
      <c r="I2661" s="24"/>
      <c r="J2661" s="20">
        <f t="shared" si="138"/>
        <v>12.288399999999999</v>
      </c>
      <c r="K2661" s="17"/>
      <c r="L2661" s="24"/>
      <c r="M2661" s="86">
        <v>676.44</v>
      </c>
      <c r="N2661" s="86">
        <v>80.456000000000003</v>
      </c>
      <c r="O2661" s="86" t="s">
        <v>5013</v>
      </c>
      <c r="P2661" s="86" t="s">
        <v>5013</v>
      </c>
      <c r="Q2661" s="86" t="s">
        <v>5013</v>
      </c>
      <c r="R2661" s="86">
        <v>61.442</v>
      </c>
      <c r="S2661" s="86" t="s">
        <v>5013</v>
      </c>
      <c r="T2661" s="86" t="s">
        <v>5013</v>
      </c>
    </row>
    <row r="2662" spans="1:20" x14ac:dyDescent="0.25">
      <c r="A2662" s="50" t="s">
        <v>4682</v>
      </c>
      <c r="B2662" s="50" t="s">
        <v>1061</v>
      </c>
      <c r="C2662" s="50" t="s">
        <v>4745</v>
      </c>
      <c r="D2662" s="80">
        <v>11</v>
      </c>
      <c r="E2662" s="50" t="s">
        <v>7567</v>
      </c>
      <c r="F2662" s="24">
        <f t="shared" si="136"/>
        <v>20.465333333333334</v>
      </c>
      <c r="G2662" s="20">
        <f t="shared" si="137"/>
        <v>22.62833333333333</v>
      </c>
      <c r="H2662" s="17"/>
      <c r="I2662" s="24"/>
      <c r="J2662" s="20">
        <f t="shared" si="138"/>
        <v>17.011600000000001</v>
      </c>
      <c r="K2662" s="17"/>
      <c r="L2662" s="24"/>
      <c r="M2662" s="86">
        <v>39.948</v>
      </c>
      <c r="N2662" s="86">
        <v>15.638</v>
      </c>
      <c r="O2662" s="86">
        <v>12.298999999999999</v>
      </c>
      <c r="P2662" s="86">
        <v>18.478000000000002</v>
      </c>
      <c r="Q2662" s="86">
        <v>5.1840000000000002</v>
      </c>
      <c r="R2662" s="86">
        <v>7.24</v>
      </c>
      <c r="S2662" s="86">
        <v>46.128</v>
      </c>
      <c r="T2662" s="86">
        <v>8.0280000000000005</v>
      </c>
    </row>
    <row r="2663" spans="1:20" x14ac:dyDescent="0.25">
      <c r="A2663" s="50" t="s">
        <v>4682</v>
      </c>
      <c r="B2663" s="50" t="s">
        <v>2715</v>
      </c>
      <c r="C2663" s="50" t="s">
        <v>4737</v>
      </c>
      <c r="D2663" s="80">
        <v>11</v>
      </c>
      <c r="E2663" s="50" t="s">
        <v>7102</v>
      </c>
      <c r="F2663" s="24">
        <f t="shared" si="136"/>
        <v>20.452666666666669</v>
      </c>
      <c r="G2663" s="20">
        <f t="shared" si="137"/>
        <v>37.68333333333333</v>
      </c>
      <c r="H2663" s="17"/>
      <c r="I2663" s="24"/>
      <c r="J2663" s="20">
        <f t="shared" si="138"/>
        <v>37.809600000000003</v>
      </c>
      <c r="K2663" s="17"/>
      <c r="L2663" s="24"/>
      <c r="M2663" s="86">
        <v>6.8940000000000001</v>
      </c>
      <c r="N2663" s="86">
        <v>101.94499999999999</v>
      </c>
      <c r="O2663" s="86">
        <v>4.2110000000000003</v>
      </c>
      <c r="P2663" s="86">
        <v>18.131</v>
      </c>
      <c r="Q2663" s="86">
        <v>109.559</v>
      </c>
      <c r="R2663" s="86">
        <v>33.981999999999999</v>
      </c>
      <c r="S2663" s="86">
        <v>27.376000000000001</v>
      </c>
      <c r="T2663" s="86" t="s">
        <v>5013</v>
      </c>
    </row>
    <row r="2664" spans="1:20" x14ac:dyDescent="0.25">
      <c r="A2664" s="50" t="s">
        <v>4682</v>
      </c>
      <c r="B2664" s="50" t="s">
        <v>2881</v>
      </c>
      <c r="C2664" s="50" t="s">
        <v>4746</v>
      </c>
      <c r="D2664" s="80">
        <v>11</v>
      </c>
      <c r="E2664" s="50" t="s">
        <v>7620</v>
      </c>
      <c r="F2664" s="24">
        <f t="shared" si="136"/>
        <v>20.374333333333336</v>
      </c>
      <c r="G2664" s="20">
        <f t="shared" si="137"/>
        <v>3.028</v>
      </c>
      <c r="H2664" s="17"/>
      <c r="I2664" s="24"/>
      <c r="J2664" s="20">
        <f t="shared" si="138"/>
        <v>13.416</v>
      </c>
      <c r="K2664" s="17"/>
      <c r="L2664" s="24"/>
      <c r="M2664" s="86">
        <v>0.47799999999999998</v>
      </c>
      <c r="N2664" s="86">
        <v>8.2449999999999992</v>
      </c>
      <c r="O2664" s="86">
        <v>0.36099999999999999</v>
      </c>
      <c r="P2664" s="86">
        <v>5.9569999999999999</v>
      </c>
      <c r="Q2664" s="86" t="s">
        <v>5013</v>
      </c>
      <c r="R2664" s="86">
        <v>23.745999999999999</v>
      </c>
      <c r="S2664" s="86">
        <v>37.377000000000002</v>
      </c>
      <c r="T2664" s="86" t="s">
        <v>5013</v>
      </c>
    </row>
    <row r="2665" spans="1:20" x14ac:dyDescent="0.25">
      <c r="A2665" s="50" t="s">
        <v>4682</v>
      </c>
      <c r="B2665" s="50" t="s">
        <v>3085</v>
      </c>
      <c r="C2665" s="50" t="s">
        <v>4735</v>
      </c>
      <c r="D2665" s="80">
        <v>11</v>
      </c>
      <c r="E2665" s="50" t="s">
        <v>6972</v>
      </c>
      <c r="F2665" s="24">
        <f t="shared" si="136"/>
        <v>20.262666666666668</v>
      </c>
      <c r="G2665" s="20">
        <f t="shared" si="137"/>
        <v>11.023666666666665</v>
      </c>
      <c r="H2665" s="17"/>
      <c r="I2665" s="24"/>
      <c r="J2665" s="20">
        <f t="shared" si="138"/>
        <v>13.562999999999999</v>
      </c>
      <c r="K2665" s="17"/>
      <c r="L2665" s="24"/>
      <c r="M2665" s="86">
        <v>10.945</v>
      </c>
      <c r="N2665" s="86">
        <v>12.042</v>
      </c>
      <c r="O2665" s="86">
        <v>10.084</v>
      </c>
      <c r="P2665" s="86">
        <v>6.28</v>
      </c>
      <c r="Q2665" s="86">
        <v>0.747</v>
      </c>
      <c r="R2665" s="86">
        <v>1.45</v>
      </c>
      <c r="S2665" s="86" t="s">
        <v>5013</v>
      </c>
      <c r="T2665" s="86">
        <v>59.338000000000001</v>
      </c>
    </row>
    <row r="2666" spans="1:20" x14ac:dyDescent="0.25">
      <c r="A2666" s="50" t="s">
        <v>4682</v>
      </c>
      <c r="B2666" s="50" t="s">
        <v>884</v>
      </c>
      <c r="C2666" s="50" t="s">
        <v>4775</v>
      </c>
      <c r="D2666" s="80">
        <v>20</v>
      </c>
      <c r="E2666" s="50" t="s">
        <v>9575</v>
      </c>
      <c r="F2666" s="24">
        <f t="shared" si="136"/>
        <v>20.252666666666666</v>
      </c>
      <c r="G2666" s="20">
        <f t="shared" si="137"/>
        <v>271.85166666666669</v>
      </c>
      <c r="H2666" s="17"/>
      <c r="I2666" s="24"/>
      <c r="J2666" s="20">
        <f t="shared" si="138"/>
        <v>37.241</v>
      </c>
      <c r="K2666" s="17"/>
      <c r="L2666" s="24"/>
      <c r="M2666" s="86">
        <v>122.73</v>
      </c>
      <c r="N2666" s="86">
        <v>452.70699999999999</v>
      </c>
      <c r="O2666" s="86">
        <v>240.11799999999999</v>
      </c>
      <c r="P2666" s="86">
        <v>41.017000000000003</v>
      </c>
      <c r="Q2666" s="86">
        <v>84.43</v>
      </c>
      <c r="R2666" s="86">
        <v>4.3029999999999999</v>
      </c>
      <c r="S2666" s="86" t="s">
        <v>5013</v>
      </c>
      <c r="T2666" s="86">
        <v>56.454999999999998</v>
      </c>
    </row>
    <row r="2667" spans="1:20" x14ac:dyDescent="0.25">
      <c r="A2667" s="50" t="s">
        <v>4682</v>
      </c>
      <c r="B2667" s="50" t="s">
        <v>2118</v>
      </c>
      <c r="C2667" s="50" t="s">
        <v>4772</v>
      </c>
      <c r="D2667" s="80">
        <v>18</v>
      </c>
      <c r="E2667" s="50" t="s">
        <v>9447</v>
      </c>
      <c r="F2667" s="24">
        <f t="shared" si="136"/>
        <v>20.249333333333333</v>
      </c>
      <c r="G2667" s="20">
        <f t="shared" si="137"/>
        <v>285.87</v>
      </c>
      <c r="H2667" s="17"/>
      <c r="I2667" s="24"/>
      <c r="J2667" s="20">
        <f t="shared" si="138"/>
        <v>58.552</v>
      </c>
      <c r="K2667" s="17"/>
      <c r="L2667" s="24"/>
      <c r="M2667" s="86">
        <v>1.6240000000000001</v>
      </c>
      <c r="N2667" s="86">
        <v>839.52700000000004</v>
      </c>
      <c r="O2667" s="86">
        <v>16.459</v>
      </c>
      <c r="P2667" s="86">
        <v>25.960999999999999</v>
      </c>
      <c r="Q2667" s="86">
        <v>206.05099999999999</v>
      </c>
      <c r="R2667" s="86" t="s">
        <v>5013</v>
      </c>
      <c r="S2667" s="86" t="s">
        <v>5013</v>
      </c>
      <c r="T2667" s="86">
        <v>60.747999999999998</v>
      </c>
    </row>
    <row r="2668" spans="1:20" x14ac:dyDescent="0.25">
      <c r="A2668" s="50" t="s">
        <v>4682</v>
      </c>
      <c r="B2668" s="50" t="s">
        <v>2978</v>
      </c>
      <c r="C2668" s="50" t="s">
        <v>4766</v>
      </c>
      <c r="D2668" s="80">
        <v>16</v>
      </c>
      <c r="E2668" s="50" t="s">
        <v>8839</v>
      </c>
      <c r="F2668" s="24">
        <f t="shared" si="136"/>
        <v>20.207666666666668</v>
      </c>
      <c r="G2668" s="20">
        <f t="shared" si="137"/>
        <v>16.934000000000001</v>
      </c>
      <c r="H2668" s="17"/>
      <c r="I2668" s="24"/>
      <c r="J2668" s="20">
        <f t="shared" si="138"/>
        <v>21.785600000000002</v>
      </c>
      <c r="K2668" s="17"/>
      <c r="L2668" s="24"/>
      <c r="M2668" s="86">
        <v>41.631999999999998</v>
      </c>
      <c r="N2668" s="86">
        <v>9.17</v>
      </c>
      <c r="O2668" s="86" t="s">
        <v>5013</v>
      </c>
      <c r="P2668" s="86">
        <v>7.37</v>
      </c>
      <c r="Q2668" s="86">
        <v>40.935000000000002</v>
      </c>
      <c r="R2668" s="86">
        <v>37.53</v>
      </c>
      <c r="S2668" s="86" t="s">
        <v>5013</v>
      </c>
      <c r="T2668" s="86">
        <v>23.093</v>
      </c>
    </row>
    <row r="2669" spans="1:20" x14ac:dyDescent="0.25">
      <c r="A2669" s="50" t="s">
        <v>4682</v>
      </c>
      <c r="B2669" s="50" t="s">
        <v>2416</v>
      </c>
      <c r="C2669" s="50" t="s">
        <v>4766</v>
      </c>
      <c r="D2669" s="80">
        <v>16</v>
      </c>
      <c r="E2669" s="50" t="s">
        <v>8402</v>
      </c>
      <c r="F2669" s="24">
        <f t="shared" si="136"/>
        <v>20.177000000000003</v>
      </c>
      <c r="G2669" s="20">
        <f t="shared" si="137"/>
        <v>22.286333333333335</v>
      </c>
      <c r="H2669" s="17"/>
      <c r="I2669" s="24"/>
      <c r="J2669" s="20">
        <f t="shared" si="138"/>
        <v>201.66559999999998</v>
      </c>
      <c r="K2669" s="17"/>
      <c r="L2669" s="24"/>
      <c r="M2669" s="86">
        <v>21.227</v>
      </c>
      <c r="N2669" s="86">
        <v>40.533000000000001</v>
      </c>
      <c r="O2669" s="86">
        <v>5.0990000000000002</v>
      </c>
      <c r="P2669" s="86">
        <v>2.8</v>
      </c>
      <c r="Q2669" s="86">
        <v>944.99699999999996</v>
      </c>
      <c r="R2669" s="86">
        <v>42.179000000000002</v>
      </c>
      <c r="S2669" s="86" t="s">
        <v>5013</v>
      </c>
      <c r="T2669" s="86">
        <v>18.352</v>
      </c>
    </row>
    <row r="2670" spans="1:20" x14ac:dyDescent="0.25">
      <c r="A2670" s="50" t="s">
        <v>4682</v>
      </c>
      <c r="B2670" s="50" t="s">
        <v>4421</v>
      </c>
      <c r="C2670" s="50" t="s">
        <v>4767</v>
      </c>
      <c r="D2670" s="80">
        <v>16</v>
      </c>
      <c r="E2670" s="50" t="s">
        <v>9059</v>
      </c>
      <c r="F2670" s="24">
        <f t="shared" si="136"/>
        <v>20.143666666666668</v>
      </c>
      <c r="G2670" s="20">
        <f t="shared" si="137"/>
        <v>6.1593333333333327</v>
      </c>
      <c r="H2670" s="17"/>
      <c r="I2670" s="24"/>
      <c r="J2670" s="20">
        <f t="shared" si="138"/>
        <v>41.065399999999997</v>
      </c>
      <c r="K2670" s="17"/>
      <c r="L2670" s="24"/>
      <c r="M2670" s="86">
        <v>13.561999999999999</v>
      </c>
      <c r="N2670" s="86">
        <v>4.492</v>
      </c>
      <c r="O2670" s="86">
        <v>0.42399999999999999</v>
      </c>
      <c r="P2670" s="86">
        <v>79.197999999999993</v>
      </c>
      <c r="Q2670" s="86">
        <v>65.697999999999993</v>
      </c>
      <c r="R2670" s="86">
        <v>7.2519999999999998</v>
      </c>
      <c r="S2670" s="86">
        <v>53.179000000000002</v>
      </c>
      <c r="T2670" s="86" t="s">
        <v>5013</v>
      </c>
    </row>
    <row r="2671" spans="1:20" x14ac:dyDescent="0.25">
      <c r="A2671" s="50" t="s">
        <v>4682</v>
      </c>
      <c r="B2671" s="50" t="s">
        <v>251</v>
      </c>
      <c r="C2671" s="50" t="s">
        <v>4707</v>
      </c>
      <c r="D2671" s="80">
        <v>5</v>
      </c>
      <c r="E2671" s="50" t="s">
        <v>5684</v>
      </c>
      <c r="F2671" s="24">
        <f t="shared" si="136"/>
        <v>20.085000000000001</v>
      </c>
      <c r="G2671" s="20">
        <f t="shared" si="137"/>
        <v>8.3566666666666674</v>
      </c>
      <c r="H2671" s="17"/>
      <c r="I2671" s="24"/>
      <c r="J2671" s="20">
        <f t="shared" si="138"/>
        <v>12.051</v>
      </c>
      <c r="K2671" s="17"/>
      <c r="L2671" s="24"/>
      <c r="M2671" s="86" t="s">
        <v>5013</v>
      </c>
      <c r="N2671" s="86">
        <v>25.07</v>
      </c>
      <c r="O2671" s="86" t="s">
        <v>5013</v>
      </c>
      <c r="P2671" s="86" t="s">
        <v>5013</v>
      </c>
      <c r="Q2671" s="86" t="s">
        <v>5013</v>
      </c>
      <c r="R2671" s="86" t="s">
        <v>5013</v>
      </c>
      <c r="S2671" s="86">
        <v>54.103000000000002</v>
      </c>
      <c r="T2671" s="86">
        <v>6.1520000000000001</v>
      </c>
    </row>
    <row r="2672" spans="1:20" x14ac:dyDescent="0.25">
      <c r="A2672" s="50" t="s">
        <v>4682</v>
      </c>
      <c r="B2672" s="50" t="s">
        <v>1080</v>
      </c>
      <c r="C2672" s="50" t="s">
        <v>4766</v>
      </c>
      <c r="D2672" s="80">
        <v>16</v>
      </c>
      <c r="E2672" s="50" t="s">
        <v>8787</v>
      </c>
      <c r="F2672" s="24">
        <f t="shared" si="136"/>
        <v>20.079666666666668</v>
      </c>
      <c r="G2672" s="20">
        <f t="shared" si="137"/>
        <v>119.38933333333334</v>
      </c>
      <c r="H2672" s="17"/>
      <c r="I2672" s="24"/>
      <c r="J2672" s="20">
        <f t="shared" si="138"/>
        <v>59.120000000000005</v>
      </c>
      <c r="K2672" s="17"/>
      <c r="L2672" s="24"/>
      <c r="M2672" s="86">
        <v>22.128</v>
      </c>
      <c r="N2672" s="86">
        <v>127.339</v>
      </c>
      <c r="O2672" s="86">
        <v>208.70099999999999</v>
      </c>
      <c r="P2672" s="86">
        <v>160.09200000000001</v>
      </c>
      <c r="Q2672" s="86">
        <v>75.269000000000005</v>
      </c>
      <c r="R2672" s="86">
        <v>8.9149999999999991</v>
      </c>
      <c r="S2672" s="86">
        <v>0.63900000000000001</v>
      </c>
      <c r="T2672" s="86">
        <v>50.685000000000002</v>
      </c>
    </row>
    <row r="2673" spans="1:20" x14ac:dyDescent="0.25">
      <c r="A2673" s="50" t="s">
        <v>4682</v>
      </c>
      <c r="B2673" s="50" t="s">
        <v>2459</v>
      </c>
      <c r="C2673" s="50" t="s">
        <v>4765</v>
      </c>
      <c r="D2673" s="80">
        <v>15</v>
      </c>
      <c r="E2673" s="50" t="s">
        <v>8355</v>
      </c>
      <c r="F2673" s="24">
        <f t="shared" si="136"/>
        <v>20.015666666666672</v>
      </c>
      <c r="G2673" s="20">
        <f t="shared" si="137"/>
        <v>21.888666666666666</v>
      </c>
      <c r="H2673" s="17"/>
      <c r="I2673" s="24"/>
      <c r="J2673" s="20">
        <f t="shared" si="138"/>
        <v>32.599000000000004</v>
      </c>
      <c r="K2673" s="17"/>
      <c r="L2673" s="24"/>
      <c r="M2673" s="86">
        <v>21.061</v>
      </c>
      <c r="N2673" s="86">
        <v>24.788</v>
      </c>
      <c r="O2673" s="86">
        <v>19.817</v>
      </c>
      <c r="P2673" s="86">
        <v>26.138000000000002</v>
      </c>
      <c r="Q2673" s="86">
        <v>76.81</v>
      </c>
      <c r="R2673" s="86">
        <v>18.321000000000002</v>
      </c>
      <c r="S2673" s="86">
        <v>36.383000000000003</v>
      </c>
      <c r="T2673" s="86">
        <v>5.343</v>
      </c>
    </row>
    <row r="2674" spans="1:20" x14ac:dyDescent="0.25">
      <c r="A2674" s="50" t="s">
        <v>4682</v>
      </c>
      <c r="B2674" s="50" t="s">
        <v>1835</v>
      </c>
      <c r="C2674" s="50" t="s">
        <v>4745</v>
      </c>
      <c r="D2674" s="80">
        <v>11</v>
      </c>
      <c r="E2674" s="50" t="s">
        <v>7520</v>
      </c>
      <c r="F2674" s="24">
        <f t="shared" si="136"/>
        <v>20.013999999999999</v>
      </c>
      <c r="G2674" s="20">
        <f t="shared" si="137"/>
        <v>9.5203333333333333</v>
      </c>
      <c r="H2674" s="17"/>
      <c r="I2674" s="24"/>
      <c r="J2674" s="20">
        <f t="shared" si="138"/>
        <v>14.629</v>
      </c>
      <c r="K2674" s="17"/>
      <c r="L2674" s="24"/>
      <c r="M2674" s="86">
        <v>3.294</v>
      </c>
      <c r="N2674" s="86">
        <v>8.0139999999999993</v>
      </c>
      <c r="O2674" s="86">
        <v>17.253</v>
      </c>
      <c r="P2674" s="86">
        <v>13.103</v>
      </c>
      <c r="Q2674" s="86" t="s">
        <v>5013</v>
      </c>
      <c r="R2674" s="86">
        <v>15.157999999999999</v>
      </c>
      <c r="S2674" s="86">
        <v>44.884</v>
      </c>
      <c r="T2674" s="86" t="s">
        <v>5013</v>
      </c>
    </row>
    <row r="2675" spans="1:20" x14ac:dyDescent="0.25">
      <c r="A2675" s="50" t="s">
        <v>4682</v>
      </c>
      <c r="B2675" s="50" t="s">
        <v>229</v>
      </c>
      <c r="C2675" s="50" t="s">
        <v>4724</v>
      </c>
      <c r="D2675" s="80">
        <v>8</v>
      </c>
      <c r="E2675" s="50" t="s">
        <v>6693</v>
      </c>
      <c r="F2675" s="24">
        <f t="shared" si="136"/>
        <v>19.962333333333333</v>
      </c>
      <c r="G2675" s="20">
        <f t="shared" si="137"/>
        <v>8.3333333333333329E-2</v>
      </c>
      <c r="H2675" s="17"/>
      <c r="I2675" s="24"/>
      <c r="J2675" s="20">
        <f t="shared" si="138"/>
        <v>18.381799999999998</v>
      </c>
      <c r="K2675" s="17"/>
      <c r="L2675" s="24"/>
      <c r="M2675" s="86" t="s">
        <v>5013</v>
      </c>
      <c r="N2675" s="86" t="s">
        <v>5013</v>
      </c>
      <c r="O2675" s="86">
        <v>0.25</v>
      </c>
      <c r="P2675" s="86">
        <v>22.994</v>
      </c>
      <c r="Q2675" s="86">
        <v>9.0280000000000005</v>
      </c>
      <c r="R2675" s="86" t="s">
        <v>5013</v>
      </c>
      <c r="S2675" s="86">
        <v>53.177999999999997</v>
      </c>
      <c r="T2675" s="86">
        <v>6.7089999999999996</v>
      </c>
    </row>
    <row r="2676" spans="1:20" x14ac:dyDescent="0.25">
      <c r="A2676" s="50" t="s">
        <v>4682</v>
      </c>
      <c r="B2676" s="50" t="s">
        <v>3062</v>
      </c>
      <c r="C2676" s="50" t="s">
        <v>4757</v>
      </c>
      <c r="D2676" s="80">
        <v>15</v>
      </c>
      <c r="E2676" s="50" t="s">
        <v>8173</v>
      </c>
      <c r="F2676" s="24">
        <f t="shared" si="136"/>
        <v>19.951666666666668</v>
      </c>
      <c r="G2676" s="20">
        <f t="shared" si="137"/>
        <v>8.4916666666666671</v>
      </c>
      <c r="H2676" s="17"/>
      <c r="I2676" s="24"/>
      <c r="J2676" s="20">
        <f t="shared" si="138"/>
        <v>15.039000000000001</v>
      </c>
      <c r="K2676" s="17"/>
      <c r="L2676" s="24"/>
      <c r="M2676" s="86">
        <v>12.183999999999999</v>
      </c>
      <c r="N2676" s="86">
        <v>13.191000000000001</v>
      </c>
      <c r="O2676" s="86">
        <v>0.1</v>
      </c>
      <c r="P2676" s="86">
        <v>4.335</v>
      </c>
      <c r="Q2676" s="86">
        <v>11.005000000000001</v>
      </c>
      <c r="R2676" s="86">
        <v>11.451000000000001</v>
      </c>
      <c r="S2676" s="86" t="s">
        <v>5013</v>
      </c>
      <c r="T2676" s="86">
        <v>48.404000000000003</v>
      </c>
    </row>
    <row r="2677" spans="1:20" x14ac:dyDescent="0.25">
      <c r="A2677" s="50" t="s">
        <v>4682</v>
      </c>
      <c r="B2677" s="50" t="s">
        <v>2894</v>
      </c>
      <c r="C2677" s="50" t="s">
        <v>4710</v>
      </c>
      <c r="D2677" s="80">
        <v>6</v>
      </c>
      <c r="E2677" s="50" t="s">
        <v>5828</v>
      </c>
      <c r="F2677" s="24">
        <f t="shared" si="136"/>
        <v>19.943999999999999</v>
      </c>
      <c r="G2677" s="20">
        <f t="shared" si="137"/>
        <v>42.283000000000008</v>
      </c>
      <c r="H2677" s="17"/>
      <c r="I2677" s="24"/>
      <c r="J2677" s="20">
        <f t="shared" si="138"/>
        <v>18.040999999999997</v>
      </c>
      <c r="K2677" s="17"/>
      <c r="L2677" s="24"/>
      <c r="M2677" s="86">
        <v>64.298000000000002</v>
      </c>
      <c r="N2677" s="86">
        <v>27.728000000000002</v>
      </c>
      <c r="O2677" s="86">
        <v>34.823</v>
      </c>
      <c r="P2677" s="86">
        <v>30.373000000000001</v>
      </c>
      <c r="Q2677" s="86" t="s">
        <v>5013</v>
      </c>
      <c r="R2677" s="86">
        <v>6.7190000000000003</v>
      </c>
      <c r="S2677" s="86">
        <v>31.686</v>
      </c>
      <c r="T2677" s="86">
        <v>21.427</v>
      </c>
    </row>
    <row r="2678" spans="1:20" x14ac:dyDescent="0.25">
      <c r="A2678" s="50" t="s">
        <v>4682</v>
      </c>
      <c r="B2678" s="50" t="s">
        <v>2485</v>
      </c>
      <c r="C2678" s="50" t="s">
        <v>4744</v>
      </c>
      <c r="D2678" s="80">
        <v>11</v>
      </c>
      <c r="E2678" s="50" t="s">
        <v>7424</v>
      </c>
      <c r="F2678" s="24">
        <f t="shared" si="136"/>
        <v>19.939666666666668</v>
      </c>
      <c r="G2678" s="20">
        <f t="shared" si="137"/>
        <v>11.381</v>
      </c>
      <c r="H2678" s="17"/>
      <c r="I2678" s="24"/>
      <c r="J2678" s="20">
        <f t="shared" si="138"/>
        <v>12.8078</v>
      </c>
      <c r="K2678" s="17"/>
      <c r="L2678" s="24"/>
      <c r="M2678" s="86">
        <v>9.1709999999999994</v>
      </c>
      <c r="N2678" s="86">
        <v>19.888000000000002</v>
      </c>
      <c r="O2678" s="86">
        <v>5.0839999999999996</v>
      </c>
      <c r="P2678" s="86">
        <v>4.22</v>
      </c>
      <c r="Q2678" s="86" t="s">
        <v>5013</v>
      </c>
      <c r="R2678" s="86" t="s">
        <v>5013</v>
      </c>
      <c r="S2678" s="86">
        <v>59.819000000000003</v>
      </c>
      <c r="T2678" s="86" t="s">
        <v>5013</v>
      </c>
    </row>
    <row r="2679" spans="1:20" x14ac:dyDescent="0.25">
      <c r="A2679" s="50" t="s">
        <v>4682</v>
      </c>
      <c r="B2679" s="50" t="s">
        <v>682</v>
      </c>
      <c r="C2679" s="50" t="s">
        <v>4755</v>
      </c>
      <c r="D2679" s="80">
        <v>15</v>
      </c>
      <c r="E2679" s="50" t="s">
        <v>7945</v>
      </c>
      <c r="F2679" s="24">
        <f t="shared" si="136"/>
        <v>19.905666666666665</v>
      </c>
      <c r="G2679" s="20">
        <f t="shared" si="137"/>
        <v>673.80600000000004</v>
      </c>
      <c r="H2679" s="17"/>
      <c r="I2679" s="24"/>
      <c r="J2679" s="20">
        <f t="shared" si="138"/>
        <v>450.0612000000001</v>
      </c>
      <c r="K2679" s="17"/>
      <c r="L2679" s="24"/>
      <c r="M2679" s="86">
        <v>447.94799999999998</v>
      </c>
      <c r="N2679" s="86">
        <v>1527.106</v>
      </c>
      <c r="O2679" s="86">
        <v>46.363999999999997</v>
      </c>
      <c r="P2679" s="86">
        <v>0.83799999999999997</v>
      </c>
      <c r="Q2679" s="86">
        <v>2189.7510000000002</v>
      </c>
      <c r="R2679" s="86">
        <v>52.558999999999997</v>
      </c>
      <c r="S2679" s="86">
        <v>7.1580000000000004</v>
      </c>
      <c r="T2679" s="86" t="s">
        <v>5013</v>
      </c>
    </row>
    <row r="2680" spans="1:20" x14ac:dyDescent="0.25">
      <c r="A2680" s="50" t="s">
        <v>4682</v>
      </c>
      <c r="B2680" s="50" t="s">
        <v>4445</v>
      </c>
      <c r="C2680" s="50" t="s">
        <v>4735</v>
      </c>
      <c r="D2680" s="80">
        <v>11</v>
      </c>
      <c r="E2680" s="50" t="s">
        <v>6978</v>
      </c>
      <c r="F2680" s="24">
        <f t="shared" si="136"/>
        <v>19.84033333333333</v>
      </c>
      <c r="G2680" s="20">
        <f t="shared" si="137"/>
        <v>0.21966666666666668</v>
      </c>
      <c r="H2680" s="17"/>
      <c r="I2680" s="24"/>
      <c r="J2680" s="20">
        <f t="shared" si="138"/>
        <v>12.194199999999999</v>
      </c>
      <c r="K2680" s="17"/>
      <c r="L2680" s="24"/>
      <c r="M2680" s="86">
        <v>0.65900000000000003</v>
      </c>
      <c r="N2680" s="86" t="s">
        <v>5013</v>
      </c>
      <c r="O2680" s="86" t="s">
        <v>5013</v>
      </c>
      <c r="P2680" s="86">
        <v>1.45</v>
      </c>
      <c r="Q2680" s="86" t="s">
        <v>5013</v>
      </c>
      <c r="R2680" s="86" t="s">
        <v>5013</v>
      </c>
      <c r="S2680" s="86">
        <v>1.8580000000000001</v>
      </c>
      <c r="T2680" s="86">
        <v>57.662999999999997</v>
      </c>
    </row>
    <row r="2681" spans="1:20" x14ac:dyDescent="0.25">
      <c r="A2681" s="50" t="s">
        <v>4682</v>
      </c>
      <c r="B2681" s="50" t="s">
        <v>2210</v>
      </c>
      <c r="C2681" s="50" t="s">
        <v>4764</v>
      </c>
      <c r="D2681" s="80">
        <v>15</v>
      </c>
      <c r="E2681" s="50" t="s">
        <v>8302</v>
      </c>
      <c r="F2681" s="24">
        <f t="shared" si="136"/>
        <v>19.751666666666669</v>
      </c>
      <c r="G2681" s="20">
        <f t="shared" si="137"/>
        <v>11.011666666666665</v>
      </c>
      <c r="H2681" s="17"/>
      <c r="I2681" s="24"/>
      <c r="J2681" s="20">
        <f t="shared" si="138"/>
        <v>17.603000000000002</v>
      </c>
      <c r="K2681" s="17"/>
      <c r="L2681" s="24"/>
      <c r="M2681" s="86">
        <v>13.478</v>
      </c>
      <c r="N2681" s="86">
        <v>4.5890000000000004</v>
      </c>
      <c r="O2681" s="86">
        <v>14.968</v>
      </c>
      <c r="P2681" s="86">
        <v>3.0169999999999999</v>
      </c>
      <c r="Q2681" s="86">
        <v>25.742999999999999</v>
      </c>
      <c r="R2681" s="86">
        <v>53.459000000000003</v>
      </c>
      <c r="S2681" s="86">
        <v>5.7960000000000003</v>
      </c>
      <c r="T2681" s="86" t="s">
        <v>5013</v>
      </c>
    </row>
    <row r="2682" spans="1:20" x14ac:dyDescent="0.25">
      <c r="A2682" s="50" t="s">
        <v>4682</v>
      </c>
      <c r="B2682" s="50" t="s">
        <v>3597</v>
      </c>
      <c r="C2682" s="50" t="s">
        <v>4711</v>
      </c>
      <c r="D2682" s="80">
        <v>6</v>
      </c>
      <c r="E2682" s="50" t="s">
        <v>6105</v>
      </c>
      <c r="F2682" s="24">
        <f t="shared" si="136"/>
        <v>19.751000000000001</v>
      </c>
      <c r="G2682" s="20">
        <f t="shared" si="137"/>
        <v>10.180666666666667</v>
      </c>
      <c r="H2682" s="17"/>
      <c r="I2682" s="24"/>
      <c r="J2682" s="20">
        <f t="shared" si="138"/>
        <v>249.19839999999999</v>
      </c>
      <c r="K2682" s="17"/>
      <c r="L2682" s="24"/>
      <c r="M2682" s="86">
        <v>10.994999999999999</v>
      </c>
      <c r="N2682" s="86" t="s">
        <v>5013</v>
      </c>
      <c r="O2682" s="86">
        <v>19.547000000000001</v>
      </c>
      <c r="P2682" s="86">
        <v>835.05899999999997</v>
      </c>
      <c r="Q2682" s="86">
        <v>351.68</v>
      </c>
      <c r="R2682" s="86">
        <v>18.425999999999998</v>
      </c>
      <c r="S2682" s="86">
        <v>6.7270000000000003</v>
      </c>
      <c r="T2682" s="86">
        <v>34.1</v>
      </c>
    </row>
    <row r="2683" spans="1:20" x14ac:dyDescent="0.25">
      <c r="A2683" s="50" t="s">
        <v>4682</v>
      </c>
      <c r="B2683" s="50" t="s">
        <v>4581</v>
      </c>
      <c r="C2683" s="50" t="s">
        <v>4766</v>
      </c>
      <c r="D2683" s="80">
        <v>16</v>
      </c>
      <c r="E2683" s="50" t="s">
        <v>8648</v>
      </c>
      <c r="F2683" s="24">
        <f t="shared" si="136"/>
        <v>19.722666666666665</v>
      </c>
      <c r="G2683" s="20">
        <f t="shared" si="137"/>
        <v>28.465666666666667</v>
      </c>
      <c r="H2683" s="17"/>
      <c r="I2683" s="24"/>
      <c r="J2683" s="20">
        <f t="shared" si="138"/>
        <v>21.225599999999996</v>
      </c>
      <c r="K2683" s="17"/>
      <c r="L2683" s="24"/>
      <c r="M2683" s="86">
        <v>22.713999999999999</v>
      </c>
      <c r="N2683" s="86">
        <v>50.115000000000002</v>
      </c>
      <c r="O2683" s="86">
        <v>12.568</v>
      </c>
      <c r="P2683" s="86">
        <v>41.353000000000002</v>
      </c>
      <c r="Q2683" s="86">
        <v>5.6070000000000002</v>
      </c>
      <c r="R2683" s="86" t="s">
        <v>5013</v>
      </c>
      <c r="S2683" s="86">
        <v>46.936999999999998</v>
      </c>
      <c r="T2683" s="86">
        <v>12.231</v>
      </c>
    </row>
    <row r="2684" spans="1:20" x14ac:dyDescent="0.25">
      <c r="A2684" s="50" t="s">
        <v>4682</v>
      </c>
      <c r="B2684" s="50" t="s">
        <v>3064</v>
      </c>
      <c r="C2684" s="50" t="s">
        <v>4710</v>
      </c>
      <c r="D2684" s="80">
        <v>6</v>
      </c>
      <c r="E2684" s="50" t="s">
        <v>5807</v>
      </c>
      <c r="F2684" s="24">
        <f t="shared" si="136"/>
        <v>19.714666666666666</v>
      </c>
      <c r="G2684" s="20">
        <f t="shared" si="137"/>
        <v>432.46233333333333</v>
      </c>
      <c r="H2684" s="17"/>
      <c r="I2684" s="24"/>
      <c r="J2684" s="20">
        <f t="shared" si="138"/>
        <v>125.4324</v>
      </c>
      <c r="K2684" s="17"/>
      <c r="L2684" s="24"/>
      <c r="M2684" s="86">
        <v>34.99</v>
      </c>
      <c r="N2684" s="86">
        <v>20.734000000000002</v>
      </c>
      <c r="O2684" s="86">
        <v>1241.663</v>
      </c>
      <c r="P2684" s="86">
        <v>96.992999999999995</v>
      </c>
      <c r="Q2684" s="86">
        <v>471.02499999999998</v>
      </c>
      <c r="R2684" s="86">
        <v>21.347000000000001</v>
      </c>
      <c r="S2684" s="86">
        <v>22.09</v>
      </c>
      <c r="T2684" s="86">
        <v>15.707000000000001</v>
      </c>
    </row>
    <row r="2685" spans="1:20" x14ac:dyDescent="0.25">
      <c r="A2685" s="50" t="s">
        <v>4682</v>
      </c>
      <c r="B2685" s="50" t="s">
        <v>2452</v>
      </c>
      <c r="C2685" s="50" t="s">
        <v>4731</v>
      </c>
      <c r="D2685" s="80">
        <v>10</v>
      </c>
      <c r="E2685" s="50" t="s">
        <v>6879</v>
      </c>
      <c r="F2685" s="24">
        <f t="shared" si="136"/>
        <v>19.687999999999999</v>
      </c>
      <c r="G2685" s="20">
        <f t="shared" si="137"/>
        <v>5.4059999999999997</v>
      </c>
      <c r="H2685" s="17"/>
      <c r="I2685" s="24"/>
      <c r="J2685" s="20">
        <f t="shared" si="138"/>
        <v>11.812799999999999</v>
      </c>
      <c r="K2685" s="17"/>
      <c r="L2685" s="24"/>
      <c r="M2685" s="86">
        <v>16.218</v>
      </c>
      <c r="N2685" s="86" t="s">
        <v>5013</v>
      </c>
      <c r="O2685" s="86" t="s">
        <v>5013</v>
      </c>
      <c r="P2685" s="86" t="s">
        <v>5013</v>
      </c>
      <c r="Q2685" s="86" t="s">
        <v>5013</v>
      </c>
      <c r="R2685" s="86">
        <v>1.8520000000000001</v>
      </c>
      <c r="S2685" s="86">
        <v>57.212000000000003</v>
      </c>
      <c r="T2685" s="86" t="s">
        <v>5013</v>
      </c>
    </row>
    <row r="2686" spans="1:20" x14ac:dyDescent="0.25">
      <c r="A2686" s="50" t="s">
        <v>4682</v>
      </c>
      <c r="B2686" s="50" t="s">
        <v>9776</v>
      </c>
      <c r="C2686" s="50" t="s">
        <v>4711</v>
      </c>
      <c r="D2686" s="80">
        <v>6</v>
      </c>
      <c r="E2686" s="50" t="s">
        <v>9777</v>
      </c>
      <c r="F2686" s="24">
        <f t="shared" si="136"/>
        <v>19.680999999999997</v>
      </c>
      <c r="G2686" s="20">
        <f t="shared" si="137"/>
        <v>0</v>
      </c>
      <c r="H2686" s="17"/>
      <c r="I2686" s="24"/>
      <c r="J2686" s="20">
        <f t="shared" si="138"/>
        <v>14.016999999999999</v>
      </c>
      <c r="K2686" s="17"/>
      <c r="L2686" s="24"/>
      <c r="M2686" s="86" t="s">
        <v>5013</v>
      </c>
      <c r="N2686" s="86" t="s">
        <v>5013</v>
      </c>
      <c r="O2686" s="86" t="s">
        <v>5013</v>
      </c>
      <c r="P2686" s="86">
        <v>1.286</v>
      </c>
      <c r="Q2686" s="86">
        <v>9.7560000000000002</v>
      </c>
      <c r="R2686" s="86">
        <v>1.6679999999999999</v>
      </c>
      <c r="S2686" s="86">
        <v>12.709</v>
      </c>
      <c r="T2686" s="86">
        <v>44.665999999999997</v>
      </c>
    </row>
    <row r="2687" spans="1:20" x14ac:dyDescent="0.25">
      <c r="A2687" s="50" t="s">
        <v>4682</v>
      </c>
      <c r="B2687" s="50" t="s">
        <v>4387</v>
      </c>
      <c r="C2687" s="50" t="s">
        <v>4711</v>
      </c>
      <c r="D2687" s="80">
        <v>6</v>
      </c>
      <c r="E2687" s="50" t="s">
        <v>6147</v>
      </c>
      <c r="F2687" s="24">
        <f t="shared" si="136"/>
        <v>19.617666666666668</v>
      </c>
      <c r="G2687" s="20">
        <f t="shared" si="137"/>
        <v>1.0343333333333333</v>
      </c>
      <c r="H2687" s="17"/>
      <c r="I2687" s="24"/>
      <c r="J2687" s="20">
        <f t="shared" si="138"/>
        <v>13.776400000000001</v>
      </c>
      <c r="K2687" s="17"/>
      <c r="L2687" s="24"/>
      <c r="M2687" s="86" t="s">
        <v>5013</v>
      </c>
      <c r="N2687" s="86" t="s">
        <v>5013</v>
      </c>
      <c r="O2687" s="86">
        <v>3.1030000000000002</v>
      </c>
      <c r="P2687" s="86">
        <v>5.1059999999999999</v>
      </c>
      <c r="Q2687" s="86">
        <v>4.923</v>
      </c>
      <c r="R2687" s="86">
        <v>16.504000000000001</v>
      </c>
      <c r="S2687" s="86">
        <v>29.847999999999999</v>
      </c>
      <c r="T2687" s="86">
        <v>12.500999999999999</v>
      </c>
    </row>
    <row r="2688" spans="1:20" x14ac:dyDescent="0.25">
      <c r="A2688" s="50" t="s">
        <v>4682</v>
      </c>
      <c r="B2688" s="50" t="s">
        <v>3475</v>
      </c>
      <c r="C2688" s="50" t="s">
        <v>4776</v>
      </c>
      <c r="D2688" s="80">
        <v>20</v>
      </c>
      <c r="E2688" s="50" t="s">
        <v>9607</v>
      </c>
      <c r="F2688" s="24">
        <f t="shared" si="136"/>
        <v>19.580666666666666</v>
      </c>
      <c r="G2688" s="20">
        <f t="shared" si="137"/>
        <v>21.586333333333332</v>
      </c>
      <c r="H2688" s="17"/>
      <c r="I2688" s="24"/>
      <c r="J2688" s="20">
        <f t="shared" si="138"/>
        <v>20.137999999999998</v>
      </c>
      <c r="K2688" s="17"/>
      <c r="L2688" s="24"/>
      <c r="M2688" s="86" t="s">
        <v>5013</v>
      </c>
      <c r="N2688" s="86">
        <v>39.677</v>
      </c>
      <c r="O2688" s="86">
        <v>25.082000000000001</v>
      </c>
      <c r="P2688" s="86">
        <v>18.228000000000002</v>
      </c>
      <c r="Q2688" s="86">
        <v>23.72</v>
      </c>
      <c r="R2688" s="86">
        <v>21.911999999999999</v>
      </c>
      <c r="S2688" s="86" t="s">
        <v>5013</v>
      </c>
      <c r="T2688" s="86">
        <v>36.83</v>
      </c>
    </row>
    <row r="2689" spans="1:20" x14ac:dyDescent="0.25">
      <c r="A2689" s="50" t="s">
        <v>4682</v>
      </c>
      <c r="B2689" s="50" t="s">
        <v>1864</v>
      </c>
      <c r="C2689" s="50" t="s">
        <v>4777</v>
      </c>
      <c r="D2689" s="80">
        <v>20</v>
      </c>
      <c r="E2689" s="50" t="s">
        <v>9651</v>
      </c>
      <c r="F2689" s="24">
        <f t="shared" si="136"/>
        <v>19.575333333333337</v>
      </c>
      <c r="G2689" s="20">
        <f t="shared" si="137"/>
        <v>30.279000000000007</v>
      </c>
      <c r="H2689" s="17"/>
      <c r="I2689" s="24"/>
      <c r="J2689" s="20">
        <f t="shared" si="138"/>
        <v>24.025600000000004</v>
      </c>
      <c r="K2689" s="17"/>
      <c r="L2689" s="24"/>
      <c r="M2689" s="86">
        <v>41.536000000000001</v>
      </c>
      <c r="N2689" s="86">
        <v>26.716000000000001</v>
      </c>
      <c r="O2689" s="86">
        <v>22.585000000000001</v>
      </c>
      <c r="P2689" s="86">
        <v>21.338999999999999</v>
      </c>
      <c r="Q2689" s="86">
        <v>40.063000000000002</v>
      </c>
      <c r="R2689" s="86">
        <v>3.5720000000000001</v>
      </c>
      <c r="S2689" s="86" t="s">
        <v>5013</v>
      </c>
      <c r="T2689" s="86">
        <v>55.154000000000003</v>
      </c>
    </row>
    <row r="2690" spans="1:20" x14ac:dyDescent="0.25">
      <c r="A2690" s="50" t="s">
        <v>4682</v>
      </c>
      <c r="B2690" s="50" t="s">
        <v>2307</v>
      </c>
      <c r="C2690" s="50" t="s">
        <v>4767</v>
      </c>
      <c r="D2690" s="80">
        <v>16</v>
      </c>
      <c r="E2690" s="50" t="s">
        <v>8978</v>
      </c>
      <c r="F2690" s="24">
        <f t="shared" si="136"/>
        <v>19.561333333333334</v>
      </c>
      <c r="G2690" s="20">
        <f t="shared" si="137"/>
        <v>106.98766666666667</v>
      </c>
      <c r="H2690" s="17"/>
      <c r="I2690" s="24"/>
      <c r="J2690" s="20">
        <f t="shared" si="138"/>
        <v>14.627199999999998</v>
      </c>
      <c r="K2690" s="17"/>
      <c r="L2690" s="24"/>
      <c r="M2690" s="86">
        <v>9.907</v>
      </c>
      <c r="N2690" s="86">
        <v>186.31800000000001</v>
      </c>
      <c r="O2690" s="86">
        <v>124.738</v>
      </c>
      <c r="P2690" s="86">
        <v>14.452</v>
      </c>
      <c r="Q2690" s="86" t="s">
        <v>5013</v>
      </c>
      <c r="R2690" s="86">
        <v>4.2789999999999999</v>
      </c>
      <c r="S2690" s="86">
        <v>10.521000000000001</v>
      </c>
      <c r="T2690" s="86">
        <v>43.884</v>
      </c>
    </row>
    <row r="2691" spans="1:20" x14ac:dyDescent="0.25">
      <c r="A2691" s="50" t="s">
        <v>4682</v>
      </c>
      <c r="B2691" s="50" t="s">
        <v>3528</v>
      </c>
      <c r="C2691" s="50" t="s">
        <v>4737</v>
      </c>
      <c r="D2691" s="80">
        <v>11</v>
      </c>
      <c r="E2691" s="50" t="s">
        <v>7095</v>
      </c>
      <c r="F2691" s="24">
        <f t="shared" si="136"/>
        <v>19.558</v>
      </c>
      <c r="G2691" s="20">
        <f t="shared" si="137"/>
        <v>108.50866666666667</v>
      </c>
      <c r="H2691" s="17"/>
      <c r="I2691" s="24"/>
      <c r="J2691" s="20">
        <f t="shared" si="138"/>
        <v>23.955200000000001</v>
      </c>
      <c r="K2691" s="17"/>
      <c r="L2691" s="24"/>
      <c r="M2691" s="86">
        <v>8.8010000000000002</v>
      </c>
      <c r="N2691" s="86" t="s">
        <v>5013</v>
      </c>
      <c r="O2691" s="86">
        <v>316.72500000000002</v>
      </c>
      <c r="P2691" s="86">
        <v>19.483000000000001</v>
      </c>
      <c r="Q2691" s="86">
        <v>41.619</v>
      </c>
      <c r="R2691" s="86">
        <v>58.673999999999999</v>
      </c>
      <c r="S2691" s="86" t="s">
        <v>5013</v>
      </c>
      <c r="T2691" s="86" t="s">
        <v>5013</v>
      </c>
    </row>
    <row r="2692" spans="1:20" x14ac:dyDescent="0.25">
      <c r="A2692" s="50" t="s">
        <v>4682</v>
      </c>
      <c r="B2692" s="50" t="s">
        <v>3150</v>
      </c>
      <c r="C2692" s="50" t="s">
        <v>4711</v>
      </c>
      <c r="D2692" s="80">
        <v>6</v>
      </c>
      <c r="E2692" s="50" t="s">
        <v>6181</v>
      </c>
      <c r="F2692" s="24">
        <f t="shared" si="136"/>
        <v>19.466666666666665</v>
      </c>
      <c r="G2692" s="20">
        <f t="shared" si="137"/>
        <v>48.216000000000001</v>
      </c>
      <c r="H2692" s="17"/>
      <c r="I2692" s="24"/>
      <c r="J2692" s="20">
        <f t="shared" si="138"/>
        <v>16.341600000000003</v>
      </c>
      <c r="K2692" s="17"/>
      <c r="L2692" s="24"/>
      <c r="M2692" s="86">
        <v>30.178999999999998</v>
      </c>
      <c r="N2692" s="86">
        <v>27.154</v>
      </c>
      <c r="O2692" s="86">
        <v>87.314999999999998</v>
      </c>
      <c r="P2692" s="86">
        <v>21.742999999999999</v>
      </c>
      <c r="Q2692" s="86">
        <v>1.5649999999999999</v>
      </c>
      <c r="R2692" s="86">
        <v>33.353000000000002</v>
      </c>
      <c r="S2692" s="86">
        <v>13.641</v>
      </c>
      <c r="T2692" s="86">
        <v>11.406000000000001</v>
      </c>
    </row>
    <row r="2693" spans="1:20" x14ac:dyDescent="0.25">
      <c r="A2693" s="50" t="s">
        <v>4682</v>
      </c>
      <c r="B2693" s="50" t="s">
        <v>4386</v>
      </c>
      <c r="C2693" s="50" t="s">
        <v>4711</v>
      </c>
      <c r="D2693" s="80">
        <v>6</v>
      </c>
      <c r="E2693" s="50" t="s">
        <v>6041</v>
      </c>
      <c r="F2693" s="24">
        <f t="shared" si="136"/>
        <v>19.444666666666667</v>
      </c>
      <c r="G2693" s="20">
        <f t="shared" si="137"/>
        <v>13.818</v>
      </c>
      <c r="H2693" s="17"/>
      <c r="I2693" s="24"/>
      <c r="J2693" s="20">
        <f t="shared" si="138"/>
        <v>19.257200000000001</v>
      </c>
      <c r="K2693" s="17"/>
      <c r="L2693" s="24"/>
      <c r="M2693" s="86">
        <v>14.093999999999999</v>
      </c>
      <c r="N2693" s="86">
        <v>27.36</v>
      </c>
      <c r="O2693" s="86" t="s">
        <v>5013</v>
      </c>
      <c r="P2693" s="86">
        <v>37.951999999999998</v>
      </c>
      <c r="Q2693" s="86" t="s">
        <v>5013</v>
      </c>
      <c r="R2693" s="86">
        <v>58.334000000000003</v>
      </c>
      <c r="S2693" s="86" t="s">
        <v>5013</v>
      </c>
      <c r="T2693" s="86" t="s">
        <v>5013</v>
      </c>
    </row>
    <row r="2694" spans="1:20" x14ac:dyDescent="0.25">
      <c r="A2694" s="50" t="s">
        <v>4682</v>
      </c>
      <c r="B2694" s="50" t="s">
        <v>2905</v>
      </c>
      <c r="C2694" s="50" t="s">
        <v>4711</v>
      </c>
      <c r="D2694" s="80">
        <v>6</v>
      </c>
      <c r="E2694" s="50" t="s">
        <v>5952</v>
      </c>
      <c r="F2694" s="24">
        <f t="shared" si="136"/>
        <v>19.391000000000002</v>
      </c>
      <c r="G2694" s="20">
        <f t="shared" si="137"/>
        <v>100.74333333333334</v>
      </c>
      <c r="H2694" s="17"/>
      <c r="I2694" s="24"/>
      <c r="J2694" s="20">
        <f t="shared" si="138"/>
        <v>25.699399999999997</v>
      </c>
      <c r="K2694" s="17"/>
      <c r="L2694" s="24"/>
      <c r="M2694" s="86">
        <v>40.357999999999997</v>
      </c>
      <c r="N2694" s="86">
        <v>28.460999999999999</v>
      </c>
      <c r="O2694" s="86">
        <v>233.411</v>
      </c>
      <c r="P2694" s="86">
        <v>19.021000000000001</v>
      </c>
      <c r="Q2694" s="86">
        <v>51.302999999999997</v>
      </c>
      <c r="R2694" s="86">
        <v>38.875999999999998</v>
      </c>
      <c r="S2694" s="86">
        <v>19.297000000000001</v>
      </c>
      <c r="T2694" s="86" t="s">
        <v>5013</v>
      </c>
    </row>
    <row r="2695" spans="1:20" x14ac:dyDescent="0.25">
      <c r="A2695" s="50" t="s">
        <v>4682</v>
      </c>
      <c r="B2695" s="50" t="s">
        <v>1320</v>
      </c>
      <c r="C2695" s="50" t="s">
        <v>4745</v>
      </c>
      <c r="D2695" s="80">
        <v>11</v>
      </c>
      <c r="E2695" s="50" t="s">
        <v>7528</v>
      </c>
      <c r="F2695" s="24">
        <f t="shared" si="136"/>
        <v>19.382000000000001</v>
      </c>
      <c r="G2695" s="20">
        <f t="shared" si="137"/>
        <v>19.912666666666663</v>
      </c>
      <c r="H2695" s="17"/>
      <c r="I2695" s="24"/>
      <c r="J2695" s="20">
        <f t="shared" si="138"/>
        <v>18.945599999999999</v>
      </c>
      <c r="K2695" s="17"/>
      <c r="L2695" s="24"/>
      <c r="M2695" s="86">
        <v>46.604999999999997</v>
      </c>
      <c r="N2695" s="86">
        <v>11.717000000000001</v>
      </c>
      <c r="O2695" s="86">
        <v>1.4159999999999999</v>
      </c>
      <c r="P2695" s="86">
        <v>15.989000000000001</v>
      </c>
      <c r="Q2695" s="86">
        <v>20.593</v>
      </c>
      <c r="R2695" s="86">
        <v>37.012999999999998</v>
      </c>
      <c r="S2695" s="86">
        <v>21.132999999999999</v>
      </c>
      <c r="T2695" s="86" t="s">
        <v>5013</v>
      </c>
    </row>
    <row r="2696" spans="1:20" x14ac:dyDescent="0.25">
      <c r="A2696" s="50" t="s">
        <v>4682</v>
      </c>
      <c r="B2696" s="50" t="s">
        <v>2218</v>
      </c>
      <c r="C2696" s="50" t="s">
        <v>4742</v>
      </c>
      <c r="D2696" s="80">
        <v>11</v>
      </c>
      <c r="E2696" s="50" t="s">
        <v>7320</v>
      </c>
      <c r="F2696" s="24">
        <f t="shared" si="136"/>
        <v>19.321666666666665</v>
      </c>
      <c r="G2696" s="20">
        <f t="shared" si="137"/>
        <v>2.0676666666666663</v>
      </c>
      <c r="H2696" s="17"/>
      <c r="I2696" s="24"/>
      <c r="J2696" s="20">
        <f t="shared" si="138"/>
        <v>11.593</v>
      </c>
      <c r="K2696" s="17"/>
      <c r="L2696" s="24"/>
      <c r="M2696" s="86">
        <v>2.4449999999999998</v>
      </c>
      <c r="N2696" s="86" t="s">
        <v>5013</v>
      </c>
      <c r="O2696" s="86">
        <v>3.758</v>
      </c>
      <c r="P2696" s="86" t="s">
        <v>5013</v>
      </c>
      <c r="Q2696" s="86" t="s">
        <v>5013</v>
      </c>
      <c r="R2696" s="86">
        <v>11.802</v>
      </c>
      <c r="S2696" s="86">
        <v>0.95799999999999996</v>
      </c>
      <c r="T2696" s="86">
        <v>45.204999999999998</v>
      </c>
    </row>
    <row r="2697" spans="1:20" x14ac:dyDescent="0.25">
      <c r="A2697" s="50" t="s">
        <v>4682</v>
      </c>
      <c r="B2697" s="50" t="s">
        <v>2587</v>
      </c>
      <c r="C2697" s="50" t="s">
        <v>4725</v>
      </c>
      <c r="D2697" s="80">
        <v>8</v>
      </c>
      <c r="E2697" s="50" t="s">
        <v>6706</v>
      </c>
      <c r="F2697" s="24">
        <f t="shared" si="136"/>
        <v>19.315999999999999</v>
      </c>
      <c r="G2697" s="20">
        <f t="shared" si="137"/>
        <v>18.622333333333334</v>
      </c>
      <c r="H2697" s="17"/>
      <c r="I2697" s="24"/>
      <c r="J2697" s="20">
        <f t="shared" si="138"/>
        <v>16.469200000000001</v>
      </c>
      <c r="K2697" s="17"/>
      <c r="L2697" s="24"/>
      <c r="M2697" s="86">
        <v>1.131</v>
      </c>
      <c r="N2697" s="86">
        <v>32.500999999999998</v>
      </c>
      <c r="O2697" s="86">
        <v>22.234999999999999</v>
      </c>
      <c r="P2697" s="86">
        <v>0.153</v>
      </c>
      <c r="Q2697" s="86">
        <v>24.245000000000001</v>
      </c>
      <c r="R2697" s="86">
        <v>16.826000000000001</v>
      </c>
      <c r="S2697" s="86">
        <v>14.587</v>
      </c>
      <c r="T2697" s="86">
        <v>26.535</v>
      </c>
    </row>
    <row r="2698" spans="1:20" x14ac:dyDescent="0.25">
      <c r="A2698" s="50" t="s">
        <v>4682</v>
      </c>
      <c r="B2698" s="50" t="s">
        <v>2417</v>
      </c>
      <c r="C2698" s="50" t="s">
        <v>4710</v>
      </c>
      <c r="D2698" s="80">
        <v>6</v>
      </c>
      <c r="E2698" s="50" t="s">
        <v>5886</v>
      </c>
      <c r="F2698" s="24">
        <f t="shared" si="136"/>
        <v>19.304333333333332</v>
      </c>
      <c r="G2698" s="20">
        <f t="shared" si="137"/>
        <v>4.8999999999999995E-2</v>
      </c>
      <c r="H2698" s="17"/>
      <c r="I2698" s="24"/>
      <c r="J2698" s="20">
        <f t="shared" si="138"/>
        <v>13.950399999999998</v>
      </c>
      <c r="K2698" s="17"/>
      <c r="L2698" s="24"/>
      <c r="M2698" s="86" t="s">
        <v>5013</v>
      </c>
      <c r="N2698" s="86" t="s">
        <v>5013</v>
      </c>
      <c r="O2698" s="86">
        <v>0.14699999999999999</v>
      </c>
      <c r="P2698" s="86">
        <v>9.3889999999999993</v>
      </c>
      <c r="Q2698" s="86">
        <v>2.4500000000000002</v>
      </c>
      <c r="R2698" s="86">
        <v>0.82</v>
      </c>
      <c r="S2698" s="86">
        <v>29.59</v>
      </c>
      <c r="T2698" s="86">
        <v>27.503</v>
      </c>
    </row>
    <row r="2699" spans="1:20" x14ac:dyDescent="0.25">
      <c r="A2699" s="50" t="s">
        <v>4682</v>
      </c>
      <c r="B2699" s="50" t="s">
        <v>865</v>
      </c>
      <c r="C2699" s="50" t="s">
        <v>4767</v>
      </c>
      <c r="D2699" s="80">
        <v>16</v>
      </c>
      <c r="E2699" s="50" t="s">
        <v>8971</v>
      </c>
      <c r="F2699" s="24">
        <f t="shared" si="136"/>
        <v>19.297333333333331</v>
      </c>
      <c r="G2699" s="20">
        <f t="shared" si="137"/>
        <v>18.971333333333334</v>
      </c>
      <c r="H2699" s="17"/>
      <c r="I2699" s="24"/>
      <c r="J2699" s="20">
        <f t="shared" si="138"/>
        <v>49.441800000000001</v>
      </c>
      <c r="K2699" s="17"/>
      <c r="L2699" s="24"/>
      <c r="M2699" s="86">
        <v>7.4089999999999998</v>
      </c>
      <c r="N2699" s="86">
        <v>35.420999999999999</v>
      </c>
      <c r="O2699" s="86">
        <v>14.084</v>
      </c>
      <c r="P2699" s="86">
        <v>189.31700000000001</v>
      </c>
      <c r="Q2699" s="86" t="s">
        <v>5013</v>
      </c>
      <c r="R2699" s="86">
        <v>42.765999999999998</v>
      </c>
      <c r="S2699" s="86" t="s">
        <v>5013</v>
      </c>
      <c r="T2699" s="86">
        <v>15.125999999999999</v>
      </c>
    </row>
    <row r="2700" spans="1:20" x14ac:dyDescent="0.25">
      <c r="A2700" s="50" t="s">
        <v>4682</v>
      </c>
      <c r="B2700" s="50" t="s">
        <v>2288</v>
      </c>
      <c r="C2700" s="50" t="s">
        <v>4738</v>
      </c>
      <c r="D2700" s="80">
        <v>11</v>
      </c>
      <c r="E2700" s="50" t="s">
        <v>7175</v>
      </c>
      <c r="F2700" s="24">
        <f t="shared" si="136"/>
        <v>19.294</v>
      </c>
      <c r="G2700" s="20">
        <f t="shared" si="137"/>
        <v>7.1636666666666668</v>
      </c>
      <c r="H2700" s="17"/>
      <c r="I2700" s="24"/>
      <c r="J2700" s="20">
        <f t="shared" si="138"/>
        <v>11.5764</v>
      </c>
      <c r="K2700" s="17"/>
      <c r="L2700" s="24"/>
      <c r="M2700" s="86" t="s">
        <v>5013</v>
      </c>
      <c r="N2700" s="86">
        <v>20.29</v>
      </c>
      <c r="O2700" s="86">
        <v>1.2010000000000001</v>
      </c>
      <c r="P2700" s="86" t="s">
        <v>5013</v>
      </c>
      <c r="Q2700" s="86" t="s">
        <v>5013</v>
      </c>
      <c r="R2700" s="86" t="s">
        <v>5013</v>
      </c>
      <c r="S2700" s="86">
        <v>57.881999999999998</v>
      </c>
      <c r="T2700" s="86" t="s">
        <v>5013</v>
      </c>
    </row>
    <row r="2701" spans="1:20" x14ac:dyDescent="0.25">
      <c r="A2701" s="50" t="s">
        <v>4682</v>
      </c>
      <c r="B2701" s="50" t="s">
        <v>2815</v>
      </c>
      <c r="C2701" s="50" t="s">
        <v>4765</v>
      </c>
      <c r="D2701" s="80">
        <v>15</v>
      </c>
      <c r="E2701" s="50" t="s">
        <v>8372</v>
      </c>
      <c r="F2701" s="24">
        <f t="shared" si="136"/>
        <v>19.286333333333332</v>
      </c>
      <c r="G2701" s="20">
        <f t="shared" si="137"/>
        <v>82.802999999999997</v>
      </c>
      <c r="H2701" s="17"/>
      <c r="I2701" s="24"/>
      <c r="J2701" s="20">
        <f t="shared" si="138"/>
        <v>14.875199999999998</v>
      </c>
      <c r="K2701" s="17"/>
      <c r="L2701" s="24"/>
      <c r="M2701" s="86">
        <v>121.178</v>
      </c>
      <c r="N2701" s="86">
        <v>120.209</v>
      </c>
      <c r="O2701" s="86">
        <v>7.0220000000000002</v>
      </c>
      <c r="P2701" s="86">
        <v>9.5340000000000007</v>
      </c>
      <c r="Q2701" s="86">
        <v>6.9829999999999997</v>
      </c>
      <c r="R2701" s="86">
        <v>1.4630000000000001</v>
      </c>
      <c r="S2701" s="86">
        <v>26.643999999999998</v>
      </c>
      <c r="T2701" s="86">
        <v>29.751999999999999</v>
      </c>
    </row>
    <row r="2702" spans="1:20" x14ac:dyDescent="0.25">
      <c r="A2702" s="50" t="s">
        <v>4682</v>
      </c>
      <c r="B2702" s="50" t="s">
        <v>2668</v>
      </c>
      <c r="C2702" s="50" t="s">
        <v>4698</v>
      </c>
      <c r="D2702" s="80">
        <v>4</v>
      </c>
      <c r="E2702" s="50" t="s">
        <v>5489</v>
      </c>
      <c r="F2702" s="24">
        <f t="shared" si="136"/>
        <v>19.278333333333332</v>
      </c>
      <c r="G2702" s="20">
        <f t="shared" si="137"/>
        <v>0.56633333333333336</v>
      </c>
      <c r="H2702" s="17"/>
      <c r="I2702" s="24"/>
      <c r="J2702" s="20">
        <f t="shared" si="138"/>
        <v>11.567</v>
      </c>
      <c r="K2702" s="17"/>
      <c r="L2702" s="24"/>
      <c r="M2702" s="86">
        <v>1.6990000000000001</v>
      </c>
      <c r="N2702" s="86" t="s">
        <v>5013</v>
      </c>
      <c r="O2702" s="86" t="s">
        <v>5013</v>
      </c>
      <c r="P2702" s="86" t="s">
        <v>5013</v>
      </c>
      <c r="Q2702" s="86" t="s">
        <v>5013</v>
      </c>
      <c r="R2702" s="86">
        <v>38.866</v>
      </c>
      <c r="S2702" s="86">
        <v>18.969000000000001</v>
      </c>
      <c r="T2702" s="86" t="s">
        <v>5013</v>
      </c>
    </row>
    <row r="2703" spans="1:20" x14ac:dyDescent="0.25">
      <c r="A2703" s="50" t="s">
        <v>4682</v>
      </c>
      <c r="B2703" s="50" t="s">
        <v>2024</v>
      </c>
      <c r="C2703" s="50" t="s">
        <v>4710</v>
      </c>
      <c r="D2703" s="80">
        <v>6</v>
      </c>
      <c r="E2703" s="50" t="s">
        <v>5806</v>
      </c>
      <c r="F2703" s="24">
        <f t="shared" si="136"/>
        <v>19.239666666666668</v>
      </c>
      <c r="G2703" s="20">
        <f t="shared" si="137"/>
        <v>22.668666666666667</v>
      </c>
      <c r="H2703" s="17"/>
      <c r="I2703" s="24"/>
      <c r="J2703" s="20">
        <f t="shared" si="138"/>
        <v>22.795400000000001</v>
      </c>
      <c r="K2703" s="17"/>
      <c r="L2703" s="24"/>
      <c r="M2703" s="86">
        <v>58.374000000000002</v>
      </c>
      <c r="N2703" s="86" t="s">
        <v>5013</v>
      </c>
      <c r="O2703" s="86">
        <v>9.6319999999999997</v>
      </c>
      <c r="P2703" s="86" t="s">
        <v>5013</v>
      </c>
      <c r="Q2703" s="86">
        <v>56.258000000000003</v>
      </c>
      <c r="R2703" s="86" t="s">
        <v>5013</v>
      </c>
      <c r="S2703" s="86" t="s">
        <v>5013</v>
      </c>
      <c r="T2703" s="86">
        <v>57.719000000000001</v>
      </c>
    </row>
    <row r="2704" spans="1:20" x14ac:dyDescent="0.25">
      <c r="A2704" s="50" t="s">
        <v>4682</v>
      </c>
      <c r="B2704" s="50" t="s">
        <v>2170</v>
      </c>
      <c r="C2704" s="50" t="s">
        <v>4738</v>
      </c>
      <c r="D2704" s="80">
        <v>11</v>
      </c>
      <c r="E2704" s="50" t="s">
        <v>7174</v>
      </c>
      <c r="F2704" s="24">
        <f t="shared" si="136"/>
        <v>19.204666666666668</v>
      </c>
      <c r="G2704" s="20">
        <f t="shared" si="137"/>
        <v>0.20033333333333334</v>
      </c>
      <c r="H2704" s="17"/>
      <c r="I2704" s="24"/>
      <c r="J2704" s="20">
        <f t="shared" si="138"/>
        <v>14.5044</v>
      </c>
      <c r="K2704" s="17"/>
      <c r="L2704" s="24"/>
      <c r="M2704" s="86" t="s">
        <v>5013</v>
      </c>
      <c r="N2704" s="86" t="s">
        <v>5013</v>
      </c>
      <c r="O2704" s="86">
        <v>0.60099999999999998</v>
      </c>
      <c r="P2704" s="86" t="s">
        <v>5013</v>
      </c>
      <c r="Q2704" s="86">
        <v>14.907999999999999</v>
      </c>
      <c r="R2704" s="86">
        <v>17.524000000000001</v>
      </c>
      <c r="S2704" s="86">
        <v>33.81</v>
      </c>
      <c r="T2704" s="86">
        <v>6.28</v>
      </c>
    </row>
    <row r="2705" spans="1:20" x14ac:dyDescent="0.25">
      <c r="A2705" s="50" t="s">
        <v>4682</v>
      </c>
      <c r="B2705" s="50" t="s">
        <v>2619</v>
      </c>
      <c r="C2705" s="50" t="s">
        <v>4766</v>
      </c>
      <c r="D2705" s="80">
        <v>16</v>
      </c>
      <c r="E2705" s="50" t="s">
        <v>8792</v>
      </c>
      <c r="F2705" s="24">
        <f t="shared" si="136"/>
        <v>19.195666666666668</v>
      </c>
      <c r="G2705" s="20">
        <f t="shared" si="137"/>
        <v>397.13799999999998</v>
      </c>
      <c r="H2705" s="17"/>
      <c r="I2705" s="24"/>
      <c r="J2705" s="20">
        <f t="shared" si="138"/>
        <v>166.71460000000002</v>
      </c>
      <c r="K2705" s="17"/>
      <c r="L2705" s="24"/>
      <c r="M2705" s="86">
        <v>202.36699999999999</v>
      </c>
      <c r="N2705" s="86">
        <v>150.68600000000001</v>
      </c>
      <c r="O2705" s="86">
        <v>838.36099999999999</v>
      </c>
      <c r="P2705" s="86">
        <v>727.096</v>
      </c>
      <c r="Q2705" s="86">
        <v>48.89</v>
      </c>
      <c r="R2705" s="86">
        <v>32.213999999999999</v>
      </c>
      <c r="S2705" s="86">
        <v>25.373000000000001</v>
      </c>
      <c r="T2705" s="86" t="s">
        <v>5013</v>
      </c>
    </row>
    <row r="2706" spans="1:20" x14ac:dyDescent="0.25">
      <c r="A2706" s="50" t="s">
        <v>4682</v>
      </c>
      <c r="B2706" s="50" t="s">
        <v>3690</v>
      </c>
      <c r="C2706" s="50" t="s">
        <v>4753</v>
      </c>
      <c r="D2706" s="80">
        <v>13</v>
      </c>
      <c r="E2706" s="50" t="s">
        <v>7811</v>
      </c>
      <c r="F2706" s="24">
        <f t="shared" si="136"/>
        <v>19.028666666666666</v>
      </c>
      <c r="G2706" s="20">
        <f t="shared" si="137"/>
        <v>62.035000000000004</v>
      </c>
      <c r="H2706" s="17"/>
      <c r="I2706" s="24"/>
      <c r="J2706" s="20">
        <f t="shared" si="138"/>
        <v>15.870999999999999</v>
      </c>
      <c r="K2706" s="17"/>
      <c r="L2706" s="24"/>
      <c r="M2706" s="86">
        <v>19.577000000000002</v>
      </c>
      <c r="N2706" s="86">
        <v>51.872</v>
      </c>
      <c r="O2706" s="86">
        <v>114.65600000000001</v>
      </c>
      <c r="P2706" s="86">
        <v>12.715</v>
      </c>
      <c r="Q2706" s="86">
        <v>9.5540000000000003</v>
      </c>
      <c r="R2706" s="86">
        <v>8.9700000000000006</v>
      </c>
      <c r="S2706" s="86">
        <v>0.34200000000000003</v>
      </c>
      <c r="T2706" s="86">
        <v>47.774000000000001</v>
      </c>
    </row>
    <row r="2707" spans="1:20" x14ac:dyDescent="0.25">
      <c r="A2707" s="50" t="s">
        <v>4682</v>
      </c>
      <c r="B2707" s="50" t="s">
        <v>4162</v>
      </c>
      <c r="C2707" s="50" t="s">
        <v>4741</v>
      </c>
      <c r="D2707" s="80">
        <v>11</v>
      </c>
      <c r="E2707" s="50" t="s">
        <v>7268</v>
      </c>
      <c r="F2707" s="24">
        <f t="shared" si="136"/>
        <v>19.02</v>
      </c>
      <c r="G2707" s="20">
        <f t="shared" si="137"/>
        <v>24.254999999999999</v>
      </c>
      <c r="H2707" s="17"/>
      <c r="I2707" s="24"/>
      <c r="J2707" s="20">
        <f t="shared" si="138"/>
        <v>12.125200000000001</v>
      </c>
      <c r="K2707" s="17"/>
      <c r="L2707" s="24"/>
      <c r="M2707" s="86">
        <v>31.844999999999999</v>
      </c>
      <c r="N2707" s="86">
        <v>40.801000000000002</v>
      </c>
      <c r="O2707" s="86">
        <v>0.11899999999999999</v>
      </c>
      <c r="P2707" s="86">
        <v>3.5659999999999998</v>
      </c>
      <c r="Q2707" s="86" t="s">
        <v>5013</v>
      </c>
      <c r="R2707" s="86" t="s">
        <v>5013</v>
      </c>
      <c r="S2707" s="86">
        <v>57.06</v>
      </c>
      <c r="T2707" s="86" t="s">
        <v>5013</v>
      </c>
    </row>
    <row r="2708" spans="1:20" x14ac:dyDescent="0.25">
      <c r="A2708" s="50" t="s">
        <v>4682</v>
      </c>
      <c r="B2708" s="50" t="s">
        <v>2513</v>
      </c>
      <c r="C2708" s="50" t="s">
        <v>4766</v>
      </c>
      <c r="D2708" s="80">
        <v>16</v>
      </c>
      <c r="E2708" s="50" t="s">
        <v>8691</v>
      </c>
      <c r="F2708" s="24">
        <f t="shared" si="136"/>
        <v>18.993333333333332</v>
      </c>
      <c r="G2708" s="20">
        <f t="shared" si="137"/>
        <v>54.175000000000004</v>
      </c>
      <c r="H2708" s="17"/>
      <c r="I2708" s="24"/>
      <c r="J2708" s="20">
        <f t="shared" si="138"/>
        <v>37.015000000000001</v>
      </c>
      <c r="K2708" s="17"/>
      <c r="L2708" s="24"/>
      <c r="M2708" s="86">
        <v>47.433</v>
      </c>
      <c r="N2708" s="86">
        <v>47.93</v>
      </c>
      <c r="O2708" s="86">
        <v>67.162000000000006</v>
      </c>
      <c r="P2708" s="86">
        <v>34.18</v>
      </c>
      <c r="Q2708" s="86">
        <v>93.915000000000006</v>
      </c>
      <c r="R2708" s="86">
        <v>56.98</v>
      </c>
      <c r="S2708" s="86" t="s">
        <v>5013</v>
      </c>
      <c r="T2708" s="86" t="s">
        <v>5013</v>
      </c>
    </row>
    <row r="2709" spans="1:20" x14ac:dyDescent="0.25">
      <c r="A2709" s="50" t="s">
        <v>4682</v>
      </c>
      <c r="B2709" s="50" t="s">
        <v>2989</v>
      </c>
      <c r="C2709" s="50" t="s">
        <v>4757</v>
      </c>
      <c r="D2709" s="80">
        <v>15</v>
      </c>
      <c r="E2709" s="50" t="s">
        <v>8164</v>
      </c>
      <c r="F2709" s="24">
        <f t="shared" si="136"/>
        <v>18.980333333333334</v>
      </c>
      <c r="G2709" s="20">
        <f t="shared" si="137"/>
        <v>86.012333333333345</v>
      </c>
      <c r="H2709" s="17"/>
      <c r="I2709" s="24"/>
      <c r="J2709" s="20">
        <f t="shared" si="138"/>
        <v>12.714600000000001</v>
      </c>
      <c r="K2709" s="17"/>
      <c r="L2709" s="24"/>
      <c r="M2709" s="86">
        <v>86.728999999999999</v>
      </c>
      <c r="N2709" s="86">
        <v>74.313999999999993</v>
      </c>
      <c r="O2709" s="86">
        <v>96.994</v>
      </c>
      <c r="P2709" s="86">
        <v>4.4320000000000004</v>
      </c>
      <c r="Q2709" s="86">
        <v>2.2000000000000002</v>
      </c>
      <c r="R2709" s="86">
        <v>0.84799999999999998</v>
      </c>
      <c r="S2709" s="86">
        <v>56.093000000000004</v>
      </c>
      <c r="T2709" s="86" t="s">
        <v>5013</v>
      </c>
    </row>
    <row r="2710" spans="1:20" x14ac:dyDescent="0.25">
      <c r="A2710" s="50" t="s">
        <v>4682</v>
      </c>
      <c r="B2710" s="50" t="s">
        <v>2155</v>
      </c>
      <c r="C2710" s="50" t="s">
        <v>4767</v>
      </c>
      <c r="D2710" s="80">
        <v>16</v>
      </c>
      <c r="E2710" s="50" t="s">
        <v>9140</v>
      </c>
      <c r="F2710" s="24">
        <f t="shared" si="136"/>
        <v>18.890333333333334</v>
      </c>
      <c r="G2710" s="20">
        <f t="shared" si="137"/>
        <v>4.8056666666666672</v>
      </c>
      <c r="H2710" s="17"/>
      <c r="I2710" s="24"/>
      <c r="J2710" s="20">
        <f t="shared" si="138"/>
        <v>20.8324</v>
      </c>
      <c r="K2710" s="17"/>
      <c r="L2710" s="24"/>
      <c r="M2710" s="86">
        <v>3.105</v>
      </c>
      <c r="N2710" s="86">
        <v>0.06</v>
      </c>
      <c r="O2710" s="86">
        <v>11.252000000000001</v>
      </c>
      <c r="P2710" s="86">
        <v>47.491</v>
      </c>
      <c r="Q2710" s="86" t="s">
        <v>5013</v>
      </c>
      <c r="R2710" s="86">
        <v>2.3319999999999999</v>
      </c>
      <c r="S2710" s="86">
        <v>54.338999999999999</v>
      </c>
      <c r="T2710" s="86" t="s">
        <v>5013</v>
      </c>
    </row>
    <row r="2711" spans="1:20" x14ac:dyDescent="0.25">
      <c r="A2711" s="50" t="s">
        <v>4682</v>
      </c>
      <c r="B2711" s="50" t="s">
        <v>3515</v>
      </c>
      <c r="C2711" s="50" t="s">
        <v>4755</v>
      </c>
      <c r="D2711" s="80">
        <v>15</v>
      </c>
      <c r="E2711" s="50" t="s">
        <v>8007</v>
      </c>
      <c r="F2711" s="24">
        <f t="shared" si="136"/>
        <v>18.888333333333332</v>
      </c>
      <c r="G2711" s="20">
        <f t="shared" si="137"/>
        <v>0.21099999999999999</v>
      </c>
      <c r="H2711" s="17"/>
      <c r="I2711" s="24"/>
      <c r="J2711" s="20">
        <f t="shared" si="138"/>
        <v>11.333</v>
      </c>
      <c r="K2711" s="17"/>
      <c r="L2711" s="24"/>
      <c r="M2711" s="86">
        <v>0.63300000000000001</v>
      </c>
      <c r="N2711" s="86" t="s">
        <v>5013</v>
      </c>
      <c r="O2711" s="86" t="s">
        <v>5013</v>
      </c>
      <c r="P2711" s="86" t="s">
        <v>5013</v>
      </c>
      <c r="Q2711" s="86" t="s">
        <v>5013</v>
      </c>
      <c r="R2711" s="86" t="s">
        <v>5013</v>
      </c>
      <c r="S2711" s="86" t="s">
        <v>5013</v>
      </c>
      <c r="T2711" s="86">
        <v>56.664999999999999</v>
      </c>
    </row>
    <row r="2712" spans="1:20" x14ac:dyDescent="0.25">
      <c r="A2712" s="50" t="s">
        <v>4682</v>
      </c>
      <c r="B2712" s="50" t="s">
        <v>3179</v>
      </c>
      <c r="C2712" s="50" t="s">
        <v>4731</v>
      </c>
      <c r="D2712" s="80">
        <v>10</v>
      </c>
      <c r="E2712" s="50" t="s">
        <v>6913</v>
      </c>
      <c r="F2712" s="24">
        <f t="shared" si="136"/>
        <v>18.84266666666667</v>
      </c>
      <c r="G2712" s="20">
        <f t="shared" si="137"/>
        <v>10.900999999999998</v>
      </c>
      <c r="H2712" s="17"/>
      <c r="I2712" s="24"/>
      <c r="J2712" s="20">
        <f t="shared" si="138"/>
        <v>13.9284</v>
      </c>
      <c r="K2712" s="17"/>
      <c r="L2712" s="24"/>
      <c r="M2712" s="86">
        <v>24.164000000000001</v>
      </c>
      <c r="N2712" s="86">
        <v>8.0009999999999994</v>
      </c>
      <c r="O2712" s="86">
        <v>0.53800000000000003</v>
      </c>
      <c r="P2712" s="86">
        <v>2.0150000000000001</v>
      </c>
      <c r="Q2712" s="86">
        <v>11.099</v>
      </c>
      <c r="R2712" s="86">
        <v>3.4089999999999998</v>
      </c>
      <c r="S2712" s="86">
        <v>30.047999999999998</v>
      </c>
      <c r="T2712" s="86">
        <v>23.071000000000002</v>
      </c>
    </row>
    <row r="2713" spans="1:20" x14ac:dyDescent="0.25">
      <c r="A2713" s="50" t="s">
        <v>4682</v>
      </c>
      <c r="B2713" s="50" t="s">
        <v>2201</v>
      </c>
      <c r="C2713" s="50" t="s">
        <v>4765</v>
      </c>
      <c r="D2713" s="80">
        <v>15</v>
      </c>
      <c r="E2713" s="50" t="s">
        <v>8360</v>
      </c>
      <c r="F2713" s="24">
        <f t="shared" si="136"/>
        <v>18.841333333333335</v>
      </c>
      <c r="G2713" s="20">
        <f t="shared" si="137"/>
        <v>32.17433333333333</v>
      </c>
      <c r="H2713" s="17"/>
      <c r="I2713" s="24"/>
      <c r="J2713" s="20">
        <f t="shared" si="138"/>
        <v>25.7742</v>
      </c>
      <c r="K2713" s="17"/>
      <c r="L2713" s="24"/>
      <c r="M2713" s="86">
        <v>20.536000000000001</v>
      </c>
      <c r="N2713" s="86">
        <v>49.649000000000001</v>
      </c>
      <c r="O2713" s="86">
        <v>26.338000000000001</v>
      </c>
      <c r="P2713" s="86">
        <v>51.359000000000002</v>
      </c>
      <c r="Q2713" s="86">
        <v>20.988</v>
      </c>
      <c r="R2713" s="86">
        <v>3.952</v>
      </c>
      <c r="S2713" s="86">
        <v>40.884</v>
      </c>
      <c r="T2713" s="86">
        <v>11.688000000000001</v>
      </c>
    </row>
    <row r="2714" spans="1:20" x14ac:dyDescent="0.25">
      <c r="A2714" s="50" t="s">
        <v>4682</v>
      </c>
      <c r="B2714" s="50" t="s">
        <v>2806</v>
      </c>
      <c r="C2714" s="50" t="s">
        <v>4702</v>
      </c>
      <c r="D2714" s="80">
        <v>4</v>
      </c>
      <c r="E2714" s="50" t="s">
        <v>5551</v>
      </c>
      <c r="F2714" s="24">
        <f t="shared" si="136"/>
        <v>18.783333333333331</v>
      </c>
      <c r="G2714" s="20">
        <f t="shared" si="137"/>
        <v>20.545999999999999</v>
      </c>
      <c r="H2714" s="17"/>
      <c r="I2714" s="24"/>
      <c r="J2714" s="20">
        <f t="shared" si="138"/>
        <v>26.686</v>
      </c>
      <c r="K2714" s="17"/>
      <c r="L2714" s="24"/>
      <c r="M2714" s="86" t="s">
        <v>5013</v>
      </c>
      <c r="N2714" s="86">
        <v>17.155000000000001</v>
      </c>
      <c r="O2714" s="86">
        <v>44.482999999999997</v>
      </c>
      <c r="P2714" s="86">
        <v>49.341999999999999</v>
      </c>
      <c r="Q2714" s="86">
        <v>27.738</v>
      </c>
      <c r="R2714" s="86">
        <v>32.567999999999998</v>
      </c>
      <c r="S2714" s="86">
        <v>23.782</v>
      </c>
      <c r="T2714" s="86" t="s">
        <v>5013</v>
      </c>
    </row>
    <row r="2715" spans="1:20" x14ac:dyDescent="0.25">
      <c r="A2715" s="50" t="s">
        <v>4682</v>
      </c>
      <c r="B2715" s="50" t="s">
        <v>3001</v>
      </c>
      <c r="C2715" s="50" t="s">
        <v>4762</v>
      </c>
      <c r="D2715" s="80">
        <v>15</v>
      </c>
      <c r="E2715" s="50" t="s">
        <v>8264</v>
      </c>
      <c r="F2715" s="24">
        <f t="shared" si="136"/>
        <v>18.772333333333336</v>
      </c>
      <c r="G2715" s="20">
        <f t="shared" si="137"/>
        <v>25.092000000000002</v>
      </c>
      <c r="H2715" s="17"/>
      <c r="I2715" s="24"/>
      <c r="J2715" s="20">
        <f t="shared" si="138"/>
        <v>13.946999999999999</v>
      </c>
      <c r="K2715" s="17"/>
      <c r="L2715" s="24"/>
      <c r="M2715" s="86">
        <v>27.6</v>
      </c>
      <c r="N2715" s="86">
        <v>24.387</v>
      </c>
      <c r="O2715" s="86">
        <v>23.289000000000001</v>
      </c>
      <c r="P2715" s="86">
        <v>13.417999999999999</v>
      </c>
      <c r="Q2715" s="86" t="s">
        <v>5013</v>
      </c>
      <c r="R2715" s="86">
        <v>17.286000000000001</v>
      </c>
      <c r="S2715" s="86">
        <v>19.286000000000001</v>
      </c>
      <c r="T2715" s="86">
        <v>19.745000000000001</v>
      </c>
    </row>
    <row r="2716" spans="1:20" x14ac:dyDescent="0.25">
      <c r="A2716" s="50" t="s">
        <v>4682</v>
      </c>
      <c r="B2716" s="50" t="s">
        <v>2820</v>
      </c>
      <c r="C2716" s="50" t="s">
        <v>4702</v>
      </c>
      <c r="D2716" s="80">
        <v>4</v>
      </c>
      <c r="E2716" s="50" t="s">
        <v>5547</v>
      </c>
      <c r="F2716" s="24">
        <f t="shared" si="136"/>
        <v>18.696333333333332</v>
      </c>
      <c r="G2716" s="20">
        <f t="shared" si="137"/>
        <v>9.5839999999999996</v>
      </c>
      <c r="H2716" s="17"/>
      <c r="I2716" s="24"/>
      <c r="J2716" s="20">
        <f t="shared" si="138"/>
        <v>22.461399999999998</v>
      </c>
      <c r="K2716" s="17"/>
      <c r="L2716" s="24"/>
      <c r="M2716" s="86">
        <v>7.6840000000000002</v>
      </c>
      <c r="N2716" s="86">
        <v>7.2939999999999996</v>
      </c>
      <c r="O2716" s="86">
        <v>13.773999999999999</v>
      </c>
      <c r="P2716" s="86">
        <v>31.102</v>
      </c>
      <c r="Q2716" s="86">
        <v>25.116</v>
      </c>
      <c r="R2716" s="86">
        <v>11.718999999999999</v>
      </c>
      <c r="S2716" s="86">
        <v>22.984000000000002</v>
      </c>
      <c r="T2716" s="86">
        <v>21.385999999999999</v>
      </c>
    </row>
    <row r="2717" spans="1:20" x14ac:dyDescent="0.25">
      <c r="A2717" s="50" t="s">
        <v>4682</v>
      </c>
      <c r="B2717" s="50" t="s">
        <v>1783</v>
      </c>
      <c r="C2717" s="50" t="s">
        <v>4753</v>
      </c>
      <c r="D2717" s="80">
        <v>13</v>
      </c>
      <c r="E2717" s="50" t="s">
        <v>7829</v>
      </c>
      <c r="F2717" s="24">
        <f t="shared" si="136"/>
        <v>18.683333333333334</v>
      </c>
      <c r="G2717" s="20">
        <f t="shared" si="137"/>
        <v>450.73266666666672</v>
      </c>
      <c r="H2717" s="17"/>
      <c r="I2717" s="24"/>
      <c r="J2717" s="20">
        <f t="shared" si="138"/>
        <v>30.282999999999998</v>
      </c>
      <c r="K2717" s="17"/>
      <c r="L2717" s="24"/>
      <c r="M2717" s="86">
        <v>1.7450000000000001</v>
      </c>
      <c r="N2717" s="86">
        <v>22.885999999999999</v>
      </c>
      <c r="O2717" s="86">
        <v>1327.567</v>
      </c>
      <c r="P2717" s="86">
        <v>39.610999999999997</v>
      </c>
      <c r="Q2717" s="86">
        <v>55.753999999999998</v>
      </c>
      <c r="R2717" s="86">
        <v>28.288</v>
      </c>
      <c r="S2717" s="86">
        <v>18.562000000000001</v>
      </c>
      <c r="T2717" s="86">
        <v>9.1999999999999993</v>
      </c>
    </row>
    <row r="2718" spans="1:20" x14ac:dyDescent="0.25">
      <c r="A2718" s="50" t="s">
        <v>4682</v>
      </c>
      <c r="B2718" s="50" t="s">
        <v>2034</v>
      </c>
      <c r="C2718" s="50" t="s">
        <v>4755</v>
      </c>
      <c r="D2718" s="80">
        <v>15</v>
      </c>
      <c r="E2718" s="50" t="s">
        <v>7941</v>
      </c>
      <c r="F2718" s="24">
        <f t="shared" si="136"/>
        <v>18.584333333333333</v>
      </c>
      <c r="G2718" s="20">
        <f t="shared" si="137"/>
        <v>86.071333333333328</v>
      </c>
      <c r="H2718" s="17"/>
      <c r="I2718" s="24"/>
      <c r="J2718" s="20">
        <f t="shared" si="138"/>
        <v>23.050599999999999</v>
      </c>
      <c r="K2718" s="17"/>
      <c r="L2718" s="24"/>
      <c r="M2718" s="86">
        <v>65.835999999999999</v>
      </c>
      <c r="N2718" s="86">
        <v>192.37799999999999</v>
      </c>
      <c r="O2718" s="86" t="s">
        <v>5013</v>
      </c>
      <c r="P2718" s="86">
        <v>6.4530000000000003</v>
      </c>
      <c r="Q2718" s="86">
        <v>53.046999999999997</v>
      </c>
      <c r="R2718" s="86">
        <v>52.546999999999997</v>
      </c>
      <c r="S2718" s="86">
        <v>3.206</v>
      </c>
      <c r="T2718" s="86" t="s">
        <v>5013</v>
      </c>
    </row>
    <row r="2719" spans="1:20" x14ac:dyDescent="0.25">
      <c r="A2719" s="50" t="s">
        <v>4682</v>
      </c>
      <c r="B2719" s="50" t="s">
        <v>3470</v>
      </c>
      <c r="C2719" s="50" t="s">
        <v>4745</v>
      </c>
      <c r="D2719" s="80">
        <v>11</v>
      </c>
      <c r="E2719" s="50" t="s">
        <v>7539</v>
      </c>
      <c r="F2719" s="24">
        <f t="shared" si="136"/>
        <v>18.570333333333334</v>
      </c>
      <c r="G2719" s="20">
        <f t="shared" si="137"/>
        <v>15.187666666666667</v>
      </c>
      <c r="H2719" s="17"/>
      <c r="I2719" s="24"/>
      <c r="J2719" s="20">
        <f t="shared" si="138"/>
        <v>17.022399999999998</v>
      </c>
      <c r="K2719" s="17"/>
      <c r="L2719" s="24"/>
      <c r="M2719" s="86">
        <v>24.795000000000002</v>
      </c>
      <c r="N2719" s="86">
        <v>5.03</v>
      </c>
      <c r="O2719" s="86">
        <v>15.738</v>
      </c>
      <c r="P2719" s="86">
        <v>28.713000000000001</v>
      </c>
      <c r="Q2719" s="86">
        <v>0.68799999999999994</v>
      </c>
      <c r="R2719" s="86">
        <v>26.834</v>
      </c>
      <c r="S2719" s="86">
        <v>21.402000000000001</v>
      </c>
      <c r="T2719" s="86">
        <v>7.4749999999999996</v>
      </c>
    </row>
    <row r="2720" spans="1:20" x14ac:dyDescent="0.25">
      <c r="A2720" s="50" t="s">
        <v>4682</v>
      </c>
      <c r="B2720" s="50" t="s">
        <v>2437</v>
      </c>
      <c r="C2720" s="50" t="s">
        <v>4772</v>
      </c>
      <c r="D2720" s="80">
        <v>18</v>
      </c>
      <c r="E2720" s="50" t="s">
        <v>9419</v>
      </c>
      <c r="F2720" s="24">
        <f t="shared" ref="F2720:F2783" si="139">SUM(R2720:T2720)/3</f>
        <v>18.567</v>
      </c>
      <c r="G2720" s="20">
        <f t="shared" ref="G2720:G2783" si="140">SUM(M2720:O2720)/3</f>
        <v>139.36866666666666</v>
      </c>
      <c r="H2720" s="17"/>
      <c r="I2720" s="24"/>
      <c r="J2720" s="20">
        <f t="shared" ref="J2720:J2783" si="141">SUM(P2720:T2720)/5</f>
        <v>41.026799999999994</v>
      </c>
      <c r="K2720" s="17"/>
      <c r="L2720" s="24"/>
      <c r="M2720" s="86">
        <v>70.293999999999997</v>
      </c>
      <c r="N2720" s="86">
        <v>302.45499999999998</v>
      </c>
      <c r="O2720" s="86">
        <v>45.356999999999999</v>
      </c>
      <c r="P2720" s="86">
        <v>58.734000000000002</v>
      </c>
      <c r="Q2720" s="86">
        <v>90.698999999999998</v>
      </c>
      <c r="R2720" s="86">
        <v>5.8630000000000004</v>
      </c>
      <c r="S2720" s="86">
        <v>38.832000000000001</v>
      </c>
      <c r="T2720" s="86">
        <v>11.006</v>
      </c>
    </row>
    <row r="2721" spans="1:20" x14ac:dyDescent="0.25">
      <c r="A2721" s="50" t="s">
        <v>4682</v>
      </c>
      <c r="B2721" s="50" t="s">
        <v>1629</v>
      </c>
      <c r="C2721" s="50" t="s">
        <v>4753</v>
      </c>
      <c r="D2721" s="80">
        <v>13</v>
      </c>
      <c r="E2721" s="50" t="s">
        <v>7833</v>
      </c>
      <c r="F2721" s="24">
        <f t="shared" si="139"/>
        <v>18.506333333333334</v>
      </c>
      <c r="G2721" s="20">
        <f t="shared" si="140"/>
        <v>34.897999999999996</v>
      </c>
      <c r="H2721" s="17"/>
      <c r="I2721" s="24"/>
      <c r="J2721" s="20">
        <f t="shared" si="141"/>
        <v>23.523600000000002</v>
      </c>
      <c r="K2721" s="17"/>
      <c r="L2721" s="24"/>
      <c r="M2721" s="86">
        <v>27.497</v>
      </c>
      <c r="N2721" s="86">
        <v>25.669</v>
      </c>
      <c r="O2721" s="86">
        <v>51.527999999999999</v>
      </c>
      <c r="P2721" s="86">
        <v>29.384</v>
      </c>
      <c r="Q2721" s="86">
        <v>32.715000000000003</v>
      </c>
      <c r="R2721" s="86">
        <v>23.706</v>
      </c>
      <c r="S2721" s="86">
        <v>18.812000000000001</v>
      </c>
      <c r="T2721" s="86">
        <v>13.000999999999999</v>
      </c>
    </row>
    <row r="2722" spans="1:20" x14ac:dyDescent="0.25">
      <c r="A2722" s="50" t="s">
        <v>4682</v>
      </c>
      <c r="B2722" s="50" t="s">
        <v>1767</v>
      </c>
      <c r="C2722" s="50" t="s">
        <v>4766</v>
      </c>
      <c r="D2722" s="80">
        <v>16</v>
      </c>
      <c r="E2722" s="50" t="s">
        <v>8778</v>
      </c>
      <c r="F2722" s="24">
        <f t="shared" si="139"/>
        <v>18.459999999999997</v>
      </c>
      <c r="G2722" s="20">
        <f t="shared" si="140"/>
        <v>23.40433333333333</v>
      </c>
      <c r="H2722" s="17"/>
      <c r="I2722" s="24"/>
      <c r="J2722" s="20">
        <f t="shared" si="141"/>
        <v>24.692</v>
      </c>
      <c r="K2722" s="17"/>
      <c r="L2722" s="24"/>
      <c r="M2722" s="86">
        <v>26.545999999999999</v>
      </c>
      <c r="N2722" s="86">
        <v>42.555</v>
      </c>
      <c r="O2722" s="86">
        <v>1.1120000000000001</v>
      </c>
      <c r="P2722" s="86">
        <v>48.784999999999997</v>
      </c>
      <c r="Q2722" s="86">
        <v>19.295000000000002</v>
      </c>
      <c r="R2722" s="86">
        <v>34.052999999999997</v>
      </c>
      <c r="S2722" s="86">
        <v>16.436</v>
      </c>
      <c r="T2722" s="86">
        <v>4.891</v>
      </c>
    </row>
    <row r="2723" spans="1:20" x14ac:dyDescent="0.25">
      <c r="A2723" s="50" t="s">
        <v>4682</v>
      </c>
      <c r="B2723" s="50" t="s">
        <v>4633</v>
      </c>
      <c r="C2723" s="50" t="s">
        <v>4685</v>
      </c>
      <c r="D2723" s="80">
        <v>1</v>
      </c>
      <c r="E2723" s="50" t="s">
        <v>5117</v>
      </c>
      <c r="F2723" s="24">
        <f t="shared" si="139"/>
        <v>18.444666666666667</v>
      </c>
      <c r="G2723" s="20">
        <f t="shared" si="140"/>
        <v>21.210666666666665</v>
      </c>
      <c r="H2723" s="17"/>
      <c r="I2723" s="24"/>
      <c r="J2723" s="20">
        <f t="shared" si="141"/>
        <v>11.066800000000001</v>
      </c>
      <c r="K2723" s="17"/>
      <c r="L2723" s="24"/>
      <c r="M2723" s="86" t="s">
        <v>5013</v>
      </c>
      <c r="N2723" s="86" t="s">
        <v>5013</v>
      </c>
      <c r="O2723" s="86">
        <v>63.631999999999998</v>
      </c>
      <c r="P2723" s="86" t="s">
        <v>5013</v>
      </c>
      <c r="Q2723" s="86" t="s">
        <v>5013</v>
      </c>
      <c r="R2723" s="86" t="s">
        <v>5013</v>
      </c>
      <c r="S2723" s="86">
        <v>55.334000000000003</v>
      </c>
      <c r="T2723" s="86" t="s">
        <v>5013</v>
      </c>
    </row>
    <row r="2724" spans="1:20" x14ac:dyDescent="0.25">
      <c r="A2724" s="50" t="s">
        <v>4682</v>
      </c>
      <c r="B2724" s="50" t="s">
        <v>1859</v>
      </c>
      <c r="C2724" s="50" t="s">
        <v>4764</v>
      </c>
      <c r="D2724" s="80">
        <v>15</v>
      </c>
      <c r="E2724" s="50" t="s">
        <v>8328</v>
      </c>
      <c r="F2724" s="24">
        <f t="shared" si="139"/>
        <v>18.415666666666667</v>
      </c>
      <c r="G2724" s="20">
        <f t="shared" si="140"/>
        <v>9.674333333333335</v>
      </c>
      <c r="H2724" s="17"/>
      <c r="I2724" s="24"/>
      <c r="J2724" s="20">
        <f t="shared" si="141"/>
        <v>11.876000000000001</v>
      </c>
      <c r="K2724" s="17"/>
      <c r="L2724" s="24"/>
      <c r="M2724" s="86">
        <v>10.233000000000001</v>
      </c>
      <c r="N2724" s="86">
        <v>6.19</v>
      </c>
      <c r="O2724" s="86">
        <v>12.6</v>
      </c>
      <c r="P2724" s="86">
        <v>2.2650000000000001</v>
      </c>
      <c r="Q2724" s="86">
        <v>1.8680000000000001</v>
      </c>
      <c r="R2724" s="86">
        <v>33.276000000000003</v>
      </c>
      <c r="S2724" s="86">
        <v>21.971</v>
      </c>
      <c r="T2724" s="86" t="s">
        <v>5013</v>
      </c>
    </row>
    <row r="2725" spans="1:20" x14ac:dyDescent="0.25">
      <c r="A2725" s="50" t="s">
        <v>4682</v>
      </c>
      <c r="B2725" s="50" t="s">
        <v>3629</v>
      </c>
      <c r="C2725" s="50" t="s">
        <v>4711</v>
      </c>
      <c r="D2725" s="80">
        <v>6</v>
      </c>
      <c r="E2725" s="50" t="s">
        <v>6000</v>
      </c>
      <c r="F2725" s="24">
        <f t="shared" si="139"/>
        <v>18.413666666666668</v>
      </c>
      <c r="G2725" s="20">
        <f t="shared" si="140"/>
        <v>10.610666666666667</v>
      </c>
      <c r="H2725" s="17"/>
      <c r="I2725" s="24"/>
      <c r="J2725" s="20">
        <f t="shared" si="141"/>
        <v>17.761800000000001</v>
      </c>
      <c r="K2725" s="17"/>
      <c r="L2725" s="24"/>
      <c r="M2725" s="86">
        <v>24.547000000000001</v>
      </c>
      <c r="N2725" s="86">
        <v>7.26</v>
      </c>
      <c r="O2725" s="86">
        <v>2.5000000000000001E-2</v>
      </c>
      <c r="P2725" s="86">
        <v>19.393000000000001</v>
      </c>
      <c r="Q2725" s="86">
        <v>14.175000000000001</v>
      </c>
      <c r="R2725" s="86">
        <v>29.870999999999999</v>
      </c>
      <c r="S2725" s="86">
        <v>25.37</v>
      </c>
      <c r="T2725" s="86" t="s">
        <v>5013</v>
      </c>
    </row>
    <row r="2726" spans="1:20" x14ac:dyDescent="0.25">
      <c r="A2726" s="50" t="s">
        <v>4682</v>
      </c>
      <c r="B2726" s="50" t="s">
        <v>3296</v>
      </c>
      <c r="C2726" s="50" t="s">
        <v>4754</v>
      </c>
      <c r="D2726" s="80">
        <v>14</v>
      </c>
      <c r="E2726" s="50" t="s">
        <v>7859</v>
      </c>
      <c r="F2726" s="24">
        <f t="shared" si="139"/>
        <v>18.396666666666665</v>
      </c>
      <c r="G2726" s="20">
        <f t="shared" si="140"/>
        <v>82.838000000000008</v>
      </c>
      <c r="H2726" s="17"/>
      <c r="I2726" s="24"/>
      <c r="J2726" s="20">
        <f t="shared" si="141"/>
        <v>21.832999999999998</v>
      </c>
      <c r="K2726" s="17"/>
      <c r="L2726" s="24"/>
      <c r="M2726" s="86">
        <v>233.50200000000001</v>
      </c>
      <c r="N2726" s="86">
        <v>15.012</v>
      </c>
      <c r="O2726" s="86" t="s">
        <v>5013</v>
      </c>
      <c r="P2726" s="86">
        <v>26.562999999999999</v>
      </c>
      <c r="Q2726" s="86">
        <v>27.411999999999999</v>
      </c>
      <c r="R2726" s="86">
        <v>5.8929999999999998</v>
      </c>
      <c r="S2726" s="86">
        <v>49.296999999999997</v>
      </c>
      <c r="T2726" s="86" t="s">
        <v>5013</v>
      </c>
    </row>
    <row r="2727" spans="1:20" x14ac:dyDescent="0.25">
      <c r="A2727" s="50" t="s">
        <v>4682</v>
      </c>
      <c r="B2727" s="50" t="s">
        <v>628</v>
      </c>
      <c r="C2727" s="50" t="s">
        <v>4711</v>
      </c>
      <c r="D2727" s="80">
        <v>6</v>
      </c>
      <c r="E2727" s="50" t="s">
        <v>5940</v>
      </c>
      <c r="F2727" s="24">
        <f t="shared" si="139"/>
        <v>18.346999999999998</v>
      </c>
      <c r="G2727" s="20">
        <f t="shared" si="140"/>
        <v>2.6503333333333332</v>
      </c>
      <c r="H2727" s="17"/>
      <c r="I2727" s="24"/>
      <c r="J2727" s="20">
        <f t="shared" si="141"/>
        <v>14.6898</v>
      </c>
      <c r="K2727" s="17"/>
      <c r="L2727" s="24"/>
      <c r="M2727" s="86">
        <v>2.5710000000000002</v>
      </c>
      <c r="N2727" s="86">
        <v>2.9809999999999999</v>
      </c>
      <c r="O2727" s="86">
        <v>2.399</v>
      </c>
      <c r="P2727" s="86">
        <v>14.64</v>
      </c>
      <c r="Q2727" s="86">
        <v>3.7679999999999998</v>
      </c>
      <c r="R2727" s="86">
        <v>55.040999999999997</v>
      </c>
      <c r="S2727" s="86" t="s">
        <v>5013</v>
      </c>
      <c r="T2727" s="86" t="s">
        <v>5013</v>
      </c>
    </row>
    <row r="2728" spans="1:20" x14ac:dyDescent="0.25">
      <c r="A2728" s="50" t="s">
        <v>4682</v>
      </c>
      <c r="B2728" s="50" t="s">
        <v>2697</v>
      </c>
      <c r="C2728" s="50" t="s">
        <v>4711</v>
      </c>
      <c r="D2728" s="80">
        <v>6</v>
      </c>
      <c r="E2728" s="50" t="s">
        <v>6120</v>
      </c>
      <c r="F2728" s="24">
        <f t="shared" si="139"/>
        <v>18.344333333333335</v>
      </c>
      <c r="G2728" s="20">
        <f t="shared" si="140"/>
        <v>16.977</v>
      </c>
      <c r="H2728" s="17"/>
      <c r="I2728" s="24"/>
      <c r="J2728" s="20">
        <f t="shared" si="141"/>
        <v>25.643600000000003</v>
      </c>
      <c r="K2728" s="17"/>
      <c r="L2728" s="24"/>
      <c r="M2728" s="86">
        <v>7.5419999999999998</v>
      </c>
      <c r="N2728" s="86">
        <v>15.129</v>
      </c>
      <c r="O2728" s="86">
        <v>28.26</v>
      </c>
      <c r="P2728" s="86">
        <v>46.91</v>
      </c>
      <c r="Q2728" s="86">
        <v>26.274999999999999</v>
      </c>
      <c r="R2728" s="86">
        <v>19.486000000000001</v>
      </c>
      <c r="S2728" s="86" t="s">
        <v>5013</v>
      </c>
      <c r="T2728" s="86">
        <v>35.546999999999997</v>
      </c>
    </row>
    <row r="2729" spans="1:20" x14ac:dyDescent="0.25">
      <c r="A2729" s="50" t="s">
        <v>4682</v>
      </c>
      <c r="B2729" s="50" t="s">
        <v>3862</v>
      </c>
      <c r="C2729" s="50" t="s">
        <v>4745</v>
      </c>
      <c r="D2729" s="80">
        <v>11</v>
      </c>
      <c r="E2729" s="50" t="s">
        <v>7573</v>
      </c>
      <c r="F2729" s="24">
        <f t="shared" si="139"/>
        <v>18.301666666666666</v>
      </c>
      <c r="G2729" s="20">
        <f t="shared" si="140"/>
        <v>4.280333333333334</v>
      </c>
      <c r="H2729" s="17"/>
      <c r="I2729" s="24"/>
      <c r="J2729" s="20">
        <f t="shared" si="141"/>
        <v>26.499000000000002</v>
      </c>
      <c r="K2729" s="17"/>
      <c r="L2729" s="24"/>
      <c r="M2729" s="86">
        <v>8.141</v>
      </c>
      <c r="N2729" s="86">
        <v>4.6619999999999999</v>
      </c>
      <c r="O2729" s="86">
        <v>3.7999999999999999E-2</v>
      </c>
      <c r="P2729" s="86">
        <v>9.7110000000000003</v>
      </c>
      <c r="Q2729" s="86">
        <v>67.879000000000005</v>
      </c>
      <c r="R2729" s="86">
        <v>3.6579999999999999</v>
      </c>
      <c r="S2729" s="86">
        <v>51.247</v>
      </c>
      <c r="T2729" s="86" t="s">
        <v>5013</v>
      </c>
    </row>
    <row r="2730" spans="1:20" x14ac:dyDescent="0.25">
      <c r="A2730" s="50" t="s">
        <v>4682</v>
      </c>
      <c r="B2730" s="50" t="s">
        <v>1479</v>
      </c>
      <c r="C2730" s="50" t="s">
        <v>4723</v>
      </c>
      <c r="D2730" s="80">
        <v>7</v>
      </c>
      <c r="E2730" s="50" t="s">
        <v>6621</v>
      </c>
      <c r="F2730" s="24">
        <f t="shared" si="139"/>
        <v>18.298666666666666</v>
      </c>
      <c r="G2730" s="20">
        <f t="shared" si="140"/>
        <v>38.012</v>
      </c>
      <c r="H2730" s="17"/>
      <c r="I2730" s="24"/>
      <c r="J2730" s="20">
        <f t="shared" si="141"/>
        <v>16.519399999999997</v>
      </c>
      <c r="K2730" s="17"/>
      <c r="L2730" s="24"/>
      <c r="M2730" s="86">
        <v>53.63</v>
      </c>
      <c r="N2730" s="86">
        <v>12.955</v>
      </c>
      <c r="O2730" s="86">
        <v>47.451000000000001</v>
      </c>
      <c r="P2730" s="86">
        <v>7.4009999999999998</v>
      </c>
      <c r="Q2730" s="86">
        <v>20.3</v>
      </c>
      <c r="R2730" s="86">
        <v>8.0109999999999992</v>
      </c>
      <c r="S2730" s="86">
        <v>34.656999999999996</v>
      </c>
      <c r="T2730" s="86">
        <v>12.228</v>
      </c>
    </row>
    <row r="2731" spans="1:20" x14ac:dyDescent="0.25">
      <c r="A2731" s="50" t="s">
        <v>4682</v>
      </c>
      <c r="B2731" s="50" t="s">
        <v>3771</v>
      </c>
      <c r="C2731" s="50" t="s">
        <v>4710</v>
      </c>
      <c r="D2731" s="80">
        <v>6</v>
      </c>
      <c r="E2731" s="50" t="s">
        <v>5833</v>
      </c>
      <c r="F2731" s="24">
        <f t="shared" si="139"/>
        <v>18.286333333333335</v>
      </c>
      <c r="G2731" s="20">
        <f t="shared" si="140"/>
        <v>19.860333333333333</v>
      </c>
      <c r="H2731" s="17"/>
      <c r="I2731" s="24"/>
      <c r="J2731" s="20">
        <f t="shared" si="141"/>
        <v>19.904799999999998</v>
      </c>
      <c r="K2731" s="17"/>
      <c r="L2731" s="24"/>
      <c r="M2731" s="86">
        <v>21.263999999999999</v>
      </c>
      <c r="N2731" s="86">
        <v>14.962999999999999</v>
      </c>
      <c r="O2731" s="86">
        <v>23.353999999999999</v>
      </c>
      <c r="P2731" s="86">
        <v>12.129</v>
      </c>
      <c r="Q2731" s="86">
        <v>32.536000000000001</v>
      </c>
      <c r="R2731" s="86">
        <v>39.4</v>
      </c>
      <c r="S2731" s="86">
        <v>6.3680000000000003</v>
      </c>
      <c r="T2731" s="86">
        <v>9.0909999999999993</v>
      </c>
    </row>
    <row r="2732" spans="1:20" x14ac:dyDescent="0.25">
      <c r="A2732" s="50" t="s">
        <v>4682</v>
      </c>
      <c r="B2732" s="50" t="s">
        <v>2622</v>
      </c>
      <c r="C2732" s="50" t="s">
        <v>4766</v>
      </c>
      <c r="D2732" s="80">
        <v>16</v>
      </c>
      <c r="E2732" s="50" t="s">
        <v>8704</v>
      </c>
      <c r="F2732" s="24">
        <f t="shared" si="139"/>
        <v>18.234999999999999</v>
      </c>
      <c r="G2732" s="20">
        <f t="shared" si="140"/>
        <v>10.543333333333333</v>
      </c>
      <c r="H2732" s="17"/>
      <c r="I2732" s="24"/>
      <c r="J2732" s="20">
        <f t="shared" si="141"/>
        <v>13.936599999999999</v>
      </c>
      <c r="K2732" s="17"/>
      <c r="L2732" s="24"/>
      <c r="M2732" s="86">
        <v>31.63</v>
      </c>
      <c r="N2732" s="86" t="s">
        <v>5013</v>
      </c>
      <c r="O2732" s="86" t="s">
        <v>5013</v>
      </c>
      <c r="P2732" s="86" t="s">
        <v>5013</v>
      </c>
      <c r="Q2732" s="86">
        <v>14.978</v>
      </c>
      <c r="R2732" s="86" t="s">
        <v>5013</v>
      </c>
      <c r="S2732" s="86" t="s">
        <v>5013</v>
      </c>
      <c r="T2732" s="86">
        <v>54.704999999999998</v>
      </c>
    </row>
    <row r="2733" spans="1:20" x14ac:dyDescent="0.25">
      <c r="A2733" s="50" t="s">
        <v>4682</v>
      </c>
      <c r="B2733" s="50" t="s">
        <v>4441</v>
      </c>
      <c r="C2733" s="50" t="s">
        <v>4722</v>
      </c>
      <c r="D2733" s="80">
        <v>7</v>
      </c>
      <c r="E2733" s="50" t="s">
        <v>6518</v>
      </c>
      <c r="F2733" s="24">
        <f t="shared" si="139"/>
        <v>18.215666666666667</v>
      </c>
      <c r="G2733" s="20">
        <f t="shared" si="140"/>
        <v>30.809666666666669</v>
      </c>
      <c r="H2733" s="17"/>
      <c r="I2733" s="24"/>
      <c r="J2733" s="20">
        <f t="shared" si="141"/>
        <v>40.263400000000004</v>
      </c>
      <c r="K2733" s="17"/>
      <c r="L2733" s="24"/>
      <c r="M2733" s="86">
        <v>22.605</v>
      </c>
      <c r="N2733" s="86">
        <v>11.797000000000001</v>
      </c>
      <c r="O2733" s="86">
        <v>58.027000000000001</v>
      </c>
      <c r="P2733" s="86">
        <v>15.574</v>
      </c>
      <c r="Q2733" s="86">
        <v>131.096</v>
      </c>
      <c r="R2733" s="86" t="s">
        <v>5013</v>
      </c>
      <c r="S2733" s="86">
        <v>54.646999999999998</v>
      </c>
      <c r="T2733" s="86" t="s">
        <v>5013</v>
      </c>
    </row>
    <row r="2734" spans="1:20" x14ac:dyDescent="0.25">
      <c r="A2734" s="50" t="s">
        <v>4682</v>
      </c>
      <c r="B2734" s="50" t="s">
        <v>2388</v>
      </c>
      <c r="C2734" s="50" t="s">
        <v>4763</v>
      </c>
      <c r="D2734" s="80">
        <v>15</v>
      </c>
      <c r="E2734" s="50" t="s">
        <v>8287</v>
      </c>
      <c r="F2734" s="24">
        <f t="shared" si="139"/>
        <v>18.208333333333332</v>
      </c>
      <c r="G2734" s="20">
        <f t="shared" si="140"/>
        <v>10.488</v>
      </c>
      <c r="H2734" s="17"/>
      <c r="I2734" s="24"/>
      <c r="J2734" s="20">
        <f t="shared" si="141"/>
        <v>10.9604</v>
      </c>
      <c r="K2734" s="17"/>
      <c r="L2734" s="24"/>
      <c r="M2734" s="86">
        <v>7.19</v>
      </c>
      <c r="N2734" s="86">
        <v>24.225999999999999</v>
      </c>
      <c r="O2734" s="86">
        <v>4.8000000000000001E-2</v>
      </c>
      <c r="P2734" s="86" t="s">
        <v>5013</v>
      </c>
      <c r="Q2734" s="86">
        <v>0.17699999999999999</v>
      </c>
      <c r="R2734" s="86" t="s">
        <v>5013</v>
      </c>
      <c r="S2734" s="86" t="s">
        <v>5013</v>
      </c>
      <c r="T2734" s="86">
        <v>54.625</v>
      </c>
    </row>
    <row r="2735" spans="1:20" x14ac:dyDescent="0.25">
      <c r="A2735" s="50" t="s">
        <v>4682</v>
      </c>
      <c r="B2735" s="50" t="s">
        <v>3222</v>
      </c>
      <c r="C2735" s="50" t="s">
        <v>4745</v>
      </c>
      <c r="D2735" s="80">
        <v>11</v>
      </c>
      <c r="E2735" s="50" t="s">
        <v>7545</v>
      </c>
      <c r="F2735" s="24">
        <f t="shared" si="139"/>
        <v>18.207999999999998</v>
      </c>
      <c r="G2735" s="20">
        <f t="shared" si="140"/>
        <v>91.431666666666658</v>
      </c>
      <c r="H2735" s="17"/>
      <c r="I2735" s="24"/>
      <c r="J2735" s="20">
        <f t="shared" si="141"/>
        <v>14.4832</v>
      </c>
      <c r="K2735" s="17"/>
      <c r="L2735" s="24"/>
      <c r="M2735" s="86">
        <v>169.298</v>
      </c>
      <c r="N2735" s="86">
        <v>96.341999999999999</v>
      </c>
      <c r="O2735" s="86">
        <v>8.6549999999999994</v>
      </c>
      <c r="P2735" s="86">
        <v>16.757000000000001</v>
      </c>
      <c r="Q2735" s="86">
        <v>1.0349999999999999</v>
      </c>
      <c r="R2735" s="86">
        <v>13.558999999999999</v>
      </c>
      <c r="S2735" s="86">
        <v>8.9580000000000002</v>
      </c>
      <c r="T2735" s="86">
        <v>32.106999999999999</v>
      </c>
    </row>
    <row r="2736" spans="1:20" x14ac:dyDescent="0.25">
      <c r="A2736" s="50" t="s">
        <v>4682</v>
      </c>
      <c r="B2736" s="50" t="s">
        <v>668</v>
      </c>
      <c r="C2736" s="50" t="s">
        <v>4731</v>
      </c>
      <c r="D2736" s="80">
        <v>10</v>
      </c>
      <c r="E2736" s="50" t="s">
        <v>6914</v>
      </c>
      <c r="F2736" s="24">
        <f t="shared" si="139"/>
        <v>18.180333333333333</v>
      </c>
      <c r="G2736" s="20">
        <f t="shared" si="140"/>
        <v>55.897666666666659</v>
      </c>
      <c r="H2736" s="17"/>
      <c r="I2736" s="24"/>
      <c r="J2736" s="20">
        <f t="shared" si="141"/>
        <v>24.226800000000004</v>
      </c>
      <c r="K2736" s="17"/>
      <c r="L2736" s="24"/>
      <c r="M2736" s="86">
        <v>25.251000000000001</v>
      </c>
      <c r="N2736" s="86">
        <v>57.860999999999997</v>
      </c>
      <c r="O2736" s="86">
        <v>84.581000000000003</v>
      </c>
      <c r="P2736" s="86">
        <v>44.576000000000001</v>
      </c>
      <c r="Q2736" s="86">
        <v>22.016999999999999</v>
      </c>
      <c r="R2736" s="86">
        <v>3.5539999999999998</v>
      </c>
      <c r="S2736" s="86">
        <v>50.987000000000002</v>
      </c>
      <c r="T2736" s="86" t="s">
        <v>5013</v>
      </c>
    </row>
    <row r="2737" spans="1:20" x14ac:dyDescent="0.25">
      <c r="A2737" s="50" t="s">
        <v>4682</v>
      </c>
      <c r="B2737" s="50" t="s">
        <v>2964</v>
      </c>
      <c r="C2737" s="50" t="s">
        <v>4766</v>
      </c>
      <c r="D2737" s="80">
        <v>16</v>
      </c>
      <c r="E2737" s="50" t="s">
        <v>8817</v>
      </c>
      <c r="F2737" s="24">
        <f t="shared" si="139"/>
        <v>18.149999999999999</v>
      </c>
      <c r="G2737" s="20">
        <f t="shared" si="140"/>
        <v>28.032666666666668</v>
      </c>
      <c r="H2737" s="17"/>
      <c r="I2737" s="24"/>
      <c r="J2737" s="20">
        <f t="shared" si="141"/>
        <v>40.577199999999998</v>
      </c>
      <c r="K2737" s="17"/>
      <c r="L2737" s="24"/>
      <c r="M2737" s="86">
        <v>2.8660000000000001</v>
      </c>
      <c r="N2737" s="86">
        <v>20.056999999999999</v>
      </c>
      <c r="O2737" s="86">
        <v>61.174999999999997</v>
      </c>
      <c r="P2737" s="86">
        <v>85.126999999999995</v>
      </c>
      <c r="Q2737" s="86">
        <v>63.308999999999997</v>
      </c>
      <c r="R2737" s="86">
        <v>2.8479999999999999</v>
      </c>
      <c r="S2737" s="86">
        <v>2.36</v>
      </c>
      <c r="T2737" s="86">
        <v>49.241999999999997</v>
      </c>
    </row>
    <row r="2738" spans="1:20" x14ac:dyDescent="0.25">
      <c r="A2738" s="50" t="s">
        <v>4682</v>
      </c>
      <c r="B2738" s="50" t="s">
        <v>2690</v>
      </c>
      <c r="C2738" s="50" t="s">
        <v>4745</v>
      </c>
      <c r="D2738" s="80">
        <v>11</v>
      </c>
      <c r="E2738" s="50" t="s">
        <v>7544</v>
      </c>
      <c r="F2738" s="24">
        <f t="shared" si="139"/>
        <v>18.145666666666667</v>
      </c>
      <c r="G2738" s="20">
        <f t="shared" si="140"/>
        <v>6.9686666666666666</v>
      </c>
      <c r="H2738" s="17"/>
      <c r="I2738" s="24"/>
      <c r="J2738" s="20">
        <f t="shared" si="141"/>
        <v>12.6966</v>
      </c>
      <c r="K2738" s="17"/>
      <c r="L2738" s="24"/>
      <c r="M2738" s="86">
        <v>4.202</v>
      </c>
      <c r="N2738" s="86">
        <v>15.234999999999999</v>
      </c>
      <c r="O2738" s="86">
        <v>1.4690000000000001</v>
      </c>
      <c r="P2738" s="86">
        <v>8.109</v>
      </c>
      <c r="Q2738" s="86">
        <v>0.93700000000000006</v>
      </c>
      <c r="R2738" s="86">
        <v>48.218000000000004</v>
      </c>
      <c r="S2738" s="86" t="s">
        <v>5013</v>
      </c>
      <c r="T2738" s="86">
        <v>6.2190000000000003</v>
      </c>
    </row>
    <row r="2739" spans="1:20" x14ac:dyDescent="0.25">
      <c r="A2739" s="50" t="s">
        <v>4682</v>
      </c>
      <c r="B2739" s="50" t="s">
        <v>3169</v>
      </c>
      <c r="C2739" s="50" t="s">
        <v>4741</v>
      </c>
      <c r="D2739" s="80">
        <v>11</v>
      </c>
      <c r="E2739" s="50" t="s">
        <v>7289</v>
      </c>
      <c r="F2739" s="24">
        <f t="shared" si="139"/>
        <v>18.116</v>
      </c>
      <c r="G2739" s="20">
        <f t="shared" si="140"/>
        <v>8.0909999999999993</v>
      </c>
      <c r="H2739" s="17"/>
      <c r="I2739" s="24"/>
      <c r="J2739" s="20">
        <f t="shared" si="141"/>
        <v>13.846800000000002</v>
      </c>
      <c r="K2739" s="17"/>
      <c r="L2739" s="24"/>
      <c r="M2739" s="86">
        <v>0.12</v>
      </c>
      <c r="N2739" s="86" t="s">
        <v>5013</v>
      </c>
      <c r="O2739" s="86">
        <v>24.152999999999999</v>
      </c>
      <c r="P2739" s="86">
        <v>6.4210000000000003</v>
      </c>
      <c r="Q2739" s="86">
        <v>8.4649999999999999</v>
      </c>
      <c r="R2739" s="86">
        <v>17.768999999999998</v>
      </c>
      <c r="S2739" s="86">
        <v>26.061</v>
      </c>
      <c r="T2739" s="86">
        <v>10.518000000000001</v>
      </c>
    </row>
    <row r="2740" spans="1:20" x14ac:dyDescent="0.25">
      <c r="A2740" s="50" t="s">
        <v>4682</v>
      </c>
      <c r="B2740" s="50" t="s">
        <v>3347</v>
      </c>
      <c r="C2740" s="50" t="s">
        <v>4766</v>
      </c>
      <c r="D2740" s="80">
        <v>16</v>
      </c>
      <c r="E2740" s="50" t="s">
        <v>8747</v>
      </c>
      <c r="F2740" s="24">
        <f t="shared" si="139"/>
        <v>18.091666666666669</v>
      </c>
      <c r="G2740" s="20">
        <f t="shared" si="140"/>
        <v>188.51833333333332</v>
      </c>
      <c r="H2740" s="17"/>
      <c r="I2740" s="24"/>
      <c r="J2740" s="20">
        <f t="shared" si="141"/>
        <v>29.942200000000003</v>
      </c>
      <c r="K2740" s="17"/>
      <c r="L2740" s="24"/>
      <c r="M2740" s="86">
        <v>0.32900000000000001</v>
      </c>
      <c r="N2740" s="86">
        <v>535.59799999999996</v>
      </c>
      <c r="O2740" s="86">
        <v>29.628</v>
      </c>
      <c r="P2740" s="86">
        <v>82.185000000000002</v>
      </c>
      <c r="Q2740" s="86">
        <v>13.250999999999999</v>
      </c>
      <c r="R2740" s="86">
        <v>2.7309999999999999</v>
      </c>
      <c r="S2740" s="86">
        <v>2.5329999999999999</v>
      </c>
      <c r="T2740" s="86">
        <v>49.011000000000003</v>
      </c>
    </row>
    <row r="2741" spans="1:20" x14ac:dyDescent="0.25">
      <c r="A2741" s="50" t="s">
        <v>4682</v>
      </c>
      <c r="B2741" s="50" t="s">
        <v>1261</v>
      </c>
      <c r="C2741" s="50" t="s">
        <v>4713</v>
      </c>
      <c r="D2741" s="80">
        <v>6</v>
      </c>
      <c r="E2741" s="50" t="s">
        <v>6220</v>
      </c>
      <c r="F2741" s="24">
        <f t="shared" si="139"/>
        <v>18.074000000000002</v>
      </c>
      <c r="G2741" s="20">
        <f t="shared" si="140"/>
        <v>11.376333333333333</v>
      </c>
      <c r="H2741" s="17"/>
      <c r="I2741" s="24"/>
      <c r="J2741" s="20">
        <f t="shared" si="141"/>
        <v>27.428800000000003</v>
      </c>
      <c r="K2741" s="17"/>
      <c r="L2741" s="24"/>
      <c r="M2741" s="86">
        <v>25.803999999999998</v>
      </c>
      <c r="N2741" s="86">
        <v>8.3249999999999993</v>
      </c>
      <c r="O2741" s="86" t="s">
        <v>5013</v>
      </c>
      <c r="P2741" s="86">
        <v>69.296999999999997</v>
      </c>
      <c r="Q2741" s="86">
        <v>13.625</v>
      </c>
      <c r="R2741" s="86" t="s">
        <v>5013</v>
      </c>
      <c r="S2741" s="86">
        <v>14.619</v>
      </c>
      <c r="T2741" s="86">
        <v>39.603000000000002</v>
      </c>
    </row>
    <row r="2742" spans="1:20" x14ac:dyDescent="0.25">
      <c r="A2742" s="50" t="s">
        <v>4682</v>
      </c>
      <c r="B2742" s="50" t="s">
        <v>3357</v>
      </c>
      <c r="C2742" s="50" t="s">
        <v>4746</v>
      </c>
      <c r="D2742" s="80">
        <v>11</v>
      </c>
      <c r="E2742" s="50" t="s">
        <v>7597</v>
      </c>
      <c r="F2742" s="24">
        <f t="shared" si="139"/>
        <v>18.03</v>
      </c>
      <c r="G2742" s="20">
        <f t="shared" si="140"/>
        <v>22.222666666666665</v>
      </c>
      <c r="H2742" s="17"/>
      <c r="I2742" s="24"/>
      <c r="J2742" s="20">
        <f t="shared" si="141"/>
        <v>16.8582</v>
      </c>
      <c r="K2742" s="17"/>
      <c r="L2742" s="24"/>
      <c r="M2742" s="86">
        <v>6.3079999999999998</v>
      </c>
      <c r="N2742" s="86">
        <v>56.915999999999997</v>
      </c>
      <c r="O2742" s="86">
        <v>3.444</v>
      </c>
      <c r="P2742" s="86">
        <v>15.259</v>
      </c>
      <c r="Q2742" s="86">
        <v>14.942</v>
      </c>
      <c r="R2742" s="86" t="s">
        <v>5013</v>
      </c>
      <c r="S2742" s="86">
        <v>32.270000000000003</v>
      </c>
      <c r="T2742" s="86">
        <v>21.82</v>
      </c>
    </row>
    <row r="2743" spans="1:20" x14ac:dyDescent="0.25">
      <c r="A2743" s="50" t="s">
        <v>4682</v>
      </c>
      <c r="B2743" s="50" t="s">
        <v>3281</v>
      </c>
      <c r="C2743" s="50" t="s">
        <v>4766</v>
      </c>
      <c r="D2743" s="80">
        <v>16</v>
      </c>
      <c r="E2743" s="50" t="s">
        <v>8730</v>
      </c>
      <c r="F2743" s="24">
        <f t="shared" si="139"/>
        <v>18.027000000000001</v>
      </c>
      <c r="G2743" s="20">
        <f t="shared" si="140"/>
        <v>17.426666666666666</v>
      </c>
      <c r="H2743" s="17"/>
      <c r="I2743" s="24"/>
      <c r="J2743" s="20">
        <f t="shared" si="141"/>
        <v>22.173999999999999</v>
      </c>
      <c r="K2743" s="17"/>
      <c r="L2743" s="24"/>
      <c r="M2743" s="86" t="s">
        <v>5013</v>
      </c>
      <c r="N2743" s="86">
        <v>30.039000000000001</v>
      </c>
      <c r="O2743" s="86">
        <v>22.241</v>
      </c>
      <c r="P2743" s="86">
        <v>27.402999999999999</v>
      </c>
      <c r="Q2743" s="86">
        <v>29.385999999999999</v>
      </c>
      <c r="R2743" s="86" t="s">
        <v>5013</v>
      </c>
      <c r="S2743" s="86" t="s">
        <v>5013</v>
      </c>
      <c r="T2743" s="86">
        <v>54.081000000000003</v>
      </c>
    </row>
    <row r="2744" spans="1:20" x14ac:dyDescent="0.25">
      <c r="A2744" s="50" t="s">
        <v>4682</v>
      </c>
      <c r="B2744" s="50" t="s">
        <v>2019</v>
      </c>
      <c r="C2744" s="50" t="s">
        <v>4767</v>
      </c>
      <c r="D2744" s="80">
        <v>16</v>
      </c>
      <c r="E2744" s="50" t="s">
        <v>8969</v>
      </c>
      <c r="F2744" s="24">
        <f t="shared" si="139"/>
        <v>17.999333333333336</v>
      </c>
      <c r="G2744" s="20">
        <f t="shared" si="140"/>
        <v>110.09866666666666</v>
      </c>
      <c r="H2744" s="17"/>
      <c r="I2744" s="24"/>
      <c r="J2744" s="20">
        <f t="shared" si="141"/>
        <v>44.142600000000002</v>
      </c>
      <c r="K2744" s="17"/>
      <c r="L2744" s="24"/>
      <c r="M2744" s="86">
        <v>103.96599999999999</v>
      </c>
      <c r="N2744" s="86">
        <v>221.24799999999999</v>
      </c>
      <c r="O2744" s="86">
        <v>5.0819999999999999</v>
      </c>
      <c r="P2744" s="86">
        <v>114.217</v>
      </c>
      <c r="Q2744" s="86">
        <v>52.497999999999998</v>
      </c>
      <c r="R2744" s="86">
        <v>8.1530000000000005</v>
      </c>
      <c r="S2744" s="86">
        <v>9.6080000000000005</v>
      </c>
      <c r="T2744" s="86">
        <v>36.237000000000002</v>
      </c>
    </row>
    <row r="2745" spans="1:20" x14ac:dyDescent="0.25">
      <c r="A2745" s="50" t="s">
        <v>4682</v>
      </c>
      <c r="B2745" s="50" t="s">
        <v>354</v>
      </c>
      <c r="C2745" s="50" t="s">
        <v>4769</v>
      </c>
      <c r="D2745" s="80">
        <v>17</v>
      </c>
      <c r="E2745" s="50" t="s">
        <v>9238</v>
      </c>
      <c r="F2745" s="24">
        <f t="shared" si="139"/>
        <v>17.902999999999999</v>
      </c>
      <c r="G2745" s="20">
        <f t="shared" si="140"/>
        <v>22.855999999999998</v>
      </c>
      <c r="H2745" s="17"/>
      <c r="I2745" s="24"/>
      <c r="J2745" s="20">
        <f t="shared" si="141"/>
        <v>25.917000000000002</v>
      </c>
      <c r="K2745" s="17"/>
      <c r="L2745" s="24"/>
      <c r="M2745" s="86">
        <v>12.474</v>
      </c>
      <c r="N2745" s="86">
        <v>27.972999999999999</v>
      </c>
      <c r="O2745" s="86">
        <v>28.120999999999999</v>
      </c>
      <c r="P2745" s="86">
        <v>48.444000000000003</v>
      </c>
      <c r="Q2745" s="86">
        <v>27.431999999999999</v>
      </c>
      <c r="R2745" s="86">
        <v>28.065999999999999</v>
      </c>
      <c r="S2745" s="86">
        <v>20.145</v>
      </c>
      <c r="T2745" s="86">
        <v>5.4980000000000002</v>
      </c>
    </row>
    <row r="2746" spans="1:20" x14ac:dyDescent="0.25">
      <c r="A2746" s="50" t="s">
        <v>4682</v>
      </c>
      <c r="B2746" s="50" t="s">
        <v>3323</v>
      </c>
      <c r="C2746" s="50" t="s">
        <v>4739</v>
      </c>
      <c r="D2746" s="80">
        <v>11</v>
      </c>
      <c r="E2746" s="50" t="s">
        <v>7212</v>
      </c>
      <c r="F2746" s="24">
        <f t="shared" si="139"/>
        <v>17.888999999999999</v>
      </c>
      <c r="G2746" s="20">
        <f t="shared" si="140"/>
        <v>1.8333333333333333E-2</v>
      </c>
      <c r="H2746" s="17"/>
      <c r="I2746" s="24"/>
      <c r="J2746" s="20">
        <f t="shared" si="141"/>
        <v>13.130599999999998</v>
      </c>
      <c r="K2746" s="17"/>
      <c r="L2746" s="24"/>
      <c r="M2746" s="86" t="s">
        <v>5013</v>
      </c>
      <c r="N2746" s="86" t="s">
        <v>5013</v>
      </c>
      <c r="O2746" s="86">
        <v>5.5E-2</v>
      </c>
      <c r="P2746" s="86">
        <v>11.986000000000001</v>
      </c>
      <c r="Q2746" s="86" t="s">
        <v>5013</v>
      </c>
      <c r="R2746" s="86">
        <v>9.6850000000000005</v>
      </c>
      <c r="S2746" s="86" t="s">
        <v>5013</v>
      </c>
      <c r="T2746" s="86">
        <v>43.981999999999999</v>
      </c>
    </row>
    <row r="2747" spans="1:20" x14ac:dyDescent="0.25">
      <c r="A2747" s="50" t="s">
        <v>4682</v>
      </c>
      <c r="B2747" s="50" t="s">
        <v>323</v>
      </c>
      <c r="C2747" s="50" t="s">
        <v>4690</v>
      </c>
      <c r="D2747" s="80">
        <v>2</v>
      </c>
      <c r="E2747" s="50" t="s">
        <v>5300</v>
      </c>
      <c r="F2747" s="24">
        <f t="shared" si="139"/>
        <v>17.884333333333334</v>
      </c>
      <c r="G2747" s="20">
        <f t="shared" si="140"/>
        <v>32.106000000000002</v>
      </c>
      <c r="H2747" s="17"/>
      <c r="I2747" s="24"/>
      <c r="J2747" s="20">
        <f t="shared" si="141"/>
        <v>27.787200000000002</v>
      </c>
      <c r="K2747" s="17"/>
      <c r="L2747" s="24"/>
      <c r="M2747" s="86">
        <v>28.905000000000001</v>
      </c>
      <c r="N2747" s="86">
        <v>43.701000000000001</v>
      </c>
      <c r="O2747" s="86">
        <v>23.712</v>
      </c>
      <c r="P2747" s="86">
        <v>63.604999999999997</v>
      </c>
      <c r="Q2747" s="86">
        <v>21.678000000000001</v>
      </c>
      <c r="R2747" s="86">
        <v>9.1720000000000006</v>
      </c>
      <c r="S2747" s="86">
        <v>20.457000000000001</v>
      </c>
      <c r="T2747" s="86">
        <v>24.024000000000001</v>
      </c>
    </row>
    <row r="2748" spans="1:20" x14ac:dyDescent="0.25">
      <c r="A2748" s="50" t="s">
        <v>4682</v>
      </c>
      <c r="B2748" s="50" t="s">
        <v>1341</v>
      </c>
      <c r="C2748" s="50" t="s">
        <v>4695</v>
      </c>
      <c r="D2748" s="80">
        <v>2</v>
      </c>
      <c r="E2748" s="50" t="s">
        <v>5425</v>
      </c>
      <c r="F2748" s="24">
        <f t="shared" si="139"/>
        <v>17.867666666666665</v>
      </c>
      <c r="G2748" s="20">
        <f t="shared" si="140"/>
        <v>12.657666666666666</v>
      </c>
      <c r="H2748" s="17"/>
      <c r="I2748" s="24"/>
      <c r="J2748" s="20">
        <f t="shared" si="141"/>
        <v>35.207999999999998</v>
      </c>
      <c r="K2748" s="17"/>
      <c r="L2748" s="24"/>
      <c r="M2748" s="86">
        <v>1.5329999999999999</v>
      </c>
      <c r="N2748" s="86">
        <v>31.719000000000001</v>
      </c>
      <c r="O2748" s="86">
        <v>4.7210000000000001</v>
      </c>
      <c r="P2748" s="86">
        <v>29.186</v>
      </c>
      <c r="Q2748" s="86">
        <v>93.251000000000005</v>
      </c>
      <c r="R2748" s="86">
        <v>8.5839999999999996</v>
      </c>
      <c r="S2748" s="86">
        <v>16.2</v>
      </c>
      <c r="T2748" s="86">
        <v>28.818999999999999</v>
      </c>
    </row>
    <row r="2749" spans="1:20" x14ac:dyDescent="0.25">
      <c r="A2749" s="50" t="s">
        <v>4682</v>
      </c>
      <c r="B2749" s="50" t="s">
        <v>699</v>
      </c>
      <c r="C2749" s="50" t="s">
        <v>4737</v>
      </c>
      <c r="D2749" s="80">
        <v>11</v>
      </c>
      <c r="E2749" s="50" t="s">
        <v>7093</v>
      </c>
      <c r="F2749" s="24">
        <f t="shared" si="139"/>
        <v>17.809333333333331</v>
      </c>
      <c r="G2749" s="20">
        <f t="shared" si="140"/>
        <v>4.2666666666666665E-2</v>
      </c>
      <c r="H2749" s="17"/>
      <c r="I2749" s="24"/>
      <c r="J2749" s="20">
        <f t="shared" si="141"/>
        <v>10.685599999999999</v>
      </c>
      <c r="K2749" s="17"/>
      <c r="L2749" s="24"/>
      <c r="M2749" s="86">
        <v>0.128</v>
      </c>
      <c r="N2749" s="86" t="s">
        <v>5013</v>
      </c>
      <c r="O2749" s="86" t="s">
        <v>5013</v>
      </c>
      <c r="P2749" s="86" t="s">
        <v>5013</v>
      </c>
      <c r="Q2749" s="86" t="s">
        <v>5013</v>
      </c>
      <c r="R2749" s="86">
        <v>14.952</v>
      </c>
      <c r="S2749" s="86">
        <v>38.475999999999999</v>
      </c>
      <c r="T2749" s="86" t="s">
        <v>5013</v>
      </c>
    </row>
    <row r="2750" spans="1:20" x14ac:dyDescent="0.25">
      <c r="A2750" s="50" t="s">
        <v>4682</v>
      </c>
      <c r="B2750" s="50" t="s">
        <v>3727</v>
      </c>
      <c r="C2750" s="50" t="s">
        <v>4702</v>
      </c>
      <c r="D2750" s="80">
        <v>4</v>
      </c>
      <c r="E2750" s="50" t="s">
        <v>5578</v>
      </c>
      <c r="F2750" s="24">
        <f t="shared" si="139"/>
        <v>17.725333333333335</v>
      </c>
      <c r="G2750" s="20">
        <f t="shared" si="140"/>
        <v>2.6666666666666666E-3</v>
      </c>
      <c r="H2750" s="17"/>
      <c r="I2750" s="24"/>
      <c r="J2750" s="20">
        <f t="shared" si="141"/>
        <v>10.834399999999999</v>
      </c>
      <c r="K2750" s="17"/>
      <c r="L2750" s="24"/>
      <c r="M2750" s="86">
        <v>8.0000000000000002E-3</v>
      </c>
      <c r="N2750" s="86" t="s">
        <v>5013</v>
      </c>
      <c r="O2750" s="86" t="s">
        <v>5013</v>
      </c>
      <c r="P2750" s="86">
        <v>0.996</v>
      </c>
      <c r="Q2750" s="86" t="s">
        <v>5013</v>
      </c>
      <c r="R2750" s="86" t="s">
        <v>5013</v>
      </c>
      <c r="S2750" s="86">
        <v>28.399000000000001</v>
      </c>
      <c r="T2750" s="86">
        <v>24.777000000000001</v>
      </c>
    </row>
    <row r="2751" spans="1:20" x14ac:dyDescent="0.25">
      <c r="A2751" s="50" t="s">
        <v>4682</v>
      </c>
      <c r="B2751" s="50" t="s">
        <v>1349</v>
      </c>
      <c r="C2751" s="50" t="s">
        <v>4731</v>
      </c>
      <c r="D2751" s="80">
        <v>10</v>
      </c>
      <c r="E2751" s="50" t="s">
        <v>6899</v>
      </c>
      <c r="F2751" s="24">
        <f t="shared" si="139"/>
        <v>17.698666666666668</v>
      </c>
      <c r="G2751" s="20">
        <f t="shared" si="140"/>
        <v>9.5606666666666662</v>
      </c>
      <c r="H2751" s="17"/>
      <c r="I2751" s="24"/>
      <c r="J2751" s="20">
        <f t="shared" si="141"/>
        <v>24.6906</v>
      </c>
      <c r="K2751" s="17"/>
      <c r="L2751" s="24"/>
      <c r="M2751" s="86" t="s">
        <v>5013</v>
      </c>
      <c r="N2751" s="86">
        <v>16.422999999999998</v>
      </c>
      <c r="O2751" s="86">
        <v>12.259</v>
      </c>
      <c r="P2751" s="86">
        <v>68.239000000000004</v>
      </c>
      <c r="Q2751" s="86">
        <v>2.1179999999999999</v>
      </c>
      <c r="R2751" s="86">
        <v>0.8</v>
      </c>
      <c r="S2751" s="86">
        <v>6.851</v>
      </c>
      <c r="T2751" s="86">
        <v>45.445</v>
      </c>
    </row>
    <row r="2752" spans="1:20" x14ac:dyDescent="0.25">
      <c r="A2752" s="50" t="s">
        <v>4682</v>
      </c>
      <c r="B2752" s="50" t="s">
        <v>1035</v>
      </c>
      <c r="C2752" s="50" t="s">
        <v>4725</v>
      </c>
      <c r="D2752" s="80">
        <v>8</v>
      </c>
      <c r="E2752" s="50" t="s">
        <v>6710</v>
      </c>
      <c r="F2752" s="24">
        <f t="shared" si="139"/>
        <v>17.663333333333334</v>
      </c>
      <c r="G2752" s="20">
        <f t="shared" si="140"/>
        <v>22.224999999999998</v>
      </c>
      <c r="H2752" s="17"/>
      <c r="I2752" s="24"/>
      <c r="J2752" s="20">
        <f t="shared" si="141"/>
        <v>28.735999999999997</v>
      </c>
      <c r="K2752" s="17"/>
      <c r="L2752" s="24"/>
      <c r="M2752" s="86">
        <v>19.276</v>
      </c>
      <c r="N2752" s="86">
        <v>15.974</v>
      </c>
      <c r="O2752" s="86">
        <v>31.425000000000001</v>
      </c>
      <c r="P2752" s="86">
        <v>63.676000000000002</v>
      </c>
      <c r="Q2752" s="86">
        <v>27.013999999999999</v>
      </c>
      <c r="R2752" s="86">
        <v>9.1389999999999993</v>
      </c>
      <c r="S2752" s="86">
        <v>33.079000000000001</v>
      </c>
      <c r="T2752" s="86">
        <v>10.772</v>
      </c>
    </row>
    <row r="2753" spans="1:20" x14ac:dyDescent="0.25">
      <c r="A2753" s="50" t="s">
        <v>4682</v>
      </c>
      <c r="B2753" s="50" t="s">
        <v>4023</v>
      </c>
      <c r="C2753" s="50" t="s">
        <v>4733</v>
      </c>
      <c r="D2753" s="80">
        <v>11</v>
      </c>
      <c r="E2753" s="50" t="s">
        <v>6946</v>
      </c>
      <c r="F2753" s="24">
        <f t="shared" si="139"/>
        <v>17.657333333333334</v>
      </c>
      <c r="G2753" s="20">
        <f t="shared" si="140"/>
        <v>28.423666666666662</v>
      </c>
      <c r="H2753" s="17"/>
      <c r="I2753" s="24"/>
      <c r="J2753" s="20">
        <f t="shared" si="141"/>
        <v>23.3504</v>
      </c>
      <c r="K2753" s="17"/>
      <c r="L2753" s="24"/>
      <c r="M2753" s="86" t="s">
        <v>5013</v>
      </c>
      <c r="N2753" s="86">
        <v>81.444999999999993</v>
      </c>
      <c r="O2753" s="86">
        <v>3.8260000000000001</v>
      </c>
      <c r="P2753" s="86">
        <v>52.674999999999997</v>
      </c>
      <c r="Q2753" s="86">
        <v>11.105</v>
      </c>
      <c r="R2753" s="86">
        <v>7.1820000000000004</v>
      </c>
      <c r="S2753" s="86">
        <v>14.177</v>
      </c>
      <c r="T2753" s="86">
        <v>31.613</v>
      </c>
    </row>
    <row r="2754" spans="1:20" x14ac:dyDescent="0.25">
      <c r="A2754" s="50" t="s">
        <v>4682</v>
      </c>
      <c r="B2754" s="50" t="s">
        <v>2377</v>
      </c>
      <c r="C2754" s="50" t="s">
        <v>4731</v>
      </c>
      <c r="D2754" s="80">
        <v>10</v>
      </c>
      <c r="E2754" s="50" t="s">
        <v>6826</v>
      </c>
      <c r="F2754" s="24">
        <f t="shared" si="139"/>
        <v>17.568666666666669</v>
      </c>
      <c r="G2754" s="20">
        <f t="shared" si="140"/>
        <v>312.31566666666669</v>
      </c>
      <c r="H2754" s="17"/>
      <c r="I2754" s="24"/>
      <c r="J2754" s="20">
        <f t="shared" si="141"/>
        <v>123.23859999999999</v>
      </c>
      <c r="K2754" s="17"/>
      <c r="L2754" s="24"/>
      <c r="M2754" s="86">
        <v>245.13300000000001</v>
      </c>
      <c r="N2754" s="86">
        <v>237.74</v>
      </c>
      <c r="O2754" s="86">
        <v>454.07400000000001</v>
      </c>
      <c r="P2754" s="86">
        <v>529.54899999999998</v>
      </c>
      <c r="Q2754" s="86">
        <v>33.938000000000002</v>
      </c>
      <c r="R2754" s="86">
        <v>52.706000000000003</v>
      </c>
      <c r="S2754" s="86" t="s">
        <v>5013</v>
      </c>
      <c r="T2754" s="86" t="s">
        <v>5013</v>
      </c>
    </row>
    <row r="2755" spans="1:20" x14ac:dyDescent="0.25">
      <c r="A2755" s="50" t="s">
        <v>4682</v>
      </c>
      <c r="B2755" s="50" t="s">
        <v>732</v>
      </c>
      <c r="C2755" s="50" t="s">
        <v>4689</v>
      </c>
      <c r="D2755" s="80">
        <v>2</v>
      </c>
      <c r="E2755" s="50" t="s">
        <v>5208</v>
      </c>
      <c r="F2755" s="24">
        <f t="shared" si="139"/>
        <v>17.559999999999999</v>
      </c>
      <c r="G2755" s="20">
        <f t="shared" si="140"/>
        <v>2.6016666666666666</v>
      </c>
      <c r="H2755" s="17"/>
      <c r="I2755" s="24"/>
      <c r="J2755" s="20">
        <f t="shared" si="141"/>
        <v>15.302199999999999</v>
      </c>
      <c r="K2755" s="17"/>
      <c r="L2755" s="24"/>
      <c r="M2755" s="86" t="s">
        <v>5013</v>
      </c>
      <c r="N2755" s="86">
        <v>0.02</v>
      </c>
      <c r="O2755" s="86">
        <v>7.7850000000000001</v>
      </c>
      <c r="P2755" s="86">
        <v>13.808999999999999</v>
      </c>
      <c r="Q2755" s="86">
        <v>10.022</v>
      </c>
      <c r="R2755" s="86">
        <v>5.556</v>
      </c>
      <c r="S2755" s="86">
        <v>0.13600000000000001</v>
      </c>
      <c r="T2755" s="86">
        <v>46.988</v>
      </c>
    </row>
    <row r="2756" spans="1:20" x14ac:dyDescent="0.25">
      <c r="A2756" s="50" t="s">
        <v>4682</v>
      </c>
      <c r="B2756" s="50" t="s">
        <v>329</v>
      </c>
      <c r="C2756" s="50" t="s">
        <v>4709</v>
      </c>
      <c r="D2756" s="80">
        <v>5</v>
      </c>
      <c r="E2756" s="50" t="s">
        <v>5769</v>
      </c>
      <c r="F2756" s="24">
        <f t="shared" si="139"/>
        <v>17.559999999999999</v>
      </c>
      <c r="G2756" s="20">
        <f t="shared" si="140"/>
        <v>204.15866666666668</v>
      </c>
      <c r="H2756" s="17"/>
      <c r="I2756" s="24"/>
      <c r="J2756" s="20">
        <f t="shared" si="141"/>
        <v>34.573999999999998</v>
      </c>
      <c r="K2756" s="17"/>
      <c r="L2756" s="24"/>
      <c r="M2756" s="86">
        <v>362.815</v>
      </c>
      <c r="N2756" s="86">
        <v>143.84700000000001</v>
      </c>
      <c r="O2756" s="86">
        <v>105.81399999999999</v>
      </c>
      <c r="P2756" s="86">
        <v>44.884999999999998</v>
      </c>
      <c r="Q2756" s="86">
        <v>75.305000000000007</v>
      </c>
      <c r="R2756" s="86">
        <v>41.54</v>
      </c>
      <c r="S2756" s="86">
        <v>11.14</v>
      </c>
      <c r="T2756" s="86" t="s">
        <v>5013</v>
      </c>
    </row>
    <row r="2757" spans="1:20" x14ac:dyDescent="0.25">
      <c r="A2757" s="50" t="s">
        <v>4682</v>
      </c>
      <c r="B2757" s="50" t="s">
        <v>916</v>
      </c>
      <c r="C2757" s="50" t="s">
        <v>4713</v>
      </c>
      <c r="D2757" s="80">
        <v>6</v>
      </c>
      <c r="E2757" s="50" t="s">
        <v>6221</v>
      </c>
      <c r="F2757" s="24">
        <f t="shared" si="139"/>
        <v>17.528333333333332</v>
      </c>
      <c r="G2757" s="20">
        <f t="shared" si="140"/>
        <v>22.954333333333334</v>
      </c>
      <c r="H2757" s="17"/>
      <c r="I2757" s="24"/>
      <c r="J2757" s="20">
        <f t="shared" si="141"/>
        <v>12.558000000000002</v>
      </c>
      <c r="K2757" s="17"/>
      <c r="L2757" s="24"/>
      <c r="M2757" s="86">
        <v>15.861000000000001</v>
      </c>
      <c r="N2757" s="86">
        <v>53.002000000000002</v>
      </c>
      <c r="O2757" s="86" t="s">
        <v>5013</v>
      </c>
      <c r="P2757" s="86" t="s">
        <v>5013</v>
      </c>
      <c r="Q2757" s="86">
        <v>10.205</v>
      </c>
      <c r="R2757" s="86" t="s">
        <v>5013</v>
      </c>
      <c r="S2757" s="86">
        <v>9.7810000000000006</v>
      </c>
      <c r="T2757" s="86">
        <v>42.804000000000002</v>
      </c>
    </row>
    <row r="2758" spans="1:20" x14ac:dyDescent="0.25">
      <c r="A2758" s="50" t="s">
        <v>4682</v>
      </c>
      <c r="B2758" s="50" t="s">
        <v>2812</v>
      </c>
      <c r="C2758" s="50" t="s">
        <v>4744</v>
      </c>
      <c r="D2758" s="80">
        <v>11</v>
      </c>
      <c r="E2758" s="50" t="s">
        <v>7369</v>
      </c>
      <c r="F2758" s="24">
        <f t="shared" si="139"/>
        <v>17.517666666666667</v>
      </c>
      <c r="G2758" s="20">
        <f t="shared" si="140"/>
        <v>187.66</v>
      </c>
      <c r="H2758" s="17"/>
      <c r="I2758" s="24"/>
      <c r="J2758" s="20">
        <f t="shared" si="141"/>
        <v>14.459999999999999</v>
      </c>
      <c r="K2758" s="17"/>
      <c r="L2758" s="24"/>
      <c r="M2758" s="86">
        <v>9.8379999999999992</v>
      </c>
      <c r="N2758" s="86">
        <v>2.8860000000000001</v>
      </c>
      <c r="O2758" s="86">
        <v>550.25599999999997</v>
      </c>
      <c r="P2758" s="86">
        <v>0.95599999999999996</v>
      </c>
      <c r="Q2758" s="86">
        <v>18.791</v>
      </c>
      <c r="R2758" s="86">
        <v>42.576999999999998</v>
      </c>
      <c r="S2758" s="86">
        <v>2.1760000000000002</v>
      </c>
      <c r="T2758" s="86">
        <v>7.8</v>
      </c>
    </row>
    <row r="2759" spans="1:20" x14ac:dyDescent="0.25">
      <c r="A2759" s="50" t="s">
        <v>4682</v>
      </c>
      <c r="B2759" s="50" t="s">
        <v>3452</v>
      </c>
      <c r="C2759" s="50" t="s">
        <v>4736</v>
      </c>
      <c r="D2759" s="80">
        <v>11</v>
      </c>
      <c r="E2759" s="50" t="s">
        <v>7042</v>
      </c>
      <c r="F2759" s="24">
        <f t="shared" si="139"/>
        <v>17.487666666666666</v>
      </c>
      <c r="G2759" s="20">
        <f t="shared" si="140"/>
        <v>0</v>
      </c>
      <c r="H2759" s="17"/>
      <c r="I2759" s="24"/>
      <c r="J2759" s="20">
        <f t="shared" si="141"/>
        <v>14.553599999999999</v>
      </c>
      <c r="K2759" s="17"/>
      <c r="L2759" s="24"/>
      <c r="M2759" s="86" t="s">
        <v>5013</v>
      </c>
      <c r="N2759" s="86" t="s">
        <v>5013</v>
      </c>
      <c r="O2759" s="86" t="s">
        <v>5013</v>
      </c>
      <c r="P2759" s="86">
        <v>17.803999999999998</v>
      </c>
      <c r="Q2759" s="86">
        <v>2.5009999999999999</v>
      </c>
      <c r="R2759" s="86">
        <v>0.98099999999999998</v>
      </c>
      <c r="S2759" s="86">
        <v>51.481999999999999</v>
      </c>
      <c r="T2759" s="86" t="s">
        <v>5013</v>
      </c>
    </row>
    <row r="2760" spans="1:20" x14ac:dyDescent="0.25">
      <c r="A2760" s="50" t="s">
        <v>4682</v>
      </c>
      <c r="B2760" s="50" t="s">
        <v>2503</v>
      </c>
      <c r="C2760" s="50" t="s">
        <v>4717</v>
      </c>
      <c r="D2760" s="80">
        <v>6</v>
      </c>
      <c r="E2760" s="50" t="s">
        <v>6351</v>
      </c>
      <c r="F2760" s="24">
        <f t="shared" si="139"/>
        <v>17.46</v>
      </c>
      <c r="G2760" s="20">
        <f t="shared" si="140"/>
        <v>1.7983333333333331</v>
      </c>
      <c r="H2760" s="17"/>
      <c r="I2760" s="24"/>
      <c r="J2760" s="20">
        <f t="shared" si="141"/>
        <v>10.5322</v>
      </c>
      <c r="K2760" s="17"/>
      <c r="L2760" s="24"/>
      <c r="M2760" s="86" t="s">
        <v>5013</v>
      </c>
      <c r="N2760" s="86">
        <v>5.149</v>
      </c>
      <c r="O2760" s="86">
        <v>0.246</v>
      </c>
      <c r="P2760" s="86">
        <v>0.28100000000000003</v>
      </c>
      <c r="Q2760" s="86" t="s">
        <v>5013</v>
      </c>
      <c r="R2760" s="86" t="s">
        <v>5013</v>
      </c>
      <c r="S2760" s="86">
        <v>52.38</v>
      </c>
      <c r="T2760" s="86" t="s">
        <v>5013</v>
      </c>
    </row>
    <row r="2761" spans="1:20" x14ac:dyDescent="0.25">
      <c r="A2761" s="50" t="s">
        <v>4682</v>
      </c>
      <c r="B2761" s="50" t="s">
        <v>2621</v>
      </c>
      <c r="C2761" s="50" t="s">
        <v>4745</v>
      </c>
      <c r="D2761" s="80">
        <v>11</v>
      </c>
      <c r="E2761" s="50" t="s">
        <v>7535</v>
      </c>
      <c r="F2761" s="24">
        <f t="shared" si="139"/>
        <v>17.430666666666667</v>
      </c>
      <c r="G2761" s="20">
        <f t="shared" si="140"/>
        <v>58.578666666666663</v>
      </c>
      <c r="H2761" s="17"/>
      <c r="I2761" s="24"/>
      <c r="J2761" s="20">
        <f t="shared" si="141"/>
        <v>15.602799999999998</v>
      </c>
      <c r="K2761" s="17"/>
      <c r="L2761" s="24"/>
      <c r="M2761" s="86">
        <v>7.6550000000000002</v>
      </c>
      <c r="N2761" s="86">
        <v>161.47999999999999</v>
      </c>
      <c r="O2761" s="86">
        <v>6.601</v>
      </c>
      <c r="P2761" s="86">
        <v>20.327999999999999</v>
      </c>
      <c r="Q2761" s="86">
        <v>5.3940000000000001</v>
      </c>
      <c r="R2761" s="86">
        <v>11.209</v>
      </c>
      <c r="S2761" s="86">
        <v>20.960999999999999</v>
      </c>
      <c r="T2761" s="86">
        <v>20.122</v>
      </c>
    </row>
    <row r="2762" spans="1:20" x14ac:dyDescent="0.25">
      <c r="A2762" s="50" t="s">
        <v>4682</v>
      </c>
      <c r="B2762" s="50" t="s">
        <v>2340</v>
      </c>
      <c r="C2762" s="50" t="s">
        <v>4739</v>
      </c>
      <c r="D2762" s="80">
        <v>11</v>
      </c>
      <c r="E2762" s="50" t="s">
        <v>7224</v>
      </c>
      <c r="F2762" s="24">
        <f t="shared" si="139"/>
        <v>17.414333333333332</v>
      </c>
      <c r="G2762" s="20">
        <f t="shared" si="140"/>
        <v>72.310666666666677</v>
      </c>
      <c r="H2762" s="17"/>
      <c r="I2762" s="24"/>
      <c r="J2762" s="20">
        <f t="shared" si="141"/>
        <v>25.199800000000003</v>
      </c>
      <c r="K2762" s="17"/>
      <c r="L2762" s="24"/>
      <c r="M2762" s="86">
        <v>14.196999999999999</v>
      </c>
      <c r="N2762" s="86">
        <v>95.828000000000003</v>
      </c>
      <c r="O2762" s="86">
        <v>106.907</v>
      </c>
      <c r="P2762" s="86">
        <v>48.298000000000002</v>
      </c>
      <c r="Q2762" s="86">
        <v>25.457999999999998</v>
      </c>
      <c r="R2762" s="86">
        <v>4.4119999999999999</v>
      </c>
      <c r="S2762" s="86">
        <v>8.6199999999999992</v>
      </c>
      <c r="T2762" s="86">
        <v>39.210999999999999</v>
      </c>
    </row>
    <row r="2763" spans="1:20" x14ac:dyDescent="0.25">
      <c r="A2763" s="50" t="s">
        <v>4682</v>
      </c>
      <c r="B2763" s="50" t="s">
        <v>3272</v>
      </c>
      <c r="C2763" s="50" t="s">
        <v>4728</v>
      </c>
      <c r="D2763" s="80">
        <v>9</v>
      </c>
      <c r="E2763" s="50" t="s">
        <v>6796</v>
      </c>
      <c r="F2763" s="24">
        <f t="shared" si="139"/>
        <v>17.364000000000001</v>
      </c>
      <c r="G2763" s="20">
        <f t="shared" si="140"/>
        <v>1.5876666666666666</v>
      </c>
      <c r="H2763" s="17"/>
      <c r="I2763" s="24"/>
      <c r="J2763" s="20">
        <f t="shared" si="141"/>
        <v>14.2422</v>
      </c>
      <c r="K2763" s="17"/>
      <c r="L2763" s="24"/>
      <c r="M2763" s="86">
        <v>0.44400000000000001</v>
      </c>
      <c r="N2763" s="86">
        <v>4.319</v>
      </c>
      <c r="O2763" s="86" t="s">
        <v>5013</v>
      </c>
      <c r="P2763" s="86">
        <v>6.2869999999999999</v>
      </c>
      <c r="Q2763" s="86">
        <v>12.832000000000001</v>
      </c>
      <c r="R2763" s="86">
        <v>25.116</v>
      </c>
      <c r="S2763" s="86">
        <v>7.1829999999999998</v>
      </c>
      <c r="T2763" s="86">
        <v>19.792999999999999</v>
      </c>
    </row>
    <row r="2764" spans="1:20" x14ac:dyDescent="0.25">
      <c r="A2764" s="50" t="s">
        <v>4682</v>
      </c>
      <c r="B2764" s="50" t="s">
        <v>2541</v>
      </c>
      <c r="C2764" s="50" t="s">
        <v>4757</v>
      </c>
      <c r="D2764" s="80">
        <v>15</v>
      </c>
      <c r="E2764" s="50" t="s">
        <v>8168</v>
      </c>
      <c r="F2764" s="24">
        <f t="shared" si="139"/>
        <v>17.311666666666664</v>
      </c>
      <c r="G2764" s="20">
        <f t="shared" si="140"/>
        <v>22.736666666666665</v>
      </c>
      <c r="H2764" s="17"/>
      <c r="I2764" s="24"/>
      <c r="J2764" s="20">
        <f t="shared" si="141"/>
        <v>17.836199999999998</v>
      </c>
      <c r="K2764" s="17"/>
      <c r="L2764" s="24"/>
      <c r="M2764" s="86">
        <v>6.0000000000000001E-3</v>
      </c>
      <c r="N2764" s="86">
        <v>54.43</v>
      </c>
      <c r="O2764" s="86">
        <v>13.773999999999999</v>
      </c>
      <c r="P2764" s="86">
        <v>22.774000000000001</v>
      </c>
      <c r="Q2764" s="86">
        <v>14.472</v>
      </c>
      <c r="R2764" s="86" t="s">
        <v>5013</v>
      </c>
      <c r="S2764" s="86">
        <v>44.497999999999998</v>
      </c>
      <c r="T2764" s="86">
        <v>7.4370000000000003</v>
      </c>
    </row>
    <row r="2765" spans="1:20" x14ac:dyDescent="0.25">
      <c r="A2765" s="50" t="s">
        <v>4682</v>
      </c>
      <c r="B2765" s="50" t="s">
        <v>2811</v>
      </c>
      <c r="C2765" s="50" t="s">
        <v>4715</v>
      </c>
      <c r="D2765" s="80">
        <v>6</v>
      </c>
      <c r="E2765" s="50" t="s">
        <v>6295</v>
      </c>
      <c r="F2765" s="24">
        <f t="shared" si="139"/>
        <v>17.296333333333333</v>
      </c>
      <c r="G2765" s="20">
        <f t="shared" si="140"/>
        <v>1.4686666666666668</v>
      </c>
      <c r="H2765" s="17"/>
      <c r="I2765" s="24"/>
      <c r="J2765" s="20">
        <f t="shared" si="141"/>
        <v>15.475800000000001</v>
      </c>
      <c r="K2765" s="17"/>
      <c r="L2765" s="24"/>
      <c r="M2765" s="86" t="s">
        <v>5013</v>
      </c>
      <c r="N2765" s="86">
        <v>1.4830000000000001</v>
      </c>
      <c r="O2765" s="86">
        <v>2.923</v>
      </c>
      <c r="P2765" s="86">
        <v>25.49</v>
      </c>
      <c r="Q2765" s="86" t="s">
        <v>5013</v>
      </c>
      <c r="R2765" s="86" t="s">
        <v>5013</v>
      </c>
      <c r="S2765" s="86" t="s">
        <v>5013</v>
      </c>
      <c r="T2765" s="86">
        <v>51.889000000000003</v>
      </c>
    </row>
    <row r="2766" spans="1:20" x14ac:dyDescent="0.25">
      <c r="A2766" s="50" t="s">
        <v>4682</v>
      </c>
      <c r="B2766" s="50" t="s">
        <v>3279</v>
      </c>
      <c r="C2766" s="50" t="s">
        <v>4745</v>
      </c>
      <c r="D2766" s="80">
        <v>11</v>
      </c>
      <c r="E2766" s="50" t="s">
        <v>7526</v>
      </c>
      <c r="F2766" s="24">
        <f t="shared" si="139"/>
        <v>17.290333333333333</v>
      </c>
      <c r="G2766" s="20">
        <f t="shared" si="140"/>
        <v>16.734333333333332</v>
      </c>
      <c r="H2766" s="17"/>
      <c r="I2766" s="24"/>
      <c r="J2766" s="20">
        <f t="shared" si="141"/>
        <v>23.843200000000003</v>
      </c>
      <c r="K2766" s="17"/>
      <c r="L2766" s="24"/>
      <c r="M2766" s="86">
        <v>9.1129999999999995</v>
      </c>
      <c r="N2766" s="86">
        <v>25.646999999999998</v>
      </c>
      <c r="O2766" s="86">
        <v>15.443</v>
      </c>
      <c r="P2766" s="86">
        <v>15.34</v>
      </c>
      <c r="Q2766" s="86">
        <v>52.005000000000003</v>
      </c>
      <c r="R2766" s="86">
        <v>10.944000000000001</v>
      </c>
      <c r="S2766" s="86">
        <v>40.927</v>
      </c>
      <c r="T2766" s="86" t="s">
        <v>5013</v>
      </c>
    </row>
    <row r="2767" spans="1:20" x14ac:dyDescent="0.25">
      <c r="A2767" s="50" t="s">
        <v>4682</v>
      </c>
      <c r="B2767" s="50" t="s">
        <v>303</v>
      </c>
      <c r="C2767" s="50" t="s">
        <v>4757</v>
      </c>
      <c r="D2767" s="80">
        <v>15</v>
      </c>
      <c r="E2767" s="50" t="s">
        <v>8159</v>
      </c>
      <c r="F2767" s="24">
        <f t="shared" si="139"/>
        <v>17.267333333333333</v>
      </c>
      <c r="G2767" s="20">
        <f t="shared" si="140"/>
        <v>14.523666666666665</v>
      </c>
      <c r="H2767" s="17"/>
      <c r="I2767" s="24"/>
      <c r="J2767" s="20">
        <f t="shared" si="141"/>
        <v>37.509599999999992</v>
      </c>
      <c r="K2767" s="17"/>
      <c r="L2767" s="24"/>
      <c r="M2767" s="86">
        <v>41.165999999999997</v>
      </c>
      <c r="N2767" s="86" t="s">
        <v>5013</v>
      </c>
      <c r="O2767" s="86">
        <v>2.4049999999999998</v>
      </c>
      <c r="P2767" s="86">
        <v>65.756</v>
      </c>
      <c r="Q2767" s="86">
        <v>69.989999999999995</v>
      </c>
      <c r="R2767" s="86" t="s">
        <v>5013</v>
      </c>
      <c r="S2767" s="86">
        <v>16.920999999999999</v>
      </c>
      <c r="T2767" s="86">
        <v>34.881</v>
      </c>
    </row>
    <row r="2768" spans="1:20" x14ac:dyDescent="0.25">
      <c r="A2768" s="50" t="s">
        <v>4682</v>
      </c>
      <c r="B2768" s="50" t="s">
        <v>1408</v>
      </c>
      <c r="C2768" s="50" t="s">
        <v>4765</v>
      </c>
      <c r="D2768" s="80">
        <v>15</v>
      </c>
      <c r="E2768" s="50" t="s">
        <v>8389</v>
      </c>
      <c r="F2768" s="24">
        <f t="shared" si="139"/>
        <v>17.245333333333335</v>
      </c>
      <c r="G2768" s="20">
        <f t="shared" si="140"/>
        <v>23.093000000000004</v>
      </c>
      <c r="H2768" s="17"/>
      <c r="I2768" s="24"/>
      <c r="J2768" s="20">
        <f t="shared" si="141"/>
        <v>41.687400000000004</v>
      </c>
      <c r="K2768" s="17"/>
      <c r="L2768" s="24"/>
      <c r="M2768" s="86">
        <v>17.646000000000001</v>
      </c>
      <c r="N2768" s="86">
        <v>29.745000000000001</v>
      </c>
      <c r="O2768" s="86">
        <v>21.888000000000002</v>
      </c>
      <c r="P2768" s="86">
        <v>57.816000000000003</v>
      </c>
      <c r="Q2768" s="86">
        <v>98.885000000000005</v>
      </c>
      <c r="R2768" s="86">
        <v>21.103999999999999</v>
      </c>
      <c r="S2768" s="86">
        <v>5.8689999999999998</v>
      </c>
      <c r="T2768" s="86">
        <v>24.763000000000002</v>
      </c>
    </row>
    <row r="2769" spans="1:20" x14ac:dyDescent="0.25">
      <c r="A2769" s="50" t="s">
        <v>4682</v>
      </c>
      <c r="B2769" s="50" t="s">
        <v>457</v>
      </c>
      <c r="C2769" s="50" t="s">
        <v>4702</v>
      </c>
      <c r="D2769" s="80">
        <v>4</v>
      </c>
      <c r="E2769" s="50" t="s">
        <v>5593</v>
      </c>
      <c r="F2769" s="24">
        <f t="shared" si="139"/>
        <v>17.231666666666666</v>
      </c>
      <c r="G2769" s="20">
        <f t="shared" si="140"/>
        <v>1638.9739999999999</v>
      </c>
      <c r="H2769" s="17"/>
      <c r="I2769" s="24"/>
      <c r="J2769" s="20">
        <f t="shared" si="141"/>
        <v>939.92199999999991</v>
      </c>
      <c r="K2769" s="17"/>
      <c r="L2769" s="24"/>
      <c r="M2769" s="86">
        <v>33.389000000000003</v>
      </c>
      <c r="N2769" s="86">
        <v>1151.0940000000001</v>
      </c>
      <c r="O2769" s="86">
        <v>3732.4389999999999</v>
      </c>
      <c r="P2769" s="86">
        <v>3512.9470000000001</v>
      </c>
      <c r="Q2769" s="86">
        <v>1134.9680000000001</v>
      </c>
      <c r="R2769" s="86" t="s">
        <v>5013</v>
      </c>
      <c r="S2769" s="86">
        <v>16.004999999999999</v>
      </c>
      <c r="T2769" s="86">
        <v>35.69</v>
      </c>
    </row>
    <row r="2770" spans="1:20" x14ac:dyDescent="0.25">
      <c r="A2770" s="50" t="s">
        <v>4682</v>
      </c>
      <c r="B2770" s="50" t="s">
        <v>2771</v>
      </c>
      <c r="C2770" s="50" t="s">
        <v>4745</v>
      </c>
      <c r="D2770" s="80">
        <v>11</v>
      </c>
      <c r="E2770" s="50" t="s">
        <v>7541</v>
      </c>
      <c r="F2770" s="24">
        <f t="shared" si="139"/>
        <v>17.230333333333331</v>
      </c>
      <c r="G2770" s="20">
        <f t="shared" si="140"/>
        <v>36.472000000000001</v>
      </c>
      <c r="H2770" s="17"/>
      <c r="I2770" s="24"/>
      <c r="J2770" s="20">
        <f t="shared" si="141"/>
        <v>11.584199999999999</v>
      </c>
      <c r="K2770" s="17"/>
      <c r="L2770" s="24"/>
      <c r="M2770" s="86">
        <v>36.095999999999997</v>
      </c>
      <c r="N2770" s="86">
        <v>47.277999999999999</v>
      </c>
      <c r="O2770" s="86">
        <v>26.042000000000002</v>
      </c>
      <c r="P2770" s="86">
        <v>5.7679999999999998</v>
      </c>
      <c r="Q2770" s="86">
        <v>0.46200000000000002</v>
      </c>
      <c r="R2770" s="86" t="s">
        <v>5013</v>
      </c>
      <c r="S2770" s="86">
        <v>5.2969999999999997</v>
      </c>
      <c r="T2770" s="86">
        <v>46.393999999999998</v>
      </c>
    </row>
    <row r="2771" spans="1:20" x14ac:dyDescent="0.25">
      <c r="A2771" s="50" t="s">
        <v>4682</v>
      </c>
      <c r="B2771" s="50" t="s">
        <v>3823</v>
      </c>
      <c r="C2771" s="50" t="s">
        <v>4733</v>
      </c>
      <c r="D2771" s="80">
        <v>11</v>
      </c>
      <c r="E2771" s="50" t="s">
        <v>6945</v>
      </c>
      <c r="F2771" s="24">
        <f t="shared" si="139"/>
        <v>17.218666666666667</v>
      </c>
      <c r="G2771" s="20">
        <f t="shared" si="140"/>
        <v>2.2230000000000003</v>
      </c>
      <c r="H2771" s="17"/>
      <c r="I2771" s="24"/>
      <c r="J2771" s="20">
        <f t="shared" si="141"/>
        <v>13.348400000000002</v>
      </c>
      <c r="K2771" s="17"/>
      <c r="L2771" s="24"/>
      <c r="M2771" s="86" t="s">
        <v>5013</v>
      </c>
      <c r="N2771" s="86">
        <v>0.30399999999999999</v>
      </c>
      <c r="O2771" s="86">
        <v>6.3650000000000002</v>
      </c>
      <c r="P2771" s="86">
        <v>9.8870000000000005</v>
      </c>
      <c r="Q2771" s="86">
        <v>5.1989999999999998</v>
      </c>
      <c r="R2771" s="86">
        <v>1.8029999999999999</v>
      </c>
      <c r="S2771" s="86">
        <v>13.923999999999999</v>
      </c>
      <c r="T2771" s="86">
        <v>35.929000000000002</v>
      </c>
    </row>
    <row r="2772" spans="1:20" x14ac:dyDescent="0.25">
      <c r="A2772" s="50" t="s">
        <v>4682</v>
      </c>
      <c r="B2772" s="50" t="s">
        <v>635</v>
      </c>
      <c r="C2772" s="50" t="s">
        <v>4747</v>
      </c>
      <c r="D2772" s="80">
        <v>12</v>
      </c>
      <c r="E2772" s="50" t="s">
        <v>7663</v>
      </c>
      <c r="F2772" s="24">
        <f t="shared" si="139"/>
        <v>17.191666666666666</v>
      </c>
      <c r="G2772" s="20">
        <f t="shared" si="140"/>
        <v>19.886666666666667</v>
      </c>
      <c r="H2772" s="17"/>
      <c r="I2772" s="24"/>
      <c r="J2772" s="20">
        <f t="shared" si="141"/>
        <v>21.364600000000003</v>
      </c>
      <c r="K2772" s="17"/>
      <c r="L2772" s="24"/>
      <c r="M2772" s="86">
        <v>25.417000000000002</v>
      </c>
      <c r="N2772" s="86">
        <v>3.21</v>
      </c>
      <c r="O2772" s="86">
        <v>31.033000000000001</v>
      </c>
      <c r="P2772" s="86">
        <v>31.966000000000001</v>
      </c>
      <c r="Q2772" s="86">
        <v>23.282</v>
      </c>
      <c r="R2772" s="86">
        <v>17.106999999999999</v>
      </c>
      <c r="S2772" s="86">
        <v>34.468000000000004</v>
      </c>
      <c r="T2772" s="86" t="s">
        <v>5013</v>
      </c>
    </row>
    <row r="2773" spans="1:20" x14ac:dyDescent="0.25">
      <c r="A2773" s="50" t="s">
        <v>4682</v>
      </c>
      <c r="B2773" s="50" t="s">
        <v>7</v>
      </c>
      <c r="C2773" s="50" t="s">
        <v>4708</v>
      </c>
      <c r="D2773" s="80">
        <v>5</v>
      </c>
      <c r="E2773" s="50" t="s">
        <v>5719</v>
      </c>
      <c r="F2773" s="24">
        <f t="shared" si="139"/>
        <v>17.155666666666665</v>
      </c>
      <c r="G2773" s="20">
        <f t="shared" si="140"/>
        <v>7.5430000000000001</v>
      </c>
      <c r="H2773" s="17"/>
      <c r="I2773" s="24"/>
      <c r="J2773" s="20">
        <f t="shared" si="141"/>
        <v>27.879200000000004</v>
      </c>
      <c r="K2773" s="17"/>
      <c r="L2773" s="24"/>
      <c r="M2773" s="86">
        <v>3.032</v>
      </c>
      <c r="N2773" s="86">
        <v>19.597000000000001</v>
      </c>
      <c r="O2773" s="86" t="s">
        <v>5013</v>
      </c>
      <c r="P2773" s="86">
        <v>52.426000000000002</v>
      </c>
      <c r="Q2773" s="86">
        <v>35.503</v>
      </c>
      <c r="R2773" s="86">
        <v>51.466999999999999</v>
      </c>
      <c r="S2773" s="86" t="s">
        <v>5013</v>
      </c>
      <c r="T2773" s="86" t="s">
        <v>5013</v>
      </c>
    </row>
    <row r="2774" spans="1:20" x14ac:dyDescent="0.25">
      <c r="A2774" s="50" t="s">
        <v>4682</v>
      </c>
      <c r="B2774" s="50" t="s">
        <v>9823</v>
      </c>
      <c r="C2774" s="50" t="s">
        <v>4711</v>
      </c>
      <c r="D2774" s="80">
        <v>6</v>
      </c>
      <c r="E2774" s="50" t="s">
        <v>9824</v>
      </c>
      <c r="F2774" s="24">
        <f t="shared" si="139"/>
        <v>17.146000000000001</v>
      </c>
      <c r="G2774" s="20">
        <f t="shared" si="140"/>
        <v>11.957333333333333</v>
      </c>
      <c r="H2774" s="17"/>
      <c r="I2774" s="24"/>
      <c r="J2774" s="20">
        <f t="shared" si="141"/>
        <v>10.287600000000001</v>
      </c>
      <c r="K2774" s="17"/>
      <c r="L2774" s="24"/>
      <c r="M2774" s="86" t="s">
        <v>5013</v>
      </c>
      <c r="N2774" s="86" t="s">
        <v>5013</v>
      </c>
      <c r="O2774" s="86">
        <v>35.872</v>
      </c>
      <c r="P2774" s="86" t="s">
        <v>5013</v>
      </c>
      <c r="Q2774" s="86" t="s">
        <v>5013</v>
      </c>
      <c r="R2774" s="86">
        <v>51.438000000000002</v>
      </c>
      <c r="S2774" s="86" t="s">
        <v>5013</v>
      </c>
      <c r="T2774" s="86" t="s">
        <v>5013</v>
      </c>
    </row>
    <row r="2775" spans="1:20" x14ac:dyDescent="0.25">
      <c r="A2775" s="50" t="s">
        <v>4682</v>
      </c>
      <c r="B2775" s="50" t="s">
        <v>3160</v>
      </c>
      <c r="C2775" s="50" t="s">
        <v>4711</v>
      </c>
      <c r="D2775" s="80">
        <v>6</v>
      </c>
      <c r="E2775" s="50" t="s">
        <v>6163</v>
      </c>
      <c r="F2775" s="24">
        <f t="shared" si="139"/>
        <v>17.094666666666669</v>
      </c>
      <c r="G2775" s="20">
        <f t="shared" si="140"/>
        <v>13.784666666666666</v>
      </c>
      <c r="H2775" s="17"/>
      <c r="I2775" s="24"/>
      <c r="J2775" s="20">
        <f t="shared" si="141"/>
        <v>24.529799999999998</v>
      </c>
      <c r="K2775" s="17"/>
      <c r="L2775" s="24"/>
      <c r="M2775" s="86" t="s">
        <v>5013</v>
      </c>
      <c r="N2775" s="86" t="s">
        <v>5013</v>
      </c>
      <c r="O2775" s="86">
        <v>41.353999999999999</v>
      </c>
      <c r="P2775" s="86">
        <v>46.457999999999998</v>
      </c>
      <c r="Q2775" s="86">
        <v>24.907</v>
      </c>
      <c r="R2775" s="86">
        <v>17.454000000000001</v>
      </c>
      <c r="S2775" s="86">
        <v>26.289000000000001</v>
      </c>
      <c r="T2775" s="86">
        <v>7.5410000000000004</v>
      </c>
    </row>
    <row r="2776" spans="1:20" x14ac:dyDescent="0.25">
      <c r="A2776" s="50" t="s">
        <v>4682</v>
      </c>
      <c r="B2776" s="50" t="s">
        <v>108</v>
      </c>
      <c r="C2776" s="50" t="s">
        <v>4690</v>
      </c>
      <c r="D2776" s="80">
        <v>2</v>
      </c>
      <c r="E2776" s="50" t="s">
        <v>5293</v>
      </c>
      <c r="F2776" s="24">
        <f t="shared" si="139"/>
        <v>16.936666666666664</v>
      </c>
      <c r="G2776" s="20">
        <f t="shared" si="140"/>
        <v>2.6279999999999997</v>
      </c>
      <c r="H2776" s="17"/>
      <c r="I2776" s="24"/>
      <c r="J2776" s="20">
        <f t="shared" si="141"/>
        <v>13.9976</v>
      </c>
      <c r="K2776" s="17"/>
      <c r="L2776" s="24"/>
      <c r="M2776" s="86">
        <v>2.7709999999999999</v>
      </c>
      <c r="N2776" s="86">
        <v>0.122</v>
      </c>
      <c r="O2776" s="86">
        <v>4.9909999999999997</v>
      </c>
      <c r="P2776" s="86">
        <v>19.178000000000001</v>
      </c>
      <c r="Q2776" s="86" t="s">
        <v>5013</v>
      </c>
      <c r="R2776" s="86">
        <v>50.564999999999998</v>
      </c>
      <c r="S2776" s="86">
        <v>0.245</v>
      </c>
      <c r="T2776" s="86" t="s">
        <v>5013</v>
      </c>
    </row>
    <row r="2777" spans="1:20" x14ac:dyDescent="0.25">
      <c r="A2777" s="50" t="s">
        <v>4682</v>
      </c>
      <c r="B2777" s="50" t="s">
        <v>1090</v>
      </c>
      <c r="C2777" s="50" t="s">
        <v>4744</v>
      </c>
      <c r="D2777" s="80">
        <v>11</v>
      </c>
      <c r="E2777" s="50" t="s">
        <v>7374</v>
      </c>
      <c r="F2777" s="24">
        <f t="shared" si="139"/>
        <v>16.907333333333334</v>
      </c>
      <c r="G2777" s="20">
        <f t="shared" si="140"/>
        <v>33.479333333333336</v>
      </c>
      <c r="H2777" s="17"/>
      <c r="I2777" s="24"/>
      <c r="J2777" s="20">
        <f t="shared" si="141"/>
        <v>41.505599999999994</v>
      </c>
      <c r="K2777" s="17"/>
      <c r="L2777" s="24"/>
      <c r="M2777" s="86">
        <v>6.8949999999999996</v>
      </c>
      <c r="N2777" s="86">
        <v>28.158000000000001</v>
      </c>
      <c r="O2777" s="86">
        <v>65.385000000000005</v>
      </c>
      <c r="P2777" s="86">
        <v>69.974999999999994</v>
      </c>
      <c r="Q2777" s="86">
        <v>86.831000000000003</v>
      </c>
      <c r="R2777" s="86">
        <v>1.216</v>
      </c>
      <c r="S2777" s="86">
        <v>8.0150000000000006</v>
      </c>
      <c r="T2777" s="86">
        <v>41.491</v>
      </c>
    </row>
    <row r="2778" spans="1:20" x14ac:dyDescent="0.25">
      <c r="A2778" s="50" t="s">
        <v>4682</v>
      </c>
      <c r="B2778" s="50" t="s">
        <v>2756</v>
      </c>
      <c r="C2778" s="50" t="s">
        <v>4744</v>
      </c>
      <c r="D2778" s="80">
        <v>11</v>
      </c>
      <c r="E2778" s="50" t="s">
        <v>7377</v>
      </c>
      <c r="F2778" s="24">
        <f t="shared" si="139"/>
        <v>16.893666666666665</v>
      </c>
      <c r="G2778" s="20">
        <f t="shared" si="140"/>
        <v>2.6676666666666669</v>
      </c>
      <c r="H2778" s="17"/>
      <c r="I2778" s="24"/>
      <c r="J2778" s="20">
        <f t="shared" si="141"/>
        <v>14.553999999999998</v>
      </c>
      <c r="K2778" s="17"/>
      <c r="L2778" s="24"/>
      <c r="M2778" s="86">
        <v>0.47599999999999998</v>
      </c>
      <c r="N2778" s="86">
        <v>2.915</v>
      </c>
      <c r="O2778" s="86">
        <v>4.6120000000000001</v>
      </c>
      <c r="P2778" s="86">
        <v>15.680999999999999</v>
      </c>
      <c r="Q2778" s="86">
        <v>6.4080000000000004</v>
      </c>
      <c r="R2778" s="86" t="s">
        <v>5013</v>
      </c>
      <c r="S2778" s="86">
        <v>44.786000000000001</v>
      </c>
      <c r="T2778" s="86">
        <v>5.8949999999999996</v>
      </c>
    </row>
    <row r="2779" spans="1:20" x14ac:dyDescent="0.25">
      <c r="A2779" s="50" t="s">
        <v>4682</v>
      </c>
      <c r="B2779" s="50" t="s">
        <v>515</v>
      </c>
      <c r="C2779" s="50" t="s">
        <v>4748</v>
      </c>
      <c r="D2779" s="80">
        <v>12</v>
      </c>
      <c r="E2779" s="50" t="s">
        <v>7679</v>
      </c>
      <c r="F2779" s="24">
        <f t="shared" si="139"/>
        <v>16.891000000000002</v>
      </c>
      <c r="G2779" s="20">
        <f t="shared" si="140"/>
        <v>1026.6803333333332</v>
      </c>
      <c r="H2779" s="17"/>
      <c r="I2779" s="24"/>
      <c r="J2779" s="20">
        <f t="shared" si="141"/>
        <v>22.026799999999998</v>
      </c>
      <c r="K2779" s="17"/>
      <c r="L2779" s="24"/>
      <c r="M2779" s="86">
        <v>126.402</v>
      </c>
      <c r="N2779" s="86">
        <v>2443.1329999999998</v>
      </c>
      <c r="O2779" s="86">
        <v>510.50599999999997</v>
      </c>
      <c r="P2779" s="86">
        <v>27.754000000000001</v>
      </c>
      <c r="Q2779" s="86">
        <v>31.707000000000001</v>
      </c>
      <c r="R2779" s="86">
        <v>9.5259999999999998</v>
      </c>
      <c r="S2779" s="86">
        <v>41.146999999999998</v>
      </c>
      <c r="T2779" s="86" t="s">
        <v>5013</v>
      </c>
    </row>
    <row r="2780" spans="1:20" x14ac:dyDescent="0.25">
      <c r="A2780" s="50" t="s">
        <v>4682</v>
      </c>
      <c r="B2780" s="50" t="s">
        <v>5016</v>
      </c>
      <c r="C2780" s="50" t="s">
        <v>5012</v>
      </c>
      <c r="D2780" s="80">
        <v>19</v>
      </c>
      <c r="E2780" s="50" t="s">
        <v>9530</v>
      </c>
      <c r="F2780" s="24">
        <f t="shared" si="139"/>
        <v>16.859333333333332</v>
      </c>
      <c r="G2780" s="20">
        <f t="shared" si="140"/>
        <v>147.21599999999998</v>
      </c>
      <c r="H2780" s="17"/>
      <c r="I2780" s="24"/>
      <c r="J2780" s="20">
        <f t="shared" si="141"/>
        <v>10.115599999999999</v>
      </c>
      <c r="K2780" s="17"/>
      <c r="L2780" s="24"/>
      <c r="M2780" s="86" t="s">
        <v>5013</v>
      </c>
      <c r="N2780" s="86">
        <v>294.64299999999997</v>
      </c>
      <c r="O2780" s="86">
        <v>147.005</v>
      </c>
      <c r="P2780" s="86" t="s">
        <v>5013</v>
      </c>
      <c r="Q2780" s="86" t="s">
        <v>5013</v>
      </c>
      <c r="R2780" s="86">
        <v>5.01</v>
      </c>
      <c r="S2780" s="86">
        <v>45.567999999999998</v>
      </c>
      <c r="T2780" s="86" t="s">
        <v>5013</v>
      </c>
    </row>
    <row r="2781" spans="1:20" x14ac:dyDescent="0.25">
      <c r="A2781" s="50" t="s">
        <v>4682</v>
      </c>
      <c r="B2781" s="50" t="s">
        <v>3566</v>
      </c>
      <c r="C2781" s="50" t="s">
        <v>4753</v>
      </c>
      <c r="D2781" s="80">
        <v>13</v>
      </c>
      <c r="E2781" s="50" t="s">
        <v>7819</v>
      </c>
      <c r="F2781" s="24">
        <f t="shared" si="139"/>
        <v>16.742666666666665</v>
      </c>
      <c r="G2781" s="20">
        <f t="shared" si="140"/>
        <v>26.051000000000002</v>
      </c>
      <c r="H2781" s="17"/>
      <c r="I2781" s="24"/>
      <c r="J2781" s="20">
        <f t="shared" si="141"/>
        <v>27.734199999999998</v>
      </c>
      <c r="K2781" s="17"/>
      <c r="L2781" s="24"/>
      <c r="M2781" s="86">
        <v>13.929</v>
      </c>
      <c r="N2781" s="86">
        <v>39.383000000000003</v>
      </c>
      <c r="O2781" s="86">
        <v>24.841000000000001</v>
      </c>
      <c r="P2781" s="86">
        <v>30.481999999999999</v>
      </c>
      <c r="Q2781" s="86">
        <v>57.960999999999999</v>
      </c>
      <c r="R2781" s="86">
        <v>32.162999999999997</v>
      </c>
      <c r="S2781" s="86">
        <v>18.065000000000001</v>
      </c>
      <c r="T2781" s="86" t="s">
        <v>5013</v>
      </c>
    </row>
    <row r="2782" spans="1:20" x14ac:dyDescent="0.25">
      <c r="A2782" s="50" t="s">
        <v>4682</v>
      </c>
      <c r="B2782" s="50" t="s">
        <v>3206</v>
      </c>
      <c r="C2782" s="50" t="s">
        <v>4711</v>
      </c>
      <c r="D2782" s="80">
        <v>6</v>
      </c>
      <c r="E2782" s="50" t="s">
        <v>6062</v>
      </c>
      <c r="F2782" s="24">
        <f t="shared" si="139"/>
        <v>16.733999999999998</v>
      </c>
      <c r="G2782" s="20">
        <f t="shared" si="140"/>
        <v>36.847000000000001</v>
      </c>
      <c r="H2782" s="17"/>
      <c r="I2782" s="24"/>
      <c r="J2782" s="20">
        <f t="shared" si="141"/>
        <v>23.364799999999995</v>
      </c>
      <c r="K2782" s="17"/>
      <c r="L2782" s="24"/>
      <c r="M2782" s="86">
        <v>91.088999999999999</v>
      </c>
      <c r="N2782" s="86">
        <v>8.7550000000000008</v>
      </c>
      <c r="O2782" s="86">
        <v>10.696999999999999</v>
      </c>
      <c r="P2782" s="86">
        <v>40.743000000000002</v>
      </c>
      <c r="Q2782" s="86">
        <v>25.879000000000001</v>
      </c>
      <c r="R2782" s="86">
        <v>22.844999999999999</v>
      </c>
      <c r="S2782" s="86">
        <v>16.548999999999999</v>
      </c>
      <c r="T2782" s="86">
        <v>10.808</v>
      </c>
    </row>
    <row r="2783" spans="1:20" x14ac:dyDescent="0.25">
      <c r="A2783" s="50" t="s">
        <v>4682</v>
      </c>
      <c r="B2783" s="50" t="s">
        <v>1383</v>
      </c>
      <c r="C2783" s="50" t="s">
        <v>4766</v>
      </c>
      <c r="D2783" s="80">
        <v>16</v>
      </c>
      <c r="E2783" s="50" t="s">
        <v>8595</v>
      </c>
      <c r="F2783" s="24">
        <f t="shared" si="139"/>
        <v>16.709666666666667</v>
      </c>
      <c r="G2783" s="20">
        <f t="shared" si="140"/>
        <v>61.103333333333332</v>
      </c>
      <c r="H2783" s="17"/>
      <c r="I2783" s="24"/>
      <c r="J2783" s="20">
        <f t="shared" si="141"/>
        <v>18.367399999999996</v>
      </c>
      <c r="K2783" s="17"/>
      <c r="L2783" s="24"/>
      <c r="M2783" s="86">
        <v>1.829</v>
      </c>
      <c r="N2783" s="86">
        <v>145.13499999999999</v>
      </c>
      <c r="O2783" s="86">
        <v>36.345999999999997</v>
      </c>
      <c r="P2783" s="86">
        <v>32.383000000000003</v>
      </c>
      <c r="Q2783" s="86">
        <v>9.3249999999999993</v>
      </c>
      <c r="R2783" s="86" t="s">
        <v>5013</v>
      </c>
      <c r="S2783" s="86">
        <v>3.2450000000000001</v>
      </c>
      <c r="T2783" s="86">
        <v>46.884</v>
      </c>
    </row>
    <row r="2784" spans="1:20" x14ac:dyDescent="0.25">
      <c r="A2784" s="50" t="s">
        <v>4682</v>
      </c>
      <c r="B2784" s="50" t="s">
        <v>4031</v>
      </c>
      <c r="C2784" s="50" t="s">
        <v>4738</v>
      </c>
      <c r="D2784" s="80">
        <v>11</v>
      </c>
      <c r="E2784" s="50" t="s">
        <v>7160</v>
      </c>
      <c r="F2784" s="24">
        <f t="shared" ref="F2784:F2847" si="142">SUM(R2784:T2784)/3</f>
        <v>16.706</v>
      </c>
      <c r="G2784" s="20">
        <f t="shared" ref="G2784:G2847" si="143">SUM(M2784:O2784)/3</f>
        <v>3.137</v>
      </c>
      <c r="H2784" s="17"/>
      <c r="I2784" s="24"/>
      <c r="J2784" s="20">
        <f t="shared" ref="J2784:J2847" si="144">SUM(P2784:T2784)/5</f>
        <v>34.425400000000003</v>
      </c>
      <c r="K2784" s="17"/>
      <c r="L2784" s="24"/>
      <c r="M2784" s="86">
        <v>6.5960000000000001</v>
      </c>
      <c r="N2784" s="86" t="s">
        <v>5013</v>
      </c>
      <c r="O2784" s="86">
        <v>2.8149999999999999</v>
      </c>
      <c r="P2784" s="86">
        <v>24.815999999999999</v>
      </c>
      <c r="Q2784" s="86">
        <v>97.192999999999998</v>
      </c>
      <c r="R2784" s="86">
        <v>1.8</v>
      </c>
      <c r="S2784" s="86">
        <v>48.317999999999998</v>
      </c>
      <c r="T2784" s="86" t="s">
        <v>5013</v>
      </c>
    </row>
    <row r="2785" spans="1:20" x14ac:dyDescent="0.25">
      <c r="A2785" s="50" t="s">
        <v>4682</v>
      </c>
      <c r="B2785" s="50" t="s">
        <v>4512</v>
      </c>
      <c r="C2785" s="50" t="s">
        <v>4685</v>
      </c>
      <c r="D2785" s="80">
        <v>1</v>
      </c>
      <c r="E2785" s="50" t="s">
        <v>5138</v>
      </c>
      <c r="F2785" s="24">
        <f t="shared" si="142"/>
        <v>16.656000000000002</v>
      </c>
      <c r="G2785" s="20">
        <f t="shared" si="143"/>
        <v>1.954</v>
      </c>
      <c r="H2785" s="17"/>
      <c r="I2785" s="24"/>
      <c r="J2785" s="20">
        <f t="shared" si="144"/>
        <v>12.2818</v>
      </c>
      <c r="K2785" s="17"/>
      <c r="L2785" s="24"/>
      <c r="M2785" s="86">
        <v>4.7190000000000003</v>
      </c>
      <c r="N2785" s="86">
        <v>1.143</v>
      </c>
      <c r="O2785" s="86" t="s">
        <v>5013</v>
      </c>
      <c r="P2785" s="86">
        <v>11.441000000000001</v>
      </c>
      <c r="Q2785" s="86" t="s">
        <v>5013</v>
      </c>
      <c r="R2785" s="86">
        <v>4.09</v>
      </c>
      <c r="S2785" s="86">
        <v>12.375999999999999</v>
      </c>
      <c r="T2785" s="86">
        <v>33.502000000000002</v>
      </c>
    </row>
    <row r="2786" spans="1:20" x14ac:dyDescent="0.25">
      <c r="A2786" s="50" t="s">
        <v>4682</v>
      </c>
      <c r="B2786" s="50" t="s">
        <v>3713</v>
      </c>
      <c r="C2786" s="50" t="s">
        <v>4746</v>
      </c>
      <c r="D2786" s="80">
        <v>11</v>
      </c>
      <c r="E2786" s="50" t="s">
        <v>7613</v>
      </c>
      <c r="F2786" s="24">
        <f t="shared" si="142"/>
        <v>16.655000000000001</v>
      </c>
      <c r="G2786" s="20">
        <f t="shared" si="143"/>
        <v>31.702333333333332</v>
      </c>
      <c r="H2786" s="17"/>
      <c r="I2786" s="24"/>
      <c r="J2786" s="20">
        <f t="shared" si="144"/>
        <v>11.326600000000001</v>
      </c>
      <c r="K2786" s="17"/>
      <c r="L2786" s="24"/>
      <c r="M2786" s="86">
        <v>50.353999999999999</v>
      </c>
      <c r="N2786" s="86">
        <v>32.234999999999999</v>
      </c>
      <c r="O2786" s="86">
        <v>12.518000000000001</v>
      </c>
      <c r="P2786" s="86">
        <v>3.754</v>
      </c>
      <c r="Q2786" s="86">
        <v>2.9140000000000001</v>
      </c>
      <c r="R2786" s="86">
        <v>14.01</v>
      </c>
      <c r="S2786" s="86">
        <v>30.626999999999999</v>
      </c>
      <c r="T2786" s="86">
        <v>5.3280000000000003</v>
      </c>
    </row>
    <row r="2787" spans="1:20" x14ac:dyDescent="0.25">
      <c r="A2787" s="50" t="s">
        <v>4682</v>
      </c>
      <c r="B2787" s="50" t="s">
        <v>1553</v>
      </c>
      <c r="C2787" s="50" t="s">
        <v>4710</v>
      </c>
      <c r="D2787" s="80">
        <v>6</v>
      </c>
      <c r="E2787" s="50" t="s">
        <v>5877</v>
      </c>
      <c r="F2787" s="24">
        <f t="shared" si="142"/>
        <v>16.652333333333335</v>
      </c>
      <c r="G2787" s="20">
        <f t="shared" si="143"/>
        <v>28.899000000000001</v>
      </c>
      <c r="H2787" s="17"/>
      <c r="I2787" s="24"/>
      <c r="J2787" s="20">
        <f t="shared" si="144"/>
        <v>36.815999999999988</v>
      </c>
      <c r="K2787" s="17"/>
      <c r="L2787" s="24"/>
      <c r="M2787" s="86">
        <v>4.4989999999999997</v>
      </c>
      <c r="N2787" s="86">
        <v>39.793999999999997</v>
      </c>
      <c r="O2787" s="86">
        <v>42.404000000000003</v>
      </c>
      <c r="P2787" s="86">
        <v>91.411000000000001</v>
      </c>
      <c r="Q2787" s="86">
        <v>42.712000000000003</v>
      </c>
      <c r="R2787" s="86">
        <v>34.64</v>
      </c>
      <c r="S2787" s="86">
        <v>2.2770000000000001</v>
      </c>
      <c r="T2787" s="86">
        <v>13.04</v>
      </c>
    </row>
    <row r="2788" spans="1:20" x14ac:dyDescent="0.25">
      <c r="A2788" s="50" t="s">
        <v>4682</v>
      </c>
      <c r="B2788" s="50" t="s">
        <v>1604</v>
      </c>
      <c r="C2788" s="50" t="s">
        <v>4767</v>
      </c>
      <c r="D2788" s="80">
        <v>16</v>
      </c>
      <c r="E2788" s="50" t="s">
        <v>9006</v>
      </c>
      <c r="F2788" s="24">
        <f t="shared" si="142"/>
        <v>16.647333333333332</v>
      </c>
      <c r="G2788" s="20">
        <f t="shared" si="143"/>
        <v>107.43633333333334</v>
      </c>
      <c r="H2788" s="17"/>
      <c r="I2788" s="24"/>
      <c r="J2788" s="20">
        <f t="shared" si="144"/>
        <v>20.1404</v>
      </c>
      <c r="K2788" s="17"/>
      <c r="L2788" s="24"/>
      <c r="M2788" s="86">
        <v>72.332999999999998</v>
      </c>
      <c r="N2788" s="86">
        <v>172.44200000000001</v>
      </c>
      <c r="O2788" s="86">
        <v>77.534000000000006</v>
      </c>
      <c r="P2788" s="86">
        <v>13.079000000000001</v>
      </c>
      <c r="Q2788" s="86">
        <v>37.680999999999997</v>
      </c>
      <c r="R2788" s="86">
        <v>0.89100000000000001</v>
      </c>
      <c r="S2788" s="86">
        <v>4.1269999999999998</v>
      </c>
      <c r="T2788" s="86">
        <v>44.923999999999999</v>
      </c>
    </row>
    <row r="2789" spans="1:20" x14ac:dyDescent="0.25">
      <c r="A2789" s="50" t="s">
        <v>4682</v>
      </c>
      <c r="B2789" s="50" t="s">
        <v>4470</v>
      </c>
      <c r="C2789" s="50" t="s">
        <v>4751</v>
      </c>
      <c r="D2789" s="80">
        <v>13</v>
      </c>
      <c r="E2789" s="50" t="s">
        <v>7734</v>
      </c>
      <c r="F2789" s="24">
        <f t="shared" si="142"/>
        <v>16.623999999999999</v>
      </c>
      <c r="G2789" s="20">
        <f t="shared" si="143"/>
        <v>108.23399999999999</v>
      </c>
      <c r="H2789" s="17"/>
      <c r="I2789" s="24"/>
      <c r="J2789" s="20">
        <f t="shared" si="144"/>
        <v>19.2102</v>
      </c>
      <c r="K2789" s="17"/>
      <c r="L2789" s="24"/>
      <c r="M2789" s="86">
        <v>8.6669999999999998</v>
      </c>
      <c r="N2789" s="86">
        <v>140.46</v>
      </c>
      <c r="O2789" s="86">
        <v>175.57499999999999</v>
      </c>
      <c r="P2789" s="86">
        <v>41.576000000000001</v>
      </c>
      <c r="Q2789" s="86">
        <v>4.6029999999999998</v>
      </c>
      <c r="R2789" s="86">
        <v>8.6110000000000007</v>
      </c>
      <c r="S2789" s="86">
        <v>34.844999999999999</v>
      </c>
      <c r="T2789" s="86">
        <v>6.4160000000000004</v>
      </c>
    </row>
    <row r="2790" spans="1:20" x14ac:dyDescent="0.25">
      <c r="A2790" s="50" t="s">
        <v>4682</v>
      </c>
      <c r="B2790" s="50" t="s">
        <v>2483</v>
      </c>
      <c r="C2790" s="50" t="s">
        <v>4745</v>
      </c>
      <c r="D2790" s="80">
        <v>11</v>
      </c>
      <c r="E2790" s="50" t="s">
        <v>7581</v>
      </c>
      <c r="F2790" s="24">
        <f t="shared" si="142"/>
        <v>16.608666666666668</v>
      </c>
      <c r="G2790" s="20">
        <f t="shared" si="143"/>
        <v>3.2360000000000002</v>
      </c>
      <c r="H2790" s="17"/>
      <c r="I2790" s="24"/>
      <c r="J2790" s="20">
        <f t="shared" si="144"/>
        <v>15.8094</v>
      </c>
      <c r="K2790" s="17"/>
      <c r="L2790" s="24"/>
      <c r="M2790" s="86">
        <v>2.7130000000000001</v>
      </c>
      <c r="N2790" s="86">
        <v>2.5960000000000001</v>
      </c>
      <c r="O2790" s="86">
        <v>4.399</v>
      </c>
      <c r="P2790" s="86">
        <v>8.3559999999999999</v>
      </c>
      <c r="Q2790" s="86">
        <v>20.864999999999998</v>
      </c>
      <c r="R2790" s="86">
        <v>0.52800000000000002</v>
      </c>
      <c r="S2790" s="86">
        <v>27.992000000000001</v>
      </c>
      <c r="T2790" s="86">
        <v>21.306000000000001</v>
      </c>
    </row>
    <row r="2791" spans="1:20" x14ac:dyDescent="0.25">
      <c r="A2791" s="50" t="s">
        <v>4682</v>
      </c>
      <c r="B2791" s="50" t="s">
        <v>3824</v>
      </c>
      <c r="C2791" s="50" t="s">
        <v>4728</v>
      </c>
      <c r="D2791" s="80">
        <v>9</v>
      </c>
      <c r="E2791" s="50" t="s">
        <v>6797</v>
      </c>
      <c r="F2791" s="24">
        <f t="shared" si="142"/>
        <v>16.595666666666666</v>
      </c>
      <c r="G2791" s="20">
        <f t="shared" si="143"/>
        <v>77.814333333333323</v>
      </c>
      <c r="H2791" s="17"/>
      <c r="I2791" s="24"/>
      <c r="J2791" s="20">
        <f t="shared" si="144"/>
        <v>16.299599999999998</v>
      </c>
      <c r="K2791" s="17"/>
      <c r="L2791" s="24"/>
      <c r="M2791" s="86">
        <v>1.046</v>
      </c>
      <c r="N2791" s="86">
        <v>217.554</v>
      </c>
      <c r="O2791" s="86">
        <v>14.843</v>
      </c>
      <c r="P2791" s="86">
        <v>29.119</v>
      </c>
      <c r="Q2791" s="86">
        <v>2.5920000000000001</v>
      </c>
      <c r="R2791" s="86">
        <v>8.2449999999999992</v>
      </c>
      <c r="S2791" s="86">
        <v>16.456</v>
      </c>
      <c r="T2791" s="86">
        <v>25.085999999999999</v>
      </c>
    </row>
    <row r="2792" spans="1:20" x14ac:dyDescent="0.25">
      <c r="A2792" s="50" t="s">
        <v>4682</v>
      </c>
      <c r="B2792" s="50" t="s">
        <v>2257</v>
      </c>
      <c r="C2792" s="50" t="s">
        <v>4766</v>
      </c>
      <c r="D2792" s="80">
        <v>16</v>
      </c>
      <c r="E2792" s="50" t="s">
        <v>8707</v>
      </c>
      <c r="F2792" s="24">
        <f t="shared" si="142"/>
        <v>16.554666666666666</v>
      </c>
      <c r="G2792" s="20">
        <f t="shared" si="143"/>
        <v>33.526000000000003</v>
      </c>
      <c r="H2792" s="17"/>
      <c r="I2792" s="24"/>
      <c r="J2792" s="20">
        <f t="shared" si="144"/>
        <v>34.984400000000008</v>
      </c>
      <c r="K2792" s="17"/>
      <c r="L2792" s="24"/>
      <c r="M2792" s="86">
        <v>1.992</v>
      </c>
      <c r="N2792" s="86">
        <v>2.3889999999999998</v>
      </c>
      <c r="O2792" s="86">
        <v>96.197000000000003</v>
      </c>
      <c r="P2792" s="86">
        <v>80.998000000000005</v>
      </c>
      <c r="Q2792" s="86">
        <v>44.26</v>
      </c>
      <c r="R2792" s="86">
        <v>4.8890000000000002</v>
      </c>
      <c r="S2792" s="86">
        <v>19.53</v>
      </c>
      <c r="T2792" s="86">
        <v>25.245000000000001</v>
      </c>
    </row>
    <row r="2793" spans="1:20" x14ac:dyDescent="0.25">
      <c r="A2793" s="50" t="s">
        <v>4682</v>
      </c>
      <c r="B2793" s="50" t="s">
        <v>2586</v>
      </c>
      <c r="C2793" s="50" t="s">
        <v>4755</v>
      </c>
      <c r="D2793" s="80">
        <v>15</v>
      </c>
      <c r="E2793" s="50" t="s">
        <v>7980</v>
      </c>
      <c r="F2793" s="24">
        <f t="shared" si="142"/>
        <v>16.440333333333331</v>
      </c>
      <c r="G2793" s="20">
        <f t="shared" si="143"/>
        <v>3.4596666666666667</v>
      </c>
      <c r="H2793" s="17"/>
      <c r="I2793" s="24"/>
      <c r="J2793" s="20">
        <f t="shared" si="144"/>
        <v>10.117599999999999</v>
      </c>
      <c r="K2793" s="17"/>
      <c r="L2793" s="24"/>
      <c r="M2793" s="86" t="s">
        <v>5013</v>
      </c>
      <c r="N2793" s="86" t="s">
        <v>5013</v>
      </c>
      <c r="O2793" s="86">
        <v>10.379</v>
      </c>
      <c r="P2793" s="86">
        <v>1.2669999999999999</v>
      </c>
      <c r="Q2793" s="86" t="s">
        <v>5013</v>
      </c>
      <c r="R2793" s="86" t="s">
        <v>5013</v>
      </c>
      <c r="S2793" s="86">
        <v>49.320999999999998</v>
      </c>
      <c r="T2793" s="86" t="s">
        <v>5013</v>
      </c>
    </row>
    <row r="2794" spans="1:20" x14ac:dyDescent="0.25">
      <c r="A2794" s="50" t="s">
        <v>4682</v>
      </c>
      <c r="B2794" s="50" t="s">
        <v>4200</v>
      </c>
      <c r="C2794" s="50" t="s">
        <v>4738</v>
      </c>
      <c r="D2794" s="80">
        <v>11</v>
      </c>
      <c r="E2794" s="50" t="s">
        <v>7141</v>
      </c>
      <c r="F2794" s="24">
        <f t="shared" si="142"/>
        <v>16.414333333333335</v>
      </c>
      <c r="G2794" s="20">
        <f t="shared" si="143"/>
        <v>0</v>
      </c>
      <c r="H2794" s="17"/>
      <c r="I2794" s="24"/>
      <c r="J2794" s="20">
        <f t="shared" si="144"/>
        <v>51.737200000000009</v>
      </c>
      <c r="K2794" s="17"/>
      <c r="L2794" s="24"/>
      <c r="M2794" s="86" t="s">
        <v>5013</v>
      </c>
      <c r="N2794" s="86" t="s">
        <v>5013</v>
      </c>
      <c r="O2794" s="86" t="s">
        <v>5013</v>
      </c>
      <c r="P2794" s="86">
        <v>209.44300000000001</v>
      </c>
      <c r="Q2794" s="86" t="s">
        <v>5013</v>
      </c>
      <c r="R2794" s="86" t="s">
        <v>5013</v>
      </c>
      <c r="S2794" s="86" t="s">
        <v>5013</v>
      </c>
      <c r="T2794" s="86">
        <v>49.243000000000002</v>
      </c>
    </row>
    <row r="2795" spans="1:20" x14ac:dyDescent="0.25">
      <c r="A2795" s="50" t="s">
        <v>4682</v>
      </c>
      <c r="B2795" s="50" t="s">
        <v>2499</v>
      </c>
      <c r="C2795" s="50" t="s">
        <v>4766</v>
      </c>
      <c r="D2795" s="80">
        <v>16</v>
      </c>
      <c r="E2795" s="50" t="s">
        <v>8777</v>
      </c>
      <c r="F2795" s="24">
        <f t="shared" si="142"/>
        <v>16.385666666666665</v>
      </c>
      <c r="G2795" s="20">
        <f t="shared" si="143"/>
        <v>1027.2239999999999</v>
      </c>
      <c r="H2795" s="17"/>
      <c r="I2795" s="24"/>
      <c r="J2795" s="20">
        <f t="shared" si="144"/>
        <v>197.84980000000002</v>
      </c>
      <c r="K2795" s="17"/>
      <c r="L2795" s="24"/>
      <c r="M2795" s="86">
        <v>64.228999999999999</v>
      </c>
      <c r="N2795" s="86">
        <v>1080.675</v>
      </c>
      <c r="O2795" s="86">
        <v>1936.768</v>
      </c>
      <c r="P2795" s="86">
        <v>491.803</v>
      </c>
      <c r="Q2795" s="86">
        <v>448.28899999999999</v>
      </c>
      <c r="R2795" s="86">
        <v>33.341000000000001</v>
      </c>
      <c r="S2795" s="86">
        <v>6.7690000000000001</v>
      </c>
      <c r="T2795" s="86">
        <v>9.0470000000000006</v>
      </c>
    </row>
    <row r="2796" spans="1:20" x14ac:dyDescent="0.25">
      <c r="A2796" s="50" t="s">
        <v>4682</v>
      </c>
      <c r="B2796" s="50" t="s">
        <v>2681</v>
      </c>
      <c r="C2796" s="50" t="s">
        <v>4746</v>
      </c>
      <c r="D2796" s="80">
        <v>11</v>
      </c>
      <c r="E2796" s="50" t="s">
        <v>7598</v>
      </c>
      <c r="F2796" s="24">
        <f t="shared" si="142"/>
        <v>16.367666666666668</v>
      </c>
      <c r="G2796" s="20">
        <f t="shared" si="143"/>
        <v>5.0000000000000001E-3</v>
      </c>
      <c r="H2796" s="17"/>
      <c r="I2796" s="24"/>
      <c r="J2796" s="20">
        <f t="shared" si="144"/>
        <v>10.237200000000001</v>
      </c>
      <c r="K2796" s="17"/>
      <c r="L2796" s="24"/>
      <c r="M2796" s="86">
        <v>1.4999999999999999E-2</v>
      </c>
      <c r="N2796" s="86" t="s">
        <v>5013</v>
      </c>
      <c r="O2796" s="86" t="s">
        <v>5013</v>
      </c>
      <c r="P2796" s="86" t="s">
        <v>5013</v>
      </c>
      <c r="Q2796" s="86">
        <v>2.0830000000000002</v>
      </c>
      <c r="R2796" s="86" t="s">
        <v>5013</v>
      </c>
      <c r="S2796" s="86">
        <v>18.501000000000001</v>
      </c>
      <c r="T2796" s="86">
        <v>30.602</v>
      </c>
    </row>
    <row r="2797" spans="1:20" x14ac:dyDescent="0.25">
      <c r="A2797" s="50" t="s">
        <v>4682</v>
      </c>
      <c r="B2797" s="50" t="s">
        <v>1232</v>
      </c>
      <c r="C2797" s="50" t="s">
        <v>4751</v>
      </c>
      <c r="D2797" s="80">
        <v>13</v>
      </c>
      <c r="E2797" s="50" t="s">
        <v>7724</v>
      </c>
      <c r="F2797" s="24">
        <f t="shared" si="142"/>
        <v>16.320666666666668</v>
      </c>
      <c r="G2797" s="20">
        <f t="shared" si="143"/>
        <v>13.666000000000002</v>
      </c>
      <c r="H2797" s="17"/>
      <c r="I2797" s="24"/>
      <c r="J2797" s="20">
        <f t="shared" si="144"/>
        <v>41.935199999999995</v>
      </c>
      <c r="K2797" s="17"/>
      <c r="L2797" s="24"/>
      <c r="M2797" s="86">
        <v>2.2599999999999998</v>
      </c>
      <c r="N2797" s="86">
        <v>0.09</v>
      </c>
      <c r="O2797" s="86">
        <v>38.648000000000003</v>
      </c>
      <c r="P2797" s="86">
        <v>122.455</v>
      </c>
      <c r="Q2797" s="86">
        <v>38.259</v>
      </c>
      <c r="R2797" s="86">
        <v>37.192999999999998</v>
      </c>
      <c r="S2797" s="86">
        <v>2.359</v>
      </c>
      <c r="T2797" s="86">
        <v>9.41</v>
      </c>
    </row>
    <row r="2798" spans="1:20" x14ac:dyDescent="0.25">
      <c r="A2798" s="50" t="s">
        <v>4682</v>
      </c>
      <c r="B2798" s="50" t="s">
        <v>2157</v>
      </c>
      <c r="C2798" s="50" t="s">
        <v>4720</v>
      </c>
      <c r="D2798" s="80">
        <v>6</v>
      </c>
      <c r="E2798" s="50" t="s">
        <v>6421</v>
      </c>
      <c r="F2798" s="24">
        <f t="shared" si="142"/>
        <v>16.294666666666668</v>
      </c>
      <c r="G2798" s="20">
        <f t="shared" si="143"/>
        <v>11.67266666666667</v>
      </c>
      <c r="H2798" s="17"/>
      <c r="I2798" s="24"/>
      <c r="J2798" s="20">
        <f t="shared" si="144"/>
        <v>31.380600000000005</v>
      </c>
      <c r="K2798" s="17"/>
      <c r="L2798" s="24"/>
      <c r="M2798" s="86">
        <v>21.513000000000002</v>
      </c>
      <c r="N2798" s="86">
        <v>11.009</v>
      </c>
      <c r="O2798" s="86">
        <v>2.496</v>
      </c>
      <c r="P2798" s="86">
        <v>57.329000000000001</v>
      </c>
      <c r="Q2798" s="86">
        <v>50.69</v>
      </c>
      <c r="R2798" s="86">
        <v>33.783000000000001</v>
      </c>
      <c r="S2798" s="86">
        <v>15.101000000000001</v>
      </c>
      <c r="T2798" s="86" t="s">
        <v>5013</v>
      </c>
    </row>
    <row r="2799" spans="1:20" x14ac:dyDescent="0.25">
      <c r="A2799" s="50" t="s">
        <v>4682</v>
      </c>
      <c r="B2799" s="50" t="s">
        <v>3036</v>
      </c>
      <c r="C2799" s="50" t="s">
        <v>4753</v>
      </c>
      <c r="D2799" s="80">
        <v>13</v>
      </c>
      <c r="E2799" s="50" t="s">
        <v>7816</v>
      </c>
      <c r="F2799" s="24">
        <f t="shared" si="142"/>
        <v>16.283666666666665</v>
      </c>
      <c r="G2799" s="20">
        <f t="shared" si="143"/>
        <v>8.5436666666666685</v>
      </c>
      <c r="H2799" s="17"/>
      <c r="I2799" s="24"/>
      <c r="J2799" s="20">
        <f t="shared" si="144"/>
        <v>9.7975999999999992</v>
      </c>
      <c r="K2799" s="17"/>
      <c r="L2799" s="24"/>
      <c r="M2799" s="86">
        <v>1.161</v>
      </c>
      <c r="N2799" s="86">
        <v>21.199000000000002</v>
      </c>
      <c r="O2799" s="86">
        <v>3.2709999999999999</v>
      </c>
      <c r="P2799" s="86">
        <v>0.13700000000000001</v>
      </c>
      <c r="Q2799" s="86" t="s">
        <v>5013</v>
      </c>
      <c r="R2799" s="86">
        <v>24.356000000000002</v>
      </c>
      <c r="S2799" s="86">
        <v>15.081</v>
      </c>
      <c r="T2799" s="86">
        <v>9.4139999999999997</v>
      </c>
    </row>
    <row r="2800" spans="1:20" x14ac:dyDescent="0.25">
      <c r="A2800" s="50" t="s">
        <v>4682</v>
      </c>
      <c r="B2800" s="50" t="s">
        <v>3565</v>
      </c>
      <c r="C2800" s="50" t="s">
        <v>4755</v>
      </c>
      <c r="D2800" s="80">
        <v>15</v>
      </c>
      <c r="E2800" s="50" t="s">
        <v>8022</v>
      </c>
      <c r="F2800" s="24">
        <f t="shared" si="142"/>
        <v>16.273333333333333</v>
      </c>
      <c r="G2800" s="20">
        <f t="shared" si="143"/>
        <v>0.16700000000000001</v>
      </c>
      <c r="H2800" s="17"/>
      <c r="I2800" s="24"/>
      <c r="J2800" s="20">
        <f t="shared" si="144"/>
        <v>13.385200000000001</v>
      </c>
      <c r="K2800" s="17"/>
      <c r="L2800" s="24"/>
      <c r="M2800" s="86" t="s">
        <v>5013</v>
      </c>
      <c r="N2800" s="86">
        <v>0.501</v>
      </c>
      <c r="O2800" s="86" t="s">
        <v>5013</v>
      </c>
      <c r="P2800" s="86" t="s">
        <v>5013</v>
      </c>
      <c r="Q2800" s="86">
        <v>18.106000000000002</v>
      </c>
      <c r="R2800" s="86" t="s">
        <v>5013</v>
      </c>
      <c r="S2800" s="86">
        <v>41.616999999999997</v>
      </c>
      <c r="T2800" s="86">
        <v>7.2030000000000003</v>
      </c>
    </row>
    <row r="2801" spans="1:20" x14ac:dyDescent="0.25">
      <c r="A2801" s="50" t="s">
        <v>4682</v>
      </c>
      <c r="B2801" s="50" t="s">
        <v>909</v>
      </c>
      <c r="C2801" s="50" t="s">
        <v>4744</v>
      </c>
      <c r="D2801" s="80">
        <v>11</v>
      </c>
      <c r="E2801" s="50" t="s">
        <v>7400</v>
      </c>
      <c r="F2801" s="24">
        <f t="shared" si="142"/>
        <v>16.241333333333333</v>
      </c>
      <c r="G2801" s="20">
        <f t="shared" si="143"/>
        <v>26.447666666666667</v>
      </c>
      <c r="H2801" s="17"/>
      <c r="I2801" s="24"/>
      <c r="J2801" s="20">
        <f t="shared" si="144"/>
        <v>28.658799999999996</v>
      </c>
      <c r="K2801" s="17"/>
      <c r="L2801" s="24"/>
      <c r="M2801" s="86">
        <v>22.939</v>
      </c>
      <c r="N2801" s="86">
        <v>27.1</v>
      </c>
      <c r="O2801" s="86">
        <v>29.303999999999998</v>
      </c>
      <c r="P2801" s="86">
        <v>59.128999999999998</v>
      </c>
      <c r="Q2801" s="86">
        <v>35.441000000000003</v>
      </c>
      <c r="R2801" s="86">
        <v>12.612</v>
      </c>
      <c r="S2801" s="86">
        <v>24.888000000000002</v>
      </c>
      <c r="T2801" s="86">
        <v>11.224</v>
      </c>
    </row>
    <row r="2802" spans="1:20" x14ac:dyDescent="0.25">
      <c r="A2802" s="50" t="s">
        <v>4682</v>
      </c>
      <c r="B2802" s="50" t="s">
        <v>3942</v>
      </c>
      <c r="C2802" s="50" t="s">
        <v>4738</v>
      </c>
      <c r="D2802" s="80">
        <v>11</v>
      </c>
      <c r="E2802" s="50" t="s">
        <v>7188</v>
      </c>
      <c r="F2802" s="24">
        <f t="shared" si="142"/>
        <v>16.222999999999999</v>
      </c>
      <c r="G2802" s="20">
        <f t="shared" si="143"/>
        <v>13.371999999999998</v>
      </c>
      <c r="H2802" s="17"/>
      <c r="I2802" s="24"/>
      <c r="J2802" s="20">
        <f t="shared" si="144"/>
        <v>9.7519999999999989</v>
      </c>
      <c r="K2802" s="17"/>
      <c r="L2802" s="24"/>
      <c r="M2802" s="86">
        <v>24.363</v>
      </c>
      <c r="N2802" s="86">
        <v>13.395</v>
      </c>
      <c r="O2802" s="86">
        <v>2.3580000000000001</v>
      </c>
      <c r="P2802" s="86" t="s">
        <v>5013</v>
      </c>
      <c r="Q2802" s="86">
        <v>9.0999999999999998E-2</v>
      </c>
      <c r="R2802" s="86">
        <v>48.668999999999997</v>
      </c>
      <c r="S2802" s="86" t="s">
        <v>5013</v>
      </c>
      <c r="T2802" s="86" t="s">
        <v>5013</v>
      </c>
    </row>
    <row r="2803" spans="1:20" x14ac:dyDescent="0.25">
      <c r="A2803" s="50" t="s">
        <v>4682</v>
      </c>
      <c r="B2803" s="50" t="s">
        <v>3364</v>
      </c>
      <c r="C2803" s="50" t="s">
        <v>4738</v>
      </c>
      <c r="D2803" s="80">
        <v>11</v>
      </c>
      <c r="E2803" s="50" t="s">
        <v>7207</v>
      </c>
      <c r="F2803" s="24">
        <f t="shared" si="142"/>
        <v>16.159333333333333</v>
      </c>
      <c r="G2803" s="20">
        <f t="shared" si="143"/>
        <v>77.864333333333335</v>
      </c>
      <c r="H2803" s="17"/>
      <c r="I2803" s="24"/>
      <c r="J2803" s="20">
        <f t="shared" si="144"/>
        <v>57.710400000000007</v>
      </c>
      <c r="K2803" s="17"/>
      <c r="L2803" s="24"/>
      <c r="M2803" s="86">
        <v>9.1999999999999998E-2</v>
      </c>
      <c r="N2803" s="86">
        <v>0.05</v>
      </c>
      <c r="O2803" s="86">
        <v>233.45099999999999</v>
      </c>
      <c r="P2803" s="86">
        <v>114.771</v>
      </c>
      <c r="Q2803" s="86">
        <v>125.303</v>
      </c>
      <c r="R2803" s="86">
        <v>37.159999999999997</v>
      </c>
      <c r="S2803" s="86">
        <v>11.318</v>
      </c>
      <c r="T2803" s="86" t="s">
        <v>5013</v>
      </c>
    </row>
    <row r="2804" spans="1:20" x14ac:dyDescent="0.25">
      <c r="A2804" s="50" t="s">
        <v>4682</v>
      </c>
      <c r="B2804" s="50" t="s">
        <v>1028</v>
      </c>
      <c r="C2804" s="50" t="s">
        <v>4771</v>
      </c>
      <c r="D2804" s="80">
        <v>17</v>
      </c>
      <c r="E2804" s="50" t="s">
        <v>9295</v>
      </c>
      <c r="F2804" s="24">
        <f t="shared" si="142"/>
        <v>16.133666666666667</v>
      </c>
      <c r="G2804" s="20">
        <f t="shared" si="143"/>
        <v>7815.7809999999999</v>
      </c>
      <c r="H2804" s="17"/>
      <c r="I2804" s="24"/>
      <c r="J2804" s="20">
        <f t="shared" si="144"/>
        <v>44.1252</v>
      </c>
      <c r="K2804" s="17"/>
      <c r="L2804" s="24"/>
      <c r="M2804" s="86">
        <v>43.975999999999999</v>
      </c>
      <c r="N2804" s="86">
        <v>89.156000000000006</v>
      </c>
      <c r="O2804" s="86">
        <v>23314.210999999999</v>
      </c>
      <c r="P2804" s="86">
        <v>144.77099999999999</v>
      </c>
      <c r="Q2804" s="86">
        <v>27.454000000000001</v>
      </c>
      <c r="R2804" s="86" t="s">
        <v>5013</v>
      </c>
      <c r="S2804" s="86" t="s">
        <v>5013</v>
      </c>
      <c r="T2804" s="86">
        <v>48.401000000000003</v>
      </c>
    </row>
    <row r="2805" spans="1:20" x14ac:dyDescent="0.25">
      <c r="A2805" s="50" t="s">
        <v>4682</v>
      </c>
      <c r="B2805" s="50" t="s">
        <v>474</v>
      </c>
      <c r="C2805" s="50" t="s">
        <v>4766</v>
      </c>
      <c r="D2805" s="80">
        <v>16</v>
      </c>
      <c r="E2805" s="50" t="s">
        <v>8713</v>
      </c>
      <c r="F2805" s="24">
        <f t="shared" si="142"/>
        <v>16.091333333333335</v>
      </c>
      <c r="G2805" s="20">
        <f t="shared" si="143"/>
        <v>115.43533333333335</v>
      </c>
      <c r="H2805" s="17"/>
      <c r="I2805" s="24"/>
      <c r="J2805" s="20">
        <f t="shared" si="144"/>
        <v>41.537999999999997</v>
      </c>
      <c r="K2805" s="17"/>
      <c r="L2805" s="24"/>
      <c r="M2805" s="86">
        <v>12.513</v>
      </c>
      <c r="N2805" s="86">
        <v>187.066</v>
      </c>
      <c r="O2805" s="86">
        <v>146.727</v>
      </c>
      <c r="P2805" s="86">
        <v>75.346000000000004</v>
      </c>
      <c r="Q2805" s="86">
        <v>84.07</v>
      </c>
      <c r="R2805" s="86">
        <v>31.454000000000001</v>
      </c>
      <c r="S2805" s="86">
        <v>16.82</v>
      </c>
      <c r="T2805" s="86" t="s">
        <v>5013</v>
      </c>
    </row>
    <row r="2806" spans="1:20" x14ac:dyDescent="0.25">
      <c r="A2806" s="50" t="s">
        <v>4682</v>
      </c>
      <c r="B2806" s="50" t="s">
        <v>1331</v>
      </c>
      <c r="C2806" s="50" t="s">
        <v>4764</v>
      </c>
      <c r="D2806" s="80">
        <v>15</v>
      </c>
      <c r="E2806" s="50" t="s">
        <v>8335</v>
      </c>
      <c r="F2806" s="24">
        <f t="shared" si="142"/>
        <v>16.058333333333334</v>
      </c>
      <c r="G2806" s="20">
        <f t="shared" si="143"/>
        <v>187.65133333333333</v>
      </c>
      <c r="H2806" s="17"/>
      <c r="I2806" s="24"/>
      <c r="J2806" s="20">
        <f t="shared" si="144"/>
        <v>16.700399999999998</v>
      </c>
      <c r="K2806" s="17"/>
      <c r="L2806" s="24"/>
      <c r="M2806" s="86">
        <v>194.386</v>
      </c>
      <c r="N2806" s="86">
        <v>181.42400000000001</v>
      </c>
      <c r="O2806" s="86">
        <v>187.14400000000001</v>
      </c>
      <c r="P2806" s="86">
        <v>1.024</v>
      </c>
      <c r="Q2806" s="86">
        <v>34.302999999999997</v>
      </c>
      <c r="R2806" s="86">
        <v>8.3689999999999998</v>
      </c>
      <c r="S2806" s="86">
        <v>39.805999999999997</v>
      </c>
      <c r="T2806" s="86" t="s">
        <v>5013</v>
      </c>
    </row>
    <row r="2807" spans="1:20" x14ac:dyDescent="0.25">
      <c r="A2807" s="50" t="s">
        <v>4682</v>
      </c>
      <c r="B2807" s="50" t="s">
        <v>3547</v>
      </c>
      <c r="C2807" s="50" t="s">
        <v>4767</v>
      </c>
      <c r="D2807" s="80">
        <v>16</v>
      </c>
      <c r="E2807" s="50" t="s">
        <v>9119</v>
      </c>
      <c r="F2807" s="24">
        <f t="shared" si="142"/>
        <v>15.981333333333334</v>
      </c>
      <c r="G2807" s="20">
        <f t="shared" si="143"/>
        <v>16.137</v>
      </c>
      <c r="H2807" s="17"/>
      <c r="I2807" s="24"/>
      <c r="J2807" s="20">
        <f t="shared" si="144"/>
        <v>34.981000000000002</v>
      </c>
      <c r="K2807" s="17"/>
      <c r="L2807" s="24"/>
      <c r="M2807" s="86">
        <v>14.247999999999999</v>
      </c>
      <c r="N2807" s="86">
        <v>27.725000000000001</v>
      </c>
      <c r="O2807" s="86">
        <v>6.4379999999999997</v>
      </c>
      <c r="P2807" s="86">
        <v>56.895000000000003</v>
      </c>
      <c r="Q2807" s="86">
        <v>70.066000000000003</v>
      </c>
      <c r="R2807" s="86">
        <v>1.67</v>
      </c>
      <c r="S2807" s="86">
        <v>20.975999999999999</v>
      </c>
      <c r="T2807" s="86">
        <v>25.297999999999998</v>
      </c>
    </row>
    <row r="2808" spans="1:20" x14ac:dyDescent="0.25">
      <c r="A2808" s="50" t="s">
        <v>4682</v>
      </c>
      <c r="B2808" s="50" t="s">
        <v>3171</v>
      </c>
      <c r="C2808" s="50" t="s">
        <v>4711</v>
      </c>
      <c r="D2808" s="80">
        <v>6</v>
      </c>
      <c r="E2808" s="50" t="s">
        <v>6124</v>
      </c>
      <c r="F2808" s="24">
        <f t="shared" si="142"/>
        <v>15.967666666666666</v>
      </c>
      <c r="G2808" s="20">
        <f t="shared" si="143"/>
        <v>10.065</v>
      </c>
      <c r="H2808" s="17"/>
      <c r="I2808" s="24"/>
      <c r="J2808" s="20">
        <f t="shared" si="144"/>
        <v>15.8734</v>
      </c>
      <c r="K2808" s="17"/>
      <c r="L2808" s="24"/>
      <c r="M2808" s="86">
        <v>16.009</v>
      </c>
      <c r="N2808" s="86">
        <v>4.8079999999999998</v>
      </c>
      <c r="O2808" s="86">
        <v>9.3780000000000001</v>
      </c>
      <c r="P2808" s="86">
        <v>6.2220000000000004</v>
      </c>
      <c r="Q2808" s="86">
        <v>25.242000000000001</v>
      </c>
      <c r="R2808" s="86">
        <v>45.481000000000002</v>
      </c>
      <c r="S2808" s="86">
        <v>2.4220000000000002</v>
      </c>
      <c r="T2808" s="86" t="s">
        <v>5013</v>
      </c>
    </row>
    <row r="2809" spans="1:20" x14ac:dyDescent="0.25">
      <c r="A2809" s="50" t="s">
        <v>4682</v>
      </c>
      <c r="B2809" s="50" t="s">
        <v>4605</v>
      </c>
      <c r="C2809" s="50" t="s">
        <v>4770</v>
      </c>
      <c r="D2809" s="80">
        <v>17</v>
      </c>
      <c r="E2809" s="50" t="s">
        <v>9272</v>
      </c>
      <c r="F2809" s="24">
        <f t="shared" si="142"/>
        <v>15.907666666666666</v>
      </c>
      <c r="G2809" s="20">
        <f t="shared" si="143"/>
        <v>180.59100000000001</v>
      </c>
      <c r="H2809" s="17"/>
      <c r="I2809" s="24"/>
      <c r="J2809" s="20">
        <f t="shared" si="144"/>
        <v>172.92040000000003</v>
      </c>
      <c r="K2809" s="17"/>
      <c r="L2809" s="24"/>
      <c r="M2809" s="86">
        <v>15.596</v>
      </c>
      <c r="N2809" s="86" t="s">
        <v>5013</v>
      </c>
      <c r="O2809" s="86">
        <v>526.17700000000002</v>
      </c>
      <c r="P2809" s="86" t="s">
        <v>5013</v>
      </c>
      <c r="Q2809" s="86">
        <v>816.87900000000002</v>
      </c>
      <c r="R2809" s="86">
        <v>0.67700000000000005</v>
      </c>
      <c r="S2809" s="86" t="s">
        <v>5013</v>
      </c>
      <c r="T2809" s="86">
        <v>47.045999999999999</v>
      </c>
    </row>
    <row r="2810" spans="1:20" x14ac:dyDescent="0.25">
      <c r="A2810" s="50" t="s">
        <v>4682</v>
      </c>
      <c r="B2810" s="50" t="s">
        <v>447</v>
      </c>
      <c r="C2810" s="50" t="s">
        <v>4711</v>
      </c>
      <c r="D2810" s="80">
        <v>6</v>
      </c>
      <c r="E2810" s="50" t="s">
        <v>6133</v>
      </c>
      <c r="F2810" s="24">
        <f t="shared" si="142"/>
        <v>15.837333333333333</v>
      </c>
      <c r="G2810" s="20">
        <f t="shared" si="143"/>
        <v>105.30466666666666</v>
      </c>
      <c r="H2810" s="17"/>
      <c r="I2810" s="24"/>
      <c r="J2810" s="20">
        <f t="shared" si="144"/>
        <v>13.347200000000001</v>
      </c>
      <c r="K2810" s="17"/>
      <c r="L2810" s="24"/>
      <c r="M2810" s="86">
        <v>22.739000000000001</v>
      </c>
      <c r="N2810" s="86">
        <v>52.036999999999999</v>
      </c>
      <c r="O2810" s="86">
        <v>241.13800000000001</v>
      </c>
      <c r="P2810" s="86">
        <v>18.608000000000001</v>
      </c>
      <c r="Q2810" s="86">
        <v>0.61599999999999999</v>
      </c>
      <c r="R2810" s="86">
        <v>15.91</v>
      </c>
      <c r="S2810" s="86">
        <v>3.8929999999999998</v>
      </c>
      <c r="T2810" s="86">
        <v>27.709</v>
      </c>
    </row>
    <row r="2811" spans="1:20" x14ac:dyDescent="0.25">
      <c r="A2811" s="50" t="s">
        <v>4682</v>
      </c>
      <c r="B2811" s="50" t="s">
        <v>2579</v>
      </c>
      <c r="C2811" s="50" t="s">
        <v>4749</v>
      </c>
      <c r="D2811" s="80">
        <v>12</v>
      </c>
      <c r="E2811" s="50" t="s">
        <v>7689</v>
      </c>
      <c r="F2811" s="24">
        <f t="shared" si="142"/>
        <v>15.835666666666667</v>
      </c>
      <c r="G2811" s="20">
        <f t="shared" si="143"/>
        <v>3.045666666666667</v>
      </c>
      <c r="H2811" s="17"/>
      <c r="I2811" s="24"/>
      <c r="J2811" s="20">
        <f t="shared" si="144"/>
        <v>9.6869999999999994</v>
      </c>
      <c r="K2811" s="17"/>
      <c r="L2811" s="24"/>
      <c r="M2811" s="86">
        <v>5.4580000000000002</v>
      </c>
      <c r="N2811" s="86">
        <v>3.14</v>
      </c>
      <c r="O2811" s="86">
        <v>0.53900000000000003</v>
      </c>
      <c r="P2811" s="86">
        <v>0.33900000000000002</v>
      </c>
      <c r="Q2811" s="86">
        <v>0.58899999999999997</v>
      </c>
      <c r="R2811" s="86" t="s">
        <v>5013</v>
      </c>
      <c r="S2811" s="86">
        <v>47.506999999999998</v>
      </c>
      <c r="T2811" s="86" t="s">
        <v>5013</v>
      </c>
    </row>
    <row r="2812" spans="1:20" x14ac:dyDescent="0.25">
      <c r="A2812" s="50" t="s">
        <v>4682</v>
      </c>
      <c r="B2812" s="50" t="s">
        <v>2312</v>
      </c>
      <c r="C2812" s="50" t="s">
        <v>4774</v>
      </c>
      <c r="D2812" s="80">
        <v>18</v>
      </c>
      <c r="E2812" s="50" t="s">
        <v>9522</v>
      </c>
      <c r="F2812" s="24">
        <f t="shared" si="142"/>
        <v>15.741666666666667</v>
      </c>
      <c r="G2812" s="20">
        <f t="shared" si="143"/>
        <v>8.1463333333333328</v>
      </c>
      <c r="H2812" s="17"/>
      <c r="I2812" s="24"/>
      <c r="J2812" s="20">
        <f t="shared" si="144"/>
        <v>14.795400000000001</v>
      </c>
      <c r="K2812" s="17"/>
      <c r="L2812" s="24"/>
      <c r="M2812" s="86">
        <v>0.874</v>
      </c>
      <c r="N2812" s="86">
        <v>14.455</v>
      </c>
      <c r="O2812" s="86">
        <v>9.11</v>
      </c>
      <c r="P2812" s="86">
        <v>14.906000000000001</v>
      </c>
      <c r="Q2812" s="86">
        <v>11.846</v>
      </c>
      <c r="R2812" s="86">
        <v>3.0030000000000001</v>
      </c>
      <c r="S2812" s="86">
        <v>0.39900000000000002</v>
      </c>
      <c r="T2812" s="86">
        <v>43.823</v>
      </c>
    </row>
    <row r="2813" spans="1:20" x14ac:dyDescent="0.25">
      <c r="A2813" s="50" t="s">
        <v>4682</v>
      </c>
      <c r="B2813" s="50" t="s">
        <v>3384</v>
      </c>
      <c r="C2813" s="50" t="s">
        <v>4722</v>
      </c>
      <c r="D2813" s="80">
        <v>7</v>
      </c>
      <c r="E2813" s="50" t="s">
        <v>6485</v>
      </c>
      <c r="F2813" s="24">
        <f t="shared" si="142"/>
        <v>15.735333333333335</v>
      </c>
      <c r="G2813" s="20">
        <f t="shared" si="143"/>
        <v>264.63266666666669</v>
      </c>
      <c r="H2813" s="17"/>
      <c r="I2813" s="24"/>
      <c r="J2813" s="20">
        <f t="shared" si="144"/>
        <v>168.12520000000001</v>
      </c>
      <c r="K2813" s="17"/>
      <c r="L2813" s="24"/>
      <c r="M2813" s="86" t="s">
        <v>5013</v>
      </c>
      <c r="N2813" s="86" t="s">
        <v>5013</v>
      </c>
      <c r="O2813" s="86">
        <v>793.89800000000002</v>
      </c>
      <c r="P2813" s="86">
        <v>793.42</v>
      </c>
      <c r="Q2813" s="86" t="s">
        <v>5013</v>
      </c>
      <c r="R2813" s="86" t="s">
        <v>5013</v>
      </c>
      <c r="S2813" s="86" t="s">
        <v>5013</v>
      </c>
      <c r="T2813" s="86">
        <v>47.206000000000003</v>
      </c>
    </row>
    <row r="2814" spans="1:20" x14ac:dyDescent="0.25">
      <c r="A2814" s="50" t="s">
        <v>4682</v>
      </c>
      <c r="B2814" s="50" t="s">
        <v>3696</v>
      </c>
      <c r="C2814" s="50" t="s">
        <v>4711</v>
      </c>
      <c r="D2814" s="80">
        <v>6</v>
      </c>
      <c r="E2814" s="50" t="s">
        <v>6159</v>
      </c>
      <c r="F2814" s="24">
        <f t="shared" si="142"/>
        <v>15.662666666666667</v>
      </c>
      <c r="G2814" s="20">
        <f t="shared" si="143"/>
        <v>26.646000000000001</v>
      </c>
      <c r="H2814" s="17"/>
      <c r="I2814" s="24"/>
      <c r="J2814" s="20">
        <f t="shared" si="144"/>
        <v>12.709599999999998</v>
      </c>
      <c r="K2814" s="17"/>
      <c r="L2814" s="24"/>
      <c r="M2814" s="86">
        <v>13.051</v>
      </c>
      <c r="N2814" s="86">
        <v>10.46</v>
      </c>
      <c r="O2814" s="86">
        <v>56.427</v>
      </c>
      <c r="P2814" s="86">
        <v>8.5999999999999993E-2</v>
      </c>
      <c r="Q2814" s="86">
        <v>16.474</v>
      </c>
      <c r="R2814" s="86">
        <v>22.882999999999999</v>
      </c>
      <c r="S2814" s="86">
        <v>9.9120000000000008</v>
      </c>
      <c r="T2814" s="86">
        <v>14.193</v>
      </c>
    </row>
    <row r="2815" spans="1:20" x14ac:dyDescent="0.25">
      <c r="A2815" s="50" t="s">
        <v>4682</v>
      </c>
      <c r="B2815" s="50" t="s">
        <v>3037</v>
      </c>
      <c r="C2815" s="50" t="s">
        <v>4690</v>
      </c>
      <c r="D2815" s="80">
        <v>2</v>
      </c>
      <c r="E2815" s="50" t="s">
        <v>5260</v>
      </c>
      <c r="F2815" s="24">
        <f t="shared" si="142"/>
        <v>15.642000000000001</v>
      </c>
      <c r="G2815" s="20">
        <f t="shared" si="143"/>
        <v>4.6970000000000001</v>
      </c>
      <c r="H2815" s="17"/>
      <c r="I2815" s="24"/>
      <c r="J2815" s="20">
        <f t="shared" si="144"/>
        <v>13.62</v>
      </c>
      <c r="K2815" s="17"/>
      <c r="L2815" s="24"/>
      <c r="M2815" s="86">
        <v>9.9480000000000004</v>
      </c>
      <c r="N2815" s="86">
        <v>3.6739999999999999</v>
      </c>
      <c r="O2815" s="86">
        <v>0.46899999999999997</v>
      </c>
      <c r="P2815" s="86">
        <v>3.3769999999999998</v>
      </c>
      <c r="Q2815" s="86">
        <v>17.797000000000001</v>
      </c>
      <c r="R2815" s="86">
        <v>9.8040000000000003</v>
      </c>
      <c r="S2815" s="86">
        <v>2.448</v>
      </c>
      <c r="T2815" s="86">
        <v>34.673999999999999</v>
      </c>
    </row>
    <row r="2816" spans="1:20" x14ac:dyDescent="0.25">
      <c r="A2816" s="50" t="s">
        <v>4682</v>
      </c>
      <c r="B2816" s="50" t="s">
        <v>2970</v>
      </c>
      <c r="C2816" s="50" t="s">
        <v>4711</v>
      </c>
      <c r="D2816" s="80">
        <v>6</v>
      </c>
      <c r="E2816" s="50" t="s">
        <v>6036</v>
      </c>
      <c r="F2816" s="24">
        <f t="shared" si="142"/>
        <v>15.634</v>
      </c>
      <c r="G2816" s="20">
        <f t="shared" si="143"/>
        <v>1.5913333333333333</v>
      </c>
      <c r="H2816" s="17"/>
      <c r="I2816" s="24"/>
      <c r="J2816" s="20">
        <f t="shared" si="144"/>
        <v>10.6812</v>
      </c>
      <c r="K2816" s="17"/>
      <c r="L2816" s="24"/>
      <c r="M2816" s="86">
        <v>2.1150000000000002</v>
      </c>
      <c r="N2816" s="86" t="s">
        <v>5013</v>
      </c>
      <c r="O2816" s="86">
        <v>2.6589999999999998</v>
      </c>
      <c r="P2816" s="86">
        <v>2.9039999999999999</v>
      </c>
      <c r="Q2816" s="86">
        <v>3.6</v>
      </c>
      <c r="R2816" s="86">
        <v>10.44</v>
      </c>
      <c r="S2816" s="86">
        <v>36.462000000000003</v>
      </c>
      <c r="T2816" s="86" t="s">
        <v>5013</v>
      </c>
    </row>
    <row r="2817" spans="1:20" x14ac:dyDescent="0.25">
      <c r="A2817" s="50" t="s">
        <v>4682</v>
      </c>
      <c r="B2817" s="50" t="s">
        <v>2441</v>
      </c>
      <c r="C2817" s="50" t="s">
        <v>4737</v>
      </c>
      <c r="D2817" s="80">
        <v>11</v>
      </c>
      <c r="E2817" s="50" t="s">
        <v>7094</v>
      </c>
      <c r="F2817" s="24">
        <f t="shared" si="142"/>
        <v>15.597333333333333</v>
      </c>
      <c r="G2817" s="20">
        <f t="shared" si="143"/>
        <v>3.1640000000000001</v>
      </c>
      <c r="H2817" s="17"/>
      <c r="I2817" s="24"/>
      <c r="J2817" s="20">
        <f t="shared" si="144"/>
        <v>19.074999999999999</v>
      </c>
      <c r="K2817" s="17"/>
      <c r="L2817" s="24"/>
      <c r="M2817" s="86">
        <v>9.4190000000000005</v>
      </c>
      <c r="N2817" s="86">
        <v>7.2999999999999995E-2</v>
      </c>
      <c r="O2817" s="86" t="s">
        <v>5013</v>
      </c>
      <c r="P2817" s="86">
        <v>35.101999999999997</v>
      </c>
      <c r="Q2817" s="86">
        <v>13.481</v>
      </c>
      <c r="R2817" s="86">
        <v>46.792000000000002</v>
      </c>
      <c r="S2817" s="86" t="s">
        <v>5013</v>
      </c>
      <c r="T2817" s="86" t="s">
        <v>5013</v>
      </c>
    </row>
    <row r="2818" spans="1:20" x14ac:dyDescent="0.25">
      <c r="A2818" s="50" t="s">
        <v>4682</v>
      </c>
      <c r="B2818" s="50" t="s">
        <v>1738</v>
      </c>
      <c r="C2818" s="50" t="s">
        <v>4709</v>
      </c>
      <c r="D2818" s="80">
        <v>5</v>
      </c>
      <c r="E2818" s="50" t="s">
        <v>5773</v>
      </c>
      <c r="F2818" s="24">
        <f t="shared" si="142"/>
        <v>15.523333333333333</v>
      </c>
      <c r="G2818" s="20">
        <f t="shared" si="143"/>
        <v>119.46633333333334</v>
      </c>
      <c r="H2818" s="17"/>
      <c r="I2818" s="24"/>
      <c r="J2818" s="20">
        <f t="shared" si="144"/>
        <v>14.1136</v>
      </c>
      <c r="K2818" s="17"/>
      <c r="L2818" s="24"/>
      <c r="M2818" s="86">
        <v>242.68899999999999</v>
      </c>
      <c r="N2818" s="86">
        <v>112.771</v>
      </c>
      <c r="O2818" s="86">
        <v>2.9390000000000001</v>
      </c>
      <c r="P2818" s="86" t="s">
        <v>5013</v>
      </c>
      <c r="Q2818" s="86">
        <v>23.998000000000001</v>
      </c>
      <c r="R2818" s="86">
        <v>46.57</v>
      </c>
      <c r="S2818" s="86" t="s">
        <v>5013</v>
      </c>
      <c r="T2818" s="86" t="s">
        <v>5013</v>
      </c>
    </row>
    <row r="2819" spans="1:20" x14ac:dyDescent="0.25">
      <c r="A2819" s="50" t="s">
        <v>4682</v>
      </c>
      <c r="B2819" s="50" t="s">
        <v>2875</v>
      </c>
      <c r="C2819" s="50" t="s">
        <v>4719</v>
      </c>
      <c r="D2819" s="80">
        <v>6</v>
      </c>
      <c r="E2819" s="50" t="s">
        <v>6390</v>
      </c>
      <c r="F2819" s="24">
        <f t="shared" si="142"/>
        <v>15.460333333333333</v>
      </c>
      <c r="G2819" s="20">
        <f t="shared" si="143"/>
        <v>15.734</v>
      </c>
      <c r="H2819" s="17"/>
      <c r="I2819" s="24"/>
      <c r="J2819" s="20">
        <f t="shared" si="144"/>
        <v>13.738200000000001</v>
      </c>
      <c r="K2819" s="17"/>
      <c r="L2819" s="24"/>
      <c r="M2819" s="86">
        <v>32.295000000000002</v>
      </c>
      <c r="N2819" s="86">
        <v>6.5549999999999997</v>
      </c>
      <c r="O2819" s="86">
        <v>8.3520000000000003</v>
      </c>
      <c r="P2819" s="86">
        <v>11.911</v>
      </c>
      <c r="Q2819" s="86">
        <v>10.398999999999999</v>
      </c>
      <c r="R2819" s="86">
        <v>45.287999999999997</v>
      </c>
      <c r="S2819" s="86">
        <v>1.093</v>
      </c>
      <c r="T2819" s="86" t="s">
        <v>5013</v>
      </c>
    </row>
    <row r="2820" spans="1:20" x14ac:dyDescent="0.25">
      <c r="A2820" s="50" t="s">
        <v>4682</v>
      </c>
      <c r="B2820" s="50" t="s">
        <v>1749</v>
      </c>
      <c r="C2820" s="50" t="s">
        <v>4744</v>
      </c>
      <c r="D2820" s="80">
        <v>11</v>
      </c>
      <c r="E2820" s="50" t="s">
        <v>7419</v>
      </c>
      <c r="F2820" s="24">
        <f t="shared" si="142"/>
        <v>15.410666666666666</v>
      </c>
      <c r="G2820" s="20">
        <f t="shared" si="143"/>
        <v>13.784999999999998</v>
      </c>
      <c r="H2820" s="17"/>
      <c r="I2820" s="24"/>
      <c r="J2820" s="20">
        <f t="shared" si="144"/>
        <v>12.6426</v>
      </c>
      <c r="K2820" s="17"/>
      <c r="L2820" s="24"/>
      <c r="M2820" s="86" t="s">
        <v>5013</v>
      </c>
      <c r="N2820" s="86">
        <v>3.65</v>
      </c>
      <c r="O2820" s="86">
        <v>37.704999999999998</v>
      </c>
      <c r="P2820" s="86">
        <v>16.321000000000002</v>
      </c>
      <c r="Q2820" s="86">
        <v>0.66</v>
      </c>
      <c r="R2820" s="86">
        <v>15.936</v>
      </c>
      <c r="S2820" s="86">
        <v>30.295999999999999</v>
      </c>
      <c r="T2820" s="86" t="s">
        <v>5013</v>
      </c>
    </row>
    <row r="2821" spans="1:20" x14ac:dyDescent="0.25">
      <c r="A2821" s="50" t="s">
        <v>4682</v>
      </c>
      <c r="B2821" s="50" t="s">
        <v>2725</v>
      </c>
      <c r="C2821" s="50" t="s">
        <v>4774</v>
      </c>
      <c r="D2821" s="80">
        <v>18</v>
      </c>
      <c r="E2821" s="50" t="s">
        <v>9521</v>
      </c>
      <c r="F2821" s="24">
        <f t="shared" si="142"/>
        <v>15.401666666666666</v>
      </c>
      <c r="G2821" s="20">
        <f t="shared" si="143"/>
        <v>18.399333333333335</v>
      </c>
      <c r="H2821" s="17"/>
      <c r="I2821" s="24"/>
      <c r="J2821" s="20">
        <f t="shared" si="144"/>
        <v>13.3338</v>
      </c>
      <c r="K2821" s="17"/>
      <c r="L2821" s="24"/>
      <c r="M2821" s="86">
        <v>11.385999999999999</v>
      </c>
      <c r="N2821" s="86">
        <v>12.462</v>
      </c>
      <c r="O2821" s="86">
        <v>31.35</v>
      </c>
      <c r="P2821" s="86">
        <v>20.155999999999999</v>
      </c>
      <c r="Q2821" s="86">
        <v>0.308</v>
      </c>
      <c r="R2821" s="86">
        <v>15.993</v>
      </c>
      <c r="S2821" s="86">
        <v>17.065999999999999</v>
      </c>
      <c r="T2821" s="86">
        <v>13.146000000000001</v>
      </c>
    </row>
    <row r="2822" spans="1:20" x14ac:dyDescent="0.25">
      <c r="A2822" s="50" t="s">
        <v>4682</v>
      </c>
      <c r="B2822" s="50" t="s">
        <v>1166</v>
      </c>
      <c r="C2822" s="50" t="s">
        <v>4765</v>
      </c>
      <c r="D2822" s="80">
        <v>15</v>
      </c>
      <c r="E2822" s="50" t="s">
        <v>8370</v>
      </c>
      <c r="F2822" s="24">
        <f t="shared" si="142"/>
        <v>15.398999999999999</v>
      </c>
      <c r="G2822" s="20">
        <f t="shared" si="143"/>
        <v>79.089666666666659</v>
      </c>
      <c r="H2822" s="17"/>
      <c r="I2822" s="24"/>
      <c r="J2822" s="20">
        <f t="shared" si="144"/>
        <v>48.576200000000007</v>
      </c>
      <c r="K2822" s="17"/>
      <c r="L2822" s="24"/>
      <c r="M2822" s="86">
        <v>66.591999999999999</v>
      </c>
      <c r="N2822" s="86">
        <v>85.653999999999996</v>
      </c>
      <c r="O2822" s="86">
        <v>85.022999999999996</v>
      </c>
      <c r="P2822" s="86">
        <v>87.674000000000007</v>
      </c>
      <c r="Q2822" s="86">
        <v>109.01</v>
      </c>
      <c r="R2822" s="86">
        <v>39.598999999999997</v>
      </c>
      <c r="S2822" s="86">
        <v>6.5979999999999999</v>
      </c>
      <c r="T2822" s="86" t="s">
        <v>5013</v>
      </c>
    </row>
    <row r="2823" spans="1:20" x14ac:dyDescent="0.25">
      <c r="A2823" s="50" t="s">
        <v>4682</v>
      </c>
      <c r="B2823" s="50" t="s">
        <v>3921</v>
      </c>
      <c r="C2823" s="50" t="s">
        <v>4758</v>
      </c>
      <c r="D2823" s="80">
        <v>15</v>
      </c>
      <c r="E2823" s="50" t="s">
        <v>8209</v>
      </c>
      <c r="F2823" s="24">
        <f t="shared" si="142"/>
        <v>15.394333333333334</v>
      </c>
      <c r="G2823" s="20">
        <f t="shared" si="143"/>
        <v>3.0390000000000001</v>
      </c>
      <c r="H2823" s="17"/>
      <c r="I2823" s="24"/>
      <c r="J2823" s="20">
        <f t="shared" si="144"/>
        <v>9.492799999999999</v>
      </c>
      <c r="K2823" s="17"/>
      <c r="L2823" s="24"/>
      <c r="M2823" s="86">
        <v>9.1170000000000009</v>
      </c>
      <c r="N2823" s="86" t="s">
        <v>5013</v>
      </c>
      <c r="O2823" s="86" t="s">
        <v>5013</v>
      </c>
      <c r="P2823" s="86" t="s">
        <v>5013</v>
      </c>
      <c r="Q2823" s="86">
        <v>1.2809999999999999</v>
      </c>
      <c r="R2823" s="86">
        <v>46.183</v>
      </c>
      <c r="S2823" s="86" t="s">
        <v>5013</v>
      </c>
      <c r="T2823" s="86" t="s">
        <v>5013</v>
      </c>
    </row>
    <row r="2824" spans="1:20" x14ac:dyDescent="0.25">
      <c r="A2824" s="50" t="s">
        <v>4682</v>
      </c>
      <c r="B2824" s="50" t="s">
        <v>4298</v>
      </c>
      <c r="C2824" s="50" t="s">
        <v>4694</v>
      </c>
      <c r="D2824" s="80">
        <v>2</v>
      </c>
      <c r="E2824" s="50" t="s">
        <v>5412</v>
      </c>
      <c r="F2824" s="24">
        <f t="shared" si="142"/>
        <v>15.360666666666667</v>
      </c>
      <c r="G2824" s="20">
        <f t="shared" si="143"/>
        <v>4.9039999999999999</v>
      </c>
      <c r="H2824" s="17"/>
      <c r="I2824" s="24"/>
      <c r="J2824" s="20">
        <f t="shared" si="144"/>
        <v>9.2164000000000001</v>
      </c>
      <c r="K2824" s="17"/>
      <c r="L2824" s="24"/>
      <c r="M2824" s="86">
        <v>10.257999999999999</v>
      </c>
      <c r="N2824" s="86">
        <v>3.7949999999999999</v>
      </c>
      <c r="O2824" s="86">
        <v>0.65900000000000003</v>
      </c>
      <c r="P2824" s="86" t="s">
        <v>5013</v>
      </c>
      <c r="Q2824" s="86" t="s">
        <v>5013</v>
      </c>
      <c r="R2824" s="86" t="s">
        <v>5013</v>
      </c>
      <c r="S2824" s="86">
        <v>1.8779999999999999</v>
      </c>
      <c r="T2824" s="86">
        <v>44.204000000000001</v>
      </c>
    </row>
    <row r="2825" spans="1:20" x14ac:dyDescent="0.25">
      <c r="A2825" s="50" t="s">
        <v>4682</v>
      </c>
      <c r="B2825" s="50" t="s">
        <v>2791</v>
      </c>
      <c r="C2825" s="50" t="s">
        <v>4767</v>
      </c>
      <c r="D2825" s="80">
        <v>16</v>
      </c>
      <c r="E2825" s="50" t="s">
        <v>8934</v>
      </c>
      <c r="F2825" s="24">
        <f t="shared" si="142"/>
        <v>15.201333333333332</v>
      </c>
      <c r="G2825" s="20">
        <f t="shared" si="143"/>
        <v>5.915</v>
      </c>
      <c r="H2825" s="17"/>
      <c r="I2825" s="24"/>
      <c r="J2825" s="20">
        <f t="shared" si="144"/>
        <v>12.4056</v>
      </c>
      <c r="K2825" s="17"/>
      <c r="L2825" s="24"/>
      <c r="M2825" s="86">
        <v>12.954000000000001</v>
      </c>
      <c r="N2825" s="86">
        <v>4.7910000000000004</v>
      </c>
      <c r="O2825" s="86" t="s">
        <v>5013</v>
      </c>
      <c r="P2825" s="86">
        <v>9.452</v>
      </c>
      <c r="Q2825" s="86">
        <v>6.9720000000000004</v>
      </c>
      <c r="R2825" s="86">
        <v>44.829000000000001</v>
      </c>
      <c r="S2825" s="86">
        <v>0.77500000000000002</v>
      </c>
      <c r="T2825" s="86" t="s">
        <v>5013</v>
      </c>
    </row>
    <row r="2826" spans="1:20" x14ac:dyDescent="0.25">
      <c r="A2826" s="50" t="s">
        <v>4682</v>
      </c>
      <c r="B2826" s="50" t="s">
        <v>2592</v>
      </c>
      <c r="C2826" s="50" t="s">
        <v>4745</v>
      </c>
      <c r="D2826" s="80">
        <v>11</v>
      </c>
      <c r="E2826" s="50" t="s">
        <v>7556</v>
      </c>
      <c r="F2826" s="24">
        <f t="shared" si="142"/>
        <v>15.172666666666666</v>
      </c>
      <c r="G2826" s="20">
        <f t="shared" si="143"/>
        <v>132.52266666666665</v>
      </c>
      <c r="H2826" s="17"/>
      <c r="I2826" s="24"/>
      <c r="J2826" s="20">
        <f t="shared" si="144"/>
        <v>19.963799999999999</v>
      </c>
      <c r="K2826" s="17"/>
      <c r="L2826" s="24"/>
      <c r="M2826" s="86">
        <v>43.555999999999997</v>
      </c>
      <c r="N2826" s="86">
        <v>299.00099999999998</v>
      </c>
      <c r="O2826" s="86">
        <v>55.011000000000003</v>
      </c>
      <c r="P2826" s="86">
        <v>40.603999999999999</v>
      </c>
      <c r="Q2826" s="86">
        <v>13.696999999999999</v>
      </c>
      <c r="R2826" s="86">
        <v>2.9540000000000002</v>
      </c>
      <c r="S2826" s="86">
        <v>13.369</v>
      </c>
      <c r="T2826" s="86">
        <v>29.195</v>
      </c>
    </row>
    <row r="2827" spans="1:20" x14ac:dyDescent="0.25">
      <c r="A2827" s="50" t="s">
        <v>4682</v>
      </c>
      <c r="B2827" s="50" t="s">
        <v>1611</v>
      </c>
      <c r="C2827" s="50" t="s">
        <v>4766</v>
      </c>
      <c r="D2827" s="80">
        <v>16</v>
      </c>
      <c r="E2827" s="50" t="s">
        <v>8801</v>
      </c>
      <c r="F2827" s="24">
        <f t="shared" si="142"/>
        <v>15.169333333333334</v>
      </c>
      <c r="G2827" s="20">
        <f t="shared" si="143"/>
        <v>23.665000000000003</v>
      </c>
      <c r="H2827" s="17"/>
      <c r="I2827" s="24"/>
      <c r="J2827" s="20">
        <f t="shared" si="144"/>
        <v>32.422999999999995</v>
      </c>
      <c r="K2827" s="17"/>
      <c r="L2827" s="24"/>
      <c r="M2827" s="86">
        <v>17.797999999999998</v>
      </c>
      <c r="N2827" s="86">
        <v>13.701000000000001</v>
      </c>
      <c r="O2827" s="86">
        <v>39.496000000000002</v>
      </c>
      <c r="P2827" s="86">
        <v>101.38</v>
      </c>
      <c r="Q2827" s="86">
        <v>15.227</v>
      </c>
      <c r="R2827" s="86">
        <v>3.0640000000000001</v>
      </c>
      <c r="S2827" s="86">
        <v>28.207000000000001</v>
      </c>
      <c r="T2827" s="86">
        <v>14.237</v>
      </c>
    </row>
    <row r="2828" spans="1:20" x14ac:dyDescent="0.25">
      <c r="A2828" s="50" t="s">
        <v>4682</v>
      </c>
      <c r="B2828" s="50" t="s">
        <v>1438</v>
      </c>
      <c r="C2828" s="50" t="s">
        <v>4702</v>
      </c>
      <c r="D2828" s="80">
        <v>4</v>
      </c>
      <c r="E2828" s="50" t="s">
        <v>5565</v>
      </c>
      <c r="F2828" s="24">
        <f t="shared" si="142"/>
        <v>15.154333333333332</v>
      </c>
      <c r="G2828" s="20">
        <f t="shared" si="143"/>
        <v>55.011666666666663</v>
      </c>
      <c r="H2828" s="17"/>
      <c r="I2828" s="24"/>
      <c r="J2828" s="20">
        <f t="shared" si="144"/>
        <v>14.264599999999998</v>
      </c>
      <c r="K2828" s="17"/>
      <c r="L2828" s="24"/>
      <c r="M2828" s="86">
        <v>23.102</v>
      </c>
      <c r="N2828" s="86">
        <v>119.126</v>
      </c>
      <c r="O2828" s="86">
        <v>22.806999999999999</v>
      </c>
      <c r="P2828" s="86">
        <v>25.771999999999998</v>
      </c>
      <c r="Q2828" s="86">
        <v>8.7999999999999995E-2</v>
      </c>
      <c r="R2828" s="86">
        <v>10.776</v>
      </c>
      <c r="S2828" s="86">
        <v>8.9380000000000006</v>
      </c>
      <c r="T2828" s="86">
        <v>25.748999999999999</v>
      </c>
    </row>
    <row r="2829" spans="1:20" x14ac:dyDescent="0.25">
      <c r="A2829" s="50" t="s">
        <v>4682</v>
      </c>
      <c r="B2829" s="50" t="s">
        <v>9717</v>
      </c>
      <c r="C2829" s="50" t="s">
        <v>4724</v>
      </c>
      <c r="D2829" s="80">
        <v>8</v>
      </c>
      <c r="E2829" s="50" t="s">
        <v>9718</v>
      </c>
      <c r="F2829" s="24">
        <f t="shared" si="142"/>
        <v>15.133000000000001</v>
      </c>
      <c r="G2829" s="20">
        <f t="shared" si="143"/>
        <v>0</v>
      </c>
      <c r="H2829" s="17"/>
      <c r="I2829" s="24"/>
      <c r="J2829" s="20">
        <f t="shared" si="144"/>
        <v>20.238</v>
      </c>
      <c r="K2829" s="17"/>
      <c r="L2829" s="24"/>
      <c r="M2829" s="86" t="s">
        <v>5013</v>
      </c>
      <c r="N2829" s="86" t="s">
        <v>5013</v>
      </c>
      <c r="O2829" s="86" t="s">
        <v>5013</v>
      </c>
      <c r="P2829" s="86">
        <v>26.309000000000001</v>
      </c>
      <c r="Q2829" s="86">
        <v>29.481999999999999</v>
      </c>
      <c r="R2829" s="86" t="s">
        <v>5013</v>
      </c>
      <c r="S2829" s="86">
        <v>35.417000000000002</v>
      </c>
      <c r="T2829" s="86">
        <v>9.9819999999999993</v>
      </c>
    </row>
    <row r="2830" spans="1:20" x14ac:dyDescent="0.25">
      <c r="A2830" s="50" t="s">
        <v>4682</v>
      </c>
      <c r="B2830" s="50" t="s">
        <v>3978</v>
      </c>
      <c r="C2830" s="50" t="s">
        <v>4766</v>
      </c>
      <c r="D2830" s="80">
        <v>16</v>
      </c>
      <c r="E2830" s="50" t="s">
        <v>8678</v>
      </c>
      <c r="F2830" s="24">
        <f t="shared" si="142"/>
        <v>15.127666666666668</v>
      </c>
      <c r="G2830" s="20">
        <f t="shared" si="143"/>
        <v>0</v>
      </c>
      <c r="H2830" s="17"/>
      <c r="I2830" s="24"/>
      <c r="J2830" s="20">
        <f t="shared" si="144"/>
        <v>9.0766000000000009</v>
      </c>
      <c r="K2830" s="17"/>
      <c r="L2830" s="24"/>
      <c r="M2830" s="86" t="s">
        <v>5013</v>
      </c>
      <c r="N2830" s="86" t="s">
        <v>5013</v>
      </c>
      <c r="O2830" s="86" t="s">
        <v>5013</v>
      </c>
      <c r="P2830" s="86" t="s">
        <v>5013</v>
      </c>
      <c r="Q2830" s="86" t="s">
        <v>5013</v>
      </c>
      <c r="R2830" s="86">
        <v>45.383000000000003</v>
      </c>
      <c r="S2830" s="86" t="s">
        <v>5013</v>
      </c>
      <c r="T2830" s="86" t="s">
        <v>5013</v>
      </c>
    </row>
    <row r="2831" spans="1:20" x14ac:dyDescent="0.25">
      <c r="A2831" s="50" t="s">
        <v>4682</v>
      </c>
      <c r="B2831" s="50" t="s">
        <v>313</v>
      </c>
      <c r="C2831" s="50" t="s">
        <v>4710</v>
      </c>
      <c r="D2831" s="80">
        <v>6</v>
      </c>
      <c r="E2831" s="50" t="s">
        <v>5913</v>
      </c>
      <c r="F2831" s="24">
        <f t="shared" si="142"/>
        <v>15.108666666666666</v>
      </c>
      <c r="G2831" s="20">
        <f t="shared" si="143"/>
        <v>0</v>
      </c>
      <c r="H2831" s="17"/>
      <c r="I2831" s="24"/>
      <c r="J2831" s="20">
        <f t="shared" si="144"/>
        <v>9.0652000000000008</v>
      </c>
      <c r="K2831" s="17"/>
      <c r="L2831" s="24"/>
      <c r="M2831" s="86" t="s">
        <v>5013</v>
      </c>
      <c r="N2831" s="86" t="s">
        <v>5013</v>
      </c>
      <c r="O2831" s="86" t="s">
        <v>5013</v>
      </c>
      <c r="P2831" s="86" t="s">
        <v>5013</v>
      </c>
      <c r="Q2831" s="86" t="s">
        <v>5013</v>
      </c>
      <c r="R2831" s="86" t="s">
        <v>5013</v>
      </c>
      <c r="S2831" s="86" t="s">
        <v>5013</v>
      </c>
      <c r="T2831" s="86">
        <v>45.326000000000001</v>
      </c>
    </row>
    <row r="2832" spans="1:20" x14ac:dyDescent="0.25">
      <c r="A2832" s="50" t="s">
        <v>4682</v>
      </c>
      <c r="B2832" s="50" t="s">
        <v>2742</v>
      </c>
      <c r="C2832" s="50" t="s">
        <v>4756</v>
      </c>
      <c r="D2832" s="80">
        <v>15</v>
      </c>
      <c r="E2832" s="50" t="s">
        <v>8086</v>
      </c>
      <c r="F2832" s="24">
        <f t="shared" si="142"/>
        <v>15.081666666666665</v>
      </c>
      <c r="G2832" s="20">
        <f t="shared" si="143"/>
        <v>364.83966666666669</v>
      </c>
      <c r="H2832" s="17"/>
      <c r="I2832" s="24"/>
      <c r="J2832" s="20">
        <f t="shared" si="144"/>
        <v>81.632199999999997</v>
      </c>
      <c r="K2832" s="17"/>
      <c r="L2832" s="24"/>
      <c r="M2832" s="86">
        <v>381.83199999999999</v>
      </c>
      <c r="N2832" s="86">
        <v>512.66200000000003</v>
      </c>
      <c r="O2832" s="86">
        <v>200.02500000000001</v>
      </c>
      <c r="P2832" s="86">
        <v>192.82300000000001</v>
      </c>
      <c r="Q2832" s="86">
        <v>170.09299999999999</v>
      </c>
      <c r="R2832" s="86">
        <v>3.6760000000000002</v>
      </c>
      <c r="S2832" s="86">
        <v>1.766</v>
      </c>
      <c r="T2832" s="86">
        <v>39.802999999999997</v>
      </c>
    </row>
    <row r="2833" spans="1:20" x14ac:dyDescent="0.25">
      <c r="A2833" s="50" t="s">
        <v>4682</v>
      </c>
      <c r="B2833" s="50" t="s">
        <v>1963</v>
      </c>
      <c r="C2833" s="50" t="s">
        <v>4693</v>
      </c>
      <c r="D2833" s="80">
        <v>2</v>
      </c>
      <c r="E2833" s="50" t="s">
        <v>5365</v>
      </c>
      <c r="F2833" s="24">
        <f t="shared" si="142"/>
        <v>15.080666666666666</v>
      </c>
      <c r="G2833" s="20">
        <f t="shared" si="143"/>
        <v>3.3333333333333335E-3</v>
      </c>
      <c r="H2833" s="17"/>
      <c r="I2833" s="24"/>
      <c r="J2833" s="20">
        <f t="shared" si="144"/>
        <v>10.858000000000001</v>
      </c>
      <c r="K2833" s="17"/>
      <c r="L2833" s="24"/>
      <c r="M2833" s="86">
        <v>0.01</v>
      </c>
      <c r="N2833" s="86" t="s">
        <v>5013</v>
      </c>
      <c r="O2833" s="86" t="s">
        <v>5013</v>
      </c>
      <c r="P2833" s="86">
        <v>9.048</v>
      </c>
      <c r="Q2833" s="86" t="s">
        <v>5013</v>
      </c>
      <c r="R2833" s="86" t="s">
        <v>5013</v>
      </c>
      <c r="S2833" s="86">
        <v>45.241999999999997</v>
      </c>
      <c r="T2833" s="86" t="s">
        <v>5013</v>
      </c>
    </row>
    <row r="2834" spans="1:20" x14ac:dyDescent="0.25">
      <c r="A2834" s="50" t="s">
        <v>4682</v>
      </c>
      <c r="B2834" s="50" t="s">
        <v>3546</v>
      </c>
      <c r="C2834" s="50" t="s">
        <v>4738</v>
      </c>
      <c r="D2834" s="80">
        <v>11</v>
      </c>
      <c r="E2834" s="50" t="s">
        <v>7193</v>
      </c>
      <c r="F2834" s="24">
        <f t="shared" si="142"/>
        <v>15.015666666666666</v>
      </c>
      <c r="G2834" s="20">
        <f t="shared" si="143"/>
        <v>27.322000000000003</v>
      </c>
      <c r="H2834" s="17"/>
      <c r="I2834" s="24"/>
      <c r="J2834" s="20">
        <f t="shared" si="144"/>
        <v>12.047000000000001</v>
      </c>
      <c r="K2834" s="17"/>
      <c r="L2834" s="24"/>
      <c r="M2834" s="86">
        <v>6.665</v>
      </c>
      <c r="N2834" s="86">
        <v>13.845000000000001</v>
      </c>
      <c r="O2834" s="86">
        <v>61.456000000000003</v>
      </c>
      <c r="P2834" s="86">
        <v>15.188000000000001</v>
      </c>
      <c r="Q2834" s="86" t="s">
        <v>5013</v>
      </c>
      <c r="R2834" s="86" t="s">
        <v>5013</v>
      </c>
      <c r="S2834" s="86">
        <v>17.946999999999999</v>
      </c>
      <c r="T2834" s="86">
        <v>27.1</v>
      </c>
    </row>
    <row r="2835" spans="1:20" x14ac:dyDescent="0.25">
      <c r="A2835" s="50" t="s">
        <v>4682</v>
      </c>
      <c r="B2835" s="50" t="s">
        <v>1105</v>
      </c>
      <c r="C2835" s="50" t="s">
        <v>4755</v>
      </c>
      <c r="D2835" s="80">
        <v>15</v>
      </c>
      <c r="E2835" s="50" t="s">
        <v>7893</v>
      </c>
      <c r="F2835" s="24">
        <f t="shared" si="142"/>
        <v>15.001333333333333</v>
      </c>
      <c r="G2835" s="20">
        <f t="shared" si="143"/>
        <v>19.565000000000001</v>
      </c>
      <c r="H2835" s="17"/>
      <c r="I2835" s="24"/>
      <c r="J2835" s="20">
        <f t="shared" si="144"/>
        <v>15.411199999999999</v>
      </c>
      <c r="K2835" s="17"/>
      <c r="L2835" s="24"/>
      <c r="M2835" s="86">
        <v>50.39</v>
      </c>
      <c r="N2835" s="86">
        <v>0.505</v>
      </c>
      <c r="O2835" s="86">
        <v>7.8</v>
      </c>
      <c r="P2835" s="86">
        <v>32.052</v>
      </c>
      <c r="Q2835" s="86" t="s">
        <v>5013</v>
      </c>
      <c r="R2835" s="86" t="s">
        <v>5013</v>
      </c>
      <c r="S2835" s="86" t="s">
        <v>5013</v>
      </c>
      <c r="T2835" s="86">
        <v>45.003999999999998</v>
      </c>
    </row>
    <row r="2836" spans="1:20" x14ac:dyDescent="0.25">
      <c r="A2836" s="50" t="s">
        <v>4682</v>
      </c>
      <c r="B2836" s="50" t="s">
        <v>4558</v>
      </c>
      <c r="C2836" s="50" t="s">
        <v>4711</v>
      </c>
      <c r="D2836" s="80">
        <v>6</v>
      </c>
      <c r="E2836" s="50" t="s">
        <v>6001</v>
      </c>
      <c r="F2836" s="24">
        <f t="shared" si="142"/>
        <v>14.926333333333332</v>
      </c>
      <c r="G2836" s="20">
        <f t="shared" si="143"/>
        <v>19.269666666666666</v>
      </c>
      <c r="H2836" s="17"/>
      <c r="I2836" s="24"/>
      <c r="J2836" s="20">
        <f t="shared" si="144"/>
        <v>26.853400000000001</v>
      </c>
      <c r="K2836" s="17"/>
      <c r="L2836" s="24"/>
      <c r="M2836" s="86">
        <v>13.055999999999999</v>
      </c>
      <c r="N2836" s="86">
        <v>44.45</v>
      </c>
      <c r="O2836" s="86">
        <v>0.30299999999999999</v>
      </c>
      <c r="P2836" s="86">
        <v>53.904000000000003</v>
      </c>
      <c r="Q2836" s="86">
        <v>35.584000000000003</v>
      </c>
      <c r="R2836" s="86">
        <v>20.611999999999998</v>
      </c>
      <c r="S2836" s="86">
        <v>11.44</v>
      </c>
      <c r="T2836" s="86">
        <v>12.727</v>
      </c>
    </row>
    <row r="2837" spans="1:20" x14ac:dyDescent="0.25">
      <c r="A2837" s="50" t="s">
        <v>4682</v>
      </c>
      <c r="B2837" s="50" t="s">
        <v>2462</v>
      </c>
      <c r="C2837" s="50" t="s">
        <v>4743</v>
      </c>
      <c r="D2837" s="80">
        <v>11</v>
      </c>
      <c r="E2837" s="50" t="s">
        <v>7324</v>
      </c>
      <c r="F2837" s="24">
        <f t="shared" si="142"/>
        <v>14.899999999999999</v>
      </c>
      <c r="G2837" s="20">
        <f t="shared" si="143"/>
        <v>5.2343333333333328</v>
      </c>
      <c r="H2837" s="17"/>
      <c r="I2837" s="24"/>
      <c r="J2837" s="20">
        <f t="shared" si="144"/>
        <v>8.9428000000000001</v>
      </c>
      <c r="K2837" s="17"/>
      <c r="L2837" s="24"/>
      <c r="M2837" s="86" t="s">
        <v>5013</v>
      </c>
      <c r="N2837" s="86">
        <v>15.702999999999999</v>
      </c>
      <c r="O2837" s="86" t="s">
        <v>5013</v>
      </c>
      <c r="P2837" s="86" t="s">
        <v>5013</v>
      </c>
      <c r="Q2837" s="86">
        <v>1.4E-2</v>
      </c>
      <c r="R2837" s="86">
        <v>44.4</v>
      </c>
      <c r="S2837" s="86">
        <v>0.3</v>
      </c>
      <c r="T2837" s="86" t="s">
        <v>5013</v>
      </c>
    </row>
    <row r="2838" spans="1:20" x14ac:dyDescent="0.25">
      <c r="A2838" s="50" t="s">
        <v>4682</v>
      </c>
      <c r="B2838" s="50" t="s">
        <v>4550</v>
      </c>
      <c r="C2838" s="50" t="s">
        <v>4729</v>
      </c>
      <c r="D2838" s="80">
        <v>9</v>
      </c>
      <c r="E2838" s="50" t="s">
        <v>6801</v>
      </c>
      <c r="F2838" s="24">
        <f t="shared" si="142"/>
        <v>14.882333333333333</v>
      </c>
      <c r="G2838" s="20">
        <f t="shared" si="143"/>
        <v>1.4523333333333335</v>
      </c>
      <c r="H2838" s="17"/>
      <c r="I2838" s="24"/>
      <c r="J2838" s="20">
        <f t="shared" si="144"/>
        <v>17.617399999999996</v>
      </c>
      <c r="K2838" s="17"/>
      <c r="L2838" s="24"/>
      <c r="M2838" s="86">
        <v>0.32400000000000001</v>
      </c>
      <c r="N2838" s="86">
        <v>1.0760000000000001</v>
      </c>
      <c r="O2838" s="86">
        <v>2.9569999999999999</v>
      </c>
      <c r="P2838" s="86">
        <v>33.844000000000001</v>
      </c>
      <c r="Q2838" s="86">
        <v>9.5960000000000001</v>
      </c>
      <c r="R2838" s="86">
        <v>11.029</v>
      </c>
      <c r="S2838" s="86">
        <v>19.302</v>
      </c>
      <c r="T2838" s="86">
        <v>14.316000000000001</v>
      </c>
    </row>
    <row r="2839" spans="1:20" x14ac:dyDescent="0.25">
      <c r="A2839" s="50" t="s">
        <v>4682</v>
      </c>
      <c r="B2839" s="50" t="s">
        <v>3105</v>
      </c>
      <c r="C2839" s="50" t="s">
        <v>4714</v>
      </c>
      <c r="D2839" s="80">
        <v>6</v>
      </c>
      <c r="E2839" s="50" t="s">
        <v>6247</v>
      </c>
      <c r="F2839" s="24">
        <f t="shared" si="142"/>
        <v>14.860666666666667</v>
      </c>
      <c r="G2839" s="20">
        <f t="shared" si="143"/>
        <v>32.171666666666667</v>
      </c>
      <c r="H2839" s="17"/>
      <c r="I2839" s="24"/>
      <c r="J2839" s="20">
        <f t="shared" si="144"/>
        <v>14.9488</v>
      </c>
      <c r="K2839" s="17"/>
      <c r="L2839" s="24"/>
      <c r="M2839" s="86">
        <v>24.85</v>
      </c>
      <c r="N2839" s="86">
        <v>56.572000000000003</v>
      </c>
      <c r="O2839" s="86">
        <v>15.093</v>
      </c>
      <c r="P2839" s="86">
        <v>22.001000000000001</v>
      </c>
      <c r="Q2839" s="86">
        <v>8.1609999999999996</v>
      </c>
      <c r="R2839" s="86">
        <v>26.954000000000001</v>
      </c>
      <c r="S2839" s="86">
        <v>9.5459999999999994</v>
      </c>
      <c r="T2839" s="86">
        <v>8.0820000000000007</v>
      </c>
    </row>
    <row r="2840" spans="1:20" x14ac:dyDescent="0.25">
      <c r="A2840" s="50" t="s">
        <v>4682</v>
      </c>
      <c r="B2840" s="50" t="s">
        <v>2879</v>
      </c>
      <c r="C2840" s="50" t="s">
        <v>4707</v>
      </c>
      <c r="D2840" s="80">
        <v>5</v>
      </c>
      <c r="E2840" s="50" t="s">
        <v>5689</v>
      </c>
      <c r="F2840" s="24">
        <f t="shared" si="142"/>
        <v>14.858666666666664</v>
      </c>
      <c r="G2840" s="20">
        <f t="shared" si="143"/>
        <v>23.871333333333336</v>
      </c>
      <c r="H2840" s="17"/>
      <c r="I2840" s="24"/>
      <c r="J2840" s="20">
        <f t="shared" si="144"/>
        <v>10.512</v>
      </c>
      <c r="K2840" s="17"/>
      <c r="L2840" s="24"/>
      <c r="M2840" s="86" t="s">
        <v>5013</v>
      </c>
      <c r="N2840" s="86">
        <v>9.8919999999999995</v>
      </c>
      <c r="O2840" s="86">
        <v>61.722000000000001</v>
      </c>
      <c r="P2840" s="86">
        <v>7.8840000000000003</v>
      </c>
      <c r="Q2840" s="86">
        <v>0.1</v>
      </c>
      <c r="R2840" s="86">
        <v>4.8970000000000002</v>
      </c>
      <c r="S2840" s="86">
        <v>16.305</v>
      </c>
      <c r="T2840" s="86">
        <v>23.373999999999999</v>
      </c>
    </row>
    <row r="2841" spans="1:20" x14ac:dyDescent="0.25">
      <c r="A2841" s="50" t="s">
        <v>4682</v>
      </c>
      <c r="B2841" s="50" t="s">
        <v>1257</v>
      </c>
      <c r="C2841" s="50" t="s">
        <v>4710</v>
      </c>
      <c r="D2841" s="80">
        <v>6</v>
      </c>
      <c r="E2841" s="50" t="s">
        <v>5792</v>
      </c>
      <c r="F2841" s="24">
        <f t="shared" si="142"/>
        <v>14.786000000000001</v>
      </c>
      <c r="G2841" s="20">
        <f t="shared" si="143"/>
        <v>7.0999999999999994E-2</v>
      </c>
      <c r="H2841" s="17"/>
      <c r="I2841" s="24"/>
      <c r="J2841" s="20">
        <f t="shared" si="144"/>
        <v>39.457000000000001</v>
      </c>
      <c r="K2841" s="17"/>
      <c r="L2841" s="24"/>
      <c r="M2841" s="86" t="s">
        <v>5013</v>
      </c>
      <c r="N2841" s="86">
        <v>0.21299999999999999</v>
      </c>
      <c r="O2841" s="86" t="s">
        <v>5013</v>
      </c>
      <c r="P2841" s="86" t="s">
        <v>5013</v>
      </c>
      <c r="Q2841" s="86">
        <v>152.92699999999999</v>
      </c>
      <c r="R2841" s="86" t="s">
        <v>5013</v>
      </c>
      <c r="S2841" s="86">
        <v>22.035</v>
      </c>
      <c r="T2841" s="86">
        <v>22.323</v>
      </c>
    </row>
    <row r="2842" spans="1:20" x14ac:dyDescent="0.25">
      <c r="A2842" s="50" t="s">
        <v>4682</v>
      </c>
      <c r="B2842" s="50" t="s">
        <v>3834</v>
      </c>
      <c r="C2842" s="50" t="s">
        <v>4694</v>
      </c>
      <c r="D2842" s="80">
        <v>2</v>
      </c>
      <c r="E2842" s="50" t="s">
        <v>5390</v>
      </c>
      <c r="F2842" s="24">
        <f t="shared" si="142"/>
        <v>14.771000000000001</v>
      </c>
      <c r="G2842" s="20">
        <f t="shared" si="143"/>
        <v>3.6006666666666667</v>
      </c>
      <c r="H2842" s="17"/>
      <c r="I2842" s="24"/>
      <c r="J2842" s="20">
        <f t="shared" si="144"/>
        <v>9.5244</v>
      </c>
      <c r="K2842" s="17"/>
      <c r="L2842" s="24"/>
      <c r="M2842" s="86" t="s">
        <v>5013</v>
      </c>
      <c r="N2842" s="86" t="s">
        <v>5013</v>
      </c>
      <c r="O2842" s="86">
        <v>10.802</v>
      </c>
      <c r="P2842" s="86">
        <v>1.2589999999999999</v>
      </c>
      <c r="Q2842" s="86">
        <v>2.0499999999999998</v>
      </c>
      <c r="R2842" s="86">
        <v>14.292999999999999</v>
      </c>
      <c r="S2842" s="86">
        <v>15.968999999999999</v>
      </c>
      <c r="T2842" s="86">
        <v>14.051</v>
      </c>
    </row>
    <row r="2843" spans="1:20" x14ac:dyDescent="0.25">
      <c r="A2843" s="50" t="s">
        <v>4682</v>
      </c>
      <c r="B2843" s="50" t="s">
        <v>2281</v>
      </c>
      <c r="C2843" s="50" t="s">
        <v>4752</v>
      </c>
      <c r="D2843" s="80">
        <v>13</v>
      </c>
      <c r="E2843" s="50" t="s">
        <v>7771</v>
      </c>
      <c r="F2843" s="24">
        <f t="shared" si="142"/>
        <v>14.738333333333335</v>
      </c>
      <c r="G2843" s="20">
        <f t="shared" si="143"/>
        <v>43.886666666666663</v>
      </c>
      <c r="H2843" s="17"/>
      <c r="I2843" s="24"/>
      <c r="J2843" s="20">
        <f t="shared" si="144"/>
        <v>30.6096</v>
      </c>
      <c r="K2843" s="17"/>
      <c r="L2843" s="24"/>
      <c r="M2843" s="86">
        <v>53.296999999999997</v>
      </c>
      <c r="N2843" s="86">
        <v>60.851999999999997</v>
      </c>
      <c r="O2843" s="86">
        <v>17.510999999999999</v>
      </c>
      <c r="P2843" s="86">
        <v>78.492000000000004</v>
      </c>
      <c r="Q2843" s="86">
        <v>30.341000000000001</v>
      </c>
      <c r="R2843" s="86">
        <v>36.18</v>
      </c>
      <c r="S2843" s="86">
        <v>8.0350000000000001</v>
      </c>
      <c r="T2843" s="86" t="s">
        <v>5013</v>
      </c>
    </row>
    <row r="2844" spans="1:20" x14ac:dyDescent="0.25">
      <c r="A2844" s="50" t="s">
        <v>4682</v>
      </c>
      <c r="B2844" s="50" t="s">
        <v>2985</v>
      </c>
      <c r="C2844" s="50" t="s">
        <v>4740</v>
      </c>
      <c r="D2844" s="80">
        <v>11</v>
      </c>
      <c r="E2844" s="50" t="s">
        <v>7246</v>
      </c>
      <c r="F2844" s="24">
        <f t="shared" si="142"/>
        <v>14.676333333333332</v>
      </c>
      <c r="G2844" s="20">
        <f t="shared" si="143"/>
        <v>204.86366666666666</v>
      </c>
      <c r="H2844" s="17"/>
      <c r="I2844" s="24"/>
      <c r="J2844" s="20">
        <f t="shared" si="144"/>
        <v>113.70959999999999</v>
      </c>
      <c r="K2844" s="17"/>
      <c r="L2844" s="24"/>
      <c r="M2844" s="86">
        <v>86.838999999999999</v>
      </c>
      <c r="N2844" s="86">
        <v>167.68299999999999</v>
      </c>
      <c r="O2844" s="86">
        <v>360.06900000000002</v>
      </c>
      <c r="P2844" s="86">
        <v>318.471</v>
      </c>
      <c r="Q2844" s="86">
        <v>206.048</v>
      </c>
      <c r="R2844" s="86">
        <v>4.3410000000000002</v>
      </c>
      <c r="S2844" s="86">
        <v>20.535</v>
      </c>
      <c r="T2844" s="86">
        <v>19.152999999999999</v>
      </c>
    </row>
    <row r="2845" spans="1:20" x14ac:dyDescent="0.25">
      <c r="A2845" s="50" t="s">
        <v>4682</v>
      </c>
      <c r="B2845" s="50" t="s">
        <v>2876</v>
      </c>
      <c r="C2845" s="50" t="s">
        <v>4772</v>
      </c>
      <c r="D2845" s="80">
        <v>18</v>
      </c>
      <c r="E2845" s="50" t="s">
        <v>9355</v>
      </c>
      <c r="F2845" s="24">
        <f t="shared" si="142"/>
        <v>14.674999999999999</v>
      </c>
      <c r="G2845" s="20">
        <f t="shared" si="143"/>
        <v>6.2409999999999997</v>
      </c>
      <c r="H2845" s="17"/>
      <c r="I2845" s="24"/>
      <c r="J2845" s="20">
        <f t="shared" si="144"/>
        <v>8.8453999999999997</v>
      </c>
      <c r="K2845" s="17"/>
      <c r="L2845" s="24"/>
      <c r="M2845" s="86" t="s">
        <v>5013</v>
      </c>
      <c r="N2845" s="86">
        <v>18.722999999999999</v>
      </c>
      <c r="O2845" s="86" t="s">
        <v>5013</v>
      </c>
      <c r="P2845" s="86">
        <v>0.20200000000000001</v>
      </c>
      <c r="Q2845" s="86" t="s">
        <v>5013</v>
      </c>
      <c r="R2845" s="86" t="s">
        <v>5013</v>
      </c>
      <c r="S2845" s="86" t="s">
        <v>5013</v>
      </c>
      <c r="T2845" s="86">
        <v>44.024999999999999</v>
      </c>
    </row>
    <row r="2846" spans="1:20" x14ac:dyDescent="0.25">
      <c r="A2846" s="50" t="s">
        <v>4682</v>
      </c>
      <c r="B2846" s="50" t="s">
        <v>3235</v>
      </c>
      <c r="C2846" s="50" t="s">
        <v>4710</v>
      </c>
      <c r="D2846" s="80">
        <v>6</v>
      </c>
      <c r="E2846" s="50" t="s">
        <v>5928</v>
      </c>
      <c r="F2846" s="24">
        <f t="shared" si="142"/>
        <v>14.644666666666666</v>
      </c>
      <c r="G2846" s="20">
        <f t="shared" si="143"/>
        <v>53.113666666666667</v>
      </c>
      <c r="H2846" s="17"/>
      <c r="I2846" s="24"/>
      <c r="J2846" s="20">
        <f t="shared" si="144"/>
        <v>8.7867999999999995</v>
      </c>
      <c r="K2846" s="17"/>
      <c r="L2846" s="24"/>
      <c r="M2846" s="86">
        <v>73.591999999999999</v>
      </c>
      <c r="N2846" s="86">
        <v>85.748999999999995</v>
      </c>
      <c r="O2846" s="86" t="s">
        <v>5013</v>
      </c>
      <c r="P2846" s="86" t="s">
        <v>5013</v>
      </c>
      <c r="Q2846" s="86" t="s">
        <v>5013</v>
      </c>
      <c r="R2846" s="86" t="s">
        <v>5013</v>
      </c>
      <c r="S2846" s="86" t="s">
        <v>5013</v>
      </c>
      <c r="T2846" s="86">
        <v>43.933999999999997</v>
      </c>
    </row>
    <row r="2847" spans="1:20" x14ac:dyDescent="0.25">
      <c r="A2847" s="50" t="s">
        <v>4682</v>
      </c>
      <c r="B2847" s="50" t="s">
        <v>3337</v>
      </c>
      <c r="C2847" s="50" t="s">
        <v>4766</v>
      </c>
      <c r="D2847" s="80">
        <v>16</v>
      </c>
      <c r="E2847" s="50" t="s">
        <v>8679</v>
      </c>
      <c r="F2847" s="24">
        <f t="shared" si="142"/>
        <v>14.634333333333332</v>
      </c>
      <c r="G2847" s="20">
        <f t="shared" si="143"/>
        <v>5.3780000000000001</v>
      </c>
      <c r="H2847" s="17"/>
      <c r="I2847" s="24"/>
      <c r="J2847" s="20">
        <f t="shared" si="144"/>
        <v>9.9128000000000007</v>
      </c>
      <c r="K2847" s="17"/>
      <c r="L2847" s="24"/>
      <c r="M2847" s="86">
        <v>5.9859999999999998</v>
      </c>
      <c r="N2847" s="86">
        <v>10.148</v>
      </c>
      <c r="O2847" s="86" t="s">
        <v>5013</v>
      </c>
      <c r="P2847" s="86">
        <v>5.0609999999999999</v>
      </c>
      <c r="Q2847" s="86">
        <v>0.6</v>
      </c>
      <c r="R2847" s="86">
        <v>35.466999999999999</v>
      </c>
      <c r="S2847" s="86">
        <v>1.5569999999999999</v>
      </c>
      <c r="T2847" s="86">
        <v>6.8789999999999996</v>
      </c>
    </row>
    <row r="2848" spans="1:20" x14ac:dyDescent="0.25">
      <c r="A2848" s="50" t="s">
        <v>4682</v>
      </c>
      <c r="B2848" s="50" t="s">
        <v>2601</v>
      </c>
      <c r="C2848" s="50" t="s">
        <v>4744</v>
      </c>
      <c r="D2848" s="80">
        <v>11</v>
      </c>
      <c r="E2848" s="50" t="s">
        <v>7422</v>
      </c>
      <c r="F2848" s="24">
        <f t="shared" ref="F2848:F2911" si="145">SUM(R2848:T2848)/3</f>
        <v>14.605333333333334</v>
      </c>
      <c r="G2848" s="20">
        <f t="shared" ref="G2848:G2911" si="146">SUM(M2848:O2848)/3</f>
        <v>7.5120000000000005</v>
      </c>
      <c r="H2848" s="17"/>
      <c r="I2848" s="24"/>
      <c r="J2848" s="20">
        <f t="shared" ref="J2848:J2911" si="147">SUM(P2848:T2848)/5</f>
        <v>9.1234000000000002</v>
      </c>
      <c r="K2848" s="17"/>
      <c r="L2848" s="24"/>
      <c r="M2848" s="86">
        <v>0.26400000000000001</v>
      </c>
      <c r="N2848" s="86">
        <v>8.157</v>
      </c>
      <c r="O2848" s="86">
        <v>14.115</v>
      </c>
      <c r="P2848" s="86">
        <v>1.355</v>
      </c>
      <c r="Q2848" s="86">
        <v>0.44600000000000001</v>
      </c>
      <c r="R2848" s="86">
        <v>4.843</v>
      </c>
      <c r="S2848" s="86">
        <v>38.972999999999999</v>
      </c>
      <c r="T2848" s="86" t="s">
        <v>5013</v>
      </c>
    </row>
    <row r="2849" spans="1:20" x14ac:dyDescent="0.25">
      <c r="A2849" s="50" t="s">
        <v>4682</v>
      </c>
      <c r="B2849" s="50" t="s">
        <v>1880</v>
      </c>
      <c r="C2849" s="50" t="s">
        <v>4767</v>
      </c>
      <c r="D2849" s="80">
        <v>16</v>
      </c>
      <c r="E2849" s="50" t="s">
        <v>8952</v>
      </c>
      <c r="F2849" s="24">
        <f t="shared" si="145"/>
        <v>14.548666666666668</v>
      </c>
      <c r="G2849" s="20">
        <f t="shared" si="146"/>
        <v>60.154333333333334</v>
      </c>
      <c r="H2849" s="17"/>
      <c r="I2849" s="24"/>
      <c r="J2849" s="20">
        <f t="shared" si="147"/>
        <v>16.1252</v>
      </c>
      <c r="K2849" s="17"/>
      <c r="L2849" s="24"/>
      <c r="M2849" s="86">
        <v>32.948999999999998</v>
      </c>
      <c r="N2849" s="86">
        <v>23.670999999999999</v>
      </c>
      <c r="O2849" s="86">
        <v>123.843</v>
      </c>
      <c r="P2849" s="86">
        <v>4.6479999999999997</v>
      </c>
      <c r="Q2849" s="86">
        <v>32.332000000000001</v>
      </c>
      <c r="R2849" s="86">
        <v>9.6920000000000002</v>
      </c>
      <c r="S2849" s="86">
        <v>12.271000000000001</v>
      </c>
      <c r="T2849" s="86">
        <v>21.683</v>
      </c>
    </row>
    <row r="2850" spans="1:20" x14ac:dyDescent="0.25">
      <c r="A2850" s="50" t="s">
        <v>4682</v>
      </c>
      <c r="B2850" s="50" t="s">
        <v>1072</v>
      </c>
      <c r="C2850" s="50" t="s">
        <v>4727</v>
      </c>
      <c r="D2850" s="80">
        <v>9</v>
      </c>
      <c r="E2850" s="50" t="s">
        <v>6791</v>
      </c>
      <c r="F2850" s="24">
        <f t="shared" si="145"/>
        <v>14.547000000000002</v>
      </c>
      <c r="G2850" s="20">
        <f t="shared" si="146"/>
        <v>46.994</v>
      </c>
      <c r="H2850" s="17"/>
      <c r="I2850" s="24"/>
      <c r="J2850" s="20">
        <f t="shared" si="147"/>
        <v>19.139400000000002</v>
      </c>
      <c r="K2850" s="17"/>
      <c r="L2850" s="24"/>
      <c r="M2850" s="86">
        <v>48.341000000000001</v>
      </c>
      <c r="N2850" s="86">
        <v>44.371000000000002</v>
      </c>
      <c r="O2850" s="86">
        <v>48.27</v>
      </c>
      <c r="P2850" s="86">
        <v>30.324000000000002</v>
      </c>
      <c r="Q2850" s="86">
        <v>21.731999999999999</v>
      </c>
      <c r="R2850" s="86">
        <v>17.077999999999999</v>
      </c>
      <c r="S2850" s="86">
        <v>19.731999999999999</v>
      </c>
      <c r="T2850" s="86">
        <v>6.8310000000000004</v>
      </c>
    </row>
    <row r="2851" spans="1:20" x14ac:dyDescent="0.25">
      <c r="A2851" s="50" t="s">
        <v>4682</v>
      </c>
      <c r="B2851" s="50" t="s">
        <v>3071</v>
      </c>
      <c r="C2851" s="50" t="s">
        <v>4754</v>
      </c>
      <c r="D2851" s="80">
        <v>14</v>
      </c>
      <c r="E2851" s="50" t="s">
        <v>7865</v>
      </c>
      <c r="F2851" s="24">
        <f t="shared" si="145"/>
        <v>14.507666666666667</v>
      </c>
      <c r="G2851" s="20">
        <f t="shared" si="146"/>
        <v>10.215</v>
      </c>
      <c r="H2851" s="17"/>
      <c r="I2851" s="24"/>
      <c r="J2851" s="20">
        <f t="shared" si="147"/>
        <v>15.481799999999998</v>
      </c>
      <c r="K2851" s="17"/>
      <c r="L2851" s="24"/>
      <c r="M2851" s="86">
        <v>7.1539999999999999</v>
      </c>
      <c r="N2851" s="86">
        <v>3.5550000000000002</v>
      </c>
      <c r="O2851" s="86">
        <v>19.936</v>
      </c>
      <c r="P2851" s="86">
        <v>19.280999999999999</v>
      </c>
      <c r="Q2851" s="86">
        <v>14.605</v>
      </c>
      <c r="R2851" s="86">
        <v>8.7110000000000003</v>
      </c>
      <c r="S2851" s="86">
        <v>10.852</v>
      </c>
      <c r="T2851" s="86">
        <v>23.96</v>
      </c>
    </row>
    <row r="2852" spans="1:20" x14ac:dyDescent="0.25">
      <c r="A2852" s="50" t="s">
        <v>4682</v>
      </c>
      <c r="B2852" s="50" t="s">
        <v>1809</v>
      </c>
      <c r="C2852" s="50" t="s">
        <v>4740</v>
      </c>
      <c r="D2852" s="80">
        <v>11</v>
      </c>
      <c r="E2852" s="50" t="s">
        <v>7259</v>
      </c>
      <c r="F2852" s="24">
        <f t="shared" si="145"/>
        <v>14.481</v>
      </c>
      <c r="G2852" s="20">
        <f t="shared" si="146"/>
        <v>124.58400000000002</v>
      </c>
      <c r="H2852" s="17"/>
      <c r="I2852" s="24"/>
      <c r="J2852" s="20">
        <f t="shared" si="147"/>
        <v>28.192200000000003</v>
      </c>
      <c r="K2852" s="17"/>
      <c r="L2852" s="24"/>
      <c r="M2852" s="86">
        <v>53.261000000000003</v>
      </c>
      <c r="N2852" s="86">
        <v>241.82400000000001</v>
      </c>
      <c r="O2852" s="86">
        <v>78.667000000000002</v>
      </c>
      <c r="P2852" s="86">
        <v>68.808000000000007</v>
      </c>
      <c r="Q2852" s="86">
        <v>28.71</v>
      </c>
      <c r="R2852" s="86">
        <v>19.276</v>
      </c>
      <c r="S2852" s="86">
        <v>24.167000000000002</v>
      </c>
      <c r="T2852" s="86" t="s">
        <v>5013</v>
      </c>
    </row>
    <row r="2853" spans="1:20" x14ac:dyDescent="0.25">
      <c r="A2853" s="50" t="s">
        <v>4682</v>
      </c>
      <c r="B2853" s="50" t="s">
        <v>3918</v>
      </c>
      <c r="C2853" s="50" t="s">
        <v>4755</v>
      </c>
      <c r="D2853" s="80">
        <v>15</v>
      </c>
      <c r="E2853" s="50" t="s">
        <v>7936</v>
      </c>
      <c r="F2853" s="24">
        <f t="shared" si="145"/>
        <v>14.437666666666667</v>
      </c>
      <c r="G2853" s="20">
        <f t="shared" si="146"/>
        <v>220.81000000000003</v>
      </c>
      <c r="H2853" s="17"/>
      <c r="I2853" s="24"/>
      <c r="J2853" s="20">
        <f t="shared" si="147"/>
        <v>11.018000000000001</v>
      </c>
      <c r="K2853" s="17"/>
      <c r="L2853" s="24"/>
      <c r="M2853" s="86">
        <v>386.18400000000003</v>
      </c>
      <c r="N2853" s="86">
        <v>190.94900000000001</v>
      </c>
      <c r="O2853" s="86">
        <v>85.296999999999997</v>
      </c>
      <c r="P2853" s="86">
        <v>8.5850000000000009</v>
      </c>
      <c r="Q2853" s="86">
        <v>3.1920000000000002</v>
      </c>
      <c r="R2853" s="86">
        <v>11.202999999999999</v>
      </c>
      <c r="S2853" s="86">
        <v>16.356999999999999</v>
      </c>
      <c r="T2853" s="86">
        <v>15.753</v>
      </c>
    </row>
    <row r="2854" spans="1:20" x14ac:dyDescent="0.25">
      <c r="A2854" s="50" t="s">
        <v>4682</v>
      </c>
      <c r="B2854" s="50" t="s">
        <v>3463</v>
      </c>
      <c r="C2854" s="50" t="s">
        <v>4723</v>
      </c>
      <c r="D2854" s="80">
        <v>7</v>
      </c>
      <c r="E2854" s="50" t="s">
        <v>6632</v>
      </c>
      <c r="F2854" s="24">
        <f t="shared" si="145"/>
        <v>14.433666666666667</v>
      </c>
      <c r="G2854" s="20">
        <f t="shared" si="146"/>
        <v>10.938666666666668</v>
      </c>
      <c r="H2854" s="17"/>
      <c r="I2854" s="24"/>
      <c r="J2854" s="20">
        <f t="shared" si="147"/>
        <v>10.983799999999999</v>
      </c>
      <c r="K2854" s="17"/>
      <c r="L2854" s="24"/>
      <c r="M2854" s="86">
        <v>1.073</v>
      </c>
      <c r="N2854" s="86">
        <v>3.359</v>
      </c>
      <c r="O2854" s="86">
        <v>28.384</v>
      </c>
      <c r="P2854" s="86">
        <v>10.972</v>
      </c>
      <c r="Q2854" s="86">
        <v>0.64600000000000002</v>
      </c>
      <c r="R2854" s="86">
        <v>2.71</v>
      </c>
      <c r="S2854" s="86">
        <v>19.34</v>
      </c>
      <c r="T2854" s="86">
        <v>21.251000000000001</v>
      </c>
    </row>
    <row r="2855" spans="1:20" x14ac:dyDescent="0.25">
      <c r="A2855" s="50" t="s">
        <v>4682</v>
      </c>
      <c r="B2855" s="50" t="s">
        <v>1013</v>
      </c>
      <c r="C2855" s="50" t="s">
        <v>4689</v>
      </c>
      <c r="D2855" s="80">
        <v>2</v>
      </c>
      <c r="E2855" s="50" t="s">
        <v>5237</v>
      </c>
      <c r="F2855" s="24">
        <f t="shared" si="145"/>
        <v>14.379</v>
      </c>
      <c r="G2855" s="20">
        <f t="shared" si="146"/>
        <v>13.190333333333333</v>
      </c>
      <c r="H2855" s="17"/>
      <c r="I2855" s="24"/>
      <c r="J2855" s="20">
        <f t="shared" si="147"/>
        <v>15.246</v>
      </c>
      <c r="K2855" s="17"/>
      <c r="L2855" s="24"/>
      <c r="M2855" s="86">
        <v>4.3689999999999998</v>
      </c>
      <c r="N2855" s="86">
        <v>27.145</v>
      </c>
      <c r="O2855" s="86">
        <v>8.0570000000000004</v>
      </c>
      <c r="P2855" s="86">
        <v>18.245000000000001</v>
      </c>
      <c r="Q2855" s="86">
        <v>14.848000000000001</v>
      </c>
      <c r="R2855" s="86">
        <v>19.782</v>
      </c>
      <c r="S2855" s="86">
        <v>9.07</v>
      </c>
      <c r="T2855" s="86">
        <v>14.285</v>
      </c>
    </row>
    <row r="2856" spans="1:20" x14ac:dyDescent="0.25">
      <c r="A2856" s="50" t="s">
        <v>4682</v>
      </c>
      <c r="B2856" s="50" t="s">
        <v>3881</v>
      </c>
      <c r="C2856" s="50" t="s">
        <v>4767</v>
      </c>
      <c r="D2856" s="80">
        <v>16</v>
      </c>
      <c r="E2856" s="50" t="s">
        <v>9123</v>
      </c>
      <c r="F2856" s="24">
        <f t="shared" si="145"/>
        <v>14.378666666666668</v>
      </c>
      <c r="G2856" s="20">
        <f t="shared" si="146"/>
        <v>2.0326666666666671</v>
      </c>
      <c r="H2856" s="17"/>
      <c r="I2856" s="24"/>
      <c r="J2856" s="20">
        <f t="shared" si="147"/>
        <v>8.6272000000000002</v>
      </c>
      <c r="K2856" s="17"/>
      <c r="L2856" s="24"/>
      <c r="M2856" s="86">
        <v>1.8340000000000001</v>
      </c>
      <c r="N2856" s="86">
        <v>4.2640000000000002</v>
      </c>
      <c r="O2856" s="86" t="s">
        <v>5013</v>
      </c>
      <c r="P2856" s="86" t="s">
        <v>5013</v>
      </c>
      <c r="Q2856" s="86" t="s">
        <v>5013</v>
      </c>
      <c r="R2856" s="86">
        <v>43.136000000000003</v>
      </c>
      <c r="S2856" s="86" t="s">
        <v>5013</v>
      </c>
      <c r="T2856" s="86" t="s">
        <v>5013</v>
      </c>
    </row>
    <row r="2857" spans="1:20" x14ac:dyDescent="0.25">
      <c r="A2857" s="50" t="s">
        <v>4682</v>
      </c>
      <c r="B2857" s="50" t="s">
        <v>2733</v>
      </c>
      <c r="C2857" s="50" t="s">
        <v>4689</v>
      </c>
      <c r="D2857" s="80">
        <v>2</v>
      </c>
      <c r="E2857" s="50" t="s">
        <v>5220</v>
      </c>
      <c r="F2857" s="24">
        <f t="shared" si="145"/>
        <v>14.332666666666666</v>
      </c>
      <c r="G2857" s="20">
        <f t="shared" si="146"/>
        <v>2.1596666666666668</v>
      </c>
      <c r="H2857" s="17"/>
      <c r="I2857" s="24"/>
      <c r="J2857" s="20">
        <f t="shared" si="147"/>
        <v>12.472199999999999</v>
      </c>
      <c r="K2857" s="17"/>
      <c r="L2857" s="24"/>
      <c r="M2857" s="86" t="s">
        <v>5013</v>
      </c>
      <c r="N2857" s="86">
        <v>4.4999999999999998E-2</v>
      </c>
      <c r="O2857" s="86">
        <v>6.4340000000000002</v>
      </c>
      <c r="P2857" s="86">
        <v>16.695</v>
      </c>
      <c r="Q2857" s="86">
        <v>2.6680000000000001</v>
      </c>
      <c r="R2857" s="86">
        <v>2.012</v>
      </c>
      <c r="S2857" s="86">
        <v>40.985999999999997</v>
      </c>
      <c r="T2857" s="86" t="s">
        <v>5013</v>
      </c>
    </row>
    <row r="2858" spans="1:20" x14ac:dyDescent="0.25">
      <c r="A2858" s="50" t="s">
        <v>4682</v>
      </c>
      <c r="B2858" s="50" t="s">
        <v>817</v>
      </c>
      <c r="C2858" s="50" t="s">
        <v>4743</v>
      </c>
      <c r="D2858" s="80">
        <v>11</v>
      </c>
      <c r="E2858" s="50" t="s">
        <v>7351</v>
      </c>
      <c r="F2858" s="24">
        <f t="shared" si="145"/>
        <v>14.325333333333333</v>
      </c>
      <c r="G2858" s="20">
        <f t="shared" si="146"/>
        <v>20.175333333333331</v>
      </c>
      <c r="H2858" s="17"/>
      <c r="I2858" s="24"/>
      <c r="J2858" s="20">
        <f t="shared" si="147"/>
        <v>12.7242</v>
      </c>
      <c r="K2858" s="17"/>
      <c r="L2858" s="24"/>
      <c r="M2858" s="86">
        <v>35.28</v>
      </c>
      <c r="N2858" s="86">
        <v>12.153</v>
      </c>
      <c r="O2858" s="86">
        <v>13.093</v>
      </c>
      <c r="P2858" s="86">
        <v>20.015000000000001</v>
      </c>
      <c r="Q2858" s="86">
        <v>0.63</v>
      </c>
      <c r="R2858" s="86">
        <v>2.35</v>
      </c>
      <c r="S2858" s="86">
        <v>40.625999999999998</v>
      </c>
      <c r="T2858" s="86" t="s">
        <v>5013</v>
      </c>
    </row>
    <row r="2859" spans="1:20" x14ac:dyDescent="0.25">
      <c r="A2859" s="50" t="s">
        <v>4682</v>
      </c>
      <c r="B2859" s="50" t="s">
        <v>4311</v>
      </c>
      <c r="C2859" s="50" t="s">
        <v>4740</v>
      </c>
      <c r="D2859" s="80">
        <v>11</v>
      </c>
      <c r="E2859" s="50" t="s">
        <v>7251</v>
      </c>
      <c r="F2859" s="24">
        <f t="shared" si="145"/>
        <v>14.270666666666665</v>
      </c>
      <c r="G2859" s="20">
        <f t="shared" si="146"/>
        <v>369.41366666666664</v>
      </c>
      <c r="H2859" s="17"/>
      <c r="I2859" s="24"/>
      <c r="J2859" s="20">
        <f t="shared" si="147"/>
        <v>8.6135999999999999</v>
      </c>
      <c r="K2859" s="17"/>
      <c r="L2859" s="24"/>
      <c r="M2859" s="86">
        <v>482.83499999999998</v>
      </c>
      <c r="N2859" s="86">
        <v>450.61599999999999</v>
      </c>
      <c r="O2859" s="86">
        <v>174.79</v>
      </c>
      <c r="P2859" s="86" t="s">
        <v>5013</v>
      </c>
      <c r="Q2859" s="86">
        <v>0.25600000000000001</v>
      </c>
      <c r="R2859" s="86" t="s">
        <v>5013</v>
      </c>
      <c r="S2859" s="86">
        <v>0.98499999999999999</v>
      </c>
      <c r="T2859" s="86">
        <v>41.826999999999998</v>
      </c>
    </row>
    <row r="2860" spans="1:20" x14ac:dyDescent="0.25">
      <c r="A2860" s="50" t="s">
        <v>4682</v>
      </c>
      <c r="B2860" s="50" t="s">
        <v>3047</v>
      </c>
      <c r="C2860" s="50" t="s">
        <v>4722</v>
      </c>
      <c r="D2860" s="80">
        <v>7</v>
      </c>
      <c r="E2860" s="50" t="s">
        <v>6498</v>
      </c>
      <c r="F2860" s="24">
        <f t="shared" si="145"/>
        <v>14.24</v>
      </c>
      <c r="G2860" s="20">
        <f t="shared" si="146"/>
        <v>0</v>
      </c>
      <c r="H2860" s="17"/>
      <c r="I2860" s="24"/>
      <c r="J2860" s="20">
        <f t="shared" si="147"/>
        <v>10.728400000000001</v>
      </c>
      <c r="K2860" s="17"/>
      <c r="L2860" s="24"/>
      <c r="M2860" s="86" t="s">
        <v>5013</v>
      </c>
      <c r="N2860" s="86" t="s">
        <v>5013</v>
      </c>
      <c r="O2860" s="86" t="s">
        <v>5013</v>
      </c>
      <c r="P2860" s="86">
        <v>10.922000000000001</v>
      </c>
      <c r="Q2860" s="86" t="s">
        <v>5013</v>
      </c>
      <c r="R2860" s="86">
        <v>8.8670000000000009</v>
      </c>
      <c r="S2860" s="86">
        <v>33.853000000000002</v>
      </c>
      <c r="T2860" s="86" t="s">
        <v>5013</v>
      </c>
    </row>
    <row r="2861" spans="1:20" x14ac:dyDescent="0.25">
      <c r="A2861" s="50" t="s">
        <v>4682</v>
      </c>
      <c r="B2861" s="50" t="s">
        <v>1915</v>
      </c>
      <c r="C2861" s="50" t="s">
        <v>4777</v>
      </c>
      <c r="D2861" s="80">
        <v>20</v>
      </c>
      <c r="E2861" s="50" t="s">
        <v>9639</v>
      </c>
      <c r="F2861" s="24">
        <f t="shared" si="145"/>
        <v>14.199666666666667</v>
      </c>
      <c r="G2861" s="20">
        <f t="shared" si="146"/>
        <v>33.606666666666669</v>
      </c>
      <c r="H2861" s="17"/>
      <c r="I2861" s="24"/>
      <c r="J2861" s="20">
        <f t="shared" si="147"/>
        <v>15.442599999999999</v>
      </c>
      <c r="K2861" s="17"/>
      <c r="L2861" s="24"/>
      <c r="M2861" s="86">
        <v>35.194000000000003</v>
      </c>
      <c r="N2861" s="86">
        <v>28.940999999999999</v>
      </c>
      <c r="O2861" s="86">
        <v>36.685000000000002</v>
      </c>
      <c r="P2861" s="86">
        <v>30.844999999999999</v>
      </c>
      <c r="Q2861" s="86">
        <v>3.7690000000000001</v>
      </c>
      <c r="R2861" s="86">
        <v>12.414999999999999</v>
      </c>
      <c r="S2861" s="86" t="s">
        <v>5013</v>
      </c>
      <c r="T2861" s="86">
        <v>30.184000000000001</v>
      </c>
    </row>
    <row r="2862" spans="1:20" x14ac:dyDescent="0.25">
      <c r="A2862" s="50" t="s">
        <v>4682</v>
      </c>
      <c r="B2862" s="50" t="s">
        <v>612</v>
      </c>
      <c r="C2862" s="50" t="s">
        <v>4755</v>
      </c>
      <c r="D2862" s="80">
        <v>15</v>
      </c>
      <c r="E2862" s="50" t="s">
        <v>7901</v>
      </c>
      <c r="F2862" s="24">
        <f t="shared" si="145"/>
        <v>14.190333333333333</v>
      </c>
      <c r="G2862" s="20">
        <f t="shared" si="146"/>
        <v>660.20166666666671</v>
      </c>
      <c r="H2862" s="17"/>
      <c r="I2862" s="24"/>
      <c r="J2862" s="20">
        <f t="shared" si="147"/>
        <v>237.23080000000004</v>
      </c>
      <c r="K2862" s="17"/>
      <c r="L2862" s="24"/>
      <c r="M2862" s="86">
        <v>426.69200000000001</v>
      </c>
      <c r="N2862" s="86">
        <v>1374.569</v>
      </c>
      <c r="O2862" s="86">
        <v>179.34399999999999</v>
      </c>
      <c r="P2862" s="86">
        <v>1099.336</v>
      </c>
      <c r="Q2862" s="86">
        <v>44.247</v>
      </c>
      <c r="R2862" s="86" t="s">
        <v>5013</v>
      </c>
      <c r="S2862" s="86">
        <v>11.65</v>
      </c>
      <c r="T2862" s="86">
        <v>30.920999999999999</v>
      </c>
    </row>
    <row r="2863" spans="1:20" x14ac:dyDescent="0.25">
      <c r="A2863" s="50" t="s">
        <v>4682</v>
      </c>
      <c r="B2863" s="50" t="s">
        <v>1404</v>
      </c>
      <c r="C2863" s="50" t="s">
        <v>4768</v>
      </c>
      <c r="D2863" s="80">
        <v>17</v>
      </c>
      <c r="E2863" s="50" t="s">
        <v>9194</v>
      </c>
      <c r="F2863" s="24">
        <f t="shared" si="145"/>
        <v>14.141333333333334</v>
      </c>
      <c r="G2863" s="20">
        <f t="shared" si="146"/>
        <v>33.783999999999999</v>
      </c>
      <c r="H2863" s="17"/>
      <c r="I2863" s="24"/>
      <c r="J2863" s="20">
        <f t="shared" si="147"/>
        <v>43.113999999999997</v>
      </c>
      <c r="K2863" s="17"/>
      <c r="L2863" s="24"/>
      <c r="M2863" s="86">
        <v>57.453000000000003</v>
      </c>
      <c r="N2863" s="86">
        <v>0.4</v>
      </c>
      <c r="O2863" s="86">
        <v>43.499000000000002</v>
      </c>
      <c r="P2863" s="86">
        <v>93.052000000000007</v>
      </c>
      <c r="Q2863" s="86">
        <v>80.093999999999994</v>
      </c>
      <c r="R2863" s="86" t="s">
        <v>5013</v>
      </c>
      <c r="S2863" s="86">
        <v>27.402999999999999</v>
      </c>
      <c r="T2863" s="86">
        <v>15.021000000000001</v>
      </c>
    </row>
    <row r="2864" spans="1:20" x14ac:dyDescent="0.25">
      <c r="A2864" s="50" t="s">
        <v>4682</v>
      </c>
      <c r="B2864" s="50" t="s">
        <v>2262</v>
      </c>
      <c r="C2864" s="50" t="s">
        <v>4723</v>
      </c>
      <c r="D2864" s="80">
        <v>7</v>
      </c>
      <c r="E2864" s="50" t="s">
        <v>6669</v>
      </c>
      <c r="F2864" s="24">
        <f t="shared" si="145"/>
        <v>14.116999999999999</v>
      </c>
      <c r="G2864" s="20">
        <f t="shared" si="146"/>
        <v>61.926333333333332</v>
      </c>
      <c r="H2864" s="17"/>
      <c r="I2864" s="24"/>
      <c r="J2864" s="20">
        <f t="shared" si="147"/>
        <v>16.999000000000002</v>
      </c>
      <c r="K2864" s="17"/>
      <c r="L2864" s="24"/>
      <c r="M2864" s="86">
        <v>37.707999999999998</v>
      </c>
      <c r="N2864" s="86">
        <v>21.19</v>
      </c>
      <c r="O2864" s="86">
        <v>126.881</v>
      </c>
      <c r="P2864" s="86">
        <v>16.004999999999999</v>
      </c>
      <c r="Q2864" s="86">
        <v>26.638999999999999</v>
      </c>
      <c r="R2864" s="86">
        <v>9.8460000000000001</v>
      </c>
      <c r="S2864" s="86">
        <v>14.537000000000001</v>
      </c>
      <c r="T2864" s="86">
        <v>17.968</v>
      </c>
    </row>
    <row r="2865" spans="1:20" x14ac:dyDescent="0.25">
      <c r="A2865" s="50" t="s">
        <v>4682</v>
      </c>
      <c r="B2865" s="50" t="s">
        <v>3556</v>
      </c>
      <c r="C2865" s="50" t="s">
        <v>4751</v>
      </c>
      <c r="D2865" s="80">
        <v>13</v>
      </c>
      <c r="E2865" s="50" t="s">
        <v>7739</v>
      </c>
      <c r="F2865" s="24">
        <f t="shared" si="145"/>
        <v>14.076333333333332</v>
      </c>
      <c r="G2865" s="20">
        <f t="shared" si="146"/>
        <v>1.1723333333333332</v>
      </c>
      <c r="H2865" s="17"/>
      <c r="I2865" s="24"/>
      <c r="J2865" s="20">
        <f t="shared" si="147"/>
        <v>8.9656000000000002</v>
      </c>
      <c r="K2865" s="17"/>
      <c r="L2865" s="24"/>
      <c r="M2865" s="86" t="s">
        <v>5013</v>
      </c>
      <c r="N2865" s="86">
        <v>3.3039999999999998</v>
      </c>
      <c r="O2865" s="86">
        <v>0.21299999999999999</v>
      </c>
      <c r="P2865" s="86">
        <v>2.5990000000000002</v>
      </c>
      <c r="Q2865" s="86" t="s">
        <v>5013</v>
      </c>
      <c r="R2865" s="86" t="s">
        <v>5013</v>
      </c>
      <c r="S2865" s="86">
        <v>42.228999999999999</v>
      </c>
      <c r="T2865" s="86" t="s">
        <v>5013</v>
      </c>
    </row>
    <row r="2866" spans="1:20" x14ac:dyDescent="0.25">
      <c r="A2866" s="50" t="s">
        <v>4682</v>
      </c>
      <c r="B2866" s="50" t="s">
        <v>3512</v>
      </c>
      <c r="C2866" s="50" t="s">
        <v>4711</v>
      </c>
      <c r="D2866" s="80">
        <v>6</v>
      </c>
      <c r="E2866" s="50" t="s">
        <v>5983</v>
      </c>
      <c r="F2866" s="24">
        <f t="shared" si="145"/>
        <v>14.003333333333332</v>
      </c>
      <c r="G2866" s="20">
        <f t="shared" si="146"/>
        <v>0.26700000000000002</v>
      </c>
      <c r="H2866" s="17"/>
      <c r="I2866" s="24"/>
      <c r="J2866" s="20">
        <f t="shared" si="147"/>
        <v>8.48</v>
      </c>
      <c r="K2866" s="17"/>
      <c r="L2866" s="24"/>
      <c r="M2866" s="86" t="s">
        <v>5013</v>
      </c>
      <c r="N2866" s="86">
        <v>0.80100000000000005</v>
      </c>
      <c r="O2866" s="86" t="s">
        <v>5013</v>
      </c>
      <c r="P2866" s="86">
        <v>0.39</v>
      </c>
      <c r="Q2866" s="86" t="s">
        <v>5013</v>
      </c>
      <c r="R2866" s="86" t="s">
        <v>5013</v>
      </c>
      <c r="S2866" s="86">
        <v>6.6529999999999996</v>
      </c>
      <c r="T2866" s="86">
        <v>35.356999999999999</v>
      </c>
    </row>
    <row r="2867" spans="1:20" x14ac:dyDescent="0.25">
      <c r="A2867" s="50" t="s">
        <v>4682</v>
      </c>
      <c r="B2867" s="50" t="s">
        <v>3717</v>
      </c>
      <c r="C2867" s="50" t="s">
        <v>4738</v>
      </c>
      <c r="D2867" s="80">
        <v>11</v>
      </c>
      <c r="E2867" s="50" t="s">
        <v>7144</v>
      </c>
      <c r="F2867" s="24">
        <f t="shared" si="145"/>
        <v>13.991666666666665</v>
      </c>
      <c r="G2867" s="20">
        <f t="shared" si="146"/>
        <v>11.634666666666666</v>
      </c>
      <c r="H2867" s="17"/>
      <c r="I2867" s="24"/>
      <c r="J2867" s="20">
        <f t="shared" si="147"/>
        <v>17.4666</v>
      </c>
      <c r="K2867" s="17"/>
      <c r="L2867" s="24"/>
      <c r="M2867" s="86">
        <v>7.8540000000000001</v>
      </c>
      <c r="N2867" s="86">
        <v>15.073</v>
      </c>
      <c r="O2867" s="86">
        <v>11.977</v>
      </c>
      <c r="P2867" s="86">
        <v>39.433999999999997</v>
      </c>
      <c r="Q2867" s="86">
        <v>5.9240000000000004</v>
      </c>
      <c r="R2867" s="86">
        <v>2.0830000000000002</v>
      </c>
      <c r="S2867" s="86">
        <v>24.664999999999999</v>
      </c>
      <c r="T2867" s="86">
        <v>15.227</v>
      </c>
    </row>
    <row r="2868" spans="1:20" x14ac:dyDescent="0.25">
      <c r="A2868" s="50" t="s">
        <v>4682</v>
      </c>
      <c r="B2868" s="50" t="s">
        <v>3935</v>
      </c>
      <c r="C2868" s="50" t="s">
        <v>4738</v>
      </c>
      <c r="D2868" s="80">
        <v>11</v>
      </c>
      <c r="E2868" s="50" t="s">
        <v>7176</v>
      </c>
      <c r="F2868" s="24">
        <f t="shared" si="145"/>
        <v>13.949666666666666</v>
      </c>
      <c r="G2868" s="20">
        <f t="shared" si="146"/>
        <v>55.854333333333329</v>
      </c>
      <c r="H2868" s="17"/>
      <c r="I2868" s="24"/>
      <c r="J2868" s="20">
        <f t="shared" si="147"/>
        <v>51.432000000000002</v>
      </c>
      <c r="K2868" s="17"/>
      <c r="L2868" s="24"/>
      <c r="M2868" s="86" t="s">
        <v>5013</v>
      </c>
      <c r="N2868" s="86">
        <v>44.917000000000002</v>
      </c>
      <c r="O2868" s="86">
        <v>122.646</v>
      </c>
      <c r="P2868" s="86">
        <v>207.071</v>
      </c>
      <c r="Q2868" s="86">
        <v>8.24</v>
      </c>
      <c r="R2868" s="86" t="s">
        <v>5013</v>
      </c>
      <c r="S2868" s="86">
        <v>34.213999999999999</v>
      </c>
      <c r="T2868" s="86">
        <v>7.6349999999999998</v>
      </c>
    </row>
    <row r="2869" spans="1:20" x14ac:dyDescent="0.25">
      <c r="A2869" s="50" t="s">
        <v>4682</v>
      </c>
      <c r="B2869" s="50" t="s">
        <v>1164</v>
      </c>
      <c r="C2869" s="50" t="s">
        <v>4740</v>
      </c>
      <c r="D2869" s="80">
        <v>11</v>
      </c>
      <c r="E2869" s="50" t="s">
        <v>7244</v>
      </c>
      <c r="F2869" s="24">
        <f t="shared" si="145"/>
        <v>13.936333333333332</v>
      </c>
      <c r="G2869" s="20">
        <f t="shared" si="146"/>
        <v>91.88933333333334</v>
      </c>
      <c r="H2869" s="17"/>
      <c r="I2869" s="24"/>
      <c r="J2869" s="20">
        <f t="shared" si="147"/>
        <v>56.710400000000007</v>
      </c>
      <c r="K2869" s="17"/>
      <c r="L2869" s="24"/>
      <c r="M2869" s="86">
        <v>0.221</v>
      </c>
      <c r="N2869" s="86">
        <v>1.1240000000000001</v>
      </c>
      <c r="O2869" s="86">
        <v>274.32299999999998</v>
      </c>
      <c r="P2869" s="86">
        <v>152.626</v>
      </c>
      <c r="Q2869" s="86">
        <v>89.117000000000004</v>
      </c>
      <c r="R2869" s="86">
        <v>29.949000000000002</v>
      </c>
      <c r="S2869" s="86">
        <v>11.86</v>
      </c>
      <c r="T2869" s="86" t="s">
        <v>5013</v>
      </c>
    </row>
    <row r="2870" spans="1:20" x14ac:dyDescent="0.25">
      <c r="A2870" s="50" t="s">
        <v>4682</v>
      </c>
      <c r="B2870" s="50" t="s">
        <v>1510</v>
      </c>
      <c r="C2870" s="50" t="s">
        <v>4744</v>
      </c>
      <c r="D2870" s="80">
        <v>11</v>
      </c>
      <c r="E2870" s="50" t="s">
        <v>7391</v>
      </c>
      <c r="F2870" s="24">
        <f t="shared" si="145"/>
        <v>13.931333333333333</v>
      </c>
      <c r="G2870" s="20">
        <f t="shared" si="146"/>
        <v>6.7176666666666662</v>
      </c>
      <c r="H2870" s="17"/>
      <c r="I2870" s="24"/>
      <c r="J2870" s="20">
        <f t="shared" si="147"/>
        <v>15.8248</v>
      </c>
      <c r="K2870" s="17"/>
      <c r="L2870" s="24"/>
      <c r="M2870" s="86">
        <v>8.266</v>
      </c>
      <c r="N2870" s="86">
        <v>4.2009999999999996</v>
      </c>
      <c r="O2870" s="86">
        <v>7.6859999999999999</v>
      </c>
      <c r="P2870" s="86">
        <v>22.474</v>
      </c>
      <c r="Q2870" s="86">
        <v>14.856</v>
      </c>
      <c r="R2870" s="86">
        <v>7.5519999999999996</v>
      </c>
      <c r="S2870" s="86">
        <v>20.361000000000001</v>
      </c>
      <c r="T2870" s="86">
        <v>13.881</v>
      </c>
    </row>
    <row r="2871" spans="1:20" x14ac:dyDescent="0.25">
      <c r="A2871" s="50" t="s">
        <v>4682</v>
      </c>
      <c r="B2871" s="50" t="s">
        <v>1275</v>
      </c>
      <c r="C2871" s="50" t="s">
        <v>4707</v>
      </c>
      <c r="D2871" s="80">
        <v>5</v>
      </c>
      <c r="E2871" s="50" t="s">
        <v>5702</v>
      </c>
      <c r="F2871" s="24">
        <f t="shared" si="145"/>
        <v>13.915666666666667</v>
      </c>
      <c r="G2871" s="20">
        <f t="shared" si="146"/>
        <v>29.919999999999998</v>
      </c>
      <c r="H2871" s="17"/>
      <c r="I2871" s="24"/>
      <c r="J2871" s="20">
        <f t="shared" si="147"/>
        <v>27.807800000000004</v>
      </c>
      <c r="K2871" s="17"/>
      <c r="L2871" s="24"/>
      <c r="M2871" s="86">
        <v>8.952</v>
      </c>
      <c r="N2871" s="86">
        <v>23.806999999999999</v>
      </c>
      <c r="O2871" s="86">
        <v>57.000999999999998</v>
      </c>
      <c r="P2871" s="86">
        <v>60.29</v>
      </c>
      <c r="Q2871" s="86">
        <v>37.002000000000002</v>
      </c>
      <c r="R2871" s="86">
        <v>14.448</v>
      </c>
      <c r="S2871" s="86">
        <v>12.694000000000001</v>
      </c>
      <c r="T2871" s="86">
        <v>14.605</v>
      </c>
    </row>
    <row r="2872" spans="1:20" x14ac:dyDescent="0.25">
      <c r="A2872" s="50" t="s">
        <v>4682</v>
      </c>
      <c r="B2872" s="50" t="s">
        <v>4329</v>
      </c>
      <c r="C2872" s="50" t="s">
        <v>4756</v>
      </c>
      <c r="D2872" s="80">
        <v>15</v>
      </c>
      <c r="E2872" s="50" t="s">
        <v>8113</v>
      </c>
      <c r="F2872" s="24">
        <f t="shared" si="145"/>
        <v>13.904000000000002</v>
      </c>
      <c r="G2872" s="20">
        <f t="shared" si="146"/>
        <v>3.6783333333333332</v>
      </c>
      <c r="H2872" s="17"/>
      <c r="I2872" s="24"/>
      <c r="J2872" s="20">
        <f t="shared" si="147"/>
        <v>13.852399999999999</v>
      </c>
      <c r="K2872" s="17"/>
      <c r="L2872" s="24"/>
      <c r="M2872" s="86">
        <v>9.3719999999999999</v>
      </c>
      <c r="N2872" s="86">
        <v>1.202</v>
      </c>
      <c r="O2872" s="86">
        <v>0.46100000000000002</v>
      </c>
      <c r="P2872" s="86">
        <v>1.7350000000000001</v>
      </c>
      <c r="Q2872" s="86">
        <v>25.815000000000001</v>
      </c>
      <c r="R2872" s="86">
        <v>9.609</v>
      </c>
      <c r="S2872" s="86">
        <v>19.033999999999999</v>
      </c>
      <c r="T2872" s="86">
        <v>13.069000000000001</v>
      </c>
    </row>
    <row r="2873" spans="1:20" x14ac:dyDescent="0.25">
      <c r="A2873" s="50" t="s">
        <v>4682</v>
      </c>
      <c r="B2873" s="50" t="s">
        <v>3910</v>
      </c>
      <c r="C2873" s="50" t="s">
        <v>4735</v>
      </c>
      <c r="D2873" s="80">
        <v>11</v>
      </c>
      <c r="E2873" s="50" t="s">
        <v>7013</v>
      </c>
      <c r="F2873" s="24">
        <f t="shared" si="145"/>
        <v>13.897</v>
      </c>
      <c r="G2873" s="20">
        <f t="shared" si="146"/>
        <v>0</v>
      </c>
      <c r="H2873" s="17"/>
      <c r="I2873" s="24"/>
      <c r="J2873" s="20">
        <f t="shared" si="147"/>
        <v>8.3382000000000005</v>
      </c>
      <c r="K2873" s="17"/>
      <c r="L2873" s="24"/>
      <c r="M2873" s="86" t="s">
        <v>5013</v>
      </c>
      <c r="N2873" s="86" t="s">
        <v>5013</v>
      </c>
      <c r="O2873" s="86" t="s">
        <v>5013</v>
      </c>
      <c r="P2873" s="86" t="s">
        <v>5013</v>
      </c>
      <c r="Q2873" s="86" t="s">
        <v>5013</v>
      </c>
      <c r="R2873" s="86" t="s">
        <v>5013</v>
      </c>
      <c r="S2873" s="86">
        <v>41.691000000000003</v>
      </c>
      <c r="T2873" s="86" t="s">
        <v>5013</v>
      </c>
    </row>
    <row r="2874" spans="1:20" x14ac:dyDescent="0.25">
      <c r="A2874" s="50" t="s">
        <v>4682</v>
      </c>
      <c r="B2874" s="50" t="s">
        <v>2134</v>
      </c>
      <c r="C2874" s="50" t="s">
        <v>4725</v>
      </c>
      <c r="D2874" s="80">
        <v>8</v>
      </c>
      <c r="E2874" s="50" t="s">
        <v>6711</v>
      </c>
      <c r="F2874" s="24">
        <f t="shared" si="145"/>
        <v>13.862</v>
      </c>
      <c r="G2874" s="20">
        <f t="shared" si="146"/>
        <v>1.8996666666666666</v>
      </c>
      <c r="H2874" s="17"/>
      <c r="I2874" s="24"/>
      <c r="J2874" s="20">
        <f t="shared" si="147"/>
        <v>9.4692000000000007</v>
      </c>
      <c r="K2874" s="17"/>
      <c r="L2874" s="24"/>
      <c r="M2874" s="86">
        <v>2.9350000000000001</v>
      </c>
      <c r="N2874" s="86">
        <v>0.14799999999999999</v>
      </c>
      <c r="O2874" s="86">
        <v>2.6160000000000001</v>
      </c>
      <c r="P2874" s="86">
        <v>5.76</v>
      </c>
      <c r="Q2874" s="86" t="s">
        <v>5013</v>
      </c>
      <c r="R2874" s="86">
        <v>13.134</v>
      </c>
      <c r="S2874" s="86">
        <v>28.452000000000002</v>
      </c>
      <c r="T2874" s="86" t="s">
        <v>5013</v>
      </c>
    </row>
    <row r="2875" spans="1:20" x14ac:dyDescent="0.25">
      <c r="A2875" s="50" t="s">
        <v>4682</v>
      </c>
      <c r="B2875" s="50" t="s">
        <v>3697</v>
      </c>
      <c r="C2875" s="50" t="s">
        <v>4705</v>
      </c>
      <c r="D2875" s="80">
        <v>4</v>
      </c>
      <c r="E2875" s="50" t="s">
        <v>5638</v>
      </c>
      <c r="F2875" s="24">
        <f t="shared" si="145"/>
        <v>13.817</v>
      </c>
      <c r="G2875" s="20">
        <f t="shared" si="146"/>
        <v>195.91800000000001</v>
      </c>
      <c r="H2875" s="17"/>
      <c r="I2875" s="24"/>
      <c r="J2875" s="20">
        <f t="shared" si="147"/>
        <v>224.6884</v>
      </c>
      <c r="K2875" s="17"/>
      <c r="L2875" s="24"/>
      <c r="M2875" s="86" t="s">
        <v>5013</v>
      </c>
      <c r="N2875" s="86" t="s">
        <v>5013</v>
      </c>
      <c r="O2875" s="86">
        <v>587.75400000000002</v>
      </c>
      <c r="P2875" s="86">
        <v>105.867</v>
      </c>
      <c r="Q2875" s="86">
        <v>976.12400000000002</v>
      </c>
      <c r="R2875" s="86">
        <v>41.451000000000001</v>
      </c>
      <c r="S2875" s="86" t="s">
        <v>5013</v>
      </c>
      <c r="T2875" s="86" t="s">
        <v>5013</v>
      </c>
    </row>
    <row r="2876" spans="1:20" x14ac:dyDescent="0.25">
      <c r="A2876" s="50" t="s">
        <v>4682</v>
      </c>
      <c r="B2876" s="50" t="s">
        <v>4375</v>
      </c>
      <c r="C2876" s="50" t="s">
        <v>4692</v>
      </c>
      <c r="D2876" s="80">
        <v>2</v>
      </c>
      <c r="E2876" s="50" t="s">
        <v>5352</v>
      </c>
      <c r="F2876" s="24">
        <f t="shared" si="145"/>
        <v>13.781333333333334</v>
      </c>
      <c r="G2876" s="20">
        <f t="shared" si="146"/>
        <v>0.13733333333333334</v>
      </c>
      <c r="H2876" s="17"/>
      <c r="I2876" s="24"/>
      <c r="J2876" s="20">
        <f t="shared" si="147"/>
        <v>70.857799999999997</v>
      </c>
      <c r="K2876" s="17"/>
      <c r="L2876" s="24"/>
      <c r="M2876" s="86" t="s">
        <v>5013</v>
      </c>
      <c r="N2876" s="86" t="s">
        <v>5013</v>
      </c>
      <c r="O2876" s="86">
        <v>0.41199999999999998</v>
      </c>
      <c r="P2876" s="86">
        <v>221.53200000000001</v>
      </c>
      <c r="Q2876" s="86">
        <v>91.412999999999997</v>
      </c>
      <c r="R2876" s="86" t="s">
        <v>5013</v>
      </c>
      <c r="S2876" s="86">
        <v>41.344000000000001</v>
      </c>
      <c r="T2876" s="86" t="s">
        <v>5013</v>
      </c>
    </row>
    <row r="2877" spans="1:20" x14ac:dyDescent="0.25">
      <c r="A2877" s="50" t="s">
        <v>4682</v>
      </c>
      <c r="B2877" s="50" t="s">
        <v>4100</v>
      </c>
      <c r="C2877" s="50" t="s">
        <v>4767</v>
      </c>
      <c r="D2877" s="80">
        <v>16</v>
      </c>
      <c r="E2877" s="50" t="s">
        <v>9136</v>
      </c>
      <c r="F2877" s="24">
        <f t="shared" si="145"/>
        <v>13.703999999999999</v>
      </c>
      <c r="G2877" s="20">
        <f t="shared" si="146"/>
        <v>1.2809999999999999</v>
      </c>
      <c r="H2877" s="17"/>
      <c r="I2877" s="24"/>
      <c r="J2877" s="20">
        <f t="shared" si="147"/>
        <v>9.3523999999999994</v>
      </c>
      <c r="K2877" s="17"/>
      <c r="L2877" s="24"/>
      <c r="M2877" s="86">
        <v>0.77400000000000002</v>
      </c>
      <c r="N2877" s="86" t="s">
        <v>5013</v>
      </c>
      <c r="O2877" s="86">
        <v>3.069</v>
      </c>
      <c r="P2877" s="86">
        <v>8.6999999999999994E-2</v>
      </c>
      <c r="Q2877" s="86">
        <v>5.5629999999999997</v>
      </c>
      <c r="R2877" s="86">
        <v>23.521999999999998</v>
      </c>
      <c r="S2877" s="86">
        <v>4.3250000000000002</v>
      </c>
      <c r="T2877" s="86">
        <v>13.265000000000001</v>
      </c>
    </row>
    <row r="2878" spans="1:20" x14ac:dyDescent="0.25">
      <c r="A2878" s="50" t="s">
        <v>4682</v>
      </c>
      <c r="B2878" s="50" t="s">
        <v>28</v>
      </c>
      <c r="C2878" s="50" t="s">
        <v>4708</v>
      </c>
      <c r="D2878" s="80">
        <v>5</v>
      </c>
      <c r="E2878" s="50" t="s">
        <v>5733</v>
      </c>
      <c r="F2878" s="24">
        <f t="shared" si="145"/>
        <v>13.68</v>
      </c>
      <c r="G2878" s="20">
        <f t="shared" si="146"/>
        <v>18.054666666666666</v>
      </c>
      <c r="H2878" s="17"/>
      <c r="I2878" s="24"/>
      <c r="J2878" s="20">
        <f t="shared" si="147"/>
        <v>11.293800000000001</v>
      </c>
      <c r="K2878" s="17"/>
      <c r="L2878" s="24"/>
      <c r="M2878" s="86">
        <v>2.9769999999999999</v>
      </c>
      <c r="N2878" s="86">
        <v>20.454000000000001</v>
      </c>
      <c r="O2878" s="86">
        <v>30.733000000000001</v>
      </c>
      <c r="P2878" s="86">
        <v>15.429</v>
      </c>
      <c r="Q2878" s="86" t="s">
        <v>5013</v>
      </c>
      <c r="R2878" s="86">
        <v>4.5339999999999998</v>
      </c>
      <c r="S2878" s="86">
        <v>36.506</v>
      </c>
      <c r="T2878" s="86" t="s">
        <v>5013</v>
      </c>
    </row>
    <row r="2879" spans="1:20" x14ac:dyDescent="0.25">
      <c r="A2879" s="50" t="s">
        <v>4682</v>
      </c>
      <c r="B2879" s="50" t="s">
        <v>1309</v>
      </c>
      <c r="C2879" s="50" t="s">
        <v>4766</v>
      </c>
      <c r="D2879" s="80">
        <v>16</v>
      </c>
      <c r="E2879" s="50" t="s">
        <v>8502</v>
      </c>
      <c r="F2879" s="24">
        <f t="shared" si="145"/>
        <v>13.638333333333335</v>
      </c>
      <c r="G2879" s="20">
        <f t="shared" si="146"/>
        <v>115.036</v>
      </c>
      <c r="H2879" s="17"/>
      <c r="I2879" s="24"/>
      <c r="J2879" s="20">
        <f t="shared" si="147"/>
        <v>11.332600000000001</v>
      </c>
      <c r="K2879" s="17"/>
      <c r="L2879" s="24"/>
      <c r="M2879" s="86">
        <v>50.651000000000003</v>
      </c>
      <c r="N2879" s="86">
        <v>255.37</v>
      </c>
      <c r="O2879" s="86">
        <v>39.087000000000003</v>
      </c>
      <c r="P2879" s="86">
        <v>15.747999999999999</v>
      </c>
      <c r="Q2879" s="86" t="s">
        <v>5013</v>
      </c>
      <c r="R2879" s="86">
        <v>4.6449999999999996</v>
      </c>
      <c r="S2879" s="86">
        <v>36.270000000000003</v>
      </c>
      <c r="T2879" s="86" t="s">
        <v>5013</v>
      </c>
    </row>
    <row r="2880" spans="1:20" x14ac:dyDescent="0.25">
      <c r="A2880" s="50" t="s">
        <v>4682</v>
      </c>
      <c r="B2880" s="50" t="s">
        <v>3543</v>
      </c>
      <c r="C2880" s="50" t="s">
        <v>4769</v>
      </c>
      <c r="D2880" s="80">
        <v>17</v>
      </c>
      <c r="E2880" s="50" t="s">
        <v>9240</v>
      </c>
      <c r="F2880" s="24">
        <f t="shared" si="145"/>
        <v>13.633000000000001</v>
      </c>
      <c r="G2880" s="20">
        <f t="shared" si="146"/>
        <v>37.888666666666666</v>
      </c>
      <c r="H2880" s="17"/>
      <c r="I2880" s="24"/>
      <c r="J2880" s="20">
        <f t="shared" si="147"/>
        <v>14.009600000000001</v>
      </c>
      <c r="K2880" s="17"/>
      <c r="L2880" s="24"/>
      <c r="M2880" s="86">
        <v>57.125999999999998</v>
      </c>
      <c r="N2880" s="86">
        <v>2.931</v>
      </c>
      <c r="O2880" s="86">
        <v>53.609000000000002</v>
      </c>
      <c r="P2880" s="86" t="s">
        <v>5013</v>
      </c>
      <c r="Q2880" s="86">
        <v>29.149000000000001</v>
      </c>
      <c r="R2880" s="86">
        <v>0.75</v>
      </c>
      <c r="S2880" s="86">
        <v>2.532</v>
      </c>
      <c r="T2880" s="86">
        <v>37.616999999999997</v>
      </c>
    </row>
    <row r="2881" spans="1:20" x14ac:dyDescent="0.25">
      <c r="A2881" s="50" t="s">
        <v>4682</v>
      </c>
      <c r="B2881" s="50" t="s">
        <v>1335</v>
      </c>
      <c r="C2881" s="50" t="s">
        <v>4731</v>
      </c>
      <c r="D2881" s="80">
        <v>10</v>
      </c>
      <c r="E2881" s="50" t="s">
        <v>6871</v>
      </c>
      <c r="F2881" s="24">
        <f t="shared" si="145"/>
        <v>13.608666666666666</v>
      </c>
      <c r="G2881" s="20">
        <f t="shared" si="146"/>
        <v>7.2903333333333338</v>
      </c>
      <c r="H2881" s="17"/>
      <c r="I2881" s="24"/>
      <c r="J2881" s="20">
        <f t="shared" si="147"/>
        <v>8.2240000000000002</v>
      </c>
      <c r="K2881" s="17"/>
      <c r="L2881" s="24"/>
      <c r="M2881" s="86">
        <v>0.38100000000000001</v>
      </c>
      <c r="N2881" s="86">
        <v>9.3889999999999993</v>
      </c>
      <c r="O2881" s="86">
        <v>12.101000000000001</v>
      </c>
      <c r="P2881" s="86" t="s">
        <v>5013</v>
      </c>
      <c r="Q2881" s="86">
        <v>0.29399999999999998</v>
      </c>
      <c r="R2881" s="86" t="s">
        <v>5013</v>
      </c>
      <c r="S2881" s="86">
        <v>40.826000000000001</v>
      </c>
      <c r="T2881" s="86" t="s">
        <v>5013</v>
      </c>
    </row>
    <row r="2882" spans="1:20" x14ac:dyDescent="0.25">
      <c r="A2882" s="50" t="s">
        <v>4682</v>
      </c>
      <c r="B2882" s="50" t="s">
        <v>1485</v>
      </c>
      <c r="C2882" s="50" t="s">
        <v>4743</v>
      </c>
      <c r="D2882" s="80">
        <v>11</v>
      </c>
      <c r="E2882" s="50" t="s">
        <v>7327</v>
      </c>
      <c r="F2882" s="24">
        <f t="shared" si="145"/>
        <v>13.579333333333333</v>
      </c>
      <c r="G2882" s="20">
        <f t="shared" si="146"/>
        <v>3.3666666666666671E-2</v>
      </c>
      <c r="H2882" s="17"/>
      <c r="I2882" s="24"/>
      <c r="J2882" s="20">
        <f t="shared" si="147"/>
        <v>8.1476000000000006</v>
      </c>
      <c r="K2882" s="17"/>
      <c r="L2882" s="24"/>
      <c r="M2882" s="86" t="s">
        <v>5013</v>
      </c>
      <c r="N2882" s="86">
        <v>0.10100000000000001</v>
      </c>
      <c r="O2882" s="86" t="s">
        <v>5013</v>
      </c>
      <c r="P2882" s="86" t="s">
        <v>5013</v>
      </c>
      <c r="Q2882" s="86" t="s">
        <v>5013</v>
      </c>
      <c r="R2882" s="86">
        <v>40.738</v>
      </c>
      <c r="S2882" s="86" t="s">
        <v>5013</v>
      </c>
      <c r="T2882" s="86" t="s">
        <v>5013</v>
      </c>
    </row>
    <row r="2883" spans="1:20" x14ac:dyDescent="0.25">
      <c r="A2883" s="50" t="s">
        <v>4682</v>
      </c>
      <c r="B2883" s="50" t="s">
        <v>3003</v>
      </c>
      <c r="C2883" s="50" t="s">
        <v>4683</v>
      </c>
      <c r="D2883" s="80">
        <v>1</v>
      </c>
      <c r="E2883" s="50" t="s">
        <v>5041</v>
      </c>
      <c r="F2883" s="24">
        <f t="shared" si="145"/>
        <v>13.541666666666666</v>
      </c>
      <c r="G2883" s="20">
        <f t="shared" si="146"/>
        <v>1.8626666666666667</v>
      </c>
      <c r="H2883" s="17"/>
      <c r="I2883" s="24"/>
      <c r="J2883" s="20">
        <f t="shared" si="147"/>
        <v>8.5367999999999995</v>
      </c>
      <c r="K2883" s="17"/>
      <c r="L2883" s="24"/>
      <c r="M2883" s="86">
        <v>1.778</v>
      </c>
      <c r="N2883" s="86">
        <v>3.81</v>
      </c>
      <c r="O2883" s="86" t="s">
        <v>5013</v>
      </c>
      <c r="P2883" s="86">
        <v>2.0590000000000002</v>
      </c>
      <c r="Q2883" s="86" t="s">
        <v>5013</v>
      </c>
      <c r="R2883" s="86">
        <v>29.173999999999999</v>
      </c>
      <c r="S2883" s="86" t="s">
        <v>5013</v>
      </c>
      <c r="T2883" s="86">
        <v>11.451000000000001</v>
      </c>
    </row>
    <row r="2884" spans="1:20" x14ac:dyDescent="0.25">
      <c r="A2884" s="50" t="s">
        <v>4682</v>
      </c>
      <c r="B2884" s="50" t="s">
        <v>3402</v>
      </c>
      <c r="C2884" s="50" t="s">
        <v>4765</v>
      </c>
      <c r="D2884" s="80">
        <v>15</v>
      </c>
      <c r="E2884" s="50" t="s">
        <v>8374</v>
      </c>
      <c r="F2884" s="24">
        <f t="shared" si="145"/>
        <v>13.515000000000001</v>
      </c>
      <c r="G2884" s="20">
        <f t="shared" si="146"/>
        <v>2.89</v>
      </c>
      <c r="H2884" s="17"/>
      <c r="I2884" s="24"/>
      <c r="J2884" s="20">
        <f t="shared" si="147"/>
        <v>8.8369999999999997</v>
      </c>
      <c r="K2884" s="17"/>
      <c r="L2884" s="24"/>
      <c r="M2884" s="86">
        <v>4.3179999999999996</v>
      </c>
      <c r="N2884" s="86">
        <v>2.7290000000000001</v>
      </c>
      <c r="O2884" s="86">
        <v>1.623</v>
      </c>
      <c r="P2884" s="86">
        <v>2.153</v>
      </c>
      <c r="Q2884" s="86">
        <v>1.4870000000000001</v>
      </c>
      <c r="R2884" s="86">
        <v>1.8169999999999999</v>
      </c>
      <c r="S2884" s="86">
        <v>12.39</v>
      </c>
      <c r="T2884" s="86">
        <v>26.338000000000001</v>
      </c>
    </row>
    <row r="2885" spans="1:20" x14ac:dyDescent="0.25">
      <c r="A2885" s="50" t="s">
        <v>4682</v>
      </c>
      <c r="B2885" s="50" t="s">
        <v>1198</v>
      </c>
      <c r="C2885" s="50" t="s">
        <v>4744</v>
      </c>
      <c r="D2885" s="80">
        <v>11</v>
      </c>
      <c r="E2885" s="50" t="s">
        <v>7417</v>
      </c>
      <c r="F2885" s="24">
        <f t="shared" si="145"/>
        <v>13.474666666666666</v>
      </c>
      <c r="G2885" s="20">
        <f t="shared" si="146"/>
        <v>1.7110000000000001</v>
      </c>
      <c r="H2885" s="17"/>
      <c r="I2885" s="24"/>
      <c r="J2885" s="20">
        <f t="shared" si="147"/>
        <v>8.117799999999999</v>
      </c>
      <c r="K2885" s="17"/>
      <c r="L2885" s="24"/>
      <c r="M2885" s="86">
        <v>0.443</v>
      </c>
      <c r="N2885" s="86">
        <v>3.6520000000000001</v>
      </c>
      <c r="O2885" s="86">
        <v>1.038</v>
      </c>
      <c r="P2885" s="86">
        <v>4.7E-2</v>
      </c>
      <c r="Q2885" s="86">
        <v>0.11799999999999999</v>
      </c>
      <c r="R2885" s="86" t="s">
        <v>5013</v>
      </c>
      <c r="S2885" s="86">
        <v>22.204999999999998</v>
      </c>
      <c r="T2885" s="86">
        <v>18.219000000000001</v>
      </c>
    </row>
    <row r="2886" spans="1:20" x14ac:dyDescent="0.25">
      <c r="A2886" s="50" t="s">
        <v>4682</v>
      </c>
      <c r="B2886" s="50" t="s">
        <v>4088</v>
      </c>
      <c r="C2886" s="50" t="s">
        <v>4735</v>
      </c>
      <c r="D2886" s="80">
        <v>11</v>
      </c>
      <c r="E2886" s="50" t="s">
        <v>6984</v>
      </c>
      <c r="F2886" s="24">
        <f t="shared" si="145"/>
        <v>13.438000000000001</v>
      </c>
      <c r="G2886" s="20">
        <f t="shared" si="146"/>
        <v>0</v>
      </c>
      <c r="H2886" s="17"/>
      <c r="I2886" s="24"/>
      <c r="J2886" s="20">
        <f t="shared" si="147"/>
        <v>8.3022000000000009</v>
      </c>
      <c r="K2886" s="17"/>
      <c r="L2886" s="24"/>
      <c r="M2886" s="86" t="s">
        <v>5013</v>
      </c>
      <c r="N2886" s="86" t="s">
        <v>5013</v>
      </c>
      <c r="O2886" s="86" t="s">
        <v>5013</v>
      </c>
      <c r="P2886" s="86" t="s">
        <v>5013</v>
      </c>
      <c r="Q2886" s="86">
        <v>1.1970000000000001</v>
      </c>
      <c r="R2886" s="86" t="s">
        <v>5013</v>
      </c>
      <c r="S2886" s="86">
        <v>40.314</v>
      </c>
      <c r="T2886" s="86" t="s">
        <v>5013</v>
      </c>
    </row>
    <row r="2887" spans="1:20" x14ac:dyDescent="0.25">
      <c r="A2887" s="50" t="s">
        <v>4682</v>
      </c>
      <c r="B2887" s="50" t="s">
        <v>2810</v>
      </c>
      <c r="C2887" s="50" t="s">
        <v>4741</v>
      </c>
      <c r="D2887" s="80">
        <v>11</v>
      </c>
      <c r="E2887" s="50" t="s">
        <v>7285</v>
      </c>
      <c r="F2887" s="24">
        <f t="shared" si="145"/>
        <v>13.425333333333334</v>
      </c>
      <c r="G2887" s="20">
        <f t="shared" si="146"/>
        <v>9.1910000000000007</v>
      </c>
      <c r="H2887" s="17"/>
      <c r="I2887" s="24"/>
      <c r="J2887" s="20">
        <f t="shared" si="147"/>
        <v>13.619199999999998</v>
      </c>
      <c r="K2887" s="17"/>
      <c r="L2887" s="24"/>
      <c r="M2887" s="86">
        <v>13.619</v>
      </c>
      <c r="N2887" s="86">
        <v>13.462999999999999</v>
      </c>
      <c r="O2887" s="86">
        <v>0.49099999999999999</v>
      </c>
      <c r="P2887" s="86">
        <v>14.071999999999999</v>
      </c>
      <c r="Q2887" s="86">
        <v>13.747999999999999</v>
      </c>
      <c r="R2887" s="86">
        <v>19.678999999999998</v>
      </c>
      <c r="S2887" s="86">
        <v>15.708</v>
      </c>
      <c r="T2887" s="86">
        <v>4.8890000000000002</v>
      </c>
    </row>
    <row r="2888" spans="1:20" x14ac:dyDescent="0.25">
      <c r="A2888" s="50" t="s">
        <v>4682</v>
      </c>
      <c r="B2888" s="50" t="s">
        <v>2945</v>
      </c>
      <c r="C2888" s="50" t="s">
        <v>4761</v>
      </c>
      <c r="D2888" s="80">
        <v>15</v>
      </c>
      <c r="E2888" s="50" t="s">
        <v>8257</v>
      </c>
      <c r="F2888" s="24">
        <f t="shared" si="145"/>
        <v>13.415999999999999</v>
      </c>
      <c r="G2888" s="20">
        <f t="shared" si="146"/>
        <v>1.9690000000000001</v>
      </c>
      <c r="H2888" s="17"/>
      <c r="I2888" s="24"/>
      <c r="J2888" s="20">
        <f t="shared" si="147"/>
        <v>12.675599999999999</v>
      </c>
      <c r="K2888" s="17"/>
      <c r="L2888" s="24"/>
      <c r="M2888" s="86" t="s">
        <v>5013</v>
      </c>
      <c r="N2888" s="86">
        <v>5.907</v>
      </c>
      <c r="O2888" s="86" t="s">
        <v>5013</v>
      </c>
      <c r="P2888" s="86">
        <v>23.13</v>
      </c>
      <c r="Q2888" s="86" t="s">
        <v>5013</v>
      </c>
      <c r="R2888" s="86" t="s">
        <v>5013</v>
      </c>
      <c r="S2888" s="86">
        <v>40.247999999999998</v>
      </c>
      <c r="T2888" s="86" t="s">
        <v>5013</v>
      </c>
    </row>
    <row r="2889" spans="1:20" x14ac:dyDescent="0.25">
      <c r="A2889" s="50" t="s">
        <v>4682</v>
      </c>
      <c r="B2889" s="50" t="s">
        <v>4102</v>
      </c>
      <c r="C2889" s="50" t="s">
        <v>4711</v>
      </c>
      <c r="D2889" s="80">
        <v>6</v>
      </c>
      <c r="E2889" s="50" t="s">
        <v>6097</v>
      </c>
      <c r="F2889" s="24">
        <f t="shared" si="145"/>
        <v>13.356666666666667</v>
      </c>
      <c r="G2889" s="20">
        <f t="shared" si="146"/>
        <v>0.59733333333333338</v>
      </c>
      <c r="H2889" s="17"/>
      <c r="I2889" s="24"/>
      <c r="J2889" s="20">
        <f t="shared" si="147"/>
        <v>8.0213999999999999</v>
      </c>
      <c r="K2889" s="17"/>
      <c r="L2889" s="24"/>
      <c r="M2889" s="86">
        <v>1.792</v>
      </c>
      <c r="N2889" s="86" t="s">
        <v>5013</v>
      </c>
      <c r="O2889" s="86" t="s">
        <v>5013</v>
      </c>
      <c r="P2889" s="86">
        <v>3.6999999999999998E-2</v>
      </c>
      <c r="Q2889" s="86" t="s">
        <v>5013</v>
      </c>
      <c r="R2889" s="86" t="s">
        <v>5013</v>
      </c>
      <c r="S2889" s="86">
        <v>40.07</v>
      </c>
      <c r="T2889" s="86" t="s">
        <v>5013</v>
      </c>
    </row>
    <row r="2890" spans="1:20" x14ac:dyDescent="0.25">
      <c r="A2890" s="50" t="s">
        <v>4682</v>
      </c>
      <c r="B2890" s="50" t="s">
        <v>3914</v>
      </c>
      <c r="C2890" s="50" t="s">
        <v>4711</v>
      </c>
      <c r="D2890" s="80">
        <v>6</v>
      </c>
      <c r="E2890" s="50" t="s">
        <v>6121</v>
      </c>
      <c r="F2890" s="24">
        <f t="shared" si="145"/>
        <v>13.317333333333332</v>
      </c>
      <c r="G2890" s="20">
        <f t="shared" si="146"/>
        <v>39.566666666666663</v>
      </c>
      <c r="H2890" s="17"/>
      <c r="I2890" s="24"/>
      <c r="J2890" s="20">
        <f t="shared" si="147"/>
        <v>14.091399999999998</v>
      </c>
      <c r="K2890" s="17"/>
      <c r="L2890" s="24"/>
      <c r="M2890" s="86">
        <v>39.134999999999998</v>
      </c>
      <c r="N2890" s="86">
        <v>38.890999999999998</v>
      </c>
      <c r="O2890" s="86">
        <v>40.673999999999999</v>
      </c>
      <c r="P2890" s="86" t="s">
        <v>5013</v>
      </c>
      <c r="Q2890" s="86">
        <v>30.504999999999999</v>
      </c>
      <c r="R2890" s="86" t="s">
        <v>5013</v>
      </c>
      <c r="S2890" s="86">
        <v>39.951999999999998</v>
      </c>
      <c r="T2890" s="86" t="s">
        <v>5013</v>
      </c>
    </row>
    <row r="2891" spans="1:20" x14ac:dyDescent="0.25">
      <c r="A2891" s="50" t="s">
        <v>4682</v>
      </c>
      <c r="B2891" s="50" t="s">
        <v>3434</v>
      </c>
      <c r="C2891" s="50" t="s">
        <v>4767</v>
      </c>
      <c r="D2891" s="80">
        <v>16</v>
      </c>
      <c r="E2891" s="50" t="s">
        <v>8954</v>
      </c>
      <c r="F2891" s="24">
        <f t="shared" si="145"/>
        <v>13.312333333333333</v>
      </c>
      <c r="G2891" s="20">
        <f t="shared" si="146"/>
        <v>5.9383333333333335</v>
      </c>
      <c r="H2891" s="17"/>
      <c r="I2891" s="24"/>
      <c r="J2891" s="20">
        <f t="shared" si="147"/>
        <v>9.7922000000000011</v>
      </c>
      <c r="K2891" s="17"/>
      <c r="L2891" s="24"/>
      <c r="M2891" s="86">
        <v>3.5529999999999999</v>
      </c>
      <c r="N2891" s="86">
        <v>11.856999999999999</v>
      </c>
      <c r="O2891" s="86">
        <v>2.4049999999999998</v>
      </c>
      <c r="P2891" s="86">
        <v>5.9950000000000001</v>
      </c>
      <c r="Q2891" s="86">
        <v>3.0289999999999999</v>
      </c>
      <c r="R2891" s="86">
        <v>4.5309999999999997</v>
      </c>
      <c r="S2891" s="86">
        <v>21.297000000000001</v>
      </c>
      <c r="T2891" s="86">
        <v>14.109</v>
      </c>
    </row>
    <row r="2892" spans="1:20" x14ac:dyDescent="0.25">
      <c r="A2892" s="50" t="s">
        <v>4682</v>
      </c>
      <c r="B2892" s="50" t="s">
        <v>2754</v>
      </c>
      <c r="C2892" s="50" t="s">
        <v>4731</v>
      </c>
      <c r="D2892" s="80">
        <v>10</v>
      </c>
      <c r="E2892" s="50" t="s">
        <v>6870</v>
      </c>
      <c r="F2892" s="24">
        <f t="shared" si="145"/>
        <v>13.282666666666666</v>
      </c>
      <c r="G2892" s="20">
        <f t="shared" si="146"/>
        <v>69.507000000000005</v>
      </c>
      <c r="H2892" s="17"/>
      <c r="I2892" s="24"/>
      <c r="J2892" s="20">
        <f t="shared" si="147"/>
        <v>18.076799999999999</v>
      </c>
      <c r="K2892" s="17"/>
      <c r="L2892" s="24"/>
      <c r="M2892" s="86" t="s">
        <v>5013</v>
      </c>
      <c r="N2892" s="86">
        <v>82.278000000000006</v>
      </c>
      <c r="O2892" s="86">
        <v>126.24299999999999</v>
      </c>
      <c r="P2892" s="86">
        <v>41.158999999999999</v>
      </c>
      <c r="Q2892" s="86">
        <v>9.3770000000000007</v>
      </c>
      <c r="R2892" s="86">
        <v>39.847999999999999</v>
      </c>
      <c r="S2892" s="86" t="s">
        <v>5013</v>
      </c>
      <c r="T2892" s="86" t="s">
        <v>5013</v>
      </c>
    </row>
    <row r="2893" spans="1:20" x14ac:dyDescent="0.25">
      <c r="A2893" s="50" t="s">
        <v>4682</v>
      </c>
      <c r="B2893" s="50" t="s">
        <v>3537</v>
      </c>
      <c r="C2893" s="50" t="s">
        <v>4745</v>
      </c>
      <c r="D2893" s="80">
        <v>11</v>
      </c>
      <c r="E2893" s="50" t="s">
        <v>7579</v>
      </c>
      <c r="F2893" s="24">
        <f t="shared" si="145"/>
        <v>13.222999999999999</v>
      </c>
      <c r="G2893" s="20">
        <f t="shared" si="146"/>
        <v>18.396999999999998</v>
      </c>
      <c r="H2893" s="17"/>
      <c r="I2893" s="24"/>
      <c r="J2893" s="20">
        <f t="shared" si="147"/>
        <v>15.8704</v>
      </c>
      <c r="K2893" s="17"/>
      <c r="L2893" s="24"/>
      <c r="M2893" s="86">
        <v>2.1309999999999998</v>
      </c>
      <c r="N2893" s="86">
        <v>12.879</v>
      </c>
      <c r="O2893" s="86">
        <v>40.180999999999997</v>
      </c>
      <c r="P2893" s="86">
        <v>33.024000000000001</v>
      </c>
      <c r="Q2893" s="86">
        <v>6.6589999999999998</v>
      </c>
      <c r="R2893" s="86">
        <v>26.39</v>
      </c>
      <c r="S2893" s="86">
        <v>13.279</v>
      </c>
      <c r="T2893" s="86" t="s">
        <v>5013</v>
      </c>
    </row>
    <row r="2894" spans="1:20" x14ac:dyDescent="0.25">
      <c r="A2894" s="50" t="s">
        <v>4682</v>
      </c>
      <c r="B2894" s="50" t="s">
        <v>2704</v>
      </c>
      <c r="C2894" s="50" t="s">
        <v>4764</v>
      </c>
      <c r="D2894" s="80">
        <v>15</v>
      </c>
      <c r="E2894" s="50" t="s">
        <v>8304</v>
      </c>
      <c r="F2894" s="24">
        <f t="shared" si="145"/>
        <v>13.216333333333333</v>
      </c>
      <c r="G2894" s="20">
        <f t="shared" si="146"/>
        <v>52.424666666666667</v>
      </c>
      <c r="H2894" s="17"/>
      <c r="I2894" s="24"/>
      <c r="J2894" s="20">
        <f t="shared" si="147"/>
        <v>18.184999999999995</v>
      </c>
      <c r="K2894" s="17"/>
      <c r="L2894" s="24"/>
      <c r="M2894" s="86">
        <v>19.879000000000001</v>
      </c>
      <c r="N2894" s="86">
        <v>68.156000000000006</v>
      </c>
      <c r="O2894" s="86">
        <v>69.239000000000004</v>
      </c>
      <c r="P2894" s="86">
        <v>28.704000000000001</v>
      </c>
      <c r="Q2894" s="86">
        <v>22.571999999999999</v>
      </c>
      <c r="R2894" s="86">
        <v>23.126999999999999</v>
      </c>
      <c r="S2894" s="86">
        <v>3.0379999999999998</v>
      </c>
      <c r="T2894" s="86">
        <v>13.484</v>
      </c>
    </row>
    <row r="2895" spans="1:20" x14ac:dyDescent="0.25">
      <c r="A2895" s="50" t="s">
        <v>4682</v>
      </c>
      <c r="B2895" s="50" t="s">
        <v>1329</v>
      </c>
      <c r="C2895" s="50" t="s">
        <v>4724</v>
      </c>
      <c r="D2895" s="80">
        <v>8</v>
      </c>
      <c r="E2895" s="50" t="s">
        <v>6678</v>
      </c>
      <c r="F2895" s="24">
        <f t="shared" si="145"/>
        <v>13.213333333333333</v>
      </c>
      <c r="G2895" s="20">
        <f t="shared" si="146"/>
        <v>0</v>
      </c>
      <c r="H2895" s="17"/>
      <c r="I2895" s="24"/>
      <c r="J2895" s="20">
        <f t="shared" si="147"/>
        <v>7.9279999999999999</v>
      </c>
      <c r="K2895" s="17"/>
      <c r="L2895" s="24"/>
      <c r="M2895" s="86" t="s">
        <v>5013</v>
      </c>
      <c r="N2895" s="86" t="s">
        <v>5013</v>
      </c>
      <c r="O2895" s="86" t="s">
        <v>5013</v>
      </c>
      <c r="P2895" s="86" t="s">
        <v>5013</v>
      </c>
      <c r="Q2895" s="86" t="s">
        <v>5013</v>
      </c>
      <c r="R2895" s="86" t="s">
        <v>5013</v>
      </c>
      <c r="S2895" s="86" t="s">
        <v>5013</v>
      </c>
      <c r="T2895" s="86">
        <v>39.64</v>
      </c>
    </row>
    <row r="2896" spans="1:20" x14ac:dyDescent="0.25">
      <c r="A2896" s="50" t="s">
        <v>4682</v>
      </c>
      <c r="B2896" s="50" t="s">
        <v>2334</v>
      </c>
      <c r="C2896" s="50" t="s">
        <v>4724</v>
      </c>
      <c r="D2896" s="80">
        <v>8</v>
      </c>
      <c r="E2896" s="50" t="s">
        <v>6681</v>
      </c>
      <c r="F2896" s="24">
        <f t="shared" si="145"/>
        <v>13.208666666666668</v>
      </c>
      <c r="G2896" s="20">
        <f t="shared" si="146"/>
        <v>3.4943333333333335</v>
      </c>
      <c r="H2896" s="17"/>
      <c r="I2896" s="24"/>
      <c r="J2896" s="20">
        <f t="shared" si="147"/>
        <v>7.9252000000000011</v>
      </c>
      <c r="K2896" s="17"/>
      <c r="L2896" s="24"/>
      <c r="M2896" s="86" t="s">
        <v>5013</v>
      </c>
      <c r="N2896" s="86">
        <v>10.483000000000001</v>
      </c>
      <c r="O2896" s="86" t="s">
        <v>5013</v>
      </c>
      <c r="P2896" s="86" t="s">
        <v>5013</v>
      </c>
      <c r="Q2896" s="86" t="s">
        <v>5013</v>
      </c>
      <c r="R2896" s="86" t="s">
        <v>5013</v>
      </c>
      <c r="S2896" s="86">
        <v>34.587000000000003</v>
      </c>
      <c r="T2896" s="86">
        <v>5.0389999999999997</v>
      </c>
    </row>
    <row r="2897" spans="1:20" x14ac:dyDescent="0.25">
      <c r="A2897" s="50" t="s">
        <v>4682</v>
      </c>
      <c r="B2897" s="50" t="s">
        <v>2006</v>
      </c>
      <c r="C2897" s="50" t="s">
        <v>4711</v>
      </c>
      <c r="D2897" s="80">
        <v>6</v>
      </c>
      <c r="E2897" s="50" t="s">
        <v>6075</v>
      </c>
      <c r="F2897" s="24">
        <f t="shared" si="145"/>
        <v>13.205333333333334</v>
      </c>
      <c r="G2897" s="20">
        <f t="shared" si="146"/>
        <v>0.19733333333333333</v>
      </c>
      <c r="H2897" s="17"/>
      <c r="I2897" s="24"/>
      <c r="J2897" s="20">
        <f t="shared" si="147"/>
        <v>10.742599999999999</v>
      </c>
      <c r="K2897" s="17"/>
      <c r="L2897" s="24"/>
      <c r="M2897" s="86">
        <v>0.23100000000000001</v>
      </c>
      <c r="N2897" s="86">
        <v>0.36099999999999999</v>
      </c>
      <c r="O2897" s="86" t="s">
        <v>5013</v>
      </c>
      <c r="P2897" s="86">
        <v>13.32</v>
      </c>
      <c r="Q2897" s="86">
        <v>0.77700000000000002</v>
      </c>
      <c r="R2897" s="86">
        <v>39.616</v>
      </c>
      <c r="S2897" s="86" t="s">
        <v>5013</v>
      </c>
      <c r="T2897" s="86" t="s">
        <v>5013</v>
      </c>
    </row>
    <row r="2898" spans="1:20" x14ac:dyDescent="0.25">
      <c r="A2898" s="50" t="s">
        <v>4682</v>
      </c>
      <c r="B2898" s="50" t="s">
        <v>2277</v>
      </c>
      <c r="C2898" s="50" t="s">
        <v>4723</v>
      </c>
      <c r="D2898" s="80">
        <v>7</v>
      </c>
      <c r="E2898" s="50" t="s">
        <v>6606</v>
      </c>
      <c r="F2898" s="24">
        <f t="shared" si="145"/>
        <v>13.171999999999999</v>
      </c>
      <c r="G2898" s="20">
        <f t="shared" si="146"/>
        <v>57.902999999999999</v>
      </c>
      <c r="H2898" s="17"/>
      <c r="I2898" s="24"/>
      <c r="J2898" s="20">
        <f t="shared" si="147"/>
        <v>8.2286000000000001</v>
      </c>
      <c r="K2898" s="17"/>
      <c r="L2898" s="24"/>
      <c r="M2898" s="86">
        <v>78.304000000000002</v>
      </c>
      <c r="N2898" s="86">
        <v>32.259</v>
      </c>
      <c r="O2898" s="86">
        <v>63.146000000000001</v>
      </c>
      <c r="P2898" s="86">
        <v>1.4810000000000001</v>
      </c>
      <c r="Q2898" s="86">
        <v>0.14599999999999999</v>
      </c>
      <c r="R2898" s="86" t="s">
        <v>5013</v>
      </c>
      <c r="S2898" s="86" t="s">
        <v>5013</v>
      </c>
      <c r="T2898" s="86">
        <v>39.515999999999998</v>
      </c>
    </row>
    <row r="2899" spans="1:20" x14ac:dyDescent="0.25">
      <c r="A2899" s="50" t="s">
        <v>4682</v>
      </c>
      <c r="B2899" s="50" t="s">
        <v>218</v>
      </c>
      <c r="C2899" s="50" t="s">
        <v>4723</v>
      </c>
      <c r="D2899" s="80">
        <v>7</v>
      </c>
      <c r="E2899" s="50" t="s">
        <v>6643</v>
      </c>
      <c r="F2899" s="24">
        <f t="shared" si="145"/>
        <v>13.144333333333334</v>
      </c>
      <c r="G2899" s="20">
        <f t="shared" si="146"/>
        <v>23.629333333333335</v>
      </c>
      <c r="H2899" s="17"/>
      <c r="I2899" s="24"/>
      <c r="J2899" s="20">
        <f t="shared" si="147"/>
        <v>16.990199999999998</v>
      </c>
      <c r="K2899" s="17"/>
      <c r="L2899" s="24"/>
      <c r="M2899" s="86">
        <v>32.759</v>
      </c>
      <c r="N2899" s="86">
        <v>22.606999999999999</v>
      </c>
      <c r="O2899" s="86">
        <v>15.522</v>
      </c>
      <c r="P2899" s="86">
        <v>10.999000000000001</v>
      </c>
      <c r="Q2899" s="86">
        <v>34.518999999999998</v>
      </c>
      <c r="R2899" s="86">
        <v>3.4020000000000001</v>
      </c>
      <c r="S2899" s="86">
        <v>36.030999999999999</v>
      </c>
      <c r="T2899" s="86" t="s">
        <v>5013</v>
      </c>
    </row>
    <row r="2900" spans="1:20" x14ac:dyDescent="0.25">
      <c r="A2900" s="50" t="s">
        <v>4682</v>
      </c>
      <c r="B2900" s="50" t="s">
        <v>2995</v>
      </c>
      <c r="C2900" s="50" t="s">
        <v>4766</v>
      </c>
      <c r="D2900" s="80">
        <v>16</v>
      </c>
      <c r="E2900" s="50" t="s">
        <v>8743</v>
      </c>
      <c r="F2900" s="24">
        <f t="shared" si="145"/>
        <v>13.140999999999998</v>
      </c>
      <c r="G2900" s="20">
        <f t="shared" si="146"/>
        <v>24.675666666666668</v>
      </c>
      <c r="H2900" s="17"/>
      <c r="I2900" s="24"/>
      <c r="J2900" s="20">
        <f t="shared" si="147"/>
        <v>23.932800000000004</v>
      </c>
      <c r="K2900" s="17"/>
      <c r="L2900" s="24"/>
      <c r="M2900" s="86">
        <v>0.35099999999999998</v>
      </c>
      <c r="N2900" s="86">
        <v>63.674999999999997</v>
      </c>
      <c r="O2900" s="86">
        <v>10.000999999999999</v>
      </c>
      <c r="P2900" s="86">
        <v>1.62</v>
      </c>
      <c r="Q2900" s="86">
        <v>78.620999999999995</v>
      </c>
      <c r="R2900" s="86">
        <v>9.9740000000000002</v>
      </c>
      <c r="S2900" s="86">
        <v>23.448</v>
      </c>
      <c r="T2900" s="86">
        <v>6.0010000000000003</v>
      </c>
    </row>
    <row r="2901" spans="1:20" x14ac:dyDescent="0.25">
      <c r="A2901" s="50" t="s">
        <v>4682</v>
      </c>
      <c r="B2901" s="50" t="s">
        <v>3237</v>
      </c>
      <c r="C2901" s="50" t="s">
        <v>4744</v>
      </c>
      <c r="D2901" s="80">
        <v>11</v>
      </c>
      <c r="E2901" s="50" t="s">
        <v>7381</v>
      </c>
      <c r="F2901" s="24">
        <f t="shared" si="145"/>
        <v>13.113</v>
      </c>
      <c r="G2901" s="20">
        <f t="shared" si="146"/>
        <v>17.228666666666665</v>
      </c>
      <c r="H2901" s="17"/>
      <c r="I2901" s="24"/>
      <c r="J2901" s="20">
        <f t="shared" si="147"/>
        <v>22.296399999999998</v>
      </c>
      <c r="K2901" s="17"/>
      <c r="L2901" s="24"/>
      <c r="M2901" s="86">
        <v>1.3720000000000001</v>
      </c>
      <c r="N2901" s="86">
        <v>26.494</v>
      </c>
      <c r="O2901" s="86">
        <v>23.82</v>
      </c>
      <c r="P2901" s="86">
        <v>43.588999999999999</v>
      </c>
      <c r="Q2901" s="86">
        <v>28.553999999999998</v>
      </c>
      <c r="R2901" s="86">
        <v>24.952000000000002</v>
      </c>
      <c r="S2901" s="86">
        <v>14.387</v>
      </c>
      <c r="T2901" s="86" t="s">
        <v>5013</v>
      </c>
    </row>
    <row r="2902" spans="1:20" x14ac:dyDescent="0.25">
      <c r="A2902" s="50" t="s">
        <v>4682</v>
      </c>
      <c r="B2902" s="50" t="s">
        <v>4412</v>
      </c>
      <c r="C2902" s="50" t="s">
        <v>4751</v>
      </c>
      <c r="D2902" s="80">
        <v>13</v>
      </c>
      <c r="E2902" s="50" t="s">
        <v>7732</v>
      </c>
      <c r="F2902" s="24">
        <f t="shared" si="145"/>
        <v>13.075000000000001</v>
      </c>
      <c r="G2902" s="20">
        <f t="shared" si="146"/>
        <v>25.672000000000001</v>
      </c>
      <c r="H2902" s="17"/>
      <c r="I2902" s="24"/>
      <c r="J2902" s="20">
        <f t="shared" si="147"/>
        <v>16.287199999999999</v>
      </c>
      <c r="K2902" s="17"/>
      <c r="L2902" s="24"/>
      <c r="M2902" s="86">
        <v>48.935000000000002</v>
      </c>
      <c r="N2902" s="86">
        <v>28.081</v>
      </c>
      <c r="O2902" s="86" t="s">
        <v>5013</v>
      </c>
      <c r="P2902" s="86">
        <v>38.027999999999999</v>
      </c>
      <c r="Q2902" s="86">
        <v>4.1829999999999998</v>
      </c>
      <c r="R2902" s="86">
        <v>10.922000000000001</v>
      </c>
      <c r="S2902" s="86">
        <v>28.303000000000001</v>
      </c>
      <c r="T2902" s="86" t="s">
        <v>5013</v>
      </c>
    </row>
    <row r="2903" spans="1:20" x14ac:dyDescent="0.25">
      <c r="A2903" s="50" t="s">
        <v>4682</v>
      </c>
      <c r="B2903" s="50" t="s">
        <v>3471</v>
      </c>
      <c r="C2903" s="50" t="s">
        <v>4751</v>
      </c>
      <c r="D2903" s="80">
        <v>13</v>
      </c>
      <c r="E2903" s="50" t="s">
        <v>7696</v>
      </c>
      <c r="F2903" s="24">
        <f t="shared" si="145"/>
        <v>12.963999999999999</v>
      </c>
      <c r="G2903" s="20">
        <f t="shared" si="146"/>
        <v>47.099333333333334</v>
      </c>
      <c r="H2903" s="17"/>
      <c r="I2903" s="24"/>
      <c r="J2903" s="20">
        <f t="shared" si="147"/>
        <v>16.731999999999999</v>
      </c>
      <c r="K2903" s="17"/>
      <c r="L2903" s="24"/>
      <c r="M2903" s="86">
        <v>47.546999999999997</v>
      </c>
      <c r="N2903" s="86">
        <v>60.543999999999997</v>
      </c>
      <c r="O2903" s="86">
        <v>33.207000000000001</v>
      </c>
      <c r="P2903" s="86">
        <v>4.5819999999999999</v>
      </c>
      <c r="Q2903" s="86">
        <v>40.186</v>
      </c>
      <c r="R2903" s="86">
        <v>18.721</v>
      </c>
      <c r="S2903" s="86">
        <v>4.4790000000000001</v>
      </c>
      <c r="T2903" s="86">
        <v>15.692</v>
      </c>
    </row>
    <row r="2904" spans="1:20" x14ac:dyDescent="0.25">
      <c r="A2904" s="50" t="s">
        <v>4682</v>
      </c>
      <c r="B2904" s="50" t="s">
        <v>2659</v>
      </c>
      <c r="C2904" s="50" t="s">
        <v>4764</v>
      </c>
      <c r="D2904" s="80">
        <v>15</v>
      </c>
      <c r="E2904" s="50" t="s">
        <v>8341</v>
      </c>
      <c r="F2904" s="24">
        <f t="shared" si="145"/>
        <v>12.942333333333332</v>
      </c>
      <c r="G2904" s="20">
        <f t="shared" si="146"/>
        <v>2.9420000000000002</v>
      </c>
      <c r="H2904" s="17"/>
      <c r="I2904" s="24"/>
      <c r="J2904" s="20">
        <f t="shared" si="147"/>
        <v>11.9826</v>
      </c>
      <c r="K2904" s="17"/>
      <c r="L2904" s="24"/>
      <c r="M2904" s="86">
        <v>4.5419999999999998</v>
      </c>
      <c r="N2904" s="86">
        <v>4.2839999999999998</v>
      </c>
      <c r="O2904" s="86" t="s">
        <v>5013</v>
      </c>
      <c r="P2904" s="86">
        <v>12.553000000000001</v>
      </c>
      <c r="Q2904" s="86">
        <v>8.5329999999999995</v>
      </c>
      <c r="R2904" s="86">
        <v>2.8639999999999999</v>
      </c>
      <c r="S2904" s="86">
        <v>12.022</v>
      </c>
      <c r="T2904" s="86">
        <v>23.940999999999999</v>
      </c>
    </row>
    <row r="2905" spans="1:20" x14ac:dyDescent="0.25">
      <c r="A2905" s="50" t="s">
        <v>4682</v>
      </c>
      <c r="B2905" s="50" t="s">
        <v>2192</v>
      </c>
      <c r="C2905" s="50" t="s">
        <v>4713</v>
      </c>
      <c r="D2905" s="80">
        <v>6</v>
      </c>
      <c r="E2905" s="50" t="s">
        <v>6224</v>
      </c>
      <c r="F2905" s="24">
        <f t="shared" si="145"/>
        <v>12.936333333333335</v>
      </c>
      <c r="G2905" s="20">
        <f t="shared" si="146"/>
        <v>18.512</v>
      </c>
      <c r="H2905" s="17"/>
      <c r="I2905" s="24"/>
      <c r="J2905" s="20">
        <f t="shared" si="147"/>
        <v>57.583400000000005</v>
      </c>
      <c r="K2905" s="17"/>
      <c r="L2905" s="24"/>
      <c r="M2905" s="86">
        <v>1.246</v>
      </c>
      <c r="N2905" s="86">
        <v>1.696</v>
      </c>
      <c r="O2905" s="86">
        <v>52.594000000000001</v>
      </c>
      <c r="P2905" s="86">
        <v>240.09</v>
      </c>
      <c r="Q2905" s="86">
        <v>9.0180000000000007</v>
      </c>
      <c r="R2905" s="86" t="s">
        <v>5013</v>
      </c>
      <c r="S2905" s="86">
        <v>3.3740000000000001</v>
      </c>
      <c r="T2905" s="86">
        <v>35.435000000000002</v>
      </c>
    </row>
    <row r="2906" spans="1:20" x14ac:dyDescent="0.25">
      <c r="A2906" s="50" t="s">
        <v>4682</v>
      </c>
      <c r="B2906" s="50" t="s">
        <v>2761</v>
      </c>
      <c r="C2906" s="50" t="s">
        <v>4766</v>
      </c>
      <c r="D2906" s="80">
        <v>16</v>
      </c>
      <c r="E2906" s="50" t="s">
        <v>8601</v>
      </c>
      <c r="F2906" s="24">
        <f t="shared" si="145"/>
        <v>12.890666666666666</v>
      </c>
      <c r="G2906" s="20">
        <f t="shared" si="146"/>
        <v>4.3280000000000003</v>
      </c>
      <c r="H2906" s="17"/>
      <c r="I2906" s="24"/>
      <c r="J2906" s="20">
        <f t="shared" si="147"/>
        <v>7.7343999999999991</v>
      </c>
      <c r="K2906" s="17"/>
      <c r="L2906" s="24"/>
      <c r="M2906" s="86" t="s">
        <v>5013</v>
      </c>
      <c r="N2906" s="86">
        <v>12.984</v>
      </c>
      <c r="O2906" s="86" t="s">
        <v>5013</v>
      </c>
      <c r="P2906" s="86" t="s">
        <v>5013</v>
      </c>
      <c r="Q2906" s="86" t="s">
        <v>5013</v>
      </c>
      <c r="R2906" s="86">
        <v>9.625</v>
      </c>
      <c r="S2906" s="86">
        <v>29.047000000000001</v>
      </c>
      <c r="T2906" s="86" t="s">
        <v>5013</v>
      </c>
    </row>
    <row r="2907" spans="1:20" x14ac:dyDescent="0.25">
      <c r="A2907" s="50" t="s">
        <v>4682</v>
      </c>
      <c r="B2907" s="50" t="s">
        <v>2227</v>
      </c>
      <c r="C2907" s="50" t="s">
        <v>4720</v>
      </c>
      <c r="D2907" s="80">
        <v>6</v>
      </c>
      <c r="E2907" s="50" t="s">
        <v>6412</v>
      </c>
      <c r="F2907" s="24">
        <f t="shared" si="145"/>
        <v>12.85</v>
      </c>
      <c r="G2907" s="20">
        <f t="shared" si="146"/>
        <v>32.023666666666664</v>
      </c>
      <c r="H2907" s="17"/>
      <c r="I2907" s="24"/>
      <c r="J2907" s="20">
        <f t="shared" si="147"/>
        <v>29.440000000000005</v>
      </c>
      <c r="K2907" s="17"/>
      <c r="L2907" s="24"/>
      <c r="M2907" s="86">
        <v>0.53800000000000003</v>
      </c>
      <c r="N2907" s="86">
        <v>27.395</v>
      </c>
      <c r="O2907" s="86">
        <v>68.138000000000005</v>
      </c>
      <c r="P2907" s="86">
        <v>24.471</v>
      </c>
      <c r="Q2907" s="86">
        <v>84.179000000000002</v>
      </c>
      <c r="R2907" s="86">
        <v>0.68</v>
      </c>
      <c r="S2907" s="86">
        <v>14.863</v>
      </c>
      <c r="T2907" s="86">
        <v>23.007000000000001</v>
      </c>
    </row>
    <row r="2908" spans="1:20" x14ac:dyDescent="0.25">
      <c r="A2908" s="50" t="s">
        <v>4682</v>
      </c>
      <c r="B2908" s="50" t="s">
        <v>901</v>
      </c>
      <c r="C2908" s="50" t="s">
        <v>4766</v>
      </c>
      <c r="D2908" s="80">
        <v>16</v>
      </c>
      <c r="E2908" s="50" t="s">
        <v>8881</v>
      </c>
      <c r="F2908" s="24">
        <f t="shared" si="145"/>
        <v>12.837999999999999</v>
      </c>
      <c r="G2908" s="20">
        <f t="shared" si="146"/>
        <v>236.88733333333334</v>
      </c>
      <c r="H2908" s="17"/>
      <c r="I2908" s="24"/>
      <c r="J2908" s="20">
        <f t="shared" si="147"/>
        <v>18.963999999999999</v>
      </c>
      <c r="K2908" s="17"/>
      <c r="L2908" s="24"/>
      <c r="M2908" s="86">
        <v>264.85300000000001</v>
      </c>
      <c r="N2908" s="86">
        <v>401.904</v>
      </c>
      <c r="O2908" s="86">
        <v>43.905000000000001</v>
      </c>
      <c r="P2908" s="86">
        <v>20.311</v>
      </c>
      <c r="Q2908" s="86">
        <v>35.994999999999997</v>
      </c>
      <c r="R2908" s="86">
        <v>6.77</v>
      </c>
      <c r="S2908" s="86">
        <v>15.292999999999999</v>
      </c>
      <c r="T2908" s="86">
        <v>16.451000000000001</v>
      </c>
    </row>
    <row r="2909" spans="1:20" x14ac:dyDescent="0.25">
      <c r="A2909" s="50" t="s">
        <v>4682</v>
      </c>
      <c r="B2909" s="50" t="s">
        <v>2229</v>
      </c>
      <c r="C2909" s="50" t="s">
        <v>4744</v>
      </c>
      <c r="D2909" s="80">
        <v>11</v>
      </c>
      <c r="E2909" s="50" t="s">
        <v>7368</v>
      </c>
      <c r="F2909" s="24">
        <f t="shared" si="145"/>
        <v>12.821333333333333</v>
      </c>
      <c r="G2909" s="20">
        <f t="shared" si="146"/>
        <v>83.74933333333334</v>
      </c>
      <c r="H2909" s="17"/>
      <c r="I2909" s="24"/>
      <c r="J2909" s="20">
        <f t="shared" si="147"/>
        <v>13.228800000000001</v>
      </c>
      <c r="K2909" s="17"/>
      <c r="L2909" s="24"/>
      <c r="M2909" s="86">
        <v>19.844999999999999</v>
      </c>
      <c r="N2909" s="86">
        <v>176.74100000000001</v>
      </c>
      <c r="O2909" s="86">
        <v>54.661999999999999</v>
      </c>
      <c r="P2909" s="86">
        <v>9.4169999999999998</v>
      </c>
      <c r="Q2909" s="86">
        <v>18.263000000000002</v>
      </c>
      <c r="R2909" s="86">
        <v>19.151</v>
      </c>
      <c r="S2909" s="86">
        <v>0.54600000000000004</v>
      </c>
      <c r="T2909" s="86">
        <v>18.766999999999999</v>
      </c>
    </row>
    <row r="2910" spans="1:20" x14ac:dyDescent="0.25">
      <c r="A2910" s="50" t="s">
        <v>4682</v>
      </c>
      <c r="B2910" s="50" t="s">
        <v>2495</v>
      </c>
      <c r="C2910" s="50" t="s">
        <v>4735</v>
      </c>
      <c r="D2910" s="80">
        <v>11</v>
      </c>
      <c r="E2910" s="50" t="s">
        <v>6974</v>
      </c>
      <c r="F2910" s="24">
        <f t="shared" si="145"/>
        <v>12.812333333333333</v>
      </c>
      <c r="G2910" s="20">
        <f t="shared" si="146"/>
        <v>4.8903333333333334</v>
      </c>
      <c r="H2910" s="17"/>
      <c r="I2910" s="24"/>
      <c r="J2910" s="20">
        <f t="shared" si="147"/>
        <v>8.4011999999999993</v>
      </c>
      <c r="K2910" s="17"/>
      <c r="L2910" s="24"/>
      <c r="M2910" s="86">
        <v>0.02</v>
      </c>
      <c r="N2910" s="86" t="s">
        <v>5013</v>
      </c>
      <c r="O2910" s="86">
        <v>14.651</v>
      </c>
      <c r="P2910" s="86">
        <v>1.8240000000000001</v>
      </c>
      <c r="Q2910" s="86">
        <v>1.7450000000000001</v>
      </c>
      <c r="R2910" s="86">
        <v>15.97</v>
      </c>
      <c r="S2910" s="86">
        <v>22.466999999999999</v>
      </c>
      <c r="T2910" s="86" t="s">
        <v>5013</v>
      </c>
    </row>
    <row r="2911" spans="1:20" x14ac:dyDescent="0.25">
      <c r="A2911" s="50" t="s">
        <v>4682</v>
      </c>
      <c r="B2911" s="50" t="s">
        <v>102</v>
      </c>
      <c r="C2911" s="50" t="s">
        <v>4709</v>
      </c>
      <c r="D2911" s="80">
        <v>5</v>
      </c>
      <c r="E2911" s="50" t="s">
        <v>5741</v>
      </c>
      <c r="F2911" s="24">
        <f t="shared" si="145"/>
        <v>12.806333333333335</v>
      </c>
      <c r="G2911" s="20">
        <f t="shared" si="146"/>
        <v>2.8816666666666664</v>
      </c>
      <c r="H2911" s="17"/>
      <c r="I2911" s="24"/>
      <c r="J2911" s="20">
        <f t="shared" si="147"/>
        <v>12.2194</v>
      </c>
      <c r="K2911" s="17"/>
      <c r="L2911" s="24"/>
      <c r="M2911" s="86" t="s">
        <v>5013</v>
      </c>
      <c r="N2911" s="86" t="s">
        <v>5013</v>
      </c>
      <c r="O2911" s="86">
        <v>8.6449999999999996</v>
      </c>
      <c r="P2911" s="86">
        <v>19.927</v>
      </c>
      <c r="Q2911" s="86">
        <v>2.7509999999999999</v>
      </c>
      <c r="R2911" s="86">
        <v>7.4989999999999997</v>
      </c>
      <c r="S2911" s="86">
        <v>30.92</v>
      </c>
      <c r="T2911" s="86" t="s">
        <v>5013</v>
      </c>
    </row>
    <row r="2912" spans="1:20" x14ac:dyDescent="0.25">
      <c r="A2912" s="50" t="s">
        <v>4682</v>
      </c>
      <c r="B2912" s="50" t="s">
        <v>1929</v>
      </c>
      <c r="C2912" s="50" t="s">
        <v>4710</v>
      </c>
      <c r="D2912" s="80">
        <v>6</v>
      </c>
      <c r="E2912" s="50" t="s">
        <v>5852</v>
      </c>
      <c r="F2912" s="24">
        <f t="shared" ref="F2912:F2975" si="148">SUM(R2912:T2912)/3</f>
        <v>12.792333333333334</v>
      </c>
      <c r="G2912" s="20">
        <f t="shared" ref="G2912:G2975" si="149">SUM(M2912:O2912)/3</f>
        <v>10.930999999999999</v>
      </c>
      <c r="H2912" s="17"/>
      <c r="I2912" s="24"/>
      <c r="J2912" s="20">
        <f t="shared" ref="J2912:J2975" si="150">SUM(P2912:T2912)/5</f>
        <v>7.6883999999999997</v>
      </c>
      <c r="K2912" s="17"/>
      <c r="L2912" s="24"/>
      <c r="M2912" s="86">
        <v>27.901</v>
      </c>
      <c r="N2912" s="86" t="s">
        <v>5013</v>
      </c>
      <c r="O2912" s="86">
        <v>4.8920000000000003</v>
      </c>
      <c r="P2912" s="86" t="s">
        <v>5013</v>
      </c>
      <c r="Q2912" s="86">
        <v>6.5000000000000002E-2</v>
      </c>
      <c r="R2912" s="86" t="s">
        <v>5013</v>
      </c>
      <c r="S2912" s="86" t="s">
        <v>5013</v>
      </c>
      <c r="T2912" s="86">
        <v>38.377000000000002</v>
      </c>
    </row>
    <row r="2913" spans="1:20" x14ac:dyDescent="0.25">
      <c r="A2913" s="50" t="s">
        <v>4682</v>
      </c>
      <c r="B2913" s="50" t="s">
        <v>3480</v>
      </c>
      <c r="C2913" s="50" t="s">
        <v>4710</v>
      </c>
      <c r="D2913" s="80">
        <v>6</v>
      </c>
      <c r="E2913" s="50" t="s">
        <v>5908</v>
      </c>
      <c r="F2913" s="24">
        <f t="shared" si="148"/>
        <v>12.738999999999999</v>
      </c>
      <c r="G2913" s="20">
        <f t="shared" si="149"/>
        <v>0.46100000000000002</v>
      </c>
      <c r="H2913" s="17"/>
      <c r="I2913" s="24"/>
      <c r="J2913" s="20">
        <f t="shared" si="150"/>
        <v>7.8468</v>
      </c>
      <c r="K2913" s="17"/>
      <c r="L2913" s="24"/>
      <c r="M2913" s="86">
        <v>1.383</v>
      </c>
      <c r="N2913" s="86" t="s">
        <v>5013</v>
      </c>
      <c r="O2913" s="86" t="s">
        <v>5013</v>
      </c>
      <c r="P2913" s="86">
        <v>0.11700000000000001</v>
      </c>
      <c r="Q2913" s="86">
        <v>0.9</v>
      </c>
      <c r="R2913" s="86" t="s">
        <v>5013</v>
      </c>
      <c r="S2913" s="86">
        <v>38.216999999999999</v>
      </c>
      <c r="T2913" s="86" t="s">
        <v>5013</v>
      </c>
    </row>
    <row r="2914" spans="1:20" x14ac:dyDescent="0.25">
      <c r="A2914" s="50" t="s">
        <v>4682</v>
      </c>
      <c r="B2914" s="50" t="s">
        <v>3850</v>
      </c>
      <c r="C2914" s="50" t="s">
        <v>4757</v>
      </c>
      <c r="D2914" s="80">
        <v>15</v>
      </c>
      <c r="E2914" s="50" t="s">
        <v>8151</v>
      </c>
      <c r="F2914" s="24">
        <f t="shared" si="148"/>
        <v>12.698333333333332</v>
      </c>
      <c r="G2914" s="20">
        <f t="shared" si="149"/>
        <v>14.087666666666665</v>
      </c>
      <c r="H2914" s="17"/>
      <c r="I2914" s="24"/>
      <c r="J2914" s="20">
        <f t="shared" si="150"/>
        <v>7.7573999999999996</v>
      </c>
      <c r="K2914" s="17"/>
      <c r="L2914" s="24"/>
      <c r="M2914" s="86" t="s">
        <v>5013</v>
      </c>
      <c r="N2914" s="86">
        <v>0.08</v>
      </c>
      <c r="O2914" s="86">
        <v>42.183</v>
      </c>
      <c r="P2914" s="86">
        <v>0.69199999999999995</v>
      </c>
      <c r="Q2914" s="86" t="s">
        <v>5013</v>
      </c>
      <c r="R2914" s="86">
        <v>7.7930000000000001</v>
      </c>
      <c r="S2914" s="86">
        <v>6.3</v>
      </c>
      <c r="T2914" s="86">
        <v>24.001999999999999</v>
      </c>
    </row>
    <row r="2915" spans="1:20" x14ac:dyDescent="0.25">
      <c r="A2915" s="50" t="s">
        <v>4682</v>
      </c>
      <c r="B2915" s="50" t="s">
        <v>3755</v>
      </c>
      <c r="C2915" s="50" t="s">
        <v>4758</v>
      </c>
      <c r="D2915" s="80">
        <v>15</v>
      </c>
      <c r="E2915" s="50" t="s">
        <v>8211</v>
      </c>
      <c r="F2915" s="24">
        <f t="shared" si="148"/>
        <v>12.643333333333333</v>
      </c>
      <c r="G2915" s="20">
        <f t="shared" si="149"/>
        <v>1.5730000000000002</v>
      </c>
      <c r="H2915" s="17"/>
      <c r="I2915" s="24"/>
      <c r="J2915" s="20">
        <f t="shared" si="150"/>
        <v>31.572600000000001</v>
      </c>
      <c r="K2915" s="17"/>
      <c r="L2915" s="24"/>
      <c r="M2915" s="86" t="s">
        <v>5013</v>
      </c>
      <c r="N2915" s="86" t="s">
        <v>5013</v>
      </c>
      <c r="O2915" s="86">
        <v>4.7190000000000003</v>
      </c>
      <c r="P2915" s="86">
        <v>119.93300000000001</v>
      </c>
      <c r="Q2915" s="86" t="s">
        <v>5013</v>
      </c>
      <c r="R2915" s="86" t="s">
        <v>5013</v>
      </c>
      <c r="S2915" s="86">
        <v>0.54900000000000004</v>
      </c>
      <c r="T2915" s="86">
        <v>37.381</v>
      </c>
    </row>
    <row r="2916" spans="1:20" x14ac:dyDescent="0.25">
      <c r="A2916" s="50" t="s">
        <v>4682</v>
      </c>
      <c r="B2916" s="50" t="s">
        <v>1410</v>
      </c>
      <c r="C2916" s="50" t="s">
        <v>4713</v>
      </c>
      <c r="D2916" s="80">
        <v>6</v>
      </c>
      <c r="E2916" s="50" t="s">
        <v>6234</v>
      </c>
      <c r="F2916" s="24">
        <f t="shared" si="148"/>
        <v>12.631999999999998</v>
      </c>
      <c r="G2916" s="20">
        <f t="shared" si="149"/>
        <v>2.9666666666666664E-2</v>
      </c>
      <c r="H2916" s="17"/>
      <c r="I2916" s="24"/>
      <c r="J2916" s="20">
        <f t="shared" si="150"/>
        <v>12.7088</v>
      </c>
      <c r="K2916" s="17"/>
      <c r="L2916" s="24"/>
      <c r="M2916" s="86">
        <v>3.6999999999999998E-2</v>
      </c>
      <c r="N2916" s="86" t="s">
        <v>5013</v>
      </c>
      <c r="O2916" s="86">
        <v>5.1999999999999998E-2</v>
      </c>
      <c r="P2916" s="86" t="s">
        <v>5013</v>
      </c>
      <c r="Q2916" s="86">
        <v>25.648</v>
      </c>
      <c r="R2916" s="86">
        <v>2.544</v>
      </c>
      <c r="S2916" s="86">
        <v>35.351999999999997</v>
      </c>
      <c r="T2916" s="86" t="s">
        <v>5013</v>
      </c>
    </row>
    <row r="2917" spans="1:20" x14ac:dyDescent="0.25">
      <c r="A2917" s="50" t="s">
        <v>4682</v>
      </c>
      <c r="B2917" s="50" t="s">
        <v>3961</v>
      </c>
      <c r="C2917" s="50" t="s">
        <v>4743</v>
      </c>
      <c r="D2917" s="80">
        <v>11</v>
      </c>
      <c r="E2917" s="50" t="s">
        <v>7330</v>
      </c>
      <c r="F2917" s="24">
        <f t="shared" si="148"/>
        <v>12.606999999999999</v>
      </c>
      <c r="G2917" s="20">
        <f t="shared" si="149"/>
        <v>0</v>
      </c>
      <c r="H2917" s="17"/>
      <c r="I2917" s="24"/>
      <c r="J2917" s="20">
        <f t="shared" si="150"/>
        <v>7.5641999999999996</v>
      </c>
      <c r="K2917" s="17"/>
      <c r="L2917" s="24"/>
      <c r="M2917" s="86" t="s">
        <v>5013</v>
      </c>
      <c r="N2917" s="86" t="s">
        <v>5013</v>
      </c>
      <c r="O2917" s="86" t="s">
        <v>5013</v>
      </c>
      <c r="P2917" s="86" t="s">
        <v>5013</v>
      </c>
      <c r="Q2917" s="86" t="s">
        <v>5013</v>
      </c>
      <c r="R2917" s="86" t="s">
        <v>5013</v>
      </c>
      <c r="S2917" s="86">
        <v>15.819000000000001</v>
      </c>
      <c r="T2917" s="86">
        <v>22.001999999999999</v>
      </c>
    </row>
    <row r="2918" spans="1:20" x14ac:dyDescent="0.25">
      <c r="A2918" s="50" t="s">
        <v>4682</v>
      </c>
      <c r="B2918" s="50" t="s">
        <v>1893</v>
      </c>
      <c r="C2918" s="50" t="s">
        <v>4767</v>
      </c>
      <c r="D2918" s="80">
        <v>16</v>
      </c>
      <c r="E2918" s="50" t="s">
        <v>8929</v>
      </c>
      <c r="F2918" s="24">
        <f t="shared" si="148"/>
        <v>12.605666666666666</v>
      </c>
      <c r="G2918" s="20">
        <f t="shared" si="149"/>
        <v>24.542666666666662</v>
      </c>
      <c r="H2918" s="17"/>
      <c r="I2918" s="24"/>
      <c r="J2918" s="20">
        <f t="shared" si="150"/>
        <v>19.75</v>
      </c>
      <c r="K2918" s="17"/>
      <c r="L2918" s="24"/>
      <c r="M2918" s="86">
        <v>5.1109999999999998</v>
      </c>
      <c r="N2918" s="86">
        <v>42.23</v>
      </c>
      <c r="O2918" s="86">
        <v>26.286999999999999</v>
      </c>
      <c r="P2918" s="86">
        <v>3.8</v>
      </c>
      <c r="Q2918" s="86">
        <v>57.133000000000003</v>
      </c>
      <c r="R2918" s="86">
        <v>14.760999999999999</v>
      </c>
      <c r="S2918" s="86">
        <v>2.0870000000000002</v>
      </c>
      <c r="T2918" s="86">
        <v>20.969000000000001</v>
      </c>
    </row>
    <row r="2919" spans="1:20" x14ac:dyDescent="0.25">
      <c r="A2919" s="50" t="s">
        <v>4682</v>
      </c>
      <c r="B2919" s="50" t="s">
        <v>1877</v>
      </c>
      <c r="C2919" s="50" t="s">
        <v>4777</v>
      </c>
      <c r="D2919" s="80">
        <v>20</v>
      </c>
      <c r="E2919" s="50" t="s">
        <v>9627</v>
      </c>
      <c r="F2919" s="24">
        <f t="shared" si="148"/>
        <v>12.433333333333332</v>
      </c>
      <c r="G2919" s="20">
        <f t="shared" si="149"/>
        <v>16.227</v>
      </c>
      <c r="H2919" s="17"/>
      <c r="I2919" s="24"/>
      <c r="J2919" s="20">
        <f t="shared" si="150"/>
        <v>12.408799999999999</v>
      </c>
      <c r="K2919" s="17"/>
      <c r="L2919" s="24"/>
      <c r="M2919" s="86">
        <v>17.861000000000001</v>
      </c>
      <c r="N2919" s="86">
        <v>9.7370000000000001</v>
      </c>
      <c r="O2919" s="86">
        <v>21.082999999999998</v>
      </c>
      <c r="P2919" s="86">
        <v>16.062000000000001</v>
      </c>
      <c r="Q2919" s="86">
        <v>8.6820000000000004</v>
      </c>
      <c r="R2919" s="86">
        <v>25.666</v>
      </c>
      <c r="S2919" s="86" t="s">
        <v>5013</v>
      </c>
      <c r="T2919" s="86">
        <v>11.634</v>
      </c>
    </row>
    <row r="2920" spans="1:20" x14ac:dyDescent="0.25">
      <c r="A2920" s="50" t="s">
        <v>4682</v>
      </c>
      <c r="B2920" s="50" t="s">
        <v>3744</v>
      </c>
      <c r="C2920" s="50" t="s">
        <v>4754</v>
      </c>
      <c r="D2920" s="80">
        <v>14</v>
      </c>
      <c r="E2920" s="50" t="s">
        <v>7848</v>
      </c>
      <c r="F2920" s="24">
        <f t="shared" si="148"/>
        <v>12.360666666666667</v>
      </c>
      <c r="G2920" s="20">
        <f t="shared" si="149"/>
        <v>0.12933333333333333</v>
      </c>
      <c r="H2920" s="17"/>
      <c r="I2920" s="24"/>
      <c r="J2920" s="20">
        <f t="shared" si="150"/>
        <v>8.5297999999999998</v>
      </c>
      <c r="K2920" s="17"/>
      <c r="L2920" s="24"/>
      <c r="M2920" s="86">
        <v>0.30499999999999999</v>
      </c>
      <c r="N2920" s="86">
        <v>4.4999999999999998E-2</v>
      </c>
      <c r="O2920" s="86">
        <v>3.7999999999999999E-2</v>
      </c>
      <c r="P2920" s="86" t="s">
        <v>5013</v>
      </c>
      <c r="Q2920" s="86">
        <v>5.5670000000000002</v>
      </c>
      <c r="R2920" s="86" t="s">
        <v>5013</v>
      </c>
      <c r="S2920" s="86">
        <v>17.097999999999999</v>
      </c>
      <c r="T2920" s="86">
        <v>19.984000000000002</v>
      </c>
    </row>
    <row r="2921" spans="1:20" x14ac:dyDescent="0.25">
      <c r="A2921" s="50" t="s">
        <v>4682</v>
      </c>
      <c r="B2921" s="50" t="s">
        <v>284</v>
      </c>
      <c r="C2921" s="50" t="s">
        <v>4778</v>
      </c>
      <c r="D2921" s="80">
        <v>21</v>
      </c>
      <c r="E2921" s="50" t="s">
        <v>9672</v>
      </c>
      <c r="F2921" s="24">
        <f t="shared" si="148"/>
        <v>12.339</v>
      </c>
      <c r="G2921" s="20">
        <f t="shared" si="149"/>
        <v>25.638333333333335</v>
      </c>
      <c r="H2921" s="17"/>
      <c r="I2921" s="24"/>
      <c r="J2921" s="20">
        <f t="shared" si="150"/>
        <v>25.426399999999997</v>
      </c>
      <c r="K2921" s="17"/>
      <c r="L2921" s="24"/>
      <c r="M2921" s="86">
        <v>31.954999999999998</v>
      </c>
      <c r="N2921" s="86">
        <v>20.236000000000001</v>
      </c>
      <c r="O2921" s="86">
        <v>24.724</v>
      </c>
      <c r="P2921" s="86">
        <v>44.665999999999997</v>
      </c>
      <c r="Q2921" s="86">
        <v>45.448999999999998</v>
      </c>
      <c r="R2921" s="86">
        <v>28.297000000000001</v>
      </c>
      <c r="S2921" s="86" t="s">
        <v>5013</v>
      </c>
      <c r="T2921" s="86">
        <v>8.7200000000000006</v>
      </c>
    </row>
    <row r="2922" spans="1:20" x14ac:dyDescent="0.25">
      <c r="A2922" s="50" t="s">
        <v>4682</v>
      </c>
      <c r="B2922" s="50" t="s">
        <v>3330</v>
      </c>
      <c r="C2922" s="50" t="s">
        <v>4702</v>
      </c>
      <c r="D2922" s="80">
        <v>4</v>
      </c>
      <c r="E2922" s="50" t="s">
        <v>5590</v>
      </c>
      <c r="F2922" s="24">
        <f t="shared" si="148"/>
        <v>12.305</v>
      </c>
      <c r="G2922" s="20">
        <f t="shared" si="149"/>
        <v>113.69633333333333</v>
      </c>
      <c r="H2922" s="17"/>
      <c r="I2922" s="24"/>
      <c r="J2922" s="20">
        <f t="shared" si="150"/>
        <v>17.514800000000001</v>
      </c>
      <c r="K2922" s="17"/>
      <c r="L2922" s="24"/>
      <c r="M2922" s="86">
        <v>318.84800000000001</v>
      </c>
      <c r="N2922" s="86">
        <v>12.416</v>
      </c>
      <c r="O2922" s="86">
        <v>9.8249999999999993</v>
      </c>
      <c r="P2922" s="86">
        <v>50.246000000000002</v>
      </c>
      <c r="Q2922" s="86">
        <v>0.41299999999999998</v>
      </c>
      <c r="R2922" s="86">
        <v>18.271999999999998</v>
      </c>
      <c r="S2922" s="86">
        <v>8.2759999999999998</v>
      </c>
      <c r="T2922" s="86">
        <v>10.367000000000001</v>
      </c>
    </row>
    <row r="2923" spans="1:20" x14ac:dyDescent="0.25">
      <c r="A2923" s="50" t="s">
        <v>4682</v>
      </c>
      <c r="B2923" s="50" t="s">
        <v>3482</v>
      </c>
      <c r="C2923" s="50" t="s">
        <v>4745</v>
      </c>
      <c r="D2923" s="80">
        <v>11</v>
      </c>
      <c r="E2923" s="50" t="s">
        <v>7466</v>
      </c>
      <c r="F2923" s="24">
        <f t="shared" si="148"/>
        <v>12.278666666666666</v>
      </c>
      <c r="G2923" s="20">
        <f t="shared" si="149"/>
        <v>274.9976666666667</v>
      </c>
      <c r="H2923" s="17"/>
      <c r="I2923" s="24"/>
      <c r="J2923" s="20">
        <f t="shared" si="150"/>
        <v>14.437999999999999</v>
      </c>
      <c r="K2923" s="17"/>
      <c r="L2923" s="24"/>
      <c r="M2923" s="86">
        <v>20.565999999999999</v>
      </c>
      <c r="N2923" s="86">
        <v>20.318000000000001</v>
      </c>
      <c r="O2923" s="86">
        <v>784.10900000000004</v>
      </c>
      <c r="P2923" s="86">
        <v>27.611999999999998</v>
      </c>
      <c r="Q2923" s="86">
        <v>7.742</v>
      </c>
      <c r="R2923" s="86">
        <v>3.1349999999999998</v>
      </c>
      <c r="S2923" s="86">
        <v>33.701000000000001</v>
      </c>
      <c r="T2923" s="86" t="s">
        <v>5013</v>
      </c>
    </row>
    <row r="2924" spans="1:20" x14ac:dyDescent="0.25">
      <c r="A2924" s="50" t="s">
        <v>4682</v>
      </c>
      <c r="B2924" s="50" t="s">
        <v>4076</v>
      </c>
      <c r="C2924" s="50" t="s">
        <v>4766</v>
      </c>
      <c r="D2924" s="80">
        <v>16</v>
      </c>
      <c r="E2924" s="50" t="s">
        <v>8667</v>
      </c>
      <c r="F2924" s="24">
        <f t="shared" si="148"/>
        <v>12.267666666666665</v>
      </c>
      <c r="G2924" s="20">
        <f t="shared" si="149"/>
        <v>4.8083333333333336</v>
      </c>
      <c r="H2924" s="17"/>
      <c r="I2924" s="24"/>
      <c r="J2924" s="20">
        <f t="shared" si="150"/>
        <v>7.3605999999999998</v>
      </c>
      <c r="K2924" s="17"/>
      <c r="L2924" s="24"/>
      <c r="M2924" s="86" t="s">
        <v>5013</v>
      </c>
      <c r="N2924" s="86">
        <v>14.425000000000001</v>
      </c>
      <c r="O2924" s="86" t="s">
        <v>5013</v>
      </c>
      <c r="P2924" s="86" t="s">
        <v>5013</v>
      </c>
      <c r="Q2924" s="86" t="s">
        <v>5013</v>
      </c>
      <c r="R2924" s="86">
        <v>0.5</v>
      </c>
      <c r="S2924" s="86" t="s">
        <v>5013</v>
      </c>
      <c r="T2924" s="86">
        <v>36.302999999999997</v>
      </c>
    </row>
    <row r="2925" spans="1:20" x14ac:dyDescent="0.25">
      <c r="A2925" s="50" t="s">
        <v>4682</v>
      </c>
      <c r="B2925" s="50" t="s">
        <v>2608</v>
      </c>
      <c r="C2925" s="50" t="s">
        <v>4743</v>
      </c>
      <c r="D2925" s="80">
        <v>11</v>
      </c>
      <c r="E2925" s="50" t="s">
        <v>7329</v>
      </c>
      <c r="F2925" s="24">
        <f t="shared" si="148"/>
        <v>12.236333333333334</v>
      </c>
      <c r="G2925" s="20">
        <f t="shared" si="149"/>
        <v>6.9869999999999992</v>
      </c>
      <c r="H2925" s="17"/>
      <c r="I2925" s="24"/>
      <c r="J2925" s="20">
        <f t="shared" si="150"/>
        <v>7.3714000000000013</v>
      </c>
      <c r="K2925" s="17"/>
      <c r="L2925" s="24"/>
      <c r="M2925" s="86" t="s">
        <v>5013</v>
      </c>
      <c r="N2925" s="86">
        <v>20.925999999999998</v>
      </c>
      <c r="O2925" s="86">
        <v>3.5000000000000003E-2</v>
      </c>
      <c r="P2925" s="86">
        <v>0.14799999999999999</v>
      </c>
      <c r="Q2925" s="86" t="s">
        <v>5013</v>
      </c>
      <c r="R2925" s="86" t="s">
        <v>5013</v>
      </c>
      <c r="S2925" s="86">
        <v>0.74399999999999999</v>
      </c>
      <c r="T2925" s="86">
        <v>35.965000000000003</v>
      </c>
    </row>
    <row r="2926" spans="1:20" x14ac:dyDescent="0.25">
      <c r="A2926" s="50" t="s">
        <v>4682</v>
      </c>
      <c r="B2926" s="50" t="s">
        <v>3302</v>
      </c>
      <c r="C2926" s="50" t="s">
        <v>4772</v>
      </c>
      <c r="D2926" s="80">
        <v>18</v>
      </c>
      <c r="E2926" s="50" t="s">
        <v>9325</v>
      </c>
      <c r="F2926" s="24">
        <f t="shared" si="148"/>
        <v>12.192333333333332</v>
      </c>
      <c r="G2926" s="20">
        <f t="shared" si="149"/>
        <v>8.0269999999999992</v>
      </c>
      <c r="H2926" s="17"/>
      <c r="I2926" s="24"/>
      <c r="J2926" s="20">
        <f t="shared" si="150"/>
        <v>10.084999999999999</v>
      </c>
      <c r="K2926" s="17"/>
      <c r="L2926" s="24"/>
      <c r="M2926" s="86">
        <v>0.2</v>
      </c>
      <c r="N2926" s="86">
        <v>21.526</v>
      </c>
      <c r="O2926" s="86">
        <v>2.355</v>
      </c>
      <c r="P2926" s="86">
        <v>3.7149999999999999</v>
      </c>
      <c r="Q2926" s="86">
        <v>10.132999999999999</v>
      </c>
      <c r="R2926" s="86" t="s">
        <v>5013</v>
      </c>
      <c r="S2926" s="86">
        <v>36.576999999999998</v>
      </c>
      <c r="T2926" s="86" t="s">
        <v>5013</v>
      </c>
    </row>
    <row r="2927" spans="1:20" x14ac:dyDescent="0.25">
      <c r="A2927" s="50" t="s">
        <v>4682</v>
      </c>
      <c r="B2927" s="50" t="s">
        <v>883</v>
      </c>
      <c r="C2927" s="50" t="s">
        <v>4693</v>
      </c>
      <c r="D2927" s="80">
        <v>2</v>
      </c>
      <c r="E2927" s="50" t="s">
        <v>5369</v>
      </c>
      <c r="F2927" s="24">
        <f t="shared" si="148"/>
        <v>12.144666666666666</v>
      </c>
      <c r="G2927" s="20">
        <f t="shared" si="149"/>
        <v>794.60733333333337</v>
      </c>
      <c r="H2927" s="17"/>
      <c r="I2927" s="24"/>
      <c r="J2927" s="20">
        <f t="shared" si="150"/>
        <v>42.829000000000001</v>
      </c>
      <c r="K2927" s="17"/>
      <c r="L2927" s="24"/>
      <c r="M2927" s="86">
        <v>333.81900000000002</v>
      </c>
      <c r="N2927" s="86">
        <v>552.65200000000004</v>
      </c>
      <c r="O2927" s="86">
        <v>1497.3510000000001</v>
      </c>
      <c r="P2927" s="86">
        <v>177.16800000000001</v>
      </c>
      <c r="Q2927" s="86">
        <v>0.54300000000000004</v>
      </c>
      <c r="R2927" s="86">
        <v>18.952999999999999</v>
      </c>
      <c r="S2927" s="86" t="s">
        <v>5013</v>
      </c>
      <c r="T2927" s="86">
        <v>17.481000000000002</v>
      </c>
    </row>
    <row r="2928" spans="1:20" x14ac:dyDescent="0.25">
      <c r="A2928" s="50" t="s">
        <v>4682</v>
      </c>
      <c r="B2928" s="50" t="s">
        <v>3704</v>
      </c>
      <c r="C2928" s="50" t="s">
        <v>4738</v>
      </c>
      <c r="D2928" s="80">
        <v>11</v>
      </c>
      <c r="E2928" s="50" t="s">
        <v>7139</v>
      </c>
      <c r="F2928" s="24">
        <f t="shared" si="148"/>
        <v>12.137666666666666</v>
      </c>
      <c r="G2928" s="20">
        <f t="shared" si="149"/>
        <v>0</v>
      </c>
      <c r="H2928" s="17"/>
      <c r="I2928" s="24"/>
      <c r="J2928" s="20">
        <f t="shared" si="150"/>
        <v>7.2825999999999995</v>
      </c>
      <c r="K2928" s="17"/>
      <c r="L2928" s="24"/>
      <c r="M2928" s="86" t="s">
        <v>5013</v>
      </c>
      <c r="N2928" s="86" t="s">
        <v>5013</v>
      </c>
      <c r="O2928" s="86" t="s">
        <v>5013</v>
      </c>
      <c r="P2928" s="86" t="s">
        <v>5013</v>
      </c>
      <c r="Q2928" s="86" t="s">
        <v>5013</v>
      </c>
      <c r="R2928" s="86" t="s">
        <v>5013</v>
      </c>
      <c r="S2928" s="86" t="s">
        <v>5013</v>
      </c>
      <c r="T2928" s="86">
        <v>36.412999999999997</v>
      </c>
    </row>
    <row r="2929" spans="1:20" x14ac:dyDescent="0.25">
      <c r="A2929" s="50" t="s">
        <v>4682</v>
      </c>
      <c r="B2929" s="50" t="s">
        <v>3293</v>
      </c>
      <c r="C2929" s="50" t="s">
        <v>4738</v>
      </c>
      <c r="D2929" s="80">
        <v>11</v>
      </c>
      <c r="E2929" s="50" t="s">
        <v>7126</v>
      </c>
      <c r="F2929" s="24">
        <f t="shared" si="148"/>
        <v>12.078000000000001</v>
      </c>
      <c r="G2929" s="20">
        <f t="shared" si="149"/>
        <v>7.6253333333333329</v>
      </c>
      <c r="H2929" s="17"/>
      <c r="I2929" s="24"/>
      <c r="J2929" s="20">
        <f t="shared" si="150"/>
        <v>19.8354</v>
      </c>
      <c r="K2929" s="17"/>
      <c r="L2929" s="24"/>
      <c r="M2929" s="86">
        <v>12.593</v>
      </c>
      <c r="N2929" s="86" t="s">
        <v>5013</v>
      </c>
      <c r="O2929" s="86">
        <v>10.282999999999999</v>
      </c>
      <c r="P2929" s="86">
        <v>52.902000000000001</v>
      </c>
      <c r="Q2929" s="86">
        <v>10.041</v>
      </c>
      <c r="R2929" s="86" t="s">
        <v>5013</v>
      </c>
      <c r="S2929" s="86">
        <v>36.234000000000002</v>
      </c>
      <c r="T2929" s="86" t="s">
        <v>5013</v>
      </c>
    </row>
    <row r="2930" spans="1:20" x14ac:dyDescent="0.25">
      <c r="A2930" s="50" t="s">
        <v>4682</v>
      </c>
      <c r="B2930" s="50" t="s">
        <v>987</v>
      </c>
      <c r="C2930" s="50" t="s">
        <v>4694</v>
      </c>
      <c r="D2930" s="80">
        <v>2</v>
      </c>
      <c r="E2930" s="50" t="s">
        <v>5391</v>
      </c>
      <c r="F2930" s="24">
        <f t="shared" si="148"/>
        <v>12.041333333333334</v>
      </c>
      <c r="G2930" s="20">
        <f t="shared" si="149"/>
        <v>1.0803333333333331</v>
      </c>
      <c r="H2930" s="17"/>
      <c r="I2930" s="24"/>
      <c r="J2930" s="20">
        <f t="shared" si="150"/>
        <v>8.5325999999999986</v>
      </c>
      <c r="K2930" s="17"/>
      <c r="L2930" s="24"/>
      <c r="M2930" s="86">
        <v>2.5000000000000001E-2</v>
      </c>
      <c r="N2930" s="86">
        <v>2.5169999999999999</v>
      </c>
      <c r="O2930" s="86">
        <v>0.69899999999999995</v>
      </c>
      <c r="P2930" s="86">
        <v>2.46</v>
      </c>
      <c r="Q2930" s="86">
        <v>4.0789999999999997</v>
      </c>
      <c r="R2930" s="86">
        <v>2.1</v>
      </c>
      <c r="S2930" s="86">
        <v>14.704000000000001</v>
      </c>
      <c r="T2930" s="86">
        <v>19.32</v>
      </c>
    </row>
    <row r="2931" spans="1:20" x14ac:dyDescent="0.25">
      <c r="A2931" s="50" t="s">
        <v>4682</v>
      </c>
      <c r="B2931" s="50" t="s">
        <v>879</v>
      </c>
      <c r="C2931" s="50" t="s">
        <v>4764</v>
      </c>
      <c r="D2931" s="80">
        <v>15</v>
      </c>
      <c r="E2931" s="50" t="s">
        <v>8316</v>
      </c>
      <c r="F2931" s="24">
        <f t="shared" si="148"/>
        <v>12.041000000000002</v>
      </c>
      <c r="G2931" s="20">
        <f t="shared" si="149"/>
        <v>107.57733333333333</v>
      </c>
      <c r="H2931" s="17"/>
      <c r="I2931" s="24"/>
      <c r="J2931" s="20">
        <f t="shared" si="150"/>
        <v>15.158800000000003</v>
      </c>
      <c r="K2931" s="17"/>
      <c r="L2931" s="24"/>
      <c r="M2931" s="86">
        <v>26.895</v>
      </c>
      <c r="N2931" s="86">
        <v>158.35599999999999</v>
      </c>
      <c r="O2931" s="86">
        <v>137.48099999999999</v>
      </c>
      <c r="P2931" s="86">
        <v>22.18</v>
      </c>
      <c r="Q2931" s="86">
        <v>17.491</v>
      </c>
      <c r="R2931" s="86">
        <v>27.175000000000001</v>
      </c>
      <c r="S2931" s="86">
        <v>8.9480000000000004</v>
      </c>
      <c r="T2931" s="86" t="s">
        <v>5013</v>
      </c>
    </row>
    <row r="2932" spans="1:20" x14ac:dyDescent="0.25">
      <c r="A2932" s="50" t="s">
        <v>4682</v>
      </c>
      <c r="B2932" s="50" t="s">
        <v>1763</v>
      </c>
      <c r="C2932" s="50" t="s">
        <v>4772</v>
      </c>
      <c r="D2932" s="80">
        <v>18</v>
      </c>
      <c r="E2932" s="50" t="s">
        <v>9437</v>
      </c>
      <c r="F2932" s="24">
        <f t="shared" si="148"/>
        <v>12.028</v>
      </c>
      <c r="G2932" s="20">
        <f t="shared" si="149"/>
        <v>34.82</v>
      </c>
      <c r="H2932" s="17"/>
      <c r="I2932" s="24"/>
      <c r="J2932" s="20">
        <f t="shared" si="150"/>
        <v>63.212000000000003</v>
      </c>
      <c r="K2932" s="17"/>
      <c r="L2932" s="24"/>
      <c r="M2932" s="86">
        <v>38.737000000000002</v>
      </c>
      <c r="N2932" s="86">
        <v>27.378</v>
      </c>
      <c r="O2932" s="86">
        <v>38.344999999999999</v>
      </c>
      <c r="P2932" s="86">
        <v>238.19900000000001</v>
      </c>
      <c r="Q2932" s="86">
        <v>41.777000000000001</v>
      </c>
      <c r="R2932" s="86">
        <v>5.1859999999999999</v>
      </c>
      <c r="S2932" s="86">
        <v>25.951000000000001</v>
      </c>
      <c r="T2932" s="86">
        <v>4.9470000000000001</v>
      </c>
    </row>
    <row r="2933" spans="1:20" x14ac:dyDescent="0.25">
      <c r="A2933" s="50" t="s">
        <v>4682</v>
      </c>
      <c r="B2933" s="50" t="s">
        <v>2924</v>
      </c>
      <c r="C2933" s="50" t="s">
        <v>4766</v>
      </c>
      <c r="D2933" s="80">
        <v>16</v>
      </c>
      <c r="E2933" s="50" t="s">
        <v>8756</v>
      </c>
      <c r="F2933" s="24">
        <f t="shared" si="148"/>
        <v>11.975999999999999</v>
      </c>
      <c r="G2933" s="20">
        <f t="shared" si="149"/>
        <v>237.35233333333335</v>
      </c>
      <c r="H2933" s="17"/>
      <c r="I2933" s="24"/>
      <c r="J2933" s="20">
        <f t="shared" si="150"/>
        <v>78.075399999999988</v>
      </c>
      <c r="K2933" s="17"/>
      <c r="L2933" s="24"/>
      <c r="M2933" s="86">
        <v>36.591999999999999</v>
      </c>
      <c r="N2933" s="86">
        <v>348.214</v>
      </c>
      <c r="O2933" s="86">
        <v>327.25099999999998</v>
      </c>
      <c r="P2933" s="86">
        <v>8.3689999999999998</v>
      </c>
      <c r="Q2933" s="86">
        <v>346.08</v>
      </c>
      <c r="R2933" s="86" t="s">
        <v>5013</v>
      </c>
      <c r="S2933" s="86">
        <v>17.035</v>
      </c>
      <c r="T2933" s="86">
        <v>18.893000000000001</v>
      </c>
    </row>
    <row r="2934" spans="1:20" x14ac:dyDescent="0.25">
      <c r="A2934" s="50" t="s">
        <v>4682</v>
      </c>
      <c r="B2934" s="50" t="s">
        <v>1640</v>
      </c>
      <c r="C2934" s="50" t="s">
        <v>4744</v>
      </c>
      <c r="D2934" s="80">
        <v>11</v>
      </c>
      <c r="E2934" s="50" t="s">
        <v>7388</v>
      </c>
      <c r="F2934" s="24">
        <f t="shared" si="148"/>
        <v>11.891333333333334</v>
      </c>
      <c r="G2934" s="20">
        <f t="shared" si="149"/>
        <v>5.7369999999999992</v>
      </c>
      <c r="H2934" s="17"/>
      <c r="I2934" s="24"/>
      <c r="J2934" s="20">
        <f t="shared" si="150"/>
        <v>8.9168000000000003</v>
      </c>
      <c r="K2934" s="17"/>
      <c r="L2934" s="24"/>
      <c r="M2934" s="86">
        <v>17.119</v>
      </c>
      <c r="N2934" s="86">
        <v>9.1999999999999998E-2</v>
      </c>
      <c r="O2934" s="86" t="s">
        <v>5013</v>
      </c>
      <c r="P2934" s="86">
        <v>1.4319999999999999</v>
      </c>
      <c r="Q2934" s="86">
        <v>7.4779999999999998</v>
      </c>
      <c r="R2934" s="86">
        <v>7.2149999999999999</v>
      </c>
      <c r="S2934" s="86">
        <v>15.736000000000001</v>
      </c>
      <c r="T2934" s="86">
        <v>12.723000000000001</v>
      </c>
    </row>
    <row r="2935" spans="1:20" x14ac:dyDescent="0.25">
      <c r="A2935" s="50" t="s">
        <v>4682</v>
      </c>
      <c r="B2935" s="50" t="s">
        <v>2112</v>
      </c>
      <c r="C2935" s="50" t="s">
        <v>4722</v>
      </c>
      <c r="D2935" s="80">
        <v>7</v>
      </c>
      <c r="E2935" s="50" t="s">
        <v>6565</v>
      </c>
      <c r="F2935" s="24">
        <f t="shared" si="148"/>
        <v>11.881333333333332</v>
      </c>
      <c r="G2935" s="20">
        <f t="shared" si="149"/>
        <v>18.228999999999999</v>
      </c>
      <c r="H2935" s="17"/>
      <c r="I2935" s="24"/>
      <c r="J2935" s="20">
        <f t="shared" si="150"/>
        <v>9.4084000000000003</v>
      </c>
      <c r="K2935" s="17"/>
      <c r="L2935" s="24"/>
      <c r="M2935" s="86">
        <v>32.4</v>
      </c>
      <c r="N2935" s="86">
        <v>10.19</v>
      </c>
      <c r="O2935" s="86">
        <v>12.097</v>
      </c>
      <c r="P2935" s="86">
        <v>3.4670000000000001</v>
      </c>
      <c r="Q2935" s="86">
        <v>7.931</v>
      </c>
      <c r="R2935" s="86">
        <v>14.249000000000001</v>
      </c>
      <c r="S2935" s="86">
        <v>0.66900000000000004</v>
      </c>
      <c r="T2935" s="86">
        <v>20.725999999999999</v>
      </c>
    </row>
    <row r="2936" spans="1:20" x14ac:dyDescent="0.25">
      <c r="A2936" s="50" t="s">
        <v>4682</v>
      </c>
      <c r="B2936" s="50" t="s">
        <v>2427</v>
      </c>
      <c r="C2936" s="50" t="s">
        <v>4764</v>
      </c>
      <c r="D2936" s="80">
        <v>15</v>
      </c>
      <c r="E2936" s="50" t="s">
        <v>8311</v>
      </c>
      <c r="F2936" s="24">
        <f t="shared" si="148"/>
        <v>11.879666666666667</v>
      </c>
      <c r="G2936" s="20">
        <f t="shared" si="149"/>
        <v>13.729333333333335</v>
      </c>
      <c r="H2936" s="17"/>
      <c r="I2936" s="24"/>
      <c r="J2936" s="20">
        <f t="shared" si="150"/>
        <v>14.207999999999998</v>
      </c>
      <c r="K2936" s="17"/>
      <c r="L2936" s="24"/>
      <c r="M2936" s="86">
        <v>14.574</v>
      </c>
      <c r="N2936" s="86">
        <v>14.324</v>
      </c>
      <c r="O2936" s="86">
        <v>12.29</v>
      </c>
      <c r="P2936" s="86">
        <v>0.8</v>
      </c>
      <c r="Q2936" s="86">
        <v>34.600999999999999</v>
      </c>
      <c r="R2936" s="86">
        <v>1.2989999999999999</v>
      </c>
      <c r="S2936" s="86">
        <v>34.340000000000003</v>
      </c>
      <c r="T2936" s="86" t="s">
        <v>5013</v>
      </c>
    </row>
    <row r="2937" spans="1:20" x14ac:dyDescent="0.25">
      <c r="A2937" s="50" t="s">
        <v>4682</v>
      </c>
      <c r="B2937" s="50" t="s">
        <v>3195</v>
      </c>
      <c r="C2937" s="50" t="s">
        <v>4707</v>
      </c>
      <c r="D2937" s="80">
        <v>5</v>
      </c>
      <c r="E2937" s="50" t="s">
        <v>5673</v>
      </c>
      <c r="F2937" s="24">
        <f t="shared" si="148"/>
        <v>11.869666666666667</v>
      </c>
      <c r="G2937" s="20">
        <f t="shared" si="149"/>
        <v>11.381666666666666</v>
      </c>
      <c r="H2937" s="17"/>
      <c r="I2937" s="24"/>
      <c r="J2937" s="20">
        <f t="shared" si="150"/>
        <v>17.490400000000001</v>
      </c>
      <c r="K2937" s="17"/>
      <c r="L2937" s="24"/>
      <c r="M2937" s="86">
        <v>14.718</v>
      </c>
      <c r="N2937" s="86" t="s">
        <v>5013</v>
      </c>
      <c r="O2937" s="86">
        <v>19.427</v>
      </c>
      <c r="P2937" s="86" t="s">
        <v>5013</v>
      </c>
      <c r="Q2937" s="86">
        <v>51.843000000000004</v>
      </c>
      <c r="R2937" s="86">
        <v>28.094000000000001</v>
      </c>
      <c r="S2937" s="86">
        <v>2.5000000000000001E-2</v>
      </c>
      <c r="T2937" s="86">
        <v>7.49</v>
      </c>
    </row>
    <row r="2938" spans="1:20" x14ac:dyDescent="0.25">
      <c r="A2938" s="50" t="s">
        <v>4682</v>
      </c>
      <c r="B2938" s="50" t="s">
        <v>3201</v>
      </c>
      <c r="C2938" s="50" t="s">
        <v>4744</v>
      </c>
      <c r="D2938" s="80">
        <v>11</v>
      </c>
      <c r="E2938" s="50" t="s">
        <v>7444</v>
      </c>
      <c r="F2938" s="24">
        <f t="shared" si="148"/>
        <v>11.846333333333334</v>
      </c>
      <c r="G2938" s="20">
        <f t="shared" si="149"/>
        <v>30.039333333333332</v>
      </c>
      <c r="H2938" s="17"/>
      <c r="I2938" s="24"/>
      <c r="J2938" s="20">
        <f t="shared" si="150"/>
        <v>23.275600000000001</v>
      </c>
      <c r="K2938" s="17"/>
      <c r="L2938" s="24"/>
      <c r="M2938" s="86">
        <v>10.332000000000001</v>
      </c>
      <c r="N2938" s="86">
        <v>14.022</v>
      </c>
      <c r="O2938" s="86">
        <v>65.763999999999996</v>
      </c>
      <c r="P2938" s="86">
        <v>48.55</v>
      </c>
      <c r="Q2938" s="86">
        <v>32.289000000000001</v>
      </c>
      <c r="R2938" s="86">
        <v>16.071000000000002</v>
      </c>
      <c r="S2938" s="86">
        <v>7.45</v>
      </c>
      <c r="T2938" s="86">
        <v>12.018000000000001</v>
      </c>
    </row>
    <row r="2939" spans="1:20" x14ac:dyDescent="0.25">
      <c r="A2939" s="50" t="s">
        <v>4682</v>
      </c>
      <c r="B2939" s="50" t="s">
        <v>3570</v>
      </c>
      <c r="C2939" s="50" t="s">
        <v>4748</v>
      </c>
      <c r="D2939" s="80">
        <v>12</v>
      </c>
      <c r="E2939" s="50" t="s">
        <v>7673</v>
      </c>
      <c r="F2939" s="24">
        <f t="shared" si="148"/>
        <v>11.773000000000001</v>
      </c>
      <c r="G2939" s="20">
        <f t="shared" si="149"/>
        <v>158.61266666666668</v>
      </c>
      <c r="H2939" s="17"/>
      <c r="I2939" s="24"/>
      <c r="J2939" s="20">
        <f t="shared" si="150"/>
        <v>15.688599999999999</v>
      </c>
      <c r="K2939" s="17"/>
      <c r="L2939" s="24"/>
      <c r="M2939" s="86">
        <v>27.327999999999999</v>
      </c>
      <c r="N2939" s="86">
        <v>19.356999999999999</v>
      </c>
      <c r="O2939" s="86">
        <v>429.15300000000002</v>
      </c>
      <c r="P2939" s="86">
        <v>28.016999999999999</v>
      </c>
      <c r="Q2939" s="86">
        <v>15.106999999999999</v>
      </c>
      <c r="R2939" s="86">
        <v>10.081</v>
      </c>
      <c r="S2939" s="86">
        <v>17.116</v>
      </c>
      <c r="T2939" s="86">
        <v>8.1219999999999999</v>
      </c>
    </row>
    <row r="2940" spans="1:20" x14ac:dyDescent="0.25">
      <c r="A2940" s="50" t="s">
        <v>4682</v>
      </c>
      <c r="B2940" s="50" t="s">
        <v>3951</v>
      </c>
      <c r="C2940" s="50" t="s">
        <v>4766</v>
      </c>
      <c r="D2940" s="80">
        <v>16</v>
      </c>
      <c r="E2940" s="50" t="s">
        <v>8682</v>
      </c>
      <c r="F2940" s="24">
        <f t="shared" si="148"/>
        <v>11.761666666666665</v>
      </c>
      <c r="G2940" s="20">
        <f t="shared" si="149"/>
        <v>0</v>
      </c>
      <c r="H2940" s="17"/>
      <c r="I2940" s="24"/>
      <c r="J2940" s="20">
        <f t="shared" si="150"/>
        <v>12.922000000000002</v>
      </c>
      <c r="K2940" s="17"/>
      <c r="L2940" s="24"/>
      <c r="M2940" s="86" t="s">
        <v>5013</v>
      </c>
      <c r="N2940" s="86" t="s">
        <v>5013</v>
      </c>
      <c r="O2940" s="86" t="s">
        <v>5013</v>
      </c>
      <c r="P2940" s="86">
        <v>19.853000000000002</v>
      </c>
      <c r="Q2940" s="86">
        <v>9.4719999999999995</v>
      </c>
      <c r="R2940" s="86" t="s">
        <v>5013</v>
      </c>
      <c r="S2940" s="86">
        <v>18.562999999999999</v>
      </c>
      <c r="T2940" s="86">
        <v>16.722000000000001</v>
      </c>
    </row>
    <row r="2941" spans="1:20" x14ac:dyDescent="0.25">
      <c r="A2941" s="50" t="s">
        <v>4682</v>
      </c>
      <c r="B2941" s="50" t="s">
        <v>2326</v>
      </c>
      <c r="C2941" s="50" t="s">
        <v>4772</v>
      </c>
      <c r="D2941" s="80">
        <v>18</v>
      </c>
      <c r="E2941" s="50" t="s">
        <v>9306</v>
      </c>
      <c r="F2941" s="24">
        <f t="shared" si="148"/>
        <v>11.753</v>
      </c>
      <c r="G2941" s="20">
        <f t="shared" si="149"/>
        <v>18.138666666666666</v>
      </c>
      <c r="H2941" s="17"/>
      <c r="I2941" s="24"/>
      <c r="J2941" s="20">
        <f t="shared" si="150"/>
        <v>13.6752</v>
      </c>
      <c r="K2941" s="17"/>
      <c r="L2941" s="24"/>
      <c r="M2941" s="86">
        <v>3.637</v>
      </c>
      <c r="N2941" s="86">
        <v>45.415999999999997</v>
      </c>
      <c r="O2941" s="86">
        <v>5.3630000000000004</v>
      </c>
      <c r="P2941" s="86">
        <v>16.625</v>
      </c>
      <c r="Q2941" s="86">
        <v>16.492000000000001</v>
      </c>
      <c r="R2941" s="86">
        <v>12.198</v>
      </c>
      <c r="S2941" s="86">
        <v>3.5630000000000002</v>
      </c>
      <c r="T2941" s="86">
        <v>19.498000000000001</v>
      </c>
    </row>
    <row r="2942" spans="1:20" x14ac:dyDescent="0.25">
      <c r="A2942" s="50" t="s">
        <v>4682</v>
      </c>
      <c r="B2942" s="50" t="s">
        <v>2884</v>
      </c>
      <c r="C2942" s="50" t="s">
        <v>4775</v>
      </c>
      <c r="D2942" s="80">
        <v>20</v>
      </c>
      <c r="E2942" s="50" t="s">
        <v>9577</v>
      </c>
      <c r="F2942" s="24">
        <f t="shared" si="148"/>
        <v>11.748666666666667</v>
      </c>
      <c r="G2942" s="20">
        <f t="shared" si="149"/>
        <v>48.22</v>
      </c>
      <c r="H2942" s="17"/>
      <c r="I2942" s="24"/>
      <c r="J2942" s="20">
        <f t="shared" si="150"/>
        <v>12.264199999999999</v>
      </c>
      <c r="K2942" s="17"/>
      <c r="L2942" s="24"/>
      <c r="M2942" s="86">
        <v>4.8849999999999998</v>
      </c>
      <c r="N2942" s="86">
        <v>11.03</v>
      </c>
      <c r="O2942" s="86">
        <v>128.745</v>
      </c>
      <c r="P2942" s="86">
        <v>24.507999999999999</v>
      </c>
      <c r="Q2942" s="86">
        <v>1.5669999999999999</v>
      </c>
      <c r="R2942" s="86">
        <v>8.9979999999999993</v>
      </c>
      <c r="S2942" s="86" t="s">
        <v>5013</v>
      </c>
      <c r="T2942" s="86">
        <v>26.248000000000001</v>
      </c>
    </row>
    <row r="2943" spans="1:20" x14ac:dyDescent="0.25">
      <c r="A2943" s="50" t="s">
        <v>4682</v>
      </c>
      <c r="B2943" s="50" t="s">
        <v>3459</v>
      </c>
      <c r="C2943" s="50" t="s">
        <v>4744</v>
      </c>
      <c r="D2943" s="80">
        <v>11</v>
      </c>
      <c r="E2943" s="50" t="s">
        <v>7412</v>
      </c>
      <c r="F2943" s="24">
        <f t="shared" si="148"/>
        <v>11.693</v>
      </c>
      <c r="G2943" s="20">
        <f t="shared" si="149"/>
        <v>0.53</v>
      </c>
      <c r="H2943" s="17"/>
      <c r="I2943" s="24"/>
      <c r="J2943" s="20">
        <f t="shared" si="150"/>
        <v>8.6294000000000004</v>
      </c>
      <c r="K2943" s="17"/>
      <c r="L2943" s="24"/>
      <c r="M2943" s="86">
        <v>0.63</v>
      </c>
      <c r="N2943" s="86">
        <v>0.72</v>
      </c>
      <c r="O2943" s="86">
        <v>0.24</v>
      </c>
      <c r="P2943" s="86">
        <v>4.9000000000000002E-2</v>
      </c>
      <c r="Q2943" s="86">
        <v>8.0190000000000001</v>
      </c>
      <c r="R2943" s="86">
        <v>15.577999999999999</v>
      </c>
      <c r="S2943" s="86">
        <v>19.501000000000001</v>
      </c>
      <c r="T2943" s="86" t="s">
        <v>5013</v>
      </c>
    </row>
    <row r="2944" spans="1:20" x14ac:dyDescent="0.25">
      <c r="A2944" s="50" t="s">
        <v>4682</v>
      </c>
      <c r="B2944" s="50" t="s">
        <v>2898</v>
      </c>
      <c r="C2944" s="50" t="s">
        <v>4716</v>
      </c>
      <c r="D2944" s="80">
        <v>6</v>
      </c>
      <c r="E2944" s="50" t="s">
        <v>6333</v>
      </c>
      <c r="F2944" s="24">
        <f t="shared" si="148"/>
        <v>11.684666666666667</v>
      </c>
      <c r="G2944" s="20">
        <f t="shared" si="149"/>
        <v>5.0566666666666675</v>
      </c>
      <c r="H2944" s="17"/>
      <c r="I2944" s="24"/>
      <c r="J2944" s="20">
        <f t="shared" si="150"/>
        <v>14.438599999999999</v>
      </c>
      <c r="K2944" s="17"/>
      <c r="L2944" s="24"/>
      <c r="M2944" s="86">
        <v>9.73</v>
      </c>
      <c r="N2944" s="86">
        <v>5.44</v>
      </c>
      <c r="O2944" s="86" t="s">
        <v>5013</v>
      </c>
      <c r="P2944" s="86">
        <v>36.933999999999997</v>
      </c>
      <c r="Q2944" s="86">
        <v>0.20499999999999999</v>
      </c>
      <c r="R2944" s="86">
        <v>1.1000000000000001</v>
      </c>
      <c r="S2944" s="86">
        <v>19.875</v>
      </c>
      <c r="T2944" s="86">
        <v>14.079000000000001</v>
      </c>
    </row>
    <row r="2945" spans="1:20" x14ac:dyDescent="0.25">
      <c r="A2945" s="50" t="s">
        <v>4682</v>
      </c>
      <c r="B2945" s="50" t="s">
        <v>2331</v>
      </c>
      <c r="C2945" s="50" t="s">
        <v>4754</v>
      </c>
      <c r="D2945" s="80">
        <v>14</v>
      </c>
      <c r="E2945" s="50" t="s">
        <v>7857</v>
      </c>
      <c r="F2945" s="24">
        <f t="shared" si="148"/>
        <v>11.676666666666668</v>
      </c>
      <c r="G2945" s="20">
        <f t="shared" si="149"/>
        <v>3.7946666666666666</v>
      </c>
      <c r="H2945" s="17"/>
      <c r="I2945" s="24"/>
      <c r="J2945" s="20">
        <f t="shared" si="150"/>
        <v>15.7346</v>
      </c>
      <c r="K2945" s="17"/>
      <c r="L2945" s="24"/>
      <c r="M2945" s="86">
        <v>1.097</v>
      </c>
      <c r="N2945" s="86">
        <v>0.28100000000000003</v>
      </c>
      <c r="O2945" s="86">
        <v>10.006</v>
      </c>
      <c r="P2945" s="86">
        <v>38.69</v>
      </c>
      <c r="Q2945" s="86">
        <v>4.9530000000000003</v>
      </c>
      <c r="R2945" s="86" t="s">
        <v>5013</v>
      </c>
      <c r="S2945" s="86">
        <v>16.207999999999998</v>
      </c>
      <c r="T2945" s="86">
        <v>18.821999999999999</v>
      </c>
    </row>
    <row r="2946" spans="1:20" x14ac:dyDescent="0.25">
      <c r="A2946" s="50" t="s">
        <v>4682</v>
      </c>
      <c r="B2946" s="50" t="s">
        <v>2471</v>
      </c>
      <c r="C2946" s="50" t="s">
        <v>4766</v>
      </c>
      <c r="D2946" s="80">
        <v>16</v>
      </c>
      <c r="E2946" s="50" t="s">
        <v>8877</v>
      </c>
      <c r="F2946" s="24">
        <f t="shared" si="148"/>
        <v>11.638666666666666</v>
      </c>
      <c r="G2946" s="20">
        <f t="shared" si="149"/>
        <v>8.4249999999999989</v>
      </c>
      <c r="H2946" s="17"/>
      <c r="I2946" s="24"/>
      <c r="J2946" s="20">
        <f t="shared" si="150"/>
        <v>10.061400000000001</v>
      </c>
      <c r="K2946" s="17"/>
      <c r="L2946" s="24"/>
      <c r="M2946" s="86">
        <v>22.344999999999999</v>
      </c>
      <c r="N2946" s="86">
        <v>2.4750000000000001</v>
      </c>
      <c r="O2946" s="86">
        <v>0.45500000000000002</v>
      </c>
      <c r="P2946" s="86">
        <v>8.8539999999999992</v>
      </c>
      <c r="Q2946" s="86">
        <v>6.5369999999999999</v>
      </c>
      <c r="R2946" s="86">
        <v>5.532</v>
      </c>
      <c r="S2946" s="86">
        <v>11.529</v>
      </c>
      <c r="T2946" s="86">
        <v>17.855</v>
      </c>
    </row>
    <row r="2947" spans="1:20" x14ac:dyDescent="0.25">
      <c r="A2947" s="50" t="s">
        <v>4682</v>
      </c>
      <c r="B2947" s="50" t="s">
        <v>1496</v>
      </c>
      <c r="C2947" s="50" t="s">
        <v>4744</v>
      </c>
      <c r="D2947" s="80">
        <v>11</v>
      </c>
      <c r="E2947" s="50" t="s">
        <v>7403</v>
      </c>
      <c r="F2947" s="24">
        <f t="shared" si="148"/>
        <v>11.626333333333333</v>
      </c>
      <c r="G2947" s="20">
        <f t="shared" si="149"/>
        <v>38.79933333333333</v>
      </c>
      <c r="H2947" s="17"/>
      <c r="I2947" s="24"/>
      <c r="J2947" s="20">
        <f t="shared" si="150"/>
        <v>12.4054</v>
      </c>
      <c r="K2947" s="17"/>
      <c r="L2947" s="24"/>
      <c r="M2947" s="86">
        <v>0.122</v>
      </c>
      <c r="N2947" s="86">
        <v>7.1189999999999998</v>
      </c>
      <c r="O2947" s="86">
        <v>109.157</v>
      </c>
      <c r="P2947" s="86">
        <v>23.783999999999999</v>
      </c>
      <c r="Q2947" s="86">
        <v>3.3639999999999999</v>
      </c>
      <c r="R2947" s="86" t="s">
        <v>5013</v>
      </c>
      <c r="S2947" s="86">
        <v>34.878999999999998</v>
      </c>
      <c r="T2947" s="86" t="s">
        <v>5013</v>
      </c>
    </row>
    <row r="2948" spans="1:20" x14ac:dyDescent="0.25">
      <c r="A2948" s="50" t="s">
        <v>4682</v>
      </c>
      <c r="B2948" s="50" t="s">
        <v>726</v>
      </c>
      <c r="C2948" s="50" t="s">
        <v>4735</v>
      </c>
      <c r="D2948" s="80">
        <v>11</v>
      </c>
      <c r="E2948" s="50" t="s">
        <v>6989</v>
      </c>
      <c r="F2948" s="24">
        <f t="shared" si="148"/>
        <v>11.557333333333332</v>
      </c>
      <c r="G2948" s="20">
        <f t="shared" si="149"/>
        <v>11.885666666666665</v>
      </c>
      <c r="H2948" s="17"/>
      <c r="I2948" s="24"/>
      <c r="J2948" s="20">
        <f t="shared" si="150"/>
        <v>7.6958000000000002</v>
      </c>
      <c r="K2948" s="17"/>
      <c r="L2948" s="24"/>
      <c r="M2948" s="86">
        <v>4.12</v>
      </c>
      <c r="N2948" s="86">
        <v>14.605</v>
      </c>
      <c r="O2948" s="86">
        <v>16.931999999999999</v>
      </c>
      <c r="P2948" s="86">
        <v>3.8069999999999999</v>
      </c>
      <c r="Q2948" s="86" t="s">
        <v>5013</v>
      </c>
      <c r="R2948" s="86" t="s">
        <v>5013</v>
      </c>
      <c r="S2948" s="86">
        <v>34.671999999999997</v>
      </c>
      <c r="T2948" s="86" t="s">
        <v>5013</v>
      </c>
    </row>
    <row r="2949" spans="1:20" x14ac:dyDescent="0.25">
      <c r="A2949" s="50" t="s">
        <v>4682</v>
      </c>
      <c r="B2949" s="50" t="s">
        <v>985</v>
      </c>
      <c r="C2949" s="50" t="s">
        <v>4764</v>
      </c>
      <c r="D2949" s="80">
        <v>15</v>
      </c>
      <c r="E2949" s="50" t="s">
        <v>8327</v>
      </c>
      <c r="F2949" s="24">
        <f t="shared" si="148"/>
        <v>11.548</v>
      </c>
      <c r="G2949" s="20">
        <f t="shared" si="149"/>
        <v>75.74733333333333</v>
      </c>
      <c r="H2949" s="17"/>
      <c r="I2949" s="24"/>
      <c r="J2949" s="20">
        <f t="shared" si="150"/>
        <v>26.3508</v>
      </c>
      <c r="K2949" s="17"/>
      <c r="L2949" s="24"/>
      <c r="M2949" s="86">
        <v>223.48099999999999</v>
      </c>
      <c r="N2949" s="86">
        <v>3.0030000000000001</v>
      </c>
      <c r="O2949" s="86">
        <v>0.75800000000000001</v>
      </c>
      <c r="P2949" s="86">
        <v>16.562000000000001</v>
      </c>
      <c r="Q2949" s="86">
        <v>80.548000000000002</v>
      </c>
      <c r="R2949" s="86" t="s">
        <v>5013</v>
      </c>
      <c r="S2949" s="86">
        <v>34.643999999999998</v>
      </c>
      <c r="T2949" s="86" t="s">
        <v>5013</v>
      </c>
    </row>
    <row r="2950" spans="1:20" x14ac:dyDescent="0.25">
      <c r="A2950" s="50" t="s">
        <v>4682</v>
      </c>
      <c r="B2950" s="50" t="s">
        <v>3117</v>
      </c>
      <c r="C2950" s="50" t="s">
        <v>4697</v>
      </c>
      <c r="D2950" s="80">
        <v>3</v>
      </c>
      <c r="E2950" s="50" t="s">
        <v>5462</v>
      </c>
      <c r="F2950" s="24">
        <f t="shared" si="148"/>
        <v>11.532666666666666</v>
      </c>
      <c r="G2950" s="20">
        <f t="shared" si="149"/>
        <v>16.395</v>
      </c>
      <c r="H2950" s="17"/>
      <c r="I2950" s="24"/>
      <c r="J2950" s="20">
        <f t="shared" si="150"/>
        <v>6.9196</v>
      </c>
      <c r="K2950" s="17"/>
      <c r="L2950" s="24"/>
      <c r="M2950" s="86" t="s">
        <v>5013</v>
      </c>
      <c r="N2950" s="86">
        <v>49.185000000000002</v>
      </c>
      <c r="O2950" s="86" t="s">
        <v>5013</v>
      </c>
      <c r="P2950" s="86" t="s">
        <v>5013</v>
      </c>
      <c r="Q2950" s="86" t="s">
        <v>5013</v>
      </c>
      <c r="R2950" s="86">
        <v>34.597999999999999</v>
      </c>
      <c r="S2950" s="86" t="s">
        <v>5013</v>
      </c>
      <c r="T2950" s="86" t="s">
        <v>5013</v>
      </c>
    </row>
    <row r="2951" spans="1:20" x14ac:dyDescent="0.25">
      <c r="A2951" s="50" t="s">
        <v>4682</v>
      </c>
      <c r="B2951" s="50" t="s">
        <v>877</v>
      </c>
      <c r="C2951" s="50" t="s">
        <v>4744</v>
      </c>
      <c r="D2951" s="80">
        <v>11</v>
      </c>
      <c r="E2951" s="50" t="s">
        <v>7431</v>
      </c>
      <c r="F2951" s="24">
        <f t="shared" si="148"/>
        <v>11.498666666666667</v>
      </c>
      <c r="G2951" s="20">
        <f t="shared" si="149"/>
        <v>240.09833333333336</v>
      </c>
      <c r="H2951" s="17"/>
      <c r="I2951" s="24"/>
      <c r="J2951" s="20">
        <f t="shared" si="150"/>
        <v>10.792600000000002</v>
      </c>
      <c r="K2951" s="17"/>
      <c r="L2951" s="24"/>
      <c r="M2951" s="86">
        <v>8.7129999999999992</v>
      </c>
      <c r="N2951" s="86">
        <v>17.065000000000001</v>
      </c>
      <c r="O2951" s="86">
        <v>694.51700000000005</v>
      </c>
      <c r="P2951" s="86">
        <v>17.091000000000001</v>
      </c>
      <c r="Q2951" s="86">
        <v>2.3759999999999999</v>
      </c>
      <c r="R2951" s="86">
        <v>3.1139999999999999</v>
      </c>
      <c r="S2951" s="86" t="s">
        <v>5013</v>
      </c>
      <c r="T2951" s="86">
        <v>31.382000000000001</v>
      </c>
    </row>
    <row r="2952" spans="1:20" x14ac:dyDescent="0.25">
      <c r="A2952" s="50" t="s">
        <v>4682</v>
      </c>
      <c r="B2952" s="50" t="s">
        <v>2025</v>
      </c>
      <c r="C2952" s="50" t="s">
        <v>4699</v>
      </c>
      <c r="D2952" s="80">
        <v>4</v>
      </c>
      <c r="E2952" s="50" t="s">
        <v>5515</v>
      </c>
      <c r="F2952" s="24">
        <f t="shared" si="148"/>
        <v>11.493333333333334</v>
      </c>
      <c r="G2952" s="20">
        <f t="shared" si="149"/>
        <v>121.265</v>
      </c>
      <c r="H2952" s="17"/>
      <c r="I2952" s="24"/>
      <c r="J2952" s="20">
        <f t="shared" si="150"/>
        <v>97.780999999999992</v>
      </c>
      <c r="K2952" s="17"/>
      <c r="L2952" s="24"/>
      <c r="M2952" s="86">
        <v>46.615000000000002</v>
      </c>
      <c r="N2952" s="86">
        <v>243.827</v>
      </c>
      <c r="O2952" s="86">
        <v>73.352999999999994</v>
      </c>
      <c r="P2952" s="86">
        <v>231.12799999999999</v>
      </c>
      <c r="Q2952" s="86">
        <v>223.297</v>
      </c>
      <c r="R2952" s="86">
        <v>14.170999999999999</v>
      </c>
      <c r="S2952" s="86">
        <v>20.309000000000001</v>
      </c>
      <c r="T2952" s="86" t="s">
        <v>5013</v>
      </c>
    </row>
    <row r="2953" spans="1:20" x14ac:dyDescent="0.25">
      <c r="A2953" s="50" t="s">
        <v>4682</v>
      </c>
      <c r="B2953" s="50" t="s">
        <v>4253</v>
      </c>
      <c r="C2953" s="50" t="s">
        <v>4711</v>
      </c>
      <c r="D2953" s="80">
        <v>6</v>
      </c>
      <c r="E2953" s="50" t="s">
        <v>5967</v>
      </c>
      <c r="F2953" s="24">
        <f t="shared" si="148"/>
        <v>11.460666666666667</v>
      </c>
      <c r="G2953" s="20">
        <f t="shared" si="149"/>
        <v>0</v>
      </c>
      <c r="H2953" s="17"/>
      <c r="I2953" s="24"/>
      <c r="J2953" s="20">
        <f t="shared" si="150"/>
        <v>6.8763999999999994</v>
      </c>
      <c r="K2953" s="17"/>
      <c r="L2953" s="24"/>
      <c r="M2953" s="86" t="s">
        <v>5013</v>
      </c>
      <c r="N2953" s="86" t="s">
        <v>5013</v>
      </c>
      <c r="O2953" s="86" t="s">
        <v>5013</v>
      </c>
      <c r="P2953" s="86" t="s">
        <v>5013</v>
      </c>
      <c r="Q2953" s="86" t="s">
        <v>5013</v>
      </c>
      <c r="R2953" s="86" t="s">
        <v>5013</v>
      </c>
      <c r="S2953" s="86">
        <v>2.0059999999999998</v>
      </c>
      <c r="T2953" s="86">
        <v>32.375999999999998</v>
      </c>
    </row>
    <row r="2954" spans="1:20" x14ac:dyDescent="0.25">
      <c r="A2954" s="50" t="s">
        <v>4682</v>
      </c>
      <c r="B2954" s="50" t="s">
        <v>2107</v>
      </c>
      <c r="C2954" s="50" t="s">
        <v>4744</v>
      </c>
      <c r="D2954" s="80">
        <v>11</v>
      </c>
      <c r="E2954" s="50" t="s">
        <v>7429</v>
      </c>
      <c r="F2954" s="24">
        <f t="shared" si="148"/>
        <v>11.450333333333333</v>
      </c>
      <c r="G2954" s="20">
        <f t="shared" si="149"/>
        <v>2.9286666666666665</v>
      </c>
      <c r="H2954" s="17"/>
      <c r="I2954" s="24"/>
      <c r="J2954" s="20">
        <f t="shared" si="150"/>
        <v>7.0638000000000005</v>
      </c>
      <c r="K2954" s="17"/>
      <c r="L2954" s="24"/>
      <c r="M2954" s="86">
        <v>8.7859999999999996</v>
      </c>
      <c r="N2954" s="86" t="s">
        <v>5013</v>
      </c>
      <c r="O2954" s="86" t="s">
        <v>5013</v>
      </c>
      <c r="P2954" s="86">
        <v>0.96799999999999997</v>
      </c>
      <c r="Q2954" s="86" t="s">
        <v>5013</v>
      </c>
      <c r="R2954" s="86">
        <v>19.875</v>
      </c>
      <c r="S2954" s="86">
        <v>14.476000000000001</v>
      </c>
      <c r="T2954" s="86" t="s">
        <v>5013</v>
      </c>
    </row>
    <row r="2955" spans="1:20" x14ac:dyDescent="0.25">
      <c r="A2955" s="50" t="s">
        <v>4682</v>
      </c>
      <c r="B2955" s="50" t="s">
        <v>1959</v>
      </c>
      <c r="C2955" s="50" t="s">
        <v>4710</v>
      </c>
      <c r="D2955" s="80">
        <v>6</v>
      </c>
      <c r="E2955" s="50" t="s">
        <v>5846</v>
      </c>
      <c r="F2955" s="24">
        <f t="shared" si="148"/>
        <v>11.436</v>
      </c>
      <c r="G2955" s="20">
        <f t="shared" si="149"/>
        <v>3.9653333333333336</v>
      </c>
      <c r="H2955" s="17"/>
      <c r="I2955" s="24"/>
      <c r="J2955" s="20">
        <f t="shared" si="150"/>
        <v>11.0448</v>
      </c>
      <c r="K2955" s="17"/>
      <c r="L2955" s="24"/>
      <c r="M2955" s="86" t="s">
        <v>5013</v>
      </c>
      <c r="N2955" s="86">
        <v>5.8689999999999998</v>
      </c>
      <c r="O2955" s="86">
        <v>6.0270000000000001</v>
      </c>
      <c r="P2955" s="86">
        <v>13.224</v>
      </c>
      <c r="Q2955" s="86">
        <v>7.6920000000000002</v>
      </c>
      <c r="R2955" s="86">
        <v>1.431</v>
      </c>
      <c r="S2955" s="86">
        <v>6.4420000000000002</v>
      </c>
      <c r="T2955" s="86">
        <v>26.434999999999999</v>
      </c>
    </row>
    <row r="2956" spans="1:20" x14ac:dyDescent="0.25">
      <c r="A2956" s="50" t="s">
        <v>4682</v>
      </c>
      <c r="B2956" s="50" t="s">
        <v>3251</v>
      </c>
      <c r="C2956" s="50" t="s">
        <v>4709</v>
      </c>
      <c r="D2956" s="80">
        <v>5</v>
      </c>
      <c r="E2956" s="50" t="s">
        <v>5745</v>
      </c>
      <c r="F2956" s="24">
        <f t="shared" si="148"/>
        <v>11.435666666666668</v>
      </c>
      <c r="G2956" s="20">
        <f t="shared" si="149"/>
        <v>0</v>
      </c>
      <c r="H2956" s="17"/>
      <c r="I2956" s="24"/>
      <c r="J2956" s="20">
        <f t="shared" si="150"/>
        <v>6.8614000000000006</v>
      </c>
      <c r="K2956" s="17"/>
      <c r="L2956" s="24"/>
      <c r="M2956" s="86" t="s">
        <v>5013</v>
      </c>
      <c r="N2956" s="86" t="s">
        <v>5013</v>
      </c>
      <c r="O2956" s="86" t="s">
        <v>5013</v>
      </c>
      <c r="P2956" s="86" t="s">
        <v>5013</v>
      </c>
      <c r="Q2956" s="86" t="s">
        <v>5013</v>
      </c>
      <c r="R2956" s="86" t="s">
        <v>5013</v>
      </c>
      <c r="S2956" s="86" t="s">
        <v>5013</v>
      </c>
      <c r="T2956" s="86">
        <v>34.307000000000002</v>
      </c>
    </row>
    <row r="2957" spans="1:20" x14ac:dyDescent="0.25">
      <c r="A2957" s="50" t="s">
        <v>4682</v>
      </c>
      <c r="B2957" s="50" t="s">
        <v>3306</v>
      </c>
      <c r="C2957" s="50" t="s">
        <v>4698</v>
      </c>
      <c r="D2957" s="80">
        <v>4</v>
      </c>
      <c r="E2957" s="50" t="s">
        <v>5499</v>
      </c>
      <c r="F2957" s="24">
        <f t="shared" si="148"/>
        <v>11.425666666666666</v>
      </c>
      <c r="G2957" s="20">
        <f t="shared" si="149"/>
        <v>0.61366666666666658</v>
      </c>
      <c r="H2957" s="17"/>
      <c r="I2957" s="24"/>
      <c r="J2957" s="20">
        <f t="shared" si="150"/>
        <v>8.0472000000000001</v>
      </c>
      <c r="K2957" s="17"/>
      <c r="L2957" s="24"/>
      <c r="M2957" s="86">
        <v>0.36299999999999999</v>
      </c>
      <c r="N2957" s="86">
        <v>0.84399999999999997</v>
      </c>
      <c r="O2957" s="86">
        <v>0.63400000000000001</v>
      </c>
      <c r="P2957" s="86">
        <v>2.04</v>
      </c>
      <c r="Q2957" s="86">
        <v>3.919</v>
      </c>
      <c r="R2957" s="86">
        <v>2.7909999999999999</v>
      </c>
      <c r="S2957" s="86">
        <v>23.434999999999999</v>
      </c>
      <c r="T2957" s="86">
        <v>8.0510000000000002</v>
      </c>
    </row>
    <row r="2958" spans="1:20" x14ac:dyDescent="0.25">
      <c r="A2958" s="50" t="s">
        <v>4682</v>
      </c>
      <c r="B2958" s="50" t="s">
        <v>4340</v>
      </c>
      <c r="C2958" s="50" t="s">
        <v>4690</v>
      </c>
      <c r="D2958" s="80">
        <v>2</v>
      </c>
      <c r="E2958" s="50" t="s">
        <v>5291</v>
      </c>
      <c r="F2958" s="24">
        <f t="shared" si="148"/>
        <v>11.411000000000001</v>
      </c>
      <c r="G2958" s="20">
        <f t="shared" si="149"/>
        <v>66.702666666666673</v>
      </c>
      <c r="H2958" s="17"/>
      <c r="I2958" s="24"/>
      <c r="J2958" s="20">
        <f t="shared" si="150"/>
        <v>9.8482000000000003</v>
      </c>
      <c r="K2958" s="17"/>
      <c r="L2958" s="24"/>
      <c r="M2958" s="86">
        <v>0.13400000000000001</v>
      </c>
      <c r="N2958" s="86">
        <v>44.802</v>
      </c>
      <c r="O2958" s="86">
        <v>155.172</v>
      </c>
      <c r="P2958" s="86">
        <v>8.016</v>
      </c>
      <c r="Q2958" s="86">
        <v>6.992</v>
      </c>
      <c r="R2958" s="86">
        <v>9.3140000000000001</v>
      </c>
      <c r="S2958" s="86">
        <v>11.739000000000001</v>
      </c>
      <c r="T2958" s="86">
        <v>13.18</v>
      </c>
    </row>
    <row r="2959" spans="1:20" x14ac:dyDescent="0.25">
      <c r="A2959" s="50" t="s">
        <v>4682</v>
      </c>
      <c r="B2959" s="50" t="s">
        <v>4044</v>
      </c>
      <c r="C2959" s="50" t="s">
        <v>4738</v>
      </c>
      <c r="D2959" s="80">
        <v>11</v>
      </c>
      <c r="E2959" s="50" t="s">
        <v>7157</v>
      </c>
      <c r="F2959" s="24">
        <f t="shared" si="148"/>
        <v>11.371</v>
      </c>
      <c r="G2959" s="20">
        <f t="shared" si="149"/>
        <v>5.0666666666666665E-2</v>
      </c>
      <c r="H2959" s="17"/>
      <c r="I2959" s="24"/>
      <c r="J2959" s="20">
        <f t="shared" si="150"/>
        <v>6.8225999999999996</v>
      </c>
      <c r="K2959" s="17"/>
      <c r="L2959" s="24"/>
      <c r="M2959" s="86">
        <v>0.152</v>
      </c>
      <c r="N2959" s="86" t="s">
        <v>5013</v>
      </c>
      <c r="O2959" s="86" t="s">
        <v>5013</v>
      </c>
      <c r="P2959" s="86" t="s">
        <v>5013</v>
      </c>
      <c r="Q2959" s="86" t="s">
        <v>5013</v>
      </c>
      <c r="R2959" s="86" t="s">
        <v>5013</v>
      </c>
      <c r="S2959" s="86">
        <v>34.113</v>
      </c>
      <c r="T2959" s="86" t="s">
        <v>5013</v>
      </c>
    </row>
    <row r="2960" spans="1:20" x14ac:dyDescent="0.25">
      <c r="A2960" s="50" t="s">
        <v>4682</v>
      </c>
      <c r="B2960" s="50" t="s">
        <v>9693</v>
      </c>
      <c r="C2960" s="50" t="s">
        <v>4684</v>
      </c>
      <c r="D2960" s="80">
        <v>1</v>
      </c>
      <c r="E2960" s="50" t="s">
        <v>9694</v>
      </c>
      <c r="F2960" s="24">
        <f t="shared" si="148"/>
        <v>11.365</v>
      </c>
      <c r="G2960" s="20">
        <f t="shared" si="149"/>
        <v>3.9606666666666666</v>
      </c>
      <c r="H2960" s="17"/>
      <c r="I2960" s="24"/>
      <c r="J2960" s="20">
        <f t="shared" si="150"/>
        <v>15.231799999999998</v>
      </c>
      <c r="K2960" s="17"/>
      <c r="L2960" s="24"/>
      <c r="M2960" s="86">
        <v>11.882</v>
      </c>
      <c r="N2960" s="86" t="s">
        <v>5013</v>
      </c>
      <c r="O2960" s="86" t="s">
        <v>5013</v>
      </c>
      <c r="P2960" s="86">
        <v>17.363</v>
      </c>
      <c r="Q2960" s="86">
        <v>24.701000000000001</v>
      </c>
      <c r="R2960" s="86" t="s">
        <v>5013</v>
      </c>
      <c r="S2960" s="86" t="s">
        <v>5013</v>
      </c>
      <c r="T2960" s="86">
        <v>34.094999999999999</v>
      </c>
    </row>
    <row r="2961" spans="1:20" x14ac:dyDescent="0.25">
      <c r="A2961" s="50" t="s">
        <v>4682</v>
      </c>
      <c r="B2961" s="50" t="s">
        <v>4487</v>
      </c>
      <c r="C2961" s="50" t="s">
        <v>4707</v>
      </c>
      <c r="D2961" s="80">
        <v>5</v>
      </c>
      <c r="E2961" s="50" t="s">
        <v>5678</v>
      </c>
      <c r="F2961" s="24">
        <f t="shared" si="148"/>
        <v>11.269333333333334</v>
      </c>
      <c r="G2961" s="20">
        <f t="shared" si="149"/>
        <v>9.0233333333333334</v>
      </c>
      <c r="H2961" s="17"/>
      <c r="I2961" s="24"/>
      <c r="J2961" s="20">
        <f t="shared" si="150"/>
        <v>6.7615999999999996</v>
      </c>
      <c r="K2961" s="17"/>
      <c r="L2961" s="24"/>
      <c r="M2961" s="86">
        <v>25.884</v>
      </c>
      <c r="N2961" s="86">
        <v>1.1859999999999999</v>
      </c>
      <c r="O2961" s="86" t="s">
        <v>5013</v>
      </c>
      <c r="P2961" s="86" t="s">
        <v>5013</v>
      </c>
      <c r="Q2961" s="86" t="s">
        <v>5013</v>
      </c>
      <c r="R2961" s="86">
        <v>33.808</v>
      </c>
      <c r="S2961" s="86" t="s">
        <v>5013</v>
      </c>
      <c r="T2961" s="86" t="s">
        <v>5013</v>
      </c>
    </row>
    <row r="2962" spans="1:20" x14ac:dyDescent="0.25">
      <c r="A2962" s="50" t="s">
        <v>4682</v>
      </c>
      <c r="B2962" s="50" t="s">
        <v>4077</v>
      </c>
      <c r="C2962" s="50" t="s">
        <v>4711</v>
      </c>
      <c r="D2962" s="80">
        <v>6</v>
      </c>
      <c r="E2962" s="50" t="s">
        <v>6107</v>
      </c>
      <c r="F2962" s="24">
        <f t="shared" si="148"/>
        <v>11.182666666666668</v>
      </c>
      <c r="G2962" s="20">
        <f t="shared" si="149"/>
        <v>15.133000000000001</v>
      </c>
      <c r="H2962" s="17"/>
      <c r="I2962" s="24"/>
      <c r="J2962" s="20">
        <f t="shared" si="150"/>
        <v>14.7536</v>
      </c>
      <c r="K2962" s="17"/>
      <c r="L2962" s="24"/>
      <c r="M2962" s="86">
        <v>15.779</v>
      </c>
      <c r="N2962" s="86">
        <v>22.018000000000001</v>
      </c>
      <c r="O2962" s="86">
        <v>7.6020000000000003</v>
      </c>
      <c r="P2962" s="86">
        <v>17.625</v>
      </c>
      <c r="Q2962" s="86">
        <v>22.594999999999999</v>
      </c>
      <c r="R2962" s="86">
        <v>2.8010000000000002</v>
      </c>
      <c r="S2962" s="86">
        <v>30.747</v>
      </c>
      <c r="T2962" s="86" t="s">
        <v>5013</v>
      </c>
    </row>
    <row r="2963" spans="1:20" x14ac:dyDescent="0.25">
      <c r="A2963" s="50" t="s">
        <v>4682</v>
      </c>
      <c r="B2963" s="50" t="s">
        <v>95</v>
      </c>
      <c r="C2963" s="50" t="s">
        <v>4704</v>
      </c>
      <c r="D2963" s="80">
        <v>4</v>
      </c>
      <c r="E2963" s="50" t="s">
        <v>5626</v>
      </c>
      <c r="F2963" s="24">
        <f t="shared" si="148"/>
        <v>11.168666666666667</v>
      </c>
      <c r="G2963" s="20">
        <f t="shared" si="149"/>
        <v>2.173</v>
      </c>
      <c r="H2963" s="17"/>
      <c r="I2963" s="24"/>
      <c r="J2963" s="20">
        <f t="shared" si="150"/>
        <v>42.986800000000002</v>
      </c>
      <c r="K2963" s="17"/>
      <c r="L2963" s="24"/>
      <c r="M2963" s="86">
        <v>6.5190000000000001</v>
      </c>
      <c r="N2963" s="86" t="s">
        <v>5013</v>
      </c>
      <c r="O2963" s="86" t="s">
        <v>5013</v>
      </c>
      <c r="P2963" s="86">
        <v>5.5780000000000003</v>
      </c>
      <c r="Q2963" s="86">
        <v>175.85</v>
      </c>
      <c r="R2963" s="86">
        <v>18.172000000000001</v>
      </c>
      <c r="S2963" s="86" t="s">
        <v>5013</v>
      </c>
      <c r="T2963" s="86">
        <v>15.334</v>
      </c>
    </row>
    <row r="2964" spans="1:20" x14ac:dyDescent="0.25">
      <c r="A2964" s="50" t="s">
        <v>4682</v>
      </c>
      <c r="B2964" s="50" t="s">
        <v>308</v>
      </c>
      <c r="C2964" s="50" t="s">
        <v>4767</v>
      </c>
      <c r="D2964" s="80">
        <v>16</v>
      </c>
      <c r="E2964" s="50" t="s">
        <v>9167</v>
      </c>
      <c r="F2964" s="24">
        <f t="shared" si="148"/>
        <v>11.106</v>
      </c>
      <c r="G2964" s="20">
        <f t="shared" si="149"/>
        <v>6.0030000000000001</v>
      </c>
      <c r="H2964" s="17"/>
      <c r="I2964" s="24"/>
      <c r="J2964" s="20">
        <f t="shared" si="150"/>
        <v>12.024199999999999</v>
      </c>
      <c r="K2964" s="17"/>
      <c r="L2964" s="24"/>
      <c r="M2964" s="86">
        <v>1.056</v>
      </c>
      <c r="N2964" s="86">
        <v>4.8620000000000001</v>
      </c>
      <c r="O2964" s="86">
        <v>12.090999999999999</v>
      </c>
      <c r="P2964" s="86">
        <v>12.733000000000001</v>
      </c>
      <c r="Q2964" s="86">
        <v>14.07</v>
      </c>
      <c r="R2964" s="86">
        <v>29.997</v>
      </c>
      <c r="S2964" s="86">
        <v>3.3210000000000002</v>
      </c>
      <c r="T2964" s="86" t="s">
        <v>5013</v>
      </c>
    </row>
    <row r="2965" spans="1:20" x14ac:dyDescent="0.25">
      <c r="A2965" s="50" t="s">
        <v>4682</v>
      </c>
      <c r="B2965" s="50" t="s">
        <v>1174</v>
      </c>
      <c r="C2965" s="50" t="s">
        <v>4710</v>
      </c>
      <c r="D2965" s="80">
        <v>6</v>
      </c>
      <c r="E2965" s="50" t="s">
        <v>5856</v>
      </c>
      <c r="F2965" s="24">
        <f t="shared" si="148"/>
        <v>11.067333333333332</v>
      </c>
      <c r="G2965" s="20">
        <f t="shared" si="149"/>
        <v>714.23466666666673</v>
      </c>
      <c r="H2965" s="17"/>
      <c r="I2965" s="24"/>
      <c r="J2965" s="20">
        <f t="shared" si="150"/>
        <v>60.718800000000002</v>
      </c>
      <c r="K2965" s="17"/>
      <c r="L2965" s="24"/>
      <c r="M2965" s="86">
        <v>925.59299999999996</v>
      </c>
      <c r="N2965" s="86">
        <v>993.19600000000003</v>
      </c>
      <c r="O2965" s="86">
        <v>223.91499999999999</v>
      </c>
      <c r="P2965" s="86">
        <v>255.053</v>
      </c>
      <c r="Q2965" s="86">
        <v>15.339</v>
      </c>
      <c r="R2965" s="86">
        <v>26.08</v>
      </c>
      <c r="S2965" s="86" t="s">
        <v>5013</v>
      </c>
      <c r="T2965" s="86">
        <v>7.1219999999999999</v>
      </c>
    </row>
    <row r="2966" spans="1:20" x14ac:dyDescent="0.25">
      <c r="A2966" s="50" t="s">
        <v>4682</v>
      </c>
      <c r="B2966" s="50" t="s">
        <v>2679</v>
      </c>
      <c r="C2966" s="50" t="s">
        <v>4693</v>
      </c>
      <c r="D2966" s="80">
        <v>2</v>
      </c>
      <c r="E2966" s="50" t="s">
        <v>5371</v>
      </c>
      <c r="F2966" s="24">
        <f t="shared" si="148"/>
        <v>11.059666666666667</v>
      </c>
      <c r="G2966" s="20">
        <f t="shared" si="149"/>
        <v>1.5103333333333335</v>
      </c>
      <c r="H2966" s="17"/>
      <c r="I2966" s="24"/>
      <c r="J2966" s="20">
        <f t="shared" si="150"/>
        <v>17.2498</v>
      </c>
      <c r="K2966" s="17"/>
      <c r="L2966" s="24"/>
      <c r="M2966" s="86">
        <v>4.1310000000000002</v>
      </c>
      <c r="N2966" s="86" t="s">
        <v>5013</v>
      </c>
      <c r="O2966" s="86">
        <v>0.4</v>
      </c>
      <c r="P2966" s="86">
        <v>53.07</v>
      </c>
      <c r="Q2966" s="86" t="s">
        <v>5013</v>
      </c>
      <c r="R2966" s="86" t="s">
        <v>5013</v>
      </c>
      <c r="S2966" s="86">
        <v>27.757999999999999</v>
      </c>
      <c r="T2966" s="86">
        <v>5.4210000000000003</v>
      </c>
    </row>
    <row r="2967" spans="1:20" x14ac:dyDescent="0.25">
      <c r="A2967" s="50" t="s">
        <v>4682</v>
      </c>
      <c r="B2967" s="50" t="s">
        <v>2817</v>
      </c>
      <c r="C2967" s="50" t="s">
        <v>4711</v>
      </c>
      <c r="D2967" s="80">
        <v>6</v>
      </c>
      <c r="E2967" s="50" t="s">
        <v>6142</v>
      </c>
      <c r="F2967" s="24">
        <f t="shared" si="148"/>
        <v>11.052</v>
      </c>
      <c r="G2967" s="20">
        <f t="shared" si="149"/>
        <v>28.637</v>
      </c>
      <c r="H2967" s="17"/>
      <c r="I2967" s="24"/>
      <c r="J2967" s="20">
        <f t="shared" si="150"/>
        <v>13.9232</v>
      </c>
      <c r="K2967" s="17"/>
      <c r="L2967" s="24"/>
      <c r="M2967" s="86">
        <v>17.097999999999999</v>
      </c>
      <c r="N2967" s="86">
        <v>50.072000000000003</v>
      </c>
      <c r="O2967" s="86">
        <v>18.741</v>
      </c>
      <c r="P2967" s="86">
        <v>35.107999999999997</v>
      </c>
      <c r="Q2967" s="86">
        <v>1.3520000000000001</v>
      </c>
      <c r="R2967" s="86">
        <v>7.4619999999999997</v>
      </c>
      <c r="S2967" s="86">
        <v>18.593</v>
      </c>
      <c r="T2967" s="86">
        <v>7.101</v>
      </c>
    </row>
    <row r="2968" spans="1:20" x14ac:dyDescent="0.25">
      <c r="A2968" s="50" t="s">
        <v>4682</v>
      </c>
      <c r="B2968" s="50" t="s">
        <v>598</v>
      </c>
      <c r="C2968" s="50" t="s">
        <v>4707</v>
      </c>
      <c r="D2968" s="80">
        <v>5</v>
      </c>
      <c r="E2968" s="50" t="s">
        <v>5695</v>
      </c>
      <c r="F2968" s="24">
        <f t="shared" si="148"/>
        <v>11.042999999999999</v>
      </c>
      <c r="G2968" s="20">
        <f t="shared" si="149"/>
        <v>1.3333333333333334E-2</v>
      </c>
      <c r="H2968" s="17"/>
      <c r="I2968" s="24"/>
      <c r="J2968" s="20">
        <f t="shared" si="150"/>
        <v>6.6257999999999999</v>
      </c>
      <c r="K2968" s="17"/>
      <c r="L2968" s="24"/>
      <c r="M2968" s="86" t="s">
        <v>5013</v>
      </c>
      <c r="N2968" s="86">
        <v>0.04</v>
      </c>
      <c r="O2968" s="86" t="s">
        <v>5013</v>
      </c>
      <c r="P2968" s="86" t="s">
        <v>5013</v>
      </c>
      <c r="Q2968" s="86" t="s">
        <v>5013</v>
      </c>
      <c r="R2968" s="86" t="s">
        <v>5013</v>
      </c>
      <c r="S2968" s="86">
        <v>33.128999999999998</v>
      </c>
      <c r="T2968" s="86" t="s">
        <v>5013</v>
      </c>
    </row>
    <row r="2969" spans="1:20" x14ac:dyDescent="0.25">
      <c r="A2969" s="50" t="s">
        <v>4682</v>
      </c>
      <c r="B2969" s="50" t="s">
        <v>2410</v>
      </c>
      <c r="C2969" s="50" t="s">
        <v>4718</v>
      </c>
      <c r="D2969" s="80">
        <v>6</v>
      </c>
      <c r="E2969" s="50" t="s">
        <v>6365</v>
      </c>
      <c r="F2969" s="24">
        <f t="shared" si="148"/>
        <v>11.022</v>
      </c>
      <c r="G2969" s="20">
        <f t="shared" si="149"/>
        <v>12.638333333333334</v>
      </c>
      <c r="H2969" s="17"/>
      <c r="I2969" s="24"/>
      <c r="J2969" s="20">
        <f t="shared" si="150"/>
        <v>10.153400000000001</v>
      </c>
      <c r="K2969" s="17"/>
      <c r="L2969" s="24"/>
      <c r="M2969" s="86">
        <v>1.8460000000000001</v>
      </c>
      <c r="N2969" s="86">
        <v>27.419</v>
      </c>
      <c r="O2969" s="86">
        <v>8.65</v>
      </c>
      <c r="P2969" s="86">
        <v>3.1160000000000001</v>
      </c>
      <c r="Q2969" s="86">
        <v>14.585000000000001</v>
      </c>
      <c r="R2969" s="86">
        <v>4.5960000000000001</v>
      </c>
      <c r="S2969" s="86">
        <v>2.7250000000000001</v>
      </c>
      <c r="T2969" s="86">
        <v>25.745000000000001</v>
      </c>
    </row>
    <row r="2970" spans="1:20" x14ac:dyDescent="0.25">
      <c r="A2970" s="50" t="s">
        <v>4682</v>
      </c>
      <c r="B2970" s="50" t="s">
        <v>1588</v>
      </c>
      <c r="C2970" s="50" t="s">
        <v>4748</v>
      </c>
      <c r="D2970" s="80">
        <v>12</v>
      </c>
      <c r="E2970" s="50" t="s">
        <v>7681</v>
      </c>
      <c r="F2970" s="24">
        <f t="shared" si="148"/>
        <v>10.872</v>
      </c>
      <c r="G2970" s="20">
        <f t="shared" si="149"/>
        <v>20.497666666666664</v>
      </c>
      <c r="H2970" s="17"/>
      <c r="I2970" s="24"/>
      <c r="J2970" s="20">
        <f t="shared" si="150"/>
        <v>7.24</v>
      </c>
      <c r="K2970" s="17"/>
      <c r="L2970" s="24"/>
      <c r="M2970" s="86">
        <v>22.332999999999998</v>
      </c>
      <c r="N2970" s="86">
        <v>36.006</v>
      </c>
      <c r="O2970" s="86">
        <v>3.1539999999999999</v>
      </c>
      <c r="P2970" s="86">
        <v>2.2709999999999999</v>
      </c>
      <c r="Q2970" s="86">
        <v>1.3129999999999999</v>
      </c>
      <c r="R2970" s="86">
        <v>7.3140000000000001</v>
      </c>
      <c r="S2970" s="86">
        <v>5.6769999999999996</v>
      </c>
      <c r="T2970" s="86">
        <v>19.625</v>
      </c>
    </row>
    <row r="2971" spans="1:20" x14ac:dyDescent="0.25">
      <c r="A2971" s="50" t="s">
        <v>4682</v>
      </c>
      <c r="B2971" s="50" t="s">
        <v>1342</v>
      </c>
      <c r="C2971" s="50" t="s">
        <v>4755</v>
      </c>
      <c r="D2971" s="80">
        <v>15</v>
      </c>
      <c r="E2971" s="50" t="s">
        <v>7914</v>
      </c>
      <c r="F2971" s="24">
        <f t="shared" si="148"/>
        <v>10.835666666666667</v>
      </c>
      <c r="G2971" s="20">
        <f t="shared" si="149"/>
        <v>596.92266666666671</v>
      </c>
      <c r="H2971" s="17"/>
      <c r="I2971" s="24"/>
      <c r="J2971" s="20">
        <f t="shared" si="150"/>
        <v>259.17160000000001</v>
      </c>
      <c r="K2971" s="17"/>
      <c r="L2971" s="24"/>
      <c r="M2971" s="86">
        <v>380.49599999999998</v>
      </c>
      <c r="N2971" s="86">
        <v>157.63399999999999</v>
      </c>
      <c r="O2971" s="86">
        <v>1252.6379999999999</v>
      </c>
      <c r="P2971" s="86">
        <v>1056.018</v>
      </c>
      <c r="Q2971" s="86">
        <v>207.333</v>
      </c>
      <c r="R2971" s="86">
        <v>18.593</v>
      </c>
      <c r="S2971" s="86" t="s">
        <v>5013</v>
      </c>
      <c r="T2971" s="86">
        <v>13.914</v>
      </c>
    </row>
    <row r="2972" spans="1:20" x14ac:dyDescent="0.25">
      <c r="A2972" s="50" t="s">
        <v>4682</v>
      </c>
      <c r="B2972" s="50" t="s">
        <v>2104</v>
      </c>
      <c r="C2972" s="50" t="s">
        <v>4722</v>
      </c>
      <c r="D2972" s="80">
        <v>7</v>
      </c>
      <c r="E2972" s="50" t="s">
        <v>6507</v>
      </c>
      <c r="F2972" s="24">
        <f t="shared" si="148"/>
        <v>10.822000000000001</v>
      </c>
      <c r="G2972" s="20">
        <f t="shared" si="149"/>
        <v>2232.8340000000003</v>
      </c>
      <c r="H2972" s="17"/>
      <c r="I2972" s="24"/>
      <c r="J2972" s="20">
        <f t="shared" si="150"/>
        <v>64.211600000000004</v>
      </c>
      <c r="K2972" s="17"/>
      <c r="L2972" s="24"/>
      <c r="M2972" s="86">
        <v>1249.213</v>
      </c>
      <c r="N2972" s="86">
        <v>3401.259</v>
      </c>
      <c r="O2972" s="86">
        <v>2048.0300000000002</v>
      </c>
      <c r="P2972" s="86">
        <v>117.042</v>
      </c>
      <c r="Q2972" s="86">
        <v>171.55</v>
      </c>
      <c r="R2972" s="86">
        <v>16.995999999999999</v>
      </c>
      <c r="S2972" s="86" t="s">
        <v>5013</v>
      </c>
      <c r="T2972" s="86">
        <v>15.47</v>
      </c>
    </row>
    <row r="2973" spans="1:20" x14ac:dyDescent="0.25">
      <c r="A2973" s="50" t="s">
        <v>4682</v>
      </c>
      <c r="B2973" s="50" t="s">
        <v>4640</v>
      </c>
      <c r="C2973" s="50" t="s">
        <v>4707</v>
      </c>
      <c r="D2973" s="80">
        <v>5</v>
      </c>
      <c r="E2973" s="50" t="s">
        <v>5690</v>
      </c>
      <c r="F2973" s="24">
        <f t="shared" si="148"/>
        <v>10.781666666666666</v>
      </c>
      <c r="G2973" s="20">
        <f t="shared" si="149"/>
        <v>0</v>
      </c>
      <c r="H2973" s="17"/>
      <c r="I2973" s="24"/>
      <c r="J2973" s="20">
        <f t="shared" si="150"/>
        <v>8.5289999999999999</v>
      </c>
      <c r="K2973" s="17"/>
      <c r="L2973" s="24"/>
      <c r="M2973" s="86" t="s">
        <v>5013</v>
      </c>
      <c r="N2973" s="86" t="s">
        <v>5013</v>
      </c>
      <c r="O2973" s="86" t="s">
        <v>5013</v>
      </c>
      <c r="P2973" s="86" t="s">
        <v>5013</v>
      </c>
      <c r="Q2973" s="86">
        <v>10.3</v>
      </c>
      <c r="R2973" s="86" t="s">
        <v>5013</v>
      </c>
      <c r="S2973" s="86">
        <v>0.35899999999999999</v>
      </c>
      <c r="T2973" s="86">
        <v>31.986000000000001</v>
      </c>
    </row>
    <row r="2974" spans="1:20" x14ac:dyDescent="0.25">
      <c r="A2974" s="50" t="s">
        <v>4682</v>
      </c>
      <c r="B2974" s="50" t="s">
        <v>2774</v>
      </c>
      <c r="C2974" s="50" t="s">
        <v>4772</v>
      </c>
      <c r="D2974" s="80">
        <v>18</v>
      </c>
      <c r="E2974" s="50" t="s">
        <v>9439</v>
      </c>
      <c r="F2974" s="24">
        <f t="shared" si="148"/>
        <v>10.768333333333333</v>
      </c>
      <c r="G2974" s="20">
        <f t="shared" si="149"/>
        <v>78.349666666666664</v>
      </c>
      <c r="H2974" s="17"/>
      <c r="I2974" s="24"/>
      <c r="J2974" s="20">
        <f t="shared" si="150"/>
        <v>41.957599999999999</v>
      </c>
      <c r="K2974" s="17"/>
      <c r="L2974" s="24"/>
      <c r="M2974" s="86">
        <v>31.067</v>
      </c>
      <c r="N2974" s="86">
        <v>197.208</v>
      </c>
      <c r="O2974" s="86">
        <v>6.774</v>
      </c>
      <c r="P2974" s="86">
        <v>85.018000000000001</v>
      </c>
      <c r="Q2974" s="86">
        <v>92.465000000000003</v>
      </c>
      <c r="R2974" s="86">
        <v>7.39</v>
      </c>
      <c r="S2974" s="86">
        <v>14.775</v>
      </c>
      <c r="T2974" s="86">
        <v>10.14</v>
      </c>
    </row>
    <row r="2975" spans="1:20" x14ac:dyDescent="0.25">
      <c r="A2975" s="50" t="s">
        <v>4682</v>
      </c>
      <c r="B2975" s="50" t="s">
        <v>2827</v>
      </c>
      <c r="C2975" s="50" t="s">
        <v>4702</v>
      </c>
      <c r="D2975" s="80">
        <v>4</v>
      </c>
      <c r="E2975" s="50" t="s">
        <v>5553</v>
      </c>
      <c r="F2975" s="24">
        <f t="shared" si="148"/>
        <v>10.659999999999998</v>
      </c>
      <c r="G2975" s="20">
        <f t="shared" si="149"/>
        <v>14.125333333333336</v>
      </c>
      <c r="H2975" s="17"/>
      <c r="I2975" s="24"/>
      <c r="J2975" s="20">
        <f t="shared" si="150"/>
        <v>6.6507999999999994</v>
      </c>
      <c r="K2975" s="17"/>
      <c r="L2975" s="24"/>
      <c r="M2975" s="86" t="s">
        <v>5013</v>
      </c>
      <c r="N2975" s="86">
        <v>8.0449999999999999</v>
      </c>
      <c r="O2975" s="86">
        <v>34.331000000000003</v>
      </c>
      <c r="P2975" s="86">
        <v>1.274</v>
      </c>
      <c r="Q2975" s="86" t="s">
        <v>5013</v>
      </c>
      <c r="R2975" s="86" t="s">
        <v>5013</v>
      </c>
      <c r="S2975" s="86">
        <v>12.202</v>
      </c>
      <c r="T2975" s="86">
        <v>19.777999999999999</v>
      </c>
    </row>
    <row r="2976" spans="1:20" x14ac:dyDescent="0.25">
      <c r="A2976" s="50" t="s">
        <v>4682</v>
      </c>
      <c r="B2976" s="50" t="s">
        <v>2517</v>
      </c>
      <c r="C2976" s="50" t="s">
        <v>4737</v>
      </c>
      <c r="D2976" s="80">
        <v>11</v>
      </c>
      <c r="E2976" s="50" t="s">
        <v>7055</v>
      </c>
      <c r="F2976" s="24">
        <f t="shared" ref="F2976:F3039" si="151">SUM(R2976:T2976)/3</f>
        <v>10.600333333333333</v>
      </c>
      <c r="G2976" s="20">
        <f t="shared" ref="G2976:G3039" si="152">SUM(M2976:O2976)/3</f>
        <v>20.701333333333334</v>
      </c>
      <c r="H2976" s="17"/>
      <c r="I2976" s="24"/>
      <c r="J2976" s="20">
        <f t="shared" ref="J2976:J3039" si="153">SUM(P2976:T2976)/5</f>
        <v>8.3849999999999998</v>
      </c>
      <c r="K2976" s="17"/>
      <c r="L2976" s="24"/>
      <c r="M2976" s="86" t="s">
        <v>5013</v>
      </c>
      <c r="N2976" s="86">
        <v>62.103999999999999</v>
      </c>
      <c r="O2976" s="86" t="s">
        <v>5013</v>
      </c>
      <c r="P2976" s="86">
        <v>10.124000000000001</v>
      </c>
      <c r="Q2976" s="86" t="s">
        <v>5013</v>
      </c>
      <c r="R2976" s="86" t="s">
        <v>5013</v>
      </c>
      <c r="S2976" s="86">
        <v>31.800999999999998</v>
      </c>
      <c r="T2976" s="86" t="s">
        <v>5013</v>
      </c>
    </row>
    <row r="2977" spans="1:20" x14ac:dyDescent="0.25">
      <c r="A2977" s="50" t="s">
        <v>4682</v>
      </c>
      <c r="B2977" s="50" t="s">
        <v>2941</v>
      </c>
      <c r="C2977" s="50" t="s">
        <v>4745</v>
      </c>
      <c r="D2977" s="80">
        <v>11</v>
      </c>
      <c r="E2977" s="50" t="s">
        <v>7570</v>
      </c>
      <c r="F2977" s="24">
        <f t="shared" si="151"/>
        <v>10.589333333333332</v>
      </c>
      <c r="G2977" s="20">
        <f t="shared" si="152"/>
        <v>73.87466666666667</v>
      </c>
      <c r="H2977" s="17"/>
      <c r="I2977" s="24"/>
      <c r="J2977" s="20">
        <f t="shared" si="153"/>
        <v>22.965800000000002</v>
      </c>
      <c r="K2977" s="17"/>
      <c r="L2977" s="24"/>
      <c r="M2977" s="86">
        <v>21.108000000000001</v>
      </c>
      <c r="N2977" s="86">
        <v>172.11</v>
      </c>
      <c r="O2977" s="86">
        <v>28.405999999999999</v>
      </c>
      <c r="P2977" s="86">
        <v>76.183000000000007</v>
      </c>
      <c r="Q2977" s="86">
        <v>6.8780000000000001</v>
      </c>
      <c r="R2977" s="86">
        <v>15.776</v>
      </c>
      <c r="S2977" s="86">
        <v>6.0359999999999996</v>
      </c>
      <c r="T2977" s="86">
        <v>9.9559999999999995</v>
      </c>
    </row>
    <row r="2978" spans="1:20" x14ac:dyDescent="0.25">
      <c r="A2978" s="50" t="s">
        <v>4682</v>
      </c>
      <c r="B2978" s="50" t="s">
        <v>3288</v>
      </c>
      <c r="C2978" s="50" t="s">
        <v>4752</v>
      </c>
      <c r="D2978" s="80">
        <v>13</v>
      </c>
      <c r="E2978" s="50" t="s">
        <v>7748</v>
      </c>
      <c r="F2978" s="24">
        <f t="shared" si="151"/>
        <v>10.584333333333333</v>
      </c>
      <c r="G2978" s="20">
        <f t="shared" si="152"/>
        <v>2.2986666666666671</v>
      </c>
      <c r="H2978" s="17"/>
      <c r="I2978" s="24"/>
      <c r="J2978" s="20">
        <f t="shared" si="153"/>
        <v>7.3927999999999994</v>
      </c>
      <c r="K2978" s="17"/>
      <c r="L2978" s="24"/>
      <c r="M2978" s="86">
        <v>0.73799999999999999</v>
      </c>
      <c r="N2978" s="86">
        <v>3.9950000000000001</v>
      </c>
      <c r="O2978" s="86">
        <v>2.1629999999999998</v>
      </c>
      <c r="P2978" s="86">
        <v>2.7040000000000002</v>
      </c>
      <c r="Q2978" s="86">
        <v>2.5070000000000001</v>
      </c>
      <c r="R2978" s="86">
        <v>3.016</v>
      </c>
      <c r="S2978" s="86">
        <v>0.24</v>
      </c>
      <c r="T2978" s="86">
        <v>28.497</v>
      </c>
    </row>
    <row r="2979" spans="1:20" x14ac:dyDescent="0.25">
      <c r="A2979" s="50" t="s">
        <v>4682</v>
      </c>
      <c r="B2979" s="50" t="s">
        <v>3506</v>
      </c>
      <c r="C2979" s="50" t="s">
        <v>4772</v>
      </c>
      <c r="D2979" s="80">
        <v>18</v>
      </c>
      <c r="E2979" s="50" t="s">
        <v>9450</v>
      </c>
      <c r="F2979" s="24">
        <f t="shared" si="151"/>
        <v>10.580666666666668</v>
      </c>
      <c r="G2979" s="20">
        <f t="shared" si="152"/>
        <v>10.046666666666667</v>
      </c>
      <c r="H2979" s="17"/>
      <c r="I2979" s="24"/>
      <c r="J2979" s="20">
        <f t="shared" si="153"/>
        <v>10.3414</v>
      </c>
      <c r="K2979" s="17"/>
      <c r="L2979" s="24"/>
      <c r="M2979" s="86">
        <v>7.4249999999999998</v>
      </c>
      <c r="N2979" s="86">
        <v>20.013000000000002</v>
      </c>
      <c r="O2979" s="86">
        <v>2.702</v>
      </c>
      <c r="P2979" s="86">
        <v>4.5910000000000002</v>
      </c>
      <c r="Q2979" s="86">
        <v>15.374000000000001</v>
      </c>
      <c r="R2979" s="86">
        <v>31.291</v>
      </c>
      <c r="S2979" s="86">
        <v>0.45100000000000001</v>
      </c>
      <c r="T2979" s="86" t="s">
        <v>5013</v>
      </c>
    </row>
    <row r="2980" spans="1:20" x14ac:dyDescent="0.25">
      <c r="A2980" s="50" t="s">
        <v>4682</v>
      </c>
      <c r="B2980" s="50" t="s">
        <v>930</v>
      </c>
      <c r="C2980" s="50" t="s">
        <v>4720</v>
      </c>
      <c r="D2980" s="80">
        <v>6</v>
      </c>
      <c r="E2980" s="50" t="s">
        <v>6435</v>
      </c>
      <c r="F2980" s="24">
        <f t="shared" si="151"/>
        <v>10.551333333333334</v>
      </c>
      <c r="G2980" s="20">
        <f t="shared" si="152"/>
        <v>102.98</v>
      </c>
      <c r="H2980" s="17"/>
      <c r="I2980" s="24"/>
      <c r="J2980" s="20">
        <f t="shared" si="153"/>
        <v>197.39540000000005</v>
      </c>
      <c r="K2980" s="17"/>
      <c r="L2980" s="24"/>
      <c r="M2980" s="86" t="s">
        <v>5013</v>
      </c>
      <c r="N2980" s="86">
        <v>188.87</v>
      </c>
      <c r="O2980" s="86">
        <v>120.07</v>
      </c>
      <c r="P2980" s="86">
        <v>735.41200000000003</v>
      </c>
      <c r="Q2980" s="86">
        <v>219.911</v>
      </c>
      <c r="R2980" s="86">
        <v>0.82499999999999996</v>
      </c>
      <c r="S2980" s="86">
        <v>15.46</v>
      </c>
      <c r="T2980" s="86">
        <v>15.369</v>
      </c>
    </row>
    <row r="2981" spans="1:20" x14ac:dyDescent="0.25">
      <c r="A2981" s="50" t="s">
        <v>4682</v>
      </c>
      <c r="B2981" s="50" t="s">
        <v>2977</v>
      </c>
      <c r="C2981" s="50" t="s">
        <v>4742</v>
      </c>
      <c r="D2981" s="80">
        <v>11</v>
      </c>
      <c r="E2981" s="50" t="s">
        <v>7300</v>
      </c>
      <c r="F2981" s="24">
        <f t="shared" si="151"/>
        <v>10.500333333333332</v>
      </c>
      <c r="G2981" s="20">
        <f t="shared" si="152"/>
        <v>13.276666666666666</v>
      </c>
      <c r="H2981" s="17"/>
      <c r="I2981" s="24"/>
      <c r="J2981" s="20">
        <f t="shared" si="153"/>
        <v>7.1491999999999987</v>
      </c>
      <c r="K2981" s="17"/>
      <c r="L2981" s="24"/>
      <c r="M2981" s="86">
        <v>4.9169999999999998</v>
      </c>
      <c r="N2981" s="86">
        <v>20.309999999999999</v>
      </c>
      <c r="O2981" s="86">
        <v>14.603</v>
      </c>
      <c r="P2981" s="86">
        <v>2.6840000000000002</v>
      </c>
      <c r="Q2981" s="86">
        <v>1.5609999999999999</v>
      </c>
      <c r="R2981" s="86">
        <v>2.0939999999999999</v>
      </c>
      <c r="S2981" s="86">
        <v>0.26600000000000001</v>
      </c>
      <c r="T2981" s="86">
        <v>29.140999999999998</v>
      </c>
    </row>
    <row r="2982" spans="1:20" x14ac:dyDescent="0.25">
      <c r="A2982" s="50" t="s">
        <v>4682</v>
      </c>
      <c r="B2982" s="50" t="s">
        <v>3247</v>
      </c>
      <c r="C2982" s="50" t="s">
        <v>4719</v>
      </c>
      <c r="D2982" s="80">
        <v>6</v>
      </c>
      <c r="E2982" s="50" t="s">
        <v>6393</v>
      </c>
      <c r="F2982" s="24">
        <f t="shared" si="151"/>
        <v>10.473333333333334</v>
      </c>
      <c r="G2982" s="20">
        <f t="shared" si="152"/>
        <v>46.211000000000006</v>
      </c>
      <c r="H2982" s="17"/>
      <c r="I2982" s="24"/>
      <c r="J2982" s="20">
        <f t="shared" si="153"/>
        <v>14.020999999999997</v>
      </c>
      <c r="K2982" s="17"/>
      <c r="L2982" s="24"/>
      <c r="M2982" s="86">
        <v>31.271000000000001</v>
      </c>
      <c r="N2982" s="86">
        <v>105.339</v>
      </c>
      <c r="O2982" s="86">
        <v>2.0230000000000001</v>
      </c>
      <c r="P2982" s="86">
        <v>0.495</v>
      </c>
      <c r="Q2982" s="86">
        <v>38.19</v>
      </c>
      <c r="R2982" s="86" t="s">
        <v>5013</v>
      </c>
      <c r="S2982" s="86" t="s">
        <v>5013</v>
      </c>
      <c r="T2982" s="86">
        <v>31.42</v>
      </c>
    </row>
    <row r="2983" spans="1:20" x14ac:dyDescent="0.25">
      <c r="A2983" s="50" t="s">
        <v>4682</v>
      </c>
      <c r="B2983" s="50" t="s">
        <v>1988</v>
      </c>
      <c r="C2983" s="50" t="s">
        <v>4745</v>
      </c>
      <c r="D2983" s="80">
        <v>11</v>
      </c>
      <c r="E2983" s="50" t="s">
        <v>7473</v>
      </c>
      <c r="F2983" s="24">
        <f t="shared" si="151"/>
        <v>10.427666666666667</v>
      </c>
      <c r="G2983" s="20">
        <f t="shared" si="152"/>
        <v>0.71700000000000008</v>
      </c>
      <c r="H2983" s="17"/>
      <c r="I2983" s="24"/>
      <c r="J2983" s="20">
        <f t="shared" si="153"/>
        <v>7.0305999999999997</v>
      </c>
      <c r="K2983" s="17"/>
      <c r="L2983" s="24"/>
      <c r="M2983" s="86">
        <v>2.0510000000000002</v>
      </c>
      <c r="N2983" s="86" t="s">
        <v>5013</v>
      </c>
      <c r="O2983" s="86">
        <v>0.1</v>
      </c>
      <c r="P2983" s="86">
        <v>1.8360000000000001</v>
      </c>
      <c r="Q2983" s="86">
        <v>2.0339999999999998</v>
      </c>
      <c r="R2983" s="86">
        <v>31.283000000000001</v>
      </c>
      <c r="S2983" s="86" t="s">
        <v>5013</v>
      </c>
      <c r="T2983" s="86" t="s">
        <v>5013</v>
      </c>
    </row>
    <row r="2984" spans="1:20" x14ac:dyDescent="0.25">
      <c r="A2984" s="50" t="s">
        <v>4682</v>
      </c>
      <c r="B2984" s="50" t="s">
        <v>2477</v>
      </c>
      <c r="C2984" s="50" t="s">
        <v>4764</v>
      </c>
      <c r="D2984" s="80">
        <v>15</v>
      </c>
      <c r="E2984" s="50" t="s">
        <v>8348</v>
      </c>
      <c r="F2984" s="24">
        <f t="shared" si="151"/>
        <v>10.417333333333334</v>
      </c>
      <c r="G2984" s="20">
        <f t="shared" si="152"/>
        <v>22.008666666666667</v>
      </c>
      <c r="H2984" s="17"/>
      <c r="I2984" s="24"/>
      <c r="J2984" s="20">
        <f t="shared" si="153"/>
        <v>12.2858</v>
      </c>
      <c r="K2984" s="17"/>
      <c r="L2984" s="24"/>
      <c r="M2984" s="86">
        <v>37.704000000000001</v>
      </c>
      <c r="N2984" s="86">
        <v>16.536999999999999</v>
      </c>
      <c r="O2984" s="86">
        <v>11.785</v>
      </c>
      <c r="P2984" s="86">
        <v>22.035</v>
      </c>
      <c r="Q2984" s="86">
        <v>8.1419999999999995</v>
      </c>
      <c r="R2984" s="86">
        <v>11.384</v>
      </c>
      <c r="S2984" s="86">
        <v>19.867999999999999</v>
      </c>
      <c r="T2984" s="86" t="s">
        <v>5013</v>
      </c>
    </row>
    <row r="2985" spans="1:20" x14ac:dyDescent="0.25">
      <c r="A2985" s="50" t="s">
        <v>4682</v>
      </c>
      <c r="B2985" s="50" t="s">
        <v>1837</v>
      </c>
      <c r="C2985" s="50" t="s">
        <v>4722</v>
      </c>
      <c r="D2985" s="80">
        <v>7</v>
      </c>
      <c r="E2985" s="50" t="s">
        <v>6516</v>
      </c>
      <c r="F2985" s="24">
        <f t="shared" si="151"/>
        <v>10.399666666666667</v>
      </c>
      <c r="G2985" s="20">
        <f t="shared" si="152"/>
        <v>119.04033333333332</v>
      </c>
      <c r="H2985" s="17"/>
      <c r="I2985" s="24"/>
      <c r="J2985" s="20">
        <f t="shared" si="153"/>
        <v>8.6397999999999993</v>
      </c>
      <c r="K2985" s="17"/>
      <c r="L2985" s="24"/>
      <c r="M2985" s="86">
        <v>215.49</v>
      </c>
      <c r="N2985" s="86">
        <v>131.851</v>
      </c>
      <c r="O2985" s="86">
        <v>9.7799999999999994</v>
      </c>
      <c r="P2985" s="86">
        <v>10.808</v>
      </c>
      <c r="Q2985" s="86">
        <v>1.1919999999999999</v>
      </c>
      <c r="R2985" s="86">
        <v>3.4390000000000001</v>
      </c>
      <c r="S2985" s="86">
        <v>8.9049999999999994</v>
      </c>
      <c r="T2985" s="86">
        <v>18.855</v>
      </c>
    </row>
    <row r="2986" spans="1:20" x14ac:dyDescent="0.25">
      <c r="A2986" s="50" t="s">
        <v>4682</v>
      </c>
      <c r="B2986" s="50" t="s">
        <v>3211</v>
      </c>
      <c r="C2986" s="50" t="s">
        <v>4710</v>
      </c>
      <c r="D2986" s="80">
        <v>6</v>
      </c>
      <c r="E2986" s="50" t="s">
        <v>5790</v>
      </c>
      <c r="F2986" s="24">
        <f t="shared" si="151"/>
        <v>10.380333333333333</v>
      </c>
      <c r="G2986" s="20">
        <f t="shared" si="152"/>
        <v>138.779</v>
      </c>
      <c r="H2986" s="17"/>
      <c r="I2986" s="24"/>
      <c r="J2986" s="20">
        <f t="shared" si="153"/>
        <v>17.346399999999999</v>
      </c>
      <c r="K2986" s="17"/>
      <c r="L2986" s="24"/>
      <c r="M2986" s="86">
        <v>109.54900000000001</v>
      </c>
      <c r="N2986" s="86">
        <v>301.76299999999998</v>
      </c>
      <c r="O2986" s="86">
        <v>5.0250000000000004</v>
      </c>
      <c r="P2986" s="86">
        <v>53.6</v>
      </c>
      <c r="Q2986" s="86">
        <v>1.9910000000000001</v>
      </c>
      <c r="R2986" s="86">
        <v>5.4119999999999999</v>
      </c>
      <c r="S2986" s="86">
        <v>25.728999999999999</v>
      </c>
      <c r="T2986" s="86" t="s">
        <v>5013</v>
      </c>
    </row>
    <row r="2987" spans="1:20" x14ac:dyDescent="0.25">
      <c r="A2987" s="50" t="s">
        <v>4682</v>
      </c>
      <c r="B2987" s="50" t="s">
        <v>4013</v>
      </c>
      <c r="C2987" s="50" t="s">
        <v>4753</v>
      </c>
      <c r="D2987" s="80">
        <v>13</v>
      </c>
      <c r="E2987" s="50" t="s">
        <v>7782</v>
      </c>
      <c r="F2987" s="24">
        <f t="shared" si="151"/>
        <v>10.339666666666666</v>
      </c>
      <c r="G2987" s="20">
        <f t="shared" si="152"/>
        <v>9.2346666666666675</v>
      </c>
      <c r="H2987" s="17"/>
      <c r="I2987" s="24"/>
      <c r="J2987" s="20">
        <f t="shared" si="153"/>
        <v>15.3828</v>
      </c>
      <c r="K2987" s="17"/>
      <c r="L2987" s="24"/>
      <c r="M2987" s="86">
        <v>4.0410000000000004</v>
      </c>
      <c r="N2987" s="86">
        <v>6.0970000000000004</v>
      </c>
      <c r="O2987" s="86">
        <v>17.565999999999999</v>
      </c>
      <c r="P2987" s="86">
        <v>36.719000000000001</v>
      </c>
      <c r="Q2987" s="86">
        <v>9.1760000000000002</v>
      </c>
      <c r="R2987" s="86">
        <v>19.126999999999999</v>
      </c>
      <c r="S2987" s="86" t="s">
        <v>5013</v>
      </c>
      <c r="T2987" s="86">
        <v>11.891999999999999</v>
      </c>
    </row>
    <row r="2988" spans="1:20" x14ac:dyDescent="0.25">
      <c r="A2988" s="50" t="s">
        <v>4682</v>
      </c>
      <c r="B2988" s="50" t="s">
        <v>2357</v>
      </c>
      <c r="C2988" s="50" t="s">
        <v>4756</v>
      </c>
      <c r="D2988" s="80">
        <v>15</v>
      </c>
      <c r="E2988" s="50" t="s">
        <v>8136</v>
      </c>
      <c r="F2988" s="24">
        <f t="shared" si="151"/>
        <v>10.337999999999999</v>
      </c>
      <c r="G2988" s="20">
        <f t="shared" si="152"/>
        <v>24.576666666666664</v>
      </c>
      <c r="H2988" s="17"/>
      <c r="I2988" s="24"/>
      <c r="J2988" s="20">
        <f t="shared" si="153"/>
        <v>17.914200000000001</v>
      </c>
      <c r="K2988" s="17"/>
      <c r="L2988" s="24"/>
      <c r="M2988" s="86">
        <v>30.693999999999999</v>
      </c>
      <c r="N2988" s="86">
        <v>31.161999999999999</v>
      </c>
      <c r="O2988" s="86">
        <v>11.874000000000001</v>
      </c>
      <c r="P2988" s="86">
        <v>27.048999999999999</v>
      </c>
      <c r="Q2988" s="86">
        <v>31.507999999999999</v>
      </c>
      <c r="R2988" s="86">
        <v>31.013999999999999</v>
      </c>
      <c r="S2988" s="86" t="s">
        <v>5013</v>
      </c>
      <c r="T2988" s="86" t="s">
        <v>5013</v>
      </c>
    </row>
    <row r="2989" spans="1:20" x14ac:dyDescent="0.25">
      <c r="A2989" s="50" t="s">
        <v>4682</v>
      </c>
      <c r="B2989" s="50" t="s">
        <v>799</v>
      </c>
      <c r="C2989" s="50" t="s">
        <v>4734</v>
      </c>
      <c r="D2989" s="80">
        <v>11</v>
      </c>
      <c r="E2989" s="50" t="s">
        <v>6956</v>
      </c>
      <c r="F2989" s="24">
        <f t="shared" si="151"/>
        <v>10.239666666666666</v>
      </c>
      <c r="G2989" s="20">
        <f t="shared" si="152"/>
        <v>0</v>
      </c>
      <c r="H2989" s="17"/>
      <c r="I2989" s="24"/>
      <c r="J2989" s="20">
        <f t="shared" si="153"/>
        <v>6.6829999999999998</v>
      </c>
      <c r="K2989" s="17"/>
      <c r="L2989" s="24"/>
      <c r="M2989" s="86" t="s">
        <v>5013</v>
      </c>
      <c r="N2989" s="86" t="s">
        <v>5013</v>
      </c>
      <c r="O2989" s="86" t="s">
        <v>5013</v>
      </c>
      <c r="P2989" s="86">
        <v>2.3340000000000001</v>
      </c>
      <c r="Q2989" s="86">
        <v>0.36199999999999999</v>
      </c>
      <c r="R2989" s="86" t="s">
        <v>5013</v>
      </c>
      <c r="S2989" s="86">
        <v>9.0169999999999995</v>
      </c>
      <c r="T2989" s="86">
        <v>21.702000000000002</v>
      </c>
    </row>
    <row r="2990" spans="1:20" x14ac:dyDescent="0.25">
      <c r="A2990" s="50" t="s">
        <v>4682</v>
      </c>
      <c r="B2990" s="50" t="s">
        <v>1802</v>
      </c>
      <c r="C2990" s="50" t="s">
        <v>4709</v>
      </c>
      <c r="D2990" s="80">
        <v>5</v>
      </c>
      <c r="E2990" s="50" t="s">
        <v>5774</v>
      </c>
      <c r="F2990" s="24">
        <f t="shared" si="151"/>
        <v>10.201000000000001</v>
      </c>
      <c r="G2990" s="20">
        <f t="shared" si="152"/>
        <v>0</v>
      </c>
      <c r="H2990" s="17"/>
      <c r="I2990" s="24"/>
      <c r="J2990" s="20">
        <f t="shared" si="153"/>
        <v>6.1206000000000005</v>
      </c>
      <c r="K2990" s="17"/>
      <c r="L2990" s="24"/>
      <c r="M2990" s="86" t="s">
        <v>5013</v>
      </c>
      <c r="N2990" s="86" t="s">
        <v>5013</v>
      </c>
      <c r="O2990" s="86" t="s">
        <v>5013</v>
      </c>
      <c r="P2990" s="86" t="s">
        <v>5013</v>
      </c>
      <c r="Q2990" s="86" t="s">
        <v>5013</v>
      </c>
      <c r="R2990" s="86" t="s">
        <v>5013</v>
      </c>
      <c r="S2990" s="86" t="s">
        <v>5013</v>
      </c>
      <c r="T2990" s="86">
        <v>30.603000000000002</v>
      </c>
    </row>
    <row r="2991" spans="1:20" x14ac:dyDescent="0.25">
      <c r="A2991" s="50" t="s">
        <v>4682</v>
      </c>
      <c r="B2991" s="50" t="s">
        <v>1530</v>
      </c>
      <c r="C2991" s="50" t="s">
        <v>4725</v>
      </c>
      <c r="D2991" s="80">
        <v>8</v>
      </c>
      <c r="E2991" s="50" t="s">
        <v>6713</v>
      </c>
      <c r="F2991" s="24">
        <f t="shared" si="151"/>
        <v>10.194666666666667</v>
      </c>
      <c r="G2991" s="20">
        <f t="shared" si="152"/>
        <v>26.038</v>
      </c>
      <c r="H2991" s="17"/>
      <c r="I2991" s="24"/>
      <c r="J2991" s="20">
        <f t="shared" si="153"/>
        <v>14.958400000000001</v>
      </c>
      <c r="K2991" s="17"/>
      <c r="L2991" s="24"/>
      <c r="M2991" s="86">
        <v>30.327999999999999</v>
      </c>
      <c r="N2991" s="86">
        <v>18.984000000000002</v>
      </c>
      <c r="O2991" s="86">
        <v>28.802</v>
      </c>
      <c r="P2991" s="86">
        <v>36.89</v>
      </c>
      <c r="Q2991" s="86">
        <v>7.3179999999999996</v>
      </c>
      <c r="R2991" s="86">
        <v>4.2320000000000002</v>
      </c>
      <c r="S2991" s="86">
        <v>18.887</v>
      </c>
      <c r="T2991" s="86">
        <v>7.4649999999999999</v>
      </c>
    </row>
    <row r="2992" spans="1:20" x14ac:dyDescent="0.25">
      <c r="A2992" s="50" t="s">
        <v>4682</v>
      </c>
      <c r="B2992" s="50" t="s">
        <v>376</v>
      </c>
      <c r="C2992" s="50" t="s">
        <v>4754</v>
      </c>
      <c r="D2992" s="80">
        <v>14</v>
      </c>
      <c r="E2992" s="50" t="s">
        <v>7847</v>
      </c>
      <c r="F2992" s="24">
        <f t="shared" si="151"/>
        <v>10.177666666666667</v>
      </c>
      <c r="G2992" s="20">
        <f t="shared" si="152"/>
        <v>0.90066666666666662</v>
      </c>
      <c r="H2992" s="17"/>
      <c r="I2992" s="24"/>
      <c r="J2992" s="20">
        <f t="shared" si="153"/>
        <v>6.1086</v>
      </c>
      <c r="K2992" s="17"/>
      <c r="L2992" s="24"/>
      <c r="M2992" s="86" t="s">
        <v>5013</v>
      </c>
      <c r="N2992" s="86" t="s">
        <v>5013</v>
      </c>
      <c r="O2992" s="86">
        <v>2.702</v>
      </c>
      <c r="P2992" s="86" t="s">
        <v>5013</v>
      </c>
      <c r="Q2992" s="86">
        <v>0.01</v>
      </c>
      <c r="R2992" s="86">
        <v>0.72</v>
      </c>
      <c r="S2992" s="86">
        <v>3.1360000000000001</v>
      </c>
      <c r="T2992" s="86">
        <v>26.677</v>
      </c>
    </row>
    <row r="2993" spans="1:20" x14ac:dyDescent="0.25">
      <c r="A2993" s="50" t="s">
        <v>4682</v>
      </c>
      <c r="B2993" s="50" t="s">
        <v>2519</v>
      </c>
      <c r="C2993" s="50" t="s">
        <v>4764</v>
      </c>
      <c r="D2993" s="80">
        <v>15</v>
      </c>
      <c r="E2993" s="50" t="s">
        <v>8299</v>
      </c>
      <c r="F2993" s="24">
        <f t="shared" si="151"/>
        <v>10.157999999999999</v>
      </c>
      <c r="G2993" s="20">
        <f t="shared" si="152"/>
        <v>9.911999999999999</v>
      </c>
      <c r="H2993" s="17"/>
      <c r="I2993" s="24"/>
      <c r="J2993" s="20">
        <f t="shared" si="153"/>
        <v>7.6888000000000005</v>
      </c>
      <c r="K2993" s="17"/>
      <c r="L2993" s="24"/>
      <c r="M2993" s="86">
        <v>19.173999999999999</v>
      </c>
      <c r="N2993" s="86">
        <v>3.0249999999999999</v>
      </c>
      <c r="O2993" s="86">
        <v>7.5369999999999999</v>
      </c>
      <c r="P2993" s="86">
        <v>7.97</v>
      </c>
      <c r="Q2993" s="86" t="s">
        <v>5013</v>
      </c>
      <c r="R2993" s="86">
        <v>6.6020000000000003</v>
      </c>
      <c r="S2993" s="86">
        <v>5.1219999999999999</v>
      </c>
      <c r="T2993" s="86">
        <v>18.75</v>
      </c>
    </row>
    <row r="2994" spans="1:20" x14ac:dyDescent="0.25">
      <c r="A2994" s="50" t="s">
        <v>4682</v>
      </c>
      <c r="B2994" s="50" t="s">
        <v>2284</v>
      </c>
      <c r="C2994" s="50" t="s">
        <v>4777</v>
      </c>
      <c r="D2994" s="80">
        <v>20</v>
      </c>
      <c r="E2994" s="50" t="s">
        <v>9655</v>
      </c>
      <c r="F2994" s="24">
        <f t="shared" si="151"/>
        <v>10.145000000000001</v>
      </c>
      <c r="G2994" s="20">
        <f t="shared" si="152"/>
        <v>58.06966666666667</v>
      </c>
      <c r="H2994" s="17"/>
      <c r="I2994" s="24"/>
      <c r="J2994" s="20">
        <f t="shared" si="153"/>
        <v>14.406600000000001</v>
      </c>
      <c r="K2994" s="17"/>
      <c r="L2994" s="24"/>
      <c r="M2994" s="86">
        <v>26.786000000000001</v>
      </c>
      <c r="N2994" s="86">
        <v>91.626999999999995</v>
      </c>
      <c r="O2994" s="86">
        <v>55.795999999999999</v>
      </c>
      <c r="P2994" s="86">
        <v>29.414000000000001</v>
      </c>
      <c r="Q2994" s="86">
        <v>12.183999999999999</v>
      </c>
      <c r="R2994" s="86">
        <v>15.135</v>
      </c>
      <c r="S2994" s="86" t="s">
        <v>5013</v>
      </c>
      <c r="T2994" s="86">
        <v>15.3</v>
      </c>
    </row>
    <row r="2995" spans="1:20" x14ac:dyDescent="0.25">
      <c r="A2995" s="50" t="s">
        <v>4682</v>
      </c>
      <c r="B2995" s="50" t="s">
        <v>3912</v>
      </c>
      <c r="C2995" s="50" t="s">
        <v>4739</v>
      </c>
      <c r="D2995" s="80">
        <v>11</v>
      </c>
      <c r="E2995" s="50" t="s">
        <v>7227</v>
      </c>
      <c r="F2995" s="24">
        <f t="shared" si="151"/>
        <v>10.120666666666667</v>
      </c>
      <c r="G2995" s="20">
        <f t="shared" si="152"/>
        <v>13.124000000000001</v>
      </c>
      <c r="H2995" s="17"/>
      <c r="I2995" s="24"/>
      <c r="J2995" s="20">
        <f t="shared" si="153"/>
        <v>8.7859999999999978</v>
      </c>
      <c r="K2995" s="17"/>
      <c r="L2995" s="24"/>
      <c r="M2995" s="86">
        <v>10.843999999999999</v>
      </c>
      <c r="N2995" s="86">
        <v>17.504999999999999</v>
      </c>
      <c r="O2995" s="86">
        <v>11.023</v>
      </c>
      <c r="P2995" s="86">
        <v>13.465</v>
      </c>
      <c r="Q2995" s="86">
        <v>0.10299999999999999</v>
      </c>
      <c r="R2995" s="86">
        <v>14.688000000000001</v>
      </c>
      <c r="S2995" s="86">
        <v>4.2729999999999997</v>
      </c>
      <c r="T2995" s="86">
        <v>11.401</v>
      </c>
    </row>
    <row r="2996" spans="1:20" x14ac:dyDescent="0.25">
      <c r="A2996" s="50" t="s">
        <v>4682</v>
      </c>
      <c r="B2996" s="50" t="s">
        <v>2123</v>
      </c>
      <c r="C2996" s="50" t="s">
        <v>4697</v>
      </c>
      <c r="D2996" s="80">
        <v>3</v>
      </c>
      <c r="E2996" s="50" t="s">
        <v>5438</v>
      </c>
      <c r="F2996" s="24">
        <f t="shared" si="151"/>
        <v>10.113999999999999</v>
      </c>
      <c r="G2996" s="20">
        <f t="shared" si="152"/>
        <v>0</v>
      </c>
      <c r="H2996" s="17"/>
      <c r="I2996" s="24"/>
      <c r="J2996" s="20">
        <f t="shared" si="153"/>
        <v>6.2181999999999995</v>
      </c>
      <c r="K2996" s="17"/>
      <c r="L2996" s="24"/>
      <c r="M2996" s="86" t="s">
        <v>5013</v>
      </c>
      <c r="N2996" s="86" t="s">
        <v>5013</v>
      </c>
      <c r="O2996" s="86" t="s">
        <v>5013</v>
      </c>
      <c r="P2996" s="86" t="s">
        <v>5013</v>
      </c>
      <c r="Q2996" s="86">
        <v>0.749</v>
      </c>
      <c r="R2996" s="86">
        <v>30.341999999999999</v>
      </c>
      <c r="S2996" s="86" t="s">
        <v>5013</v>
      </c>
      <c r="T2996" s="86" t="s">
        <v>5013</v>
      </c>
    </row>
    <row r="2997" spans="1:20" x14ac:dyDescent="0.25">
      <c r="A2997" s="50" t="s">
        <v>4682</v>
      </c>
      <c r="B2997" s="50" t="s">
        <v>1814</v>
      </c>
      <c r="C2997" s="50" t="s">
        <v>4745</v>
      </c>
      <c r="D2997" s="80">
        <v>11</v>
      </c>
      <c r="E2997" s="50" t="s">
        <v>7490</v>
      </c>
      <c r="F2997" s="24">
        <f t="shared" si="151"/>
        <v>10.109666666666667</v>
      </c>
      <c r="G2997" s="20">
        <f t="shared" si="152"/>
        <v>9.288666666666666</v>
      </c>
      <c r="H2997" s="17"/>
      <c r="I2997" s="24"/>
      <c r="J2997" s="20">
        <f t="shared" si="153"/>
        <v>7.0620000000000003</v>
      </c>
      <c r="K2997" s="17"/>
      <c r="L2997" s="24"/>
      <c r="M2997" s="86">
        <v>0.26</v>
      </c>
      <c r="N2997" s="86">
        <v>13.037000000000001</v>
      </c>
      <c r="O2997" s="86">
        <v>14.569000000000001</v>
      </c>
      <c r="P2997" s="86">
        <v>4.9809999999999999</v>
      </c>
      <c r="Q2997" s="86" t="s">
        <v>5013</v>
      </c>
      <c r="R2997" s="86">
        <v>9.0419999999999998</v>
      </c>
      <c r="S2997" s="86">
        <v>9.1180000000000003</v>
      </c>
      <c r="T2997" s="86">
        <v>12.169</v>
      </c>
    </row>
    <row r="2998" spans="1:20" x14ac:dyDescent="0.25">
      <c r="A2998" s="50" t="s">
        <v>4682</v>
      </c>
      <c r="B2998" s="50" t="s">
        <v>66</v>
      </c>
      <c r="C2998" s="50" t="s">
        <v>4690</v>
      </c>
      <c r="D2998" s="80">
        <v>2</v>
      </c>
      <c r="E2998" s="50" t="s">
        <v>5280</v>
      </c>
      <c r="F2998" s="24">
        <f t="shared" si="151"/>
        <v>10.104666666666667</v>
      </c>
      <c r="G2998" s="20">
        <f t="shared" si="152"/>
        <v>15.907333333333334</v>
      </c>
      <c r="H2998" s="17"/>
      <c r="I2998" s="24"/>
      <c r="J2998" s="20">
        <f t="shared" si="153"/>
        <v>6.2103999999999999</v>
      </c>
      <c r="K2998" s="17"/>
      <c r="L2998" s="24"/>
      <c r="M2998" s="86">
        <v>36.542000000000002</v>
      </c>
      <c r="N2998" s="86">
        <v>9.16</v>
      </c>
      <c r="O2998" s="86">
        <v>2.02</v>
      </c>
      <c r="P2998" s="86">
        <v>0.10100000000000001</v>
      </c>
      <c r="Q2998" s="86">
        <v>0.63700000000000001</v>
      </c>
      <c r="R2998" s="86">
        <v>1.2849999999999999</v>
      </c>
      <c r="S2998" s="86">
        <v>23.428000000000001</v>
      </c>
      <c r="T2998" s="86">
        <v>5.601</v>
      </c>
    </row>
    <row r="2999" spans="1:20" x14ac:dyDescent="0.25">
      <c r="A2999" s="50" t="s">
        <v>4682</v>
      </c>
      <c r="B2999" s="50" t="s">
        <v>3660</v>
      </c>
      <c r="C2999" s="50" t="s">
        <v>4710</v>
      </c>
      <c r="D2999" s="80">
        <v>6</v>
      </c>
      <c r="E2999" s="50" t="s">
        <v>5778</v>
      </c>
      <c r="F2999" s="24">
        <f t="shared" si="151"/>
        <v>10.048</v>
      </c>
      <c r="G2999" s="20">
        <f t="shared" si="152"/>
        <v>1.8343333333333334</v>
      </c>
      <c r="H2999" s="17"/>
      <c r="I2999" s="24"/>
      <c r="J2999" s="20">
        <f t="shared" si="153"/>
        <v>6.4590000000000005</v>
      </c>
      <c r="K2999" s="17"/>
      <c r="L2999" s="24"/>
      <c r="M2999" s="86">
        <v>4.0369999999999999</v>
      </c>
      <c r="N2999" s="86">
        <v>1.466</v>
      </c>
      <c r="O2999" s="86" t="s">
        <v>5013</v>
      </c>
      <c r="P2999" s="86">
        <v>2.1509999999999998</v>
      </c>
      <c r="Q2999" s="86" t="s">
        <v>5013</v>
      </c>
      <c r="R2999" s="86">
        <v>14.321</v>
      </c>
      <c r="S2999" s="86">
        <v>0.998</v>
      </c>
      <c r="T2999" s="86">
        <v>14.824999999999999</v>
      </c>
    </row>
    <row r="3000" spans="1:20" x14ac:dyDescent="0.25">
      <c r="A3000" s="50" t="s">
        <v>4682</v>
      </c>
      <c r="B3000" s="50" t="s">
        <v>4070</v>
      </c>
      <c r="C3000" s="50" t="s">
        <v>4738</v>
      </c>
      <c r="D3000" s="80">
        <v>11</v>
      </c>
      <c r="E3000" s="50" t="s">
        <v>7148</v>
      </c>
      <c r="F3000" s="24">
        <f t="shared" si="151"/>
        <v>10.01</v>
      </c>
      <c r="G3000" s="20">
        <f t="shared" si="152"/>
        <v>5.3333333333333337E-2</v>
      </c>
      <c r="H3000" s="17"/>
      <c r="I3000" s="24"/>
      <c r="J3000" s="20">
        <f t="shared" si="153"/>
        <v>6.0217999999999998</v>
      </c>
      <c r="K3000" s="17"/>
      <c r="L3000" s="24"/>
      <c r="M3000" s="86" t="s">
        <v>5013</v>
      </c>
      <c r="N3000" s="86" t="s">
        <v>5013</v>
      </c>
      <c r="O3000" s="86">
        <v>0.16</v>
      </c>
      <c r="P3000" s="86">
        <v>7.9000000000000001E-2</v>
      </c>
      <c r="Q3000" s="86" t="s">
        <v>5013</v>
      </c>
      <c r="R3000" s="86" t="s">
        <v>5013</v>
      </c>
      <c r="S3000" s="86">
        <v>1.8939999999999999</v>
      </c>
      <c r="T3000" s="86">
        <v>28.135999999999999</v>
      </c>
    </row>
    <row r="3001" spans="1:20" x14ac:dyDescent="0.25">
      <c r="A3001" s="50" t="s">
        <v>4682</v>
      </c>
      <c r="B3001" s="50" t="s">
        <v>1829</v>
      </c>
      <c r="C3001" s="50" t="s">
        <v>4744</v>
      </c>
      <c r="D3001" s="80">
        <v>11</v>
      </c>
      <c r="E3001" s="50" t="s">
        <v>7401</v>
      </c>
      <c r="F3001" s="24">
        <f t="shared" si="151"/>
        <v>10.004333333333333</v>
      </c>
      <c r="G3001" s="20">
        <f t="shared" si="152"/>
        <v>13.206000000000001</v>
      </c>
      <c r="H3001" s="17"/>
      <c r="I3001" s="24"/>
      <c r="J3001" s="20">
        <f t="shared" si="153"/>
        <v>29.3992</v>
      </c>
      <c r="K3001" s="17"/>
      <c r="L3001" s="24"/>
      <c r="M3001" s="86">
        <v>16.837</v>
      </c>
      <c r="N3001" s="86">
        <v>12.204000000000001</v>
      </c>
      <c r="O3001" s="86">
        <v>10.577</v>
      </c>
      <c r="P3001" s="86">
        <v>77.671999999999997</v>
      </c>
      <c r="Q3001" s="86">
        <v>39.311</v>
      </c>
      <c r="R3001" s="86">
        <v>4.9859999999999998</v>
      </c>
      <c r="S3001" s="86">
        <v>8.2449999999999992</v>
      </c>
      <c r="T3001" s="86">
        <v>16.782</v>
      </c>
    </row>
    <row r="3002" spans="1:20" x14ac:dyDescent="0.25">
      <c r="A3002" s="50" t="s">
        <v>4682</v>
      </c>
      <c r="B3002" s="50" t="s">
        <v>3825</v>
      </c>
      <c r="C3002" s="50" t="s">
        <v>4723</v>
      </c>
      <c r="D3002" s="80">
        <v>7</v>
      </c>
      <c r="E3002" s="50" t="s">
        <v>6593</v>
      </c>
      <c r="F3002" s="24">
        <f t="shared" si="151"/>
        <v>10.001333333333333</v>
      </c>
      <c r="G3002" s="20">
        <f t="shared" si="152"/>
        <v>24.472333333333335</v>
      </c>
      <c r="H3002" s="17"/>
      <c r="I3002" s="24"/>
      <c r="J3002" s="20">
        <f t="shared" si="153"/>
        <v>9.9307999999999996</v>
      </c>
      <c r="K3002" s="17"/>
      <c r="L3002" s="24"/>
      <c r="M3002" s="86" t="s">
        <v>5013</v>
      </c>
      <c r="N3002" s="86">
        <v>0.61299999999999999</v>
      </c>
      <c r="O3002" s="86">
        <v>72.804000000000002</v>
      </c>
      <c r="P3002" s="86">
        <v>0.45300000000000001</v>
      </c>
      <c r="Q3002" s="86">
        <v>19.196999999999999</v>
      </c>
      <c r="R3002" s="86">
        <v>28.033000000000001</v>
      </c>
      <c r="S3002" s="86">
        <v>1.9710000000000001</v>
      </c>
      <c r="T3002" s="86" t="s">
        <v>5013</v>
      </c>
    </row>
    <row r="3003" spans="1:20" x14ac:dyDescent="0.25">
      <c r="A3003" s="50" t="s">
        <v>4682</v>
      </c>
      <c r="B3003" s="50" t="s">
        <v>1941</v>
      </c>
      <c r="C3003" s="50" t="s">
        <v>4756</v>
      </c>
      <c r="D3003" s="80">
        <v>15</v>
      </c>
      <c r="E3003" s="50" t="s">
        <v>8126</v>
      </c>
      <c r="F3003" s="24">
        <f t="shared" si="151"/>
        <v>9.9883333333333333</v>
      </c>
      <c r="G3003" s="20">
        <f t="shared" si="152"/>
        <v>6.011333333333333</v>
      </c>
      <c r="H3003" s="17"/>
      <c r="I3003" s="24"/>
      <c r="J3003" s="20">
        <f t="shared" si="153"/>
        <v>23.416800000000002</v>
      </c>
      <c r="K3003" s="17"/>
      <c r="L3003" s="24"/>
      <c r="M3003" s="86" t="s">
        <v>5013</v>
      </c>
      <c r="N3003" s="86">
        <v>18.033999999999999</v>
      </c>
      <c r="O3003" s="86" t="s">
        <v>5013</v>
      </c>
      <c r="P3003" s="86">
        <v>82.908000000000001</v>
      </c>
      <c r="Q3003" s="86">
        <v>4.2110000000000003</v>
      </c>
      <c r="R3003" s="86">
        <v>29.282</v>
      </c>
      <c r="S3003" s="86">
        <v>0.68300000000000005</v>
      </c>
      <c r="T3003" s="86" t="s">
        <v>5013</v>
      </c>
    </row>
    <row r="3004" spans="1:20" x14ac:dyDescent="0.25">
      <c r="A3004" s="50" t="s">
        <v>4682</v>
      </c>
      <c r="B3004" s="50" t="s">
        <v>856</v>
      </c>
      <c r="C3004" s="50" t="s">
        <v>4724</v>
      </c>
      <c r="D3004" s="80">
        <v>8</v>
      </c>
      <c r="E3004" s="50" t="s">
        <v>6690</v>
      </c>
      <c r="F3004" s="24">
        <f t="shared" si="151"/>
        <v>9.9730000000000008</v>
      </c>
      <c r="G3004" s="20">
        <f t="shared" si="152"/>
        <v>4.1333333333333333E-2</v>
      </c>
      <c r="H3004" s="17"/>
      <c r="I3004" s="24"/>
      <c r="J3004" s="20">
        <f t="shared" si="153"/>
        <v>5.9838000000000005</v>
      </c>
      <c r="K3004" s="17"/>
      <c r="L3004" s="24"/>
      <c r="M3004" s="86" t="s">
        <v>5013</v>
      </c>
      <c r="N3004" s="86">
        <v>0.124</v>
      </c>
      <c r="O3004" s="86" t="s">
        <v>5013</v>
      </c>
      <c r="P3004" s="86" t="s">
        <v>5013</v>
      </c>
      <c r="Q3004" s="86" t="s">
        <v>5013</v>
      </c>
      <c r="R3004" s="86">
        <v>23.943000000000001</v>
      </c>
      <c r="S3004" s="86" t="s">
        <v>5013</v>
      </c>
      <c r="T3004" s="86">
        <v>5.976</v>
      </c>
    </row>
    <row r="3005" spans="1:20" x14ac:dyDescent="0.25">
      <c r="A3005" s="50" t="s">
        <v>4682</v>
      </c>
      <c r="B3005" s="50" t="s">
        <v>3182</v>
      </c>
      <c r="C3005" s="50" t="s">
        <v>4719</v>
      </c>
      <c r="D3005" s="80">
        <v>6</v>
      </c>
      <c r="E3005" s="50" t="s">
        <v>6388</v>
      </c>
      <c r="F3005" s="24">
        <f t="shared" si="151"/>
        <v>9.9700000000000006</v>
      </c>
      <c r="G3005" s="20">
        <f t="shared" si="152"/>
        <v>23.667000000000002</v>
      </c>
      <c r="H3005" s="17"/>
      <c r="I3005" s="24"/>
      <c r="J3005" s="20">
        <f t="shared" si="153"/>
        <v>46.893000000000001</v>
      </c>
      <c r="K3005" s="17"/>
      <c r="L3005" s="24"/>
      <c r="M3005" s="86">
        <v>17.164999999999999</v>
      </c>
      <c r="N3005" s="86" t="s">
        <v>5013</v>
      </c>
      <c r="O3005" s="86">
        <v>53.835999999999999</v>
      </c>
      <c r="P3005" s="86">
        <v>0.11600000000000001</v>
      </c>
      <c r="Q3005" s="86">
        <v>204.43899999999999</v>
      </c>
      <c r="R3005" s="86" t="s">
        <v>5013</v>
      </c>
      <c r="S3005" s="86">
        <v>0.39800000000000002</v>
      </c>
      <c r="T3005" s="86">
        <v>29.512</v>
      </c>
    </row>
    <row r="3006" spans="1:20" x14ac:dyDescent="0.25">
      <c r="A3006" s="50" t="s">
        <v>4682</v>
      </c>
      <c r="B3006" s="50" t="s">
        <v>3027</v>
      </c>
      <c r="C3006" s="50" t="s">
        <v>4759</v>
      </c>
      <c r="D3006" s="80">
        <v>15</v>
      </c>
      <c r="E3006" s="50" t="s">
        <v>8222</v>
      </c>
      <c r="F3006" s="24">
        <f t="shared" si="151"/>
        <v>9.9410000000000007</v>
      </c>
      <c r="G3006" s="20">
        <f t="shared" si="152"/>
        <v>2635.1373333333336</v>
      </c>
      <c r="H3006" s="17"/>
      <c r="I3006" s="24"/>
      <c r="J3006" s="20">
        <f t="shared" si="153"/>
        <v>9.2765999999999984</v>
      </c>
      <c r="K3006" s="17"/>
      <c r="L3006" s="24"/>
      <c r="M3006" s="86" t="s">
        <v>5013</v>
      </c>
      <c r="N3006" s="86">
        <v>6281.7380000000003</v>
      </c>
      <c r="O3006" s="86">
        <v>1623.674</v>
      </c>
      <c r="P3006" s="86">
        <v>15.138999999999999</v>
      </c>
      <c r="Q3006" s="86">
        <v>1.421</v>
      </c>
      <c r="R3006" s="86" t="s">
        <v>5013</v>
      </c>
      <c r="S3006" s="86">
        <v>22.722000000000001</v>
      </c>
      <c r="T3006" s="86">
        <v>7.101</v>
      </c>
    </row>
    <row r="3007" spans="1:20" x14ac:dyDescent="0.25">
      <c r="A3007" s="50" t="s">
        <v>4682</v>
      </c>
      <c r="B3007" s="50" t="s">
        <v>1849</v>
      </c>
      <c r="C3007" s="50" t="s">
        <v>4745</v>
      </c>
      <c r="D3007" s="80">
        <v>11</v>
      </c>
      <c r="E3007" s="50" t="s">
        <v>7493</v>
      </c>
      <c r="F3007" s="24">
        <f t="shared" si="151"/>
        <v>9.8376666666666654</v>
      </c>
      <c r="G3007" s="20">
        <f t="shared" si="152"/>
        <v>14.171333333333331</v>
      </c>
      <c r="H3007" s="17"/>
      <c r="I3007" s="24"/>
      <c r="J3007" s="20">
        <f t="shared" si="153"/>
        <v>11.489599999999999</v>
      </c>
      <c r="K3007" s="17"/>
      <c r="L3007" s="24"/>
      <c r="M3007" s="86">
        <v>10.834</v>
      </c>
      <c r="N3007" s="86">
        <v>7.476</v>
      </c>
      <c r="O3007" s="86">
        <v>24.204000000000001</v>
      </c>
      <c r="P3007" s="86">
        <v>25.408999999999999</v>
      </c>
      <c r="Q3007" s="86">
        <v>2.5259999999999998</v>
      </c>
      <c r="R3007" s="86">
        <v>15.832000000000001</v>
      </c>
      <c r="S3007" s="86">
        <v>13.680999999999999</v>
      </c>
      <c r="T3007" s="86" t="s">
        <v>5013</v>
      </c>
    </row>
    <row r="3008" spans="1:20" x14ac:dyDescent="0.25">
      <c r="A3008" s="50" t="s">
        <v>4682</v>
      </c>
      <c r="B3008" s="50" t="s">
        <v>1574</v>
      </c>
      <c r="C3008" s="50" t="s">
        <v>4766</v>
      </c>
      <c r="D3008" s="80">
        <v>16</v>
      </c>
      <c r="E3008" s="50" t="s">
        <v>8714</v>
      </c>
      <c r="F3008" s="24">
        <f t="shared" si="151"/>
        <v>9.8136666666666681</v>
      </c>
      <c r="G3008" s="20">
        <f t="shared" si="152"/>
        <v>60.729000000000006</v>
      </c>
      <c r="H3008" s="17"/>
      <c r="I3008" s="24"/>
      <c r="J3008" s="20">
        <f t="shared" si="153"/>
        <v>69.806799999999996</v>
      </c>
      <c r="K3008" s="17"/>
      <c r="L3008" s="24"/>
      <c r="M3008" s="86">
        <v>15.714</v>
      </c>
      <c r="N3008" s="86">
        <v>166.47300000000001</v>
      </c>
      <c r="O3008" s="86" t="s">
        <v>5013</v>
      </c>
      <c r="P3008" s="86">
        <v>316.26400000000001</v>
      </c>
      <c r="Q3008" s="86">
        <v>3.3290000000000002</v>
      </c>
      <c r="R3008" s="86">
        <v>14.125</v>
      </c>
      <c r="S3008" s="86">
        <v>15.316000000000001</v>
      </c>
      <c r="T3008" s="86" t="s">
        <v>5013</v>
      </c>
    </row>
    <row r="3009" spans="1:20" x14ac:dyDescent="0.25">
      <c r="A3009" s="50" t="s">
        <v>4682</v>
      </c>
      <c r="B3009" s="50" t="s">
        <v>2181</v>
      </c>
      <c r="C3009" s="50" t="s">
        <v>4744</v>
      </c>
      <c r="D3009" s="80">
        <v>11</v>
      </c>
      <c r="E3009" s="50" t="s">
        <v>7418</v>
      </c>
      <c r="F3009" s="24">
        <f t="shared" si="151"/>
        <v>9.8013333333333339</v>
      </c>
      <c r="G3009" s="20">
        <f t="shared" si="152"/>
        <v>1.6809999999999998</v>
      </c>
      <c r="H3009" s="17"/>
      <c r="I3009" s="24"/>
      <c r="J3009" s="20">
        <f t="shared" si="153"/>
        <v>7.8454000000000006</v>
      </c>
      <c r="K3009" s="17"/>
      <c r="L3009" s="24"/>
      <c r="M3009" s="86">
        <v>2.2759999999999998</v>
      </c>
      <c r="N3009" s="86">
        <v>1.101</v>
      </c>
      <c r="O3009" s="86">
        <v>1.6659999999999999</v>
      </c>
      <c r="P3009" s="86">
        <v>8.6310000000000002</v>
      </c>
      <c r="Q3009" s="86">
        <v>1.1919999999999999</v>
      </c>
      <c r="R3009" s="86" t="s">
        <v>5013</v>
      </c>
      <c r="S3009" s="86">
        <v>3.74</v>
      </c>
      <c r="T3009" s="86">
        <v>25.664000000000001</v>
      </c>
    </row>
    <row r="3010" spans="1:20" x14ac:dyDescent="0.25">
      <c r="A3010" s="50" t="s">
        <v>4682</v>
      </c>
      <c r="B3010" s="50" t="s">
        <v>1000</v>
      </c>
      <c r="C3010" s="50" t="s">
        <v>4690</v>
      </c>
      <c r="D3010" s="80">
        <v>2</v>
      </c>
      <c r="E3010" s="50" t="s">
        <v>5290</v>
      </c>
      <c r="F3010" s="24">
        <f t="shared" si="151"/>
        <v>9.7966666666666669</v>
      </c>
      <c r="G3010" s="20">
        <f t="shared" si="152"/>
        <v>21.231333333333335</v>
      </c>
      <c r="H3010" s="17"/>
      <c r="I3010" s="24"/>
      <c r="J3010" s="20">
        <f t="shared" si="153"/>
        <v>16.234200000000001</v>
      </c>
      <c r="K3010" s="17"/>
      <c r="L3010" s="24"/>
      <c r="M3010" s="86">
        <v>0.56599999999999995</v>
      </c>
      <c r="N3010" s="86">
        <v>13.913</v>
      </c>
      <c r="O3010" s="86">
        <v>49.215000000000003</v>
      </c>
      <c r="P3010" s="86">
        <v>42.125</v>
      </c>
      <c r="Q3010" s="86">
        <v>9.6560000000000006</v>
      </c>
      <c r="R3010" s="86">
        <v>3.9990000000000001</v>
      </c>
      <c r="S3010" s="86">
        <v>11.685</v>
      </c>
      <c r="T3010" s="86">
        <v>13.706</v>
      </c>
    </row>
    <row r="3011" spans="1:20" x14ac:dyDescent="0.25">
      <c r="A3011" s="50" t="s">
        <v>4682</v>
      </c>
      <c r="B3011" s="50" t="s">
        <v>9821</v>
      </c>
      <c r="C3011" s="50" t="s">
        <v>4685</v>
      </c>
      <c r="D3011" s="80">
        <v>1</v>
      </c>
      <c r="E3011" s="50" t="s">
        <v>9822</v>
      </c>
      <c r="F3011" s="24">
        <f t="shared" si="151"/>
        <v>9.7949999999999999</v>
      </c>
      <c r="G3011" s="20">
        <f t="shared" si="152"/>
        <v>0</v>
      </c>
      <c r="H3011" s="17"/>
      <c r="I3011" s="24"/>
      <c r="J3011" s="20">
        <f t="shared" si="153"/>
        <v>5.8770000000000007</v>
      </c>
      <c r="K3011" s="17"/>
      <c r="L3011" s="24"/>
      <c r="M3011" s="86" t="s">
        <v>5013</v>
      </c>
      <c r="N3011" s="86" t="s">
        <v>5013</v>
      </c>
      <c r="O3011" s="86" t="s">
        <v>5013</v>
      </c>
      <c r="P3011" s="86" t="s">
        <v>5013</v>
      </c>
      <c r="Q3011" s="86" t="s">
        <v>5013</v>
      </c>
      <c r="R3011" s="86" t="s">
        <v>5013</v>
      </c>
      <c r="S3011" s="86">
        <v>29.385000000000002</v>
      </c>
      <c r="T3011" s="86" t="s">
        <v>5013</v>
      </c>
    </row>
    <row r="3012" spans="1:20" x14ac:dyDescent="0.25">
      <c r="A3012" s="50" t="s">
        <v>4682</v>
      </c>
      <c r="B3012" s="50" t="s">
        <v>3716</v>
      </c>
      <c r="C3012" s="50" t="s">
        <v>4711</v>
      </c>
      <c r="D3012" s="80">
        <v>6</v>
      </c>
      <c r="E3012" s="50" t="s">
        <v>6038</v>
      </c>
      <c r="F3012" s="24">
        <f t="shared" si="151"/>
        <v>9.7716666666666665</v>
      </c>
      <c r="G3012" s="20">
        <f t="shared" si="152"/>
        <v>59.395666666666671</v>
      </c>
      <c r="H3012" s="17"/>
      <c r="I3012" s="24"/>
      <c r="J3012" s="20">
        <f t="shared" si="153"/>
        <v>6.0251999999999999</v>
      </c>
      <c r="K3012" s="17"/>
      <c r="L3012" s="24"/>
      <c r="M3012" s="86">
        <v>11.493</v>
      </c>
      <c r="N3012" s="86">
        <v>95.356999999999999</v>
      </c>
      <c r="O3012" s="86">
        <v>71.337000000000003</v>
      </c>
      <c r="P3012" s="86">
        <v>0.81100000000000005</v>
      </c>
      <c r="Q3012" s="86" t="s">
        <v>5013</v>
      </c>
      <c r="R3012" s="86">
        <v>20.329999999999998</v>
      </c>
      <c r="S3012" s="86">
        <v>0.05</v>
      </c>
      <c r="T3012" s="86">
        <v>8.9350000000000005</v>
      </c>
    </row>
    <row r="3013" spans="1:20" x14ac:dyDescent="0.25">
      <c r="A3013" s="50" t="s">
        <v>4682</v>
      </c>
      <c r="B3013" s="50" t="s">
        <v>3770</v>
      </c>
      <c r="C3013" s="50" t="s">
        <v>4767</v>
      </c>
      <c r="D3013" s="80">
        <v>16</v>
      </c>
      <c r="E3013" s="50" t="s">
        <v>9086</v>
      </c>
      <c r="F3013" s="24">
        <f t="shared" si="151"/>
        <v>9.7553333333333327</v>
      </c>
      <c r="G3013" s="20">
        <f t="shared" si="152"/>
        <v>1.9630000000000001</v>
      </c>
      <c r="H3013" s="17"/>
      <c r="I3013" s="24"/>
      <c r="J3013" s="20">
        <f t="shared" si="153"/>
        <v>6.5602</v>
      </c>
      <c r="K3013" s="17"/>
      <c r="L3013" s="24"/>
      <c r="M3013" s="86" t="s">
        <v>5013</v>
      </c>
      <c r="N3013" s="86">
        <v>0.505</v>
      </c>
      <c r="O3013" s="86">
        <v>5.3840000000000003</v>
      </c>
      <c r="P3013" s="86">
        <v>2.8610000000000002</v>
      </c>
      <c r="Q3013" s="86">
        <v>0.67400000000000004</v>
      </c>
      <c r="R3013" s="86">
        <v>14.894</v>
      </c>
      <c r="S3013" s="86">
        <v>14.372</v>
      </c>
      <c r="T3013" s="86" t="s">
        <v>5013</v>
      </c>
    </row>
    <row r="3014" spans="1:20" x14ac:dyDescent="0.25">
      <c r="A3014" s="50" t="s">
        <v>4682</v>
      </c>
      <c r="B3014" s="50" t="s">
        <v>1344</v>
      </c>
      <c r="C3014" s="50" t="s">
        <v>4731</v>
      </c>
      <c r="D3014" s="80">
        <v>10</v>
      </c>
      <c r="E3014" s="50" t="s">
        <v>6893</v>
      </c>
      <c r="F3014" s="24">
        <f t="shared" si="151"/>
        <v>9.7550000000000008</v>
      </c>
      <c r="G3014" s="20">
        <f t="shared" si="152"/>
        <v>301.14600000000002</v>
      </c>
      <c r="H3014" s="17"/>
      <c r="I3014" s="24"/>
      <c r="J3014" s="20">
        <f t="shared" si="153"/>
        <v>56.354199999999992</v>
      </c>
      <c r="K3014" s="17"/>
      <c r="L3014" s="24"/>
      <c r="M3014" s="86">
        <v>184.40100000000001</v>
      </c>
      <c r="N3014" s="86">
        <v>226.572</v>
      </c>
      <c r="O3014" s="86">
        <v>492.46499999999997</v>
      </c>
      <c r="P3014" s="86">
        <v>97.328999999999994</v>
      </c>
      <c r="Q3014" s="86">
        <v>155.17699999999999</v>
      </c>
      <c r="R3014" s="86">
        <v>3.6379999999999999</v>
      </c>
      <c r="S3014" s="86">
        <v>6.569</v>
      </c>
      <c r="T3014" s="86">
        <v>19.058</v>
      </c>
    </row>
    <row r="3015" spans="1:20" x14ac:dyDescent="0.25">
      <c r="A3015" s="50" t="s">
        <v>4682</v>
      </c>
      <c r="B3015" s="50" t="s">
        <v>2981</v>
      </c>
      <c r="C3015" s="50" t="s">
        <v>4766</v>
      </c>
      <c r="D3015" s="80">
        <v>16</v>
      </c>
      <c r="E3015" s="50" t="s">
        <v>8720</v>
      </c>
      <c r="F3015" s="24">
        <f t="shared" si="151"/>
        <v>9.7293333333333329</v>
      </c>
      <c r="G3015" s="20">
        <f t="shared" si="152"/>
        <v>60.92166666666666</v>
      </c>
      <c r="H3015" s="17"/>
      <c r="I3015" s="24"/>
      <c r="J3015" s="20">
        <f t="shared" si="153"/>
        <v>373.07940000000002</v>
      </c>
      <c r="K3015" s="17"/>
      <c r="L3015" s="24"/>
      <c r="M3015" s="86">
        <v>106.84099999999999</v>
      </c>
      <c r="N3015" s="86">
        <v>75.924000000000007</v>
      </c>
      <c r="O3015" s="86" t="s">
        <v>5013</v>
      </c>
      <c r="P3015" s="86">
        <v>1784.2950000000001</v>
      </c>
      <c r="Q3015" s="86">
        <v>51.914000000000001</v>
      </c>
      <c r="R3015" s="86" t="s">
        <v>5013</v>
      </c>
      <c r="S3015" s="86">
        <v>21.957999999999998</v>
      </c>
      <c r="T3015" s="86">
        <v>7.23</v>
      </c>
    </row>
    <row r="3016" spans="1:20" x14ac:dyDescent="0.25">
      <c r="A3016" s="50" t="s">
        <v>4682</v>
      </c>
      <c r="B3016" s="50" t="s">
        <v>3811</v>
      </c>
      <c r="C3016" s="50" t="s">
        <v>4738</v>
      </c>
      <c r="D3016" s="80">
        <v>11</v>
      </c>
      <c r="E3016" s="50" t="s">
        <v>7164</v>
      </c>
      <c r="F3016" s="24">
        <f t="shared" si="151"/>
        <v>9.690666666666667</v>
      </c>
      <c r="G3016" s="20">
        <f t="shared" si="152"/>
        <v>0</v>
      </c>
      <c r="H3016" s="17"/>
      <c r="I3016" s="24"/>
      <c r="J3016" s="20">
        <f t="shared" si="153"/>
        <v>10.828999999999999</v>
      </c>
      <c r="K3016" s="17"/>
      <c r="L3016" s="24"/>
      <c r="M3016" s="86" t="s">
        <v>5013</v>
      </c>
      <c r="N3016" s="86" t="s">
        <v>5013</v>
      </c>
      <c r="O3016" s="86" t="s">
        <v>5013</v>
      </c>
      <c r="P3016" s="86">
        <v>25.073</v>
      </c>
      <c r="Q3016" s="86" t="s">
        <v>5013</v>
      </c>
      <c r="R3016" s="86" t="s">
        <v>5013</v>
      </c>
      <c r="S3016" s="86">
        <v>17.965</v>
      </c>
      <c r="T3016" s="86">
        <v>11.106999999999999</v>
      </c>
    </row>
    <row r="3017" spans="1:20" x14ac:dyDescent="0.25">
      <c r="A3017" s="50" t="s">
        <v>4682</v>
      </c>
      <c r="B3017" s="50" t="s">
        <v>3820</v>
      </c>
      <c r="C3017" s="50" t="s">
        <v>4719</v>
      </c>
      <c r="D3017" s="80">
        <v>6</v>
      </c>
      <c r="E3017" s="50" t="s">
        <v>6369</v>
      </c>
      <c r="F3017" s="24">
        <f t="shared" si="151"/>
        <v>9.6836666666666655</v>
      </c>
      <c r="G3017" s="20">
        <f t="shared" si="152"/>
        <v>21.768666666666665</v>
      </c>
      <c r="H3017" s="17"/>
      <c r="I3017" s="24"/>
      <c r="J3017" s="20">
        <f t="shared" si="153"/>
        <v>16.430199999999999</v>
      </c>
      <c r="K3017" s="17"/>
      <c r="L3017" s="24"/>
      <c r="M3017" s="86">
        <v>19.443000000000001</v>
      </c>
      <c r="N3017" s="86">
        <v>19.864999999999998</v>
      </c>
      <c r="O3017" s="86">
        <v>25.998000000000001</v>
      </c>
      <c r="P3017" s="86">
        <v>53.1</v>
      </c>
      <c r="Q3017" s="86" t="s">
        <v>5013</v>
      </c>
      <c r="R3017" s="86" t="s">
        <v>5013</v>
      </c>
      <c r="S3017" s="86">
        <v>29.050999999999998</v>
      </c>
      <c r="T3017" s="86" t="s">
        <v>5013</v>
      </c>
    </row>
    <row r="3018" spans="1:20" x14ac:dyDescent="0.25">
      <c r="A3018" s="50" t="s">
        <v>4682</v>
      </c>
      <c r="B3018" s="50" t="s">
        <v>2699</v>
      </c>
      <c r="C3018" s="50" t="s">
        <v>4764</v>
      </c>
      <c r="D3018" s="80">
        <v>15</v>
      </c>
      <c r="E3018" s="50" t="s">
        <v>8340</v>
      </c>
      <c r="F3018" s="24">
        <f t="shared" si="151"/>
        <v>9.5103333333333335</v>
      </c>
      <c r="G3018" s="20">
        <f t="shared" si="152"/>
        <v>2.93</v>
      </c>
      <c r="H3018" s="17"/>
      <c r="I3018" s="24"/>
      <c r="J3018" s="20">
        <f t="shared" si="153"/>
        <v>13.047800000000001</v>
      </c>
      <c r="K3018" s="17"/>
      <c r="L3018" s="24"/>
      <c r="M3018" s="86">
        <v>1.7490000000000001</v>
      </c>
      <c r="N3018" s="86">
        <v>5.1660000000000004</v>
      </c>
      <c r="O3018" s="86">
        <v>1.875</v>
      </c>
      <c r="P3018" s="86">
        <v>16.966000000000001</v>
      </c>
      <c r="Q3018" s="86">
        <v>19.742000000000001</v>
      </c>
      <c r="R3018" s="86">
        <v>10.468</v>
      </c>
      <c r="S3018" s="86">
        <v>4.3120000000000003</v>
      </c>
      <c r="T3018" s="86">
        <v>13.750999999999999</v>
      </c>
    </row>
    <row r="3019" spans="1:20" x14ac:dyDescent="0.25">
      <c r="A3019" s="50" t="s">
        <v>4682</v>
      </c>
      <c r="B3019" s="50" t="s">
        <v>4638</v>
      </c>
      <c r="C3019" s="50" t="s">
        <v>4697</v>
      </c>
      <c r="D3019" s="80">
        <v>3</v>
      </c>
      <c r="E3019" s="50" t="s">
        <v>5437</v>
      </c>
      <c r="F3019" s="24">
        <f t="shared" si="151"/>
        <v>9.5009999999999994</v>
      </c>
      <c r="G3019" s="20">
        <f t="shared" si="152"/>
        <v>3.3333333333333333E-2</v>
      </c>
      <c r="H3019" s="17"/>
      <c r="I3019" s="24"/>
      <c r="J3019" s="20">
        <f t="shared" si="153"/>
        <v>5.7636000000000003</v>
      </c>
      <c r="K3019" s="17"/>
      <c r="L3019" s="24"/>
      <c r="M3019" s="86" t="s">
        <v>5013</v>
      </c>
      <c r="N3019" s="86">
        <v>0.1</v>
      </c>
      <c r="O3019" s="86" t="s">
        <v>5013</v>
      </c>
      <c r="P3019" s="86" t="s">
        <v>5013</v>
      </c>
      <c r="Q3019" s="86">
        <v>0.315</v>
      </c>
      <c r="R3019" s="86" t="s">
        <v>5013</v>
      </c>
      <c r="S3019" s="86" t="s">
        <v>5013</v>
      </c>
      <c r="T3019" s="86">
        <v>28.503</v>
      </c>
    </row>
    <row r="3020" spans="1:20" x14ac:dyDescent="0.25">
      <c r="A3020" s="50" t="s">
        <v>4682</v>
      </c>
      <c r="B3020" s="50" t="s">
        <v>2365</v>
      </c>
      <c r="C3020" s="50" t="s">
        <v>4766</v>
      </c>
      <c r="D3020" s="80">
        <v>16</v>
      </c>
      <c r="E3020" s="50" t="s">
        <v>8503</v>
      </c>
      <c r="F3020" s="24">
        <f t="shared" si="151"/>
        <v>9.4933333333333341</v>
      </c>
      <c r="G3020" s="20">
        <f t="shared" si="152"/>
        <v>32.228333333333332</v>
      </c>
      <c r="H3020" s="17"/>
      <c r="I3020" s="24"/>
      <c r="J3020" s="20">
        <f t="shared" si="153"/>
        <v>10.437000000000001</v>
      </c>
      <c r="K3020" s="17"/>
      <c r="L3020" s="24"/>
      <c r="M3020" s="86">
        <v>31.585000000000001</v>
      </c>
      <c r="N3020" s="86">
        <v>62.76</v>
      </c>
      <c r="O3020" s="86">
        <v>2.34</v>
      </c>
      <c r="P3020" s="86">
        <v>7.7590000000000003</v>
      </c>
      <c r="Q3020" s="86">
        <v>15.946</v>
      </c>
      <c r="R3020" s="86">
        <v>28.48</v>
      </c>
      <c r="S3020" s="86" t="s">
        <v>5013</v>
      </c>
      <c r="T3020" s="86" t="s">
        <v>5013</v>
      </c>
    </row>
    <row r="3021" spans="1:20" x14ac:dyDescent="0.25">
      <c r="A3021" s="50" t="s">
        <v>4682</v>
      </c>
      <c r="B3021" s="50" t="s">
        <v>1682</v>
      </c>
      <c r="C3021" s="50" t="s">
        <v>4711</v>
      </c>
      <c r="D3021" s="80">
        <v>6</v>
      </c>
      <c r="E3021" s="50" t="s">
        <v>5961</v>
      </c>
      <c r="F3021" s="24">
        <f t="shared" si="151"/>
        <v>9.4883333333333333</v>
      </c>
      <c r="G3021" s="20">
        <f t="shared" si="152"/>
        <v>30.554999999999996</v>
      </c>
      <c r="H3021" s="17"/>
      <c r="I3021" s="24"/>
      <c r="J3021" s="20">
        <f t="shared" si="153"/>
        <v>19.680199999999999</v>
      </c>
      <c r="K3021" s="17"/>
      <c r="L3021" s="24"/>
      <c r="M3021" s="86">
        <v>5.7169999999999996</v>
      </c>
      <c r="N3021" s="86">
        <v>2.4279999999999999</v>
      </c>
      <c r="O3021" s="86">
        <v>83.52</v>
      </c>
      <c r="P3021" s="86">
        <v>49.16</v>
      </c>
      <c r="Q3021" s="86">
        <v>20.776</v>
      </c>
      <c r="R3021" s="86" t="s">
        <v>5013</v>
      </c>
      <c r="S3021" s="86" t="s">
        <v>5013</v>
      </c>
      <c r="T3021" s="86">
        <v>28.465</v>
      </c>
    </row>
    <row r="3022" spans="1:20" x14ac:dyDescent="0.25">
      <c r="A3022" s="50" t="s">
        <v>4682</v>
      </c>
      <c r="B3022" s="50" t="s">
        <v>3246</v>
      </c>
      <c r="C3022" s="50" t="s">
        <v>4767</v>
      </c>
      <c r="D3022" s="80">
        <v>16</v>
      </c>
      <c r="E3022" s="50" t="s">
        <v>9174</v>
      </c>
      <c r="F3022" s="24">
        <f t="shared" si="151"/>
        <v>9.4716666666666658</v>
      </c>
      <c r="G3022" s="20">
        <f t="shared" si="152"/>
        <v>355.76900000000001</v>
      </c>
      <c r="H3022" s="17"/>
      <c r="I3022" s="24"/>
      <c r="J3022" s="20">
        <f t="shared" si="153"/>
        <v>40.6768</v>
      </c>
      <c r="K3022" s="17"/>
      <c r="L3022" s="24"/>
      <c r="M3022" s="86">
        <v>78.722999999999999</v>
      </c>
      <c r="N3022" s="86">
        <v>115.521</v>
      </c>
      <c r="O3022" s="86">
        <v>873.06299999999999</v>
      </c>
      <c r="P3022" s="86">
        <v>12.518000000000001</v>
      </c>
      <c r="Q3022" s="86">
        <v>162.45099999999999</v>
      </c>
      <c r="R3022" s="86" t="s">
        <v>5013</v>
      </c>
      <c r="S3022" s="86">
        <v>21.684000000000001</v>
      </c>
      <c r="T3022" s="86">
        <v>6.7309999999999999</v>
      </c>
    </row>
    <row r="3023" spans="1:20" x14ac:dyDescent="0.25">
      <c r="A3023" s="50" t="s">
        <v>4682</v>
      </c>
      <c r="B3023" s="50" t="s">
        <v>1708</v>
      </c>
      <c r="C3023" s="50" t="s">
        <v>4753</v>
      </c>
      <c r="D3023" s="80">
        <v>13</v>
      </c>
      <c r="E3023" s="50" t="s">
        <v>7801</v>
      </c>
      <c r="F3023" s="24">
        <f t="shared" si="151"/>
        <v>9.4466666666666672</v>
      </c>
      <c r="G3023" s="20">
        <f t="shared" si="152"/>
        <v>16.686</v>
      </c>
      <c r="H3023" s="17"/>
      <c r="I3023" s="24"/>
      <c r="J3023" s="20">
        <f t="shared" si="153"/>
        <v>7.2671999999999999</v>
      </c>
      <c r="K3023" s="17"/>
      <c r="L3023" s="24"/>
      <c r="M3023" s="86">
        <v>2.2549999999999999</v>
      </c>
      <c r="N3023" s="86">
        <v>33.774999999999999</v>
      </c>
      <c r="O3023" s="86">
        <v>14.028</v>
      </c>
      <c r="P3023" s="86" t="s">
        <v>5013</v>
      </c>
      <c r="Q3023" s="86">
        <v>7.9960000000000004</v>
      </c>
      <c r="R3023" s="86">
        <v>7.6550000000000002</v>
      </c>
      <c r="S3023" s="86">
        <v>0.34799999999999998</v>
      </c>
      <c r="T3023" s="86">
        <v>20.337</v>
      </c>
    </row>
    <row r="3024" spans="1:20" x14ac:dyDescent="0.25">
      <c r="A3024" s="50" t="s">
        <v>4682</v>
      </c>
      <c r="B3024" s="50" t="s">
        <v>2336</v>
      </c>
      <c r="C3024" s="50" t="s">
        <v>4725</v>
      </c>
      <c r="D3024" s="80">
        <v>8</v>
      </c>
      <c r="E3024" s="50" t="s">
        <v>6708</v>
      </c>
      <c r="F3024" s="24">
        <f t="shared" si="151"/>
        <v>9.4420000000000002</v>
      </c>
      <c r="G3024" s="20">
        <f t="shared" si="152"/>
        <v>57.425000000000004</v>
      </c>
      <c r="H3024" s="17"/>
      <c r="I3024" s="24"/>
      <c r="J3024" s="20">
        <f t="shared" si="153"/>
        <v>23.427600000000005</v>
      </c>
      <c r="K3024" s="17"/>
      <c r="L3024" s="24"/>
      <c r="M3024" s="86">
        <v>22.809000000000001</v>
      </c>
      <c r="N3024" s="86">
        <v>25.931999999999999</v>
      </c>
      <c r="O3024" s="86">
        <v>123.53400000000001</v>
      </c>
      <c r="P3024" s="86">
        <v>49.267000000000003</v>
      </c>
      <c r="Q3024" s="86">
        <v>39.545000000000002</v>
      </c>
      <c r="R3024" s="86">
        <v>15.364000000000001</v>
      </c>
      <c r="S3024" s="86">
        <v>8.1229999999999993</v>
      </c>
      <c r="T3024" s="86">
        <v>4.8390000000000004</v>
      </c>
    </row>
    <row r="3025" spans="1:20" x14ac:dyDescent="0.25">
      <c r="A3025" s="50" t="s">
        <v>4682</v>
      </c>
      <c r="B3025" s="50" t="s">
        <v>3858</v>
      </c>
      <c r="C3025" s="50" t="s">
        <v>4710</v>
      </c>
      <c r="D3025" s="80">
        <v>6</v>
      </c>
      <c r="E3025" s="50" t="s">
        <v>5867</v>
      </c>
      <c r="F3025" s="24">
        <f t="shared" si="151"/>
        <v>9.4386666666666663</v>
      </c>
      <c r="G3025" s="20">
        <f t="shared" si="152"/>
        <v>14.386666666666665</v>
      </c>
      <c r="H3025" s="17"/>
      <c r="I3025" s="24"/>
      <c r="J3025" s="20">
        <f t="shared" si="153"/>
        <v>5.6878000000000002</v>
      </c>
      <c r="K3025" s="17"/>
      <c r="L3025" s="24"/>
      <c r="M3025" s="86">
        <v>2.266</v>
      </c>
      <c r="N3025" s="86">
        <v>40.893999999999998</v>
      </c>
      <c r="O3025" s="86" t="s">
        <v>5013</v>
      </c>
      <c r="P3025" s="86">
        <v>0.123</v>
      </c>
      <c r="Q3025" s="86" t="s">
        <v>5013</v>
      </c>
      <c r="R3025" s="86" t="s">
        <v>5013</v>
      </c>
      <c r="S3025" s="86">
        <v>28.315999999999999</v>
      </c>
      <c r="T3025" s="86" t="s">
        <v>5013</v>
      </c>
    </row>
    <row r="3026" spans="1:20" x14ac:dyDescent="0.25">
      <c r="A3026" s="50" t="s">
        <v>4682</v>
      </c>
      <c r="B3026" s="50" t="s">
        <v>2521</v>
      </c>
      <c r="C3026" s="50" t="s">
        <v>4723</v>
      </c>
      <c r="D3026" s="80">
        <v>7</v>
      </c>
      <c r="E3026" s="50" t="s">
        <v>6614</v>
      </c>
      <c r="F3026" s="24">
        <f t="shared" si="151"/>
        <v>9.43</v>
      </c>
      <c r="G3026" s="20">
        <f t="shared" si="152"/>
        <v>7.3953333333333333</v>
      </c>
      <c r="H3026" s="17"/>
      <c r="I3026" s="24"/>
      <c r="J3026" s="20">
        <f t="shared" si="153"/>
        <v>12.4216</v>
      </c>
      <c r="K3026" s="17"/>
      <c r="L3026" s="24"/>
      <c r="M3026" s="86">
        <v>0.254</v>
      </c>
      <c r="N3026" s="86">
        <v>21.931999999999999</v>
      </c>
      <c r="O3026" s="86" t="s">
        <v>5013</v>
      </c>
      <c r="P3026" s="86">
        <v>32.857999999999997</v>
      </c>
      <c r="Q3026" s="86">
        <v>0.96</v>
      </c>
      <c r="R3026" s="86">
        <v>14.170999999999999</v>
      </c>
      <c r="S3026" s="86">
        <v>3.0680000000000001</v>
      </c>
      <c r="T3026" s="86">
        <v>11.051</v>
      </c>
    </row>
    <row r="3027" spans="1:20" x14ac:dyDescent="0.25">
      <c r="A3027" s="50" t="s">
        <v>4682</v>
      </c>
      <c r="B3027" s="50" t="s">
        <v>1197</v>
      </c>
      <c r="C3027" s="50" t="s">
        <v>4755</v>
      </c>
      <c r="D3027" s="80">
        <v>15</v>
      </c>
      <c r="E3027" s="50" t="s">
        <v>7935</v>
      </c>
      <c r="F3027" s="24">
        <f t="shared" si="151"/>
        <v>9.4096666666666664</v>
      </c>
      <c r="G3027" s="20">
        <f t="shared" si="152"/>
        <v>38.981666666666669</v>
      </c>
      <c r="H3027" s="17"/>
      <c r="I3027" s="24"/>
      <c r="J3027" s="20">
        <f t="shared" si="153"/>
        <v>6.2126000000000001</v>
      </c>
      <c r="K3027" s="17"/>
      <c r="L3027" s="24"/>
      <c r="M3027" s="86">
        <v>109.075</v>
      </c>
      <c r="N3027" s="86">
        <v>7.87</v>
      </c>
      <c r="O3027" s="86" t="s">
        <v>5013</v>
      </c>
      <c r="P3027" s="86" t="s">
        <v>5013</v>
      </c>
      <c r="Q3027" s="86">
        <v>2.8340000000000001</v>
      </c>
      <c r="R3027" s="86">
        <v>28.228999999999999</v>
      </c>
      <c r="S3027" s="86" t="s">
        <v>5013</v>
      </c>
      <c r="T3027" s="86" t="s">
        <v>5013</v>
      </c>
    </row>
    <row r="3028" spans="1:20" x14ac:dyDescent="0.25">
      <c r="A3028" s="50" t="s">
        <v>4682</v>
      </c>
      <c r="B3028" s="50" t="s">
        <v>3701</v>
      </c>
      <c r="C3028" s="50" t="s">
        <v>4711</v>
      </c>
      <c r="D3028" s="80">
        <v>6</v>
      </c>
      <c r="E3028" s="50" t="s">
        <v>6022</v>
      </c>
      <c r="F3028" s="24">
        <f t="shared" si="151"/>
        <v>9.3529999999999998</v>
      </c>
      <c r="G3028" s="20">
        <f t="shared" si="152"/>
        <v>1.6066666666666667</v>
      </c>
      <c r="H3028" s="17"/>
      <c r="I3028" s="24"/>
      <c r="J3028" s="20">
        <f t="shared" si="153"/>
        <v>5.6118000000000006</v>
      </c>
      <c r="K3028" s="17"/>
      <c r="L3028" s="24"/>
      <c r="M3028" s="86" t="s">
        <v>5013</v>
      </c>
      <c r="N3028" s="86">
        <v>4.82</v>
      </c>
      <c r="O3028" s="86" t="s">
        <v>5013</v>
      </c>
      <c r="P3028" s="86" t="s">
        <v>5013</v>
      </c>
      <c r="Q3028" s="86" t="s">
        <v>5013</v>
      </c>
      <c r="R3028" s="86" t="s">
        <v>5013</v>
      </c>
      <c r="S3028" s="86">
        <v>28.059000000000001</v>
      </c>
      <c r="T3028" s="86" t="s">
        <v>5013</v>
      </c>
    </row>
    <row r="3029" spans="1:20" x14ac:dyDescent="0.25">
      <c r="A3029" s="50" t="s">
        <v>4682</v>
      </c>
      <c r="B3029" s="50" t="s">
        <v>1399</v>
      </c>
      <c r="C3029" s="50" t="s">
        <v>4745</v>
      </c>
      <c r="D3029" s="80">
        <v>11</v>
      </c>
      <c r="E3029" s="50" t="s">
        <v>7515</v>
      </c>
      <c r="F3029" s="24">
        <f t="shared" si="151"/>
        <v>9.3353333333333328</v>
      </c>
      <c r="G3029" s="20">
        <f t="shared" si="152"/>
        <v>0.70066666666666677</v>
      </c>
      <c r="H3029" s="17"/>
      <c r="I3029" s="24"/>
      <c r="J3029" s="20">
        <f t="shared" si="153"/>
        <v>5.6012000000000004</v>
      </c>
      <c r="K3029" s="17"/>
      <c r="L3029" s="24"/>
      <c r="M3029" s="86">
        <v>0.24399999999999999</v>
      </c>
      <c r="N3029" s="86">
        <v>1.8580000000000001</v>
      </c>
      <c r="O3029" s="86" t="s">
        <v>5013</v>
      </c>
      <c r="P3029" s="86" t="s">
        <v>5013</v>
      </c>
      <c r="Q3029" s="86" t="s">
        <v>5013</v>
      </c>
      <c r="R3029" s="86">
        <v>0.96099999999999997</v>
      </c>
      <c r="S3029" s="86">
        <v>27.045000000000002</v>
      </c>
      <c r="T3029" s="86" t="s">
        <v>5013</v>
      </c>
    </row>
    <row r="3030" spans="1:20" x14ac:dyDescent="0.25">
      <c r="A3030" s="50" t="s">
        <v>4682</v>
      </c>
      <c r="B3030" s="50" t="s">
        <v>1456</v>
      </c>
      <c r="C3030" s="50" t="s">
        <v>4767</v>
      </c>
      <c r="D3030" s="80">
        <v>16</v>
      </c>
      <c r="E3030" s="50" t="s">
        <v>9151</v>
      </c>
      <c r="F3030" s="24">
        <f t="shared" si="151"/>
        <v>9.3310000000000013</v>
      </c>
      <c r="G3030" s="20">
        <f t="shared" si="152"/>
        <v>0.6306666666666666</v>
      </c>
      <c r="H3030" s="17"/>
      <c r="I3030" s="24"/>
      <c r="J3030" s="20">
        <f t="shared" si="153"/>
        <v>20.547400000000003</v>
      </c>
      <c r="K3030" s="17"/>
      <c r="L3030" s="24"/>
      <c r="M3030" s="86" t="s">
        <v>5013</v>
      </c>
      <c r="N3030" s="86" t="s">
        <v>5013</v>
      </c>
      <c r="O3030" s="86">
        <v>1.8919999999999999</v>
      </c>
      <c r="P3030" s="86">
        <v>62.933</v>
      </c>
      <c r="Q3030" s="86">
        <v>11.811</v>
      </c>
      <c r="R3030" s="86">
        <v>5.7359999999999998</v>
      </c>
      <c r="S3030" s="86" t="s">
        <v>5013</v>
      </c>
      <c r="T3030" s="86">
        <v>22.257000000000001</v>
      </c>
    </row>
    <row r="3031" spans="1:20" x14ac:dyDescent="0.25">
      <c r="A3031" s="50" t="s">
        <v>4682</v>
      </c>
      <c r="B3031" s="50" t="s">
        <v>3761</v>
      </c>
      <c r="C3031" s="50" t="s">
        <v>4745</v>
      </c>
      <c r="D3031" s="80">
        <v>11</v>
      </c>
      <c r="E3031" s="50" t="s">
        <v>7470</v>
      </c>
      <c r="F3031" s="24">
        <f t="shared" si="151"/>
        <v>9.2476666666666656</v>
      </c>
      <c r="G3031" s="20">
        <f t="shared" si="152"/>
        <v>2.1283333333333334</v>
      </c>
      <c r="H3031" s="17"/>
      <c r="I3031" s="24"/>
      <c r="J3031" s="20">
        <f t="shared" si="153"/>
        <v>7.1091999999999995</v>
      </c>
      <c r="K3031" s="17"/>
      <c r="L3031" s="24"/>
      <c r="M3031" s="86" t="s">
        <v>5013</v>
      </c>
      <c r="N3031" s="86">
        <v>0.80200000000000005</v>
      </c>
      <c r="O3031" s="86">
        <v>5.5830000000000002</v>
      </c>
      <c r="P3031" s="86">
        <v>1.375</v>
      </c>
      <c r="Q3031" s="86">
        <v>6.4279999999999999</v>
      </c>
      <c r="R3031" s="86">
        <v>0.52300000000000002</v>
      </c>
      <c r="S3031" s="86">
        <v>27.22</v>
      </c>
      <c r="T3031" s="86" t="s">
        <v>5013</v>
      </c>
    </row>
    <row r="3032" spans="1:20" x14ac:dyDescent="0.25">
      <c r="A3032" s="50" t="s">
        <v>4682</v>
      </c>
      <c r="B3032" s="50" t="s">
        <v>3083</v>
      </c>
      <c r="C3032" s="50" t="s">
        <v>4767</v>
      </c>
      <c r="D3032" s="80">
        <v>16</v>
      </c>
      <c r="E3032" s="50" t="s">
        <v>8987</v>
      </c>
      <c r="F3032" s="24">
        <f t="shared" si="151"/>
        <v>9.2349999999999994</v>
      </c>
      <c r="G3032" s="20">
        <f t="shared" si="152"/>
        <v>3.0483333333333333</v>
      </c>
      <c r="H3032" s="17"/>
      <c r="I3032" s="24"/>
      <c r="J3032" s="20">
        <f t="shared" si="153"/>
        <v>18.062999999999999</v>
      </c>
      <c r="K3032" s="17"/>
      <c r="L3032" s="24"/>
      <c r="M3032" s="86">
        <v>4.6660000000000004</v>
      </c>
      <c r="N3032" s="86">
        <v>2.3650000000000002</v>
      </c>
      <c r="O3032" s="86">
        <v>2.1139999999999999</v>
      </c>
      <c r="P3032" s="86">
        <v>53.317999999999998</v>
      </c>
      <c r="Q3032" s="86">
        <v>9.2919999999999998</v>
      </c>
      <c r="R3032" s="86">
        <v>12.252000000000001</v>
      </c>
      <c r="S3032" s="86">
        <v>1.661</v>
      </c>
      <c r="T3032" s="86">
        <v>13.792</v>
      </c>
    </row>
    <row r="3033" spans="1:20" x14ac:dyDescent="0.25">
      <c r="A3033" s="50" t="s">
        <v>4682</v>
      </c>
      <c r="B3033" s="50" t="s">
        <v>2928</v>
      </c>
      <c r="C3033" s="50" t="s">
        <v>4765</v>
      </c>
      <c r="D3033" s="80">
        <v>15</v>
      </c>
      <c r="E3033" s="50" t="s">
        <v>8381</v>
      </c>
      <c r="F3033" s="24">
        <f t="shared" si="151"/>
        <v>9.227666666666666</v>
      </c>
      <c r="G3033" s="20">
        <f t="shared" si="152"/>
        <v>13.104666666666667</v>
      </c>
      <c r="H3033" s="17"/>
      <c r="I3033" s="24"/>
      <c r="J3033" s="20">
        <f t="shared" si="153"/>
        <v>6.2847999999999997</v>
      </c>
      <c r="K3033" s="17"/>
      <c r="L3033" s="24"/>
      <c r="M3033" s="86">
        <v>17.096</v>
      </c>
      <c r="N3033" s="86">
        <v>10.87</v>
      </c>
      <c r="O3033" s="86">
        <v>11.348000000000001</v>
      </c>
      <c r="P3033" s="86">
        <v>3.4550000000000001</v>
      </c>
      <c r="Q3033" s="86">
        <v>0.28599999999999998</v>
      </c>
      <c r="R3033" s="86" t="s">
        <v>5013</v>
      </c>
      <c r="S3033" s="86">
        <v>0.45100000000000001</v>
      </c>
      <c r="T3033" s="86">
        <v>27.231999999999999</v>
      </c>
    </row>
    <row r="3034" spans="1:20" x14ac:dyDescent="0.25">
      <c r="A3034" s="50" t="s">
        <v>4682</v>
      </c>
      <c r="B3034" s="50" t="s">
        <v>2230</v>
      </c>
      <c r="C3034" s="50" t="s">
        <v>4765</v>
      </c>
      <c r="D3034" s="80">
        <v>15</v>
      </c>
      <c r="E3034" s="50" t="s">
        <v>8376</v>
      </c>
      <c r="F3034" s="24">
        <f t="shared" si="151"/>
        <v>9.195666666666666</v>
      </c>
      <c r="G3034" s="20">
        <f t="shared" si="152"/>
        <v>8.8579999999999988</v>
      </c>
      <c r="H3034" s="17"/>
      <c r="I3034" s="24"/>
      <c r="J3034" s="20">
        <f t="shared" si="153"/>
        <v>9.174199999999999</v>
      </c>
      <c r="K3034" s="17"/>
      <c r="L3034" s="24"/>
      <c r="M3034" s="86">
        <v>5.0919999999999996</v>
      </c>
      <c r="N3034" s="86">
        <v>15.388999999999999</v>
      </c>
      <c r="O3034" s="86">
        <v>6.093</v>
      </c>
      <c r="P3034" s="86">
        <v>4.8810000000000002</v>
      </c>
      <c r="Q3034" s="86">
        <v>13.403</v>
      </c>
      <c r="R3034" s="86">
        <v>9.5259999999999998</v>
      </c>
      <c r="S3034" s="86">
        <v>18.061</v>
      </c>
      <c r="T3034" s="86" t="s">
        <v>5013</v>
      </c>
    </row>
    <row r="3035" spans="1:20" x14ac:dyDescent="0.25">
      <c r="A3035" s="50" t="s">
        <v>4682</v>
      </c>
      <c r="B3035" s="50" t="s">
        <v>1916</v>
      </c>
      <c r="C3035" s="50" t="s">
        <v>4710</v>
      </c>
      <c r="D3035" s="80">
        <v>6</v>
      </c>
      <c r="E3035" s="50" t="s">
        <v>5907</v>
      </c>
      <c r="F3035" s="24">
        <f t="shared" si="151"/>
        <v>9.1929999999999996</v>
      </c>
      <c r="G3035" s="20">
        <f t="shared" si="152"/>
        <v>16.166666666666668</v>
      </c>
      <c r="H3035" s="17"/>
      <c r="I3035" s="24"/>
      <c r="J3035" s="20">
        <f t="shared" si="153"/>
        <v>8.591800000000001</v>
      </c>
      <c r="K3035" s="17"/>
      <c r="L3035" s="24"/>
      <c r="M3035" s="86">
        <v>6.202</v>
      </c>
      <c r="N3035" s="86">
        <v>25.151</v>
      </c>
      <c r="O3035" s="86">
        <v>17.146999999999998</v>
      </c>
      <c r="P3035" s="86">
        <v>0.65100000000000002</v>
      </c>
      <c r="Q3035" s="86">
        <v>14.728999999999999</v>
      </c>
      <c r="R3035" s="86">
        <v>10.172000000000001</v>
      </c>
      <c r="S3035" s="86">
        <v>17.407</v>
      </c>
      <c r="T3035" s="86" t="s">
        <v>5013</v>
      </c>
    </row>
    <row r="3036" spans="1:20" x14ac:dyDescent="0.25">
      <c r="A3036" s="50" t="s">
        <v>4682</v>
      </c>
      <c r="B3036" s="50" t="s">
        <v>1514</v>
      </c>
      <c r="C3036" s="50" t="s">
        <v>4691</v>
      </c>
      <c r="D3036" s="80">
        <v>2</v>
      </c>
      <c r="E3036" s="50" t="s">
        <v>5312</v>
      </c>
      <c r="F3036" s="24">
        <f t="shared" si="151"/>
        <v>9.1650000000000009</v>
      </c>
      <c r="G3036" s="20">
        <f t="shared" si="152"/>
        <v>293.94633333333337</v>
      </c>
      <c r="H3036" s="17"/>
      <c r="I3036" s="24"/>
      <c r="J3036" s="20">
        <f t="shared" si="153"/>
        <v>8.1397999999999993</v>
      </c>
      <c r="K3036" s="17"/>
      <c r="L3036" s="24"/>
      <c r="M3036" s="86">
        <v>454.65300000000002</v>
      </c>
      <c r="N3036" s="86">
        <v>1.9630000000000001</v>
      </c>
      <c r="O3036" s="86">
        <v>425.22300000000001</v>
      </c>
      <c r="P3036" s="86">
        <v>13.204000000000001</v>
      </c>
      <c r="Q3036" s="86" t="s">
        <v>5013</v>
      </c>
      <c r="R3036" s="86">
        <v>1.54</v>
      </c>
      <c r="S3036" s="86">
        <v>1.9339999999999999</v>
      </c>
      <c r="T3036" s="86">
        <v>24.021000000000001</v>
      </c>
    </row>
    <row r="3037" spans="1:20" x14ac:dyDescent="0.25">
      <c r="A3037" s="50" t="s">
        <v>4682</v>
      </c>
      <c r="B3037" s="50" t="s">
        <v>3655</v>
      </c>
      <c r="C3037" s="50" t="s">
        <v>4751</v>
      </c>
      <c r="D3037" s="80">
        <v>13</v>
      </c>
      <c r="E3037" s="50" t="s">
        <v>7703</v>
      </c>
      <c r="F3037" s="24">
        <f t="shared" si="151"/>
        <v>9.1553333333333331</v>
      </c>
      <c r="G3037" s="20">
        <f t="shared" si="152"/>
        <v>9.9909999999999997</v>
      </c>
      <c r="H3037" s="17"/>
      <c r="I3037" s="24"/>
      <c r="J3037" s="20">
        <f t="shared" si="153"/>
        <v>7.9930000000000003</v>
      </c>
      <c r="K3037" s="17"/>
      <c r="L3037" s="24"/>
      <c r="M3037" s="86">
        <v>8.1000000000000003E-2</v>
      </c>
      <c r="N3037" s="86">
        <v>14.46</v>
      </c>
      <c r="O3037" s="86">
        <v>15.432</v>
      </c>
      <c r="P3037" s="86">
        <v>12.499000000000001</v>
      </c>
      <c r="Q3037" s="86" t="s">
        <v>5013</v>
      </c>
      <c r="R3037" s="86">
        <v>10.784000000000001</v>
      </c>
      <c r="S3037" s="86">
        <v>16.681999999999999</v>
      </c>
      <c r="T3037" s="86" t="s">
        <v>5013</v>
      </c>
    </row>
    <row r="3038" spans="1:20" x14ac:dyDescent="0.25">
      <c r="A3038" s="50" t="s">
        <v>4682</v>
      </c>
      <c r="B3038" s="50" t="s">
        <v>2188</v>
      </c>
      <c r="C3038" s="50" t="s">
        <v>4689</v>
      </c>
      <c r="D3038" s="80">
        <v>2</v>
      </c>
      <c r="E3038" s="50" t="s">
        <v>5257</v>
      </c>
      <c r="F3038" s="24">
        <f t="shared" si="151"/>
        <v>9.1470000000000002</v>
      </c>
      <c r="G3038" s="20">
        <f t="shared" si="152"/>
        <v>4.389333333333334</v>
      </c>
      <c r="H3038" s="17"/>
      <c r="I3038" s="24"/>
      <c r="J3038" s="20">
        <f t="shared" si="153"/>
        <v>5.7373999999999992</v>
      </c>
      <c r="K3038" s="17"/>
      <c r="L3038" s="24"/>
      <c r="M3038" s="86">
        <v>12.534000000000001</v>
      </c>
      <c r="N3038" s="86">
        <v>3.0000000000000001E-3</v>
      </c>
      <c r="O3038" s="86">
        <v>0.63100000000000001</v>
      </c>
      <c r="P3038" s="86">
        <v>0.69</v>
      </c>
      <c r="Q3038" s="86">
        <v>0.55600000000000005</v>
      </c>
      <c r="R3038" s="86" t="s">
        <v>5013</v>
      </c>
      <c r="S3038" s="86">
        <v>27.440999999999999</v>
      </c>
      <c r="T3038" s="86" t="s">
        <v>5013</v>
      </c>
    </row>
    <row r="3039" spans="1:20" x14ac:dyDescent="0.25">
      <c r="A3039" s="50" t="s">
        <v>4682</v>
      </c>
      <c r="B3039" s="50" t="s">
        <v>1668</v>
      </c>
      <c r="C3039" s="50" t="s">
        <v>4685</v>
      </c>
      <c r="D3039" s="80">
        <v>1</v>
      </c>
      <c r="E3039" s="50" t="s">
        <v>5133</v>
      </c>
      <c r="F3039" s="24">
        <f t="shared" si="151"/>
        <v>9.1270000000000007</v>
      </c>
      <c r="G3039" s="20">
        <f t="shared" si="152"/>
        <v>14.443666666666667</v>
      </c>
      <c r="H3039" s="17"/>
      <c r="I3039" s="24"/>
      <c r="J3039" s="20">
        <f t="shared" si="153"/>
        <v>18.992999999999999</v>
      </c>
      <c r="K3039" s="17"/>
      <c r="L3039" s="24"/>
      <c r="M3039" s="86">
        <v>4.4029999999999996</v>
      </c>
      <c r="N3039" s="86">
        <v>6.98</v>
      </c>
      <c r="O3039" s="86">
        <v>31.948</v>
      </c>
      <c r="P3039" s="86">
        <v>25.544</v>
      </c>
      <c r="Q3039" s="86">
        <v>42.04</v>
      </c>
      <c r="R3039" s="86">
        <v>9.2520000000000007</v>
      </c>
      <c r="S3039" s="86">
        <v>10.587999999999999</v>
      </c>
      <c r="T3039" s="86">
        <v>7.5410000000000004</v>
      </c>
    </row>
    <row r="3040" spans="1:20" x14ac:dyDescent="0.25">
      <c r="A3040" s="50" t="s">
        <v>4682</v>
      </c>
      <c r="B3040" s="50" t="s">
        <v>4121</v>
      </c>
      <c r="C3040" s="50" t="s">
        <v>4711</v>
      </c>
      <c r="D3040" s="80">
        <v>6</v>
      </c>
      <c r="E3040" s="50" t="s">
        <v>5969</v>
      </c>
      <c r="F3040" s="24">
        <f t="shared" ref="F3040:F3103" si="154">SUM(R3040:T3040)/3</f>
        <v>9.0686666666666671</v>
      </c>
      <c r="G3040" s="20">
        <f t="shared" ref="G3040:G3103" si="155">SUM(M3040:O3040)/3</f>
        <v>0</v>
      </c>
      <c r="H3040" s="17"/>
      <c r="I3040" s="24"/>
      <c r="J3040" s="20">
        <f t="shared" ref="J3040:J3103" si="156">SUM(P3040:T3040)/5</f>
        <v>10.463200000000001</v>
      </c>
      <c r="K3040" s="17"/>
      <c r="L3040" s="24"/>
      <c r="M3040" s="86" t="s">
        <v>5013</v>
      </c>
      <c r="N3040" s="86" t="s">
        <v>5013</v>
      </c>
      <c r="O3040" s="86" t="s">
        <v>5013</v>
      </c>
      <c r="P3040" s="86">
        <v>25.11</v>
      </c>
      <c r="Q3040" s="86" t="s">
        <v>5013</v>
      </c>
      <c r="R3040" s="86">
        <v>27.206</v>
      </c>
      <c r="S3040" s="86" t="s">
        <v>5013</v>
      </c>
      <c r="T3040" s="86" t="s">
        <v>5013</v>
      </c>
    </row>
    <row r="3041" spans="1:20" x14ac:dyDescent="0.25">
      <c r="A3041" s="50" t="s">
        <v>4682</v>
      </c>
      <c r="B3041" s="50" t="s">
        <v>4128</v>
      </c>
      <c r="C3041" s="50" t="s">
        <v>4689</v>
      </c>
      <c r="D3041" s="80">
        <v>2</v>
      </c>
      <c r="E3041" s="50" t="s">
        <v>5229</v>
      </c>
      <c r="F3041" s="24">
        <f t="shared" si="154"/>
        <v>8.9749999999999996</v>
      </c>
      <c r="G3041" s="20">
        <f t="shared" si="155"/>
        <v>45.488333333333337</v>
      </c>
      <c r="H3041" s="17"/>
      <c r="I3041" s="24"/>
      <c r="J3041" s="20">
        <f t="shared" si="156"/>
        <v>34.805</v>
      </c>
      <c r="K3041" s="17"/>
      <c r="L3041" s="24"/>
      <c r="M3041" s="86">
        <v>51.395000000000003</v>
      </c>
      <c r="N3041" s="86">
        <v>56.548000000000002</v>
      </c>
      <c r="O3041" s="86">
        <v>28.521999999999998</v>
      </c>
      <c r="P3041" s="86">
        <v>69.936999999999998</v>
      </c>
      <c r="Q3041" s="86">
        <v>77.162999999999997</v>
      </c>
      <c r="R3041" s="86">
        <v>23.234000000000002</v>
      </c>
      <c r="S3041" s="86">
        <v>3.6909999999999998</v>
      </c>
      <c r="T3041" s="86" t="s">
        <v>5013</v>
      </c>
    </row>
    <row r="3042" spans="1:20" x14ac:dyDescent="0.25">
      <c r="A3042" s="50" t="s">
        <v>4682</v>
      </c>
      <c r="B3042" s="50" t="s">
        <v>2209</v>
      </c>
      <c r="C3042" s="50" t="s">
        <v>4777</v>
      </c>
      <c r="D3042" s="80">
        <v>20</v>
      </c>
      <c r="E3042" s="50" t="s">
        <v>9653</v>
      </c>
      <c r="F3042" s="24">
        <f t="shared" si="154"/>
        <v>8.9563333333333333</v>
      </c>
      <c r="G3042" s="20">
        <f t="shared" si="155"/>
        <v>32.618333333333332</v>
      </c>
      <c r="H3042" s="17"/>
      <c r="I3042" s="24"/>
      <c r="J3042" s="20">
        <f t="shared" si="156"/>
        <v>17.566200000000002</v>
      </c>
      <c r="K3042" s="17"/>
      <c r="L3042" s="24"/>
      <c r="M3042" s="86">
        <v>46.825000000000003</v>
      </c>
      <c r="N3042" s="86">
        <v>26.863</v>
      </c>
      <c r="O3042" s="86">
        <v>24.167000000000002</v>
      </c>
      <c r="P3042" s="86">
        <v>31.268999999999998</v>
      </c>
      <c r="Q3042" s="86">
        <v>29.693000000000001</v>
      </c>
      <c r="R3042" s="86">
        <v>19.518000000000001</v>
      </c>
      <c r="S3042" s="86" t="s">
        <v>5013</v>
      </c>
      <c r="T3042" s="86">
        <v>7.351</v>
      </c>
    </row>
    <row r="3043" spans="1:20" x14ac:dyDescent="0.25">
      <c r="A3043" s="50" t="s">
        <v>4682</v>
      </c>
      <c r="B3043" s="50" t="s">
        <v>1149</v>
      </c>
      <c r="C3043" s="50" t="s">
        <v>4775</v>
      </c>
      <c r="D3043" s="80">
        <v>20</v>
      </c>
      <c r="E3043" s="50" t="s">
        <v>9550</v>
      </c>
      <c r="F3043" s="24">
        <f t="shared" si="154"/>
        <v>8.9040000000000017</v>
      </c>
      <c r="G3043" s="20">
        <f t="shared" si="155"/>
        <v>38.543666666666674</v>
      </c>
      <c r="H3043" s="17"/>
      <c r="I3043" s="24"/>
      <c r="J3043" s="20">
        <f t="shared" si="156"/>
        <v>17.428000000000001</v>
      </c>
      <c r="K3043" s="17"/>
      <c r="L3043" s="24"/>
      <c r="M3043" s="86">
        <v>64.867000000000004</v>
      </c>
      <c r="N3043" s="86">
        <v>20.689</v>
      </c>
      <c r="O3043" s="86">
        <v>30.074999999999999</v>
      </c>
      <c r="P3043" s="86">
        <v>32.433999999999997</v>
      </c>
      <c r="Q3043" s="86">
        <v>27.994</v>
      </c>
      <c r="R3043" s="86">
        <v>8.0739999999999998</v>
      </c>
      <c r="S3043" s="86" t="s">
        <v>5013</v>
      </c>
      <c r="T3043" s="86">
        <v>18.638000000000002</v>
      </c>
    </row>
    <row r="3044" spans="1:20" x14ac:dyDescent="0.25">
      <c r="A3044" s="50" t="s">
        <v>4682</v>
      </c>
      <c r="B3044" s="50" t="s">
        <v>3207</v>
      </c>
      <c r="C3044" s="50" t="s">
        <v>4723</v>
      </c>
      <c r="D3044" s="80">
        <v>7</v>
      </c>
      <c r="E3044" s="50" t="s">
        <v>6605</v>
      </c>
      <c r="F3044" s="24">
        <f t="shared" si="154"/>
        <v>8.9026666666666667</v>
      </c>
      <c r="G3044" s="20">
        <f t="shared" si="155"/>
        <v>21.150333333333332</v>
      </c>
      <c r="H3044" s="17"/>
      <c r="I3044" s="24"/>
      <c r="J3044" s="20">
        <f t="shared" si="156"/>
        <v>34.178399999999996</v>
      </c>
      <c r="K3044" s="17"/>
      <c r="L3044" s="24"/>
      <c r="M3044" s="86">
        <v>4.7629999999999999</v>
      </c>
      <c r="N3044" s="86">
        <v>14.561999999999999</v>
      </c>
      <c r="O3044" s="86">
        <v>44.125999999999998</v>
      </c>
      <c r="P3044" s="86">
        <v>0.38</v>
      </c>
      <c r="Q3044" s="86">
        <v>143.804</v>
      </c>
      <c r="R3044" s="86" t="s">
        <v>5013</v>
      </c>
      <c r="S3044" s="86">
        <v>1.996</v>
      </c>
      <c r="T3044" s="86">
        <v>24.712</v>
      </c>
    </row>
    <row r="3045" spans="1:20" x14ac:dyDescent="0.25">
      <c r="A3045" s="50" t="s">
        <v>4682</v>
      </c>
      <c r="B3045" s="50" t="s">
        <v>3554</v>
      </c>
      <c r="C3045" s="50" t="s">
        <v>4685</v>
      </c>
      <c r="D3045" s="80">
        <v>1</v>
      </c>
      <c r="E3045" s="50" t="s">
        <v>5156</v>
      </c>
      <c r="F3045" s="24">
        <f t="shared" si="154"/>
        <v>8.8586666666666662</v>
      </c>
      <c r="G3045" s="20">
        <f t="shared" si="155"/>
        <v>1.333</v>
      </c>
      <c r="H3045" s="17"/>
      <c r="I3045" s="24"/>
      <c r="J3045" s="20">
        <f t="shared" si="156"/>
        <v>5.4148000000000005</v>
      </c>
      <c r="K3045" s="17"/>
      <c r="L3045" s="24"/>
      <c r="M3045" s="86">
        <v>6.3E-2</v>
      </c>
      <c r="N3045" s="86">
        <v>1.54</v>
      </c>
      <c r="O3045" s="86">
        <v>2.3959999999999999</v>
      </c>
      <c r="P3045" s="86">
        <v>0.05</v>
      </c>
      <c r="Q3045" s="86">
        <v>0.44800000000000001</v>
      </c>
      <c r="R3045" s="86" t="s">
        <v>5013</v>
      </c>
      <c r="S3045" s="86">
        <v>26.576000000000001</v>
      </c>
      <c r="T3045" s="86" t="s">
        <v>5013</v>
      </c>
    </row>
    <row r="3046" spans="1:20" x14ac:dyDescent="0.25">
      <c r="A3046" s="50" t="s">
        <v>4682</v>
      </c>
      <c r="B3046" s="50" t="s">
        <v>3344</v>
      </c>
      <c r="C3046" s="50" t="s">
        <v>4695</v>
      </c>
      <c r="D3046" s="80">
        <v>2</v>
      </c>
      <c r="E3046" s="50" t="s">
        <v>5423</v>
      </c>
      <c r="F3046" s="24">
        <f t="shared" si="154"/>
        <v>8.8580000000000005</v>
      </c>
      <c r="G3046" s="20">
        <f t="shared" si="155"/>
        <v>9.059333333333333</v>
      </c>
      <c r="H3046" s="17"/>
      <c r="I3046" s="24"/>
      <c r="J3046" s="20">
        <f t="shared" si="156"/>
        <v>8.3643999999999998</v>
      </c>
      <c r="K3046" s="17"/>
      <c r="L3046" s="24"/>
      <c r="M3046" s="86">
        <v>7.0490000000000004</v>
      </c>
      <c r="N3046" s="86">
        <v>17.05</v>
      </c>
      <c r="O3046" s="86">
        <v>3.0790000000000002</v>
      </c>
      <c r="P3046" s="86">
        <v>15.247999999999999</v>
      </c>
      <c r="Q3046" s="86" t="s">
        <v>5013</v>
      </c>
      <c r="R3046" s="86" t="s">
        <v>5013</v>
      </c>
      <c r="S3046" s="86" t="s">
        <v>5013</v>
      </c>
      <c r="T3046" s="86">
        <v>26.574000000000002</v>
      </c>
    </row>
    <row r="3047" spans="1:20" x14ac:dyDescent="0.25">
      <c r="A3047" s="50" t="s">
        <v>4682</v>
      </c>
      <c r="B3047" s="50" t="s">
        <v>4302</v>
      </c>
      <c r="C3047" s="50" t="s">
        <v>4766</v>
      </c>
      <c r="D3047" s="80">
        <v>16</v>
      </c>
      <c r="E3047" s="50" t="s">
        <v>8732</v>
      </c>
      <c r="F3047" s="24">
        <f t="shared" si="154"/>
        <v>8.8469999999999995</v>
      </c>
      <c r="G3047" s="20">
        <f t="shared" si="155"/>
        <v>4.1573333333333329</v>
      </c>
      <c r="H3047" s="17"/>
      <c r="I3047" s="24"/>
      <c r="J3047" s="20">
        <f t="shared" si="156"/>
        <v>5.3082000000000003</v>
      </c>
      <c r="K3047" s="17"/>
      <c r="L3047" s="24"/>
      <c r="M3047" s="86" t="s">
        <v>5013</v>
      </c>
      <c r="N3047" s="86">
        <v>12.472</v>
      </c>
      <c r="O3047" s="86" t="s">
        <v>5013</v>
      </c>
      <c r="P3047" s="86" t="s">
        <v>5013</v>
      </c>
      <c r="Q3047" s="86" t="s">
        <v>5013</v>
      </c>
      <c r="R3047" s="86">
        <v>15.004</v>
      </c>
      <c r="S3047" s="86">
        <v>11.537000000000001</v>
      </c>
      <c r="T3047" s="86" t="s">
        <v>5013</v>
      </c>
    </row>
    <row r="3048" spans="1:20" x14ac:dyDescent="0.25">
      <c r="A3048" s="50" t="s">
        <v>4682</v>
      </c>
      <c r="B3048" s="50" t="s">
        <v>3698</v>
      </c>
      <c r="C3048" s="50" t="s">
        <v>4711</v>
      </c>
      <c r="D3048" s="80">
        <v>6</v>
      </c>
      <c r="E3048" s="50" t="s">
        <v>6014</v>
      </c>
      <c r="F3048" s="24">
        <f t="shared" si="154"/>
        <v>8.8273333333333337</v>
      </c>
      <c r="G3048" s="20">
        <f t="shared" si="155"/>
        <v>1.8536666666666666</v>
      </c>
      <c r="H3048" s="17"/>
      <c r="I3048" s="24"/>
      <c r="J3048" s="20">
        <f t="shared" si="156"/>
        <v>6.0856000000000003</v>
      </c>
      <c r="K3048" s="17"/>
      <c r="L3048" s="24"/>
      <c r="M3048" s="86">
        <v>5.5510000000000002</v>
      </c>
      <c r="N3048" s="86">
        <v>0.01</v>
      </c>
      <c r="O3048" s="86" t="s">
        <v>5013</v>
      </c>
      <c r="P3048" s="86" t="s">
        <v>5013</v>
      </c>
      <c r="Q3048" s="86">
        <v>3.9460000000000002</v>
      </c>
      <c r="R3048" s="86">
        <v>25.742999999999999</v>
      </c>
      <c r="S3048" s="86">
        <v>0.73899999999999999</v>
      </c>
      <c r="T3048" s="86" t="s">
        <v>5013</v>
      </c>
    </row>
    <row r="3049" spans="1:20" x14ac:dyDescent="0.25">
      <c r="A3049" s="50" t="s">
        <v>4682</v>
      </c>
      <c r="B3049" s="50" t="s">
        <v>2036</v>
      </c>
      <c r="C3049" s="50" t="s">
        <v>4766</v>
      </c>
      <c r="D3049" s="80">
        <v>16</v>
      </c>
      <c r="E3049" s="50" t="s">
        <v>8630</v>
      </c>
      <c r="F3049" s="24">
        <f t="shared" si="154"/>
        <v>8.7726666666666677</v>
      </c>
      <c r="G3049" s="20">
        <f t="shared" si="155"/>
        <v>51.037666666666667</v>
      </c>
      <c r="H3049" s="17"/>
      <c r="I3049" s="24"/>
      <c r="J3049" s="20">
        <f t="shared" si="156"/>
        <v>17.466000000000001</v>
      </c>
      <c r="K3049" s="17"/>
      <c r="L3049" s="24"/>
      <c r="M3049" s="86">
        <v>39.695</v>
      </c>
      <c r="N3049" s="86">
        <v>100.66200000000001</v>
      </c>
      <c r="O3049" s="86">
        <v>12.756</v>
      </c>
      <c r="P3049" s="86">
        <v>44.103999999999999</v>
      </c>
      <c r="Q3049" s="86">
        <v>16.908000000000001</v>
      </c>
      <c r="R3049" s="86" t="s">
        <v>5013</v>
      </c>
      <c r="S3049" s="86">
        <v>26.318000000000001</v>
      </c>
      <c r="T3049" s="86" t="s">
        <v>5013</v>
      </c>
    </row>
    <row r="3050" spans="1:20" x14ac:dyDescent="0.25">
      <c r="A3050" s="50" t="s">
        <v>4682</v>
      </c>
      <c r="B3050" s="50" t="s">
        <v>2349</v>
      </c>
      <c r="C3050" s="50" t="s">
        <v>4731</v>
      </c>
      <c r="D3050" s="80">
        <v>10</v>
      </c>
      <c r="E3050" s="50" t="s">
        <v>6895</v>
      </c>
      <c r="F3050" s="24">
        <f t="shared" si="154"/>
        <v>8.7506666666666657</v>
      </c>
      <c r="G3050" s="20">
        <f t="shared" si="155"/>
        <v>138.06266666666667</v>
      </c>
      <c r="H3050" s="17"/>
      <c r="I3050" s="24"/>
      <c r="J3050" s="20">
        <f t="shared" si="156"/>
        <v>27.104200000000002</v>
      </c>
      <c r="K3050" s="17"/>
      <c r="L3050" s="24"/>
      <c r="M3050" s="86">
        <v>86.468999999999994</v>
      </c>
      <c r="N3050" s="86">
        <v>96.977999999999994</v>
      </c>
      <c r="O3050" s="86">
        <v>230.74100000000001</v>
      </c>
      <c r="P3050" s="86">
        <v>62.360999999999997</v>
      </c>
      <c r="Q3050" s="86">
        <v>46.908000000000001</v>
      </c>
      <c r="R3050" s="86">
        <v>15.994999999999999</v>
      </c>
      <c r="S3050" s="86">
        <v>2.8620000000000001</v>
      </c>
      <c r="T3050" s="86">
        <v>7.3949999999999996</v>
      </c>
    </row>
    <row r="3051" spans="1:20" x14ac:dyDescent="0.25">
      <c r="A3051" s="50" t="s">
        <v>4682</v>
      </c>
      <c r="B3051" s="50" t="s">
        <v>1976</v>
      </c>
      <c r="C3051" s="50" t="s">
        <v>4741</v>
      </c>
      <c r="D3051" s="80">
        <v>11</v>
      </c>
      <c r="E3051" s="50" t="s">
        <v>7290</v>
      </c>
      <c r="F3051" s="24">
        <f t="shared" si="154"/>
        <v>8.7086666666666659</v>
      </c>
      <c r="G3051" s="20">
        <f t="shared" si="155"/>
        <v>9.2156666666666656</v>
      </c>
      <c r="H3051" s="17"/>
      <c r="I3051" s="24"/>
      <c r="J3051" s="20">
        <f t="shared" si="156"/>
        <v>9.6870000000000012</v>
      </c>
      <c r="K3051" s="17"/>
      <c r="L3051" s="24"/>
      <c r="M3051" s="86">
        <v>9.1709999999999994</v>
      </c>
      <c r="N3051" s="86">
        <v>8.7720000000000002</v>
      </c>
      <c r="O3051" s="86">
        <v>9.7040000000000006</v>
      </c>
      <c r="P3051" s="86">
        <v>8.0890000000000004</v>
      </c>
      <c r="Q3051" s="86">
        <v>14.22</v>
      </c>
      <c r="R3051" s="86">
        <v>0.76200000000000001</v>
      </c>
      <c r="S3051" s="86">
        <v>14.308</v>
      </c>
      <c r="T3051" s="86">
        <v>11.055999999999999</v>
      </c>
    </row>
    <row r="3052" spans="1:20" x14ac:dyDescent="0.25">
      <c r="A3052" s="50" t="s">
        <v>4682</v>
      </c>
      <c r="B3052" s="50" t="s">
        <v>2280</v>
      </c>
      <c r="C3052" s="50" t="s">
        <v>4767</v>
      </c>
      <c r="D3052" s="80">
        <v>16</v>
      </c>
      <c r="E3052" s="50" t="s">
        <v>8972</v>
      </c>
      <c r="F3052" s="24">
        <f t="shared" si="154"/>
        <v>8.700666666666665</v>
      </c>
      <c r="G3052" s="20">
        <f t="shared" si="155"/>
        <v>52.817</v>
      </c>
      <c r="H3052" s="17"/>
      <c r="I3052" s="24"/>
      <c r="J3052" s="20">
        <f t="shared" si="156"/>
        <v>21.753399999999996</v>
      </c>
      <c r="K3052" s="17"/>
      <c r="L3052" s="24"/>
      <c r="M3052" s="86">
        <v>1.8009999999999999</v>
      </c>
      <c r="N3052" s="86">
        <v>67.198999999999998</v>
      </c>
      <c r="O3052" s="86">
        <v>89.450999999999993</v>
      </c>
      <c r="P3052" s="86">
        <v>16.594000000000001</v>
      </c>
      <c r="Q3052" s="86">
        <v>66.070999999999998</v>
      </c>
      <c r="R3052" s="86">
        <v>2.3780000000000001</v>
      </c>
      <c r="S3052" s="86">
        <v>13.382999999999999</v>
      </c>
      <c r="T3052" s="86">
        <v>10.340999999999999</v>
      </c>
    </row>
    <row r="3053" spans="1:20" x14ac:dyDescent="0.25">
      <c r="A3053" s="50" t="s">
        <v>4682</v>
      </c>
      <c r="B3053" s="50" t="s">
        <v>1725</v>
      </c>
      <c r="C3053" s="50" t="s">
        <v>4772</v>
      </c>
      <c r="D3053" s="80">
        <v>18</v>
      </c>
      <c r="E3053" s="50" t="s">
        <v>9362</v>
      </c>
      <c r="F3053" s="24">
        <f t="shared" si="154"/>
        <v>8.6989999999999998</v>
      </c>
      <c r="G3053" s="20">
        <f t="shared" si="155"/>
        <v>5.0493333333333332</v>
      </c>
      <c r="H3053" s="17"/>
      <c r="I3053" s="24"/>
      <c r="J3053" s="20">
        <f t="shared" si="156"/>
        <v>21.468599999999999</v>
      </c>
      <c r="K3053" s="17"/>
      <c r="L3053" s="24"/>
      <c r="M3053" s="86">
        <v>3.79</v>
      </c>
      <c r="N3053" s="86" t="s">
        <v>5013</v>
      </c>
      <c r="O3053" s="86">
        <v>11.358000000000001</v>
      </c>
      <c r="P3053" s="86">
        <v>6.4290000000000003</v>
      </c>
      <c r="Q3053" s="86">
        <v>74.816999999999993</v>
      </c>
      <c r="R3053" s="86">
        <v>1.2130000000000001</v>
      </c>
      <c r="S3053" s="86">
        <v>9.0470000000000006</v>
      </c>
      <c r="T3053" s="86">
        <v>15.837</v>
      </c>
    </row>
    <row r="3054" spans="1:20" x14ac:dyDescent="0.25">
      <c r="A3054" s="50" t="s">
        <v>4682</v>
      </c>
      <c r="B3054" s="50" t="s">
        <v>4396</v>
      </c>
      <c r="C3054" s="50" t="s">
        <v>4711</v>
      </c>
      <c r="D3054" s="80">
        <v>6</v>
      </c>
      <c r="E3054" s="50" t="s">
        <v>6137</v>
      </c>
      <c r="F3054" s="24">
        <f t="shared" si="154"/>
        <v>8.6913333333333345</v>
      </c>
      <c r="G3054" s="20">
        <f t="shared" si="155"/>
        <v>112.17466666666667</v>
      </c>
      <c r="H3054" s="17"/>
      <c r="I3054" s="24"/>
      <c r="J3054" s="20">
        <f t="shared" si="156"/>
        <v>39.060199999999995</v>
      </c>
      <c r="K3054" s="17"/>
      <c r="L3054" s="24"/>
      <c r="M3054" s="86">
        <v>39.475000000000001</v>
      </c>
      <c r="N3054" s="86">
        <v>4.3159999999999998</v>
      </c>
      <c r="O3054" s="86">
        <v>292.733</v>
      </c>
      <c r="P3054" s="86">
        <v>110.08</v>
      </c>
      <c r="Q3054" s="86">
        <v>59.146999999999998</v>
      </c>
      <c r="R3054" s="86">
        <v>25.975000000000001</v>
      </c>
      <c r="S3054" s="86">
        <v>9.9000000000000005E-2</v>
      </c>
      <c r="T3054" s="86" t="s">
        <v>5013</v>
      </c>
    </row>
    <row r="3055" spans="1:20" x14ac:dyDescent="0.25">
      <c r="A3055" s="50" t="s">
        <v>4682</v>
      </c>
      <c r="B3055" s="50" t="s">
        <v>2665</v>
      </c>
      <c r="C3055" s="50" t="s">
        <v>4711</v>
      </c>
      <c r="D3055" s="80">
        <v>6</v>
      </c>
      <c r="E3055" s="50" t="s">
        <v>5948</v>
      </c>
      <c r="F3055" s="24">
        <f t="shared" si="154"/>
        <v>8.636333333333333</v>
      </c>
      <c r="G3055" s="20">
        <f t="shared" si="155"/>
        <v>29.636666666666667</v>
      </c>
      <c r="H3055" s="17"/>
      <c r="I3055" s="24"/>
      <c r="J3055" s="20">
        <f t="shared" si="156"/>
        <v>12.276999999999999</v>
      </c>
      <c r="K3055" s="17"/>
      <c r="L3055" s="24"/>
      <c r="M3055" s="86">
        <v>28.847999999999999</v>
      </c>
      <c r="N3055" s="86">
        <v>41.813000000000002</v>
      </c>
      <c r="O3055" s="86">
        <v>18.248999999999999</v>
      </c>
      <c r="P3055" s="86">
        <v>32.256999999999998</v>
      </c>
      <c r="Q3055" s="86">
        <v>3.2189999999999999</v>
      </c>
      <c r="R3055" s="86">
        <v>4.3239999999999998</v>
      </c>
      <c r="S3055" s="86">
        <v>21.585000000000001</v>
      </c>
      <c r="T3055" s="86" t="s">
        <v>5013</v>
      </c>
    </row>
    <row r="3056" spans="1:20" x14ac:dyDescent="0.25">
      <c r="A3056" s="50" t="s">
        <v>4682</v>
      </c>
      <c r="B3056" s="50" t="s">
        <v>2283</v>
      </c>
      <c r="C3056" s="50" t="s">
        <v>4710</v>
      </c>
      <c r="D3056" s="80">
        <v>6</v>
      </c>
      <c r="E3056" s="50" t="s">
        <v>5870</v>
      </c>
      <c r="F3056" s="24">
        <f t="shared" si="154"/>
        <v>8.6356666666666673</v>
      </c>
      <c r="G3056" s="20">
        <f t="shared" si="155"/>
        <v>3.2943333333333329</v>
      </c>
      <c r="H3056" s="17"/>
      <c r="I3056" s="24"/>
      <c r="J3056" s="20">
        <f t="shared" si="156"/>
        <v>6.6063999999999989</v>
      </c>
      <c r="K3056" s="17"/>
      <c r="L3056" s="24"/>
      <c r="M3056" s="86">
        <v>8.5269999999999992</v>
      </c>
      <c r="N3056" s="86">
        <v>0.65600000000000003</v>
      </c>
      <c r="O3056" s="86">
        <v>0.7</v>
      </c>
      <c r="P3056" s="86">
        <v>0.98199999999999998</v>
      </c>
      <c r="Q3056" s="86">
        <v>6.1429999999999998</v>
      </c>
      <c r="R3056" s="86" t="s">
        <v>5013</v>
      </c>
      <c r="S3056" s="86">
        <v>3.4889999999999999</v>
      </c>
      <c r="T3056" s="86">
        <v>22.417999999999999</v>
      </c>
    </row>
    <row r="3057" spans="1:20" x14ac:dyDescent="0.25">
      <c r="A3057" s="50" t="s">
        <v>4682</v>
      </c>
      <c r="B3057" s="50" t="s">
        <v>357</v>
      </c>
      <c r="C3057" s="50" t="s">
        <v>4705</v>
      </c>
      <c r="D3057" s="80">
        <v>4</v>
      </c>
      <c r="E3057" s="50" t="s">
        <v>5645</v>
      </c>
      <c r="F3057" s="24">
        <f t="shared" si="154"/>
        <v>8.5849999999999991</v>
      </c>
      <c r="G3057" s="20">
        <f t="shared" si="155"/>
        <v>23.519000000000002</v>
      </c>
      <c r="H3057" s="17"/>
      <c r="I3057" s="24"/>
      <c r="J3057" s="20">
        <f t="shared" si="156"/>
        <v>11.642799999999999</v>
      </c>
      <c r="K3057" s="17"/>
      <c r="L3057" s="24"/>
      <c r="M3057" s="86">
        <v>1.6839999999999999</v>
      </c>
      <c r="N3057" s="86">
        <v>36.831000000000003</v>
      </c>
      <c r="O3057" s="86">
        <v>32.042000000000002</v>
      </c>
      <c r="P3057" s="86">
        <v>32.258000000000003</v>
      </c>
      <c r="Q3057" s="86">
        <v>0.20100000000000001</v>
      </c>
      <c r="R3057" s="86" t="s">
        <v>5013</v>
      </c>
      <c r="S3057" s="86">
        <v>25.754999999999999</v>
      </c>
      <c r="T3057" s="86" t="s">
        <v>5013</v>
      </c>
    </row>
    <row r="3058" spans="1:20" x14ac:dyDescent="0.25">
      <c r="A3058" s="50" t="s">
        <v>4682</v>
      </c>
      <c r="B3058" s="50" t="s">
        <v>3842</v>
      </c>
      <c r="C3058" s="50" t="s">
        <v>4773</v>
      </c>
      <c r="D3058" s="80">
        <v>18</v>
      </c>
      <c r="E3058" s="50" t="s">
        <v>9500</v>
      </c>
      <c r="F3058" s="24">
        <f t="shared" si="154"/>
        <v>8.5409999999999986</v>
      </c>
      <c r="G3058" s="20">
        <f t="shared" si="155"/>
        <v>1.7256666666666665</v>
      </c>
      <c r="H3058" s="17"/>
      <c r="I3058" s="24"/>
      <c r="J3058" s="20">
        <f t="shared" si="156"/>
        <v>5.4184000000000001</v>
      </c>
      <c r="K3058" s="17"/>
      <c r="L3058" s="24"/>
      <c r="M3058" s="86">
        <v>4.6529999999999996</v>
      </c>
      <c r="N3058" s="86">
        <v>0.52400000000000002</v>
      </c>
      <c r="O3058" s="86" t="s">
        <v>5013</v>
      </c>
      <c r="P3058" s="86" t="s">
        <v>5013</v>
      </c>
      <c r="Q3058" s="86">
        <v>1.4690000000000001</v>
      </c>
      <c r="R3058" s="86" t="s">
        <v>5013</v>
      </c>
      <c r="S3058" s="86">
        <v>14.282999999999999</v>
      </c>
      <c r="T3058" s="86">
        <v>11.34</v>
      </c>
    </row>
    <row r="3059" spans="1:20" x14ac:dyDescent="0.25">
      <c r="A3059" s="50" t="s">
        <v>4682</v>
      </c>
      <c r="B3059" s="50" t="s">
        <v>3752</v>
      </c>
      <c r="C3059" s="50" t="s">
        <v>4711</v>
      </c>
      <c r="D3059" s="80">
        <v>6</v>
      </c>
      <c r="E3059" s="50" t="s">
        <v>6066</v>
      </c>
      <c r="F3059" s="24">
        <f t="shared" si="154"/>
        <v>8.4946666666666673</v>
      </c>
      <c r="G3059" s="20">
        <f t="shared" si="155"/>
        <v>0</v>
      </c>
      <c r="H3059" s="17"/>
      <c r="I3059" s="24"/>
      <c r="J3059" s="20">
        <f t="shared" si="156"/>
        <v>5.0968</v>
      </c>
      <c r="K3059" s="17"/>
      <c r="L3059" s="24"/>
      <c r="M3059" s="86" t="s">
        <v>5013</v>
      </c>
      <c r="N3059" s="86" t="s">
        <v>5013</v>
      </c>
      <c r="O3059" s="86" t="s">
        <v>5013</v>
      </c>
      <c r="P3059" s="86" t="s">
        <v>5013</v>
      </c>
      <c r="Q3059" s="86" t="s">
        <v>5013</v>
      </c>
      <c r="R3059" s="86" t="s">
        <v>5013</v>
      </c>
      <c r="S3059" s="86">
        <v>25.484000000000002</v>
      </c>
      <c r="T3059" s="86" t="s">
        <v>5013</v>
      </c>
    </row>
    <row r="3060" spans="1:20" x14ac:dyDescent="0.25">
      <c r="A3060" s="50" t="s">
        <v>4682</v>
      </c>
      <c r="B3060" s="50" t="s">
        <v>939</v>
      </c>
      <c r="C3060" s="50" t="s">
        <v>4742</v>
      </c>
      <c r="D3060" s="80">
        <v>11</v>
      </c>
      <c r="E3060" s="50" t="s">
        <v>7313</v>
      </c>
      <c r="F3060" s="24">
        <f t="shared" si="154"/>
        <v>8.4796666666666667</v>
      </c>
      <c r="G3060" s="20">
        <f t="shared" si="155"/>
        <v>6.9999999999999993E-3</v>
      </c>
      <c r="H3060" s="17"/>
      <c r="I3060" s="24"/>
      <c r="J3060" s="20">
        <f t="shared" si="156"/>
        <v>5.0877999999999997</v>
      </c>
      <c r="K3060" s="17"/>
      <c r="L3060" s="24"/>
      <c r="M3060" s="86">
        <v>6.0000000000000001E-3</v>
      </c>
      <c r="N3060" s="86" t="s">
        <v>5013</v>
      </c>
      <c r="O3060" s="86">
        <v>1.4999999999999999E-2</v>
      </c>
      <c r="P3060" s="86" t="s">
        <v>5013</v>
      </c>
      <c r="Q3060" s="86" t="s">
        <v>5013</v>
      </c>
      <c r="R3060" s="86" t="s">
        <v>5013</v>
      </c>
      <c r="S3060" s="86">
        <v>25.439</v>
      </c>
      <c r="T3060" s="86" t="s">
        <v>5013</v>
      </c>
    </row>
    <row r="3061" spans="1:20" x14ac:dyDescent="0.25">
      <c r="A3061" s="50" t="s">
        <v>4682</v>
      </c>
      <c r="B3061" s="50" t="s">
        <v>1011</v>
      </c>
      <c r="C3061" s="50" t="s">
        <v>4767</v>
      </c>
      <c r="D3061" s="80">
        <v>16</v>
      </c>
      <c r="E3061" s="50" t="s">
        <v>9170</v>
      </c>
      <c r="F3061" s="24">
        <f t="shared" si="154"/>
        <v>8.4716666666666658</v>
      </c>
      <c r="G3061" s="20">
        <f t="shared" si="155"/>
        <v>45.318333333333328</v>
      </c>
      <c r="H3061" s="17"/>
      <c r="I3061" s="24"/>
      <c r="J3061" s="20">
        <f t="shared" si="156"/>
        <v>22.034600000000001</v>
      </c>
      <c r="K3061" s="17"/>
      <c r="L3061" s="24"/>
      <c r="M3061" s="86">
        <v>29.202999999999999</v>
      </c>
      <c r="N3061" s="86">
        <v>105.55800000000001</v>
      </c>
      <c r="O3061" s="86">
        <v>1.194</v>
      </c>
      <c r="P3061" s="86">
        <v>58.289000000000001</v>
      </c>
      <c r="Q3061" s="86">
        <v>26.469000000000001</v>
      </c>
      <c r="R3061" s="86">
        <v>1.47</v>
      </c>
      <c r="S3061" s="86">
        <v>23.945</v>
      </c>
      <c r="T3061" s="86" t="s">
        <v>5013</v>
      </c>
    </row>
    <row r="3062" spans="1:20" x14ac:dyDescent="0.25">
      <c r="A3062" s="50" t="s">
        <v>4682</v>
      </c>
      <c r="B3062" s="50" t="s">
        <v>3885</v>
      </c>
      <c r="C3062" s="50" t="s">
        <v>4736</v>
      </c>
      <c r="D3062" s="80">
        <v>11</v>
      </c>
      <c r="E3062" s="50" t="s">
        <v>7043</v>
      </c>
      <c r="F3062" s="24">
        <f t="shared" si="154"/>
        <v>8.4593333333333334</v>
      </c>
      <c r="G3062" s="20">
        <f t="shared" si="155"/>
        <v>8.6530000000000005</v>
      </c>
      <c r="H3062" s="17"/>
      <c r="I3062" s="24"/>
      <c r="J3062" s="20">
        <f t="shared" si="156"/>
        <v>7.4730000000000008</v>
      </c>
      <c r="K3062" s="17"/>
      <c r="L3062" s="24"/>
      <c r="M3062" s="86" t="s">
        <v>5013</v>
      </c>
      <c r="N3062" s="86">
        <v>25.959</v>
      </c>
      <c r="O3062" s="86" t="s">
        <v>5013</v>
      </c>
      <c r="P3062" s="86">
        <v>11.987</v>
      </c>
      <c r="Q3062" s="86" t="s">
        <v>5013</v>
      </c>
      <c r="R3062" s="86" t="s">
        <v>5013</v>
      </c>
      <c r="S3062" s="86" t="s">
        <v>5013</v>
      </c>
      <c r="T3062" s="86">
        <v>25.378</v>
      </c>
    </row>
    <row r="3063" spans="1:20" x14ac:dyDescent="0.25">
      <c r="A3063" s="50" t="s">
        <v>4682</v>
      </c>
      <c r="B3063" s="50" t="s">
        <v>395</v>
      </c>
      <c r="C3063" s="50" t="s">
        <v>4704</v>
      </c>
      <c r="D3063" s="80">
        <v>4</v>
      </c>
      <c r="E3063" s="50" t="s">
        <v>5624</v>
      </c>
      <c r="F3063" s="24">
        <f t="shared" si="154"/>
        <v>8.4486666666666661</v>
      </c>
      <c r="G3063" s="20">
        <f t="shared" si="155"/>
        <v>0</v>
      </c>
      <c r="H3063" s="17"/>
      <c r="I3063" s="24"/>
      <c r="J3063" s="20">
        <f t="shared" si="156"/>
        <v>6.1381999999999994</v>
      </c>
      <c r="K3063" s="17"/>
      <c r="L3063" s="24"/>
      <c r="M3063" s="86" t="s">
        <v>5013</v>
      </c>
      <c r="N3063" s="86" t="s">
        <v>5013</v>
      </c>
      <c r="O3063" s="86" t="s">
        <v>5013</v>
      </c>
      <c r="P3063" s="86">
        <v>5.3449999999999998</v>
      </c>
      <c r="Q3063" s="86" t="s">
        <v>5013</v>
      </c>
      <c r="R3063" s="86">
        <v>25.346</v>
      </c>
      <c r="S3063" s="86" t="s">
        <v>5013</v>
      </c>
      <c r="T3063" s="86" t="s">
        <v>5013</v>
      </c>
    </row>
    <row r="3064" spans="1:20" x14ac:dyDescent="0.25">
      <c r="A3064" s="50" t="s">
        <v>4682</v>
      </c>
      <c r="B3064" s="50" t="s">
        <v>3996</v>
      </c>
      <c r="C3064" s="50" t="s">
        <v>4711</v>
      </c>
      <c r="D3064" s="80">
        <v>6</v>
      </c>
      <c r="E3064" s="50" t="s">
        <v>6004</v>
      </c>
      <c r="F3064" s="24">
        <f t="shared" si="154"/>
        <v>8.4283333333333328</v>
      </c>
      <c r="G3064" s="20">
        <f t="shared" si="155"/>
        <v>8.900000000000001E-2</v>
      </c>
      <c r="H3064" s="17"/>
      <c r="I3064" s="24"/>
      <c r="J3064" s="20">
        <f t="shared" si="156"/>
        <v>16.415600000000001</v>
      </c>
      <c r="K3064" s="17"/>
      <c r="L3064" s="24"/>
      <c r="M3064" s="86" t="s">
        <v>5013</v>
      </c>
      <c r="N3064" s="86" t="s">
        <v>5013</v>
      </c>
      <c r="O3064" s="86">
        <v>0.26700000000000002</v>
      </c>
      <c r="P3064" s="86">
        <v>8.9870000000000001</v>
      </c>
      <c r="Q3064" s="86">
        <v>47.805999999999997</v>
      </c>
      <c r="R3064" s="86">
        <v>12.002000000000001</v>
      </c>
      <c r="S3064" s="86">
        <v>13.282999999999999</v>
      </c>
      <c r="T3064" s="86" t="s">
        <v>5013</v>
      </c>
    </row>
    <row r="3065" spans="1:20" x14ac:dyDescent="0.25">
      <c r="A3065" s="50" t="s">
        <v>4682</v>
      </c>
      <c r="B3065" s="50" t="s">
        <v>3765</v>
      </c>
      <c r="C3065" s="50" t="s">
        <v>4738</v>
      </c>
      <c r="D3065" s="80">
        <v>11</v>
      </c>
      <c r="E3065" s="50" t="s">
        <v>7128</v>
      </c>
      <c r="F3065" s="24">
        <f t="shared" si="154"/>
        <v>8.4019999999999992</v>
      </c>
      <c r="G3065" s="20">
        <f t="shared" si="155"/>
        <v>2.4630000000000001</v>
      </c>
      <c r="H3065" s="17"/>
      <c r="I3065" s="24"/>
      <c r="J3065" s="20">
        <f t="shared" si="156"/>
        <v>8.692400000000001</v>
      </c>
      <c r="K3065" s="17"/>
      <c r="L3065" s="24"/>
      <c r="M3065" s="86">
        <v>0.16700000000000001</v>
      </c>
      <c r="N3065" s="86">
        <v>6.3440000000000003</v>
      </c>
      <c r="O3065" s="86">
        <v>0.878</v>
      </c>
      <c r="P3065" s="86">
        <v>17.86</v>
      </c>
      <c r="Q3065" s="86">
        <v>0.39600000000000002</v>
      </c>
      <c r="R3065" s="86">
        <v>25.206</v>
      </c>
      <c r="S3065" s="86" t="s">
        <v>5013</v>
      </c>
      <c r="T3065" s="86" t="s">
        <v>5013</v>
      </c>
    </row>
    <row r="3066" spans="1:20" x14ac:dyDescent="0.25">
      <c r="A3066" s="50" t="s">
        <v>4682</v>
      </c>
      <c r="B3066" s="50" t="s">
        <v>1898</v>
      </c>
      <c r="C3066" s="50" t="s">
        <v>4732</v>
      </c>
      <c r="D3066" s="80">
        <v>10</v>
      </c>
      <c r="E3066" s="50" t="s">
        <v>6942</v>
      </c>
      <c r="F3066" s="24">
        <f t="shared" si="154"/>
        <v>8.3886666666666674</v>
      </c>
      <c r="G3066" s="20">
        <f t="shared" si="155"/>
        <v>242.02233333333334</v>
      </c>
      <c r="H3066" s="17"/>
      <c r="I3066" s="24"/>
      <c r="J3066" s="20">
        <f t="shared" si="156"/>
        <v>47.0794</v>
      </c>
      <c r="K3066" s="17"/>
      <c r="L3066" s="24"/>
      <c r="M3066" s="86">
        <v>114.11799999999999</v>
      </c>
      <c r="N3066" s="86">
        <v>379.06799999999998</v>
      </c>
      <c r="O3066" s="86">
        <v>232.881</v>
      </c>
      <c r="P3066" s="86">
        <v>172.172</v>
      </c>
      <c r="Q3066" s="86">
        <v>38.058999999999997</v>
      </c>
      <c r="R3066" s="86">
        <v>12.689</v>
      </c>
      <c r="S3066" s="86">
        <v>12.477</v>
      </c>
      <c r="T3066" s="86" t="s">
        <v>5013</v>
      </c>
    </row>
    <row r="3067" spans="1:20" x14ac:dyDescent="0.25">
      <c r="A3067" s="50" t="s">
        <v>4682</v>
      </c>
      <c r="B3067" s="50" t="s">
        <v>1868</v>
      </c>
      <c r="C3067" s="50" t="s">
        <v>4703</v>
      </c>
      <c r="D3067" s="80">
        <v>4</v>
      </c>
      <c r="E3067" s="50" t="s">
        <v>5604</v>
      </c>
      <c r="F3067" s="24">
        <f t="shared" si="154"/>
        <v>8.384666666666666</v>
      </c>
      <c r="G3067" s="20">
        <f t="shared" si="155"/>
        <v>83.324666666666658</v>
      </c>
      <c r="H3067" s="17"/>
      <c r="I3067" s="24"/>
      <c r="J3067" s="20">
        <f t="shared" si="156"/>
        <v>48.869199999999999</v>
      </c>
      <c r="K3067" s="17"/>
      <c r="L3067" s="24"/>
      <c r="M3067" s="86">
        <v>74.078000000000003</v>
      </c>
      <c r="N3067" s="86">
        <v>98.072999999999993</v>
      </c>
      <c r="O3067" s="86">
        <v>77.822999999999993</v>
      </c>
      <c r="P3067" s="86">
        <v>147.876</v>
      </c>
      <c r="Q3067" s="86">
        <v>71.316000000000003</v>
      </c>
      <c r="R3067" s="86">
        <v>12.477</v>
      </c>
      <c r="S3067" s="86">
        <v>12.677</v>
      </c>
      <c r="T3067" s="86" t="s">
        <v>5013</v>
      </c>
    </row>
    <row r="3068" spans="1:20" x14ac:dyDescent="0.25">
      <c r="A3068" s="50" t="s">
        <v>4682</v>
      </c>
      <c r="B3068" s="50" t="s">
        <v>3980</v>
      </c>
      <c r="C3068" s="50" t="s">
        <v>4735</v>
      </c>
      <c r="D3068" s="80">
        <v>11</v>
      </c>
      <c r="E3068" s="50" t="s">
        <v>6988</v>
      </c>
      <c r="F3068" s="24">
        <f t="shared" si="154"/>
        <v>8.375</v>
      </c>
      <c r="G3068" s="20">
        <f t="shared" si="155"/>
        <v>3.9E-2</v>
      </c>
      <c r="H3068" s="17"/>
      <c r="I3068" s="24"/>
      <c r="J3068" s="20">
        <f t="shared" si="156"/>
        <v>5.4188000000000001</v>
      </c>
      <c r="K3068" s="17"/>
      <c r="L3068" s="24"/>
      <c r="M3068" s="86">
        <v>0.11700000000000001</v>
      </c>
      <c r="N3068" s="86" t="s">
        <v>5013</v>
      </c>
      <c r="O3068" s="86" t="s">
        <v>5013</v>
      </c>
      <c r="P3068" s="86">
        <v>1.9690000000000001</v>
      </c>
      <c r="Q3068" s="86" t="s">
        <v>5013</v>
      </c>
      <c r="R3068" s="86" t="s">
        <v>5013</v>
      </c>
      <c r="S3068" s="86" t="s">
        <v>5013</v>
      </c>
      <c r="T3068" s="86">
        <v>25.125</v>
      </c>
    </row>
    <row r="3069" spans="1:20" x14ac:dyDescent="0.25">
      <c r="A3069" s="50" t="s">
        <v>4682</v>
      </c>
      <c r="B3069" s="50" t="s">
        <v>2409</v>
      </c>
      <c r="C3069" s="50" t="s">
        <v>4759</v>
      </c>
      <c r="D3069" s="80">
        <v>15</v>
      </c>
      <c r="E3069" s="50" t="s">
        <v>8216</v>
      </c>
      <c r="F3069" s="24">
        <f t="shared" si="154"/>
        <v>8.359</v>
      </c>
      <c r="G3069" s="20">
        <f t="shared" si="155"/>
        <v>2.2233333333333332</v>
      </c>
      <c r="H3069" s="17"/>
      <c r="I3069" s="24"/>
      <c r="J3069" s="20">
        <f t="shared" si="156"/>
        <v>5.8015999999999996</v>
      </c>
      <c r="K3069" s="17"/>
      <c r="L3069" s="24"/>
      <c r="M3069" s="86" t="s">
        <v>5013</v>
      </c>
      <c r="N3069" s="86">
        <v>6.67</v>
      </c>
      <c r="O3069" s="86" t="s">
        <v>5013</v>
      </c>
      <c r="P3069" s="86">
        <v>3.931</v>
      </c>
      <c r="Q3069" s="86" t="s">
        <v>5013</v>
      </c>
      <c r="R3069" s="86">
        <v>7.1120000000000001</v>
      </c>
      <c r="S3069" s="86">
        <v>17.965</v>
      </c>
      <c r="T3069" s="86" t="s">
        <v>5013</v>
      </c>
    </row>
    <row r="3070" spans="1:20" x14ac:dyDescent="0.25">
      <c r="A3070" s="50" t="s">
        <v>4682</v>
      </c>
      <c r="B3070" s="50" t="s">
        <v>4286</v>
      </c>
      <c r="C3070" s="50" t="s">
        <v>4746</v>
      </c>
      <c r="D3070" s="80">
        <v>11</v>
      </c>
      <c r="E3070" s="50" t="s">
        <v>7607</v>
      </c>
      <c r="F3070" s="24">
        <f t="shared" si="154"/>
        <v>8.3483333333333345</v>
      </c>
      <c r="G3070" s="20">
        <f t="shared" si="155"/>
        <v>5.0366666666666662</v>
      </c>
      <c r="H3070" s="17"/>
      <c r="I3070" s="24"/>
      <c r="J3070" s="20">
        <f t="shared" si="156"/>
        <v>5.0090000000000003</v>
      </c>
      <c r="K3070" s="17"/>
      <c r="L3070" s="24"/>
      <c r="M3070" s="86">
        <v>9.5579999999999998</v>
      </c>
      <c r="N3070" s="86">
        <v>3.4119999999999999</v>
      </c>
      <c r="O3070" s="86">
        <v>2.14</v>
      </c>
      <c r="P3070" s="86" t="s">
        <v>5013</v>
      </c>
      <c r="Q3070" s="86" t="s">
        <v>5013</v>
      </c>
      <c r="R3070" s="86" t="s">
        <v>5013</v>
      </c>
      <c r="S3070" s="86">
        <v>18.943000000000001</v>
      </c>
      <c r="T3070" s="86">
        <v>6.1020000000000003</v>
      </c>
    </row>
    <row r="3071" spans="1:20" x14ac:dyDescent="0.25">
      <c r="A3071" s="50" t="s">
        <v>4682</v>
      </c>
      <c r="B3071" s="50" t="s">
        <v>86</v>
      </c>
      <c r="C3071" s="50" t="s">
        <v>4724</v>
      </c>
      <c r="D3071" s="80">
        <v>8</v>
      </c>
      <c r="E3071" s="50" t="s">
        <v>6679</v>
      </c>
      <c r="F3071" s="24">
        <f t="shared" si="154"/>
        <v>8.3420000000000005</v>
      </c>
      <c r="G3071" s="20">
        <f t="shared" si="155"/>
        <v>0</v>
      </c>
      <c r="H3071" s="17"/>
      <c r="I3071" s="24"/>
      <c r="J3071" s="20">
        <f t="shared" si="156"/>
        <v>5.0052000000000003</v>
      </c>
      <c r="K3071" s="17"/>
      <c r="L3071" s="24"/>
      <c r="M3071" s="86" t="s">
        <v>5013</v>
      </c>
      <c r="N3071" s="86" t="s">
        <v>5013</v>
      </c>
      <c r="O3071" s="86" t="s">
        <v>5013</v>
      </c>
      <c r="P3071" s="86" t="s">
        <v>5013</v>
      </c>
      <c r="Q3071" s="86" t="s">
        <v>5013</v>
      </c>
      <c r="R3071" s="86" t="s">
        <v>5013</v>
      </c>
      <c r="S3071" s="86" t="s">
        <v>5013</v>
      </c>
      <c r="T3071" s="86">
        <v>25.026</v>
      </c>
    </row>
    <row r="3072" spans="1:20" x14ac:dyDescent="0.25">
      <c r="A3072" s="50" t="s">
        <v>4682</v>
      </c>
      <c r="B3072" s="50" t="s">
        <v>2299</v>
      </c>
      <c r="C3072" s="50" t="s">
        <v>4769</v>
      </c>
      <c r="D3072" s="80">
        <v>17</v>
      </c>
      <c r="E3072" s="50" t="s">
        <v>9226</v>
      </c>
      <c r="F3072" s="24">
        <f t="shared" si="154"/>
        <v>8.3330000000000002</v>
      </c>
      <c r="G3072" s="20">
        <f t="shared" si="155"/>
        <v>4.1566666666666672</v>
      </c>
      <c r="H3072" s="17"/>
      <c r="I3072" s="24"/>
      <c r="J3072" s="20">
        <f t="shared" si="156"/>
        <v>11.122</v>
      </c>
      <c r="K3072" s="17"/>
      <c r="L3072" s="24"/>
      <c r="M3072" s="86">
        <v>6.1879999999999997</v>
      </c>
      <c r="N3072" s="86">
        <v>2.4580000000000002</v>
      </c>
      <c r="O3072" s="86">
        <v>3.8239999999999998</v>
      </c>
      <c r="P3072" s="86">
        <v>17.228000000000002</v>
      </c>
      <c r="Q3072" s="86">
        <v>13.382999999999999</v>
      </c>
      <c r="R3072" s="86">
        <v>5.5839999999999996</v>
      </c>
      <c r="S3072" s="86">
        <v>14.459</v>
      </c>
      <c r="T3072" s="86">
        <v>4.9560000000000004</v>
      </c>
    </row>
    <row r="3073" spans="1:20" x14ac:dyDescent="0.25">
      <c r="A3073" s="50" t="s">
        <v>4682</v>
      </c>
      <c r="B3073" s="50" t="s">
        <v>3376</v>
      </c>
      <c r="C3073" s="50" t="s">
        <v>4735</v>
      </c>
      <c r="D3073" s="80">
        <v>11</v>
      </c>
      <c r="E3073" s="50" t="s">
        <v>7019</v>
      </c>
      <c r="F3073" s="24">
        <f t="shared" si="154"/>
        <v>8.331666666666667</v>
      </c>
      <c r="G3073" s="20">
        <f t="shared" si="155"/>
        <v>2.0333333333333332E-2</v>
      </c>
      <c r="H3073" s="17"/>
      <c r="I3073" s="24"/>
      <c r="J3073" s="20">
        <f t="shared" si="156"/>
        <v>6.0923999999999996</v>
      </c>
      <c r="K3073" s="17"/>
      <c r="L3073" s="24"/>
      <c r="M3073" s="86">
        <v>6.0999999999999999E-2</v>
      </c>
      <c r="N3073" s="86" t="s">
        <v>5013</v>
      </c>
      <c r="O3073" s="86" t="s">
        <v>5013</v>
      </c>
      <c r="P3073" s="86">
        <v>5.4669999999999996</v>
      </c>
      <c r="Q3073" s="86" t="s">
        <v>5013</v>
      </c>
      <c r="R3073" s="86">
        <v>24.995000000000001</v>
      </c>
      <c r="S3073" s="86" t="s">
        <v>5013</v>
      </c>
      <c r="T3073" s="86" t="s">
        <v>5013</v>
      </c>
    </row>
    <row r="3074" spans="1:20" x14ac:dyDescent="0.25">
      <c r="A3074" s="50" t="s">
        <v>4682</v>
      </c>
      <c r="B3074" s="50" t="s">
        <v>4322</v>
      </c>
      <c r="C3074" s="50" t="s">
        <v>4751</v>
      </c>
      <c r="D3074" s="80">
        <v>13</v>
      </c>
      <c r="E3074" s="50" t="s">
        <v>7733</v>
      </c>
      <c r="F3074" s="24">
        <f t="shared" si="154"/>
        <v>8.3313333333333333</v>
      </c>
      <c r="G3074" s="20">
        <f t="shared" si="155"/>
        <v>5.0569999999999995</v>
      </c>
      <c r="H3074" s="17"/>
      <c r="I3074" s="24"/>
      <c r="J3074" s="20">
        <f t="shared" si="156"/>
        <v>6.94</v>
      </c>
      <c r="K3074" s="17"/>
      <c r="L3074" s="24"/>
      <c r="M3074" s="86">
        <v>4.8090000000000002</v>
      </c>
      <c r="N3074" s="86">
        <v>10.362</v>
      </c>
      <c r="O3074" s="86" t="s">
        <v>5013</v>
      </c>
      <c r="P3074" s="86" t="s">
        <v>5013</v>
      </c>
      <c r="Q3074" s="86">
        <v>9.7059999999999995</v>
      </c>
      <c r="R3074" s="86">
        <v>8.9710000000000001</v>
      </c>
      <c r="S3074" s="86">
        <v>9.8230000000000004</v>
      </c>
      <c r="T3074" s="86">
        <v>6.2</v>
      </c>
    </row>
    <row r="3075" spans="1:20" x14ac:dyDescent="0.25">
      <c r="A3075" s="50" t="s">
        <v>4682</v>
      </c>
      <c r="B3075" s="50" t="s">
        <v>2234</v>
      </c>
      <c r="C3075" s="50" t="s">
        <v>4713</v>
      </c>
      <c r="D3075" s="80">
        <v>6</v>
      </c>
      <c r="E3075" s="50" t="s">
        <v>6223</v>
      </c>
      <c r="F3075" s="24">
        <f t="shared" si="154"/>
        <v>8.3283333333333331</v>
      </c>
      <c r="G3075" s="20">
        <f t="shared" si="155"/>
        <v>0</v>
      </c>
      <c r="H3075" s="17"/>
      <c r="I3075" s="24"/>
      <c r="J3075" s="20">
        <f t="shared" si="156"/>
        <v>6.2962000000000007</v>
      </c>
      <c r="K3075" s="17"/>
      <c r="L3075" s="24"/>
      <c r="M3075" s="86" t="s">
        <v>5013</v>
      </c>
      <c r="N3075" s="86" t="s">
        <v>5013</v>
      </c>
      <c r="O3075" s="86" t="s">
        <v>5013</v>
      </c>
      <c r="P3075" s="86" t="s">
        <v>5013</v>
      </c>
      <c r="Q3075" s="86">
        <v>6.4960000000000004</v>
      </c>
      <c r="R3075" s="86">
        <v>24.984999999999999</v>
      </c>
      <c r="S3075" s="86" t="s">
        <v>5013</v>
      </c>
      <c r="T3075" s="86" t="s">
        <v>5013</v>
      </c>
    </row>
    <row r="3076" spans="1:20" x14ac:dyDescent="0.25">
      <c r="A3076" s="50" t="s">
        <v>4682</v>
      </c>
      <c r="B3076" s="50" t="s">
        <v>2609</v>
      </c>
      <c r="C3076" s="50" t="s">
        <v>4769</v>
      </c>
      <c r="D3076" s="80">
        <v>17</v>
      </c>
      <c r="E3076" s="50" t="s">
        <v>9258</v>
      </c>
      <c r="F3076" s="24">
        <f t="shared" si="154"/>
        <v>8.3209999999999997</v>
      </c>
      <c r="G3076" s="20">
        <f t="shared" si="155"/>
        <v>30.454333333333334</v>
      </c>
      <c r="H3076" s="17"/>
      <c r="I3076" s="24"/>
      <c r="J3076" s="20">
        <f t="shared" si="156"/>
        <v>6.7658000000000005</v>
      </c>
      <c r="K3076" s="17"/>
      <c r="L3076" s="24"/>
      <c r="M3076" s="86">
        <v>64.662999999999997</v>
      </c>
      <c r="N3076" s="86">
        <v>9.6359999999999992</v>
      </c>
      <c r="O3076" s="86">
        <v>17.064</v>
      </c>
      <c r="P3076" s="86">
        <v>1.369</v>
      </c>
      <c r="Q3076" s="86">
        <v>7.4969999999999999</v>
      </c>
      <c r="R3076" s="86">
        <v>22.533999999999999</v>
      </c>
      <c r="S3076" s="86">
        <v>2.4289999999999998</v>
      </c>
      <c r="T3076" s="86" t="s">
        <v>5013</v>
      </c>
    </row>
    <row r="3077" spans="1:20" x14ac:dyDescent="0.25">
      <c r="A3077" s="50" t="s">
        <v>4682</v>
      </c>
      <c r="B3077" s="50" t="s">
        <v>2750</v>
      </c>
      <c r="C3077" s="50" t="s">
        <v>4768</v>
      </c>
      <c r="D3077" s="80">
        <v>17</v>
      </c>
      <c r="E3077" s="50" t="s">
        <v>9184</v>
      </c>
      <c r="F3077" s="24">
        <f t="shared" si="154"/>
        <v>8.2846666666666664</v>
      </c>
      <c r="G3077" s="20">
        <f t="shared" si="155"/>
        <v>14.701666666666666</v>
      </c>
      <c r="H3077" s="17"/>
      <c r="I3077" s="24"/>
      <c r="J3077" s="20">
        <f t="shared" si="156"/>
        <v>4.9707999999999997</v>
      </c>
      <c r="K3077" s="17"/>
      <c r="L3077" s="24"/>
      <c r="M3077" s="86" t="s">
        <v>5013</v>
      </c>
      <c r="N3077" s="86" t="s">
        <v>5013</v>
      </c>
      <c r="O3077" s="86">
        <v>44.104999999999997</v>
      </c>
      <c r="P3077" s="86" t="s">
        <v>5013</v>
      </c>
      <c r="Q3077" s="86" t="s">
        <v>5013</v>
      </c>
      <c r="R3077" s="86">
        <v>23.763999999999999</v>
      </c>
      <c r="S3077" s="86">
        <v>1.0900000000000001</v>
      </c>
      <c r="T3077" s="86" t="s">
        <v>5013</v>
      </c>
    </row>
    <row r="3078" spans="1:20" x14ac:dyDescent="0.25">
      <c r="A3078" s="50" t="s">
        <v>4682</v>
      </c>
      <c r="B3078" s="50" t="s">
        <v>2370</v>
      </c>
      <c r="C3078" s="50" t="s">
        <v>4689</v>
      </c>
      <c r="D3078" s="80">
        <v>2</v>
      </c>
      <c r="E3078" s="50" t="s">
        <v>5222</v>
      </c>
      <c r="F3078" s="24">
        <f t="shared" si="154"/>
        <v>8.2746666666666666</v>
      </c>
      <c r="G3078" s="20">
        <f t="shared" si="155"/>
        <v>1.0963333333333332</v>
      </c>
      <c r="H3078" s="17"/>
      <c r="I3078" s="24"/>
      <c r="J3078" s="20">
        <f t="shared" si="156"/>
        <v>6.9462000000000002</v>
      </c>
      <c r="K3078" s="17"/>
      <c r="L3078" s="24"/>
      <c r="M3078" s="86">
        <v>1.512</v>
      </c>
      <c r="N3078" s="86">
        <v>1.7769999999999999</v>
      </c>
      <c r="O3078" s="86" t="s">
        <v>5013</v>
      </c>
      <c r="P3078" s="86" t="s">
        <v>5013</v>
      </c>
      <c r="Q3078" s="86">
        <v>9.907</v>
      </c>
      <c r="R3078" s="86">
        <v>12.930999999999999</v>
      </c>
      <c r="S3078" s="86">
        <v>6.9939999999999998</v>
      </c>
      <c r="T3078" s="86">
        <v>4.899</v>
      </c>
    </row>
    <row r="3079" spans="1:20" x14ac:dyDescent="0.25">
      <c r="A3079" s="50" t="s">
        <v>4682</v>
      </c>
      <c r="B3079" s="50" t="s">
        <v>3424</v>
      </c>
      <c r="C3079" s="50" t="s">
        <v>4711</v>
      </c>
      <c r="D3079" s="80">
        <v>6</v>
      </c>
      <c r="E3079" s="50" t="s">
        <v>6010</v>
      </c>
      <c r="F3079" s="24">
        <f t="shared" si="154"/>
        <v>8.2623333333333324</v>
      </c>
      <c r="G3079" s="20">
        <f t="shared" si="155"/>
        <v>1.4000000000000001</v>
      </c>
      <c r="H3079" s="17"/>
      <c r="I3079" s="24"/>
      <c r="J3079" s="20">
        <f t="shared" si="156"/>
        <v>9.1408000000000005</v>
      </c>
      <c r="K3079" s="17"/>
      <c r="L3079" s="24"/>
      <c r="M3079" s="86">
        <v>4.2</v>
      </c>
      <c r="N3079" s="86" t="s">
        <v>5013</v>
      </c>
      <c r="O3079" s="86" t="s">
        <v>5013</v>
      </c>
      <c r="P3079" s="86" t="s">
        <v>5013</v>
      </c>
      <c r="Q3079" s="86">
        <v>20.917000000000002</v>
      </c>
      <c r="R3079" s="86" t="s">
        <v>5013</v>
      </c>
      <c r="S3079" s="86">
        <v>24.786999999999999</v>
      </c>
      <c r="T3079" s="86" t="s">
        <v>5013</v>
      </c>
    </row>
    <row r="3080" spans="1:20" x14ac:dyDescent="0.25">
      <c r="A3080" s="50" t="s">
        <v>4682</v>
      </c>
      <c r="B3080" s="50" t="s">
        <v>3750</v>
      </c>
      <c r="C3080" s="50" t="s">
        <v>4711</v>
      </c>
      <c r="D3080" s="80">
        <v>6</v>
      </c>
      <c r="E3080" s="50" t="s">
        <v>6135</v>
      </c>
      <c r="F3080" s="24">
        <f t="shared" si="154"/>
        <v>8.2260000000000009</v>
      </c>
      <c r="G3080" s="20">
        <f t="shared" si="155"/>
        <v>2.2789999999999999</v>
      </c>
      <c r="H3080" s="17"/>
      <c r="I3080" s="24"/>
      <c r="J3080" s="20">
        <f t="shared" si="156"/>
        <v>4.9356</v>
      </c>
      <c r="K3080" s="17"/>
      <c r="L3080" s="24"/>
      <c r="M3080" s="86" t="s">
        <v>5013</v>
      </c>
      <c r="N3080" s="86" t="s">
        <v>5013</v>
      </c>
      <c r="O3080" s="86">
        <v>6.8369999999999997</v>
      </c>
      <c r="P3080" s="86" t="s">
        <v>5013</v>
      </c>
      <c r="Q3080" s="86" t="s">
        <v>5013</v>
      </c>
      <c r="R3080" s="86">
        <v>24.678000000000001</v>
      </c>
      <c r="S3080" s="86" t="s">
        <v>5013</v>
      </c>
      <c r="T3080" s="86" t="s">
        <v>5013</v>
      </c>
    </row>
    <row r="3081" spans="1:20" x14ac:dyDescent="0.25">
      <c r="A3081" s="50" t="s">
        <v>4682</v>
      </c>
      <c r="B3081" s="50" t="s">
        <v>2801</v>
      </c>
      <c r="C3081" s="50" t="s">
        <v>4772</v>
      </c>
      <c r="D3081" s="80">
        <v>18</v>
      </c>
      <c r="E3081" s="50" t="s">
        <v>9379</v>
      </c>
      <c r="F3081" s="24">
        <f t="shared" si="154"/>
        <v>8.2153333333333336</v>
      </c>
      <c r="G3081" s="20">
        <f t="shared" si="155"/>
        <v>31.635333333333335</v>
      </c>
      <c r="H3081" s="17"/>
      <c r="I3081" s="24"/>
      <c r="J3081" s="20">
        <f t="shared" si="156"/>
        <v>23.227200000000003</v>
      </c>
      <c r="K3081" s="17"/>
      <c r="L3081" s="24"/>
      <c r="M3081" s="86">
        <v>47.313000000000002</v>
      </c>
      <c r="N3081" s="86">
        <v>14.728999999999999</v>
      </c>
      <c r="O3081" s="86">
        <v>32.863999999999997</v>
      </c>
      <c r="P3081" s="86">
        <v>81.156000000000006</v>
      </c>
      <c r="Q3081" s="86">
        <v>10.334</v>
      </c>
      <c r="R3081" s="86">
        <v>7.9989999999999997</v>
      </c>
      <c r="S3081" s="86">
        <v>1.7450000000000001</v>
      </c>
      <c r="T3081" s="86">
        <v>14.901999999999999</v>
      </c>
    </row>
    <row r="3082" spans="1:20" x14ac:dyDescent="0.25">
      <c r="A3082" s="50" t="s">
        <v>4682</v>
      </c>
      <c r="B3082" s="50" t="s">
        <v>1241</v>
      </c>
      <c r="C3082" s="50" t="s">
        <v>4724</v>
      </c>
      <c r="D3082" s="80">
        <v>8</v>
      </c>
      <c r="E3082" s="50" t="s">
        <v>6670</v>
      </c>
      <c r="F3082" s="24">
        <f t="shared" si="154"/>
        <v>8.2140000000000004</v>
      </c>
      <c r="G3082" s="20">
        <f t="shared" si="155"/>
        <v>18.962</v>
      </c>
      <c r="H3082" s="17"/>
      <c r="I3082" s="24"/>
      <c r="J3082" s="20">
        <f t="shared" si="156"/>
        <v>8.0060000000000002</v>
      </c>
      <c r="K3082" s="17"/>
      <c r="L3082" s="24"/>
      <c r="M3082" s="86">
        <v>4.8540000000000001</v>
      </c>
      <c r="N3082" s="86">
        <v>41.274000000000001</v>
      </c>
      <c r="O3082" s="86">
        <v>10.757999999999999</v>
      </c>
      <c r="P3082" s="86" t="s">
        <v>5013</v>
      </c>
      <c r="Q3082" s="86">
        <v>15.388</v>
      </c>
      <c r="R3082" s="86">
        <v>24.641999999999999</v>
      </c>
      <c r="S3082" s="86" t="s">
        <v>5013</v>
      </c>
      <c r="T3082" s="86" t="s">
        <v>5013</v>
      </c>
    </row>
    <row r="3083" spans="1:20" x14ac:dyDescent="0.25">
      <c r="A3083" s="50" t="s">
        <v>4682</v>
      </c>
      <c r="B3083" s="50" t="s">
        <v>1906</v>
      </c>
      <c r="C3083" s="50" t="s">
        <v>4755</v>
      </c>
      <c r="D3083" s="80">
        <v>15</v>
      </c>
      <c r="E3083" s="50" t="s">
        <v>7984</v>
      </c>
      <c r="F3083" s="24">
        <f t="shared" si="154"/>
        <v>8.1993333333333336</v>
      </c>
      <c r="G3083" s="20">
        <f t="shared" si="155"/>
        <v>113.70100000000001</v>
      </c>
      <c r="H3083" s="17"/>
      <c r="I3083" s="24"/>
      <c r="J3083" s="20">
        <f t="shared" si="156"/>
        <v>21.9498</v>
      </c>
      <c r="K3083" s="17"/>
      <c r="L3083" s="24"/>
      <c r="M3083" s="86">
        <v>192.376</v>
      </c>
      <c r="N3083" s="86">
        <v>148.727</v>
      </c>
      <c r="O3083" s="86" t="s">
        <v>5013</v>
      </c>
      <c r="P3083" s="86">
        <v>3.3570000000000002</v>
      </c>
      <c r="Q3083" s="86">
        <v>81.793999999999997</v>
      </c>
      <c r="R3083" s="86" t="s">
        <v>5013</v>
      </c>
      <c r="S3083" s="86">
        <v>24.597999999999999</v>
      </c>
      <c r="T3083" s="86" t="s">
        <v>5013</v>
      </c>
    </row>
    <row r="3084" spans="1:20" x14ac:dyDescent="0.25">
      <c r="A3084" s="50" t="s">
        <v>4682</v>
      </c>
      <c r="B3084" s="50" t="s">
        <v>4145</v>
      </c>
      <c r="C3084" s="50" t="s">
        <v>4747</v>
      </c>
      <c r="D3084" s="80">
        <v>12</v>
      </c>
      <c r="E3084" s="50" t="s">
        <v>7672</v>
      </c>
      <c r="F3084" s="24">
        <f t="shared" si="154"/>
        <v>8.1943333333333346</v>
      </c>
      <c r="G3084" s="20">
        <f t="shared" si="155"/>
        <v>6.6386666666666656</v>
      </c>
      <c r="H3084" s="17"/>
      <c r="I3084" s="24"/>
      <c r="J3084" s="20">
        <f t="shared" si="156"/>
        <v>18.415600000000001</v>
      </c>
      <c r="K3084" s="17"/>
      <c r="L3084" s="24"/>
      <c r="M3084" s="86">
        <v>4.91</v>
      </c>
      <c r="N3084" s="86">
        <v>14.926</v>
      </c>
      <c r="O3084" s="86">
        <v>0.08</v>
      </c>
      <c r="P3084" s="86">
        <v>0.375</v>
      </c>
      <c r="Q3084" s="86">
        <v>67.12</v>
      </c>
      <c r="R3084" s="86">
        <v>23.887</v>
      </c>
      <c r="S3084" s="86">
        <v>0.69599999999999995</v>
      </c>
      <c r="T3084" s="86" t="s">
        <v>5013</v>
      </c>
    </row>
    <row r="3085" spans="1:20" x14ac:dyDescent="0.25">
      <c r="A3085" s="50" t="s">
        <v>4682</v>
      </c>
      <c r="B3085" s="50" t="s">
        <v>3900</v>
      </c>
      <c r="C3085" s="50" t="s">
        <v>4731</v>
      </c>
      <c r="D3085" s="80">
        <v>10</v>
      </c>
      <c r="E3085" s="50" t="s">
        <v>6855</v>
      </c>
      <c r="F3085" s="24">
        <f t="shared" si="154"/>
        <v>8.1890000000000001</v>
      </c>
      <c r="G3085" s="20">
        <f t="shared" si="155"/>
        <v>100.01866666666668</v>
      </c>
      <c r="H3085" s="17"/>
      <c r="I3085" s="24"/>
      <c r="J3085" s="20">
        <f t="shared" si="156"/>
        <v>23.101600000000001</v>
      </c>
      <c r="K3085" s="17"/>
      <c r="L3085" s="24"/>
      <c r="M3085" s="86">
        <v>16.030999999999999</v>
      </c>
      <c r="N3085" s="86">
        <v>165.91800000000001</v>
      </c>
      <c r="O3085" s="86">
        <v>118.107</v>
      </c>
      <c r="P3085" s="86">
        <v>90.941000000000003</v>
      </c>
      <c r="Q3085" s="86" t="s">
        <v>5013</v>
      </c>
      <c r="R3085" s="86">
        <v>0.9</v>
      </c>
      <c r="S3085" s="86">
        <v>9.2620000000000005</v>
      </c>
      <c r="T3085" s="86">
        <v>14.404999999999999</v>
      </c>
    </row>
    <row r="3086" spans="1:20" x14ac:dyDescent="0.25">
      <c r="A3086" s="50" t="s">
        <v>4682</v>
      </c>
      <c r="B3086" s="50" t="s">
        <v>3882</v>
      </c>
      <c r="C3086" s="50" t="s">
        <v>4690</v>
      </c>
      <c r="D3086" s="80">
        <v>2</v>
      </c>
      <c r="E3086" s="50" t="s">
        <v>5261</v>
      </c>
      <c r="F3086" s="24">
        <f t="shared" si="154"/>
        <v>8.1880000000000006</v>
      </c>
      <c r="G3086" s="20">
        <f t="shared" si="155"/>
        <v>0.36966666666666664</v>
      </c>
      <c r="H3086" s="17"/>
      <c r="I3086" s="24"/>
      <c r="J3086" s="20">
        <f t="shared" si="156"/>
        <v>4.9127999999999998</v>
      </c>
      <c r="K3086" s="17"/>
      <c r="L3086" s="24"/>
      <c r="M3086" s="86">
        <v>0.45700000000000002</v>
      </c>
      <c r="N3086" s="86">
        <v>0.52700000000000002</v>
      </c>
      <c r="O3086" s="86">
        <v>0.125</v>
      </c>
      <c r="P3086" s="86" t="s">
        <v>5013</v>
      </c>
      <c r="Q3086" s="86" t="s">
        <v>5013</v>
      </c>
      <c r="R3086" s="86">
        <v>16.815999999999999</v>
      </c>
      <c r="S3086" s="86">
        <v>7.7480000000000002</v>
      </c>
      <c r="T3086" s="86" t="s">
        <v>5013</v>
      </c>
    </row>
    <row r="3087" spans="1:20" x14ac:dyDescent="0.25">
      <c r="A3087" s="50" t="s">
        <v>4682</v>
      </c>
      <c r="B3087" s="50" t="s">
        <v>4290</v>
      </c>
      <c r="C3087" s="50" t="s">
        <v>4725</v>
      </c>
      <c r="D3087" s="80">
        <v>8</v>
      </c>
      <c r="E3087" s="50" t="s">
        <v>6719</v>
      </c>
      <c r="F3087" s="24">
        <f t="shared" si="154"/>
        <v>8.1853333333333342</v>
      </c>
      <c r="G3087" s="20">
        <f t="shared" si="155"/>
        <v>0.33633333333333332</v>
      </c>
      <c r="H3087" s="17"/>
      <c r="I3087" s="24"/>
      <c r="J3087" s="20">
        <f t="shared" si="156"/>
        <v>5.0755999999999997</v>
      </c>
      <c r="K3087" s="17"/>
      <c r="L3087" s="24"/>
      <c r="M3087" s="86" t="s">
        <v>5013</v>
      </c>
      <c r="N3087" s="86">
        <v>1.0089999999999999</v>
      </c>
      <c r="O3087" s="86" t="s">
        <v>5013</v>
      </c>
      <c r="P3087" s="86">
        <v>0.82199999999999995</v>
      </c>
      <c r="Q3087" s="86" t="s">
        <v>5013</v>
      </c>
      <c r="R3087" s="86">
        <v>24.556000000000001</v>
      </c>
      <c r="S3087" s="86" t="s">
        <v>5013</v>
      </c>
      <c r="T3087" s="86" t="s">
        <v>5013</v>
      </c>
    </row>
    <row r="3088" spans="1:20" x14ac:dyDescent="0.25">
      <c r="A3088" s="50" t="s">
        <v>4682</v>
      </c>
      <c r="B3088" s="50" t="s">
        <v>3385</v>
      </c>
      <c r="C3088" s="50" t="s">
        <v>4741</v>
      </c>
      <c r="D3088" s="80">
        <v>11</v>
      </c>
      <c r="E3088" s="50" t="s">
        <v>7286</v>
      </c>
      <c r="F3088" s="24">
        <f t="shared" si="154"/>
        <v>8.179333333333334</v>
      </c>
      <c r="G3088" s="20">
        <f t="shared" si="155"/>
        <v>0.95033333333333336</v>
      </c>
      <c r="H3088" s="17"/>
      <c r="I3088" s="24"/>
      <c r="J3088" s="20">
        <f t="shared" si="156"/>
        <v>5.7408000000000001</v>
      </c>
      <c r="K3088" s="17"/>
      <c r="L3088" s="24"/>
      <c r="M3088" s="86" t="s">
        <v>5013</v>
      </c>
      <c r="N3088" s="86">
        <v>1.101</v>
      </c>
      <c r="O3088" s="86">
        <v>1.75</v>
      </c>
      <c r="P3088" s="86">
        <v>2.665</v>
      </c>
      <c r="Q3088" s="86">
        <v>1.5009999999999999</v>
      </c>
      <c r="R3088" s="86">
        <v>3.355</v>
      </c>
      <c r="S3088" s="86">
        <v>21.183</v>
      </c>
      <c r="T3088" s="86" t="s">
        <v>5013</v>
      </c>
    </row>
    <row r="3089" spans="1:20" x14ac:dyDescent="0.25">
      <c r="A3089" s="50" t="s">
        <v>4682</v>
      </c>
      <c r="B3089" s="50" t="s">
        <v>3241</v>
      </c>
      <c r="C3089" s="50" t="s">
        <v>4766</v>
      </c>
      <c r="D3089" s="80">
        <v>16</v>
      </c>
      <c r="E3089" s="50" t="s">
        <v>8501</v>
      </c>
      <c r="F3089" s="24">
        <f t="shared" si="154"/>
        <v>8.1790000000000003</v>
      </c>
      <c r="G3089" s="20">
        <f t="shared" si="155"/>
        <v>98.543333333333337</v>
      </c>
      <c r="H3089" s="17"/>
      <c r="I3089" s="24"/>
      <c r="J3089" s="20">
        <f t="shared" si="156"/>
        <v>84.162400000000005</v>
      </c>
      <c r="K3089" s="17"/>
      <c r="L3089" s="24"/>
      <c r="M3089" s="86">
        <v>1.1180000000000001</v>
      </c>
      <c r="N3089" s="86">
        <v>293.01100000000002</v>
      </c>
      <c r="O3089" s="86">
        <v>1.5009999999999999</v>
      </c>
      <c r="P3089" s="86">
        <v>62.823</v>
      </c>
      <c r="Q3089" s="86">
        <v>333.452</v>
      </c>
      <c r="R3089" s="86">
        <v>1.163</v>
      </c>
      <c r="S3089" s="86">
        <v>1.357</v>
      </c>
      <c r="T3089" s="86">
        <v>22.016999999999999</v>
      </c>
    </row>
    <row r="3090" spans="1:20" x14ac:dyDescent="0.25">
      <c r="A3090" s="50" t="s">
        <v>4682</v>
      </c>
      <c r="B3090" s="50" t="s">
        <v>1294</v>
      </c>
      <c r="C3090" s="50" t="s">
        <v>4710</v>
      </c>
      <c r="D3090" s="80">
        <v>6</v>
      </c>
      <c r="E3090" s="50" t="s">
        <v>5811</v>
      </c>
      <c r="F3090" s="24">
        <f t="shared" si="154"/>
        <v>8.1466666666666665</v>
      </c>
      <c r="G3090" s="20">
        <f t="shared" si="155"/>
        <v>15.315</v>
      </c>
      <c r="H3090" s="17"/>
      <c r="I3090" s="24"/>
      <c r="J3090" s="20">
        <f t="shared" si="156"/>
        <v>6.2759999999999998</v>
      </c>
      <c r="K3090" s="17"/>
      <c r="L3090" s="24"/>
      <c r="M3090" s="86">
        <v>24.847000000000001</v>
      </c>
      <c r="N3090" s="86">
        <v>21.097999999999999</v>
      </c>
      <c r="O3090" s="86" t="s">
        <v>5013</v>
      </c>
      <c r="P3090" s="86">
        <v>0.55300000000000005</v>
      </c>
      <c r="Q3090" s="86">
        <v>6.3869999999999996</v>
      </c>
      <c r="R3090" s="86">
        <v>7.1529999999999996</v>
      </c>
      <c r="S3090" s="86" t="s">
        <v>5013</v>
      </c>
      <c r="T3090" s="86">
        <v>17.286999999999999</v>
      </c>
    </row>
    <row r="3091" spans="1:20" x14ac:dyDescent="0.25">
      <c r="A3091" s="50" t="s">
        <v>4682</v>
      </c>
      <c r="B3091" s="50" t="s">
        <v>1436</v>
      </c>
      <c r="C3091" s="50" t="s">
        <v>4697</v>
      </c>
      <c r="D3091" s="80">
        <v>3</v>
      </c>
      <c r="E3091" s="50" t="s">
        <v>5479</v>
      </c>
      <c r="F3091" s="24">
        <f t="shared" si="154"/>
        <v>8.1180000000000003</v>
      </c>
      <c r="G3091" s="20">
        <f t="shared" si="155"/>
        <v>2.4513333333333334</v>
      </c>
      <c r="H3091" s="17"/>
      <c r="I3091" s="24"/>
      <c r="J3091" s="20">
        <f t="shared" si="156"/>
        <v>6.5152000000000001</v>
      </c>
      <c r="K3091" s="17"/>
      <c r="L3091" s="24"/>
      <c r="M3091" s="86">
        <v>7.3540000000000001</v>
      </c>
      <c r="N3091" s="86" t="s">
        <v>5013</v>
      </c>
      <c r="O3091" s="86" t="s">
        <v>5013</v>
      </c>
      <c r="P3091" s="86">
        <v>2.286</v>
      </c>
      <c r="Q3091" s="86">
        <v>5.9359999999999999</v>
      </c>
      <c r="R3091" s="86">
        <v>1.734</v>
      </c>
      <c r="S3091" s="86" t="s">
        <v>5013</v>
      </c>
      <c r="T3091" s="86">
        <v>22.62</v>
      </c>
    </row>
    <row r="3092" spans="1:20" x14ac:dyDescent="0.25">
      <c r="A3092" s="50" t="s">
        <v>4682</v>
      </c>
      <c r="B3092" s="50" t="s">
        <v>4232</v>
      </c>
      <c r="C3092" s="50" t="s">
        <v>4736</v>
      </c>
      <c r="D3092" s="80">
        <v>11</v>
      </c>
      <c r="E3092" s="50" t="s">
        <v>7034</v>
      </c>
      <c r="F3092" s="24">
        <f t="shared" si="154"/>
        <v>8.086333333333334</v>
      </c>
      <c r="G3092" s="20">
        <f t="shared" si="155"/>
        <v>0</v>
      </c>
      <c r="H3092" s="17"/>
      <c r="I3092" s="24"/>
      <c r="J3092" s="20">
        <f t="shared" si="156"/>
        <v>4.8517999999999999</v>
      </c>
      <c r="K3092" s="17"/>
      <c r="L3092" s="24"/>
      <c r="M3092" s="86" t="s">
        <v>5013</v>
      </c>
      <c r="N3092" s="86" t="s">
        <v>5013</v>
      </c>
      <c r="O3092" s="86" t="s">
        <v>5013</v>
      </c>
      <c r="P3092" s="86" t="s">
        <v>5013</v>
      </c>
      <c r="Q3092" s="86" t="s">
        <v>5013</v>
      </c>
      <c r="R3092" s="86" t="s">
        <v>5013</v>
      </c>
      <c r="S3092" s="86" t="s">
        <v>5013</v>
      </c>
      <c r="T3092" s="86">
        <v>24.259</v>
      </c>
    </row>
    <row r="3093" spans="1:20" x14ac:dyDescent="0.25">
      <c r="A3093" s="50" t="s">
        <v>4682</v>
      </c>
      <c r="B3093" s="50" t="s">
        <v>4014</v>
      </c>
      <c r="C3093" s="50" t="s">
        <v>4737</v>
      </c>
      <c r="D3093" s="80">
        <v>11</v>
      </c>
      <c r="E3093" s="50" t="s">
        <v>7073</v>
      </c>
      <c r="F3093" s="24">
        <f t="shared" si="154"/>
        <v>8.06</v>
      </c>
      <c r="G3093" s="20">
        <f t="shared" si="155"/>
        <v>322.63666666666671</v>
      </c>
      <c r="H3093" s="17"/>
      <c r="I3093" s="24"/>
      <c r="J3093" s="20">
        <f t="shared" si="156"/>
        <v>8.1978000000000009</v>
      </c>
      <c r="K3093" s="17"/>
      <c r="L3093" s="24"/>
      <c r="M3093" s="86">
        <v>676.69500000000005</v>
      </c>
      <c r="N3093" s="86">
        <v>104.902</v>
      </c>
      <c r="O3093" s="86">
        <v>186.31299999999999</v>
      </c>
      <c r="P3093" s="86">
        <v>5.899</v>
      </c>
      <c r="Q3093" s="86">
        <v>10.91</v>
      </c>
      <c r="R3093" s="86" t="s">
        <v>5013</v>
      </c>
      <c r="S3093" s="86">
        <v>18.614000000000001</v>
      </c>
      <c r="T3093" s="86">
        <v>5.5659999999999998</v>
      </c>
    </row>
    <row r="3094" spans="1:20" x14ac:dyDescent="0.25">
      <c r="A3094" s="50" t="s">
        <v>4682</v>
      </c>
      <c r="B3094" s="50" t="s">
        <v>3639</v>
      </c>
      <c r="C3094" s="50" t="s">
        <v>4765</v>
      </c>
      <c r="D3094" s="80">
        <v>15</v>
      </c>
      <c r="E3094" s="50" t="s">
        <v>8375</v>
      </c>
      <c r="F3094" s="24">
        <f t="shared" si="154"/>
        <v>8.0439999999999987</v>
      </c>
      <c r="G3094" s="20">
        <f t="shared" si="155"/>
        <v>0.19099999999999998</v>
      </c>
      <c r="H3094" s="17"/>
      <c r="I3094" s="24"/>
      <c r="J3094" s="20">
        <f t="shared" si="156"/>
        <v>4.8263999999999996</v>
      </c>
      <c r="K3094" s="17"/>
      <c r="L3094" s="24"/>
      <c r="M3094" s="86" t="s">
        <v>5013</v>
      </c>
      <c r="N3094" s="86">
        <v>0.57299999999999995</v>
      </c>
      <c r="O3094" s="86" t="s">
        <v>5013</v>
      </c>
      <c r="P3094" s="86" t="s">
        <v>5013</v>
      </c>
      <c r="Q3094" s="86" t="s">
        <v>5013</v>
      </c>
      <c r="R3094" s="86">
        <v>2.4809999999999999</v>
      </c>
      <c r="S3094" s="86">
        <v>21.651</v>
      </c>
      <c r="T3094" s="86" t="s">
        <v>5013</v>
      </c>
    </row>
    <row r="3095" spans="1:20" x14ac:dyDescent="0.25">
      <c r="A3095" s="50" t="s">
        <v>4682</v>
      </c>
      <c r="B3095" s="50" t="s">
        <v>2419</v>
      </c>
      <c r="C3095" s="50" t="s">
        <v>4745</v>
      </c>
      <c r="D3095" s="80">
        <v>11</v>
      </c>
      <c r="E3095" s="50" t="s">
        <v>7489</v>
      </c>
      <c r="F3095" s="24">
        <f t="shared" si="154"/>
        <v>7.9973333333333336</v>
      </c>
      <c r="G3095" s="20">
        <f t="shared" si="155"/>
        <v>11.452666666666666</v>
      </c>
      <c r="H3095" s="17"/>
      <c r="I3095" s="24"/>
      <c r="J3095" s="20">
        <f t="shared" si="156"/>
        <v>7.0267999999999997</v>
      </c>
      <c r="K3095" s="17"/>
      <c r="L3095" s="24"/>
      <c r="M3095" s="86">
        <v>6.5359999999999996</v>
      </c>
      <c r="N3095" s="86">
        <v>6.4770000000000003</v>
      </c>
      <c r="O3095" s="86">
        <v>21.344999999999999</v>
      </c>
      <c r="P3095" s="86">
        <v>8.4369999999999994</v>
      </c>
      <c r="Q3095" s="86">
        <v>2.7050000000000001</v>
      </c>
      <c r="R3095" s="86" t="s">
        <v>5013</v>
      </c>
      <c r="S3095" s="86">
        <v>17.696000000000002</v>
      </c>
      <c r="T3095" s="86">
        <v>6.2960000000000003</v>
      </c>
    </row>
    <row r="3096" spans="1:20" x14ac:dyDescent="0.25">
      <c r="A3096" s="50" t="s">
        <v>4682</v>
      </c>
      <c r="B3096" s="50" t="s">
        <v>2445</v>
      </c>
      <c r="C3096" s="50" t="s">
        <v>4746</v>
      </c>
      <c r="D3096" s="80">
        <v>11</v>
      </c>
      <c r="E3096" s="50" t="s">
        <v>7601</v>
      </c>
      <c r="F3096" s="24">
        <f t="shared" si="154"/>
        <v>7.9793333333333329</v>
      </c>
      <c r="G3096" s="20">
        <f t="shared" si="155"/>
        <v>2.0686666666666667</v>
      </c>
      <c r="H3096" s="17"/>
      <c r="I3096" s="24"/>
      <c r="J3096" s="20">
        <f t="shared" si="156"/>
        <v>10.956199999999999</v>
      </c>
      <c r="K3096" s="17"/>
      <c r="L3096" s="24"/>
      <c r="M3096" s="86">
        <v>3.6019999999999999</v>
      </c>
      <c r="N3096" s="86">
        <v>2.6040000000000001</v>
      </c>
      <c r="O3096" s="86" t="s">
        <v>5013</v>
      </c>
      <c r="P3096" s="86">
        <v>30.56</v>
      </c>
      <c r="Q3096" s="86">
        <v>0.28299999999999997</v>
      </c>
      <c r="R3096" s="86">
        <v>1.224</v>
      </c>
      <c r="S3096" s="86" t="s">
        <v>5013</v>
      </c>
      <c r="T3096" s="86">
        <v>22.713999999999999</v>
      </c>
    </row>
    <row r="3097" spans="1:20" x14ac:dyDescent="0.25">
      <c r="A3097" s="50" t="s">
        <v>4682</v>
      </c>
      <c r="B3097" s="50" t="s">
        <v>1856</v>
      </c>
      <c r="C3097" s="50" t="s">
        <v>4777</v>
      </c>
      <c r="D3097" s="80">
        <v>20</v>
      </c>
      <c r="E3097" s="50" t="s">
        <v>9647</v>
      </c>
      <c r="F3097" s="24">
        <f t="shared" si="154"/>
        <v>7.8633333333333333</v>
      </c>
      <c r="G3097" s="20">
        <f t="shared" si="155"/>
        <v>20.561666666666667</v>
      </c>
      <c r="H3097" s="17"/>
      <c r="I3097" s="24"/>
      <c r="J3097" s="20">
        <f t="shared" si="156"/>
        <v>4.7813999999999997</v>
      </c>
      <c r="K3097" s="17"/>
      <c r="L3097" s="24"/>
      <c r="M3097" s="86">
        <v>4.3360000000000003</v>
      </c>
      <c r="N3097" s="86">
        <v>26.012</v>
      </c>
      <c r="O3097" s="86">
        <v>31.337</v>
      </c>
      <c r="P3097" s="86">
        <v>0.317</v>
      </c>
      <c r="Q3097" s="86" t="s">
        <v>5013</v>
      </c>
      <c r="R3097" s="86">
        <v>3.6040000000000001</v>
      </c>
      <c r="S3097" s="86" t="s">
        <v>5013</v>
      </c>
      <c r="T3097" s="86">
        <v>19.986000000000001</v>
      </c>
    </row>
    <row r="3098" spans="1:20" x14ac:dyDescent="0.25">
      <c r="A3098" s="50" t="s">
        <v>4682</v>
      </c>
      <c r="B3098" s="50" t="s">
        <v>2585</v>
      </c>
      <c r="C3098" s="50" t="s">
        <v>4723</v>
      </c>
      <c r="D3098" s="80">
        <v>7</v>
      </c>
      <c r="E3098" s="50" t="s">
        <v>6603</v>
      </c>
      <c r="F3098" s="24">
        <f t="shared" si="154"/>
        <v>7.8543333333333329</v>
      </c>
      <c r="G3098" s="20">
        <f t="shared" si="155"/>
        <v>33.354333333333336</v>
      </c>
      <c r="H3098" s="17"/>
      <c r="I3098" s="24"/>
      <c r="J3098" s="20">
        <f t="shared" si="156"/>
        <v>19.524999999999999</v>
      </c>
      <c r="K3098" s="17"/>
      <c r="L3098" s="24"/>
      <c r="M3098" s="86">
        <v>37.392000000000003</v>
      </c>
      <c r="N3098" s="86">
        <v>14.163</v>
      </c>
      <c r="O3098" s="86">
        <v>48.508000000000003</v>
      </c>
      <c r="P3098" s="86">
        <v>74.061999999999998</v>
      </c>
      <c r="Q3098" s="86" t="s">
        <v>5013</v>
      </c>
      <c r="R3098" s="86" t="s">
        <v>5013</v>
      </c>
      <c r="S3098" s="86">
        <v>3.5569999999999999</v>
      </c>
      <c r="T3098" s="86">
        <v>20.006</v>
      </c>
    </row>
    <row r="3099" spans="1:20" x14ac:dyDescent="0.25">
      <c r="A3099" s="50" t="s">
        <v>4682</v>
      </c>
      <c r="B3099" s="50" t="s">
        <v>3666</v>
      </c>
      <c r="C3099" s="50" t="s">
        <v>4767</v>
      </c>
      <c r="D3099" s="80">
        <v>16</v>
      </c>
      <c r="E3099" s="50" t="s">
        <v>9078</v>
      </c>
      <c r="F3099" s="24">
        <f t="shared" si="154"/>
        <v>7.7909999999999995</v>
      </c>
      <c r="G3099" s="20">
        <f t="shared" si="155"/>
        <v>0</v>
      </c>
      <c r="H3099" s="17"/>
      <c r="I3099" s="24"/>
      <c r="J3099" s="20">
        <f t="shared" si="156"/>
        <v>5.3287999999999993</v>
      </c>
      <c r="K3099" s="17"/>
      <c r="L3099" s="24"/>
      <c r="M3099" s="86" t="s">
        <v>5013</v>
      </c>
      <c r="N3099" s="86" t="s">
        <v>5013</v>
      </c>
      <c r="O3099" s="86" t="s">
        <v>5013</v>
      </c>
      <c r="P3099" s="86">
        <v>0.45400000000000001</v>
      </c>
      <c r="Q3099" s="86">
        <v>2.8170000000000002</v>
      </c>
      <c r="R3099" s="86" t="s">
        <v>5013</v>
      </c>
      <c r="S3099" s="86">
        <v>15.273999999999999</v>
      </c>
      <c r="T3099" s="86">
        <v>8.0990000000000002</v>
      </c>
    </row>
    <row r="3100" spans="1:20" x14ac:dyDescent="0.25">
      <c r="A3100" s="50" t="s">
        <v>4682</v>
      </c>
      <c r="B3100" s="50" t="s">
        <v>2655</v>
      </c>
      <c r="C3100" s="50" t="s">
        <v>4710</v>
      </c>
      <c r="D3100" s="80">
        <v>6</v>
      </c>
      <c r="E3100" s="50" t="s">
        <v>5914</v>
      </c>
      <c r="F3100" s="24">
        <f t="shared" si="154"/>
        <v>7.79</v>
      </c>
      <c r="G3100" s="20">
        <f t="shared" si="155"/>
        <v>0.22633333333333336</v>
      </c>
      <c r="H3100" s="17"/>
      <c r="I3100" s="24"/>
      <c r="J3100" s="20">
        <f t="shared" si="156"/>
        <v>4.7414000000000005</v>
      </c>
      <c r="K3100" s="17"/>
      <c r="L3100" s="24"/>
      <c r="M3100" s="86" t="s">
        <v>5013</v>
      </c>
      <c r="N3100" s="86" t="s">
        <v>5013</v>
      </c>
      <c r="O3100" s="86">
        <v>0.67900000000000005</v>
      </c>
      <c r="P3100" s="86">
        <v>0.185</v>
      </c>
      <c r="Q3100" s="86">
        <v>0.152</v>
      </c>
      <c r="R3100" s="86">
        <v>3.4340000000000002</v>
      </c>
      <c r="S3100" s="86">
        <v>19.936</v>
      </c>
      <c r="T3100" s="86" t="s">
        <v>5013</v>
      </c>
    </row>
    <row r="3101" spans="1:20" x14ac:dyDescent="0.25">
      <c r="A3101" s="50" t="s">
        <v>4682</v>
      </c>
      <c r="B3101" s="50" t="s">
        <v>723</v>
      </c>
      <c r="C3101" s="50" t="s">
        <v>4766</v>
      </c>
      <c r="D3101" s="80">
        <v>16</v>
      </c>
      <c r="E3101" s="50" t="s">
        <v>8786</v>
      </c>
      <c r="F3101" s="24">
        <f t="shared" si="154"/>
        <v>7.7776666666666658</v>
      </c>
      <c r="G3101" s="20">
        <f t="shared" si="155"/>
        <v>9.903666666666668</v>
      </c>
      <c r="H3101" s="17"/>
      <c r="I3101" s="24"/>
      <c r="J3101" s="20">
        <f t="shared" si="156"/>
        <v>20.634999999999998</v>
      </c>
      <c r="K3101" s="17"/>
      <c r="L3101" s="24"/>
      <c r="M3101" s="86">
        <v>0.48</v>
      </c>
      <c r="N3101" s="86">
        <v>23.013000000000002</v>
      </c>
      <c r="O3101" s="86">
        <v>6.218</v>
      </c>
      <c r="P3101" s="86">
        <v>66.230999999999995</v>
      </c>
      <c r="Q3101" s="86">
        <v>13.611000000000001</v>
      </c>
      <c r="R3101" s="86">
        <v>15.211</v>
      </c>
      <c r="S3101" s="86">
        <v>8.1219999999999999</v>
      </c>
      <c r="T3101" s="86" t="s">
        <v>5013</v>
      </c>
    </row>
    <row r="3102" spans="1:20" x14ac:dyDescent="0.25">
      <c r="A3102" s="50" t="s">
        <v>4682</v>
      </c>
      <c r="B3102" s="50" t="s">
        <v>1539</v>
      </c>
      <c r="C3102" s="50" t="s">
        <v>4723</v>
      </c>
      <c r="D3102" s="80">
        <v>7</v>
      </c>
      <c r="E3102" s="50" t="s">
        <v>6620</v>
      </c>
      <c r="F3102" s="24">
        <f t="shared" si="154"/>
        <v>7.7596666666666669</v>
      </c>
      <c r="G3102" s="20">
        <f t="shared" si="155"/>
        <v>65.77</v>
      </c>
      <c r="H3102" s="17"/>
      <c r="I3102" s="24"/>
      <c r="J3102" s="20">
        <f t="shared" si="156"/>
        <v>11.979199999999999</v>
      </c>
      <c r="K3102" s="17"/>
      <c r="L3102" s="24"/>
      <c r="M3102" s="86">
        <v>51.246000000000002</v>
      </c>
      <c r="N3102" s="86">
        <v>5.6180000000000003</v>
      </c>
      <c r="O3102" s="86">
        <v>140.446</v>
      </c>
      <c r="P3102" s="86">
        <v>25.24</v>
      </c>
      <c r="Q3102" s="86">
        <v>11.377000000000001</v>
      </c>
      <c r="R3102" s="86">
        <v>13.528</v>
      </c>
      <c r="S3102" s="86">
        <v>1.022</v>
      </c>
      <c r="T3102" s="86">
        <v>8.7289999999999992</v>
      </c>
    </row>
    <row r="3103" spans="1:20" x14ac:dyDescent="0.25">
      <c r="A3103" s="50" t="s">
        <v>4682</v>
      </c>
      <c r="B3103" s="50" t="s">
        <v>3598</v>
      </c>
      <c r="C3103" s="50" t="s">
        <v>4711</v>
      </c>
      <c r="D3103" s="80">
        <v>6</v>
      </c>
      <c r="E3103" s="50" t="s">
        <v>6116</v>
      </c>
      <c r="F3103" s="24">
        <f t="shared" si="154"/>
        <v>7.73</v>
      </c>
      <c r="G3103" s="20">
        <f t="shared" si="155"/>
        <v>0</v>
      </c>
      <c r="H3103" s="17"/>
      <c r="I3103" s="24"/>
      <c r="J3103" s="20">
        <f t="shared" si="156"/>
        <v>5.5294000000000008</v>
      </c>
      <c r="K3103" s="17"/>
      <c r="L3103" s="24"/>
      <c r="M3103" s="86" t="s">
        <v>5013</v>
      </c>
      <c r="N3103" s="86" t="s">
        <v>5013</v>
      </c>
      <c r="O3103" s="86" t="s">
        <v>5013</v>
      </c>
      <c r="P3103" s="86" t="s">
        <v>5013</v>
      </c>
      <c r="Q3103" s="86">
        <v>4.4569999999999999</v>
      </c>
      <c r="R3103" s="86">
        <v>23.19</v>
      </c>
      <c r="S3103" s="86" t="s">
        <v>5013</v>
      </c>
      <c r="T3103" s="86" t="s">
        <v>5013</v>
      </c>
    </row>
    <row r="3104" spans="1:20" x14ac:dyDescent="0.25">
      <c r="A3104" s="50" t="s">
        <v>4682</v>
      </c>
      <c r="B3104" s="50" t="s">
        <v>3416</v>
      </c>
      <c r="C3104" s="50" t="s">
        <v>4757</v>
      </c>
      <c r="D3104" s="80">
        <v>15</v>
      </c>
      <c r="E3104" s="50" t="s">
        <v>8195</v>
      </c>
      <c r="F3104" s="24">
        <f t="shared" ref="F3104:F3167" si="157">SUM(R3104:T3104)/3</f>
        <v>7.7053333333333329</v>
      </c>
      <c r="G3104" s="20">
        <f t="shared" ref="G3104:G3167" si="158">SUM(M3104:O3104)/3</f>
        <v>0.41233333333333338</v>
      </c>
      <c r="H3104" s="17"/>
      <c r="I3104" s="24"/>
      <c r="J3104" s="20">
        <f t="shared" ref="J3104:J3167" si="159">SUM(P3104:T3104)/5</f>
        <v>4.8068</v>
      </c>
      <c r="K3104" s="17"/>
      <c r="L3104" s="24"/>
      <c r="M3104" s="86" t="s">
        <v>5013</v>
      </c>
      <c r="N3104" s="86">
        <v>0.191</v>
      </c>
      <c r="O3104" s="86">
        <v>1.046</v>
      </c>
      <c r="P3104" s="86">
        <v>0.91800000000000004</v>
      </c>
      <c r="Q3104" s="86" t="s">
        <v>5013</v>
      </c>
      <c r="R3104" s="86">
        <v>5.883</v>
      </c>
      <c r="S3104" s="86">
        <v>1.2010000000000001</v>
      </c>
      <c r="T3104" s="86">
        <v>16.032</v>
      </c>
    </row>
    <row r="3105" spans="1:20" x14ac:dyDescent="0.25">
      <c r="A3105" s="50" t="s">
        <v>4682</v>
      </c>
      <c r="B3105" s="50" t="s">
        <v>4246</v>
      </c>
      <c r="C3105" s="50" t="s">
        <v>4724</v>
      </c>
      <c r="D3105" s="80">
        <v>8</v>
      </c>
      <c r="E3105" s="50" t="s">
        <v>6684</v>
      </c>
      <c r="F3105" s="24">
        <f t="shared" si="157"/>
        <v>7.6673333333333327</v>
      </c>
      <c r="G3105" s="20">
        <f t="shared" si="158"/>
        <v>0</v>
      </c>
      <c r="H3105" s="17"/>
      <c r="I3105" s="24"/>
      <c r="J3105" s="20">
        <f t="shared" si="159"/>
        <v>4.6003999999999996</v>
      </c>
      <c r="K3105" s="17"/>
      <c r="L3105" s="24"/>
      <c r="M3105" s="86" t="s">
        <v>5013</v>
      </c>
      <c r="N3105" s="86" t="s">
        <v>5013</v>
      </c>
      <c r="O3105" s="86" t="s">
        <v>5013</v>
      </c>
      <c r="P3105" s="86" t="s">
        <v>5013</v>
      </c>
      <c r="Q3105" s="86" t="s">
        <v>5013</v>
      </c>
      <c r="R3105" s="86" t="s">
        <v>5013</v>
      </c>
      <c r="S3105" s="86" t="s">
        <v>5013</v>
      </c>
      <c r="T3105" s="86">
        <v>23.001999999999999</v>
      </c>
    </row>
    <row r="3106" spans="1:20" x14ac:dyDescent="0.25">
      <c r="A3106" s="50" t="s">
        <v>4682</v>
      </c>
      <c r="B3106" s="50" t="s">
        <v>3072</v>
      </c>
      <c r="C3106" s="50" t="s">
        <v>4732</v>
      </c>
      <c r="D3106" s="80">
        <v>10</v>
      </c>
      <c r="E3106" s="50" t="s">
        <v>6934</v>
      </c>
      <c r="F3106" s="24">
        <f t="shared" si="157"/>
        <v>7.621666666666667</v>
      </c>
      <c r="G3106" s="20">
        <f t="shared" si="158"/>
        <v>0.65899999999999992</v>
      </c>
      <c r="H3106" s="17"/>
      <c r="I3106" s="24"/>
      <c r="J3106" s="20">
        <f t="shared" si="159"/>
        <v>6.766799999999999</v>
      </c>
      <c r="K3106" s="17"/>
      <c r="L3106" s="24"/>
      <c r="M3106" s="86">
        <v>0.249</v>
      </c>
      <c r="N3106" s="86">
        <v>1.728</v>
      </c>
      <c r="O3106" s="86" t="s">
        <v>5013</v>
      </c>
      <c r="P3106" s="86">
        <v>10.439</v>
      </c>
      <c r="Q3106" s="86">
        <v>0.53</v>
      </c>
      <c r="R3106" s="86">
        <v>22.815000000000001</v>
      </c>
      <c r="S3106" s="86">
        <v>0.05</v>
      </c>
      <c r="T3106" s="86" t="s">
        <v>5013</v>
      </c>
    </row>
    <row r="3107" spans="1:20" x14ac:dyDescent="0.25">
      <c r="A3107" s="50" t="s">
        <v>4682</v>
      </c>
      <c r="B3107" s="50" t="s">
        <v>2391</v>
      </c>
      <c r="C3107" s="50" t="s">
        <v>4766</v>
      </c>
      <c r="D3107" s="80">
        <v>16</v>
      </c>
      <c r="E3107" s="50" t="s">
        <v>8727</v>
      </c>
      <c r="F3107" s="24">
        <f t="shared" si="157"/>
        <v>7.6196666666666673</v>
      </c>
      <c r="G3107" s="20">
        <f t="shared" si="158"/>
        <v>20.48</v>
      </c>
      <c r="H3107" s="17"/>
      <c r="I3107" s="24"/>
      <c r="J3107" s="20">
        <f t="shared" si="159"/>
        <v>24.0656</v>
      </c>
      <c r="K3107" s="17"/>
      <c r="L3107" s="24"/>
      <c r="M3107" s="86">
        <v>52.128</v>
      </c>
      <c r="N3107" s="86">
        <v>6.2759999999999998</v>
      </c>
      <c r="O3107" s="86">
        <v>3.036</v>
      </c>
      <c r="P3107" s="86">
        <v>86.3</v>
      </c>
      <c r="Q3107" s="86">
        <v>11.169</v>
      </c>
      <c r="R3107" s="86">
        <v>15.26</v>
      </c>
      <c r="S3107" s="86">
        <v>7.5990000000000002</v>
      </c>
      <c r="T3107" s="86" t="s">
        <v>5013</v>
      </c>
    </row>
    <row r="3108" spans="1:20" x14ac:dyDescent="0.25">
      <c r="A3108" s="50" t="s">
        <v>4682</v>
      </c>
      <c r="B3108" s="50" t="s">
        <v>2763</v>
      </c>
      <c r="C3108" s="50" t="s">
        <v>4739</v>
      </c>
      <c r="D3108" s="80">
        <v>11</v>
      </c>
      <c r="E3108" s="50" t="s">
        <v>7216</v>
      </c>
      <c r="F3108" s="24">
        <f t="shared" si="157"/>
        <v>7.6146666666666674</v>
      </c>
      <c r="G3108" s="20">
        <f t="shared" si="158"/>
        <v>7.4170000000000007</v>
      </c>
      <c r="H3108" s="17"/>
      <c r="I3108" s="24"/>
      <c r="J3108" s="20">
        <f t="shared" si="159"/>
        <v>9.4870000000000001</v>
      </c>
      <c r="K3108" s="17"/>
      <c r="L3108" s="24"/>
      <c r="M3108" s="86">
        <v>0.251</v>
      </c>
      <c r="N3108" s="86">
        <v>0.36199999999999999</v>
      </c>
      <c r="O3108" s="86">
        <v>21.638000000000002</v>
      </c>
      <c r="P3108" s="86">
        <v>0.48399999999999999</v>
      </c>
      <c r="Q3108" s="86">
        <v>24.106999999999999</v>
      </c>
      <c r="R3108" s="86">
        <v>10.913</v>
      </c>
      <c r="S3108" s="86">
        <v>0.29899999999999999</v>
      </c>
      <c r="T3108" s="86">
        <v>11.632</v>
      </c>
    </row>
    <row r="3109" spans="1:20" x14ac:dyDescent="0.25">
      <c r="A3109" s="50" t="s">
        <v>4682</v>
      </c>
      <c r="B3109" s="50" t="s">
        <v>324</v>
      </c>
      <c r="C3109" s="50" t="s">
        <v>4745</v>
      </c>
      <c r="D3109" s="80">
        <v>11</v>
      </c>
      <c r="E3109" s="50" t="s">
        <v>7494</v>
      </c>
      <c r="F3109" s="24">
        <f t="shared" si="157"/>
        <v>7.6006666666666662</v>
      </c>
      <c r="G3109" s="20">
        <f t="shared" si="158"/>
        <v>12.139333333333333</v>
      </c>
      <c r="H3109" s="17"/>
      <c r="I3109" s="24"/>
      <c r="J3109" s="20">
        <f t="shared" si="159"/>
        <v>37.433999999999997</v>
      </c>
      <c r="K3109" s="17"/>
      <c r="L3109" s="24"/>
      <c r="M3109" s="86">
        <v>12.036</v>
      </c>
      <c r="N3109" s="86">
        <v>7.0490000000000004</v>
      </c>
      <c r="O3109" s="86">
        <v>17.332999999999998</v>
      </c>
      <c r="P3109" s="86">
        <v>162.51</v>
      </c>
      <c r="Q3109" s="86">
        <v>1.8580000000000001</v>
      </c>
      <c r="R3109" s="86" t="s">
        <v>5013</v>
      </c>
      <c r="S3109" s="86">
        <v>16.550999999999998</v>
      </c>
      <c r="T3109" s="86">
        <v>6.2510000000000003</v>
      </c>
    </row>
    <row r="3110" spans="1:20" x14ac:dyDescent="0.25">
      <c r="A3110" s="50" t="s">
        <v>4682</v>
      </c>
      <c r="B3110" s="50" t="s">
        <v>1972</v>
      </c>
      <c r="C3110" s="50" t="s">
        <v>4769</v>
      </c>
      <c r="D3110" s="80">
        <v>17</v>
      </c>
      <c r="E3110" s="50" t="s">
        <v>9222</v>
      </c>
      <c r="F3110" s="24">
        <f t="shared" si="157"/>
        <v>7.5813333333333333</v>
      </c>
      <c r="G3110" s="20">
        <f t="shared" si="158"/>
        <v>9.3773333333333326</v>
      </c>
      <c r="H3110" s="17"/>
      <c r="I3110" s="24"/>
      <c r="J3110" s="20">
        <f t="shared" si="159"/>
        <v>6.6280000000000001</v>
      </c>
      <c r="K3110" s="17"/>
      <c r="L3110" s="24"/>
      <c r="M3110" s="86">
        <v>0.442</v>
      </c>
      <c r="N3110" s="86">
        <v>12.365</v>
      </c>
      <c r="O3110" s="86">
        <v>15.324999999999999</v>
      </c>
      <c r="P3110" s="86">
        <v>10.396000000000001</v>
      </c>
      <c r="Q3110" s="86" t="s">
        <v>5013</v>
      </c>
      <c r="R3110" s="86" t="s">
        <v>5013</v>
      </c>
      <c r="S3110" s="86">
        <v>22.744</v>
      </c>
      <c r="T3110" s="86" t="s">
        <v>5013</v>
      </c>
    </row>
    <row r="3111" spans="1:20" x14ac:dyDescent="0.25">
      <c r="A3111" s="50" t="s">
        <v>4682</v>
      </c>
      <c r="B3111" s="50" t="s">
        <v>1053</v>
      </c>
      <c r="C3111" s="50" t="s">
        <v>4725</v>
      </c>
      <c r="D3111" s="80">
        <v>8</v>
      </c>
      <c r="E3111" s="50" t="s">
        <v>6698</v>
      </c>
      <c r="F3111" s="24">
        <f t="shared" si="157"/>
        <v>7.5663333333333336</v>
      </c>
      <c r="G3111" s="20">
        <f t="shared" si="158"/>
        <v>15.599666666666666</v>
      </c>
      <c r="H3111" s="17"/>
      <c r="I3111" s="24"/>
      <c r="J3111" s="20">
        <f t="shared" si="159"/>
        <v>9.7744</v>
      </c>
      <c r="K3111" s="17"/>
      <c r="L3111" s="24"/>
      <c r="M3111" s="86">
        <v>5.8559999999999999</v>
      </c>
      <c r="N3111" s="86">
        <v>0.124</v>
      </c>
      <c r="O3111" s="86">
        <v>40.819000000000003</v>
      </c>
      <c r="P3111" s="86">
        <v>3.97</v>
      </c>
      <c r="Q3111" s="86">
        <v>22.202999999999999</v>
      </c>
      <c r="R3111" s="86">
        <v>7.9950000000000001</v>
      </c>
      <c r="S3111" s="86">
        <v>14.704000000000001</v>
      </c>
      <c r="T3111" s="86" t="s">
        <v>5013</v>
      </c>
    </row>
    <row r="3112" spans="1:20" x14ac:dyDescent="0.25">
      <c r="A3112" s="50" t="s">
        <v>4682</v>
      </c>
      <c r="B3112" s="50" t="s">
        <v>2474</v>
      </c>
      <c r="C3112" s="50" t="s">
        <v>4701</v>
      </c>
      <c r="D3112" s="80">
        <v>4</v>
      </c>
      <c r="E3112" s="50" t="s">
        <v>5542</v>
      </c>
      <c r="F3112" s="24">
        <f t="shared" si="157"/>
        <v>7.5346666666666664</v>
      </c>
      <c r="G3112" s="20">
        <f t="shared" si="158"/>
        <v>4.54</v>
      </c>
      <c r="H3112" s="17"/>
      <c r="I3112" s="24"/>
      <c r="J3112" s="20">
        <f t="shared" si="159"/>
        <v>4.6507999999999994</v>
      </c>
      <c r="K3112" s="17"/>
      <c r="L3112" s="24"/>
      <c r="M3112" s="86">
        <v>3.3769999999999998</v>
      </c>
      <c r="N3112" s="86">
        <v>10.243</v>
      </c>
      <c r="O3112" s="86" t="s">
        <v>5013</v>
      </c>
      <c r="P3112" s="86">
        <v>5.8999999999999997E-2</v>
      </c>
      <c r="Q3112" s="86">
        <v>0.59099999999999997</v>
      </c>
      <c r="R3112" s="86">
        <v>21.753</v>
      </c>
      <c r="S3112" s="86">
        <v>0.85099999999999998</v>
      </c>
      <c r="T3112" s="86" t="s">
        <v>5013</v>
      </c>
    </row>
    <row r="3113" spans="1:20" x14ac:dyDescent="0.25">
      <c r="A3113" s="50" t="s">
        <v>4682</v>
      </c>
      <c r="B3113" s="50" t="s">
        <v>2215</v>
      </c>
      <c r="C3113" s="50" t="s">
        <v>4764</v>
      </c>
      <c r="D3113" s="80">
        <v>15</v>
      </c>
      <c r="E3113" s="50" t="s">
        <v>8291</v>
      </c>
      <c r="F3113" s="24">
        <f t="shared" si="157"/>
        <v>7.5260000000000007</v>
      </c>
      <c r="G3113" s="20">
        <f t="shared" si="158"/>
        <v>17.033000000000001</v>
      </c>
      <c r="H3113" s="17"/>
      <c r="I3113" s="24"/>
      <c r="J3113" s="20">
        <f t="shared" si="159"/>
        <v>9.7089999999999996</v>
      </c>
      <c r="K3113" s="17"/>
      <c r="L3113" s="24"/>
      <c r="M3113" s="86">
        <v>28.231000000000002</v>
      </c>
      <c r="N3113" s="86">
        <v>9.64</v>
      </c>
      <c r="O3113" s="86">
        <v>13.228</v>
      </c>
      <c r="P3113" s="86">
        <v>12.426</v>
      </c>
      <c r="Q3113" s="86">
        <v>13.541</v>
      </c>
      <c r="R3113" s="86">
        <v>5.641</v>
      </c>
      <c r="S3113" s="86">
        <v>5.4379999999999997</v>
      </c>
      <c r="T3113" s="86">
        <v>11.499000000000001</v>
      </c>
    </row>
    <row r="3114" spans="1:20" x14ac:dyDescent="0.25">
      <c r="A3114" s="50" t="s">
        <v>4682</v>
      </c>
      <c r="B3114" s="50" t="s">
        <v>2009</v>
      </c>
      <c r="C3114" s="50" t="s">
        <v>4755</v>
      </c>
      <c r="D3114" s="80">
        <v>15</v>
      </c>
      <c r="E3114" s="50" t="s">
        <v>7991</v>
      </c>
      <c r="F3114" s="24">
        <f t="shared" si="157"/>
        <v>7.4830000000000005</v>
      </c>
      <c r="G3114" s="20">
        <f t="shared" si="158"/>
        <v>19.831333333333333</v>
      </c>
      <c r="H3114" s="17"/>
      <c r="I3114" s="24"/>
      <c r="J3114" s="20">
        <f t="shared" si="159"/>
        <v>12.812000000000001</v>
      </c>
      <c r="K3114" s="17"/>
      <c r="L3114" s="24"/>
      <c r="M3114" s="86">
        <v>43.591000000000001</v>
      </c>
      <c r="N3114" s="86" t="s">
        <v>5013</v>
      </c>
      <c r="O3114" s="86">
        <v>15.903</v>
      </c>
      <c r="P3114" s="86">
        <v>41.610999999999997</v>
      </c>
      <c r="Q3114" s="86" t="s">
        <v>5013</v>
      </c>
      <c r="R3114" s="86" t="s">
        <v>5013</v>
      </c>
      <c r="S3114" s="86">
        <v>22.449000000000002</v>
      </c>
      <c r="T3114" s="86" t="s">
        <v>5013</v>
      </c>
    </row>
    <row r="3115" spans="1:20" x14ac:dyDescent="0.25">
      <c r="A3115" s="50" t="s">
        <v>4682</v>
      </c>
      <c r="B3115" s="50" t="s">
        <v>1056</v>
      </c>
      <c r="C3115" s="50" t="s">
        <v>4754</v>
      </c>
      <c r="D3115" s="80">
        <v>14</v>
      </c>
      <c r="E3115" s="50" t="s">
        <v>7838</v>
      </c>
      <c r="F3115" s="24">
        <f t="shared" si="157"/>
        <v>7.4686666666666666</v>
      </c>
      <c r="G3115" s="20">
        <f t="shared" si="158"/>
        <v>0</v>
      </c>
      <c r="H3115" s="17"/>
      <c r="I3115" s="24"/>
      <c r="J3115" s="20">
        <f t="shared" si="159"/>
        <v>4.6929999999999996</v>
      </c>
      <c r="K3115" s="17"/>
      <c r="L3115" s="24"/>
      <c r="M3115" s="86" t="s">
        <v>5013</v>
      </c>
      <c r="N3115" s="86" t="s">
        <v>5013</v>
      </c>
      <c r="O3115" s="86" t="s">
        <v>5013</v>
      </c>
      <c r="P3115" s="86">
        <v>1.0589999999999999</v>
      </c>
      <c r="Q3115" s="86" t="s">
        <v>5013</v>
      </c>
      <c r="R3115" s="86">
        <v>22.405999999999999</v>
      </c>
      <c r="S3115" s="86" t="s">
        <v>5013</v>
      </c>
      <c r="T3115" s="86" t="s">
        <v>5013</v>
      </c>
    </row>
    <row r="3116" spans="1:20" x14ac:dyDescent="0.25">
      <c r="A3116" s="50" t="s">
        <v>4682</v>
      </c>
      <c r="B3116" s="50" t="s">
        <v>222</v>
      </c>
      <c r="C3116" s="50" t="s">
        <v>4707</v>
      </c>
      <c r="D3116" s="80">
        <v>5</v>
      </c>
      <c r="E3116" s="50" t="s">
        <v>5716</v>
      </c>
      <c r="F3116" s="24">
        <f t="shared" si="157"/>
        <v>7.4570000000000007</v>
      </c>
      <c r="G3116" s="20">
        <f t="shared" si="158"/>
        <v>70.126000000000005</v>
      </c>
      <c r="H3116" s="17"/>
      <c r="I3116" s="24"/>
      <c r="J3116" s="20">
        <f t="shared" si="159"/>
        <v>70.231000000000009</v>
      </c>
      <c r="K3116" s="17"/>
      <c r="L3116" s="24"/>
      <c r="M3116" s="86">
        <v>22.931000000000001</v>
      </c>
      <c r="N3116" s="86">
        <v>19.63</v>
      </c>
      <c r="O3116" s="86">
        <v>167.81700000000001</v>
      </c>
      <c r="P3116" s="86">
        <v>320.25900000000001</v>
      </c>
      <c r="Q3116" s="86">
        <v>8.5250000000000004</v>
      </c>
      <c r="R3116" s="86" t="s">
        <v>5013</v>
      </c>
      <c r="S3116" s="86">
        <v>13.725</v>
      </c>
      <c r="T3116" s="86">
        <v>8.6460000000000008</v>
      </c>
    </row>
    <row r="3117" spans="1:20" x14ac:dyDescent="0.25">
      <c r="A3117" s="50" t="s">
        <v>4682</v>
      </c>
      <c r="B3117" s="50" t="s">
        <v>872</v>
      </c>
      <c r="C3117" s="50" t="s">
        <v>4738</v>
      </c>
      <c r="D3117" s="80">
        <v>11</v>
      </c>
      <c r="E3117" s="50" t="s">
        <v>7120</v>
      </c>
      <c r="F3117" s="24">
        <f t="shared" si="157"/>
        <v>7.4546666666666654</v>
      </c>
      <c r="G3117" s="20">
        <f t="shared" si="158"/>
        <v>6.4723333333333342</v>
      </c>
      <c r="H3117" s="17"/>
      <c r="I3117" s="24"/>
      <c r="J3117" s="20">
        <f t="shared" si="159"/>
        <v>4.8255999999999997</v>
      </c>
      <c r="K3117" s="17"/>
      <c r="L3117" s="24"/>
      <c r="M3117" s="86">
        <v>19.417000000000002</v>
      </c>
      <c r="N3117" s="86" t="s">
        <v>5013</v>
      </c>
      <c r="O3117" s="86" t="s">
        <v>5013</v>
      </c>
      <c r="P3117" s="86" t="s">
        <v>5013</v>
      </c>
      <c r="Q3117" s="86">
        <v>1.764</v>
      </c>
      <c r="R3117" s="86" t="s">
        <v>5013</v>
      </c>
      <c r="S3117" s="86">
        <v>15.087999999999999</v>
      </c>
      <c r="T3117" s="86">
        <v>7.2759999999999998</v>
      </c>
    </row>
    <row r="3118" spans="1:20" x14ac:dyDescent="0.25">
      <c r="A3118" s="50" t="s">
        <v>4682</v>
      </c>
      <c r="B3118" s="50" t="s">
        <v>1911</v>
      </c>
      <c r="C3118" s="50" t="s">
        <v>4744</v>
      </c>
      <c r="D3118" s="80">
        <v>11</v>
      </c>
      <c r="E3118" s="50" t="s">
        <v>7408</v>
      </c>
      <c r="F3118" s="24">
        <f t="shared" si="157"/>
        <v>7.4159999999999995</v>
      </c>
      <c r="G3118" s="20">
        <f t="shared" si="158"/>
        <v>11.001333333333333</v>
      </c>
      <c r="H3118" s="17"/>
      <c r="I3118" s="24"/>
      <c r="J3118" s="20">
        <f t="shared" si="159"/>
        <v>10.9336</v>
      </c>
      <c r="K3118" s="17"/>
      <c r="L3118" s="24"/>
      <c r="M3118" s="86">
        <v>16.236999999999998</v>
      </c>
      <c r="N3118" s="86">
        <v>10.8</v>
      </c>
      <c r="O3118" s="86">
        <v>5.9669999999999996</v>
      </c>
      <c r="P3118" s="86">
        <v>2.0649999999999999</v>
      </c>
      <c r="Q3118" s="86">
        <v>30.355</v>
      </c>
      <c r="R3118" s="86">
        <v>4.4640000000000004</v>
      </c>
      <c r="S3118" s="86">
        <v>17.783999999999999</v>
      </c>
      <c r="T3118" s="86" t="s">
        <v>5013</v>
      </c>
    </row>
    <row r="3119" spans="1:20" x14ac:dyDescent="0.25">
      <c r="A3119" s="50" t="s">
        <v>4682</v>
      </c>
      <c r="B3119" s="50" t="s">
        <v>2497</v>
      </c>
      <c r="C3119" s="50" t="s">
        <v>4693</v>
      </c>
      <c r="D3119" s="80">
        <v>2</v>
      </c>
      <c r="E3119" s="50" t="s">
        <v>5379</v>
      </c>
      <c r="F3119" s="24">
        <f t="shared" si="157"/>
        <v>7.4020000000000001</v>
      </c>
      <c r="G3119" s="20">
        <f t="shared" si="158"/>
        <v>26.478000000000005</v>
      </c>
      <c r="H3119" s="17"/>
      <c r="I3119" s="24"/>
      <c r="J3119" s="20">
        <f t="shared" si="159"/>
        <v>5.58</v>
      </c>
      <c r="K3119" s="17"/>
      <c r="L3119" s="24"/>
      <c r="M3119" s="86">
        <v>54.273000000000003</v>
      </c>
      <c r="N3119" s="86">
        <v>24.779</v>
      </c>
      <c r="O3119" s="86">
        <v>0.38200000000000001</v>
      </c>
      <c r="P3119" s="86">
        <v>0.85299999999999998</v>
      </c>
      <c r="Q3119" s="86">
        <v>4.8410000000000002</v>
      </c>
      <c r="R3119" s="86" t="s">
        <v>5013</v>
      </c>
      <c r="S3119" s="86">
        <v>1.6839999999999999</v>
      </c>
      <c r="T3119" s="86">
        <v>20.521999999999998</v>
      </c>
    </row>
    <row r="3120" spans="1:20" x14ac:dyDescent="0.25">
      <c r="A3120" s="50" t="s">
        <v>4682</v>
      </c>
      <c r="B3120" s="50" t="s">
        <v>1942</v>
      </c>
      <c r="C3120" s="50" t="s">
        <v>4745</v>
      </c>
      <c r="D3120" s="80">
        <v>11</v>
      </c>
      <c r="E3120" s="50" t="s">
        <v>7469</v>
      </c>
      <c r="F3120" s="24">
        <f t="shared" si="157"/>
        <v>7.4016666666666664</v>
      </c>
      <c r="G3120" s="20">
        <f t="shared" si="158"/>
        <v>117.039</v>
      </c>
      <c r="H3120" s="17"/>
      <c r="I3120" s="24"/>
      <c r="J3120" s="20">
        <f t="shared" si="159"/>
        <v>17.9344</v>
      </c>
      <c r="K3120" s="17"/>
      <c r="L3120" s="24"/>
      <c r="M3120" s="86">
        <v>8.5299999999999994</v>
      </c>
      <c r="N3120" s="86">
        <v>118.44799999999999</v>
      </c>
      <c r="O3120" s="86">
        <v>224.13900000000001</v>
      </c>
      <c r="P3120" s="86">
        <v>0.61799999999999999</v>
      </c>
      <c r="Q3120" s="86">
        <v>66.849000000000004</v>
      </c>
      <c r="R3120" s="86">
        <v>22.204999999999998</v>
      </c>
      <c r="S3120" s="86" t="s">
        <v>5013</v>
      </c>
      <c r="T3120" s="86" t="s">
        <v>5013</v>
      </c>
    </row>
    <row r="3121" spans="1:20" x14ac:dyDescent="0.25">
      <c r="A3121" s="50" t="s">
        <v>4682</v>
      </c>
      <c r="B3121" s="50" t="s">
        <v>3438</v>
      </c>
      <c r="C3121" s="50" t="s">
        <v>4773</v>
      </c>
      <c r="D3121" s="80">
        <v>18</v>
      </c>
      <c r="E3121" s="50" t="s">
        <v>9478</v>
      </c>
      <c r="F3121" s="24">
        <f t="shared" si="157"/>
        <v>7.39</v>
      </c>
      <c r="G3121" s="20">
        <f t="shared" si="158"/>
        <v>25.765000000000001</v>
      </c>
      <c r="H3121" s="17"/>
      <c r="I3121" s="24"/>
      <c r="J3121" s="20">
        <f t="shared" si="159"/>
        <v>6.3321999999999994</v>
      </c>
      <c r="K3121" s="17"/>
      <c r="L3121" s="24"/>
      <c r="M3121" s="86">
        <v>39.683</v>
      </c>
      <c r="N3121" s="86">
        <v>23.074999999999999</v>
      </c>
      <c r="O3121" s="86">
        <v>14.537000000000001</v>
      </c>
      <c r="P3121" s="86">
        <v>9.36</v>
      </c>
      <c r="Q3121" s="86">
        <v>0.13100000000000001</v>
      </c>
      <c r="R3121" s="86">
        <v>5.2809999999999997</v>
      </c>
      <c r="S3121" s="86">
        <v>16.888999999999999</v>
      </c>
      <c r="T3121" s="86" t="s">
        <v>5013</v>
      </c>
    </row>
    <row r="3122" spans="1:20" x14ac:dyDescent="0.25">
      <c r="A3122" s="50" t="s">
        <v>4682</v>
      </c>
      <c r="B3122" s="50" t="s">
        <v>3919</v>
      </c>
      <c r="C3122" s="50" t="s">
        <v>4722</v>
      </c>
      <c r="D3122" s="80">
        <v>7</v>
      </c>
      <c r="E3122" s="50" t="s">
        <v>6509</v>
      </c>
      <c r="F3122" s="24">
        <f t="shared" si="157"/>
        <v>7.3840000000000003</v>
      </c>
      <c r="G3122" s="20">
        <f t="shared" si="158"/>
        <v>0</v>
      </c>
      <c r="H3122" s="17"/>
      <c r="I3122" s="24"/>
      <c r="J3122" s="20">
        <f t="shared" si="159"/>
        <v>4.4304000000000006</v>
      </c>
      <c r="K3122" s="17"/>
      <c r="L3122" s="24"/>
      <c r="M3122" s="86" t="s">
        <v>5013</v>
      </c>
      <c r="N3122" s="86" t="s">
        <v>5013</v>
      </c>
      <c r="O3122" s="86" t="s">
        <v>5013</v>
      </c>
      <c r="P3122" s="86" t="s">
        <v>5013</v>
      </c>
      <c r="Q3122" s="86" t="s">
        <v>5013</v>
      </c>
      <c r="R3122" s="86">
        <v>8.5609999999999999</v>
      </c>
      <c r="S3122" s="86" t="s">
        <v>5013</v>
      </c>
      <c r="T3122" s="86">
        <v>13.590999999999999</v>
      </c>
    </row>
    <row r="3123" spans="1:20" x14ac:dyDescent="0.25">
      <c r="A3123" s="50" t="s">
        <v>4682</v>
      </c>
      <c r="B3123" s="50" t="s">
        <v>4017</v>
      </c>
      <c r="C3123" s="50" t="s">
        <v>4745</v>
      </c>
      <c r="D3123" s="80">
        <v>11</v>
      </c>
      <c r="E3123" s="50" t="s">
        <v>7501</v>
      </c>
      <c r="F3123" s="24">
        <f t="shared" si="157"/>
        <v>7.3780000000000001</v>
      </c>
      <c r="G3123" s="20">
        <f t="shared" si="158"/>
        <v>1.5186666666666666</v>
      </c>
      <c r="H3123" s="17"/>
      <c r="I3123" s="24"/>
      <c r="J3123" s="20">
        <f t="shared" si="159"/>
        <v>4.4268000000000001</v>
      </c>
      <c r="K3123" s="17"/>
      <c r="L3123" s="24"/>
      <c r="M3123" s="86">
        <v>4.556</v>
      </c>
      <c r="N3123" s="86" t="s">
        <v>5013</v>
      </c>
      <c r="O3123" s="86" t="s">
        <v>5013</v>
      </c>
      <c r="P3123" s="86" t="s">
        <v>5013</v>
      </c>
      <c r="Q3123" s="86" t="s">
        <v>5013</v>
      </c>
      <c r="R3123" s="86">
        <v>2.1760000000000002</v>
      </c>
      <c r="S3123" s="86">
        <v>19.957999999999998</v>
      </c>
      <c r="T3123" s="86" t="s">
        <v>5013</v>
      </c>
    </row>
    <row r="3124" spans="1:20" x14ac:dyDescent="0.25">
      <c r="A3124" s="50" t="s">
        <v>4682</v>
      </c>
      <c r="B3124" s="50" t="s">
        <v>1220</v>
      </c>
      <c r="C3124" s="50" t="s">
        <v>4715</v>
      </c>
      <c r="D3124" s="80">
        <v>6</v>
      </c>
      <c r="E3124" s="50" t="s">
        <v>6313</v>
      </c>
      <c r="F3124" s="24">
        <f t="shared" si="157"/>
        <v>7.3329999999999993</v>
      </c>
      <c r="G3124" s="20">
        <f t="shared" si="158"/>
        <v>1.2053333333333334</v>
      </c>
      <c r="H3124" s="17"/>
      <c r="I3124" s="24"/>
      <c r="J3124" s="20">
        <f t="shared" si="159"/>
        <v>6.1344000000000003</v>
      </c>
      <c r="K3124" s="17"/>
      <c r="L3124" s="24"/>
      <c r="M3124" s="86">
        <v>0.30099999999999999</v>
      </c>
      <c r="N3124" s="86">
        <v>3.3149999999999999</v>
      </c>
      <c r="O3124" s="86" t="s">
        <v>5013</v>
      </c>
      <c r="P3124" s="86">
        <v>0.41699999999999998</v>
      </c>
      <c r="Q3124" s="86">
        <v>8.2560000000000002</v>
      </c>
      <c r="R3124" s="86">
        <v>9.0909999999999993</v>
      </c>
      <c r="S3124" s="86">
        <v>4.7480000000000002</v>
      </c>
      <c r="T3124" s="86">
        <v>8.16</v>
      </c>
    </row>
    <row r="3125" spans="1:20" x14ac:dyDescent="0.25">
      <c r="A3125" s="50" t="s">
        <v>4682</v>
      </c>
      <c r="B3125" s="50" t="s">
        <v>1863</v>
      </c>
      <c r="C3125" s="50" t="s">
        <v>4709</v>
      </c>
      <c r="D3125" s="80">
        <v>5</v>
      </c>
      <c r="E3125" s="50" t="s">
        <v>5766</v>
      </c>
      <c r="F3125" s="24">
        <f t="shared" si="157"/>
        <v>7.3043333333333322</v>
      </c>
      <c r="G3125" s="20">
        <f t="shared" si="158"/>
        <v>13.936999999999999</v>
      </c>
      <c r="H3125" s="17"/>
      <c r="I3125" s="24"/>
      <c r="J3125" s="20">
        <f t="shared" si="159"/>
        <v>6.7067999999999994</v>
      </c>
      <c r="K3125" s="17"/>
      <c r="L3125" s="24"/>
      <c r="M3125" s="86">
        <v>4.1639999999999997</v>
      </c>
      <c r="N3125" s="86">
        <v>37.235999999999997</v>
      </c>
      <c r="O3125" s="86">
        <v>0.41099999999999998</v>
      </c>
      <c r="P3125" s="86">
        <v>5.9470000000000001</v>
      </c>
      <c r="Q3125" s="86">
        <v>5.6740000000000004</v>
      </c>
      <c r="R3125" s="86">
        <v>1.27</v>
      </c>
      <c r="S3125" s="86">
        <v>1.996</v>
      </c>
      <c r="T3125" s="86">
        <v>18.646999999999998</v>
      </c>
    </row>
    <row r="3126" spans="1:20" x14ac:dyDescent="0.25">
      <c r="A3126" s="50" t="s">
        <v>4682</v>
      </c>
      <c r="B3126" s="50" t="s">
        <v>59</v>
      </c>
      <c r="C3126" s="50" t="s">
        <v>4711</v>
      </c>
      <c r="D3126" s="80">
        <v>6</v>
      </c>
      <c r="E3126" s="50" t="s">
        <v>6054</v>
      </c>
      <c r="F3126" s="24">
        <f t="shared" si="157"/>
        <v>7.2940000000000005</v>
      </c>
      <c r="G3126" s="20">
        <f t="shared" si="158"/>
        <v>0</v>
      </c>
      <c r="H3126" s="17"/>
      <c r="I3126" s="24"/>
      <c r="J3126" s="20">
        <f t="shared" si="159"/>
        <v>4.3764000000000003</v>
      </c>
      <c r="K3126" s="17"/>
      <c r="L3126" s="24"/>
      <c r="M3126" s="86" t="s">
        <v>5013</v>
      </c>
      <c r="N3126" s="86" t="s">
        <v>5013</v>
      </c>
      <c r="O3126" s="86" t="s">
        <v>5013</v>
      </c>
      <c r="P3126" s="86" t="s">
        <v>5013</v>
      </c>
      <c r="Q3126" s="86" t="s">
        <v>5013</v>
      </c>
      <c r="R3126" s="86" t="s">
        <v>5013</v>
      </c>
      <c r="S3126" s="86">
        <v>21.882000000000001</v>
      </c>
      <c r="T3126" s="86" t="s">
        <v>5013</v>
      </c>
    </row>
    <row r="3127" spans="1:20" x14ac:dyDescent="0.25">
      <c r="A3127" s="50" t="s">
        <v>4682</v>
      </c>
      <c r="B3127" s="50" t="s">
        <v>1074</v>
      </c>
      <c r="C3127" s="50" t="s">
        <v>4689</v>
      </c>
      <c r="D3127" s="80">
        <v>2</v>
      </c>
      <c r="E3127" s="50" t="s">
        <v>5221</v>
      </c>
      <c r="F3127" s="24">
        <f t="shared" si="157"/>
        <v>7.2389999999999999</v>
      </c>
      <c r="G3127" s="20">
        <f t="shared" si="158"/>
        <v>2.4296666666666664</v>
      </c>
      <c r="H3127" s="17"/>
      <c r="I3127" s="24"/>
      <c r="J3127" s="20">
        <f t="shared" si="159"/>
        <v>6.7378</v>
      </c>
      <c r="K3127" s="17"/>
      <c r="L3127" s="24"/>
      <c r="M3127" s="86">
        <v>0.222</v>
      </c>
      <c r="N3127" s="86">
        <v>0.98399999999999999</v>
      </c>
      <c r="O3127" s="86">
        <v>6.0830000000000002</v>
      </c>
      <c r="P3127" s="86">
        <v>2.4529999999999998</v>
      </c>
      <c r="Q3127" s="86">
        <v>9.5190000000000001</v>
      </c>
      <c r="R3127" s="86" t="s">
        <v>5013</v>
      </c>
      <c r="S3127" s="86">
        <v>16.367000000000001</v>
      </c>
      <c r="T3127" s="86">
        <v>5.35</v>
      </c>
    </row>
    <row r="3128" spans="1:20" x14ac:dyDescent="0.25">
      <c r="A3128" s="50" t="s">
        <v>4682</v>
      </c>
      <c r="B3128" s="50" t="s">
        <v>3374</v>
      </c>
      <c r="C3128" s="50" t="s">
        <v>4715</v>
      </c>
      <c r="D3128" s="80">
        <v>6</v>
      </c>
      <c r="E3128" s="50" t="s">
        <v>6294</v>
      </c>
      <c r="F3128" s="24">
        <f t="shared" si="157"/>
        <v>7.2319999999999993</v>
      </c>
      <c r="G3128" s="20">
        <f t="shared" si="158"/>
        <v>1.1999999999999999E-2</v>
      </c>
      <c r="H3128" s="17"/>
      <c r="I3128" s="24"/>
      <c r="J3128" s="20">
        <f t="shared" si="159"/>
        <v>5.0629999999999997</v>
      </c>
      <c r="K3128" s="17"/>
      <c r="L3128" s="24"/>
      <c r="M3128" s="86">
        <v>3.5999999999999997E-2</v>
      </c>
      <c r="N3128" s="86" t="s">
        <v>5013</v>
      </c>
      <c r="O3128" s="86" t="s">
        <v>5013</v>
      </c>
      <c r="P3128" s="86" t="s">
        <v>5013</v>
      </c>
      <c r="Q3128" s="86">
        <v>3.6190000000000002</v>
      </c>
      <c r="R3128" s="86" t="s">
        <v>5013</v>
      </c>
      <c r="S3128" s="86">
        <v>11.917999999999999</v>
      </c>
      <c r="T3128" s="86">
        <v>9.7780000000000005</v>
      </c>
    </row>
    <row r="3129" spans="1:20" x14ac:dyDescent="0.25">
      <c r="A3129" s="50" t="s">
        <v>4682</v>
      </c>
      <c r="B3129" s="50" t="s">
        <v>971</v>
      </c>
      <c r="C3129" s="50" t="s">
        <v>4751</v>
      </c>
      <c r="D3129" s="80">
        <v>13</v>
      </c>
      <c r="E3129" s="50" t="s">
        <v>7740</v>
      </c>
      <c r="F3129" s="24">
        <f t="shared" si="157"/>
        <v>7.2249999999999988</v>
      </c>
      <c r="G3129" s="20">
        <f t="shared" si="158"/>
        <v>11.738333333333332</v>
      </c>
      <c r="H3129" s="17"/>
      <c r="I3129" s="24"/>
      <c r="J3129" s="20">
        <f t="shared" si="159"/>
        <v>5.6757999999999997</v>
      </c>
      <c r="K3129" s="17"/>
      <c r="L3129" s="24"/>
      <c r="M3129" s="86">
        <v>24.170999999999999</v>
      </c>
      <c r="N3129" s="86">
        <v>8.7319999999999993</v>
      </c>
      <c r="O3129" s="86">
        <v>2.3119999999999998</v>
      </c>
      <c r="P3129" s="86">
        <v>5.57</v>
      </c>
      <c r="Q3129" s="86">
        <v>1.1339999999999999</v>
      </c>
      <c r="R3129" s="86" t="s">
        <v>5013</v>
      </c>
      <c r="S3129" s="86">
        <v>10.196999999999999</v>
      </c>
      <c r="T3129" s="86">
        <v>11.478</v>
      </c>
    </row>
    <row r="3130" spans="1:20" x14ac:dyDescent="0.25">
      <c r="A3130" s="50" t="s">
        <v>4682</v>
      </c>
      <c r="B3130" s="50" t="s">
        <v>3933</v>
      </c>
      <c r="C3130" s="50" t="s">
        <v>4767</v>
      </c>
      <c r="D3130" s="80">
        <v>16</v>
      </c>
      <c r="E3130" s="50" t="s">
        <v>9088</v>
      </c>
      <c r="F3130" s="24">
        <f t="shared" si="157"/>
        <v>7.1726666666666672</v>
      </c>
      <c r="G3130" s="20">
        <f t="shared" si="158"/>
        <v>5.306</v>
      </c>
      <c r="H3130" s="17"/>
      <c r="I3130" s="24"/>
      <c r="J3130" s="20">
        <f t="shared" si="159"/>
        <v>11.9406</v>
      </c>
      <c r="K3130" s="17"/>
      <c r="L3130" s="24"/>
      <c r="M3130" s="86" t="s">
        <v>5013</v>
      </c>
      <c r="N3130" s="86">
        <v>5.218</v>
      </c>
      <c r="O3130" s="86">
        <v>10.7</v>
      </c>
      <c r="P3130" s="86">
        <v>38.185000000000002</v>
      </c>
      <c r="Q3130" s="86" t="s">
        <v>5013</v>
      </c>
      <c r="R3130" s="86" t="s">
        <v>5013</v>
      </c>
      <c r="S3130" s="86">
        <v>4.3310000000000004</v>
      </c>
      <c r="T3130" s="86">
        <v>17.187000000000001</v>
      </c>
    </row>
    <row r="3131" spans="1:20" x14ac:dyDescent="0.25">
      <c r="A3131" s="50" t="s">
        <v>4682</v>
      </c>
      <c r="B3131" s="50" t="s">
        <v>1690</v>
      </c>
      <c r="C3131" s="50" t="s">
        <v>4714</v>
      </c>
      <c r="D3131" s="80">
        <v>6</v>
      </c>
      <c r="E3131" s="50" t="s">
        <v>6252</v>
      </c>
      <c r="F3131" s="24">
        <f t="shared" si="157"/>
        <v>7.1596666666666664</v>
      </c>
      <c r="G3131" s="20">
        <f t="shared" si="158"/>
        <v>3.9390000000000001</v>
      </c>
      <c r="H3131" s="17"/>
      <c r="I3131" s="24"/>
      <c r="J3131" s="20">
        <f t="shared" si="159"/>
        <v>23.285</v>
      </c>
      <c r="K3131" s="17"/>
      <c r="L3131" s="24"/>
      <c r="M3131" s="86">
        <v>2.4089999999999998</v>
      </c>
      <c r="N3131" s="86">
        <v>9.4079999999999995</v>
      </c>
      <c r="O3131" s="86" t="s">
        <v>5013</v>
      </c>
      <c r="P3131" s="86">
        <v>94.945999999999998</v>
      </c>
      <c r="Q3131" s="86" t="s">
        <v>5013</v>
      </c>
      <c r="R3131" s="86">
        <v>1.25</v>
      </c>
      <c r="S3131" s="86">
        <v>20.228999999999999</v>
      </c>
      <c r="T3131" s="86" t="s">
        <v>5013</v>
      </c>
    </row>
    <row r="3132" spans="1:20" x14ac:dyDescent="0.25">
      <c r="A3132" s="50" t="s">
        <v>4682</v>
      </c>
      <c r="B3132" s="50" t="s">
        <v>2328</v>
      </c>
      <c r="C3132" s="50" t="s">
        <v>4711</v>
      </c>
      <c r="D3132" s="80">
        <v>6</v>
      </c>
      <c r="E3132" s="50" t="s">
        <v>6091</v>
      </c>
      <c r="F3132" s="24">
        <f t="shared" si="157"/>
        <v>7.1366666666666667</v>
      </c>
      <c r="G3132" s="20">
        <f t="shared" si="158"/>
        <v>182.88566666666668</v>
      </c>
      <c r="H3132" s="17"/>
      <c r="I3132" s="24"/>
      <c r="J3132" s="20">
        <f t="shared" si="159"/>
        <v>16.598400000000002</v>
      </c>
      <c r="K3132" s="17"/>
      <c r="L3132" s="24"/>
      <c r="M3132" s="86">
        <v>84.92</v>
      </c>
      <c r="N3132" s="86">
        <v>23.893999999999998</v>
      </c>
      <c r="O3132" s="86">
        <v>439.84300000000002</v>
      </c>
      <c r="P3132" s="86">
        <v>60.970999999999997</v>
      </c>
      <c r="Q3132" s="86">
        <v>0.61099999999999999</v>
      </c>
      <c r="R3132" s="86" t="s">
        <v>5013</v>
      </c>
      <c r="S3132" s="86">
        <v>9.4179999999999993</v>
      </c>
      <c r="T3132" s="86">
        <v>11.992000000000001</v>
      </c>
    </row>
    <row r="3133" spans="1:20" x14ac:dyDescent="0.25">
      <c r="A3133" s="50" t="s">
        <v>4682</v>
      </c>
      <c r="B3133" s="50" t="s">
        <v>2051</v>
      </c>
      <c r="C3133" s="50" t="s">
        <v>4739</v>
      </c>
      <c r="D3133" s="80">
        <v>11</v>
      </c>
      <c r="E3133" s="50" t="s">
        <v>7218</v>
      </c>
      <c r="F3133" s="24">
        <f t="shared" si="157"/>
        <v>7.1310000000000002</v>
      </c>
      <c r="G3133" s="20">
        <f t="shared" si="158"/>
        <v>11.122333333333335</v>
      </c>
      <c r="H3133" s="17"/>
      <c r="I3133" s="24"/>
      <c r="J3133" s="20">
        <f t="shared" si="159"/>
        <v>5.3564000000000007</v>
      </c>
      <c r="K3133" s="17"/>
      <c r="L3133" s="24"/>
      <c r="M3133" s="86">
        <v>25.637</v>
      </c>
      <c r="N3133" s="86">
        <v>7.73</v>
      </c>
      <c r="O3133" s="86" t="s">
        <v>5013</v>
      </c>
      <c r="P3133" s="86">
        <v>0.25900000000000001</v>
      </c>
      <c r="Q3133" s="86">
        <v>5.13</v>
      </c>
      <c r="R3133" s="86">
        <v>4.2990000000000004</v>
      </c>
      <c r="S3133" s="86" t="s">
        <v>5013</v>
      </c>
      <c r="T3133" s="86">
        <v>17.094000000000001</v>
      </c>
    </row>
    <row r="3134" spans="1:20" x14ac:dyDescent="0.25">
      <c r="A3134" s="50" t="s">
        <v>4682</v>
      </c>
      <c r="B3134" s="50" t="s">
        <v>3173</v>
      </c>
      <c r="C3134" s="50" t="s">
        <v>4710</v>
      </c>
      <c r="D3134" s="80">
        <v>6</v>
      </c>
      <c r="E3134" s="50" t="s">
        <v>5858</v>
      </c>
      <c r="F3134" s="24">
        <f t="shared" si="157"/>
        <v>7.1276666666666664</v>
      </c>
      <c r="G3134" s="20">
        <f t="shared" si="158"/>
        <v>98.778666666666666</v>
      </c>
      <c r="H3134" s="17"/>
      <c r="I3134" s="24"/>
      <c r="J3134" s="20">
        <f t="shared" si="159"/>
        <v>5.8029999999999999</v>
      </c>
      <c r="K3134" s="17"/>
      <c r="L3134" s="24"/>
      <c r="M3134" s="86">
        <v>101.376</v>
      </c>
      <c r="N3134" s="86">
        <v>190.52099999999999</v>
      </c>
      <c r="O3134" s="86">
        <v>4.4390000000000001</v>
      </c>
      <c r="P3134" s="86">
        <v>5.7830000000000004</v>
      </c>
      <c r="Q3134" s="86">
        <v>1.849</v>
      </c>
      <c r="R3134" s="86">
        <v>21.382999999999999</v>
      </c>
      <c r="S3134" s="86" t="s">
        <v>5013</v>
      </c>
      <c r="T3134" s="86" t="s">
        <v>5013</v>
      </c>
    </row>
    <row r="3135" spans="1:20" x14ac:dyDescent="0.25">
      <c r="A3135" s="50" t="s">
        <v>4682</v>
      </c>
      <c r="B3135" s="50" t="s">
        <v>687</v>
      </c>
      <c r="C3135" s="50" t="s">
        <v>4777</v>
      </c>
      <c r="D3135" s="80">
        <v>20</v>
      </c>
      <c r="E3135" s="50" t="s">
        <v>9657</v>
      </c>
      <c r="F3135" s="24">
        <f t="shared" si="157"/>
        <v>7.1269999999999998</v>
      </c>
      <c r="G3135" s="20">
        <f t="shared" si="158"/>
        <v>6.2789999999999999</v>
      </c>
      <c r="H3135" s="17"/>
      <c r="I3135" s="24"/>
      <c r="J3135" s="20">
        <f t="shared" si="159"/>
        <v>8.7951999999999995</v>
      </c>
      <c r="K3135" s="17"/>
      <c r="L3135" s="24"/>
      <c r="M3135" s="86">
        <v>13.452</v>
      </c>
      <c r="N3135" s="86">
        <v>1.89</v>
      </c>
      <c r="O3135" s="86">
        <v>3.4950000000000001</v>
      </c>
      <c r="P3135" s="86">
        <v>21.71</v>
      </c>
      <c r="Q3135" s="86">
        <v>0.88500000000000001</v>
      </c>
      <c r="R3135" s="86">
        <v>3.3530000000000002</v>
      </c>
      <c r="S3135" s="86" t="s">
        <v>5013</v>
      </c>
      <c r="T3135" s="86">
        <v>18.027999999999999</v>
      </c>
    </row>
    <row r="3136" spans="1:20" x14ac:dyDescent="0.25">
      <c r="A3136" s="50" t="s">
        <v>4682</v>
      </c>
      <c r="B3136" s="50" t="s">
        <v>4292</v>
      </c>
      <c r="C3136" s="50" t="s">
        <v>4711</v>
      </c>
      <c r="D3136" s="80">
        <v>6</v>
      </c>
      <c r="E3136" s="50" t="s">
        <v>5966</v>
      </c>
      <c r="F3136" s="24">
        <f t="shared" si="157"/>
        <v>7.12</v>
      </c>
      <c r="G3136" s="20">
        <f t="shared" si="158"/>
        <v>2.0686666666666667</v>
      </c>
      <c r="H3136" s="17"/>
      <c r="I3136" s="24"/>
      <c r="J3136" s="20">
        <f t="shared" si="159"/>
        <v>4.9550000000000001</v>
      </c>
      <c r="K3136" s="17"/>
      <c r="L3136" s="24"/>
      <c r="M3136" s="86" t="s">
        <v>5013</v>
      </c>
      <c r="N3136" s="86">
        <v>6.2060000000000004</v>
      </c>
      <c r="O3136" s="86" t="s">
        <v>5013</v>
      </c>
      <c r="P3136" s="86">
        <v>3.415</v>
      </c>
      <c r="Q3136" s="86" t="s">
        <v>5013</v>
      </c>
      <c r="R3136" s="86" t="s">
        <v>5013</v>
      </c>
      <c r="S3136" s="86">
        <v>4.258</v>
      </c>
      <c r="T3136" s="86">
        <v>17.102</v>
      </c>
    </row>
    <row r="3137" spans="1:20" x14ac:dyDescent="0.25">
      <c r="A3137" s="50" t="s">
        <v>4682</v>
      </c>
      <c r="B3137" s="50" t="s">
        <v>3026</v>
      </c>
      <c r="C3137" s="50" t="s">
        <v>4757</v>
      </c>
      <c r="D3137" s="80">
        <v>15</v>
      </c>
      <c r="E3137" s="50" t="s">
        <v>8194</v>
      </c>
      <c r="F3137" s="24">
        <f t="shared" si="157"/>
        <v>7.1149999999999993</v>
      </c>
      <c r="G3137" s="20">
        <f t="shared" si="158"/>
        <v>5.9803333333333342</v>
      </c>
      <c r="H3137" s="17"/>
      <c r="I3137" s="24"/>
      <c r="J3137" s="20">
        <f t="shared" si="159"/>
        <v>5.2530000000000001</v>
      </c>
      <c r="K3137" s="17"/>
      <c r="L3137" s="24"/>
      <c r="M3137" s="86">
        <v>0.35099999999999998</v>
      </c>
      <c r="N3137" s="86">
        <v>0.81899999999999995</v>
      </c>
      <c r="O3137" s="86">
        <v>16.771000000000001</v>
      </c>
      <c r="P3137" s="86">
        <v>0.19500000000000001</v>
      </c>
      <c r="Q3137" s="86">
        <v>4.7249999999999996</v>
      </c>
      <c r="R3137" s="86" t="s">
        <v>5013</v>
      </c>
      <c r="S3137" s="86">
        <v>3.0459999999999998</v>
      </c>
      <c r="T3137" s="86">
        <v>18.298999999999999</v>
      </c>
    </row>
    <row r="3138" spans="1:20" x14ac:dyDescent="0.25">
      <c r="A3138" s="50" t="s">
        <v>4682</v>
      </c>
      <c r="B3138" s="50" t="s">
        <v>1067</v>
      </c>
      <c r="C3138" s="50" t="s">
        <v>4766</v>
      </c>
      <c r="D3138" s="80">
        <v>16</v>
      </c>
      <c r="E3138" s="50" t="s">
        <v>8622</v>
      </c>
      <c r="F3138" s="24">
        <f t="shared" si="157"/>
        <v>7.1089999999999991</v>
      </c>
      <c r="G3138" s="20">
        <f t="shared" si="158"/>
        <v>37.672666666666665</v>
      </c>
      <c r="H3138" s="17"/>
      <c r="I3138" s="24"/>
      <c r="J3138" s="20">
        <f t="shared" si="159"/>
        <v>41.4512</v>
      </c>
      <c r="K3138" s="17"/>
      <c r="L3138" s="24"/>
      <c r="M3138" s="86">
        <v>95.498999999999995</v>
      </c>
      <c r="N3138" s="86">
        <v>9.27</v>
      </c>
      <c r="O3138" s="86">
        <v>8.2490000000000006</v>
      </c>
      <c r="P3138" s="86">
        <v>171.31</v>
      </c>
      <c r="Q3138" s="86">
        <v>14.619</v>
      </c>
      <c r="R3138" s="86">
        <v>3.2010000000000001</v>
      </c>
      <c r="S3138" s="86">
        <v>5.3479999999999999</v>
      </c>
      <c r="T3138" s="86">
        <v>12.778</v>
      </c>
    </row>
    <row r="3139" spans="1:20" x14ac:dyDescent="0.25">
      <c r="A3139" s="50" t="s">
        <v>4682</v>
      </c>
      <c r="B3139" s="50" t="s">
        <v>455</v>
      </c>
      <c r="C3139" s="50" t="s">
        <v>4711</v>
      </c>
      <c r="D3139" s="80">
        <v>6</v>
      </c>
      <c r="E3139" s="50" t="s">
        <v>6013</v>
      </c>
      <c r="F3139" s="24">
        <f t="shared" si="157"/>
        <v>7.094666666666666</v>
      </c>
      <c r="G3139" s="20">
        <f t="shared" si="158"/>
        <v>8.9536666666666669</v>
      </c>
      <c r="H3139" s="17"/>
      <c r="I3139" s="24"/>
      <c r="J3139" s="20">
        <f t="shared" si="159"/>
        <v>12.4016</v>
      </c>
      <c r="K3139" s="17"/>
      <c r="L3139" s="24"/>
      <c r="M3139" s="86">
        <v>14.352</v>
      </c>
      <c r="N3139" s="86">
        <v>6.5090000000000003</v>
      </c>
      <c r="O3139" s="86">
        <v>6</v>
      </c>
      <c r="P3139" s="86">
        <v>20.62</v>
      </c>
      <c r="Q3139" s="86">
        <v>20.103999999999999</v>
      </c>
      <c r="R3139" s="86">
        <v>10.404999999999999</v>
      </c>
      <c r="S3139" s="86">
        <v>4.7939999999999996</v>
      </c>
      <c r="T3139" s="86">
        <v>6.085</v>
      </c>
    </row>
    <row r="3140" spans="1:20" x14ac:dyDescent="0.25">
      <c r="A3140" s="50" t="s">
        <v>4682</v>
      </c>
      <c r="B3140" s="50" t="s">
        <v>3763</v>
      </c>
      <c r="C3140" s="50" t="s">
        <v>4738</v>
      </c>
      <c r="D3140" s="80">
        <v>11</v>
      </c>
      <c r="E3140" s="50" t="s">
        <v>7170</v>
      </c>
      <c r="F3140" s="24">
        <f t="shared" si="157"/>
        <v>7.0516666666666667</v>
      </c>
      <c r="G3140" s="20">
        <f t="shared" si="158"/>
        <v>0</v>
      </c>
      <c r="H3140" s="17"/>
      <c r="I3140" s="24"/>
      <c r="J3140" s="20">
        <f t="shared" si="159"/>
        <v>19.724</v>
      </c>
      <c r="K3140" s="17"/>
      <c r="L3140" s="24"/>
      <c r="M3140" s="86" t="s">
        <v>5013</v>
      </c>
      <c r="N3140" s="86" t="s">
        <v>5013</v>
      </c>
      <c r="O3140" s="86" t="s">
        <v>5013</v>
      </c>
      <c r="P3140" s="86">
        <v>76.222999999999999</v>
      </c>
      <c r="Q3140" s="86">
        <v>1.242</v>
      </c>
      <c r="R3140" s="86">
        <v>21.155000000000001</v>
      </c>
      <c r="S3140" s="86" t="s">
        <v>5013</v>
      </c>
      <c r="T3140" s="86" t="s">
        <v>5013</v>
      </c>
    </row>
    <row r="3141" spans="1:20" x14ac:dyDescent="0.25">
      <c r="A3141" s="50" t="s">
        <v>4682</v>
      </c>
      <c r="B3141" s="50" t="s">
        <v>4047</v>
      </c>
      <c r="C3141" s="50" t="s">
        <v>4737</v>
      </c>
      <c r="D3141" s="80">
        <v>11</v>
      </c>
      <c r="E3141" s="50" t="s">
        <v>7105</v>
      </c>
      <c r="F3141" s="24">
        <f t="shared" si="157"/>
        <v>7.05</v>
      </c>
      <c r="G3141" s="20">
        <f t="shared" si="158"/>
        <v>9.8179999999999996</v>
      </c>
      <c r="H3141" s="17"/>
      <c r="I3141" s="24"/>
      <c r="J3141" s="20">
        <f t="shared" si="159"/>
        <v>7.315199999999999</v>
      </c>
      <c r="K3141" s="17"/>
      <c r="L3141" s="24"/>
      <c r="M3141" s="86">
        <v>15.337</v>
      </c>
      <c r="N3141" s="86">
        <v>5.4409999999999998</v>
      </c>
      <c r="O3141" s="86">
        <v>8.6760000000000002</v>
      </c>
      <c r="P3141" s="86">
        <v>1.9019999999999999</v>
      </c>
      <c r="Q3141" s="86">
        <v>13.523999999999999</v>
      </c>
      <c r="R3141" s="86" t="s">
        <v>5013</v>
      </c>
      <c r="S3141" s="86" t="s">
        <v>5013</v>
      </c>
      <c r="T3141" s="86">
        <v>21.15</v>
      </c>
    </row>
    <row r="3142" spans="1:20" x14ac:dyDescent="0.25">
      <c r="A3142" s="50" t="s">
        <v>4682</v>
      </c>
      <c r="B3142" s="50" t="s">
        <v>1612</v>
      </c>
      <c r="C3142" s="50" t="s">
        <v>4767</v>
      </c>
      <c r="D3142" s="80">
        <v>16</v>
      </c>
      <c r="E3142" s="50" t="s">
        <v>9168</v>
      </c>
      <c r="F3142" s="24">
        <f t="shared" si="157"/>
        <v>6.9279999999999999</v>
      </c>
      <c r="G3142" s="20">
        <f t="shared" si="158"/>
        <v>2.4776666666666665</v>
      </c>
      <c r="H3142" s="17"/>
      <c r="I3142" s="24"/>
      <c r="J3142" s="20">
        <f t="shared" si="159"/>
        <v>21.5716</v>
      </c>
      <c r="K3142" s="17"/>
      <c r="L3142" s="24"/>
      <c r="M3142" s="86">
        <v>1.8839999999999999</v>
      </c>
      <c r="N3142" s="86">
        <v>4.5590000000000002</v>
      </c>
      <c r="O3142" s="86">
        <v>0.99</v>
      </c>
      <c r="P3142" s="86">
        <v>1.359</v>
      </c>
      <c r="Q3142" s="86">
        <v>85.715000000000003</v>
      </c>
      <c r="R3142" s="86">
        <v>20.783999999999999</v>
      </c>
      <c r="S3142" s="86" t="s">
        <v>5013</v>
      </c>
      <c r="T3142" s="86" t="s">
        <v>5013</v>
      </c>
    </row>
    <row r="3143" spans="1:20" x14ac:dyDescent="0.25">
      <c r="A3143" s="50" t="s">
        <v>4682</v>
      </c>
      <c r="B3143" s="50" t="s">
        <v>3505</v>
      </c>
      <c r="C3143" s="50" t="s">
        <v>4755</v>
      </c>
      <c r="D3143" s="80">
        <v>15</v>
      </c>
      <c r="E3143" s="50" t="s">
        <v>8003</v>
      </c>
      <c r="F3143" s="24">
        <f t="shared" si="157"/>
        <v>6.9259999999999993</v>
      </c>
      <c r="G3143" s="20">
        <f t="shared" si="158"/>
        <v>3.8010000000000002</v>
      </c>
      <c r="H3143" s="17"/>
      <c r="I3143" s="24"/>
      <c r="J3143" s="20">
        <f t="shared" si="159"/>
        <v>4.5491999999999999</v>
      </c>
      <c r="K3143" s="17"/>
      <c r="L3143" s="24"/>
      <c r="M3143" s="86" t="s">
        <v>5013</v>
      </c>
      <c r="N3143" s="86">
        <v>11.403</v>
      </c>
      <c r="O3143" s="86" t="s">
        <v>5013</v>
      </c>
      <c r="P3143" s="86">
        <v>1.968</v>
      </c>
      <c r="Q3143" s="86" t="s">
        <v>5013</v>
      </c>
      <c r="R3143" s="86">
        <v>20.777999999999999</v>
      </c>
      <c r="S3143" s="86" t="s">
        <v>5013</v>
      </c>
      <c r="T3143" s="86" t="s">
        <v>5013</v>
      </c>
    </row>
    <row r="3144" spans="1:20" x14ac:dyDescent="0.25">
      <c r="A3144" s="50" t="s">
        <v>4682</v>
      </c>
      <c r="B3144" s="50" t="s">
        <v>2593</v>
      </c>
      <c r="C3144" s="50" t="s">
        <v>4752</v>
      </c>
      <c r="D3144" s="80">
        <v>13</v>
      </c>
      <c r="E3144" s="50" t="s">
        <v>7760</v>
      </c>
      <c r="F3144" s="24">
        <f t="shared" si="157"/>
        <v>6.9046666666666665</v>
      </c>
      <c r="G3144" s="20">
        <f t="shared" si="158"/>
        <v>24.975999999999999</v>
      </c>
      <c r="H3144" s="17"/>
      <c r="I3144" s="24"/>
      <c r="J3144" s="20">
        <f t="shared" si="159"/>
        <v>7.8634000000000004</v>
      </c>
      <c r="K3144" s="17"/>
      <c r="L3144" s="24"/>
      <c r="M3144" s="86">
        <v>26.908000000000001</v>
      </c>
      <c r="N3144" s="86">
        <v>43.7</v>
      </c>
      <c r="O3144" s="86">
        <v>4.32</v>
      </c>
      <c r="P3144" s="86">
        <v>0.14599999999999999</v>
      </c>
      <c r="Q3144" s="86">
        <v>18.457000000000001</v>
      </c>
      <c r="R3144" s="86">
        <v>11.518000000000001</v>
      </c>
      <c r="S3144" s="86">
        <v>9.1959999999999997</v>
      </c>
      <c r="T3144" s="86" t="s">
        <v>5013</v>
      </c>
    </row>
    <row r="3145" spans="1:20" x14ac:dyDescent="0.25">
      <c r="A3145" s="50" t="s">
        <v>4682</v>
      </c>
      <c r="B3145" s="50" t="s">
        <v>2921</v>
      </c>
      <c r="C3145" s="50" t="s">
        <v>4772</v>
      </c>
      <c r="D3145" s="80">
        <v>18</v>
      </c>
      <c r="E3145" s="50" t="s">
        <v>9369</v>
      </c>
      <c r="F3145" s="24">
        <f t="shared" si="157"/>
        <v>6.9039999999999999</v>
      </c>
      <c r="G3145" s="20">
        <f t="shared" si="158"/>
        <v>495.95866666666666</v>
      </c>
      <c r="H3145" s="17"/>
      <c r="I3145" s="24"/>
      <c r="J3145" s="20">
        <f t="shared" si="159"/>
        <v>6.0488</v>
      </c>
      <c r="K3145" s="17"/>
      <c r="L3145" s="24"/>
      <c r="M3145" s="86">
        <v>472.113</v>
      </c>
      <c r="N3145" s="86">
        <v>468.99700000000001</v>
      </c>
      <c r="O3145" s="86">
        <v>546.76599999999996</v>
      </c>
      <c r="P3145" s="86">
        <v>6.5490000000000004</v>
      </c>
      <c r="Q3145" s="86">
        <v>2.9830000000000001</v>
      </c>
      <c r="R3145" s="86">
        <v>11.468999999999999</v>
      </c>
      <c r="S3145" s="86">
        <v>9.2430000000000003</v>
      </c>
      <c r="T3145" s="86" t="s">
        <v>5013</v>
      </c>
    </row>
    <row r="3146" spans="1:20" x14ac:dyDescent="0.25">
      <c r="A3146" s="50" t="s">
        <v>4682</v>
      </c>
      <c r="B3146" s="50" t="s">
        <v>2012</v>
      </c>
      <c r="C3146" s="50" t="s">
        <v>4720</v>
      </c>
      <c r="D3146" s="80">
        <v>6</v>
      </c>
      <c r="E3146" s="50" t="s">
        <v>6444</v>
      </c>
      <c r="F3146" s="24">
        <f t="shared" si="157"/>
        <v>6.9023333333333339</v>
      </c>
      <c r="G3146" s="20">
        <f t="shared" si="158"/>
        <v>79.676000000000002</v>
      </c>
      <c r="H3146" s="17"/>
      <c r="I3146" s="24"/>
      <c r="J3146" s="20">
        <f t="shared" si="159"/>
        <v>256.48400000000004</v>
      </c>
      <c r="K3146" s="17"/>
      <c r="L3146" s="24"/>
      <c r="M3146" s="86">
        <v>4.0190000000000001</v>
      </c>
      <c r="N3146" s="86">
        <v>24.161000000000001</v>
      </c>
      <c r="O3146" s="86">
        <v>210.84800000000001</v>
      </c>
      <c r="P3146" s="86">
        <v>156.57599999999999</v>
      </c>
      <c r="Q3146" s="86">
        <v>1105.1369999999999</v>
      </c>
      <c r="R3146" s="86" t="s">
        <v>5013</v>
      </c>
      <c r="S3146" s="86">
        <v>9.5820000000000007</v>
      </c>
      <c r="T3146" s="86">
        <v>11.125</v>
      </c>
    </row>
    <row r="3147" spans="1:20" x14ac:dyDescent="0.25">
      <c r="A3147" s="50" t="s">
        <v>4682</v>
      </c>
      <c r="B3147" s="50" t="s">
        <v>3295</v>
      </c>
      <c r="C3147" s="50" t="s">
        <v>4744</v>
      </c>
      <c r="D3147" s="80">
        <v>11</v>
      </c>
      <c r="E3147" s="50" t="s">
        <v>7459</v>
      </c>
      <c r="F3147" s="24">
        <f t="shared" si="157"/>
        <v>6.867</v>
      </c>
      <c r="G3147" s="20">
        <f t="shared" si="158"/>
        <v>24.947666666666667</v>
      </c>
      <c r="H3147" s="17"/>
      <c r="I3147" s="24"/>
      <c r="J3147" s="20">
        <f t="shared" si="159"/>
        <v>5.7675999999999998</v>
      </c>
      <c r="K3147" s="17"/>
      <c r="L3147" s="24"/>
      <c r="M3147" s="86">
        <v>1.6319999999999999</v>
      </c>
      <c r="N3147" s="86">
        <v>67.638999999999996</v>
      </c>
      <c r="O3147" s="86">
        <v>5.5720000000000001</v>
      </c>
      <c r="P3147" s="86">
        <v>8.1869999999999994</v>
      </c>
      <c r="Q3147" s="86">
        <v>0.05</v>
      </c>
      <c r="R3147" s="86" t="s">
        <v>5013</v>
      </c>
      <c r="S3147" s="86">
        <v>14.492000000000001</v>
      </c>
      <c r="T3147" s="86">
        <v>6.109</v>
      </c>
    </row>
    <row r="3148" spans="1:20" x14ac:dyDescent="0.25">
      <c r="A3148" s="50" t="s">
        <v>4682</v>
      </c>
      <c r="B3148" s="50" t="s">
        <v>3183</v>
      </c>
      <c r="C3148" s="50" t="s">
        <v>4710</v>
      </c>
      <c r="D3148" s="80">
        <v>6</v>
      </c>
      <c r="E3148" s="50" t="s">
        <v>5831</v>
      </c>
      <c r="F3148" s="24">
        <f t="shared" si="157"/>
        <v>6.8293333333333335</v>
      </c>
      <c r="G3148" s="20">
        <f t="shared" si="158"/>
        <v>7.280333333333334</v>
      </c>
      <c r="H3148" s="17"/>
      <c r="I3148" s="24"/>
      <c r="J3148" s="20">
        <f t="shared" si="159"/>
        <v>33.392399999999995</v>
      </c>
      <c r="K3148" s="17"/>
      <c r="L3148" s="24"/>
      <c r="M3148" s="86">
        <v>21.247</v>
      </c>
      <c r="N3148" s="86">
        <v>0.59399999999999997</v>
      </c>
      <c r="O3148" s="86" t="s">
        <v>5013</v>
      </c>
      <c r="P3148" s="86">
        <v>65.947000000000003</v>
      </c>
      <c r="Q3148" s="86">
        <v>80.527000000000001</v>
      </c>
      <c r="R3148" s="86" t="s">
        <v>5013</v>
      </c>
      <c r="S3148" s="86">
        <v>20.488</v>
      </c>
      <c r="T3148" s="86" t="s">
        <v>5013</v>
      </c>
    </row>
    <row r="3149" spans="1:20" x14ac:dyDescent="0.25">
      <c r="A3149" s="50" t="s">
        <v>4682</v>
      </c>
      <c r="B3149" s="50" t="s">
        <v>517</v>
      </c>
      <c r="C3149" s="50" t="s">
        <v>4745</v>
      </c>
      <c r="D3149" s="80">
        <v>11</v>
      </c>
      <c r="E3149" s="50" t="s">
        <v>7519</v>
      </c>
      <c r="F3149" s="24">
        <f t="shared" si="157"/>
        <v>6.8273333333333328</v>
      </c>
      <c r="G3149" s="20">
        <f t="shared" si="158"/>
        <v>5.0483333333333329</v>
      </c>
      <c r="H3149" s="17"/>
      <c r="I3149" s="24"/>
      <c r="J3149" s="20">
        <f t="shared" si="159"/>
        <v>5.2691999999999997</v>
      </c>
      <c r="K3149" s="17"/>
      <c r="L3149" s="24"/>
      <c r="M3149" s="86">
        <v>10.003</v>
      </c>
      <c r="N3149" s="86">
        <v>4.2670000000000003</v>
      </c>
      <c r="O3149" s="86">
        <v>0.875</v>
      </c>
      <c r="P3149" s="86">
        <v>5.8639999999999999</v>
      </c>
      <c r="Q3149" s="86" t="s">
        <v>5013</v>
      </c>
      <c r="R3149" s="86">
        <v>1.6080000000000001</v>
      </c>
      <c r="S3149" s="86">
        <v>7.851</v>
      </c>
      <c r="T3149" s="86">
        <v>11.023</v>
      </c>
    </row>
    <row r="3150" spans="1:20" x14ac:dyDescent="0.25">
      <c r="A3150" s="50" t="s">
        <v>4682</v>
      </c>
      <c r="B3150" s="50" t="s">
        <v>503</v>
      </c>
      <c r="C3150" s="50" t="s">
        <v>4707</v>
      </c>
      <c r="D3150" s="80">
        <v>5</v>
      </c>
      <c r="E3150" s="50" t="s">
        <v>5700</v>
      </c>
      <c r="F3150" s="24">
        <f t="shared" si="157"/>
        <v>6.793333333333333</v>
      </c>
      <c r="G3150" s="20">
        <f t="shared" si="158"/>
        <v>11.706666666666665</v>
      </c>
      <c r="H3150" s="17"/>
      <c r="I3150" s="24"/>
      <c r="J3150" s="20">
        <f t="shared" si="159"/>
        <v>10.3492</v>
      </c>
      <c r="K3150" s="17"/>
      <c r="L3150" s="24"/>
      <c r="M3150" s="86">
        <v>16.045999999999999</v>
      </c>
      <c r="N3150" s="86">
        <v>15.808</v>
      </c>
      <c r="O3150" s="86">
        <v>3.266</v>
      </c>
      <c r="P3150" s="86">
        <v>1.6379999999999999</v>
      </c>
      <c r="Q3150" s="86">
        <v>29.728000000000002</v>
      </c>
      <c r="R3150" s="86" t="s">
        <v>5013</v>
      </c>
      <c r="S3150" s="86" t="s">
        <v>5013</v>
      </c>
      <c r="T3150" s="86">
        <v>20.38</v>
      </c>
    </row>
    <row r="3151" spans="1:20" x14ac:dyDescent="0.25">
      <c r="A3151" s="50" t="s">
        <v>4682</v>
      </c>
      <c r="B3151" s="50" t="s">
        <v>2402</v>
      </c>
      <c r="C3151" s="50" t="s">
        <v>4744</v>
      </c>
      <c r="D3151" s="80">
        <v>11</v>
      </c>
      <c r="E3151" s="50" t="s">
        <v>7358</v>
      </c>
      <c r="F3151" s="24">
        <f t="shared" si="157"/>
        <v>6.7850000000000001</v>
      </c>
      <c r="G3151" s="20">
        <f t="shared" si="158"/>
        <v>2.6390000000000002</v>
      </c>
      <c r="H3151" s="17"/>
      <c r="I3151" s="24"/>
      <c r="J3151" s="20">
        <f t="shared" si="159"/>
        <v>4.3100000000000005</v>
      </c>
      <c r="K3151" s="17"/>
      <c r="L3151" s="24"/>
      <c r="M3151" s="86">
        <v>7.6210000000000004</v>
      </c>
      <c r="N3151" s="86" t="s">
        <v>5013</v>
      </c>
      <c r="O3151" s="86">
        <v>0.29599999999999999</v>
      </c>
      <c r="P3151" s="86" t="s">
        <v>5013</v>
      </c>
      <c r="Q3151" s="86">
        <v>1.1950000000000001</v>
      </c>
      <c r="R3151" s="86" t="s">
        <v>5013</v>
      </c>
      <c r="S3151" s="86">
        <v>20.355</v>
      </c>
      <c r="T3151" s="86" t="s">
        <v>5013</v>
      </c>
    </row>
    <row r="3152" spans="1:20" x14ac:dyDescent="0.25">
      <c r="A3152" s="50" t="s">
        <v>4682</v>
      </c>
      <c r="B3152" s="50" t="s">
        <v>2254</v>
      </c>
      <c r="C3152" s="50" t="s">
        <v>4766</v>
      </c>
      <c r="D3152" s="80">
        <v>16</v>
      </c>
      <c r="E3152" s="50" t="s">
        <v>8880</v>
      </c>
      <c r="F3152" s="24">
        <f t="shared" si="157"/>
        <v>6.7729999999999997</v>
      </c>
      <c r="G3152" s="20">
        <f t="shared" si="158"/>
        <v>98.793999999999997</v>
      </c>
      <c r="H3152" s="17"/>
      <c r="I3152" s="24"/>
      <c r="J3152" s="20">
        <f t="shared" si="159"/>
        <v>9.2469999999999999</v>
      </c>
      <c r="K3152" s="17"/>
      <c r="L3152" s="24"/>
      <c r="M3152" s="86">
        <v>16.356000000000002</v>
      </c>
      <c r="N3152" s="86">
        <v>82.43</v>
      </c>
      <c r="O3152" s="86">
        <v>197.596</v>
      </c>
      <c r="P3152" s="86">
        <v>7.5519999999999996</v>
      </c>
      <c r="Q3152" s="86">
        <v>18.364000000000001</v>
      </c>
      <c r="R3152" s="86">
        <v>14.279</v>
      </c>
      <c r="S3152" s="86">
        <v>6.04</v>
      </c>
      <c r="T3152" s="86" t="s">
        <v>5013</v>
      </c>
    </row>
    <row r="3153" spans="1:20" x14ac:dyDescent="0.25">
      <c r="A3153" s="50" t="s">
        <v>4682</v>
      </c>
      <c r="B3153" s="50" t="s">
        <v>2768</v>
      </c>
      <c r="C3153" s="50" t="s">
        <v>4732</v>
      </c>
      <c r="D3153" s="80">
        <v>10</v>
      </c>
      <c r="E3153" s="50" t="s">
        <v>6931</v>
      </c>
      <c r="F3153" s="24">
        <f t="shared" si="157"/>
        <v>6.7653333333333334</v>
      </c>
      <c r="G3153" s="20">
        <f t="shared" si="158"/>
        <v>17.920999999999999</v>
      </c>
      <c r="H3153" s="17"/>
      <c r="I3153" s="24"/>
      <c r="J3153" s="20">
        <f t="shared" si="159"/>
        <v>5.0679999999999996</v>
      </c>
      <c r="K3153" s="17"/>
      <c r="L3153" s="24"/>
      <c r="M3153" s="86">
        <v>6.4000000000000001E-2</v>
      </c>
      <c r="N3153" s="86">
        <v>53.698999999999998</v>
      </c>
      <c r="O3153" s="86" t="s">
        <v>5013</v>
      </c>
      <c r="P3153" s="86">
        <v>4.58</v>
      </c>
      <c r="Q3153" s="86">
        <v>0.46400000000000002</v>
      </c>
      <c r="R3153" s="86">
        <v>16.555</v>
      </c>
      <c r="S3153" s="86">
        <v>3.7410000000000001</v>
      </c>
      <c r="T3153" s="86" t="s">
        <v>5013</v>
      </c>
    </row>
    <row r="3154" spans="1:20" x14ac:dyDescent="0.25">
      <c r="A3154" s="50" t="s">
        <v>4682</v>
      </c>
      <c r="B3154" s="50" t="s">
        <v>2935</v>
      </c>
      <c r="C3154" s="50" t="s">
        <v>4741</v>
      </c>
      <c r="D3154" s="80">
        <v>11</v>
      </c>
      <c r="E3154" s="50" t="s">
        <v>7299</v>
      </c>
      <c r="F3154" s="24">
        <f t="shared" si="157"/>
        <v>6.7506666666666666</v>
      </c>
      <c r="G3154" s="20">
        <f t="shared" si="158"/>
        <v>0.20033333333333336</v>
      </c>
      <c r="H3154" s="17"/>
      <c r="I3154" s="24"/>
      <c r="J3154" s="20">
        <f t="shared" si="159"/>
        <v>4.0503999999999998</v>
      </c>
      <c r="K3154" s="17"/>
      <c r="L3154" s="24"/>
      <c r="M3154" s="86" t="s">
        <v>5013</v>
      </c>
      <c r="N3154" s="86">
        <v>5.3999999999999999E-2</v>
      </c>
      <c r="O3154" s="86">
        <v>0.54700000000000004</v>
      </c>
      <c r="P3154" s="86" t="s">
        <v>5013</v>
      </c>
      <c r="Q3154" s="86" t="s">
        <v>5013</v>
      </c>
      <c r="R3154" s="86" t="s">
        <v>5013</v>
      </c>
      <c r="S3154" s="86" t="s">
        <v>5013</v>
      </c>
      <c r="T3154" s="86">
        <v>20.251999999999999</v>
      </c>
    </row>
    <row r="3155" spans="1:20" x14ac:dyDescent="0.25">
      <c r="A3155" s="50" t="s">
        <v>4682</v>
      </c>
      <c r="B3155" s="50" t="s">
        <v>3705</v>
      </c>
      <c r="C3155" s="50" t="s">
        <v>4773</v>
      </c>
      <c r="D3155" s="80">
        <v>18</v>
      </c>
      <c r="E3155" s="50" t="s">
        <v>9489</v>
      </c>
      <c r="F3155" s="24">
        <f t="shared" si="157"/>
        <v>6.7496666666666663</v>
      </c>
      <c r="G3155" s="20">
        <f t="shared" si="158"/>
        <v>2.2923333333333331</v>
      </c>
      <c r="H3155" s="17"/>
      <c r="I3155" s="24"/>
      <c r="J3155" s="20">
        <f t="shared" si="159"/>
        <v>4.0497999999999994</v>
      </c>
      <c r="K3155" s="17"/>
      <c r="L3155" s="24"/>
      <c r="M3155" s="86">
        <v>2.536</v>
      </c>
      <c r="N3155" s="86">
        <v>0.222</v>
      </c>
      <c r="O3155" s="86">
        <v>4.1189999999999998</v>
      </c>
      <c r="P3155" s="86" t="s">
        <v>5013</v>
      </c>
      <c r="Q3155" s="86" t="s">
        <v>5013</v>
      </c>
      <c r="R3155" s="86" t="s">
        <v>5013</v>
      </c>
      <c r="S3155" s="86">
        <v>13.112</v>
      </c>
      <c r="T3155" s="86">
        <v>7.1369999999999996</v>
      </c>
    </row>
    <row r="3156" spans="1:20" x14ac:dyDescent="0.25">
      <c r="A3156" s="50" t="s">
        <v>4682</v>
      </c>
      <c r="B3156" s="50" t="s">
        <v>4068</v>
      </c>
      <c r="C3156" s="50" t="s">
        <v>4710</v>
      </c>
      <c r="D3156" s="80">
        <v>6</v>
      </c>
      <c r="E3156" s="50" t="s">
        <v>5922</v>
      </c>
      <c r="F3156" s="24">
        <f t="shared" si="157"/>
        <v>6.7443333333333335</v>
      </c>
      <c r="G3156" s="20">
        <f t="shared" si="158"/>
        <v>0</v>
      </c>
      <c r="H3156" s="17"/>
      <c r="I3156" s="24"/>
      <c r="J3156" s="20">
        <f t="shared" si="159"/>
        <v>6.8124000000000011</v>
      </c>
      <c r="K3156" s="17"/>
      <c r="L3156" s="24"/>
      <c r="M3156" s="86" t="s">
        <v>5013</v>
      </c>
      <c r="N3156" s="86" t="s">
        <v>5013</v>
      </c>
      <c r="O3156" s="86" t="s">
        <v>5013</v>
      </c>
      <c r="P3156" s="86">
        <v>5.2619999999999996</v>
      </c>
      <c r="Q3156" s="86">
        <v>8.5670000000000002</v>
      </c>
      <c r="R3156" s="86">
        <v>5.1059999999999999</v>
      </c>
      <c r="S3156" s="86">
        <v>15.127000000000001</v>
      </c>
      <c r="T3156" s="86" t="s">
        <v>5013</v>
      </c>
    </row>
    <row r="3157" spans="1:20" x14ac:dyDescent="0.25">
      <c r="A3157" s="50" t="s">
        <v>4682</v>
      </c>
      <c r="B3157" s="50" t="s">
        <v>4489</v>
      </c>
      <c r="C3157" s="50" t="s">
        <v>4691</v>
      </c>
      <c r="D3157" s="80">
        <v>2</v>
      </c>
      <c r="E3157" s="50" t="s">
        <v>5329</v>
      </c>
      <c r="F3157" s="24">
        <f t="shared" si="157"/>
        <v>6.7289999999999992</v>
      </c>
      <c r="G3157" s="20">
        <f t="shared" si="158"/>
        <v>5.6696666666666671</v>
      </c>
      <c r="H3157" s="17"/>
      <c r="I3157" s="24"/>
      <c r="J3157" s="20">
        <f t="shared" si="159"/>
        <v>4.7555999999999994</v>
      </c>
      <c r="K3157" s="17"/>
      <c r="L3157" s="24"/>
      <c r="M3157" s="86">
        <v>10.053000000000001</v>
      </c>
      <c r="N3157" s="86">
        <v>0.91</v>
      </c>
      <c r="O3157" s="86">
        <v>6.0460000000000003</v>
      </c>
      <c r="P3157" s="86">
        <v>1.2230000000000001</v>
      </c>
      <c r="Q3157" s="86">
        <v>2.3679999999999999</v>
      </c>
      <c r="R3157" s="86">
        <v>1.1499999999999999</v>
      </c>
      <c r="S3157" s="86">
        <v>7.3129999999999997</v>
      </c>
      <c r="T3157" s="86">
        <v>11.724</v>
      </c>
    </row>
    <row r="3158" spans="1:20" x14ac:dyDescent="0.25">
      <c r="A3158" s="50" t="s">
        <v>4682</v>
      </c>
      <c r="B3158" s="50" t="s">
        <v>122</v>
      </c>
      <c r="C3158" s="50" t="s">
        <v>4718</v>
      </c>
      <c r="D3158" s="80">
        <v>6</v>
      </c>
      <c r="E3158" s="50" t="s">
        <v>6361</v>
      </c>
      <c r="F3158" s="24">
        <f t="shared" si="157"/>
        <v>6.7036666666666669</v>
      </c>
      <c r="G3158" s="20">
        <f t="shared" si="158"/>
        <v>693.04766666666671</v>
      </c>
      <c r="H3158" s="17"/>
      <c r="I3158" s="24"/>
      <c r="J3158" s="20">
        <f t="shared" si="159"/>
        <v>90.264399999999995</v>
      </c>
      <c r="K3158" s="17"/>
      <c r="L3158" s="24"/>
      <c r="M3158" s="86">
        <v>419.02300000000002</v>
      </c>
      <c r="N3158" s="86">
        <v>892.17600000000004</v>
      </c>
      <c r="O3158" s="86">
        <v>767.94399999999996</v>
      </c>
      <c r="P3158" s="86">
        <v>431.21100000000001</v>
      </c>
      <c r="Q3158" s="86" t="s">
        <v>5013</v>
      </c>
      <c r="R3158" s="86">
        <v>18.824000000000002</v>
      </c>
      <c r="S3158" s="86">
        <v>1.2869999999999999</v>
      </c>
      <c r="T3158" s="86" t="s">
        <v>5013</v>
      </c>
    </row>
    <row r="3159" spans="1:20" x14ac:dyDescent="0.25">
      <c r="A3159" s="50" t="s">
        <v>4682</v>
      </c>
      <c r="B3159" s="50" t="s">
        <v>2366</v>
      </c>
      <c r="C3159" s="50" t="s">
        <v>4767</v>
      </c>
      <c r="D3159" s="80">
        <v>16</v>
      </c>
      <c r="E3159" s="50" t="s">
        <v>9138</v>
      </c>
      <c r="F3159" s="24">
        <f t="shared" si="157"/>
        <v>6.7019999999999991</v>
      </c>
      <c r="G3159" s="20">
        <f t="shared" si="158"/>
        <v>1.4280000000000002</v>
      </c>
      <c r="H3159" s="17"/>
      <c r="I3159" s="24"/>
      <c r="J3159" s="20">
        <f t="shared" si="159"/>
        <v>6.5404</v>
      </c>
      <c r="K3159" s="17"/>
      <c r="L3159" s="24"/>
      <c r="M3159" s="86">
        <v>0.49</v>
      </c>
      <c r="N3159" s="86">
        <v>2.617</v>
      </c>
      <c r="O3159" s="86">
        <v>1.177</v>
      </c>
      <c r="P3159" s="86">
        <v>1.6919999999999999</v>
      </c>
      <c r="Q3159" s="86">
        <v>10.904</v>
      </c>
      <c r="R3159" s="86">
        <v>2.3340000000000001</v>
      </c>
      <c r="S3159" s="86">
        <v>17.771999999999998</v>
      </c>
      <c r="T3159" s="86" t="s">
        <v>5013</v>
      </c>
    </row>
    <row r="3160" spans="1:20" x14ac:dyDescent="0.25">
      <c r="A3160" s="50" t="s">
        <v>4682</v>
      </c>
      <c r="B3160" s="50" t="s">
        <v>1021</v>
      </c>
      <c r="C3160" s="50" t="s">
        <v>4767</v>
      </c>
      <c r="D3160" s="80">
        <v>16</v>
      </c>
      <c r="E3160" s="50" t="s">
        <v>9092</v>
      </c>
      <c r="F3160" s="24">
        <f t="shared" si="157"/>
        <v>6.6813333333333338</v>
      </c>
      <c r="G3160" s="20">
        <f t="shared" si="158"/>
        <v>15.822666666666668</v>
      </c>
      <c r="H3160" s="17"/>
      <c r="I3160" s="24"/>
      <c r="J3160" s="20">
        <f t="shared" si="159"/>
        <v>19.659599999999998</v>
      </c>
      <c r="K3160" s="17"/>
      <c r="L3160" s="24"/>
      <c r="M3160" s="86">
        <v>16.619</v>
      </c>
      <c r="N3160" s="86">
        <v>3.9220000000000002</v>
      </c>
      <c r="O3160" s="86">
        <v>26.927</v>
      </c>
      <c r="P3160" s="86">
        <v>67.227999999999994</v>
      </c>
      <c r="Q3160" s="86">
        <v>11.026</v>
      </c>
      <c r="R3160" s="86">
        <v>12.587999999999999</v>
      </c>
      <c r="S3160" s="86">
        <v>7.4560000000000004</v>
      </c>
      <c r="T3160" s="86" t="s">
        <v>5013</v>
      </c>
    </row>
    <row r="3161" spans="1:20" x14ac:dyDescent="0.25">
      <c r="A3161" s="50" t="s">
        <v>4682</v>
      </c>
      <c r="B3161" s="50" t="s">
        <v>3453</v>
      </c>
      <c r="C3161" s="50" t="s">
        <v>4739</v>
      </c>
      <c r="D3161" s="80">
        <v>11</v>
      </c>
      <c r="E3161" s="50" t="s">
        <v>7221</v>
      </c>
      <c r="F3161" s="24">
        <f t="shared" si="157"/>
        <v>6.6733333333333329</v>
      </c>
      <c r="G3161" s="20">
        <f t="shared" si="158"/>
        <v>9.0686666666666671</v>
      </c>
      <c r="H3161" s="17"/>
      <c r="I3161" s="24"/>
      <c r="J3161" s="20">
        <f t="shared" si="159"/>
        <v>4.0039999999999996</v>
      </c>
      <c r="K3161" s="17"/>
      <c r="L3161" s="24"/>
      <c r="M3161" s="86" t="s">
        <v>5013</v>
      </c>
      <c r="N3161" s="86">
        <v>7.2450000000000001</v>
      </c>
      <c r="O3161" s="86">
        <v>19.960999999999999</v>
      </c>
      <c r="P3161" s="86" t="s">
        <v>5013</v>
      </c>
      <c r="Q3161" s="86" t="s">
        <v>5013</v>
      </c>
      <c r="R3161" s="86" t="s">
        <v>5013</v>
      </c>
      <c r="S3161" s="86">
        <v>0.77</v>
      </c>
      <c r="T3161" s="86">
        <v>19.25</v>
      </c>
    </row>
    <row r="3162" spans="1:20" x14ac:dyDescent="0.25">
      <c r="A3162" s="50" t="s">
        <v>4682</v>
      </c>
      <c r="B3162" s="50" t="s">
        <v>850</v>
      </c>
      <c r="C3162" s="50" t="s">
        <v>4688</v>
      </c>
      <c r="D3162" s="80">
        <v>2</v>
      </c>
      <c r="E3162" s="50" t="s">
        <v>5200</v>
      </c>
      <c r="F3162" s="24">
        <f t="shared" si="157"/>
        <v>6.6673333333333327</v>
      </c>
      <c r="G3162" s="20">
        <f t="shared" si="158"/>
        <v>3.4723333333333333</v>
      </c>
      <c r="H3162" s="17"/>
      <c r="I3162" s="24"/>
      <c r="J3162" s="20">
        <f t="shared" si="159"/>
        <v>4.2670000000000003</v>
      </c>
      <c r="K3162" s="17"/>
      <c r="L3162" s="24"/>
      <c r="M3162" s="86">
        <v>2.9870000000000001</v>
      </c>
      <c r="N3162" s="86">
        <v>7.43</v>
      </c>
      <c r="O3162" s="86" t="s">
        <v>5013</v>
      </c>
      <c r="P3162" s="86">
        <v>0.79900000000000004</v>
      </c>
      <c r="Q3162" s="86">
        <v>0.53400000000000003</v>
      </c>
      <c r="R3162" s="86" t="s">
        <v>5013</v>
      </c>
      <c r="S3162" s="86" t="s">
        <v>5013</v>
      </c>
      <c r="T3162" s="86">
        <v>20.001999999999999</v>
      </c>
    </row>
    <row r="3163" spans="1:20" x14ac:dyDescent="0.25">
      <c r="A3163" s="50" t="s">
        <v>4682</v>
      </c>
      <c r="B3163" s="50" t="s">
        <v>3311</v>
      </c>
      <c r="C3163" s="50" t="s">
        <v>4745</v>
      </c>
      <c r="D3163" s="80">
        <v>11</v>
      </c>
      <c r="E3163" s="50" t="s">
        <v>7536</v>
      </c>
      <c r="F3163" s="24">
        <f t="shared" si="157"/>
        <v>6.6453333333333333</v>
      </c>
      <c r="G3163" s="20">
        <f t="shared" si="158"/>
        <v>18.898333333333333</v>
      </c>
      <c r="H3163" s="17"/>
      <c r="I3163" s="24"/>
      <c r="J3163" s="20">
        <f t="shared" si="159"/>
        <v>11.067</v>
      </c>
      <c r="K3163" s="17"/>
      <c r="L3163" s="24"/>
      <c r="M3163" s="86">
        <v>7.8040000000000003</v>
      </c>
      <c r="N3163" s="86">
        <v>24.224</v>
      </c>
      <c r="O3163" s="86">
        <v>24.667000000000002</v>
      </c>
      <c r="P3163" s="86">
        <v>7.8250000000000002</v>
      </c>
      <c r="Q3163" s="86">
        <v>27.574000000000002</v>
      </c>
      <c r="R3163" s="86">
        <v>14.097</v>
      </c>
      <c r="S3163" s="86">
        <v>5.8390000000000004</v>
      </c>
      <c r="T3163" s="86" t="s">
        <v>5013</v>
      </c>
    </row>
    <row r="3164" spans="1:20" x14ac:dyDescent="0.25">
      <c r="A3164" s="50" t="s">
        <v>4682</v>
      </c>
      <c r="B3164" s="50" t="s">
        <v>1449</v>
      </c>
      <c r="C3164" s="50" t="s">
        <v>4742</v>
      </c>
      <c r="D3164" s="80">
        <v>11</v>
      </c>
      <c r="E3164" s="50" t="s">
        <v>7318</v>
      </c>
      <c r="F3164" s="24">
        <f t="shared" si="157"/>
        <v>6.57</v>
      </c>
      <c r="G3164" s="20">
        <f t="shared" si="158"/>
        <v>2.2313333333333332</v>
      </c>
      <c r="H3164" s="17"/>
      <c r="I3164" s="24"/>
      <c r="J3164" s="20">
        <f t="shared" si="159"/>
        <v>4.8209999999999997</v>
      </c>
      <c r="K3164" s="17"/>
      <c r="L3164" s="24"/>
      <c r="M3164" s="86">
        <v>5.8650000000000002</v>
      </c>
      <c r="N3164" s="86">
        <v>0.82899999999999996</v>
      </c>
      <c r="O3164" s="86" t="s">
        <v>5013</v>
      </c>
      <c r="P3164" s="86">
        <v>0.11899999999999999</v>
      </c>
      <c r="Q3164" s="86">
        <v>4.2759999999999998</v>
      </c>
      <c r="R3164" s="86" t="s">
        <v>5013</v>
      </c>
      <c r="S3164" s="86">
        <v>5.0730000000000004</v>
      </c>
      <c r="T3164" s="86">
        <v>14.637</v>
      </c>
    </row>
    <row r="3165" spans="1:20" x14ac:dyDescent="0.25">
      <c r="A3165" s="50" t="s">
        <v>4682</v>
      </c>
      <c r="B3165" s="50" t="s">
        <v>3192</v>
      </c>
      <c r="C3165" s="50" t="s">
        <v>4744</v>
      </c>
      <c r="D3165" s="80">
        <v>11</v>
      </c>
      <c r="E3165" s="50" t="s">
        <v>7460</v>
      </c>
      <c r="F3165" s="24">
        <f t="shared" si="157"/>
        <v>6.5429999999999993</v>
      </c>
      <c r="G3165" s="20">
        <f t="shared" si="158"/>
        <v>1.452</v>
      </c>
      <c r="H3165" s="17"/>
      <c r="I3165" s="24"/>
      <c r="J3165" s="20">
        <f t="shared" si="159"/>
        <v>5.5254000000000003</v>
      </c>
      <c r="K3165" s="17"/>
      <c r="L3165" s="24"/>
      <c r="M3165" s="86">
        <v>1.512</v>
      </c>
      <c r="N3165" s="86">
        <v>0.80100000000000005</v>
      </c>
      <c r="O3165" s="86">
        <v>2.0430000000000001</v>
      </c>
      <c r="P3165" s="86">
        <v>6.0880000000000001</v>
      </c>
      <c r="Q3165" s="86">
        <v>1.91</v>
      </c>
      <c r="R3165" s="86">
        <v>5.6859999999999999</v>
      </c>
      <c r="S3165" s="86">
        <v>5.6509999999999998</v>
      </c>
      <c r="T3165" s="86">
        <v>8.2919999999999998</v>
      </c>
    </row>
    <row r="3166" spans="1:20" x14ac:dyDescent="0.25">
      <c r="A3166" s="50" t="s">
        <v>4682</v>
      </c>
      <c r="B3166" s="50" t="s">
        <v>2861</v>
      </c>
      <c r="C3166" s="50" t="s">
        <v>4741</v>
      </c>
      <c r="D3166" s="80">
        <v>11</v>
      </c>
      <c r="E3166" s="50" t="s">
        <v>7273</v>
      </c>
      <c r="F3166" s="24">
        <f t="shared" si="157"/>
        <v>6.5313333333333334</v>
      </c>
      <c r="G3166" s="20">
        <f t="shared" si="158"/>
        <v>6.7363333333333335</v>
      </c>
      <c r="H3166" s="17"/>
      <c r="I3166" s="24"/>
      <c r="J3166" s="20">
        <f t="shared" si="159"/>
        <v>3.9736000000000002</v>
      </c>
      <c r="K3166" s="17"/>
      <c r="L3166" s="24"/>
      <c r="M3166" s="86">
        <v>9.4659999999999993</v>
      </c>
      <c r="N3166" s="86">
        <v>10.743</v>
      </c>
      <c r="O3166" s="86" t="s">
        <v>5013</v>
      </c>
      <c r="P3166" s="86" t="s">
        <v>5013</v>
      </c>
      <c r="Q3166" s="86">
        <v>0.27400000000000002</v>
      </c>
      <c r="R3166" s="86">
        <v>19.53</v>
      </c>
      <c r="S3166" s="86">
        <v>6.4000000000000001E-2</v>
      </c>
      <c r="T3166" s="86" t="s">
        <v>5013</v>
      </c>
    </row>
    <row r="3167" spans="1:20" x14ac:dyDescent="0.25">
      <c r="A3167" s="50" t="s">
        <v>4682</v>
      </c>
      <c r="B3167" s="50" t="s">
        <v>142</v>
      </c>
      <c r="C3167" s="50" t="s">
        <v>4704</v>
      </c>
      <c r="D3167" s="80">
        <v>4</v>
      </c>
      <c r="E3167" s="50" t="s">
        <v>5617</v>
      </c>
      <c r="F3167" s="24">
        <f t="shared" si="157"/>
        <v>6.5030000000000001</v>
      </c>
      <c r="G3167" s="20">
        <f t="shared" si="158"/>
        <v>50.382333333333328</v>
      </c>
      <c r="H3167" s="17"/>
      <c r="I3167" s="24"/>
      <c r="J3167" s="20">
        <f t="shared" si="159"/>
        <v>33.501400000000004</v>
      </c>
      <c r="K3167" s="17"/>
      <c r="L3167" s="24"/>
      <c r="M3167" s="86" t="s">
        <v>5013</v>
      </c>
      <c r="N3167" s="86">
        <v>72.474000000000004</v>
      </c>
      <c r="O3167" s="86">
        <v>78.673000000000002</v>
      </c>
      <c r="P3167" s="86">
        <v>134.221</v>
      </c>
      <c r="Q3167" s="86">
        <v>13.776999999999999</v>
      </c>
      <c r="R3167" s="86">
        <v>19.509</v>
      </c>
      <c r="S3167" s="86" t="s">
        <v>5013</v>
      </c>
      <c r="T3167" s="86" t="s">
        <v>5013</v>
      </c>
    </row>
    <row r="3168" spans="1:20" x14ac:dyDescent="0.25">
      <c r="A3168" s="50" t="s">
        <v>4682</v>
      </c>
      <c r="B3168" s="50" t="s">
        <v>4057</v>
      </c>
      <c r="C3168" s="50" t="s">
        <v>4711</v>
      </c>
      <c r="D3168" s="80">
        <v>6</v>
      </c>
      <c r="E3168" s="50" t="s">
        <v>6161</v>
      </c>
      <c r="F3168" s="24">
        <f t="shared" ref="F3168:F3231" si="160">SUM(R3168:T3168)/3</f>
        <v>6.501666666666666</v>
      </c>
      <c r="G3168" s="20">
        <f t="shared" ref="G3168:G3231" si="161">SUM(M3168:O3168)/3</f>
        <v>31.417333333333332</v>
      </c>
      <c r="H3168" s="17"/>
      <c r="I3168" s="24"/>
      <c r="J3168" s="20">
        <f t="shared" ref="J3168:J3231" si="162">SUM(P3168:T3168)/5</f>
        <v>4.0581999999999994</v>
      </c>
      <c r="K3168" s="17"/>
      <c r="L3168" s="24"/>
      <c r="M3168" s="86">
        <v>92.963999999999999</v>
      </c>
      <c r="N3168" s="86" t="s">
        <v>5013</v>
      </c>
      <c r="O3168" s="86">
        <v>1.288</v>
      </c>
      <c r="P3168" s="86" t="s">
        <v>5013</v>
      </c>
      <c r="Q3168" s="86">
        <v>0.78600000000000003</v>
      </c>
      <c r="R3168" s="86">
        <v>9.8019999999999996</v>
      </c>
      <c r="S3168" s="86" t="s">
        <v>5013</v>
      </c>
      <c r="T3168" s="86">
        <v>9.7029999999999994</v>
      </c>
    </row>
    <row r="3169" spans="1:20" x14ac:dyDescent="0.25">
      <c r="A3169" s="50" t="s">
        <v>4682</v>
      </c>
      <c r="B3169" s="50" t="s">
        <v>2216</v>
      </c>
      <c r="C3169" s="50" t="s">
        <v>4746</v>
      </c>
      <c r="D3169" s="80">
        <v>11</v>
      </c>
      <c r="E3169" s="50" t="s">
        <v>7585</v>
      </c>
      <c r="F3169" s="24">
        <f t="shared" si="160"/>
        <v>6.4896666666666674</v>
      </c>
      <c r="G3169" s="20">
        <f t="shared" si="161"/>
        <v>7.299666666666667</v>
      </c>
      <c r="H3169" s="17"/>
      <c r="I3169" s="24"/>
      <c r="J3169" s="20">
        <f t="shared" si="162"/>
        <v>4.1829999999999998</v>
      </c>
      <c r="K3169" s="17"/>
      <c r="L3169" s="24"/>
      <c r="M3169" s="86">
        <v>5.2999999999999999E-2</v>
      </c>
      <c r="N3169" s="86">
        <v>0.58099999999999996</v>
      </c>
      <c r="O3169" s="86">
        <v>21.265000000000001</v>
      </c>
      <c r="P3169" s="86">
        <v>1.446</v>
      </c>
      <c r="Q3169" s="86" t="s">
        <v>5013</v>
      </c>
      <c r="R3169" s="86">
        <v>11.528</v>
      </c>
      <c r="S3169" s="86">
        <v>7.9409999999999998</v>
      </c>
      <c r="T3169" s="86" t="s">
        <v>5013</v>
      </c>
    </row>
    <row r="3170" spans="1:20" x14ac:dyDescent="0.25">
      <c r="A3170" s="50" t="s">
        <v>4682</v>
      </c>
      <c r="B3170" s="50" t="s">
        <v>3815</v>
      </c>
      <c r="C3170" s="50" t="s">
        <v>4707</v>
      </c>
      <c r="D3170" s="80">
        <v>5</v>
      </c>
      <c r="E3170" s="50" t="s">
        <v>5711</v>
      </c>
      <c r="F3170" s="24">
        <f t="shared" si="160"/>
        <v>6.4706666666666663</v>
      </c>
      <c r="G3170" s="20">
        <f t="shared" si="161"/>
        <v>237.28866666666667</v>
      </c>
      <c r="H3170" s="17"/>
      <c r="I3170" s="24"/>
      <c r="J3170" s="20">
        <f t="shared" si="162"/>
        <v>5.056</v>
      </c>
      <c r="K3170" s="17"/>
      <c r="L3170" s="24"/>
      <c r="M3170" s="86">
        <v>602.95500000000004</v>
      </c>
      <c r="N3170" s="86">
        <v>108.911</v>
      </c>
      <c r="O3170" s="86" t="s">
        <v>5013</v>
      </c>
      <c r="P3170" s="86">
        <v>5.4349999999999996</v>
      </c>
      <c r="Q3170" s="86">
        <v>0.433</v>
      </c>
      <c r="R3170" s="86">
        <v>9.8350000000000009</v>
      </c>
      <c r="S3170" s="86">
        <v>9.577</v>
      </c>
      <c r="T3170" s="86" t="s">
        <v>5013</v>
      </c>
    </row>
    <row r="3171" spans="1:20" x14ac:dyDescent="0.25">
      <c r="A3171" s="50" t="s">
        <v>4682</v>
      </c>
      <c r="B3171" s="50" t="s">
        <v>2193</v>
      </c>
      <c r="C3171" s="50" t="s">
        <v>4755</v>
      </c>
      <c r="D3171" s="80">
        <v>15</v>
      </c>
      <c r="E3171" s="50" t="s">
        <v>7989</v>
      </c>
      <c r="F3171" s="24">
        <f t="shared" si="160"/>
        <v>6.4403333333333341</v>
      </c>
      <c r="G3171" s="20">
        <f t="shared" si="161"/>
        <v>13.452</v>
      </c>
      <c r="H3171" s="17"/>
      <c r="I3171" s="24"/>
      <c r="J3171" s="20">
        <f t="shared" si="162"/>
        <v>3.8642000000000003</v>
      </c>
      <c r="K3171" s="17"/>
      <c r="L3171" s="24"/>
      <c r="M3171" s="86" t="s">
        <v>5013</v>
      </c>
      <c r="N3171" s="86" t="s">
        <v>5013</v>
      </c>
      <c r="O3171" s="86">
        <v>40.356000000000002</v>
      </c>
      <c r="P3171" s="86" t="s">
        <v>5013</v>
      </c>
      <c r="Q3171" s="86" t="s">
        <v>5013</v>
      </c>
      <c r="R3171" s="86">
        <v>8.5850000000000009</v>
      </c>
      <c r="S3171" s="86">
        <v>10.736000000000001</v>
      </c>
      <c r="T3171" s="86" t="s">
        <v>5013</v>
      </c>
    </row>
    <row r="3172" spans="1:20" x14ac:dyDescent="0.25">
      <c r="A3172" s="50" t="s">
        <v>4682</v>
      </c>
      <c r="B3172" s="50" t="s">
        <v>1616</v>
      </c>
      <c r="C3172" s="50" t="s">
        <v>4741</v>
      </c>
      <c r="D3172" s="80">
        <v>11</v>
      </c>
      <c r="E3172" s="50" t="s">
        <v>7291</v>
      </c>
      <c r="F3172" s="24">
        <f t="shared" si="160"/>
        <v>6.4346666666666676</v>
      </c>
      <c r="G3172" s="20">
        <f t="shared" si="161"/>
        <v>14.090333333333334</v>
      </c>
      <c r="H3172" s="17"/>
      <c r="I3172" s="24"/>
      <c r="J3172" s="20">
        <f t="shared" si="162"/>
        <v>9.0282</v>
      </c>
      <c r="K3172" s="17"/>
      <c r="L3172" s="24"/>
      <c r="M3172" s="86">
        <v>19.533000000000001</v>
      </c>
      <c r="N3172" s="86">
        <v>4.4950000000000001</v>
      </c>
      <c r="O3172" s="86">
        <v>18.242999999999999</v>
      </c>
      <c r="P3172" s="86">
        <v>18.896999999999998</v>
      </c>
      <c r="Q3172" s="86">
        <v>6.94</v>
      </c>
      <c r="R3172" s="86">
        <v>3.077</v>
      </c>
      <c r="S3172" s="86">
        <v>4.1470000000000002</v>
      </c>
      <c r="T3172" s="86">
        <v>12.08</v>
      </c>
    </row>
    <row r="3173" spans="1:20" x14ac:dyDescent="0.25">
      <c r="A3173" s="50" t="s">
        <v>4682</v>
      </c>
      <c r="B3173" s="50" t="s">
        <v>4039</v>
      </c>
      <c r="C3173" s="50" t="s">
        <v>4753</v>
      </c>
      <c r="D3173" s="80">
        <v>13</v>
      </c>
      <c r="E3173" s="50" t="s">
        <v>7777</v>
      </c>
      <c r="F3173" s="24">
        <f t="shared" si="160"/>
        <v>6.4306666666666672</v>
      </c>
      <c r="G3173" s="20">
        <f t="shared" si="161"/>
        <v>2.8906666666666667</v>
      </c>
      <c r="H3173" s="17"/>
      <c r="I3173" s="24"/>
      <c r="J3173" s="20">
        <f t="shared" si="162"/>
        <v>4.7262000000000004</v>
      </c>
      <c r="K3173" s="17"/>
      <c r="L3173" s="24"/>
      <c r="M3173" s="86">
        <v>3.992</v>
      </c>
      <c r="N3173" s="86" t="s">
        <v>5013</v>
      </c>
      <c r="O3173" s="86">
        <v>4.68</v>
      </c>
      <c r="P3173" s="86">
        <v>3.75</v>
      </c>
      <c r="Q3173" s="86">
        <v>0.58899999999999997</v>
      </c>
      <c r="R3173" s="86" t="s">
        <v>5013</v>
      </c>
      <c r="S3173" s="86">
        <v>19.292000000000002</v>
      </c>
      <c r="T3173" s="86" t="s">
        <v>5013</v>
      </c>
    </row>
    <row r="3174" spans="1:20" x14ac:dyDescent="0.25">
      <c r="A3174" s="50" t="s">
        <v>4682</v>
      </c>
      <c r="B3174" s="50" t="s">
        <v>1195</v>
      </c>
      <c r="C3174" s="50" t="s">
        <v>4742</v>
      </c>
      <c r="D3174" s="80">
        <v>11</v>
      </c>
      <c r="E3174" s="50" t="s">
        <v>7314</v>
      </c>
      <c r="F3174" s="24">
        <f t="shared" si="160"/>
        <v>6.4200000000000008</v>
      </c>
      <c r="G3174" s="20">
        <f t="shared" si="161"/>
        <v>2.1006666666666667</v>
      </c>
      <c r="H3174" s="17"/>
      <c r="I3174" s="24"/>
      <c r="J3174" s="20">
        <f t="shared" si="162"/>
        <v>4.5290000000000008</v>
      </c>
      <c r="K3174" s="17"/>
      <c r="L3174" s="24"/>
      <c r="M3174" s="86">
        <v>1.079</v>
      </c>
      <c r="N3174" s="86">
        <v>5.2229999999999999</v>
      </c>
      <c r="O3174" s="86" t="s">
        <v>5013</v>
      </c>
      <c r="P3174" s="86">
        <v>0.63400000000000001</v>
      </c>
      <c r="Q3174" s="86">
        <v>2.7509999999999999</v>
      </c>
      <c r="R3174" s="86" t="s">
        <v>5013</v>
      </c>
      <c r="S3174" s="86" t="s">
        <v>5013</v>
      </c>
      <c r="T3174" s="86">
        <v>19.260000000000002</v>
      </c>
    </row>
    <row r="3175" spans="1:20" x14ac:dyDescent="0.25">
      <c r="A3175" s="50" t="s">
        <v>4682</v>
      </c>
      <c r="B3175" s="50" t="s">
        <v>389</v>
      </c>
      <c r="C3175" s="50" t="s">
        <v>4709</v>
      </c>
      <c r="D3175" s="80">
        <v>5</v>
      </c>
      <c r="E3175" s="50" t="s">
        <v>5764</v>
      </c>
      <c r="F3175" s="24">
        <f t="shared" si="160"/>
        <v>6.3483333333333336</v>
      </c>
      <c r="G3175" s="20">
        <f t="shared" si="161"/>
        <v>5.2280000000000006</v>
      </c>
      <c r="H3175" s="17"/>
      <c r="I3175" s="24"/>
      <c r="J3175" s="20">
        <f t="shared" si="162"/>
        <v>17.122400000000003</v>
      </c>
      <c r="K3175" s="17"/>
      <c r="L3175" s="24"/>
      <c r="M3175" s="86">
        <v>2.6520000000000001</v>
      </c>
      <c r="N3175" s="86">
        <v>7.3</v>
      </c>
      <c r="O3175" s="86">
        <v>5.7320000000000002</v>
      </c>
      <c r="P3175" s="86">
        <v>9.9920000000000009</v>
      </c>
      <c r="Q3175" s="86">
        <v>56.575000000000003</v>
      </c>
      <c r="R3175" s="86">
        <v>5.4480000000000004</v>
      </c>
      <c r="S3175" s="86">
        <v>1.198</v>
      </c>
      <c r="T3175" s="86">
        <v>12.398999999999999</v>
      </c>
    </row>
    <row r="3176" spans="1:20" x14ac:dyDescent="0.25">
      <c r="A3176" s="50" t="s">
        <v>4682</v>
      </c>
      <c r="B3176" s="50" t="s">
        <v>2952</v>
      </c>
      <c r="C3176" s="50" t="s">
        <v>4743</v>
      </c>
      <c r="D3176" s="80">
        <v>11</v>
      </c>
      <c r="E3176" s="50" t="s">
        <v>7326</v>
      </c>
      <c r="F3176" s="24">
        <f t="shared" si="160"/>
        <v>6.3410000000000002</v>
      </c>
      <c r="G3176" s="20">
        <f t="shared" si="161"/>
        <v>0</v>
      </c>
      <c r="H3176" s="17"/>
      <c r="I3176" s="24"/>
      <c r="J3176" s="20">
        <f t="shared" si="162"/>
        <v>3.8045999999999998</v>
      </c>
      <c r="K3176" s="17"/>
      <c r="L3176" s="24"/>
      <c r="M3176" s="86" t="s">
        <v>5013</v>
      </c>
      <c r="N3176" s="86" t="s">
        <v>5013</v>
      </c>
      <c r="O3176" s="86" t="s">
        <v>5013</v>
      </c>
      <c r="P3176" s="86" t="s">
        <v>5013</v>
      </c>
      <c r="Q3176" s="86" t="s">
        <v>5013</v>
      </c>
      <c r="R3176" s="86" t="s">
        <v>5013</v>
      </c>
      <c r="S3176" s="86">
        <v>0.1</v>
      </c>
      <c r="T3176" s="86">
        <v>18.922999999999998</v>
      </c>
    </row>
    <row r="3177" spans="1:20" x14ac:dyDescent="0.25">
      <c r="A3177" s="50" t="s">
        <v>4682</v>
      </c>
      <c r="B3177" s="50" t="s">
        <v>1889</v>
      </c>
      <c r="C3177" s="50" t="s">
        <v>4698</v>
      </c>
      <c r="D3177" s="80">
        <v>4</v>
      </c>
      <c r="E3177" s="50" t="s">
        <v>5482</v>
      </c>
      <c r="F3177" s="24">
        <f t="shared" si="160"/>
        <v>6.3140000000000001</v>
      </c>
      <c r="G3177" s="20">
        <f t="shared" si="161"/>
        <v>96.005333333333326</v>
      </c>
      <c r="H3177" s="17"/>
      <c r="I3177" s="24"/>
      <c r="J3177" s="20">
        <f t="shared" si="162"/>
        <v>33.445599999999999</v>
      </c>
      <c r="K3177" s="17"/>
      <c r="L3177" s="24"/>
      <c r="M3177" s="86">
        <v>11.688000000000001</v>
      </c>
      <c r="N3177" s="86">
        <v>112.56699999999999</v>
      </c>
      <c r="O3177" s="86">
        <v>163.761</v>
      </c>
      <c r="P3177" s="86">
        <v>143.10900000000001</v>
      </c>
      <c r="Q3177" s="86">
        <v>5.1769999999999996</v>
      </c>
      <c r="R3177" s="86" t="s">
        <v>5013</v>
      </c>
      <c r="S3177" s="86">
        <v>18.942</v>
      </c>
      <c r="T3177" s="86" t="s">
        <v>5013</v>
      </c>
    </row>
    <row r="3178" spans="1:20" x14ac:dyDescent="0.25">
      <c r="A3178" s="50" t="s">
        <v>4682</v>
      </c>
      <c r="B3178" s="50" t="s">
        <v>1695</v>
      </c>
      <c r="C3178" s="50" t="s">
        <v>4744</v>
      </c>
      <c r="D3178" s="80">
        <v>11</v>
      </c>
      <c r="E3178" s="50" t="s">
        <v>7430</v>
      </c>
      <c r="F3178" s="24">
        <f t="shared" si="160"/>
        <v>6.301333333333333</v>
      </c>
      <c r="G3178" s="20">
        <f t="shared" si="161"/>
        <v>5.7930000000000001</v>
      </c>
      <c r="H3178" s="17"/>
      <c r="I3178" s="24"/>
      <c r="J3178" s="20">
        <f t="shared" si="162"/>
        <v>5.3608000000000002</v>
      </c>
      <c r="K3178" s="17"/>
      <c r="L3178" s="24"/>
      <c r="M3178" s="86">
        <v>3.5720000000000001</v>
      </c>
      <c r="N3178" s="86">
        <v>1.488</v>
      </c>
      <c r="O3178" s="86">
        <v>12.319000000000001</v>
      </c>
      <c r="P3178" s="86">
        <v>7.9</v>
      </c>
      <c r="Q3178" s="86" t="s">
        <v>5013</v>
      </c>
      <c r="R3178" s="86" t="s">
        <v>5013</v>
      </c>
      <c r="S3178" s="86" t="s">
        <v>5013</v>
      </c>
      <c r="T3178" s="86">
        <v>18.904</v>
      </c>
    </row>
    <row r="3179" spans="1:20" x14ac:dyDescent="0.25">
      <c r="A3179" s="50" t="s">
        <v>4682</v>
      </c>
      <c r="B3179" s="50" t="s">
        <v>3110</v>
      </c>
      <c r="C3179" s="50" t="s">
        <v>4777</v>
      </c>
      <c r="D3179" s="80">
        <v>20</v>
      </c>
      <c r="E3179" s="50" t="s">
        <v>9633</v>
      </c>
      <c r="F3179" s="24">
        <f t="shared" si="160"/>
        <v>6.2929999999999993</v>
      </c>
      <c r="G3179" s="20">
        <f t="shared" si="161"/>
        <v>68.475000000000009</v>
      </c>
      <c r="H3179" s="17"/>
      <c r="I3179" s="24"/>
      <c r="J3179" s="20">
        <f t="shared" si="162"/>
        <v>6.8818000000000001</v>
      </c>
      <c r="K3179" s="17"/>
      <c r="L3179" s="24"/>
      <c r="M3179" s="86">
        <v>116.788</v>
      </c>
      <c r="N3179" s="86">
        <v>44.511000000000003</v>
      </c>
      <c r="O3179" s="86">
        <v>44.125999999999998</v>
      </c>
      <c r="P3179" s="86">
        <v>9.5820000000000007</v>
      </c>
      <c r="Q3179" s="86">
        <v>5.9480000000000004</v>
      </c>
      <c r="R3179" s="86">
        <v>5.2080000000000002</v>
      </c>
      <c r="S3179" s="86" t="s">
        <v>5013</v>
      </c>
      <c r="T3179" s="86">
        <v>13.670999999999999</v>
      </c>
    </row>
    <row r="3180" spans="1:20" x14ac:dyDescent="0.25">
      <c r="A3180" s="50" t="s">
        <v>4682</v>
      </c>
      <c r="B3180" s="50" t="s">
        <v>1207</v>
      </c>
      <c r="C3180" s="50" t="s">
        <v>4720</v>
      </c>
      <c r="D3180" s="80">
        <v>6</v>
      </c>
      <c r="E3180" s="50" t="s">
        <v>6439</v>
      </c>
      <c r="F3180" s="24">
        <f t="shared" si="160"/>
        <v>6.2546666666666679</v>
      </c>
      <c r="G3180" s="20">
        <f t="shared" si="161"/>
        <v>0.88233333333333341</v>
      </c>
      <c r="H3180" s="17"/>
      <c r="I3180" s="24"/>
      <c r="J3180" s="20">
        <f t="shared" si="162"/>
        <v>4.7889999999999997</v>
      </c>
      <c r="K3180" s="17"/>
      <c r="L3180" s="24"/>
      <c r="M3180" s="86">
        <v>1.504</v>
      </c>
      <c r="N3180" s="86" t="s">
        <v>5013</v>
      </c>
      <c r="O3180" s="86">
        <v>1.143</v>
      </c>
      <c r="P3180" s="86">
        <v>5.181</v>
      </c>
      <c r="Q3180" s="86" t="s">
        <v>5013</v>
      </c>
      <c r="R3180" s="86">
        <v>10.752000000000001</v>
      </c>
      <c r="S3180" s="86" t="s">
        <v>5013</v>
      </c>
      <c r="T3180" s="86">
        <v>8.0120000000000005</v>
      </c>
    </row>
    <row r="3181" spans="1:20" x14ac:dyDescent="0.25">
      <c r="A3181" s="50" t="s">
        <v>4682</v>
      </c>
      <c r="B3181" s="50" t="s">
        <v>2818</v>
      </c>
      <c r="C3181" s="50" t="s">
        <v>4744</v>
      </c>
      <c r="D3181" s="80">
        <v>11</v>
      </c>
      <c r="E3181" s="50" t="s">
        <v>7437</v>
      </c>
      <c r="F3181" s="24">
        <f t="shared" si="160"/>
        <v>6.2516666666666678</v>
      </c>
      <c r="G3181" s="20">
        <f t="shared" si="161"/>
        <v>3.548</v>
      </c>
      <c r="H3181" s="17"/>
      <c r="I3181" s="24"/>
      <c r="J3181" s="20">
        <f t="shared" si="162"/>
        <v>7.5036000000000005</v>
      </c>
      <c r="K3181" s="17"/>
      <c r="L3181" s="24"/>
      <c r="M3181" s="86">
        <v>9.9000000000000005E-2</v>
      </c>
      <c r="N3181" s="86">
        <v>10.545</v>
      </c>
      <c r="O3181" s="86" t="s">
        <v>5013</v>
      </c>
      <c r="P3181" s="86">
        <v>11.775</v>
      </c>
      <c r="Q3181" s="86">
        <v>6.9880000000000004</v>
      </c>
      <c r="R3181" s="86">
        <v>4.4710000000000001</v>
      </c>
      <c r="S3181" s="86">
        <v>14.284000000000001</v>
      </c>
      <c r="T3181" s="86" t="s">
        <v>5013</v>
      </c>
    </row>
    <row r="3182" spans="1:20" x14ac:dyDescent="0.25">
      <c r="A3182" s="50" t="s">
        <v>4682</v>
      </c>
      <c r="B3182" s="50" t="s">
        <v>4137</v>
      </c>
      <c r="C3182" s="50" t="s">
        <v>4685</v>
      </c>
      <c r="D3182" s="80">
        <v>1</v>
      </c>
      <c r="E3182" s="50" t="s">
        <v>5128</v>
      </c>
      <c r="F3182" s="24">
        <f t="shared" si="160"/>
        <v>6.2466666666666661</v>
      </c>
      <c r="G3182" s="20">
        <f t="shared" si="161"/>
        <v>2.8759999999999999</v>
      </c>
      <c r="H3182" s="17"/>
      <c r="I3182" s="24"/>
      <c r="J3182" s="20">
        <f t="shared" si="162"/>
        <v>4.3823999999999996</v>
      </c>
      <c r="K3182" s="17"/>
      <c r="L3182" s="24"/>
      <c r="M3182" s="86">
        <v>2.1080000000000001</v>
      </c>
      <c r="N3182" s="86">
        <v>5.1790000000000003</v>
      </c>
      <c r="O3182" s="86">
        <v>1.341</v>
      </c>
      <c r="P3182" s="86">
        <v>3.1720000000000002</v>
      </c>
      <c r="Q3182" s="86" t="s">
        <v>5013</v>
      </c>
      <c r="R3182" s="86">
        <v>18.739999999999998</v>
      </c>
      <c r="S3182" s="86" t="s">
        <v>5013</v>
      </c>
      <c r="T3182" s="86" t="s">
        <v>5013</v>
      </c>
    </row>
    <row r="3183" spans="1:20" x14ac:dyDescent="0.25">
      <c r="A3183" s="50" t="s">
        <v>4682</v>
      </c>
      <c r="B3183" s="50" t="s">
        <v>2088</v>
      </c>
      <c r="C3183" s="50" t="s">
        <v>4711</v>
      </c>
      <c r="D3183" s="80">
        <v>6</v>
      </c>
      <c r="E3183" s="50" t="s">
        <v>6050</v>
      </c>
      <c r="F3183" s="24">
        <f t="shared" si="160"/>
        <v>6.2406666666666668</v>
      </c>
      <c r="G3183" s="20">
        <f t="shared" si="161"/>
        <v>51.323666666666668</v>
      </c>
      <c r="H3183" s="17"/>
      <c r="I3183" s="24"/>
      <c r="J3183" s="20">
        <f t="shared" si="162"/>
        <v>17.203000000000003</v>
      </c>
      <c r="K3183" s="17"/>
      <c r="L3183" s="24"/>
      <c r="M3183" s="86">
        <v>30.186</v>
      </c>
      <c r="N3183" s="86">
        <v>93.6</v>
      </c>
      <c r="O3183" s="86">
        <v>30.184999999999999</v>
      </c>
      <c r="P3183" s="86">
        <v>31.738</v>
      </c>
      <c r="Q3183" s="86">
        <v>35.555</v>
      </c>
      <c r="R3183" s="86" t="s">
        <v>5013</v>
      </c>
      <c r="S3183" s="86" t="s">
        <v>5013</v>
      </c>
      <c r="T3183" s="86">
        <v>18.722000000000001</v>
      </c>
    </row>
    <row r="3184" spans="1:20" x14ac:dyDescent="0.25">
      <c r="A3184" s="50" t="s">
        <v>4682</v>
      </c>
      <c r="B3184" s="50" t="s">
        <v>1430</v>
      </c>
      <c r="C3184" s="50" t="s">
        <v>4719</v>
      </c>
      <c r="D3184" s="80">
        <v>6</v>
      </c>
      <c r="E3184" s="50" t="s">
        <v>6396</v>
      </c>
      <c r="F3184" s="24">
        <f t="shared" si="160"/>
        <v>6.2239999999999993</v>
      </c>
      <c r="G3184" s="20">
        <f t="shared" si="161"/>
        <v>54.209333333333326</v>
      </c>
      <c r="H3184" s="17"/>
      <c r="I3184" s="24"/>
      <c r="J3184" s="20">
        <f t="shared" si="162"/>
        <v>38.162199999999999</v>
      </c>
      <c r="K3184" s="17"/>
      <c r="L3184" s="24"/>
      <c r="M3184" s="86">
        <v>46.716999999999999</v>
      </c>
      <c r="N3184" s="86">
        <v>35.920999999999999</v>
      </c>
      <c r="O3184" s="86">
        <v>79.989999999999995</v>
      </c>
      <c r="P3184" s="86">
        <v>94.2</v>
      </c>
      <c r="Q3184" s="86">
        <v>77.938999999999993</v>
      </c>
      <c r="R3184" s="86">
        <v>6.4089999999999998</v>
      </c>
      <c r="S3184" s="86">
        <v>6.1020000000000003</v>
      </c>
      <c r="T3184" s="86">
        <v>6.1609999999999996</v>
      </c>
    </row>
    <row r="3185" spans="1:20" x14ac:dyDescent="0.25">
      <c r="A3185" s="50" t="s">
        <v>4682</v>
      </c>
      <c r="B3185" s="50" t="s">
        <v>3945</v>
      </c>
      <c r="C3185" s="50" t="s">
        <v>4722</v>
      </c>
      <c r="D3185" s="80">
        <v>7</v>
      </c>
      <c r="E3185" s="50" t="s">
        <v>6549</v>
      </c>
      <c r="F3185" s="24">
        <f t="shared" si="160"/>
        <v>6.187666666666666</v>
      </c>
      <c r="G3185" s="20">
        <f t="shared" si="161"/>
        <v>0.89433333333333331</v>
      </c>
      <c r="H3185" s="17"/>
      <c r="I3185" s="24"/>
      <c r="J3185" s="20">
        <f t="shared" si="162"/>
        <v>3.7274000000000003</v>
      </c>
      <c r="K3185" s="17"/>
      <c r="L3185" s="24"/>
      <c r="M3185" s="86" t="s">
        <v>5013</v>
      </c>
      <c r="N3185" s="86">
        <v>2.6829999999999998</v>
      </c>
      <c r="O3185" s="86" t="s">
        <v>5013</v>
      </c>
      <c r="P3185" s="86">
        <v>7.3999999999999996E-2</v>
      </c>
      <c r="Q3185" s="86" t="s">
        <v>5013</v>
      </c>
      <c r="R3185" s="86" t="s">
        <v>5013</v>
      </c>
      <c r="S3185" s="86" t="s">
        <v>5013</v>
      </c>
      <c r="T3185" s="86">
        <v>18.562999999999999</v>
      </c>
    </row>
    <row r="3186" spans="1:20" x14ac:dyDescent="0.25">
      <c r="A3186" s="50" t="s">
        <v>4682</v>
      </c>
      <c r="B3186" s="50" t="s">
        <v>4132</v>
      </c>
      <c r="C3186" s="50" t="s">
        <v>4684</v>
      </c>
      <c r="D3186" s="80">
        <v>1</v>
      </c>
      <c r="E3186" s="50" t="s">
        <v>5080</v>
      </c>
      <c r="F3186" s="24">
        <f t="shared" si="160"/>
        <v>6.1503333333333332</v>
      </c>
      <c r="G3186" s="20">
        <f t="shared" si="161"/>
        <v>0.29499999999999998</v>
      </c>
      <c r="H3186" s="17"/>
      <c r="I3186" s="24"/>
      <c r="J3186" s="20">
        <f t="shared" si="162"/>
        <v>4.0731999999999999</v>
      </c>
      <c r="K3186" s="17"/>
      <c r="L3186" s="24"/>
      <c r="M3186" s="86">
        <v>0.442</v>
      </c>
      <c r="N3186" s="86" t="s">
        <v>5013</v>
      </c>
      <c r="O3186" s="86">
        <v>0.443</v>
      </c>
      <c r="P3186" s="86" t="s">
        <v>5013</v>
      </c>
      <c r="Q3186" s="86">
        <v>1.915</v>
      </c>
      <c r="R3186" s="86" t="s">
        <v>5013</v>
      </c>
      <c r="S3186" s="86">
        <v>18.451000000000001</v>
      </c>
      <c r="T3186" s="86" t="s">
        <v>5013</v>
      </c>
    </row>
    <row r="3187" spans="1:20" x14ac:dyDescent="0.25">
      <c r="A3187" s="50" t="s">
        <v>4682</v>
      </c>
      <c r="B3187" s="50" t="s">
        <v>3017</v>
      </c>
      <c r="C3187" s="50" t="s">
        <v>4766</v>
      </c>
      <c r="D3187" s="80">
        <v>16</v>
      </c>
      <c r="E3187" s="50" t="s">
        <v>8430</v>
      </c>
      <c r="F3187" s="24">
        <f t="shared" si="160"/>
        <v>6.1286666666666667</v>
      </c>
      <c r="G3187" s="20">
        <f t="shared" si="161"/>
        <v>8.2406666666666677</v>
      </c>
      <c r="H3187" s="17"/>
      <c r="I3187" s="24"/>
      <c r="J3187" s="20">
        <f t="shared" si="162"/>
        <v>5.1125999999999996</v>
      </c>
      <c r="K3187" s="17"/>
      <c r="L3187" s="24"/>
      <c r="M3187" s="86">
        <v>24.722000000000001</v>
      </c>
      <c r="N3187" s="86" t="s">
        <v>5013</v>
      </c>
      <c r="O3187" s="86" t="s">
        <v>5013</v>
      </c>
      <c r="P3187" s="86">
        <v>0.19800000000000001</v>
      </c>
      <c r="Q3187" s="86">
        <v>6.9790000000000001</v>
      </c>
      <c r="R3187" s="86">
        <v>18.385999999999999</v>
      </c>
      <c r="S3187" s="86" t="s">
        <v>5013</v>
      </c>
      <c r="T3187" s="86" t="s">
        <v>5013</v>
      </c>
    </row>
    <row r="3188" spans="1:20" x14ac:dyDescent="0.25">
      <c r="A3188" s="50" t="s">
        <v>4682</v>
      </c>
      <c r="B3188" s="50" t="s">
        <v>3524</v>
      </c>
      <c r="C3188" s="50" t="s">
        <v>4745</v>
      </c>
      <c r="D3188" s="80">
        <v>11</v>
      </c>
      <c r="E3188" s="50" t="s">
        <v>7527</v>
      </c>
      <c r="F3188" s="24">
        <f t="shared" si="160"/>
        <v>6.1209999999999996</v>
      </c>
      <c r="G3188" s="20">
        <f t="shared" si="161"/>
        <v>4.230666666666667</v>
      </c>
      <c r="H3188" s="17"/>
      <c r="I3188" s="24"/>
      <c r="J3188" s="20">
        <f t="shared" si="162"/>
        <v>9.6842000000000006</v>
      </c>
      <c r="K3188" s="17"/>
      <c r="L3188" s="24"/>
      <c r="M3188" s="86">
        <v>8.4640000000000004</v>
      </c>
      <c r="N3188" s="86">
        <v>0.48299999999999998</v>
      </c>
      <c r="O3188" s="86">
        <v>3.7450000000000001</v>
      </c>
      <c r="P3188" s="86">
        <v>18.041</v>
      </c>
      <c r="Q3188" s="86">
        <v>12.016999999999999</v>
      </c>
      <c r="R3188" s="86">
        <v>13.17</v>
      </c>
      <c r="S3188" s="86">
        <v>5.1929999999999996</v>
      </c>
      <c r="T3188" s="86" t="s">
        <v>5013</v>
      </c>
    </row>
    <row r="3189" spans="1:20" x14ac:dyDescent="0.25">
      <c r="A3189" s="50" t="s">
        <v>4682</v>
      </c>
      <c r="B3189" s="50" t="s">
        <v>1577</v>
      </c>
      <c r="C3189" s="50" t="s">
        <v>4755</v>
      </c>
      <c r="D3189" s="80">
        <v>15</v>
      </c>
      <c r="E3189" s="50" t="s">
        <v>7894</v>
      </c>
      <c r="F3189" s="24">
        <f t="shared" si="160"/>
        <v>6.0826666666666673</v>
      </c>
      <c r="G3189" s="20">
        <f t="shared" si="161"/>
        <v>83.894666666666652</v>
      </c>
      <c r="H3189" s="17"/>
      <c r="I3189" s="24"/>
      <c r="J3189" s="20">
        <f t="shared" si="162"/>
        <v>3.6496000000000004</v>
      </c>
      <c r="K3189" s="17"/>
      <c r="L3189" s="24"/>
      <c r="M3189" s="86" t="s">
        <v>5013</v>
      </c>
      <c r="N3189" s="86">
        <v>71.412999999999997</v>
      </c>
      <c r="O3189" s="86">
        <v>180.27099999999999</v>
      </c>
      <c r="P3189" s="86" t="s">
        <v>5013</v>
      </c>
      <c r="Q3189" s="86" t="s">
        <v>5013</v>
      </c>
      <c r="R3189" s="86" t="s">
        <v>5013</v>
      </c>
      <c r="S3189" s="86">
        <v>18.248000000000001</v>
      </c>
      <c r="T3189" s="86" t="s">
        <v>5013</v>
      </c>
    </row>
    <row r="3190" spans="1:20" x14ac:dyDescent="0.25">
      <c r="A3190" s="50" t="s">
        <v>4682</v>
      </c>
      <c r="B3190" s="50" t="s">
        <v>141</v>
      </c>
      <c r="C3190" s="50" t="s">
        <v>4758</v>
      </c>
      <c r="D3190" s="80">
        <v>15</v>
      </c>
      <c r="E3190" s="50" t="s">
        <v>8201</v>
      </c>
      <c r="F3190" s="24">
        <f t="shared" si="160"/>
        <v>6.0806666666666667</v>
      </c>
      <c r="G3190" s="20">
        <f t="shared" si="161"/>
        <v>7.6670000000000007</v>
      </c>
      <c r="H3190" s="17"/>
      <c r="I3190" s="24"/>
      <c r="J3190" s="20">
        <f t="shared" si="162"/>
        <v>6.1156000000000006</v>
      </c>
      <c r="K3190" s="17"/>
      <c r="L3190" s="24"/>
      <c r="M3190" s="86">
        <v>10.071</v>
      </c>
      <c r="N3190" s="86">
        <v>6.0540000000000003</v>
      </c>
      <c r="O3190" s="86">
        <v>6.8760000000000003</v>
      </c>
      <c r="P3190" s="86">
        <v>12.336</v>
      </c>
      <c r="Q3190" s="86" t="s">
        <v>5013</v>
      </c>
      <c r="R3190" s="86" t="s">
        <v>5013</v>
      </c>
      <c r="S3190" s="86" t="s">
        <v>5013</v>
      </c>
      <c r="T3190" s="86">
        <v>18.242000000000001</v>
      </c>
    </row>
    <row r="3191" spans="1:20" x14ac:dyDescent="0.25">
      <c r="A3191" s="50" t="s">
        <v>4682</v>
      </c>
      <c r="B3191" s="50" t="s">
        <v>2612</v>
      </c>
      <c r="C3191" s="50" t="s">
        <v>4755</v>
      </c>
      <c r="D3191" s="80">
        <v>15</v>
      </c>
      <c r="E3191" s="50" t="s">
        <v>7959</v>
      </c>
      <c r="F3191" s="24">
        <f t="shared" si="160"/>
        <v>6.0220000000000011</v>
      </c>
      <c r="G3191" s="20">
        <f t="shared" si="161"/>
        <v>38.434999999999995</v>
      </c>
      <c r="H3191" s="17"/>
      <c r="I3191" s="24"/>
      <c r="J3191" s="20">
        <f t="shared" si="162"/>
        <v>4.8426</v>
      </c>
      <c r="K3191" s="17"/>
      <c r="L3191" s="24"/>
      <c r="M3191" s="86">
        <v>100.34099999999999</v>
      </c>
      <c r="N3191" s="86">
        <v>14.964</v>
      </c>
      <c r="O3191" s="86" t="s">
        <v>5013</v>
      </c>
      <c r="P3191" s="86">
        <v>6.1470000000000002</v>
      </c>
      <c r="Q3191" s="86" t="s">
        <v>5013</v>
      </c>
      <c r="R3191" s="86">
        <v>0.51300000000000001</v>
      </c>
      <c r="S3191" s="86" t="s">
        <v>5013</v>
      </c>
      <c r="T3191" s="86">
        <v>17.553000000000001</v>
      </c>
    </row>
    <row r="3192" spans="1:20" x14ac:dyDescent="0.25">
      <c r="A3192" s="50" t="s">
        <v>4682</v>
      </c>
      <c r="B3192" s="50" t="s">
        <v>2895</v>
      </c>
      <c r="C3192" s="50" t="s">
        <v>4759</v>
      </c>
      <c r="D3192" s="80">
        <v>15</v>
      </c>
      <c r="E3192" s="50" t="s">
        <v>8231</v>
      </c>
      <c r="F3192" s="24">
        <f t="shared" si="160"/>
        <v>6.0090000000000003</v>
      </c>
      <c r="G3192" s="20">
        <f t="shared" si="161"/>
        <v>31.765333333333334</v>
      </c>
      <c r="H3192" s="17"/>
      <c r="I3192" s="24"/>
      <c r="J3192" s="20">
        <f t="shared" si="162"/>
        <v>11.444199999999999</v>
      </c>
      <c r="K3192" s="17"/>
      <c r="L3192" s="24"/>
      <c r="M3192" s="86">
        <v>71.412999999999997</v>
      </c>
      <c r="N3192" s="86">
        <v>1.135</v>
      </c>
      <c r="O3192" s="86">
        <v>22.748000000000001</v>
      </c>
      <c r="P3192" s="86">
        <v>0.56200000000000006</v>
      </c>
      <c r="Q3192" s="86">
        <v>38.631999999999998</v>
      </c>
      <c r="R3192" s="86">
        <v>18.027000000000001</v>
      </c>
      <c r="S3192" s="86" t="s">
        <v>5013</v>
      </c>
      <c r="T3192" s="86" t="s">
        <v>5013</v>
      </c>
    </row>
    <row r="3193" spans="1:20" x14ac:dyDescent="0.25">
      <c r="A3193" s="50" t="s">
        <v>4682</v>
      </c>
      <c r="B3193" s="50" t="s">
        <v>4597</v>
      </c>
      <c r="C3193" s="50" t="s">
        <v>4727</v>
      </c>
      <c r="D3193" s="80">
        <v>9</v>
      </c>
      <c r="E3193" s="50" t="s">
        <v>6755</v>
      </c>
      <c r="F3193" s="24">
        <f t="shared" si="160"/>
        <v>5.9840000000000009</v>
      </c>
      <c r="G3193" s="20">
        <f t="shared" si="161"/>
        <v>36.255000000000003</v>
      </c>
      <c r="H3193" s="17"/>
      <c r="I3193" s="24"/>
      <c r="J3193" s="20">
        <f t="shared" si="162"/>
        <v>3.5904000000000003</v>
      </c>
      <c r="K3193" s="17"/>
      <c r="L3193" s="24"/>
      <c r="M3193" s="86" t="s">
        <v>5013</v>
      </c>
      <c r="N3193" s="86">
        <v>72.744</v>
      </c>
      <c r="O3193" s="86">
        <v>36.021000000000001</v>
      </c>
      <c r="P3193" s="86" t="s">
        <v>5013</v>
      </c>
      <c r="Q3193" s="86" t="s">
        <v>5013</v>
      </c>
      <c r="R3193" s="86" t="s">
        <v>5013</v>
      </c>
      <c r="S3193" s="86">
        <v>0.20100000000000001</v>
      </c>
      <c r="T3193" s="86">
        <v>17.751000000000001</v>
      </c>
    </row>
    <row r="3194" spans="1:20" x14ac:dyDescent="0.25">
      <c r="A3194" s="50" t="s">
        <v>4682</v>
      </c>
      <c r="B3194" s="50" t="s">
        <v>708</v>
      </c>
      <c r="C3194" s="50" t="s">
        <v>4745</v>
      </c>
      <c r="D3194" s="80">
        <v>11</v>
      </c>
      <c r="E3194" s="50" t="s">
        <v>7529</v>
      </c>
      <c r="F3194" s="24">
        <f t="shared" si="160"/>
        <v>5.9763333333333337</v>
      </c>
      <c r="G3194" s="20">
        <f t="shared" si="161"/>
        <v>32.627333333333333</v>
      </c>
      <c r="H3194" s="17"/>
      <c r="I3194" s="24"/>
      <c r="J3194" s="20">
        <f t="shared" si="162"/>
        <v>6.5876000000000001</v>
      </c>
      <c r="K3194" s="17"/>
      <c r="L3194" s="24"/>
      <c r="M3194" s="86">
        <v>20.181000000000001</v>
      </c>
      <c r="N3194" s="86">
        <v>66.376000000000005</v>
      </c>
      <c r="O3194" s="86">
        <v>11.324999999999999</v>
      </c>
      <c r="P3194" s="86">
        <v>15.009</v>
      </c>
      <c r="Q3194" s="86" t="s">
        <v>5013</v>
      </c>
      <c r="R3194" s="86">
        <v>12.912000000000001</v>
      </c>
      <c r="S3194" s="86">
        <v>5.0170000000000003</v>
      </c>
      <c r="T3194" s="86" t="s">
        <v>5013</v>
      </c>
    </row>
    <row r="3195" spans="1:20" x14ac:dyDescent="0.25">
      <c r="A3195" s="50" t="s">
        <v>4682</v>
      </c>
      <c r="B3195" s="50" t="s">
        <v>2688</v>
      </c>
      <c r="C3195" s="50" t="s">
        <v>4755</v>
      </c>
      <c r="D3195" s="80">
        <v>15</v>
      </c>
      <c r="E3195" s="50" t="s">
        <v>7879</v>
      </c>
      <c r="F3195" s="24">
        <f t="shared" si="160"/>
        <v>5.9423333333333339</v>
      </c>
      <c r="G3195" s="20">
        <f t="shared" si="161"/>
        <v>13.689</v>
      </c>
      <c r="H3195" s="17"/>
      <c r="I3195" s="24"/>
      <c r="J3195" s="20">
        <f t="shared" si="162"/>
        <v>8.2846000000000011</v>
      </c>
      <c r="K3195" s="17"/>
      <c r="L3195" s="24"/>
      <c r="M3195" s="86">
        <v>7.0000000000000001E-3</v>
      </c>
      <c r="N3195" s="86">
        <v>41.06</v>
      </c>
      <c r="O3195" s="86" t="s">
        <v>5013</v>
      </c>
      <c r="P3195" s="86" t="s">
        <v>5013</v>
      </c>
      <c r="Q3195" s="86">
        <v>23.596</v>
      </c>
      <c r="R3195" s="86" t="s">
        <v>5013</v>
      </c>
      <c r="S3195" s="86">
        <v>17.827000000000002</v>
      </c>
      <c r="T3195" s="86" t="s">
        <v>5013</v>
      </c>
    </row>
    <row r="3196" spans="1:20" x14ac:dyDescent="0.25">
      <c r="A3196" s="50" t="s">
        <v>4682</v>
      </c>
      <c r="B3196" s="50" t="s">
        <v>4370</v>
      </c>
      <c r="C3196" s="50" t="s">
        <v>4735</v>
      </c>
      <c r="D3196" s="80">
        <v>11</v>
      </c>
      <c r="E3196" s="50" t="s">
        <v>6985</v>
      </c>
      <c r="F3196" s="24">
        <f t="shared" si="160"/>
        <v>5.924666666666667</v>
      </c>
      <c r="G3196" s="20">
        <f t="shared" si="161"/>
        <v>0</v>
      </c>
      <c r="H3196" s="17"/>
      <c r="I3196" s="24"/>
      <c r="J3196" s="20">
        <f t="shared" si="162"/>
        <v>3.5548000000000002</v>
      </c>
      <c r="K3196" s="17"/>
      <c r="L3196" s="24"/>
      <c r="M3196" s="86" t="s">
        <v>5013</v>
      </c>
      <c r="N3196" s="86" t="s">
        <v>5013</v>
      </c>
      <c r="O3196" s="86" t="s">
        <v>5013</v>
      </c>
      <c r="P3196" s="86" t="s">
        <v>5013</v>
      </c>
      <c r="Q3196" s="86" t="s">
        <v>5013</v>
      </c>
      <c r="R3196" s="86" t="s">
        <v>5013</v>
      </c>
      <c r="S3196" s="86" t="s">
        <v>5013</v>
      </c>
      <c r="T3196" s="86">
        <v>17.774000000000001</v>
      </c>
    </row>
    <row r="3197" spans="1:20" x14ac:dyDescent="0.25">
      <c r="A3197" s="50" t="s">
        <v>4682</v>
      </c>
      <c r="B3197" s="50" t="s">
        <v>3675</v>
      </c>
      <c r="C3197" s="50" t="s">
        <v>4724</v>
      </c>
      <c r="D3197" s="80">
        <v>8</v>
      </c>
      <c r="E3197" s="50" t="s">
        <v>6694</v>
      </c>
      <c r="F3197" s="24">
        <f t="shared" si="160"/>
        <v>5.9226666666666672</v>
      </c>
      <c r="G3197" s="20">
        <f t="shared" si="161"/>
        <v>2.2376666666666667</v>
      </c>
      <c r="H3197" s="17"/>
      <c r="I3197" s="24"/>
      <c r="J3197" s="20">
        <f t="shared" si="162"/>
        <v>3.5536000000000003</v>
      </c>
      <c r="K3197" s="17"/>
      <c r="L3197" s="24"/>
      <c r="M3197" s="86" t="s">
        <v>5013</v>
      </c>
      <c r="N3197" s="86" t="s">
        <v>5013</v>
      </c>
      <c r="O3197" s="86">
        <v>6.7130000000000001</v>
      </c>
      <c r="P3197" s="86" t="s">
        <v>5013</v>
      </c>
      <c r="Q3197" s="86" t="s">
        <v>5013</v>
      </c>
      <c r="R3197" s="86">
        <v>15.367000000000001</v>
      </c>
      <c r="S3197" s="86">
        <v>2.4009999999999998</v>
      </c>
      <c r="T3197" s="86" t="s">
        <v>5013</v>
      </c>
    </row>
    <row r="3198" spans="1:20" x14ac:dyDescent="0.25">
      <c r="A3198" s="50" t="s">
        <v>4682</v>
      </c>
      <c r="B3198" s="50" t="s">
        <v>2371</v>
      </c>
      <c r="C3198" s="50" t="s">
        <v>4724</v>
      </c>
      <c r="D3198" s="80">
        <v>8</v>
      </c>
      <c r="E3198" s="50" t="s">
        <v>6688</v>
      </c>
      <c r="F3198" s="24">
        <f t="shared" si="160"/>
        <v>5.8746666666666663</v>
      </c>
      <c r="G3198" s="20">
        <f t="shared" si="161"/>
        <v>0</v>
      </c>
      <c r="H3198" s="17"/>
      <c r="I3198" s="24"/>
      <c r="J3198" s="20">
        <f t="shared" si="162"/>
        <v>6.8778000000000006</v>
      </c>
      <c r="K3198" s="17"/>
      <c r="L3198" s="24"/>
      <c r="M3198" s="86" t="s">
        <v>5013</v>
      </c>
      <c r="N3198" s="86" t="s">
        <v>5013</v>
      </c>
      <c r="O3198" s="86" t="s">
        <v>5013</v>
      </c>
      <c r="P3198" s="86">
        <v>16.765000000000001</v>
      </c>
      <c r="Q3198" s="86" t="s">
        <v>5013</v>
      </c>
      <c r="R3198" s="86" t="s">
        <v>5013</v>
      </c>
      <c r="S3198" s="86">
        <v>5.617</v>
      </c>
      <c r="T3198" s="86">
        <v>12.007</v>
      </c>
    </row>
    <row r="3199" spans="1:20" x14ac:dyDescent="0.25">
      <c r="A3199" s="50" t="s">
        <v>4682</v>
      </c>
      <c r="B3199" s="50" t="s">
        <v>2581</v>
      </c>
      <c r="C3199" s="50" t="s">
        <v>4744</v>
      </c>
      <c r="D3199" s="80">
        <v>11</v>
      </c>
      <c r="E3199" s="50" t="s">
        <v>7425</v>
      </c>
      <c r="F3199" s="24">
        <f t="shared" si="160"/>
        <v>5.8616666666666672</v>
      </c>
      <c r="G3199" s="20">
        <f t="shared" si="161"/>
        <v>18.400333333333332</v>
      </c>
      <c r="H3199" s="17"/>
      <c r="I3199" s="24"/>
      <c r="J3199" s="20">
        <f t="shared" si="162"/>
        <v>30.912800000000004</v>
      </c>
      <c r="K3199" s="17"/>
      <c r="L3199" s="24"/>
      <c r="M3199" s="86">
        <v>5.125</v>
      </c>
      <c r="N3199" s="86">
        <v>43.506</v>
      </c>
      <c r="O3199" s="86">
        <v>6.57</v>
      </c>
      <c r="P3199" s="86">
        <v>79.915000000000006</v>
      </c>
      <c r="Q3199" s="86">
        <v>57.064</v>
      </c>
      <c r="R3199" s="86">
        <v>1.0349999999999999</v>
      </c>
      <c r="S3199" s="86">
        <v>16.55</v>
      </c>
      <c r="T3199" s="86" t="s">
        <v>5013</v>
      </c>
    </row>
    <row r="3200" spans="1:20" x14ac:dyDescent="0.25">
      <c r="A3200" s="50" t="s">
        <v>4682</v>
      </c>
      <c r="B3200" s="50" t="s">
        <v>1347</v>
      </c>
      <c r="C3200" s="50" t="s">
        <v>4742</v>
      </c>
      <c r="D3200" s="80">
        <v>11</v>
      </c>
      <c r="E3200" s="50" t="s">
        <v>7306</v>
      </c>
      <c r="F3200" s="24">
        <f t="shared" si="160"/>
        <v>5.8579999999999997</v>
      </c>
      <c r="G3200" s="20">
        <f t="shared" si="161"/>
        <v>0.505</v>
      </c>
      <c r="H3200" s="17"/>
      <c r="I3200" s="24"/>
      <c r="J3200" s="20">
        <f t="shared" si="162"/>
        <v>4.2378</v>
      </c>
      <c r="K3200" s="17"/>
      <c r="L3200" s="24"/>
      <c r="M3200" s="86">
        <v>1.5149999999999999</v>
      </c>
      <c r="N3200" s="86" t="s">
        <v>5013</v>
      </c>
      <c r="O3200" s="86" t="s">
        <v>5013</v>
      </c>
      <c r="P3200" s="86">
        <v>0.433</v>
      </c>
      <c r="Q3200" s="86">
        <v>3.1819999999999999</v>
      </c>
      <c r="R3200" s="86" t="s">
        <v>5013</v>
      </c>
      <c r="S3200" s="86">
        <v>8.984</v>
      </c>
      <c r="T3200" s="86">
        <v>8.59</v>
      </c>
    </row>
    <row r="3201" spans="1:20" x14ac:dyDescent="0.25">
      <c r="A3201" s="50" t="s">
        <v>4682</v>
      </c>
      <c r="B3201" s="50" t="s">
        <v>2891</v>
      </c>
      <c r="C3201" s="50" t="s">
        <v>4748</v>
      </c>
      <c r="D3201" s="80">
        <v>12</v>
      </c>
      <c r="E3201" s="50" t="s">
        <v>7674</v>
      </c>
      <c r="F3201" s="24">
        <f t="shared" si="160"/>
        <v>5.8526666666666669</v>
      </c>
      <c r="G3201" s="20">
        <f t="shared" si="161"/>
        <v>10.200000000000001</v>
      </c>
      <c r="H3201" s="17"/>
      <c r="I3201" s="24"/>
      <c r="J3201" s="20">
        <f t="shared" si="162"/>
        <v>4.8346</v>
      </c>
      <c r="K3201" s="17"/>
      <c r="L3201" s="24"/>
      <c r="M3201" s="86">
        <v>24.105</v>
      </c>
      <c r="N3201" s="86">
        <v>4.7210000000000001</v>
      </c>
      <c r="O3201" s="86">
        <v>1.774</v>
      </c>
      <c r="P3201" s="86">
        <v>3.081</v>
      </c>
      <c r="Q3201" s="86">
        <v>3.5339999999999998</v>
      </c>
      <c r="R3201" s="86">
        <v>4.8019999999999996</v>
      </c>
      <c r="S3201" s="86">
        <v>4.8360000000000003</v>
      </c>
      <c r="T3201" s="86">
        <v>7.92</v>
      </c>
    </row>
    <row r="3202" spans="1:20" x14ac:dyDescent="0.25">
      <c r="A3202" s="50" t="s">
        <v>4682</v>
      </c>
      <c r="B3202" s="50" t="s">
        <v>4447</v>
      </c>
      <c r="C3202" s="50" t="s">
        <v>4729</v>
      </c>
      <c r="D3202" s="80">
        <v>9</v>
      </c>
      <c r="E3202" s="50" t="s">
        <v>6803</v>
      </c>
      <c r="F3202" s="24">
        <f t="shared" si="160"/>
        <v>5.8520000000000003</v>
      </c>
      <c r="G3202" s="20">
        <f t="shared" si="161"/>
        <v>0.39600000000000007</v>
      </c>
      <c r="H3202" s="17"/>
      <c r="I3202" s="24"/>
      <c r="J3202" s="20">
        <f t="shared" si="162"/>
        <v>4.6825999999999999</v>
      </c>
      <c r="K3202" s="17"/>
      <c r="L3202" s="24"/>
      <c r="M3202" s="86">
        <v>0.52300000000000002</v>
      </c>
      <c r="N3202" s="86">
        <v>0.66500000000000004</v>
      </c>
      <c r="O3202" s="86" t="s">
        <v>5013</v>
      </c>
      <c r="P3202" s="86">
        <v>3.2570000000000001</v>
      </c>
      <c r="Q3202" s="86">
        <v>2.6</v>
      </c>
      <c r="R3202" s="86" t="s">
        <v>5013</v>
      </c>
      <c r="S3202" s="86">
        <v>17.556000000000001</v>
      </c>
      <c r="T3202" s="86" t="s">
        <v>5013</v>
      </c>
    </row>
    <row r="3203" spans="1:20" x14ac:dyDescent="0.25">
      <c r="A3203" s="50" t="s">
        <v>4682</v>
      </c>
      <c r="B3203" s="50" t="s">
        <v>2502</v>
      </c>
      <c r="C3203" s="50" t="s">
        <v>4772</v>
      </c>
      <c r="D3203" s="80">
        <v>18</v>
      </c>
      <c r="E3203" s="50" t="s">
        <v>9364</v>
      </c>
      <c r="F3203" s="24">
        <f t="shared" si="160"/>
        <v>5.835</v>
      </c>
      <c r="G3203" s="20">
        <f t="shared" si="161"/>
        <v>9.5030000000000001</v>
      </c>
      <c r="H3203" s="17"/>
      <c r="I3203" s="24"/>
      <c r="J3203" s="20">
        <f t="shared" si="162"/>
        <v>6.8292000000000002</v>
      </c>
      <c r="K3203" s="17"/>
      <c r="L3203" s="24"/>
      <c r="M3203" s="86">
        <v>15.682</v>
      </c>
      <c r="N3203" s="86">
        <v>8.9580000000000002</v>
      </c>
      <c r="O3203" s="86">
        <v>3.8690000000000002</v>
      </c>
      <c r="P3203" s="86">
        <v>16.029</v>
      </c>
      <c r="Q3203" s="86">
        <v>0.61199999999999999</v>
      </c>
      <c r="R3203" s="86">
        <v>1.107</v>
      </c>
      <c r="S3203" s="86">
        <v>16.398</v>
      </c>
      <c r="T3203" s="86" t="s">
        <v>5013</v>
      </c>
    </row>
    <row r="3204" spans="1:20" x14ac:dyDescent="0.25">
      <c r="A3204" s="50" t="s">
        <v>4682</v>
      </c>
      <c r="B3204" s="50" t="s">
        <v>3924</v>
      </c>
      <c r="C3204" s="50" t="s">
        <v>4711</v>
      </c>
      <c r="D3204" s="80">
        <v>6</v>
      </c>
      <c r="E3204" s="50" t="s">
        <v>6012</v>
      </c>
      <c r="F3204" s="24">
        <f t="shared" si="160"/>
        <v>5.8336666666666668</v>
      </c>
      <c r="G3204" s="20">
        <f t="shared" si="161"/>
        <v>2.7666666666666669E-2</v>
      </c>
      <c r="H3204" s="17"/>
      <c r="I3204" s="24"/>
      <c r="J3204" s="20">
        <f t="shared" si="162"/>
        <v>4.4249999999999998</v>
      </c>
      <c r="K3204" s="17"/>
      <c r="L3204" s="24"/>
      <c r="M3204" s="86" t="s">
        <v>5013</v>
      </c>
      <c r="N3204" s="86" t="s">
        <v>5013</v>
      </c>
      <c r="O3204" s="86">
        <v>8.3000000000000004E-2</v>
      </c>
      <c r="P3204" s="86" t="s">
        <v>5013</v>
      </c>
      <c r="Q3204" s="86">
        <v>4.6239999999999997</v>
      </c>
      <c r="R3204" s="86" t="s">
        <v>5013</v>
      </c>
      <c r="S3204" s="86" t="s">
        <v>5013</v>
      </c>
      <c r="T3204" s="86">
        <v>17.501000000000001</v>
      </c>
    </row>
    <row r="3205" spans="1:20" x14ac:dyDescent="0.25">
      <c r="A3205" s="50" t="s">
        <v>4682</v>
      </c>
      <c r="B3205" s="50" t="s">
        <v>3043</v>
      </c>
      <c r="C3205" s="50" t="s">
        <v>4697</v>
      </c>
      <c r="D3205" s="80">
        <v>3</v>
      </c>
      <c r="E3205" s="50" t="s">
        <v>5470</v>
      </c>
      <c r="F3205" s="24">
        <f t="shared" si="160"/>
        <v>5.8323333333333336</v>
      </c>
      <c r="G3205" s="20">
        <f t="shared" si="161"/>
        <v>40.043999999999997</v>
      </c>
      <c r="H3205" s="17"/>
      <c r="I3205" s="24"/>
      <c r="J3205" s="20">
        <f t="shared" si="162"/>
        <v>7.1712000000000007</v>
      </c>
      <c r="K3205" s="17"/>
      <c r="L3205" s="24"/>
      <c r="M3205" s="86">
        <v>15.699</v>
      </c>
      <c r="N3205" s="86">
        <v>95.450999999999993</v>
      </c>
      <c r="O3205" s="86">
        <v>8.9819999999999993</v>
      </c>
      <c r="P3205" s="86">
        <v>11.077999999999999</v>
      </c>
      <c r="Q3205" s="86">
        <v>7.2809999999999997</v>
      </c>
      <c r="R3205" s="86">
        <v>2.6480000000000001</v>
      </c>
      <c r="S3205" s="86">
        <v>2.6579999999999999</v>
      </c>
      <c r="T3205" s="86">
        <v>12.191000000000001</v>
      </c>
    </row>
    <row r="3206" spans="1:20" x14ac:dyDescent="0.25">
      <c r="A3206" s="50" t="s">
        <v>4682</v>
      </c>
      <c r="B3206" s="50" t="s">
        <v>3329</v>
      </c>
      <c r="C3206" s="50" t="s">
        <v>4709</v>
      </c>
      <c r="D3206" s="80">
        <v>5</v>
      </c>
      <c r="E3206" s="50" t="s">
        <v>5750</v>
      </c>
      <c r="F3206" s="24">
        <f t="shared" si="160"/>
        <v>5.7890000000000006</v>
      </c>
      <c r="G3206" s="20">
        <f t="shared" si="161"/>
        <v>0</v>
      </c>
      <c r="H3206" s="17"/>
      <c r="I3206" s="24"/>
      <c r="J3206" s="20">
        <f t="shared" si="162"/>
        <v>3.5010000000000003</v>
      </c>
      <c r="K3206" s="17"/>
      <c r="L3206" s="24"/>
      <c r="M3206" s="86" t="s">
        <v>5013</v>
      </c>
      <c r="N3206" s="86" t="s">
        <v>5013</v>
      </c>
      <c r="O3206" s="86" t="s">
        <v>5013</v>
      </c>
      <c r="P3206" s="86">
        <v>0.13800000000000001</v>
      </c>
      <c r="Q3206" s="86" t="s">
        <v>5013</v>
      </c>
      <c r="R3206" s="86" t="s">
        <v>5013</v>
      </c>
      <c r="S3206" s="86">
        <v>17.367000000000001</v>
      </c>
      <c r="T3206" s="86" t="s">
        <v>5013</v>
      </c>
    </row>
    <row r="3207" spans="1:20" x14ac:dyDescent="0.25">
      <c r="A3207" s="50" t="s">
        <v>4682</v>
      </c>
      <c r="B3207" s="50" t="s">
        <v>2289</v>
      </c>
      <c r="C3207" s="50" t="s">
        <v>4766</v>
      </c>
      <c r="D3207" s="80">
        <v>16</v>
      </c>
      <c r="E3207" s="50" t="s">
        <v>8742</v>
      </c>
      <c r="F3207" s="24">
        <f t="shared" si="160"/>
        <v>5.7850000000000001</v>
      </c>
      <c r="G3207" s="20">
        <f t="shared" si="161"/>
        <v>8.5150000000000006</v>
      </c>
      <c r="H3207" s="17"/>
      <c r="I3207" s="24"/>
      <c r="J3207" s="20">
        <f t="shared" si="162"/>
        <v>3.4710000000000001</v>
      </c>
      <c r="K3207" s="17"/>
      <c r="L3207" s="24"/>
      <c r="M3207" s="86" t="s">
        <v>5013</v>
      </c>
      <c r="N3207" s="86" t="s">
        <v>5013</v>
      </c>
      <c r="O3207" s="86">
        <v>25.545000000000002</v>
      </c>
      <c r="P3207" s="86" t="s">
        <v>5013</v>
      </c>
      <c r="Q3207" s="86" t="s">
        <v>5013</v>
      </c>
      <c r="R3207" s="86" t="s">
        <v>5013</v>
      </c>
      <c r="S3207" s="86">
        <v>17.355</v>
      </c>
      <c r="T3207" s="86" t="s">
        <v>5013</v>
      </c>
    </row>
    <row r="3208" spans="1:20" x14ac:dyDescent="0.25">
      <c r="A3208" s="50" t="s">
        <v>4682</v>
      </c>
      <c r="B3208" s="50" t="s">
        <v>989</v>
      </c>
      <c r="C3208" s="50" t="s">
        <v>4755</v>
      </c>
      <c r="D3208" s="80">
        <v>15</v>
      </c>
      <c r="E3208" s="50" t="s">
        <v>8017</v>
      </c>
      <c r="F3208" s="24">
        <f t="shared" si="160"/>
        <v>5.687666666666666</v>
      </c>
      <c r="G3208" s="20">
        <f t="shared" si="161"/>
        <v>20.003333333333334</v>
      </c>
      <c r="H3208" s="17"/>
      <c r="I3208" s="24"/>
      <c r="J3208" s="20">
        <f t="shared" si="162"/>
        <v>3.4125999999999999</v>
      </c>
      <c r="K3208" s="17"/>
      <c r="L3208" s="24"/>
      <c r="M3208" s="86">
        <v>2.1999999999999999E-2</v>
      </c>
      <c r="N3208" s="86">
        <v>19.059000000000001</v>
      </c>
      <c r="O3208" s="86">
        <v>40.929000000000002</v>
      </c>
      <c r="P3208" s="86" t="s">
        <v>5013</v>
      </c>
      <c r="Q3208" s="86" t="s">
        <v>5013</v>
      </c>
      <c r="R3208" s="86" t="s">
        <v>5013</v>
      </c>
      <c r="S3208" s="86" t="s">
        <v>5013</v>
      </c>
      <c r="T3208" s="86">
        <v>17.062999999999999</v>
      </c>
    </row>
    <row r="3209" spans="1:20" x14ac:dyDescent="0.25">
      <c r="A3209" s="50" t="s">
        <v>4682</v>
      </c>
      <c r="B3209" s="50" t="s">
        <v>2574</v>
      </c>
      <c r="C3209" s="50" t="s">
        <v>4711</v>
      </c>
      <c r="D3209" s="80">
        <v>6</v>
      </c>
      <c r="E3209" s="50" t="s">
        <v>6065</v>
      </c>
      <c r="F3209" s="24">
        <f t="shared" si="160"/>
        <v>5.668333333333333</v>
      </c>
      <c r="G3209" s="20">
        <f t="shared" si="161"/>
        <v>1.0660000000000001</v>
      </c>
      <c r="H3209" s="17"/>
      <c r="I3209" s="24"/>
      <c r="J3209" s="20">
        <f t="shared" si="162"/>
        <v>4.0754000000000001</v>
      </c>
      <c r="K3209" s="17"/>
      <c r="L3209" s="24"/>
      <c r="M3209" s="86" t="s">
        <v>5013</v>
      </c>
      <c r="N3209" s="86">
        <v>3.198</v>
      </c>
      <c r="O3209" s="86" t="s">
        <v>5013</v>
      </c>
      <c r="P3209" s="86" t="s">
        <v>5013</v>
      </c>
      <c r="Q3209" s="86">
        <v>3.3719999999999999</v>
      </c>
      <c r="R3209" s="86">
        <v>13.911</v>
      </c>
      <c r="S3209" s="86">
        <v>3.0939999999999999</v>
      </c>
      <c r="T3209" s="86" t="s">
        <v>5013</v>
      </c>
    </row>
    <row r="3210" spans="1:20" x14ac:dyDescent="0.25">
      <c r="A3210" s="50" t="s">
        <v>4682</v>
      </c>
      <c r="B3210" s="50" t="s">
        <v>4095</v>
      </c>
      <c r="C3210" s="50" t="s">
        <v>4738</v>
      </c>
      <c r="D3210" s="80">
        <v>11</v>
      </c>
      <c r="E3210" s="50" t="s">
        <v>7152</v>
      </c>
      <c r="F3210" s="24">
        <f t="shared" si="160"/>
        <v>5.6456666666666671</v>
      </c>
      <c r="G3210" s="20">
        <f t="shared" si="161"/>
        <v>2.2046666666666668</v>
      </c>
      <c r="H3210" s="17"/>
      <c r="I3210" s="24"/>
      <c r="J3210" s="20">
        <f t="shared" si="162"/>
        <v>3.4467999999999996</v>
      </c>
      <c r="K3210" s="17"/>
      <c r="L3210" s="24"/>
      <c r="M3210" s="86" t="s">
        <v>5013</v>
      </c>
      <c r="N3210" s="86">
        <v>1.4019999999999999</v>
      </c>
      <c r="O3210" s="86">
        <v>5.2119999999999997</v>
      </c>
      <c r="P3210" s="86">
        <v>0.29699999999999999</v>
      </c>
      <c r="Q3210" s="86" t="s">
        <v>5013</v>
      </c>
      <c r="R3210" s="86">
        <v>6.17</v>
      </c>
      <c r="S3210" s="86">
        <v>3.0670000000000002</v>
      </c>
      <c r="T3210" s="86">
        <v>7.7</v>
      </c>
    </row>
    <row r="3211" spans="1:20" x14ac:dyDescent="0.25">
      <c r="A3211" s="50" t="s">
        <v>4682</v>
      </c>
      <c r="B3211" s="50" t="s">
        <v>3534</v>
      </c>
      <c r="C3211" s="50" t="s">
        <v>4692</v>
      </c>
      <c r="D3211" s="80">
        <v>2</v>
      </c>
      <c r="E3211" s="50" t="s">
        <v>5353</v>
      </c>
      <c r="F3211" s="24">
        <f t="shared" si="160"/>
        <v>5.6000000000000005</v>
      </c>
      <c r="G3211" s="20">
        <f t="shared" si="161"/>
        <v>4.0813333333333333</v>
      </c>
      <c r="H3211" s="17"/>
      <c r="I3211" s="24"/>
      <c r="J3211" s="20">
        <f t="shared" si="162"/>
        <v>5.9420000000000002</v>
      </c>
      <c r="K3211" s="17"/>
      <c r="L3211" s="24"/>
      <c r="M3211" s="86">
        <v>9.0920000000000005</v>
      </c>
      <c r="N3211" s="86" t="s">
        <v>5013</v>
      </c>
      <c r="O3211" s="86">
        <v>3.1520000000000001</v>
      </c>
      <c r="P3211" s="86">
        <v>12.91</v>
      </c>
      <c r="Q3211" s="86" t="s">
        <v>5013</v>
      </c>
      <c r="R3211" s="86">
        <v>15.048999999999999</v>
      </c>
      <c r="S3211" s="86">
        <v>1.7509999999999999</v>
      </c>
      <c r="T3211" s="86" t="s">
        <v>5013</v>
      </c>
    </row>
    <row r="3212" spans="1:20" x14ac:dyDescent="0.25">
      <c r="A3212" s="50" t="s">
        <v>4682</v>
      </c>
      <c r="B3212" s="50" t="s">
        <v>3764</v>
      </c>
      <c r="C3212" s="50" t="s">
        <v>4711</v>
      </c>
      <c r="D3212" s="80">
        <v>6</v>
      </c>
      <c r="E3212" s="50" t="s">
        <v>6021</v>
      </c>
      <c r="F3212" s="24">
        <f t="shared" si="160"/>
        <v>5.5973333333333342</v>
      </c>
      <c r="G3212" s="20">
        <f t="shared" si="161"/>
        <v>3.4773333333333336</v>
      </c>
      <c r="H3212" s="17"/>
      <c r="I3212" s="24"/>
      <c r="J3212" s="20">
        <f t="shared" si="162"/>
        <v>15.4422</v>
      </c>
      <c r="K3212" s="17"/>
      <c r="L3212" s="24"/>
      <c r="M3212" s="86">
        <v>1.2649999999999999</v>
      </c>
      <c r="N3212" s="86">
        <v>9.1669999999999998</v>
      </c>
      <c r="O3212" s="86" t="s">
        <v>5013</v>
      </c>
      <c r="P3212" s="86" t="s">
        <v>5013</v>
      </c>
      <c r="Q3212" s="86">
        <v>60.418999999999997</v>
      </c>
      <c r="R3212" s="86">
        <v>6.6950000000000003</v>
      </c>
      <c r="S3212" s="86">
        <v>10.097</v>
      </c>
      <c r="T3212" s="86" t="s">
        <v>5013</v>
      </c>
    </row>
    <row r="3213" spans="1:20" x14ac:dyDescent="0.25">
      <c r="A3213" s="50" t="s">
        <v>4682</v>
      </c>
      <c r="B3213" s="50" t="s">
        <v>2703</v>
      </c>
      <c r="C3213" s="50" t="s">
        <v>4693</v>
      </c>
      <c r="D3213" s="80">
        <v>2</v>
      </c>
      <c r="E3213" s="50" t="s">
        <v>5381</v>
      </c>
      <c r="F3213" s="24">
        <f t="shared" si="160"/>
        <v>5.5936666666666666</v>
      </c>
      <c r="G3213" s="20">
        <f t="shared" si="161"/>
        <v>14.357999999999999</v>
      </c>
      <c r="H3213" s="17"/>
      <c r="I3213" s="24"/>
      <c r="J3213" s="20">
        <f t="shared" si="162"/>
        <v>4.2317999999999998</v>
      </c>
      <c r="K3213" s="17"/>
      <c r="L3213" s="24"/>
      <c r="M3213" s="86">
        <v>32.374000000000002</v>
      </c>
      <c r="N3213" s="86">
        <v>7.5010000000000003</v>
      </c>
      <c r="O3213" s="86">
        <v>3.1989999999999998</v>
      </c>
      <c r="P3213" s="86" t="s">
        <v>5013</v>
      </c>
      <c r="Q3213" s="86">
        <v>4.3780000000000001</v>
      </c>
      <c r="R3213" s="86" t="s">
        <v>5013</v>
      </c>
      <c r="S3213" s="86">
        <v>16.780999999999999</v>
      </c>
      <c r="T3213" s="86" t="s">
        <v>5013</v>
      </c>
    </row>
    <row r="3214" spans="1:20" x14ac:dyDescent="0.25">
      <c r="A3214" s="50" t="s">
        <v>4682</v>
      </c>
      <c r="B3214" s="50" t="s">
        <v>2346</v>
      </c>
      <c r="C3214" s="50" t="s">
        <v>4690</v>
      </c>
      <c r="D3214" s="80">
        <v>2</v>
      </c>
      <c r="E3214" s="50" t="s">
        <v>5268</v>
      </c>
      <c r="F3214" s="24">
        <f t="shared" si="160"/>
        <v>5.5803333333333329</v>
      </c>
      <c r="G3214" s="20">
        <f t="shared" si="161"/>
        <v>1.547666666666667</v>
      </c>
      <c r="H3214" s="17"/>
      <c r="I3214" s="24"/>
      <c r="J3214" s="20">
        <f t="shared" si="162"/>
        <v>5.5780000000000003</v>
      </c>
      <c r="K3214" s="17"/>
      <c r="L3214" s="24"/>
      <c r="M3214" s="86">
        <v>1.4950000000000001</v>
      </c>
      <c r="N3214" s="86">
        <v>3.1480000000000001</v>
      </c>
      <c r="O3214" s="86" t="s">
        <v>5013</v>
      </c>
      <c r="P3214" s="86">
        <v>2.7170000000000001</v>
      </c>
      <c r="Q3214" s="86">
        <v>8.4320000000000004</v>
      </c>
      <c r="R3214" s="86" t="s">
        <v>5013</v>
      </c>
      <c r="S3214" s="86">
        <v>5.5170000000000003</v>
      </c>
      <c r="T3214" s="86">
        <v>11.224</v>
      </c>
    </row>
    <row r="3215" spans="1:20" x14ac:dyDescent="0.25">
      <c r="A3215" s="50" t="s">
        <v>4682</v>
      </c>
      <c r="B3215" s="50" t="s">
        <v>1091</v>
      </c>
      <c r="C3215" s="50" t="s">
        <v>4744</v>
      </c>
      <c r="D3215" s="80">
        <v>11</v>
      </c>
      <c r="E3215" s="50" t="s">
        <v>7434</v>
      </c>
      <c r="F3215" s="24">
        <f t="shared" si="160"/>
        <v>5.5743333333333327</v>
      </c>
      <c r="G3215" s="20">
        <f t="shared" si="161"/>
        <v>0.63800000000000001</v>
      </c>
      <c r="H3215" s="17"/>
      <c r="I3215" s="24"/>
      <c r="J3215" s="20">
        <f t="shared" si="162"/>
        <v>8.2919999999999998</v>
      </c>
      <c r="K3215" s="17"/>
      <c r="L3215" s="24"/>
      <c r="M3215" s="86">
        <v>0.48299999999999998</v>
      </c>
      <c r="N3215" s="86">
        <v>1.431</v>
      </c>
      <c r="O3215" s="86" t="s">
        <v>5013</v>
      </c>
      <c r="P3215" s="86">
        <v>24.626999999999999</v>
      </c>
      <c r="Q3215" s="86">
        <v>0.11</v>
      </c>
      <c r="R3215" s="86">
        <v>15.973000000000001</v>
      </c>
      <c r="S3215" s="86">
        <v>0.75</v>
      </c>
      <c r="T3215" s="86" t="s">
        <v>5013</v>
      </c>
    </row>
    <row r="3216" spans="1:20" x14ac:dyDescent="0.25">
      <c r="A3216" s="50" t="s">
        <v>4682</v>
      </c>
      <c r="B3216" s="50" t="s">
        <v>2954</v>
      </c>
      <c r="C3216" s="50" t="s">
        <v>4764</v>
      </c>
      <c r="D3216" s="80">
        <v>15</v>
      </c>
      <c r="E3216" s="50" t="s">
        <v>8345</v>
      </c>
      <c r="F3216" s="24">
        <f t="shared" si="160"/>
        <v>5.5573333333333332</v>
      </c>
      <c r="G3216" s="20">
        <f t="shared" si="161"/>
        <v>12.100333333333332</v>
      </c>
      <c r="H3216" s="17"/>
      <c r="I3216" s="24"/>
      <c r="J3216" s="20">
        <f t="shared" si="162"/>
        <v>8.1989999999999998</v>
      </c>
      <c r="K3216" s="17"/>
      <c r="L3216" s="24"/>
      <c r="M3216" s="86">
        <v>6.0830000000000002</v>
      </c>
      <c r="N3216" s="86">
        <v>27.484999999999999</v>
      </c>
      <c r="O3216" s="86">
        <v>2.7330000000000001</v>
      </c>
      <c r="P3216" s="86">
        <v>13.260999999999999</v>
      </c>
      <c r="Q3216" s="86">
        <v>11.061999999999999</v>
      </c>
      <c r="R3216" s="86">
        <v>4.0460000000000003</v>
      </c>
      <c r="S3216" s="86" t="s">
        <v>5013</v>
      </c>
      <c r="T3216" s="86">
        <v>12.625999999999999</v>
      </c>
    </row>
    <row r="3217" spans="1:20" x14ac:dyDescent="0.25">
      <c r="A3217" s="50" t="s">
        <v>4682</v>
      </c>
      <c r="B3217" s="50" t="s">
        <v>2599</v>
      </c>
      <c r="C3217" s="50" t="s">
        <v>4751</v>
      </c>
      <c r="D3217" s="80">
        <v>13</v>
      </c>
      <c r="E3217" s="50" t="s">
        <v>7712</v>
      </c>
      <c r="F3217" s="24">
        <f t="shared" si="160"/>
        <v>5.5229999999999997</v>
      </c>
      <c r="G3217" s="20">
        <f t="shared" si="161"/>
        <v>46.452666666666666</v>
      </c>
      <c r="H3217" s="17"/>
      <c r="I3217" s="24"/>
      <c r="J3217" s="20">
        <f t="shared" si="162"/>
        <v>19.8246</v>
      </c>
      <c r="K3217" s="17"/>
      <c r="L3217" s="24"/>
      <c r="M3217" s="86">
        <v>78.253</v>
      </c>
      <c r="N3217" s="86">
        <v>37.368000000000002</v>
      </c>
      <c r="O3217" s="86">
        <v>23.736999999999998</v>
      </c>
      <c r="P3217" s="86">
        <v>42.774000000000001</v>
      </c>
      <c r="Q3217" s="86">
        <v>39.78</v>
      </c>
      <c r="R3217" s="86">
        <v>3.0209999999999999</v>
      </c>
      <c r="S3217" s="86">
        <v>13.548</v>
      </c>
      <c r="T3217" s="86" t="s">
        <v>5013</v>
      </c>
    </row>
    <row r="3218" spans="1:20" x14ac:dyDescent="0.25">
      <c r="A3218" s="50" t="s">
        <v>4682</v>
      </c>
      <c r="B3218" s="50" t="s">
        <v>2550</v>
      </c>
      <c r="C3218" s="50" t="s">
        <v>4755</v>
      </c>
      <c r="D3218" s="80">
        <v>15</v>
      </c>
      <c r="E3218" s="50" t="s">
        <v>7924</v>
      </c>
      <c r="F3218" s="24">
        <f t="shared" si="160"/>
        <v>5.5106666666666664</v>
      </c>
      <c r="G3218" s="20">
        <f t="shared" si="161"/>
        <v>514.221</v>
      </c>
      <c r="H3218" s="17"/>
      <c r="I3218" s="24"/>
      <c r="J3218" s="20">
        <f t="shared" si="162"/>
        <v>19.857199999999999</v>
      </c>
      <c r="K3218" s="17"/>
      <c r="L3218" s="24"/>
      <c r="M3218" s="86">
        <v>1533.787</v>
      </c>
      <c r="N3218" s="86">
        <v>0.105</v>
      </c>
      <c r="O3218" s="86">
        <v>8.7710000000000008</v>
      </c>
      <c r="P3218" s="86">
        <v>82.754000000000005</v>
      </c>
      <c r="Q3218" s="86" t="s">
        <v>5013</v>
      </c>
      <c r="R3218" s="86">
        <v>16.532</v>
      </c>
      <c r="S3218" s="86" t="s">
        <v>5013</v>
      </c>
      <c r="T3218" s="86" t="s">
        <v>5013</v>
      </c>
    </row>
    <row r="3219" spans="1:20" x14ac:dyDescent="0.25">
      <c r="A3219" s="50" t="s">
        <v>4682</v>
      </c>
      <c r="B3219" s="50" t="s">
        <v>3596</v>
      </c>
      <c r="C3219" s="50" t="s">
        <v>4717</v>
      </c>
      <c r="D3219" s="80">
        <v>6</v>
      </c>
      <c r="E3219" s="50" t="s">
        <v>6349</v>
      </c>
      <c r="F3219" s="24">
        <f t="shared" si="160"/>
        <v>5.4830000000000005</v>
      </c>
      <c r="G3219" s="20">
        <f t="shared" si="161"/>
        <v>1.03</v>
      </c>
      <c r="H3219" s="17"/>
      <c r="I3219" s="24"/>
      <c r="J3219" s="20">
        <f t="shared" si="162"/>
        <v>3.7708000000000004</v>
      </c>
      <c r="K3219" s="17"/>
      <c r="L3219" s="24"/>
      <c r="M3219" s="86" t="s">
        <v>5013</v>
      </c>
      <c r="N3219" s="86" t="s">
        <v>5013</v>
      </c>
      <c r="O3219" s="86">
        <v>3.09</v>
      </c>
      <c r="P3219" s="86">
        <v>1.9470000000000001</v>
      </c>
      <c r="Q3219" s="86">
        <v>0.45800000000000002</v>
      </c>
      <c r="R3219" s="86">
        <v>16.449000000000002</v>
      </c>
      <c r="S3219" s="86" t="s">
        <v>5013</v>
      </c>
      <c r="T3219" s="86" t="s">
        <v>5013</v>
      </c>
    </row>
    <row r="3220" spans="1:20" x14ac:dyDescent="0.25">
      <c r="A3220" s="50" t="s">
        <v>4682</v>
      </c>
      <c r="B3220" s="50" t="s">
        <v>4648</v>
      </c>
      <c r="C3220" s="50" t="s">
        <v>4737</v>
      </c>
      <c r="D3220" s="80">
        <v>11</v>
      </c>
      <c r="E3220" s="50" t="s">
        <v>7108</v>
      </c>
      <c r="F3220" s="24">
        <f t="shared" si="160"/>
        <v>5.4823333333333331</v>
      </c>
      <c r="G3220" s="20">
        <f t="shared" si="161"/>
        <v>380.33966666666669</v>
      </c>
      <c r="H3220" s="17"/>
      <c r="I3220" s="24"/>
      <c r="J3220" s="20">
        <f t="shared" si="162"/>
        <v>10.405000000000001</v>
      </c>
      <c r="K3220" s="17"/>
      <c r="L3220" s="24"/>
      <c r="M3220" s="86">
        <v>1037.8430000000001</v>
      </c>
      <c r="N3220" s="86">
        <v>101.316</v>
      </c>
      <c r="O3220" s="86">
        <v>1.86</v>
      </c>
      <c r="P3220" s="86" t="s">
        <v>5013</v>
      </c>
      <c r="Q3220" s="86">
        <v>35.578000000000003</v>
      </c>
      <c r="R3220" s="86" t="s">
        <v>5013</v>
      </c>
      <c r="S3220" s="86">
        <v>16.446999999999999</v>
      </c>
      <c r="T3220" s="86" t="s">
        <v>5013</v>
      </c>
    </row>
    <row r="3221" spans="1:20" x14ac:dyDescent="0.25">
      <c r="A3221" s="50" t="s">
        <v>4682</v>
      </c>
      <c r="B3221" s="50" t="s">
        <v>4087</v>
      </c>
      <c r="C3221" s="50" t="s">
        <v>4743</v>
      </c>
      <c r="D3221" s="80">
        <v>11</v>
      </c>
      <c r="E3221" s="50" t="s">
        <v>7338</v>
      </c>
      <c r="F3221" s="24">
        <f t="shared" si="160"/>
        <v>5.4776666666666669</v>
      </c>
      <c r="G3221" s="20">
        <f t="shared" si="161"/>
        <v>2.3586666666666667</v>
      </c>
      <c r="H3221" s="17"/>
      <c r="I3221" s="24"/>
      <c r="J3221" s="20">
        <f t="shared" si="162"/>
        <v>3.2866</v>
      </c>
      <c r="K3221" s="17"/>
      <c r="L3221" s="24"/>
      <c r="M3221" s="86" t="s">
        <v>5013</v>
      </c>
      <c r="N3221" s="86">
        <v>7.0759999999999996</v>
      </c>
      <c r="O3221" s="86" t="s">
        <v>5013</v>
      </c>
      <c r="P3221" s="86" t="s">
        <v>5013</v>
      </c>
      <c r="Q3221" s="86" t="s">
        <v>5013</v>
      </c>
      <c r="R3221" s="86" t="s">
        <v>5013</v>
      </c>
      <c r="S3221" s="86">
        <v>16.433</v>
      </c>
      <c r="T3221" s="86" t="s">
        <v>5013</v>
      </c>
    </row>
    <row r="3222" spans="1:20" x14ac:dyDescent="0.25">
      <c r="A3222" s="50" t="s">
        <v>4682</v>
      </c>
      <c r="B3222" s="50" t="s">
        <v>3331</v>
      </c>
      <c r="C3222" s="50" t="s">
        <v>4745</v>
      </c>
      <c r="D3222" s="80">
        <v>11</v>
      </c>
      <c r="E3222" s="50" t="s">
        <v>7509</v>
      </c>
      <c r="F3222" s="24">
        <f t="shared" si="160"/>
        <v>5.4603333333333337</v>
      </c>
      <c r="G3222" s="20">
        <f t="shared" si="161"/>
        <v>4.9623333333333335</v>
      </c>
      <c r="H3222" s="17"/>
      <c r="I3222" s="24"/>
      <c r="J3222" s="20">
        <f t="shared" si="162"/>
        <v>4.6277999999999997</v>
      </c>
      <c r="K3222" s="17"/>
      <c r="L3222" s="24"/>
      <c r="M3222" s="86">
        <v>2.14</v>
      </c>
      <c r="N3222" s="86">
        <v>3.5230000000000001</v>
      </c>
      <c r="O3222" s="86">
        <v>9.2240000000000002</v>
      </c>
      <c r="P3222" s="86">
        <v>5.7759999999999998</v>
      </c>
      <c r="Q3222" s="86">
        <v>0.98199999999999998</v>
      </c>
      <c r="R3222" s="86">
        <v>15.401999999999999</v>
      </c>
      <c r="S3222" s="86">
        <v>0.97899999999999998</v>
      </c>
      <c r="T3222" s="86" t="s">
        <v>5013</v>
      </c>
    </row>
    <row r="3223" spans="1:20" x14ac:dyDescent="0.25">
      <c r="A3223" s="50" t="s">
        <v>4682</v>
      </c>
      <c r="B3223" s="50" t="s">
        <v>3002</v>
      </c>
      <c r="C3223" s="50" t="s">
        <v>4769</v>
      </c>
      <c r="D3223" s="80">
        <v>17</v>
      </c>
      <c r="E3223" s="50" t="s">
        <v>9260</v>
      </c>
      <c r="F3223" s="24">
        <f t="shared" si="160"/>
        <v>5.4346666666666676</v>
      </c>
      <c r="G3223" s="20">
        <f t="shared" si="161"/>
        <v>1.6999999999999998E-2</v>
      </c>
      <c r="H3223" s="17"/>
      <c r="I3223" s="24"/>
      <c r="J3223" s="20">
        <f t="shared" si="162"/>
        <v>6.6135999999999999</v>
      </c>
      <c r="K3223" s="17"/>
      <c r="L3223" s="24"/>
      <c r="M3223" s="86">
        <v>5.0999999999999997E-2</v>
      </c>
      <c r="N3223" s="86" t="s">
        <v>5013</v>
      </c>
      <c r="O3223" s="86" t="s">
        <v>5013</v>
      </c>
      <c r="P3223" s="86">
        <v>6.3760000000000003</v>
      </c>
      <c r="Q3223" s="86">
        <v>10.388</v>
      </c>
      <c r="R3223" s="86">
        <v>1.5960000000000001</v>
      </c>
      <c r="S3223" s="86">
        <v>14.708</v>
      </c>
      <c r="T3223" s="86" t="s">
        <v>5013</v>
      </c>
    </row>
    <row r="3224" spans="1:20" x14ac:dyDescent="0.25">
      <c r="A3224" s="50" t="s">
        <v>4682</v>
      </c>
      <c r="B3224" s="50" t="s">
        <v>3731</v>
      </c>
      <c r="C3224" s="50" t="s">
        <v>4685</v>
      </c>
      <c r="D3224" s="80">
        <v>1</v>
      </c>
      <c r="E3224" s="50" t="s">
        <v>5130</v>
      </c>
      <c r="F3224" s="24">
        <f t="shared" si="160"/>
        <v>5.4209999999999994</v>
      </c>
      <c r="G3224" s="20">
        <f t="shared" si="161"/>
        <v>0.11333333333333334</v>
      </c>
      <c r="H3224" s="17"/>
      <c r="I3224" s="24"/>
      <c r="J3224" s="20">
        <f t="shared" si="162"/>
        <v>3.2932000000000001</v>
      </c>
      <c r="K3224" s="17"/>
      <c r="L3224" s="24"/>
      <c r="M3224" s="86" t="s">
        <v>5013</v>
      </c>
      <c r="N3224" s="86">
        <v>0.34</v>
      </c>
      <c r="O3224" s="86" t="s">
        <v>5013</v>
      </c>
      <c r="P3224" s="86">
        <v>0.20300000000000001</v>
      </c>
      <c r="Q3224" s="86" t="s">
        <v>5013</v>
      </c>
      <c r="R3224" s="86" t="s">
        <v>5013</v>
      </c>
      <c r="S3224" s="86">
        <v>9.2989999999999995</v>
      </c>
      <c r="T3224" s="86">
        <v>6.9640000000000004</v>
      </c>
    </row>
    <row r="3225" spans="1:20" x14ac:dyDescent="0.25">
      <c r="A3225" s="50" t="s">
        <v>4682</v>
      </c>
      <c r="B3225" s="50" t="s">
        <v>2267</v>
      </c>
      <c r="C3225" s="50" t="s">
        <v>4767</v>
      </c>
      <c r="D3225" s="80">
        <v>16</v>
      </c>
      <c r="E3225" s="50" t="s">
        <v>9137</v>
      </c>
      <c r="F3225" s="24">
        <f t="shared" si="160"/>
        <v>5.4206666666666665</v>
      </c>
      <c r="G3225" s="20">
        <f t="shared" si="161"/>
        <v>1.4473333333333336</v>
      </c>
      <c r="H3225" s="17"/>
      <c r="I3225" s="24"/>
      <c r="J3225" s="20">
        <f t="shared" si="162"/>
        <v>4.7492000000000001</v>
      </c>
      <c r="K3225" s="17"/>
      <c r="L3225" s="24"/>
      <c r="M3225" s="86" t="s">
        <v>5013</v>
      </c>
      <c r="N3225" s="86">
        <v>0.625</v>
      </c>
      <c r="O3225" s="86">
        <v>3.7170000000000001</v>
      </c>
      <c r="P3225" s="86">
        <v>7.484</v>
      </c>
      <c r="Q3225" s="86" t="s">
        <v>5013</v>
      </c>
      <c r="R3225" s="86">
        <v>8.8870000000000005</v>
      </c>
      <c r="S3225" s="86">
        <v>7.375</v>
      </c>
      <c r="T3225" s="86" t="s">
        <v>5013</v>
      </c>
    </row>
    <row r="3226" spans="1:20" x14ac:dyDescent="0.25">
      <c r="A3226" s="50" t="s">
        <v>4682</v>
      </c>
      <c r="B3226" s="50" t="s">
        <v>2828</v>
      </c>
      <c r="C3226" s="50" t="s">
        <v>4772</v>
      </c>
      <c r="D3226" s="80">
        <v>18</v>
      </c>
      <c r="E3226" s="50" t="s">
        <v>9305</v>
      </c>
      <c r="F3226" s="24">
        <f t="shared" si="160"/>
        <v>5.4143333333333326</v>
      </c>
      <c r="G3226" s="20">
        <f t="shared" si="161"/>
        <v>35.371333333333332</v>
      </c>
      <c r="H3226" s="17"/>
      <c r="I3226" s="24"/>
      <c r="J3226" s="20">
        <f t="shared" si="162"/>
        <v>7.620400000000001</v>
      </c>
      <c r="K3226" s="17"/>
      <c r="L3226" s="24"/>
      <c r="M3226" s="86">
        <v>20.574000000000002</v>
      </c>
      <c r="N3226" s="86">
        <v>48.277000000000001</v>
      </c>
      <c r="O3226" s="86">
        <v>37.262999999999998</v>
      </c>
      <c r="P3226" s="86">
        <v>11.061999999999999</v>
      </c>
      <c r="Q3226" s="86">
        <v>10.797000000000001</v>
      </c>
      <c r="R3226" s="86">
        <v>2.54</v>
      </c>
      <c r="S3226" s="86">
        <v>13.702999999999999</v>
      </c>
      <c r="T3226" s="86" t="s">
        <v>5013</v>
      </c>
    </row>
    <row r="3227" spans="1:20" x14ac:dyDescent="0.25">
      <c r="A3227" s="50" t="s">
        <v>4682</v>
      </c>
      <c r="B3227" s="50" t="s">
        <v>2435</v>
      </c>
      <c r="C3227" s="50" t="s">
        <v>4687</v>
      </c>
      <c r="D3227" s="80">
        <v>1</v>
      </c>
      <c r="E3227" s="50" t="s">
        <v>5191</v>
      </c>
      <c r="F3227" s="24">
        <f t="shared" si="160"/>
        <v>5.3626666666666667</v>
      </c>
      <c r="G3227" s="20">
        <f t="shared" si="161"/>
        <v>0</v>
      </c>
      <c r="H3227" s="17"/>
      <c r="I3227" s="24"/>
      <c r="J3227" s="20">
        <f t="shared" si="162"/>
        <v>10.252799999999999</v>
      </c>
      <c r="K3227" s="17"/>
      <c r="L3227" s="24"/>
      <c r="M3227" s="86" t="s">
        <v>5013</v>
      </c>
      <c r="N3227" s="86" t="s">
        <v>5013</v>
      </c>
      <c r="O3227" s="86" t="s">
        <v>5013</v>
      </c>
      <c r="P3227" s="86">
        <v>35.176000000000002</v>
      </c>
      <c r="Q3227" s="86" t="s">
        <v>5013</v>
      </c>
      <c r="R3227" s="86">
        <v>7.9219999999999997</v>
      </c>
      <c r="S3227" s="86" t="s">
        <v>5013</v>
      </c>
      <c r="T3227" s="86">
        <v>8.1660000000000004</v>
      </c>
    </row>
    <row r="3228" spans="1:20" x14ac:dyDescent="0.25">
      <c r="A3228" s="50" t="s">
        <v>4682</v>
      </c>
      <c r="B3228" s="50" t="s">
        <v>3474</v>
      </c>
      <c r="C3228" s="50" t="s">
        <v>4711</v>
      </c>
      <c r="D3228" s="80">
        <v>6</v>
      </c>
      <c r="E3228" s="50" t="s">
        <v>6048</v>
      </c>
      <c r="F3228" s="24">
        <f t="shared" si="160"/>
        <v>5.343</v>
      </c>
      <c r="G3228" s="20">
        <f t="shared" si="161"/>
        <v>31.854666666666663</v>
      </c>
      <c r="H3228" s="17"/>
      <c r="I3228" s="24"/>
      <c r="J3228" s="20">
        <f t="shared" si="162"/>
        <v>3.2058</v>
      </c>
      <c r="K3228" s="17"/>
      <c r="L3228" s="24"/>
      <c r="M3228" s="86">
        <v>31.513999999999999</v>
      </c>
      <c r="N3228" s="86">
        <v>46.750999999999998</v>
      </c>
      <c r="O3228" s="86">
        <v>17.298999999999999</v>
      </c>
      <c r="P3228" s="86" t="s">
        <v>5013</v>
      </c>
      <c r="Q3228" s="86" t="s">
        <v>5013</v>
      </c>
      <c r="R3228" s="86" t="s">
        <v>5013</v>
      </c>
      <c r="S3228" s="86">
        <v>16.029</v>
      </c>
      <c r="T3228" s="86" t="s">
        <v>5013</v>
      </c>
    </row>
    <row r="3229" spans="1:20" x14ac:dyDescent="0.25">
      <c r="A3229" s="50" t="s">
        <v>4682</v>
      </c>
      <c r="B3229" s="50" t="s">
        <v>2596</v>
      </c>
      <c r="C3229" s="50" t="s">
        <v>4765</v>
      </c>
      <c r="D3229" s="80">
        <v>15</v>
      </c>
      <c r="E3229" s="50" t="s">
        <v>8377</v>
      </c>
      <c r="F3229" s="24">
        <f t="shared" si="160"/>
        <v>5.3423333333333334</v>
      </c>
      <c r="G3229" s="20">
        <f t="shared" si="161"/>
        <v>6.1000000000000005</v>
      </c>
      <c r="H3229" s="17"/>
      <c r="I3229" s="24"/>
      <c r="J3229" s="20">
        <f t="shared" si="162"/>
        <v>4.5658000000000003</v>
      </c>
      <c r="K3229" s="17"/>
      <c r="L3229" s="24"/>
      <c r="M3229" s="86">
        <v>1.9219999999999999</v>
      </c>
      <c r="N3229" s="86">
        <v>12.802</v>
      </c>
      <c r="O3229" s="86">
        <v>3.5760000000000001</v>
      </c>
      <c r="P3229" s="86">
        <v>2.286</v>
      </c>
      <c r="Q3229" s="86">
        <v>4.516</v>
      </c>
      <c r="R3229" s="86">
        <v>3.2549999999999999</v>
      </c>
      <c r="S3229" s="86">
        <v>12.772</v>
      </c>
      <c r="T3229" s="86" t="s">
        <v>5013</v>
      </c>
    </row>
    <row r="3230" spans="1:20" x14ac:dyDescent="0.25">
      <c r="A3230" s="50" t="s">
        <v>4682</v>
      </c>
      <c r="B3230" s="50" t="s">
        <v>2765</v>
      </c>
      <c r="C3230" s="50" t="s">
        <v>4727</v>
      </c>
      <c r="D3230" s="80">
        <v>9</v>
      </c>
      <c r="E3230" s="50" t="s">
        <v>6781</v>
      </c>
      <c r="F3230" s="24">
        <f t="shared" si="160"/>
        <v>5.3229999999999995</v>
      </c>
      <c r="G3230" s="20">
        <f t="shared" si="161"/>
        <v>7.6076666666666668</v>
      </c>
      <c r="H3230" s="17"/>
      <c r="I3230" s="24"/>
      <c r="J3230" s="20">
        <f t="shared" si="162"/>
        <v>8.4071999999999996</v>
      </c>
      <c r="K3230" s="17"/>
      <c r="L3230" s="24"/>
      <c r="M3230" s="86">
        <v>0.152</v>
      </c>
      <c r="N3230" s="86" t="s">
        <v>5013</v>
      </c>
      <c r="O3230" s="86">
        <v>22.670999999999999</v>
      </c>
      <c r="P3230" s="86" t="s">
        <v>5013</v>
      </c>
      <c r="Q3230" s="86">
        <v>26.067</v>
      </c>
      <c r="R3230" s="86" t="s">
        <v>5013</v>
      </c>
      <c r="S3230" s="86">
        <v>15.968999999999999</v>
      </c>
      <c r="T3230" s="86" t="s">
        <v>5013</v>
      </c>
    </row>
    <row r="3231" spans="1:20" x14ac:dyDescent="0.25">
      <c r="A3231" s="50" t="s">
        <v>4682</v>
      </c>
      <c r="B3231" s="50" t="s">
        <v>9850</v>
      </c>
      <c r="C3231" s="50" t="s">
        <v>4711</v>
      </c>
      <c r="D3231" s="80">
        <v>6</v>
      </c>
      <c r="E3231" s="50" t="s">
        <v>9851</v>
      </c>
      <c r="F3231" s="24">
        <f t="shared" si="160"/>
        <v>5.319</v>
      </c>
      <c r="G3231" s="20">
        <f t="shared" si="161"/>
        <v>0</v>
      </c>
      <c r="H3231" s="17"/>
      <c r="I3231" s="24"/>
      <c r="J3231" s="20">
        <f t="shared" si="162"/>
        <v>3.1914000000000002</v>
      </c>
      <c r="K3231" s="17"/>
      <c r="L3231" s="24"/>
      <c r="M3231" s="86" t="s">
        <v>5013</v>
      </c>
      <c r="N3231" s="86" t="s">
        <v>5013</v>
      </c>
      <c r="O3231" s="86" t="s">
        <v>5013</v>
      </c>
      <c r="P3231" s="86" t="s">
        <v>5013</v>
      </c>
      <c r="Q3231" s="86" t="s">
        <v>5013</v>
      </c>
      <c r="R3231" s="86">
        <v>15.957000000000001</v>
      </c>
      <c r="S3231" s="86" t="s">
        <v>5013</v>
      </c>
      <c r="T3231" s="86" t="s">
        <v>5013</v>
      </c>
    </row>
    <row r="3232" spans="1:20" x14ac:dyDescent="0.25">
      <c r="A3232" s="50" t="s">
        <v>4682</v>
      </c>
      <c r="B3232" s="50" t="s">
        <v>2102</v>
      </c>
      <c r="C3232" s="50" t="s">
        <v>4767</v>
      </c>
      <c r="D3232" s="80">
        <v>16</v>
      </c>
      <c r="E3232" s="50" t="s">
        <v>8992</v>
      </c>
      <c r="F3232" s="24">
        <f t="shared" ref="F3232:F3295" si="163">SUM(R3232:T3232)/3</f>
        <v>5.2706666666666662</v>
      </c>
      <c r="G3232" s="20">
        <f t="shared" ref="G3232:G3295" si="164">SUM(M3232:O3232)/3</f>
        <v>5.2743333333333338</v>
      </c>
      <c r="H3232" s="17"/>
      <c r="I3232" s="24"/>
      <c r="J3232" s="20">
        <f t="shared" ref="J3232:J3295" si="165">SUM(P3232:T3232)/5</f>
        <v>4.2471999999999994</v>
      </c>
      <c r="K3232" s="17"/>
      <c r="L3232" s="24"/>
      <c r="M3232" s="86">
        <v>1.9139999999999999</v>
      </c>
      <c r="N3232" s="86">
        <v>7.9039999999999999</v>
      </c>
      <c r="O3232" s="86">
        <v>6.0049999999999999</v>
      </c>
      <c r="P3232" s="86">
        <v>0.29699999999999999</v>
      </c>
      <c r="Q3232" s="86">
        <v>5.1269999999999998</v>
      </c>
      <c r="R3232" s="86">
        <v>0.65100000000000002</v>
      </c>
      <c r="S3232" s="86">
        <v>6.9459999999999997</v>
      </c>
      <c r="T3232" s="86">
        <v>8.2149999999999999</v>
      </c>
    </row>
    <row r="3233" spans="1:20" x14ac:dyDescent="0.25">
      <c r="A3233" s="50" t="s">
        <v>4682</v>
      </c>
      <c r="B3233" s="50" t="s">
        <v>1759</v>
      </c>
      <c r="C3233" s="50" t="s">
        <v>4744</v>
      </c>
      <c r="D3233" s="80">
        <v>11</v>
      </c>
      <c r="E3233" s="50" t="s">
        <v>7364</v>
      </c>
      <c r="F3233" s="24">
        <f t="shared" si="163"/>
        <v>5.2596666666666669</v>
      </c>
      <c r="G3233" s="20">
        <f t="shared" si="164"/>
        <v>11.983666666666666</v>
      </c>
      <c r="H3233" s="17"/>
      <c r="I3233" s="24"/>
      <c r="J3233" s="20">
        <f t="shared" si="165"/>
        <v>27.332600000000003</v>
      </c>
      <c r="K3233" s="17"/>
      <c r="L3233" s="24"/>
      <c r="M3233" s="86">
        <v>5.2069999999999999</v>
      </c>
      <c r="N3233" s="86">
        <v>2.3879999999999999</v>
      </c>
      <c r="O3233" s="86">
        <v>28.356000000000002</v>
      </c>
      <c r="P3233" s="86">
        <v>33.124000000000002</v>
      </c>
      <c r="Q3233" s="86">
        <v>87.76</v>
      </c>
      <c r="R3233" s="86">
        <v>0.85299999999999998</v>
      </c>
      <c r="S3233" s="86">
        <v>10.14</v>
      </c>
      <c r="T3233" s="86">
        <v>4.7859999999999996</v>
      </c>
    </row>
    <row r="3234" spans="1:20" x14ac:dyDescent="0.25">
      <c r="A3234" s="50" t="s">
        <v>4682</v>
      </c>
      <c r="B3234" s="50" t="s">
        <v>3111</v>
      </c>
      <c r="C3234" s="50" t="s">
        <v>4717</v>
      </c>
      <c r="D3234" s="80">
        <v>6</v>
      </c>
      <c r="E3234" s="50" t="s">
        <v>6357</v>
      </c>
      <c r="F3234" s="24">
        <f t="shared" si="163"/>
        <v>5.2453333333333338</v>
      </c>
      <c r="G3234" s="20">
        <f t="shared" si="164"/>
        <v>7.2763333333333335</v>
      </c>
      <c r="H3234" s="17"/>
      <c r="I3234" s="24"/>
      <c r="J3234" s="20">
        <f t="shared" si="165"/>
        <v>8.2729999999999997</v>
      </c>
      <c r="K3234" s="17"/>
      <c r="L3234" s="24"/>
      <c r="M3234" s="86">
        <v>14.603999999999999</v>
      </c>
      <c r="N3234" s="86">
        <v>6.4420000000000002</v>
      </c>
      <c r="O3234" s="86">
        <v>0.78300000000000003</v>
      </c>
      <c r="P3234" s="86">
        <v>4.2809999999999997</v>
      </c>
      <c r="Q3234" s="86">
        <v>21.347999999999999</v>
      </c>
      <c r="R3234" s="86">
        <v>5.3220000000000001</v>
      </c>
      <c r="S3234" s="86">
        <v>10.414</v>
      </c>
      <c r="T3234" s="86" t="s">
        <v>5013</v>
      </c>
    </row>
    <row r="3235" spans="1:20" x14ac:dyDescent="0.25">
      <c r="A3235" s="50" t="s">
        <v>4682</v>
      </c>
      <c r="B3235" s="50" t="s">
        <v>1715</v>
      </c>
      <c r="C3235" s="50" t="s">
        <v>4767</v>
      </c>
      <c r="D3235" s="80">
        <v>16</v>
      </c>
      <c r="E3235" s="50" t="s">
        <v>8976</v>
      </c>
      <c r="F3235" s="24">
        <f t="shared" si="163"/>
        <v>5.2380000000000004</v>
      </c>
      <c r="G3235" s="20">
        <f t="shared" si="164"/>
        <v>12.789333333333332</v>
      </c>
      <c r="H3235" s="17"/>
      <c r="I3235" s="24"/>
      <c r="J3235" s="20">
        <f t="shared" si="165"/>
        <v>9.4520000000000017</v>
      </c>
      <c r="K3235" s="17"/>
      <c r="L3235" s="24"/>
      <c r="M3235" s="86">
        <v>6.8780000000000001</v>
      </c>
      <c r="N3235" s="86">
        <v>17.803999999999998</v>
      </c>
      <c r="O3235" s="86">
        <v>13.686</v>
      </c>
      <c r="P3235" s="86">
        <v>2.61</v>
      </c>
      <c r="Q3235" s="86">
        <v>28.936</v>
      </c>
      <c r="R3235" s="86">
        <v>0.53900000000000003</v>
      </c>
      <c r="S3235" s="86">
        <v>15.175000000000001</v>
      </c>
      <c r="T3235" s="86" t="s">
        <v>5013</v>
      </c>
    </row>
    <row r="3236" spans="1:20" x14ac:dyDescent="0.25">
      <c r="A3236" s="50" t="s">
        <v>4682</v>
      </c>
      <c r="B3236" s="50" t="s">
        <v>3894</v>
      </c>
      <c r="C3236" s="50" t="s">
        <v>4736</v>
      </c>
      <c r="D3236" s="80">
        <v>11</v>
      </c>
      <c r="E3236" s="50" t="s">
        <v>7033</v>
      </c>
      <c r="F3236" s="24">
        <f t="shared" si="163"/>
        <v>5.2303333333333333</v>
      </c>
      <c r="G3236" s="20">
        <f t="shared" si="164"/>
        <v>0.151</v>
      </c>
      <c r="H3236" s="17"/>
      <c r="I3236" s="24"/>
      <c r="J3236" s="20">
        <f t="shared" si="165"/>
        <v>3.1382000000000003</v>
      </c>
      <c r="K3236" s="17"/>
      <c r="L3236" s="24"/>
      <c r="M3236" s="86" t="s">
        <v>5013</v>
      </c>
      <c r="N3236" s="86" t="s">
        <v>5013</v>
      </c>
      <c r="O3236" s="86">
        <v>0.45300000000000001</v>
      </c>
      <c r="P3236" s="86" t="s">
        <v>5013</v>
      </c>
      <c r="Q3236" s="86" t="s">
        <v>5013</v>
      </c>
      <c r="R3236" s="86" t="s">
        <v>5013</v>
      </c>
      <c r="S3236" s="86">
        <v>15.691000000000001</v>
      </c>
      <c r="T3236" s="86" t="s">
        <v>5013</v>
      </c>
    </row>
    <row r="3237" spans="1:20" x14ac:dyDescent="0.25">
      <c r="A3237" s="50" t="s">
        <v>4682</v>
      </c>
      <c r="B3237" s="50" t="s">
        <v>3507</v>
      </c>
      <c r="C3237" s="50" t="s">
        <v>4744</v>
      </c>
      <c r="D3237" s="80">
        <v>11</v>
      </c>
      <c r="E3237" s="50" t="s">
        <v>7356</v>
      </c>
      <c r="F3237" s="24">
        <f t="shared" si="163"/>
        <v>5.2256666666666662</v>
      </c>
      <c r="G3237" s="20">
        <f t="shared" si="164"/>
        <v>7.4340000000000011</v>
      </c>
      <c r="H3237" s="17"/>
      <c r="I3237" s="24"/>
      <c r="J3237" s="20">
        <f t="shared" si="165"/>
        <v>3.1353999999999997</v>
      </c>
      <c r="K3237" s="17"/>
      <c r="L3237" s="24"/>
      <c r="M3237" s="86">
        <v>0.94899999999999995</v>
      </c>
      <c r="N3237" s="86" t="s">
        <v>5013</v>
      </c>
      <c r="O3237" s="86">
        <v>21.353000000000002</v>
      </c>
      <c r="P3237" s="86" t="s">
        <v>5013</v>
      </c>
      <c r="Q3237" s="86" t="s">
        <v>5013</v>
      </c>
      <c r="R3237" s="86" t="s">
        <v>5013</v>
      </c>
      <c r="S3237" s="86">
        <v>15.677</v>
      </c>
      <c r="T3237" s="86" t="s">
        <v>5013</v>
      </c>
    </row>
    <row r="3238" spans="1:20" x14ac:dyDescent="0.25">
      <c r="A3238" s="50" t="s">
        <v>4682</v>
      </c>
      <c r="B3238" s="50" t="s">
        <v>1506</v>
      </c>
      <c r="C3238" s="50" t="s">
        <v>4713</v>
      </c>
      <c r="D3238" s="80">
        <v>6</v>
      </c>
      <c r="E3238" s="50" t="s">
        <v>6232</v>
      </c>
      <c r="F3238" s="24">
        <f t="shared" si="163"/>
        <v>5.2096666666666662</v>
      </c>
      <c r="G3238" s="20">
        <f t="shared" si="164"/>
        <v>0</v>
      </c>
      <c r="H3238" s="17"/>
      <c r="I3238" s="24"/>
      <c r="J3238" s="20">
        <f t="shared" si="165"/>
        <v>8.4885999999999999</v>
      </c>
      <c r="K3238" s="17"/>
      <c r="L3238" s="24"/>
      <c r="M3238" s="86" t="s">
        <v>5013</v>
      </c>
      <c r="N3238" s="86" t="s">
        <v>5013</v>
      </c>
      <c r="O3238" s="86" t="s">
        <v>5013</v>
      </c>
      <c r="P3238" s="86">
        <v>26.042999999999999</v>
      </c>
      <c r="Q3238" s="86">
        <v>0.77100000000000002</v>
      </c>
      <c r="R3238" s="86">
        <v>14.699</v>
      </c>
      <c r="S3238" s="86">
        <v>0.93</v>
      </c>
      <c r="T3238" s="86" t="s">
        <v>5013</v>
      </c>
    </row>
    <row r="3239" spans="1:20" x14ac:dyDescent="0.25">
      <c r="A3239" s="50" t="s">
        <v>4682</v>
      </c>
      <c r="B3239" s="50" t="s">
        <v>3653</v>
      </c>
      <c r="C3239" s="50" t="s">
        <v>4710</v>
      </c>
      <c r="D3239" s="80">
        <v>6</v>
      </c>
      <c r="E3239" s="50" t="s">
        <v>5895</v>
      </c>
      <c r="F3239" s="24">
        <f t="shared" si="163"/>
        <v>5.1960000000000006</v>
      </c>
      <c r="G3239" s="20">
        <f t="shared" si="164"/>
        <v>103.43733333333334</v>
      </c>
      <c r="H3239" s="17"/>
      <c r="I3239" s="24"/>
      <c r="J3239" s="20">
        <f t="shared" si="165"/>
        <v>59.895999999999994</v>
      </c>
      <c r="K3239" s="17"/>
      <c r="L3239" s="24"/>
      <c r="M3239" s="86">
        <v>40.564999999999998</v>
      </c>
      <c r="N3239" s="86">
        <v>61.820999999999998</v>
      </c>
      <c r="O3239" s="86">
        <v>207.92599999999999</v>
      </c>
      <c r="P3239" s="86">
        <v>42.368000000000002</v>
      </c>
      <c r="Q3239" s="86">
        <v>241.524</v>
      </c>
      <c r="R3239" s="86">
        <v>10.638</v>
      </c>
      <c r="S3239" s="86">
        <v>4.95</v>
      </c>
      <c r="T3239" s="86" t="s">
        <v>5013</v>
      </c>
    </row>
    <row r="3240" spans="1:20" x14ac:dyDescent="0.25">
      <c r="A3240" s="50" t="s">
        <v>4682</v>
      </c>
      <c r="B3240" s="50" t="s">
        <v>3769</v>
      </c>
      <c r="C3240" s="50" t="s">
        <v>4694</v>
      </c>
      <c r="D3240" s="80">
        <v>2</v>
      </c>
      <c r="E3240" s="50" t="s">
        <v>5395</v>
      </c>
      <c r="F3240" s="24">
        <f t="shared" si="163"/>
        <v>5.1743333333333332</v>
      </c>
      <c r="G3240" s="20">
        <f t="shared" si="164"/>
        <v>3.3766666666666665</v>
      </c>
      <c r="H3240" s="17"/>
      <c r="I3240" s="24"/>
      <c r="J3240" s="20">
        <f t="shared" si="165"/>
        <v>3.6736000000000004</v>
      </c>
      <c r="K3240" s="17"/>
      <c r="L3240" s="24"/>
      <c r="M3240" s="86">
        <v>0.27500000000000002</v>
      </c>
      <c r="N3240" s="86">
        <v>0.35099999999999998</v>
      </c>
      <c r="O3240" s="86">
        <v>9.5039999999999996</v>
      </c>
      <c r="P3240" s="86">
        <v>2.8450000000000002</v>
      </c>
      <c r="Q3240" s="86" t="s">
        <v>5013</v>
      </c>
      <c r="R3240" s="86">
        <v>0.82499999999999996</v>
      </c>
      <c r="S3240" s="86">
        <v>14.698</v>
      </c>
      <c r="T3240" s="86" t="s">
        <v>5013</v>
      </c>
    </row>
    <row r="3241" spans="1:20" x14ac:dyDescent="0.25">
      <c r="A3241" s="50" t="s">
        <v>4682</v>
      </c>
      <c r="B3241" s="50" t="s">
        <v>2361</v>
      </c>
      <c r="C3241" s="50" t="s">
        <v>4693</v>
      </c>
      <c r="D3241" s="80">
        <v>2</v>
      </c>
      <c r="E3241" s="50" t="s">
        <v>5374</v>
      </c>
      <c r="F3241" s="24">
        <f t="shared" si="163"/>
        <v>5.1706666666666665</v>
      </c>
      <c r="G3241" s="20">
        <f t="shared" si="164"/>
        <v>14.747333333333332</v>
      </c>
      <c r="H3241" s="17"/>
      <c r="I3241" s="24"/>
      <c r="J3241" s="20">
        <f t="shared" si="165"/>
        <v>3.1440000000000001</v>
      </c>
      <c r="K3241" s="17"/>
      <c r="L3241" s="24"/>
      <c r="M3241" s="86" t="s">
        <v>5013</v>
      </c>
      <c r="N3241" s="86">
        <v>44.241999999999997</v>
      </c>
      <c r="O3241" s="86" t="s">
        <v>5013</v>
      </c>
      <c r="P3241" s="86">
        <v>0.20799999999999999</v>
      </c>
      <c r="Q3241" s="86" t="s">
        <v>5013</v>
      </c>
      <c r="R3241" s="86">
        <v>10.548</v>
      </c>
      <c r="S3241" s="86" t="s">
        <v>5013</v>
      </c>
      <c r="T3241" s="86">
        <v>4.9640000000000004</v>
      </c>
    </row>
    <row r="3242" spans="1:20" x14ac:dyDescent="0.25">
      <c r="A3242" s="50" t="s">
        <v>4682</v>
      </c>
      <c r="B3242" s="50" t="s">
        <v>2372</v>
      </c>
      <c r="C3242" s="50" t="s">
        <v>4707</v>
      </c>
      <c r="D3242" s="80">
        <v>5</v>
      </c>
      <c r="E3242" s="50" t="s">
        <v>5691</v>
      </c>
      <c r="F3242" s="24">
        <f t="shared" si="163"/>
        <v>5.1513333333333335</v>
      </c>
      <c r="G3242" s="20">
        <f t="shared" si="164"/>
        <v>0</v>
      </c>
      <c r="H3242" s="17"/>
      <c r="I3242" s="24"/>
      <c r="J3242" s="20">
        <f t="shared" si="165"/>
        <v>3.0908000000000002</v>
      </c>
      <c r="K3242" s="17"/>
      <c r="L3242" s="24"/>
      <c r="M3242" s="86" t="s">
        <v>5013</v>
      </c>
      <c r="N3242" s="86" t="s">
        <v>5013</v>
      </c>
      <c r="O3242" s="86" t="s">
        <v>5013</v>
      </c>
      <c r="P3242" s="86" t="s">
        <v>5013</v>
      </c>
      <c r="Q3242" s="86" t="s">
        <v>5013</v>
      </c>
      <c r="R3242" s="86" t="s">
        <v>5013</v>
      </c>
      <c r="S3242" s="86" t="s">
        <v>5013</v>
      </c>
      <c r="T3242" s="86">
        <v>15.454000000000001</v>
      </c>
    </row>
    <row r="3243" spans="1:20" x14ac:dyDescent="0.25">
      <c r="A3243" s="50" t="s">
        <v>4682</v>
      </c>
      <c r="B3243" s="50" t="s">
        <v>1264</v>
      </c>
      <c r="C3243" s="50" t="s">
        <v>4715</v>
      </c>
      <c r="D3243" s="80">
        <v>6</v>
      </c>
      <c r="E3243" s="50" t="s">
        <v>6290</v>
      </c>
      <c r="F3243" s="24">
        <f t="shared" si="163"/>
        <v>5.1503333333333332</v>
      </c>
      <c r="G3243" s="20">
        <f t="shared" si="164"/>
        <v>1.9810000000000001</v>
      </c>
      <c r="H3243" s="17"/>
      <c r="I3243" s="24"/>
      <c r="J3243" s="20">
        <f t="shared" si="165"/>
        <v>5.0335999999999999</v>
      </c>
      <c r="K3243" s="17"/>
      <c r="L3243" s="24"/>
      <c r="M3243" s="86" t="s">
        <v>5013</v>
      </c>
      <c r="N3243" s="86">
        <v>3.9660000000000002</v>
      </c>
      <c r="O3243" s="86">
        <v>1.9770000000000001</v>
      </c>
      <c r="P3243" s="86">
        <v>7.6999999999999999E-2</v>
      </c>
      <c r="Q3243" s="86">
        <v>9.64</v>
      </c>
      <c r="R3243" s="86" t="s">
        <v>5013</v>
      </c>
      <c r="S3243" s="86" t="s">
        <v>5013</v>
      </c>
      <c r="T3243" s="86">
        <v>15.451000000000001</v>
      </c>
    </row>
    <row r="3244" spans="1:20" x14ac:dyDescent="0.25">
      <c r="A3244" s="50" t="s">
        <v>4682</v>
      </c>
      <c r="B3244" s="50" t="s">
        <v>1262</v>
      </c>
      <c r="C3244" s="50" t="s">
        <v>4710</v>
      </c>
      <c r="D3244" s="80">
        <v>6</v>
      </c>
      <c r="E3244" s="50" t="s">
        <v>5826</v>
      </c>
      <c r="F3244" s="24">
        <f t="shared" si="163"/>
        <v>5.1096666666666666</v>
      </c>
      <c r="G3244" s="20">
        <f t="shared" si="164"/>
        <v>0</v>
      </c>
      <c r="H3244" s="17"/>
      <c r="I3244" s="24"/>
      <c r="J3244" s="20">
        <f t="shared" si="165"/>
        <v>3.1970000000000001</v>
      </c>
      <c r="K3244" s="17"/>
      <c r="L3244" s="24"/>
      <c r="M3244" s="86" t="s">
        <v>5013</v>
      </c>
      <c r="N3244" s="86" t="s">
        <v>5013</v>
      </c>
      <c r="O3244" s="86" t="s">
        <v>5013</v>
      </c>
      <c r="P3244" s="86">
        <v>0.65600000000000003</v>
      </c>
      <c r="Q3244" s="86" t="s">
        <v>5013</v>
      </c>
      <c r="R3244" s="86">
        <v>15.329000000000001</v>
      </c>
      <c r="S3244" s="86" t="s">
        <v>5013</v>
      </c>
      <c r="T3244" s="86" t="s">
        <v>5013</v>
      </c>
    </row>
    <row r="3245" spans="1:20" x14ac:dyDescent="0.25">
      <c r="A3245" s="50" t="s">
        <v>4682</v>
      </c>
      <c r="B3245" s="50" t="s">
        <v>593</v>
      </c>
      <c r="C3245" s="50" t="s">
        <v>4704</v>
      </c>
      <c r="D3245" s="80">
        <v>4</v>
      </c>
      <c r="E3245" s="50" t="s">
        <v>5627</v>
      </c>
      <c r="F3245" s="24">
        <f t="shared" si="163"/>
        <v>5.0919999999999996</v>
      </c>
      <c r="G3245" s="20">
        <f t="shared" si="164"/>
        <v>0.56999999999999995</v>
      </c>
      <c r="H3245" s="17"/>
      <c r="I3245" s="24"/>
      <c r="J3245" s="20">
        <f t="shared" si="165"/>
        <v>4.5224000000000002</v>
      </c>
      <c r="K3245" s="17"/>
      <c r="L3245" s="24"/>
      <c r="M3245" s="86" t="s">
        <v>5013</v>
      </c>
      <c r="N3245" s="86">
        <v>1.694</v>
      </c>
      <c r="O3245" s="86">
        <v>1.6E-2</v>
      </c>
      <c r="P3245" s="86">
        <v>0.23499999999999999</v>
      </c>
      <c r="Q3245" s="86">
        <v>7.101</v>
      </c>
      <c r="R3245" s="86">
        <v>15.276</v>
      </c>
      <c r="S3245" s="86" t="s">
        <v>5013</v>
      </c>
      <c r="T3245" s="86" t="s">
        <v>5013</v>
      </c>
    </row>
    <row r="3246" spans="1:20" x14ac:dyDescent="0.25">
      <c r="A3246" s="50" t="s">
        <v>4682</v>
      </c>
      <c r="B3246" s="50" t="s">
        <v>239</v>
      </c>
      <c r="C3246" s="50" t="s">
        <v>4723</v>
      </c>
      <c r="D3246" s="80">
        <v>7</v>
      </c>
      <c r="E3246" s="50" t="s">
        <v>6647</v>
      </c>
      <c r="F3246" s="24">
        <f t="shared" si="163"/>
        <v>5.085</v>
      </c>
      <c r="G3246" s="20">
        <f t="shared" si="164"/>
        <v>88.756999999999991</v>
      </c>
      <c r="H3246" s="17"/>
      <c r="I3246" s="24"/>
      <c r="J3246" s="20">
        <f t="shared" si="165"/>
        <v>31.693000000000001</v>
      </c>
      <c r="K3246" s="17"/>
      <c r="L3246" s="24"/>
      <c r="M3246" s="86">
        <v>79.930999999999997</v>
      </c>
      <c r="N3246" s="86">
        <v>166.12799999999999</v>
      </c>
      <c r="O3246" s="86">
        <v>20.212</v>
      </c>
      <c r="P3246" s="86">
        <v>60.106000000000002</v>
      </c>
      <c r="Q3246" s="86">
        <v>83.103999999999999</v>
      </c>
      <c r="R3246" s="86">
        <v>5.8959999999999999</v>
      </c>
      <c r="S3246" s="86">
        <v>9.359</v>
      </c>
      <c r="T3246" s="86" t="s">
        <v>5013</v>
      </c>
    </row>
    <row r="3247" spans="1:20" x14ac:dyDescent="0.25">
      <c r="A3247" s="50" t="s">
        <v>4682</v>
      </c>
      <c r="B3247" s="50" t="s">
        <v>3640</v>
      </c>
      <c r="C3247" s="50" t="s">
        <v>4737</v>
      </c>
      <c r="D3247" s="80">
        <v>11</v>
      </c>
      <c r="E3247" s="50" t="s">
        <v>7104</v>
      </c>
      <c r="F3247" s="24">
        <f t="shared" si="163"/>
        <v>5.0600000000000005</v>
      </c>
      <c r="G3247" s="20">
        <f t="shared" si="164"/>
        <v>40.793666666666667</v>
      </c>
      <c r="H3247" s="17"/>
      <c r="I3247" s="24"/>
      <c r="J3247" s="20">
        <f t="shared" si="165"/>
        <v>24.044600000000003</v>
      </c>
      <c r="K3247" s="17"/>
      <c r="L3247" s="24"/>
      <c r="M3247" s="86">
        <v>47.003</v>
      </c>
      <c r="N3247" s="86">
        <v>18.977</v>
      </c>
      <c r="O3247" s="86">
        <v>56.401000000000003</v>
      </c>
      <c r="P3247" s="86">
        <v>53.954999999999998</v>
      </c>
      <c r="Q3247" s="86">
        <v>51.088000000000001</v>
      </c>
      <c r="R3247" s="86">
        <v>14.037000000000001</v>
      </c>
      <c r="S3247" s="86">
        <v>1.143</v>
      </c>
      <c r="T3247" s="86" t="s">
        <v>5013</v>
      </c>
    </row>
    <row r="3248" spans="1:20" x14ac:dyDescent="0.25">
      <c r="A3248" s="50" t="s">
        <v>4682</v>
      </c>
      <c r="B3248" s="50" t="s">
        <v>3889</v>
      </c>
      <c r="C3248" s="50" t="s">
        <v>4773</v>
      </c>
      <c r="D3248" s="80">
        <v>18</v>
      </c>
      <c r="E3248" s="50" t="s">
        <v>9465</v>
      </c>
      <c r="F3248" s="24">
        <f t="shared" si="163"/>
        <v>5.056</v>
      </c>
      <c r="G3248" s="20">
        <f t="shared" si="164"/>
        <v>14.381</v>
      </c>
      <c r="H3248" s="17"/>
      <c r="I3248" s="24"/>
      <c r="J3248" s="20">
        <f t="shared" si="165"/>
        <v>10.842000000000001</v>
      </c>
      <c r="K3248" s="17"/>
      <c r="L3248" s="24"/>
      <c r="M3248" s="86">
        <v>9.6929999999999996</v>
      </c>
      <c r="N3248" s="86">
        <v>18.533000000000001</v>
      </c>
      <c r="O3248" s="86">
        <v>14.917</v>
      </c>
      <c r="P3248" s="86">
        <v>4.548</v>
      </c>
      <c r="Q3248" s="86">
        <v>34.494</v>
      </c>
      <c r="R3248" s="86">
        <v>12.278</v>
      </c>
      <c r="S3248" s="86">
        <v>2.89</v>
      </c>
      <c r="T3248" s="86" t="s">
        <v>5013</v>
      </c>
    </row>
    <row r="3249" spans="1:20" x14ac:dyDescent="0.25">
      <c r="A3249" s="50" t="s">
        <v>4682</v>
      </c>
      <c r="B3249" s="50" t="s">
        <v>2049</v>
      </c>
      <c r="C3249" s="50" t="s">
        <v>4766</v>
      </c>
      <c r="D3249" s="80">
        <v>16</v>
      </c>
      <c r="E3249" s="50" t="s">
        <v>8591</v>
      </c>
      <c r="F3249" s="24">
        <f t="shared" si="163"/>
        <v>5.0103333333333335</v>
      </c>
      <c r="G3249" s="20">
        <f t="shared" si="164"/>
        <v>0</v>
      </c>
      <c r="H3249" s="17"/>
      <c r="I3249" s="24"/>
      <c r="J3249" s="20">
        <f t="shared" si="165"/>
        <v>3.0062000000000002</v>
      </c>
      <c r="K3249" s="17"/>
      <c r="L3249" s="24"/>
      <c r="M3249" s="86" t="s">
        <v>5013</v>
      </c>
      <c r="N3249" s="86" t="s">
        <v>5013</v>
      </c>
      <c r="O3249" s="86" t="s">
        <v>5013</v>
      </c>
      <c r="P3249" s="86" t="s">
        <v>5013</v>
      </c>
      <c r="Q3249" s="86" t="s">
        <v>5013</v>
      </c>
      <c r="R3249" s="86" t="s">
        <v>5013</v>
      </c>
      <c r="S3249" s="86" t="s">
        <v>5013</v>
      </c>
      <c r="T3249" s="86">
        <v>15.031000000000001</v>
      </c>
    </row>
    <row r="3250" spans="1:20" x14ac:dyDescent="0.25">
      <c r="A3250" s="50" t="s">
        <v>4682</v>
      </c>
      <c r="B3250" s="50" t="s">
        <v>2937</v>
      </c>
      <c r="C3250" s="50" t="s">
        <v>4767</v>
      </c>
      <c r="D3250" s="80">
        <v>16</v>
      </c>
      <c r="E3250" s="50" t="s">
        <v>9089</v>
      </c>
      <c r="F3250" s="24">
        <f t="shared" si="163"/>
        <v>5.0056666666666665</v>
      </c>
      <c r="G3250" s="20">
        <f t="shared" si="164"/>
        <v>4.7506666666666666</v>
      </c>
      <c r="H3250" s="17"/>
      <c r="I3250" s="24"/>
      <c r="J3250" s="20">
        <f t="shared" si="165"/>
        <v>4.0343999999999998</v>
      </c>
      <c r="K3250" s="17"/>
      <c r="L3250" s="24"/>
      <c r="M3250" s="86">
        <v>10.878</v>
      </c>
      <c r="N3250" s="86">
        <v>3.3740000000000001</v>
      </c>
      <c r="O3250" s="86" t="s">
        <v>5013</v>
      </c>
      <c r="P3250" s="86">
        <v>1.5640000000000001</v>
      </c>
      <c r="Q3250" s="86">
        <v>3.5910000000000002</v>
      </c>
      <c r="R3250" s="86">
        <v>9.99</v>
      </c>
      <c r="S3250" s="86">
        <v>0.35799999999999998</v>
      </c>
      <c r="T3250" s="86">
        <v>4.6689999999999996</v>
      </c>
    </row>
    <row r="3251" spans="1:20" x14ac:dyDescent="0.25">
      <c r="A3251" s="50" t="s">
        <v>4682</v>
      </c>
      <c r="B3251" s="50" t="s">
        <v>2745</v>
      </c>
      <c r="C3251" s="50" t="s">
        <v>4748</v>
      </c>
      <c r="D3251" s="80">
        <v>12</v>
      </c>
      <c r="E3251" s="50" t="s">
        <v>7682</v>
      </c>
      <c r="F3251" s="24">
        <f t="shared" si="163"/>
        <v>4.9903333333333331</v>
      </c>
      <c r="G3251" s="20">
        <f t="shared" si="164"/>
        <v>2.2263333333333333</v>
      </c>
      <c r="H3251" s="17"/>
      <c r="I3251" s="24"/>
      <c r="J3251" s="20">
        <f t="shared" si="165"/>
        <v>6.4956000000000005</v>
      </c>
      <c r="K3251" s="17"/>
      <c r="L3251" s="24"/>
      <c r="M3251" s="86">
        <v>0.67600000000000005</v>
      </c>
      <c r="N3251" s="86">
        <v>0.33800000000000002</v>
      </c>
      <c r="O3251" s="86">
        <v>5.665</v>
      </c>
      <c r="P3251" s="86">
        <v>11.724</v>
      </c>
      <c r="Q3251" s="86">
        <v>5.7830000000000004</v>
      </c>
      <c r="R3251" s="86" t="s">
        <v>5013</v>
      </c>
      <c r="S3251" s="86">
        <v>1.508</v>
      </c>
      <c r="T3251" s="86">
        <v>13.462999999999999</v>
      </c>
    </row>
    <row r="3252" spans="1:20" x14ac:dyDescent="0.25">
      <c r="A3252" s="50" t="s">
        <v>4682</v>
      </c>
      <c r="B3252" s="50" t="s">
        <v>1373</v>
      </c>
      <c r="C3252" s="50" t="s">
        <v>4766</v>
      </c>
      <c r="D3252" s="80">
        <v>16</v>
      </c>
      <c r="E3252" s="50" t="s">
        <v>8400</v>
      </c>
      <c r="F3252" s="24">
        <f t="shared" si="163"/>
        <v>4.9903333333333331</v>
      </c>
      <c r="G3252" s="20">
        <f t="shared" si="164"/>
        <v>6.6846666666666659</v>
      </c>
      <c r="H3252" s="17"/>
      <c r="I3252" s="24"/>
      <c r="J3252" s="20">
        <f t="shared" si="165"/>
        <v>4.2919999999999998</v>
      </c>
      <c r="K3252" s="17"/>
      <c r="L3252" s="24"/>
      <c r="M3252" s="86">
        <v>8.4629999999999992</v>
      </c>
      <c r="N3252" s="86">
        <v>5.3789999999999996</v>
      </c>
      <c r="O3252" s="86">
        <v>6.2119999999999997</v>
      </c>
      <c r="P3252" s="86">
        <v>6.17</v>
      </c>
      <c r="Q3252" s="86">
        <v>0.31900000000000001</v>
      </c>
      <c r="R3252" s="86" t="s">
        <v>5013</v>
      </c>
      <c r="S3252" s="86">
        <v>14.971</v>
      </c>
      <c r="T3252" s="86" t="s">
        <v>5013</v>
      </c>
    </row>
    <row r="3253" spans="1:20" x14ac:dyDescent="0.25">
      <c r="A3253" s="50" t="s">
        <v>4682</v>
      </c>
      <c r="B3253" s="50" t="s">
        <v>3419</v>
      </c>
      <c r="C3253" s="50" t="s">
        <v>4730</v>
      </c>
      <c r="D3253" s="80">
        <v>10</v>
      </c>
      <c r="E3253" s="50" t="s">
        <v>6810</v>
      </c>
      <c r="F3253" s="24">
        <f t="shared" si="163"/>
        <v>4.9723333333333342</v>
      </c>
      <c r="G3253" s="20">
        <f t="shared" si="164"/>
        <v>30.141000000000002</v>
      </c>
      <c r="H3253" s="17"/>
      <c r="I3253" s="24"/>
      <c r="J3253" s="20">
        <f t="shared" si="165"/>
        <v>2.9834000000000005</v>
      </c>
      <c r="K3253" s="17"/>
      <c r="L3253" s="24"/>
      <c r="M3253" s="86">
        <v>56.061</v>
      </c>
      <c r="N3253" s="86" t="s">
        <v>5013</v>
      </c>
      <c r="O3253" s="86">
        <v>34.362000000000002</v>
      </c>
      <c r="P3253" s="86" t="s">
        <v>5013</v>
      </c>
      <c r="Q3253" s="86" t="s">
        <v>5013</v>
      </c>
      <c r="R3253" s="86" t="s">
        <v>5013</v>
      </c>
      <c r="S3253" s="86">
        <v>0.11700000000000001</v>
      </c>
      <c r="T3253" s="86">
        <v>14.8</v>
      </c>
    </row>
    <row r="3254" spans="1:20" x14ac:dyDescent="0.25">
      <c r="A3254" s="50" t="s">
        <v>4682</v>
      </c>
      <c r="B3254" s="50" t="s">
        <v>2243</v>
      </c>
      <c r="C3254" s="50" t="s">
        <v>4697</v>
      </c>
      <c r="D3254" s="80">
        <v>3</v>
      </c>
      <c r="E3254" s="50" t="s">
        <v>5442</v>
      </c>
      <c r="F3254" s="24">
        <f t="shared" si="163"/>
        <v>4.9446666666666665</v>
      </c>
      <c r="G3254" s="20">
        <f t="shared" si="164"/>
        <v>0.78166666666666673</v>
      </c>
      <c r="H3254" s="17"/>
      <c r="I3254" s="24"/>
      <c r="J3254" s="20">
        <f t="shared" si="165"/>
        <v>3.4954000000000001</v>
      </c>
      <c r="K3254" s="17"/>
      <c r="L3254" s="24"/>
      <c r="M3254" s="86" t="s">
        <v>5013</v>
      </c>
      <c r="N3254" s="86">
        <v>2.3450000000000002</v>
      </c>
      <c r="O3254" s="86" t="s">
        <v>5013</v>
      </c>
      <c r="P3254" s="86" t="s">
        <v>5013</v>
      </c>
      <c r="Q3254" s="86">
        <v>2.6429999999999998</v>
      </c>
      <c r="R3254" s="86">
        <v>1.66</v>
      </c>
      <c r="S3254" s="86">
        <v>4.2649999999999997</v>
      </c>
      <c r="T3254" s="86">
        <v>8.9090000000000007</v>
      </c>
    </row>
    <row r="3255" spans="1:20" x14ac:dyDescent="0.25">
      <c r="A3255" s="50" t="s">
        <v>4682</v>
      </c>
      <c r="B3255" s="50" t="s">
        <v>2534</v>
      </c>
      <c r="C3255" s="50" t="s">
        <v>4745</v>
      </c>
      <c r="D3255" s="80">
        <v>11</v>
      </c>
      <c r="E3255" s="50" t="s">
        <v>7564</v>
      </c>
      <c r="F3255" s="24">
        <f t="shared" si="163"/>
        <v>4.9243333333333332</v>
      </c>
      <c r="G3255" s="20">
        <f t="shared" si="164"/>
        <v>1.7220000000000002</v>
      </c>
      <c r="H3255" s="17"/>
      <c r="I3255" s="24"/>
      <c r="J3255" s="20">
        <f t="shared" si="165"/>
        <v>13.841200000000001</v>
      </c>
      <c r="K3255" s="17"/>
      <c r="L3255" s="24"/>
      <c r="M3255" s="86" t="s">
        <v>5013</v>
      </c>
      <c r="N3255" s="86">
        <v>5.1660000000000004</v>
      </c>
      <c r="O3255" s="86" t="s">
        <v>5013</v>
      </c>
      <c r="P3255" s="86">
        <v>8.4260000000000002</v>
      </c>
      <c r="Q3255" s="86">
        <v>46.006999999999998</v>
      </c>
      <c r="R3255" s="86">
        <v>2.1</v>
      </c>
      <c r="S3255" s="86">
        <v>6.9169999999999998</v>
      </c>
      <c r="T3255" s="86">
        <v>5.7560000000000002</v>
      </c>
    </row>
    <row r="3256" spans="1:20" x14ac:dyDescent="0.25">
      <c r="A3256" s="50" t="s">
        <v>4682</v>
      </c>
      <c r="B3256" s="50" t="s">
        <v>3433</v>
      </c>
      <c r="C3256" s="50" t="s">
        <v>4776</v>
      </c>
      <c r="D3256" s="80">
        <v>20</v>
      </c>
      <c r="E3256" s="50" t="s">
        <v>9608</v>
      </c>
      <c r="F3256" s="24">
        <f t="shared" si="163"/>
        <v>4.9240000000000004</v>
      </c>
      <c r="G3256" s="20">
        <f t="shared" si="164"/>
        <v>4.1440000000000001</v>
      </c>
      <c r="H3256" s="17"/>
      <c r="I3256" s="24"/>
      <c r="J3256" s="20">
        <f t="shared" si="165"/>
        <v>2.9544000000000001</v>
      </c>
      <c r="K3256" s="17"/>
      <c r="L3256" s="24"/>
      <c r="M3256" s="86" t="s">
        <v>5013</v>
      </c>
      <c r="N3256" s="86" t="s">
        <v>5013</v>
      </c>
      <c r="O3256" s="86">
        <v>12.432</v>
      </c>
      <c r="P3256" s="86" t="s">
        <v>5013</v>
      </c>
      <c r="Q3256" s="86" t="s">
        <v>5013</v>
      </c>
      <c r="R3256" s="86">
        <v>14.772</v>
      </c>
      <c r="S3256" s="86" t="s">
        <v>5013</v>
      </c>
      <c r="T3256" s="86" t="s">
        <v>5013</v>
      </c>
    </row>
    <row r="3257" spans="1:20" x14ac:dyDescent="0.25">
      <c r="A3257" s="50" t="s">
        <v>4682</v>
      </c>
      <c r="B3257" s="50" t="s">
        <v>2692</v>
      </c>
      <c r="C3257" s="50" t="s">
        <v>4690</v>
      </c>
      <c r="D3257" s="80">
        <v>2</v>
      </c>
      <c r="E3257" s="50" t="s">
        <v>5306</v>
      </c>
      <c r="F3257" s="24">
        <f t="shared" si="163"/>
        <v>4.8873333333333333</v>
      </c>
      <c r="G3257" s="20">
        <f t="shared" si="164"/>
        <v>2E-3</v>
      </c>
      <c r="H3257" s="17"/>
      <c r="I3257" s="24"/>
      <c r="J3257" s="20">
        <f t="shared" si="165"/>
        <v>5.3162000000000003</v>
      </c>
      <c r="K3257" s="17"/>
      <c r="L3257" s="24"/>
      <c r="M3257" s="86" t="s">
        <v>5013</v>
      </c>
      <c r="N3257" s="86">
        <v>6.0000000000000001E-3</v>
      </c>
      <c r="O3257" s="86" t="s">
        <v>5013</v>
      </c>
      <c r="P3257" s="86" t="s">
        <v>5013</v>
      </c>
      <c r="Q3257" s="86">
        <v>11.919</v>
      </c>
      <c r="R3257" s="86">
        <v>1.54</v>
      </c>
      <c r="S3257" s="86">
        <v>13.122</v>
      </c>
      <c r="T3257" s="86" t="s">
        <v>5013</v>
      </c>
    </row>
    <row r="3258" spans="1:20" x14ac:dyDescent="0.25">
      <c r="A3258" s="50" t="s">
        <v>4682</v>
      </c>
      <c r="B3258" s="50" t="s">
        <v>4508</v>
      </c>
      <c r="C3258" s="50" t="s">
        <v>4720</v>
      </c>
      <c r="D3258" s="80">
        <v>6</v>
      </c>
      <c r="E3258" s="50" t="s">
        <v>6416</v>
      </c>
      <c r="F3258" s="24">
        <f t="shared" si="163"/>
        <v>4.8839999999999995</v>
      </c>
      <c r="G3258" s="20">
        <f t="shared" si="164"/>
        <v>4.6666666666666669E-2</v>
      </c>
      <c r="H3258" s="17"/>
      <c r="I3258" s="24"/>
      <c r="J3258" s="20">
        <f t="shared" si="165"/>
        <v>2.9303999999999997</v>
      </c>
      <c r="K3258" s="17"/>
      <c r="L3258" s="24"/>
      <c r="M3258" s="86">
        <v>0.09</v>
      </c>
      <c r="N3258" s="86">
        <v>0.05</v>
      </c>
      <c r="O3258" s="86" t="s">
        <v>5013</v>
      </c>
      <c r="P3258" s="86" t="s">
        <v>5013</v>
      </c>
      <c r="Q3258" s="86" t="s">
        <v>5013</v>
      </c>
      <c r="R3258" s="86" t="s">
        <v>5013</v>
      </c>
      <c r="S3258" s="86">
        <v>0.39500000000000002</v>
      </c>
      <c r="T3258" s="86">
        <v>14.257</v>
      </c>
    </row>
    <row r="3259" spans="1:20" x14ac:dyDescent="0.25">
      <c r="A3259" s="50" t="s">
        <v>4682</v>
      </c>
      <c r="B3259" s="50" t="s">
        <v>4146</v>
      </c>
      <c r="C3259" s="50" t="s">
        <v>4748</v>
      </c>
      <c r="D3259" s="80">
        <v>12</v>
      </c>
      <c r="E3259" s="50" t="s">
        <v>7677</v>
      </c>
      <c r="F3259" s="24">
        <f t="shared" si="163"/>
        <v>4.8773333333333335</v>
      </c>
      <c r="G3259" s="20">
        <f t="shared" si="164"/>
        <v>1.0346666666666666</v>
      </c>
      <c r="H3259" s="17"/>
      <c r="I3259" s="24"/>
      <c r="J3259" s="20">
        <f t="shared" si="165"/>
        <v>3.105</v>
      </c>
      <c r="K3259" s="17"/>
      <c r="L3259" s="24"/>
      <c r="M3259" s="86" t="s">
        <v>5013</v>
      </c>
      <c r="N3259" s="86">
        <v>3.1040000000000001</v>
      </c>
      <c r="O3259" s="86" t="s">
        <v>5013</v>
      </c>
      <c r="P3259" s="86">
        <v>0.28899999999999998</v>
      </c>
      <c r="Q3259" s="86">
        <v>0.60399999999999998</v>
      </c>
      <c r="R3259" s="86">
        <v>14.632</v>
      </c>
      <c r="S3259" s="86" t="s">
        <v>5013</v>
      </c>
      <c r="T3259" s="86" t="s">
        <v>5013</v>
      </c>
    </row>
    <row r="3260" spans="1:20" x14ac:dyDescent="0.25">
      <c r="A3260" s="50" t="s">
        <v>4682</v>
      </c>
      <c r="B3260" s="50" t="s">
        <v>2568</v>
      </c>
      <c r="C3260" s="50" t="s">
        <v>4739</v>
      </c>
      <c r="D3260" s="80">
        <v>11</v>
      </c>
      <c r="E3260" s="50" t="s">
        <v>7220</v>
      </c>
      <c r="F3260" s="24">
        <f t="shared" si="163"/>
        <v>4.8763333333333341</v>
      </c>
      <c r="G3260" s="20">
        <f t="shared" si="164"/>
        <v>31.430666666666667</v>
      </c>
      <c r="H3260" s="17"/>
      <c r="I3260" s="24"/>
      <c r="J3260" s="20">
        <f t="shared" si="165"/>
        <v>8.1930000000000014</v>
      </c>
      <c r="K3260" s="17"/>
      <c r="L3260" s="24"/>
      <c r="M3260" s="86" t="s">
        <v>5013</v>
      </c>
      <c r="N3260" s="86">
        <v>4.2050000000000001</v>
      </c>
      <c r="O3260" s="86">
        <v>90.087000000000003</v>
      </c>
      <c r="P3260" s="86">
        <v>25.914000000000001</v>
      </c>
      <c r="Q3260" s="86">
        <v>0.42199999999999999</v>
      </c>
      <c r="R3260" s="86">
        <v>5.7610000000000001</v>
      </c>
      <c r="S3260" s="86">
        <v>8.8680000000000003</v>
      </c>
      <c r="T3260" s="86" t="s">
        <v>5013</v>
      </c>
    </row>
    <row r="3261" spans="1:20" x14ac:dyDescent="0.25">
      <c r="A3261" s="50" t="s">
        <v>4682</v>
      </c>
      <c r="B3261" s="50" t="s">
        <v>2932</v>
      </c>
      <c r="C3261" s="50" t="s">
        <v>4711</v>
      </c>
      <c r="D3261" s="80">
        <v>6</v>
      </c>
      <c r="E3261" s="50" t="s">
        <v>6096</v>
      </c>
      <c r="F3261" s="24">
        <f t="shared" si="163"/>
        <v>4.8600000000000003</v>
      </c>
      <c r="G3261" s="20">
        <f t="shared" si="164"/>
        <v>0.20866666666666667</v>
      </c>
      <c r="H3261" s="17"/>
      <c r="I3261" s="24"/>
      <c r="J3261" s="20">
        <f t="shared" si="165"/>
        <v>2.9159999999999999</v>
      </c>
      <c r="K3261" s="17"/>
      <c r="L3261" s="24"/>
      <c r="M3261" s="86" t="s">
        <v>5013</v>
      </c>
      <c r="N3261" s="86" t="s">
        <v>5013</v>
      </c>
      <c r="O3261" s="86">
        <v>0.626</v>
      </c>
      <c r="P3261" s="86" t="s">
        <v>5013</v>
      </c>
      <c r="Q3261" s="86" t="s">
        <v>5013</v>
      </c>
      <c r="R3261" s="86" t="s">
        <v>5013</v>
      </c>
      <c r="S3261" s="86" t="s">
        <v>5013</v>
      </c>
      <c r="T3261" s="86">
        <v>14.58</v>
      </c>
    </row>
    <row r="3262" spans="1:20" x14ac:dyDescent="0.25">
      <c r="A3262" s="50" t="s">
        <v>4682</v>
      </c>
      <c r="B3262" s="50" t="s">
        <v>4055</v>
      </c>
      <c r="C3262" s="50" t="s">
        <v>4743</v>
      </c>
      <c r="D3262" s="80">
        <v>11</v>
      </c>
      <c r="E3262" s="50" t="s">
        <v>7333</v>
      </c>
      <c r="F3262" s="24">
        <f t="shared" si="163"/>
        <v>4.8563333333333336</v>
      </c>
      <c r="G3262" s="20">
        <f t="shared" si="164"/>
        <v>8.2666666666666666E-2</v>
      </c>
      <c r="H3262" s="17"/>
      <c r="I3262" s="24"/>
      <c r="J3262" s="20">
        <f t="shared" si="165"/>
        <v>2.9138000000000002</v>
      </c>
      <c r="K3262" s="17"/>
      <c r="L3262" s="24"/>
      <c r="M3262" s="86" t="s">
        <v>5013</v>
      </c>
      <c r="N3262" s="86" t="s">
        <v>5013</v>
      </c>
      <c r="O3262" s="86">
        <v>0.248</v>
      </c>
      <c r="P3262" s="86" t="s">
        <v>5013</v>
      </c>
      <c r="Q3262" s="86" t="s">
        <v>5013</v>
      </c>
      <c r="R3262" s="86">
        <v>14.569000000000001</v>
      </c>
      <c r="S3262" s="86" t="s">
        <v>5013</v>
      </c>
      <c r="T3262" s="86" t="s">
        <v>5013</v>
      </c>
    </row>
    <row r="3263" spans="1:20" x14ac:dyDescent="0.25">
      <c r="A3263" s="50" t="s">
        <v>4682</v>
      </c>
      <c r="B3263" s="50" t="s">
        <v>3982</v>
      </c>
      <c r="C3263" s="50" t="s">
        <v>4731</v>
      </c>
      <c r="D3263" s="80">
        <v>10</v>
      </c>
      <c r="E3263" s="50" t="s">
        <v>6836</v>
      </c>
      <c r="F3263" s="24">
        <f t="shared" si="163"/>
        <v>4.8496666666666668</v>
      </c>
      <c r="G3263" s="20">
        <f t="shared" si="164"/>
        <v>40.817</v>
      </c>
      <c r="H3263" s="17"/>
      <c r="I3263" s="24"/>
      <c r="J3263" s="20">
        <f t="shared" si="165"/>
        <v>14.276600000000002</v>
      </c>
      <c r="K3263" s="17"/>
      <c r="L3263" s="24"/>
      <c r="M3263" s="86" t="s">
        <v>5013</v>
      </c>
      <c r="N3263" s="86">
        <v>122.45099999999999</v>
      </c>
      <c r="O3263" s="86" t="s">
        <v>5013</v>
      </c>
      <c r="P3263" s="86">
        <v>56.834000000000003</v>
      </c>
      <c r="Q3263" s="86" t="s">
        <v>5013</v>
      </c>
      <c r="R3263" s="86" t="s">
        <v>5013</v>
      </c>
      <c r="S3263" s="86" t="s">
        <v>5013</v>
      </c>
      <c r="T3263" s="86">
        <v>14.548999999999999</v>
      </c>
    </row>
    <row r="3264" spans="1:20" x14ac:dyDescent="0.25">
      <c r="A3264" s="50" t="s">
        <v>4682</v>
      </c>
      <c r="B3264" s="50" t="s">
        <v>4002</v>
      </c>
      <c r="C3264" s="50" t="s">
        <v>4707</v>
      </c>
      <c r="D3264" s="80">
        <v>5</v>
      </c>
      <c r="E3264" s="50" t="s">
        <v>5708</v>
      </c>
      <c r="F3264" s="24">
        <f t="shared" si="163"/>
        <v>4.8433333333333328</v>
      </c>
      <c r="G3264" s="20">
        <f t="shared" si="164"/>
        <v>18.576000000000001</v>
      </c>
      <c r="H3264" s="17"/>
      <c r="I3264" s="24"/>
      <c r="J3264" s="20">
        <f t="shared" si="165"/>
        <v>3.1643999999999997</v>
      </c>
      <c r="K3264" s="17"/>
      <c r="L3264" s="24"/>
      <c r="M3264" s="86">
        <v>0.19500000000000001</v>
      </c>
      <c r="N3264" s="86">
        <v>40.798999999999999</v>
      </c>
      <c r="O3264" s="86">
        <v>14.734</v>
      </c>
      <c r="P3264" s="86">
        <v>1.292</v>
      </c>
      <c r="Q3264" s="86" t="s">
        <v>5013</v>
      </c>
      <c r="R3264" s="86">
        <v>14.53</v>
      </c>
      <c r="S3264" s="86" t="s">
        <v>5013</v>
      </c>
      <c r="T3264" s="86" t="s">
        <v>5013</v>
      </c>
    </row>
    <row r="3265" spans="1:20" x14ac:dyDescent="0.25">
      <c r="A3265" s="50" t="s">
        <v>4682</v>
      </c>
      <c r="B3265" s="50" t="s">
        <v>3191</v>
      </c>
      <c r="C3265" s="50" t="s">
        <v>4756</v>
      </c>
      <c r="D3265" s="80">
        <v>15</v>
      </c>
      <c r="E3265" s="50" t="s">
        <v>8125</v>
      </c>
      <c r="F3265" s="24">
        <f t="shared" si="163"/>
        <v>4.8239999999999998</v>
      </c>
      <c r="G3265" s="20">
        <f t="shared" si="164"/>
        <v>0.67566666666666675</v>
      </c>
      <c r="H3265" s="17"/>
      <c r="I3265" s="24"/>
      <c r="J3265" s="20">
        <f t="shared" si="165"/>
        <v>3.7189999999999999</v>
      </c>
      <c r="K3265" s="17"/>
      <c r="L3265" s="24"/>
      <c r="M3265" s="86">
        <v>1.9770000000000001</v>
      </c>
      <c r="N3265" s="86">
        <v>0.05</v>
      </c>
      <c r="O3265" s="86" t="s">
        <v>5013</v>
      </c>
      <c r="P3265" s="86">
        <v>0.52400000000000002</v>
      </c>
      <c r="Q3265" s="86">
        <v>3.5990000000000002</v>
      </c>
      <c r="R3265" s="86">
        <v>11.834</v>
      </c>
      <c r="S3265" s="86">
        <v>2.6379999999999999</v>
      </c>
      <c r="T3265" s="86" t="s">
        <v>5013</v>
      </c>
    </row>
    <row r="3266" spans="1:20" x14ac:dyDescent="0.25">
      <c r="A3266" s="50" t="s">
        <v>4682</v>
      </c>
      <c r="B3266" s="50" t="s">
        <v>2832</v>
      </c>
      <c r="C3266" s="50" t="s">
        <v>4711</v>
      </c>
      <c r="D3266" s="80">
        <v>6</v>
      </c>
      <c r="E3266" s="50" t="s">
        <v>6095</v>
      </c>
      <c r="F3266" s="24">
        <f t="shared" si="163"/>
        <v>4.8166666666666664</v>
      </c>
      <c r="G3266" s="20">
        <f t="shared" si="164"/>
        <v>0</v>
      </c>
      <c r="H3266" s="17"/>
      <c r="I3266" s="24"/>
      <c r="J3266" s="20">
        <f t="shared" si="165"/>
        <v>2.8899999999999997</v>
      </c>
      <c r="K3266" s="17"/>
      <c r="L3266" s="24"/>
      <c r="M3266" s="86" t="s">
        <v>5013</v>
      </c>
      <c r="N3266" s="86" t="s">
        <v>5013</v>
      </c>
      <c r="O3266" s="86" t="s">
        <v>5013</v>
      </c>
      <c r="P3266" s="86" t="s">
        <v>5013</v>
      </c>
      <c r="Q3266" s="86" t="s">
        <v>5013</v>
      </c>
      <c r="R3266" s="86" t="s">
        <v>5013</v>
      </c>
      <c r="S3266" s="86">
        <v>14.45</v>
      </c>
      <c r="T3266" s="86" t="s">
        <v>5013</v>
      </c>
    </row>
    <row r="3267" spans="1:20" x14ac:dyDescent="0.25">
      <c r="A3267" s="50" t="s">
        <v>4682</v>
      </c>
      <c r="B3267" s="50" t="s">
        <v>3630</v>
      </c>
      <c r="C3267" s="50" t="s">
        <v>4706</v>
      </c>
      <c r="D3267" s="80">
        <v>4</v>
      </c>
      <c r="E3267" s="50" t="s">
        <v>5649</v>
      </c>
      <c r="F3267" s="24">
        <f t="shared" si="163"/>
        <v>4.7443333333333335</v>
      </c>
      <c r="G3267" s="20">
        <f t="shared" si="164"/>
        <v>15.433666666666667</v>
      </c>
      <c r="H3267" s="17"/>
      <c r="I3267" s="24"/>
      <c r="J3267" s="20">
        <f t="shared" si="165"/>
        <v>3.0944000000000003</v>
      </c>
      <c r="K3267" s="17"/>
      <c r="L3267" s="24"/>
      <c r="M3267" s="86">
        <v>6.1440000000000001</v>
      </c>
      <c r="N3267" s="86">
        <v>10.497999999999999</v>
      </c>
      <c r="O3267" s="86">
        <v>29.658999999999999</v>
      </c>
      <c r="P3267" s="86">
        <v>1.2390000000000001</v>
      </c>
      <c r="Q3267" s="86" t="s">
        <v>5013</v>
      </c>
      <c r="R3267" s="86" t="s">
        <v>5013</v>
      </c>
      <c r="S3267" s="86" t="s">
        <v>5013</v>
      </c>
      <c r="T3267" s="86">
        <v>14.233000000000001</v>
      </c>
    </row>
    <row r="3268" spans="1:20" x14ac:dyDescent="0.25">
      <c r="A3268" s="50" t="s">
        <v>4682</v>
      </c>
      <c r="B3268" s="50" t="s">
        <v>3143</v>
      </c>
      <c r="C3268" s="50" t="s">
        <v>4764</v>
      </c>
      <c r="D3268" s="80">
        <v>15</v>
      </c>
      <c r="E3268" s="50" t="s">
        <v>8331</v>
      </c>
      <c r="F3268" s="24">
        <f t="shared" si="163"/>
        <v>4.7416666666666671</v>
      </c>
      <c r="G3268" s="20">
        <f t="shared" si="164"/>
        <v>10.553666666666667</v>
      </c>
      <c r="H3268" s="17"/>
      <c r="I3268" s="24"/>
      <c r="J3268" s="20">
        <f t="shared" si="165"/>
        <v>8.6977999999999991</v>
      </c>
      <c r="K3268" s="17"/>
      <c r="L3268" s="24"/>
      <c r="M3268" s="86">
        <v>12.664</v>
      </c>
      <c r="N3268" s="86">
        <v>3.4740000000000002</v>
      </c>
      <c r="O3268" s="86">
        <v>15.523</v>
      </c>
      <c r="P3268" s="86">
        <v>12.731999999999999</v>
      </c>
      <c r="Q3268" s="86">
        <v>16.532</v>
      </c>
      <c r="R3268" s="86">
        <v>8.3620000000000001</v>
      </c>
      <c r="S3268" s="86">
        <v>5.8630000000000004</v>
      </c>
      <c r="T3268" s="86" t="s">
        <v>5013</v>
      </c>
    </row>
    <row r="3269" spans="1:20" x14ac:dyDescent="0.25">
      <c r="A3269" s="50" t="s">
        <v>4682</v>
      </c>
      <c r="B3269" s="50" t="s">
        <v>2805</v>
      </c>
      <c r="C3269" s="50" t="s">
        <v>4764</v>
      </c>
      <c r="D3269" s="80">
        <v>15</v>
      </c>
      <c r="E3269" s="50" t="s">
        <v>8322</v>
      </c>
      <c r="F3269" s="24">
        <f t="shared" si="163"/>
        <v>4.7026666666666666</v>
      </c>
      <c r="G3269" s="20">
        <f t="shared" si="164"/>
        <v>7.7899999999999991</v>
      </c>
      <c r="H3269" s="17"/>
      <c r="I3269" s="24"/>
      <c r="J3269" s="20">
        <f t="shared" si="165"/>
        <v>56.997199999999999</v>
      </c>
      <c r="K3269" s="17"/>
      <c r="L3269" s="24"/>
      <c r="M3269" s="86">
        <v>5.5330000000000004</v>
      </c>
      <c r="N3269" s="86">
        <v>10.984</v>
      </c>
      <c r="O3269" s="86">
        <v>6.8529999999999998</v>
      </c>
      <c r="P3269" s="86">
        <v>187.511</v>
      </c>
      <c r="Q3269" s="86">
        <v>83.367000000000004</v>
      </c>
      <c r="R3269" s="86" t="s">
        <v>5013</v>
      </c>
      <c r="S3269" s="86">
        <v>4.8049999999999997</v>
      </c>
      <c r="T3269" s="86">
        <v>9.3030000000000008</v>
      </c>
    </row>
    <row r="3270" spans="1:20" x14ac:dyDescent="0.25">
      <c r="A3270" s="50" t="s">
        <v>4682</v>
      </c>
      <c r="B3270" s="50" t="s">
        <v>3350</v>
      </c>
      <c r="C3270" s="50" t="s">
        <v>4766</v>
      </c>
      <c r="D3270" s="80">
        <v>16</v>
      </c>
      <c r="E3270" s="50" t="s">
        <v>8734</v>
      </c>
      <c r="F3270" s="24">
        <f t="shared" si="163"/>
        <v>4.6909999999999998</v>
      </c>
      <c r="G3270" s="20">
        <f t="shared" si="164"/>
        <v>10.5</v>
      </c>
      <c r="H3270" s="17"/>
      <c r="I3270" s="24"/>
      <c r="J3270" s="20">
        <f t="shared" si="165"/>
        <v>2.8146</v>
      </c>
      <c r="K3270" s="17"/>
      <c r="L3270" s="24"/>
      <c r="M3270" s="86">
        <v>0.46300000000000002</v>
      </c>
      <c r="N3270" s="86">
        <v>31.036999999999999</v>
      </c>
      <c r="O3270" s="86" t="s">
        <v>5013</v>
      </c>
      <c r="P3270" s="86" t="s">
        <v>5013</v>
      </c>
      <c r="Q3270" s="86" t="s">
        <v>5013</v>
      </c>
      <c r="R3270" s="86" t="s">
        <v>5013</v>
      </c>
      <c r="S3270" s="86">
        <v>14.073</v>
      </c>
      <c r="T3270" s="86" t="s">
        <v>5013</v>
      </c>
    </row>
    <row r="3271" spans="1:20" x14ac:dyDescent="0.25">
      <c r="A3271" s="50" t="s">
        <v>4682</v>
      </c>
      <c r="B3271" s="50" t="s">
        <v>3790</v>
      </c>
      <c r="C3271" s="50" t="s">
        <v>4742</v>
      </c>
      <c r="D3271" s="80">
        <v>11</v>
      </c>
      <c r="E3271" s="50" t="s">
        <v>7312</v>
      </c>
      <c r="F3271" s="24">
        <f t="shared" si="163"/>
        <v>4.6829999999999998</v>
      </c>
      <c r="G3271" s="20">
        <f t="shared" si="164"/>
        <v>0</v>
      </c>
      <c r="H3271" s="17"/>
      <c r="I3271" s="24"/>
      <c r="J3271" s="20">
        <f t="shared" si="165"/>
        <v>2.8098000000000001</v>
      </c>
      <c r="K3271" s="17"/>
      <c r="L3271" s="24"/>
      <c r="M3271" s="86" t="s">
        <v>5013</v>
      </c>
      <c r="N3271" s="86" t="s">
        <v>5013</v>
      </c>
      <c r="O3271" s="86" t="s">
        <v>5013</v>
      </c>
      <c r="P3271" s="86" t="s">
        <v>5013</v>
      </c>
      <c r="Q3271" s="86" t="s">
        <v>5013</v>
      </c>
      <c r="R3271" s="86" t="s">
        <v>5013</v>
      </c>
      <c r="S3271" s="86">
        <v>14.048999999999999</v>
      </c>
      <c r="T3271" s="86" t="s">
        <v>5013</v>
      </c>
    </row>
    <row r="3272" spans="1:20" x14ac:dyDescent="0.25">
      <c r="A3272" s="50" t="s">
        <v>4682</v>
      </c>
      <c r="B3272" s="50" t="s">
        <v>1394</v>
      </c>
      <c r="C3272" s="50" t="s">
        <v>4710</v>
      </c>
      <c r="D3272" s="80">
        <v>6</v>
      </c>
      <c r="E3272" s="50" t="s">
        <v>5871</v>
      </c>
      <c r="F3272" s="24">
        <f t="shared" si="163"/>
        <v>4.6823333333333332</v>
      </c>
      <c r="G3272" s="20">
        <f t="shared" si="164"/>
        <v>9.9156666666666666</v>
      </c>
      <c r="H3272" s="17"/>
      <c r="I3272" s="24"/>
      <c r="J3272" s="20">
        <f t="shared" si="165"/>
        <v>7.7675999999999989</v>
      </c>
      <c r="K3272" s="17"/>
      <c r="L3272" s="24"/>
      <c r="M3272" s="86">
        <v>15.754</v>
      </c>
      <c r="N3272" s="86">
        <v>3.9809999999999999</v>
      </c>
      <c r="O3272" s="86">
        <v>10.012</v>
      </c>
      <c r="P3272" s="86">
        <v>4.4930000000000003</v>
      </c>
      <c r="Q3272" s="86">
        <v>20.297999999999998</v>
      </c>
      <c r="R3272" s="86" t="s">
        <v>5013</v>
      </c>
      <c r="S3272" s="86">
        <v>7.0460000000000003</v>
      </c>
      <c r="T3272" s="86">
        <v>7.0010000000000003</v>
      </c>
    </row>
    <row r="3273" spans="1:20" x14ac:dyDescent="0.25">
      <c r="A3273" s="50" t="s">
        <v>4682</v>
      </c>
      <c r="B3273" s="50" t="s">
        <v>3898</v>
      </c>
      <c r="C3273" s="50" t="s">
        <v>4735</v>
      </c>
      <c r="D3273" s="80">
        <v>11</v>
      </c>
      <c r="E3273" s="50" t="s">
        <v>6999</v>
      </c>
      <c r="F3273" s="24">
        <f t="shared" si="163"/>
        <v>4.6823333333333332</v>
      </c>
      <c r="G3273" s="20">
        <f t="shared" si="164"/>
        <v>3.1356666666666668</v>
      </c>
      <c r="H3273" s="17"/>
      <c r="I3273" s="24"/>
      <c r="J3273" s="20">
        <f t="shared" si="165"/>
        <v>2.8094000000000001</v>
      </c>
      <c r="K3273" s="17"/>
      <c r="L3273" s="24"/>
      <c r="M3273" s="86" t="s">
        <v>5013</v>
      </c>
      <c r="N3273" s="86" t="s">
        <v>5013</v>
      </c>
      <c r="O3273" s="86">
        <v>9.407</v>
      </c>
      <c r="P3273" s="86" t="s">
        <v>5013</v>
      </c>
      <c r="Q3273" s="86" t="s">
        <v>5013</v>
      </c>
      <c r="R3273" s="86" t="s">
        <v>5013</v>
      </c>
      <c r="S3273" s="86">
        <v>14.047000000000001</v>
      </c>
      <c r="T3273" s="86" t="s">
        <v>5013</v>
      </c>
    </row>
    <row r="3274" spans="1:20" x14ac:dyDescent="0.25">
      <c r="A3274" s="50" t="s">
        <v>4682</v>
      </c>
      <c r="B3274" s="50" t="s">
        <v>504</v>
      </c>
      <c r="C3274" s="50" t="s">
        <v>4725</v>
      </c>
      <c r="D3274" s="80">
        <v>8</v>
      </c>
      <c r="E3274" s="50" t="s">
        <v>6717</v>
      </c>
      <c r="F3274" s="24">
        <f t="shared" si="163"/>
        <v>4.6756666666666673</v>
      </c>
      <c r="G3274" s="20">
        <f t="shared" si="164"/>
        <v>8.2893333333333334</v>
      </c>
      <c r="H3274" s="17"/>
      <c r="I3274" s="24"/>
      <c r="J3274" s="20">
        <f t="shared" si="165"/>
        <v>6.0486000000000004</v>
      </c>
      <c r="K3274" s="17"/>
      <c r="L3274" s="24"/>
      <c r="M3274" s="86">
        <v>15.486000000000001</v>
      </c>
      <c r="N3274" s="86">
        <v>7.2430000000000003</v>
      </c>
      <c r="O3274" s="86">
        <v>2.1389999999999998</v>
      </c>
      <c r="P3274" s="86">
        <v>1.984</v>
      </c>
      <c r="Q3274" s="86">
        <v>14.231999999999999</v>
      </c>
      <c r="R3274" s="86">
        <v>5.1440000000000001</v>
      </c>
      <c r="S3274" s="86">
        <v>2.6760000000000002</v>
      </c>
      <c r="T3274" s="86">
        <v>6.2069999999999999</v>
      </c>
    </row>
    <row r="3275" spans="1:20" x14ac:dyDescent="0.25">
      <c r="A3275" s="50" t="s">
        <v>4682</v>
      </c>
      <c r="B3275" s="50" t="s">
        <v>3414</v>
      </c>
      <c r="C3275" s="50" t="s">
        <v>4741</v>
      </c>
      <c r="D3275" s="80">
        <v>11</v>
      </c>
      <c r="E3275" s="50" t="s">
        <v>7279</v>
      </c>
      <c r="F3275" s="24">
        <f t="shared" si="163"/>
        <v>4.6706666666666665</v>
      </c>
      <c r="G3275" s="20">
        <f t="shared" si="164"/>
        <v>7.6516666666666673</v>
      </c>
      <c r="H3275" s="17"/>
      <c r="I3275" s="24"/>
      <c r="J3275" s="20">
        <f t="shared" si="165"/>
        <v>3.1746000000000003</v>
      </c>
      <c r="K3275" s="17"/>
      <c r="L3275" s="24"/>
      <c r="M3275" s="86">
        <v>1.9039999999999999</v>
      </c>
      <c r="N3275" s="86">
        <v>2.5590000000000002</v>
      </c>
      <c r="O3275" s="86">
        <v>18.492000000000001</v>
      </c>
      <c r="P3275" s="86" t="s">
        <v>5013</v>
      </c>
      <c r="Q3275" s="86">
        <v>1.861</v>
      </c>
      <c r="R3275" s="86" t="s">
        <v>5013</v>
      </c>
      <c r="S3275" s="86">
        <v>6.056</v>
      </c>
      <c r="T3275" s="86">
        <v>7.9560000000000004</v>
      </c>
    </row>
    <row r="3276" spans="1:20" x14ac:dyDescent="0.25">
      <c r="A3276" s="50" t="s">
        <v>4682</v>
      </c>
      <c r="B3276" s="50" t="s">
        <v>3046</v>
      </c>
      <c r="C3276" s="50" t="s">
        <v>4766</v>
      </c>
      <c r="D3276" s="80">
        <v>16</v>
      </c>
      <c r="E3276" s="50" t="s">
        <v>8392</v>
      </c>
      <c r="F3276" s="24">
        <f t="shared" si="163"/>
        <v>4.6689999999999996</v>
      </c>
      <c r="G3276" s="20">
        <f t="shared" si="164"/>
        <v>0</v>
      </c>
      <c r="H3276" s="17"/>
      <c r="I3276" s="24"/>
      <c r="J3276" s="20">
        <f t="shared" si="165"/>
        <v>2.8014000000000001</v>
      </c>
      <c r="K3276" s="17"/>
      <c r="L3276" s="24"/>
      <c r="M3276" s="86" t="s">
        <v>5013</v>
      </c>
      <c r="N3276" s="86" t="s">
        <v>5013</v>
      </c>
      <c r="O3276" s="86" t="s">
        <v>5013</v>
      </c>
      <c r="P3276" s="86" t="s">
        <v>5013</v>
      </c>
      <c r="Q3276" s="86" t="s">
        <v>5013</v>
      </c>
      <c r="R3276" s="86">
        <v>14.007</v>
      </c>
      <c r="S3276" s="86" t="s">
        <v>5013</v>
      </c>
      <c r="T3276" s="86" t="s">
        <v>5013</v>
      </c>
    </row>
    <row r="3277" spans="1:20" x14ac:dyDescent="0.25">
      <c r="A3277" s="50" t="s">
        <v>4682</v>
      </c>
      <c r="B3277" s="50" t="s">
        <v>4603</v>
      </c>
      <c r="C3277" s="50" t="s">
        <v>4766</v>
      </c>
      <c r="D3277" s="80">
        <v>16</v>
      </c>
      <c r="E3277" s="50" t="s">
        <v>8649</v>
      </c>
      <c r="F3277" s="24">
        <f t="shared" si="163"/>
        <v>4.6686666666666667</v>
      </c>
      <c r="G3277" s="20">
        <f t="shared" si="164"/>
        <v>50.032999999999994</v>
      </c>
      <c r="H3277" s="17"/>
      <c r="I3277" s="24"/>
      <c r="J3277" s="20">
        <f t="shared" si="165"/>
        <v>8.1791999999999998</v>
      </c>
      <c r="K3277" s="17"/>
      <c r="L3277" s="24"/>
      <c r="M3277" s="86">
        <v>5.9539999999999997</v>
      </c>
      <c r="N3277" s="86">
        <v>39.222000000000001</v>
      </c>
      <c r="O3277" s="86">
        <v>104.923</v>
      </c>
      <c r="P3277" s="86">
        <v>6.4580000000000002</v>
      </c>
      <c r="Q3277" s="86">
        <v>20.431999999999999</v>
      </c>
      <c r="R3277" s="86">
        <v>7.2370000000000001</v>
      </c>
      <c r="S3277" s="86">
        <v>6.7690000000000001</v>
      </c>
      <c r="T3277" s="86" t="s">
        <v>5013</v>
      </c>
    </row>
    <row r="3278" spans="1:20" x14ac:dyDescent="0.25">
      <c r="A3278" s="50" t="s">
        <v>4682</v>
      </c>
      <c r="B3278" s="50" t="s">
        <v>2552</v>
      </c>
      <c r="C3278" s="50" t="s">
        <v>4772</v>
      </c>
      <c r="D3278" s="80">
        <v>18</v>
      </c>
      <c r="E3278" s="50" t="s">
        <v>9321</v>
      </c>
      <c r="F3278" s="24">
        <f t="shared" si="163"/>
        <v>4.625</v>
      </c>
      <c r="G3278" s="20">
        <f t="shared" si="164"/>
        <v>91.897333333333336</v>
      </c>
      <c r="H3278" s="17"/>
      <c r="I3278" s="24"/>
      <c r="J3278" s="20">
        <f t="shared" si="165"/>
        <v>24.532599999999999</v>
      </c>
      <c r="K3278" s="17"/>
      <c r="L3278" s="24"/>
      <c r="M3278" s="86">
        <v>14.146000000000001</v>
      </c>
      <c r="N3278" s="86">
        <v>8.5069999999999997</v>
      </c>
      <c r="O3278" s="86">
        <v>253.03899999999999</v>
      </c>
      <c r="P3278" s="86">
        <v>2.0630000000000002</v>
      </c>
      <c r="Q3278" s="86">
        <v>106.72499999999999</v>
      </c>
      <c r="R3278" s="86">
        <v>5.1100000000000003</v>
      </c>
      <c r="S3278" s="86">
        <v>1.8080000000000001</v>
      </c>
      <c r="T3278" s="86">
        <v>6.9569999999999999</v>
      </c>
    </row>
    <row r="3279" spans="1:20" x14ac:dyDescent="0.25">
      <c r="A3279" s="50" t="s">
        <v>4682</v>
      </c>
      <c r="B3279" s="50" t="s">
        <v>430</v>
      </c>
      <c r="C3279" s="50" t="s">
        <v>4739</v>
      </c>
      <c r="D3279" s="80">
        <v>11</v>
      </c>
      <c r="E3279" s="50" t="s">
        <v>7219</v>
      </c>
      <c r="F3279" s="24">
        <f t="shared" si="163"/>
        <v>4.6153333333333331</v>
      </c>
      <c r="G3279" s="20">
        <f t="shared" si="164"/>
        <v>0.156</v>
      </c>
      <c r="H3279" s="17"/>
      <c r="I3279" s="24"/>
      <c r="J3279" s="20">
        <f t="shared" si="165"/>
        <v>2.7692000000000001</v>
      </c>
      <c r="K3279" s="17"/>
      <c r="L3279" s="24"/>
      <c r="M3279" s="86" t="s">
        <v>5013</v>
      </c>
      <c r="N3279" s="86">
        <v>0.46800000000000003</v>
      </c>
      <c r="O3279" s="86" t="s">
        <v>5013</v>
      </c>
      <c r="P3279" s="86" t="s">
        <v>5013</v>
      </c>
      <c r="Q3279" s="86" t="s">
        <v>5013</v>
      </c>
      <c r="R3279" s="86" t="s">
        <v>5013</v>
      </c>
      <c r="S3279" s="86">
        <v>2.7210000000000001</v>
      </c>
      <c r="T3279" s="86">
        <v>11.125</v>
      </c>
    </row>
    <row r="3280" spans="1:20" x14ac:dyDescent="0.25">
      <c r="A3280" s="50" t="s">
        <v>4682</v>
      </c>
      <c r="B3280" s="50" t="s">
        <v>3734</v>
      </c>
      <c r="C3280" s="50" t="s">
        <v>4738</v>
      </c>
      <c r="D3280" s="80">
        <v>11</v>
      </c>
      <c r="E3280" s="50" t="s">
        <v>7119</v>
      </c>
      <c r="F3280" s="24">
        <f t="shared" si="163"/>
        <v>4.6130000000000004</v>
      </c>
      <c r="G3280" s="20">
        <f t="shared" si="164"/>
        <v>28.486000000000001</v>
      </c>
      <c r="H3280" s="17"/>
      <c r="I3280" s="24"/>
      <c r="J3280" s="20">
        <f t="shared" si="165"/>
        <v>7.3536000000000001</v>
      </c>
      <c r="K3280" s="17"/>
      <c r="L3280" s="24"/>
      <c r="M3280" s="86">
        <v>22.07</v>
      </c>
      <c r="N3280" s="86">
        <v>42.497999999999998</v>
      </c>
      <c r="O3280" s="86">
        <v>20.89</v>
      </c>
      <c r="P3280" s="86">
        <v>22.928999999999998</v>
      </c>
      <c r="Q3280" s="86" t="s">
        <v>5013</v>
      </c>
      <c r="R3280" s="86" t="s">
        <v>5013</v>
      </c>
      <c r="S3280" s="86">
        <v>13.839</v>
      </c>
      <c r="T3280" s="86" t="s">
        <v>5013</v>
      </c>
    </row>
    <row r="3281" spans="1:20" x14ac:dyDescent="0.25">
      <c r="A3281" s="50" t="s">
        <v>4682</v>
      </c>
      <c r="B3281" s="50" t="s">
        <v>3532</v>
      </c>
      <c r="C3281" s="50" t="s">
        <v>4764</v>
      </c>
      <c r="D3281" s="80">
        <v>15</v>
      </c>
      <c r="E3281" s="50" t="s">
        <v>8315</v>
      </c>
      <c r="F3281" s="24">
        <f t="shared" si="163"/>
        <v>4.6083333333333334</v>
      </c>
      <c r="G3281" s="20">
        <f t="shared" si="164"/>
        <v>5.5223333333333331</v>
      </c>
      <c r="H3281" s="17"/>
      <c r="I3281" s="24"/>
      <c r="J3281" s="20">
        <f t="shared" si="165"/>
        <v>3.5604</v>
      </c>
      <c r="K3281" s="17"/>
      <c r="L3281" s="24"/>
      <c r="M3281" s="86">
        <v>6.0650000000000004</v>
      </c>
      <c r="N3281" s="86" t="s">
        <v>5013</v>
      </c>
      <c r="O3281" s="86">
        <v>10.502000000000001</v>
      </c>
      <c r="P3281" s="86">
        <v>2.0720000000000001</v>
      </c>
      <c r="Q3281" s="86">
        <v>1.905</v>
      </c>
      <c r="R3281" s="86">
        <v>10.579000000000001</v>
      </c>
      <c r="S3281" s="86">
        <v>3.246</v>
      </c>
      <c r="T3281" s="86" t="s">
        <v>5013</v>
      </c>
    </row>
    <row r="3282" spans="1:20" x14ac:dyDescent="0.25">
      <c r="A3282" s="50" t="s">
        <v>4682</v>
      </c>
      <c r="B3282" s="50" t="s">
        <v>2691</v>
      </c>
      <c r="C3282" s="50" t="s">
        <v>4711</v>
      </c>
      <c r="D3282" s="80">
        <v>6</v>
      </c>
      <c r="E3282" s="50" t="s">
        <v>6042</v>
      </c>
      <c r="F3282" s="24">
        <f t="shared" si="163"/>
        <v>4.5960000000000001</v>
      </c>
      <c r="G3282" s="20">
        <f t="shared" si="164"/>
        <v>45.507333333333328</v>
      </c>
      <c r="H3282" s="17"/>
      <c r="I3282" s="24"/>
      <c r="J3282" s="20">
        <f t="shared" si="165"/>
        <v>7.0640000000000001</v>
      </c>
      <c r="K3282" s="17"/>
      <c r="L3282" s="24"/>
      <c r="M3282" s="86">
        <v>21.324999999999999</v>
      </c>
      <c r="N3282" s="86">
        <v>115.032</v>
      </c>
      <c r="O3282" s="86">
        <v>0.16500000000000001</v>
      </c>
      <c r="P3282" s="86">
        <v>20.873000000000001</v>
      </c>
      <c r="Q3282" s="86">
        <v>0.65900000000000003</v>
      </c>
      <c r="R3282" s="86">
        <v>11.061</v>
      </c>
      <c r="S3282" s="86">
        <v>2.7269999999999999</v>
      </c>
      <c r="T3282" s="86" t="s">
        <v>5013</v>
      </c>
    </row>
    <row r="3283" spans="1:20" x14ac:dyDescent="0.25">
      <c r="A3283" s="50" t="s">
        <v>4682</v>
      </c>
      <c r="B3283" s="50" t="s">
        <v>9796</v>
      </c>
      <c r="C3283" s="50" t="s">
        <v>4739</v>
      </c>
      <c r="D3283" s="80">
        <v>11</v>
      </c>
      <c r="E3283" s="50" t="s">
        <v>9797</v>
      </c>
      <c r="F3283" s="24">
        <f t="shared" si="163"/>
        <v>4.5606666666666671</v>
      </c>
      <c r="G3283" s="20">
        <f t="shared" si="164"/>
        <v>0</v>
      </c>
      <c r="H3283" s="17"/>
      <c r="I3283" s="24"/>
      <c r="J3283" s="20">
        <f t="shared" si="165"/>
        <v>2.7364000000000002</v>
      </c>
      <c r="K3283" s="17"/>
      <c r="L3283" s="24"/>
      <c r="M3283" s="86" t="s">
        <v>5013</v>
      </c>
      <c r="N3283" s="86" t="s">
        <v>5013</v>
      </c>
      <c r="O3283" s="86" t="s">
        <v>5013</v>
      </c>
      <c r="P3283" s="86" t="s">
        <v>5013</v>
      </c>
      <c r="Q3283" s="86" t="s">
        <v>5013</v>
      </c>
      <c r="R3283" s="86" t="s">
        <v>5013</v>
      </c>
      <c r="S3283" s="86" t="s">
        <v>5013</v>
      </c>
      <c r="T3283" s="86">
        <v>13.682</v>
      </c>
    </row>
    <row r="3284" spans="1:20" x14ac:dyDescent="0.25">
      <c r="A3284" s="50" t="s">
        <v>4682</v>
      </c>
      <c r="B3284" s="50" t="s">
        <v>1671</v>
      </c>
      <c r="C3284" s="50" t="s">
        <v>4720</v>
      </c>
      <c r="D3284" s="80">
        <v>6</v>
      </c>
      <c r="E3284" s="50" t="s">
        <v>6402</v>
      </c>
      <c r="F3284" s="24">
        <f t="shared" si="163"/>
        <v>4.5493333333333332</v>
      </c>
      <c r="G3284" s="20">
        <f t="shared" si="164"/>
        <v>52.276000000000003</v>
      </c>
      <c r="H3284" s="17"/>
      <c r="I3284" s="24"/>
      <c r="J3284" s="20">
        <f t="shared" si="165"/>
        <v>19.072600000000001</v>
      </c>
      <c r="K3284" s="17"/>
      <c r="L3284" s="24"/>
      <c r="M3284" s="86">
        <v>78.909000000000006</v>
      </c>
      <c r="N3284" s="86">
        <v>27.437999999999999</v>
      </c>
      <c r="O3284" s="86">
        <v>50.481000000000002</v>
      </c>
      <c r="P3284" s="86">
        <v>46.02</v>
      </c>
      <c r="Q3284" s="86">
        <v>35.695</v>
      </c>
      <c r="R3284" s="86">
        <v>11.948</v>
      </c>
      <c r="S3284" s="86">
        <v>1.7</v>
      </c>
      <c r="T3284" s="86" t="s">
        <v>5013</v>
      </c>
    </row>
    <row r="3285" spans="1:20" x14ac:dyDescent="0.25">
      <c r="A3285" s="50" t="s">
        <v>4682</v>
      </c>
      <c r="B3285" s="50" t="s">
        <v>2942</v>
      </c>
      <c r="C3285" s="50" t="s">
        <v>4767</v>
      </c>
      <c r="D3285" s="80">
        <v>16</v>
      </c>
      <c r="E3285" s="50" t="s">
        <v>9087</v>
      </c>
      <c r="F3285" s="24">
        <f t="shared" si="163"/>
        <v>4.5419999999999998</v>
      </c>
      <c r="G3285" s="20">
        <f t="shared" si="164"/>
        <v>88.313333333333333</v>
      </c>
      <c r="H3285" s="17"/>
      <c r="I3285" s="24"/>
      <c r="J3285" s="20">
        <f t="shared" si="165"/>
        <v>21.772200000000002</v>
      </c>
      <c r="K3285" s="17"/>
      <c r="L3285" s="24"/>
      <c r="M3285" s="86">
        <v>33.014000000000003</v>
      </c>
      <c r="N3285" s="86">
        <v>82.295000000000002</v>
      </c>
      <c r="O3285" s="86">
        <v>149.631</v>
      </c>
      <c r="P3285" s="86">
        <v>0.159</v>
      </c>
      <c r="Q3285" s="86">
        <v>95.075999999999993</v>
      </c>
      <c r="R3285" s="86">
        <v>2.5030000000000001</v>
      </c>
      <c r="S3285" s="86">
        <v>11.122999999999999</v>
      </c>
      <c r="T3285" s="86" t="s">
        <v>5013</v>
      </c>
    </row>
    <row r="3286" spans="1:20" x14ac:dyDescent="0.25">
      <c r="A3286" s="50" t="s">
        <v>4682</v>
      </c>
      <c r="B3286" s="50" t="s">
        <v>4561</v>
      </c>
      <c r="C3286" s="50" t="s">
        <v>4719</v>
      </c>
      <c r="D3286" s="80">
        <v>6</v>
      </c>
      <c r="E3286" s="50" t="s">
        <v>6386</v>
      </c>
      <c r="F3286" s="24">
        <f t="shared" si="163"/>
        <v>4.5043333333333342</v>
      </c>
      <c r="G3286" s="20">
        <f t="shared" si="164"/>
        <v>19.197333333333333</v>
      </c>
      <c r="H3286" s="17"/>
      <c r="I3286" s="24"/>
      <c r="J3286" s="20">
        <f t="shared" si="165"/>
        <v>2.9538000000000002</v>
      </c>
      <c r="K3286" s="17"/>
      <c r="L3286" s="24"/>
      <c r="M3286" s="86">
        <v>33.128</v>
      </c>
      <c r="N3286" s="86">
        <v>12.244999999999999</v>
      </c>
      <c r="O3286" s="86">
        <v>12.218999999999999</v>
      </c>
      <c r="P3286" s="86">
        <v>1.256</v>
      </c>
      <c r="Q3286" s="86" t="s">
        <v>5013</v>
      </c>
      <c r="R3286" s="86">
        <v>10.002000000000001</v>
      </c>
      <c r="S3286" s="86">
        <v>3.5110000000000001</v>
      </c>
      <c r="T3286" s="86" t="s">
        <v>5013</v>
      </c>
    </row>
    <row r="3287" spans="1:20" x14ac:dyDescent="0.25">
      <c r="A3287" s="50" t="s">
        <v>4682</v>
      </c>
      <c r="B3287" s="50" t="s">
        <v>87</v>
      </c>
      <c r="C3287" s="50" t="s">
        <v>4755</v>
      </c>
      <c r="D3287" s="80">
        <v>15</v>
      </c>
      <c r="E3287" s="50" t="s">
        <v>7978</v>
      </c>
      <c r="F3287" s="24">
        <f t="shared" si="163"/>
        <v>4.5006666666666666</v>
      </c>
      <c r="G3287" s="20">
        <f t="shared" si="164"/>
        <v>1.2813333333333332</v>
      </c>
      <c r="H3287" s="17"/>
      <c r="I3287" s="24"/>
      <c r="J3287" s="20">
        <f t="shared" si="165"/>
        <v>2.7004000000000001</v>
      </c>
      <c r="K3287" s="17"/>
      <c r="L3287" s="24"/>
      <c r="M3287" s="86" t="s">
        <v>5013</v>
      </c>
      <c r="N3287" s="86">
        <v>3.0369999999999999</v>
      </c>
      <c r="O3287" s="86">
        <v>0.80700000000000005</v>
      </c>
      <c r="P3287" s="86" t="s">
        <v>5013</v>
      </c>
      <c r="Q3287" s="86" t="s">
        <v>5013</v>
      </c>
      <c r="R3287" s="86" t="s">
        <v>5013</v>
      </c>
      <c r="S3287" s="86">
        <v>8.5999999999999993E-2</v>
      </c>
      <c r="T3287" s="86">
        <v>13.416</v>
      </c>
    </row>
    <row r="3288" spans="1:20" x14ac:dyDescent="0.25">
      <c r="A3288" s="50" t="s">
        <v>4682</v>
      </c>
      <c r="B3288" s="50" t="s">
        <v>3998</v>
      </c>
      <c r="C3288" s="50" t="s">
        <v>4711</v>
      </c>
      <c r="D3288" s="80">
        <v>6</v>
      </c>
      <c r="E3288" s="50" t="s">
        <v>6123</v>
      </c>
      <c r="F3288" s="24">
        <f t="shared" si="163"/>
        <v>4.4870000000000001</v>
      </c>
      <c r="G3288" s="20">
        <f t="shared" si="164"/>
        <v>0</v>
      </c>
      <c r="H3288" s="17"/>
      <c r="I3288" s="24"/>
      <c r="J3288" s="20">
        <f t="shared" si="165"/>
        <v>2.6922000000000001</v>
      </c>
      <c r="K3288" s="17"/>
      <c r="L3288" s="24"/>
      <c r="M3288" s="86" t="s">
        <v>5013</v>
      </c>
      <c r="N3288" s="86" t="s">
        <v>5013</v>
      </c>
      <c r="O3288" s="86" t="s">
        <v>5013</v>
      </c>
      <c r="P3288" s="86" t="s">
        <v>5013</v>
      </c>
      <c r="Q3288" s="86" t="s">
        <v>5013</v>
      </c>
      <c r="R3288" s="86" t="s">
        <v>5013</v>
      </c>
      <c r="S3288" s="86" t="s">
        <v>5013</v>
      </c>
      <c r="T3288" s="86">
        <v>13.461</v>
      </c>
    </row>
    <row r="3289" spans="1:20" x14ac:dyDescent="0.25">
      <c r="A3289" s="50" t="s">
        <v>4682</v>
      </c>
      <c r="B3289" s="50" t="s">
        <v>3041</v>
      </c>
      <c r="C3289" s="50" t="s">
        <v>4687</v>
      </c>
      <c r="D3289" s="80">
        <v>1</v>
      </c>
      <c r="E3289" s="50" t="s">
        <v>5187</v>
      </c>
      <c r="F3289" s="24">
        <f t="shared" si="163"/>
        <v>4.4480000000000004</v>
      </c>
      <c r="G3289" s="20">
        <f t="shared" si="164"/>
        <v>0.13400000000000001</v>
      </c>
      <c r="H3289" s="17"/>
      <c r="I3289" s="24"/>
      <c r="J3289" s="20">
        <f t="shared" si="165"/>
        <v>2.6688000000000001</v>
      </c>
      <c r="K3289" s="17"/>
      <c r="L3289" s="24"/>
      <c r="M3289" s="86">
        <v>0.40200000000000002</v>
      </c>
      <c r="N3289" s="86" t="s">
        <v>5013</v>
      </c>
      <c r="O3289" s="86" t="s">
        <v>5013</v>
      </c>
      <c r="P3289" s="86" t="s">
        <v>5013</v>
      </c>
      <c r="Q3289" s="86" t="s">
        <v>5013</v>
      </c>
      <c r="R3289" s="86" t="s">
        <v>5013</v>
      </c>
      <c r="S3289" s="86">
        <v>5.69</v>
      </c>
      <c r="T3289" s="86">
        <v>7.6539999999999999</v>
      </c>
    </row>
    <row r="3290" spans="1:20" x14ac:dyDescent="0.25">
      <c r="A3290" s="50" t="s">
        <v>4682</v>
      </c>
      <c r="B3290" s="50" t="s">
        <v>2223</v>
      </c>
      <c r="C3290" s="50" t="s">
        <v>4732</v>
      </c>
      <c r="D3290" s="80">
        <v>10</v>
      </c>
      <c r="E3290" s="50" t="s">
        <v>6927</v>
      </c>
      <c r="F3290" s="24">
        <f t="shared" si="163"/>
        <v>4.4336666666666664</v>
      </c>
      <c r="G3290" s="20">
        <f t="shared" si="164"/>
        <v>55.634666666666668</v>
      </c>
      <c r="H3290" s="17"/>
      <c r="I3290" s="24"/>
      <c r="J3290" s="20">
        <f t="shared" si="165"/>
        <v>9.3834</v>
      </c>
      <c r="K3290" s="17"/>
      <c r="L3290" s="24"/>
      <c r="M3290" s="86">
        <v>0.33300000000000002</v>
      </c>
      <c r="N3290" s="86">
        <v>42.686</v>
      </c>
      <c r="O3290" s="86">
        <v>123.88500000000001</v>
      </c>
      <c r="P3290" s="86">
        <v>32.4</v>
      </c>
      <c r="Q3290" s="86">
        <v>1.216</v>
      </c>
      <c r="R3290" s="86" t="s">
        <v>5013</v>
      </c>
      <c r="S3290" s="86" t="s">
        <v>5013</v>
      </c>
      <c r="T3290" s="86">
        <v>13.301</v>
      </c>
    </row>
    <row r="3291" spans="1:20" x14ac:dyDescent="0.25">
      <c r="A3291" s="50" t="s">
        <v>4682</v>
      </c>
      <c r="B3291" s="50" t="s">
        <v>5003</v>
      </c>
      <c r="C3291" s="50" t="s">
        <v>5012</v>
      </c>
      <c r="D3291" s="80">
        <v>19</v>
      </c>
      <c r="E3291" s="50" t="s">
        <v>9533</v>
      </c>
      <c r="F3291" s="24">
        <f t="shared" si="163"/>
        <v>4.4293333333333331</v>
      </c>
      <c r="G3291" s="20">
        <f t="shared" si="164"/>
        <v>0</v>
      </c>
      <c r="H3291" s="17"/>
      <c r="I3291" s="24"/>
      <c r="J3291" s="20">
        <f t="shared" si="165"/>
        <v>2.6576</v>
      </c>
      <c r="K3291" s="17"/>
      <c r="L3291" s="24"/>
      <c r="M3291" s="86" t="s">
        <v>5013</v>
      </c>
      <c r="N3291" s="86" t="s">
        <v>5013</v>
      </c>
      <c r="O3291" s="86" t="s">
        <v>5013</v>
      </c>
      <c r="P3291" s="86" t="s">
        <v>5013</v>
      </c>
      <c r="Q3291" s="86" t="s">
        <v>5013</v>
      </c>
      <c r="R3291" s="86">
        <v>13.288</v>
      </c>
      <c r="S3291" s="86" t="s">
        <v>5013</v>
      </c>
      <c r="T3291" s="86" t="s">
        <v>5013</v>
      </c>
    </row>
    <row r="3292" spans="1:20" x14ac:dyDescent="0.25">
      <c r="A3292" s="50" t="s">
        <v>4682</v>
      </c>
      <c r="B3292" s="50" t="s">
        <v>3609</v>
      </c>
      <c r="C3292" s="50" t="s">
        <v>4711</v>
      </c>
      <c r="D3292" s="80">
        <v>6</v>
      </c>
      <c r="E3292" s="50" t="s">
        <v>5995</v>
      </c>
      <c r="F3292" s="24">
        <f t="shared" si="163"/>
        <v>4.4173333333333327</v>
      </c>
      <c r="G3292" s="20">
        <f t="shared" si="164"/>
        <v>2.649</v>
      </c>
      <c r="H3292" s="17"/>
      <c r="I3292" s="24"/>
      <c r="J3292" s="20">
        <f t="shared" si="165"/>
        <v>7.8260000000000005</v>
      </c>
      <c r="K3292" s="17"/>
      <c r="L3292" s="24"/>
      <c r="M3292" s="86">
        <v>0.878</v>
      </c>
      <c r="N3292" s="86">
        <v>3.8479999999999999</v>
      </c>
      <c r="O3292" s="86">
        <v>3.2210000000000001</v>
      </c>
      <c r="P3292" s="86">
        <v>3.3149999999999999</v>
      </c>
      <c r="Q3292" s="86">
        <v>22.562999999999999</v>
      </c>
      <c r="R3292" s="86">
        <v>5.2329999999999997</v>
      </c>
      <c r="S3292" s="86">
        <v>8.0190000000000001</v>
      </c>
      <c r="T3292" s="86" t="s">
        <v>5013</v>
      </c>
    </row>
    <row r="3293" spans="1:20" x14ac:dyDescent="0.25">
      <c r="A3293" s="50" t="s">
        <v>4682</v>
      </c>
      <c r="B3293" s="50" t="s">
        <v>4009</v>
      </c>
      <c r="C3293" s="50" t="s">
        <v>4711</v>
      </c>
      <c r="D3293" s="80">
        <v>6</v>
      </c>
      <c r="E3293" s="50" t="s">
        <v>5992</v>
      </c>
      <c r="F3293" s="24">
        <f t="shared" si="163"/>
        <v>4.416666666666667</v>
      </c>
      <c r="G3293" s="20">
        <f t="shared" si="164"/>
        <v>3.4990000000000001</v>
      </c>
      <c r="H3293" s="17"/>
      <c r="I3293" s="24"/>
      <c r="J3293" s="20">
        <f t="shared" si="165"/>
        <v>2.6597999999999997</v>
      </c>
      <c r="K3293" s="17"/>
      <c r="L3293" s="24"/>
      <c r="M3293" s="86" t="s">
        <v>5013</v>
      </c>
      <c r="N3293" s="86" t="s">
        <v>5013</v>
      </c>
      <c r="O3293" s="86">
        <v>10.497</v>
      </c>
      <c r="P3293" s="86">
        <v>4.9000000000000002E-2</v>
      </c>
      <c r="Q3293" s="86" t="s">
        <v>5013</v>
      </c>
      <c r="R3293" s="86">
        <v>10.605</v>
      </c>
      <c r="S3293" s="86">
        <v>2.645</v>
      </c>
      <c r="T3293" s="86" t="s">
        <v>5013</v>
      </c>
    </row>
    <row r="3294" spans="1:20" x14ac:dyDescent="0.25">
      <c r="A3294" s="50" t="s">
        <v>4682</v>
      </c>
      <c r="B3294" s="50" t="s">
        <v>3651</v>
      </c>
      <c r="C3294" s="50" t="s">
        <v>4711</v>
      </c>
      <c r="D3294" s="80">
        <v>6</v>
      </c>
      <c r="E3294" s="50" t="s">
        <v>6078</v>
      </c>
      <c r="F3294" s="24">
        <f t="shared" si="163"/>
        <v>4.3916666666666666</v>
      </c>
      <c r="G3294" s="20">
        <f t="shared" si="164"/>
        <v>14.275333333333334</v>
      </c>
      <c r="H3294" s="17"/>
      <c r="I3294" s="24"/>
      <c r="J3294" s="20">
        <f t="shared" si="165"/>
        <v>18.809600000000003</v>
      </c>
      <c r="K3294" s="17"/>
      <c r="L3294" s="24"/>
      <c r="M3294" s="86">
        <v>24.962</v>
      </c>
      <c r="N3294" s="86">
        <v>17.864000000000001</v>
      </c>
      <c r="O3294" s="86" t="s">
        <v>5013</v>
      </c>
      <c r="P3294" s="86">
        <v>76.415000000000006</v>
      </c>
      <c r="Q3294" s="86">
        <v>4.4580000000000002</v>
      </c>
      <c r="R3294" s="86">
        <v>8.9329999999999998</v>
      </c>
      <c r="S3294" s="86">
        <v>4.242</v>
      </c>
      <c r="T3294" s="86" t="s">
        <v>5013</v>
      </c>
    </row>
    <row r="3295" spans="1:20" x14ac:dyDescent="0.25">
      <c r="A3295" s="50" t="s">
        <v>4682</v>
      </c>
      <c r="B3295" s="50" t="s">
        <v>2848</v>
      </c>
      <c r="C3295" s="50" t="s">
        <v>4754</v>
      </c>
      <c r="D3295" s="80">
        <v>14</v>
      </c>
      <c r="E3295" s="50" t="s">
        <v>7860</v>
      </c>
      <c r="F3295" s="24">
        <f t="shared" si="163"/>
        <v>4.3756666666666666</v>
      </c>
      <c r="G3295" s="20">
        <f t="shared" si="164"/>
        <v>2.662666666666667</v>
      </c>
      <c r="H3295" s="17"/>
      <c r="I3295" s="24"/>
      <c r="J3295" s="20">
        <f t="shared" si="165"/>
        <v>3.2198000000000002</v>
      </c>
      <c r="K3295" s="17"/>
      <c r="L3295" s="24"/>
      <c r="M3295" s="86" t="s">
        <v>5013</v>
      </c>
      <c r="N3295" s="86" t="s">
        <v>5013</v>
      </c>
      <c r="O3295" s="86">
        <v>7.9880000000000004</v>
      </c>
      <c r="P3295" s="86" t="s">
        <v>5013</v>
      </c>
      <c r="Q3295" s="86">
        <v>2.972</v>
      </c>
      <c r="R3295" s="86">
        <v>2.161</v>
      </c>
      <c r="S3295" s="86">
        <v>6.1859999999999999</v>
      </c>
      <c r="T3295" s="86">
        <v>4.78</v>
      </c>
    </row>
    <row r="3296" spans="1:20" x14ac:dyDescent="0.25">
      <c r="A3296" s="50" t="s">
        <v>4682</v>
      </c>
      <c r="B3296" s="50" t="s">
        <v>632</v>
      </c>
      <c r="C3296" s="50" t="s">
        <v>4760</v>
      </c>
      <c r="D3296" s="80">
        <v>15</v>
      </c>
      <c r="E3296" s="50" t="s">
        <v>8255</v>
      </c>
      <c r="F3296" s="24">
        <f t="shared" ref="F3296:F3359" si="166">SUM(R3296:T3296)/3</f>
        <v>4.3693333333333335</v>
      </c>
      <c r="G3296" s="20">
        <f t="shared" ref="G3296:G3359" si="167">SUM(M3296:O3296)/3</f>
        <v>61.056666666666672</v>
      </c>
      <c r="H3296" s="17"/>
      <c r="I3296" s="24"/>
      <c r="J3296" s="20">
        <f t="shared" ref="J3296:J3359" si="168">SUM(P3296:T3296)/5</f>
        <v>16.411999999999999</v>
      </c>
      <c r="K3296" s="17"/>
      <c r="L3296" s="24"/>
      <c r="M3296" s="86">
        <v>29.847000000000001</v>
      </c>
      <c r="N3296" s="86">
        <v>129.208</v>
      </c>
      <c r="O3296" s="86">
        <v>24.114999999999998</v>
      </c>
      <c r="P3296" s="86">
        <v>14.298</v>
      </c>
      <c r="Q3296" s="86">
        <v>54.654000000000003</v>
      </c>
      <c r="R3296" s="86" t="s">
        <v>5013</v>
      </c>
      <c r="S3296" s="86">
        <v>13.108000000000001</v>
      </c>
      <c r="T3296" s="86" t="s">
        <v>5013</v>
      </c>
    </row>
    <row r="3297" spans="1:20" x14ac:dyDescent="0.25">
      <c r="A3297" s="50" t="s">
        <v>4682</v>
      </c>
      <c r="B3297" s="50" t="s">
        <v>2266</v>
      </c>
      <c r="C3297" s="50" t="s">
        <v>4747</v>
      </c>
      <c r="D3297" s="80">
        <v>12</v>
      </c>
      <c r="E3297" s="50" t="s">
        <v>7669</v>
      </c>
      <c r="F3297" s="24">
        <f t="shared" si="166"/>
        <v>4.3596666666666666</v>
      </c>
      <c r="G3297" s="20">
        <f t="shared" si="167"/>
        <v>3.9499999999999997</v>
      </c>
      <c r="H3297" s="17"/>
      <c r="I3297" s="24"/>
      <c r="J3297" s="20">
        <f t="shared" si="168"/>
        <v>2.7383999999999999</v>
      </c>
      <c r="K3297" s="17"/>
      <c r="L3297" s="24"/>
      <c r="M3297" s="86">
        <v>0.72599999999999998</v>
      </c>
      <c r="N3297" s="86">
        <v>9.6780000000000008</v>
      </c>
      <c r="O3297" s="86">
        <v>1.446</v>
      </c>
      <c r="P3297" s="86" t="s">
        <v>5013</v>
      </c>
      <c r="Q3297" s="86">
        <v>0.61299999999999999</v>
      </c>
      <c r="R3297" s="86">
        <v>1.992</v>
      </c>
      <c r="S3297" s="86">
        <v>11.087</v>
      </c>
      <c r="T3297" s="86" t="s">
        <v>5013</v>
      </c>
    </row>
    <row r="3298" spans="1:20" x14ac:dyDescent="0.25">
      <c r="A3298" s="50" t="s">
        <v>4682</v>
      </c>
      <c r="B3298" s="50" t="s">
        <v>2490</v>
      </c>
      <c r="C3298" s="50" t="s">
        <v>4766</v>
      </c>
      <c r="D3298" s="80">
        <v>16</v>
      </c>
      <c r="E3298" s="50" t="s">
        <v>8774</v>
      </c>
      <c r="F3298" s="24">
        <f t="shared" si="166"/>
        <v>4.3573333333333331</v>
      </c>
      <c r="G3298" s="20">
        <f t="shared" si="167"/>
        <v>38.858000000000004</v>
      </c>
      <c r="H3298" s="17"/>
      <c r="I3298" s="24"/>
      <c r="J3298" s="20">
        <f t="shared" si="168"/>
        <v>38.671799999999998</v>
      </c>
      <c r="K3298" s="17"/>
      <c r="L3298" s="24"/>
      <c r="M3298" s="86">
        <v>56.261000000000003</v>
      </c>
      <c r="N3298" s="86">
        <v>19.454000000000001</v>
      </c>
      <c r="O3298" s="86">
        <v>40.859000000000002</v>
      </c>
      <c r="P3298" s="86">
        <v>106.148</v>
      </c>
      <c r="Q3298" s="86">
        <v>74.138999999999996</v>
      </c>
      <c r="R3298" s="86">
        <v>13.071999999999999</v>
      </c>
      <c r="S3298" s="86" t="s">
        <v>5013</v>
      </c>
      <c r="T3298" s="86" t="s">
        <v>5013</v>
      </c>
    </row>
    <row r="3299" spans="1:20" x14ac:dyDescent="0.25">
      <c r="A3299" s="50" t="s">
        <v>4682</v>
      </c>
      <c r="B3299" s="50" t="s">
        <v>2549</v>
      </c>
      <c r="C3299" s="50" t="s">
        <v>4760</v>
      </c>
      <c r="D3299" s="80">
        <v>15</v>
      </c>
      <c r="E3299" s="50" t="s">
        <v>8253</v>
      </c>
      <c r="F3299" s="24">
        <f t="shared" si="166"/>
        <v>4.3519999999999994</v>
      </c>
      <c r="G3299" s="20">
        <f t="shared" si="167"/>
        <v>3.0350000000000001</v>
      </c>
      <c r="H3299" s="17"/>
      <c r="I3299" s="24"/>
      <c r="J3299" s="20">
        <f t="shared" si="168"/>
        <v>2.6111999999999997</v>
      </c>
      <c r="K3299" s="17"/>
      <c r="L3299" s="24"/>
      <c r="M3299" s="86" t="s">
        <v>5013</v>
      </c>
      <c r="N3299" s="86" t="s">
        <v>5013</v>
      </c>
      <c r="O3299" s="86">
        <v>9.1050000000000004</v>
      </c>
      <c r="P3299" s="86" t="s">
        <v>5013</v>
      </c>
      <c r="Q3299" s="86" t="s">
        <v>5013</v>
      </c>
      <c r="R3299" s="86" t="s">
        <v>5013</v>
      </c>
      <c r="S3299" s="86">
        <v>1.18</v>
      </c>
      <c r="T3299" s="86">
        <v>11.875999999999999</v>
      </c>
    </row>
    <row r="3300" spans="1:20" x14ac:dyDescent="0.25">
      <c r="A3300" s="50" t="s">
        <v>4682</v>
      </c>
      <c r="B3300" s="50" t="s">
        <v>1458</v>
      </c>
      <c r="C3300" s="50" t="s">
        <v>4745</v>
      </c>
      <c r="D3300" s="80">
        <v>11</v>
      </c>
      <c r="E3300" s="50" t="s">
        <v>7516</v>
      </c>
      <c r="F3300" s="24">
        <f t="shared" si="166"/>
        <v>4.3516666666666666</v>
      </c>
      <c r="G3300" s="20">
        <f t="shared" si="167"/>
        <v>19.903666666666666</v>
      </c>
      <c r="H3300" s="17"/>
      <c r="I3300" s="24"/>
      <c r="J3300" s="20">
        <f t="shared" si="168"/>
        <v>2.6579999999999999</v>
      </c>
      <c r="K3300" s="17"/>
      <c r="L3300" s="24"/>
      <c r="M3300" s="86">
        <v>1.3939999999999999</v>
      </c>
      <c r="N3300" s="86">
        <v>58.244999999999997</v>
      </c>
      <c r="O3300" s="86">
        <v>7.1999999999999995E-2</v>
      </c>
      <c r="P3300" s="86">
        <v>0.23499999999999999</v>
      </c>
      <c r="Q3300" s="86" t="s">
        <v>5013</v>
      </c>
      <c r="R3300" s="86">
        <v>10.416</v>
      </c>
      <c r="S3300" s="86">
        <v>2.6389999999999998</v>
      </c>
      <c r="T3300" s="86" t="s">
        <v>5013</v>
      </c>
    </row>
    <row r="3301" spans="1:20" x14ac:dyDescent="0.25">
      <c r="A3301" s="50" t="s">
        <v>4682</v>
      </c>
      <c r="B3301" s="50" t="s">
        <v>1907</v>
      </c>
      <c r="C3301" s="50" t="s">
        <v>4685</v>
      </c>
      <c r="D3301" s="80">
        <v>1</v>
      </c>
      <c r="E3301" s="50" t="s">
        <v>5091</v>
      </c>
      <c r="F3301" s="24">
        <f t="shared" si="166"/>
        <v>4.3506666666666662</v>
      </c>
      <c r="G3301" s="20">
        <f t="shared" si="167"/>
        <v>7.5483333333333347</v>
      </c>
      <c r="H3301" s="17"/>
      <c r="I3301" s="24"/>
      <c r="J3301" s="20">
        <f t="shared" si="168"/>
        <v>13.112200000000001</v>
      </c>
      <c r="K3301" s="17"/>
      <c r="L3301" s="24"/>
      <c r="M3301" s="86">
        <v>8.0180000000000007</v>
      </c>
      <c r="N3301" s="86">
        <v>2.375</v>
      </c>
      <c r="O3301" s="86">
        <v>12.252000000000001</v>
      </c>
      <c r="P3301" s="86">
        <v>41.064999999999998</v>
      </c>
      <c r="Q3301" s="86">
        <v>11.444000000000001</v>
      </c>
      <c r="R3301" s="86">
        <v>13.052</v>
      </c>
      <c r="S3301" s="86" t="s">
        <v>5013</v>
      </c>
      <c r="T3301" s="86" t="s">
        <v>5013</v>
      </c>
    </row>
    <row r="3302" spans="1:20" x14ac:dyDescent="0.25">
      <c r="A3302" s="50" t="s">
        <v>4682</v>
      </c>
      <c r="B3302" s="50" t="s">
        <v>3784</v>
      </c>
      <c r="C3302" s="50" t="s">
        <v>4711</v>
      </c>
      <c r="D3302" s="80">
        <v>6</v>
      </c>
      <c r="E3302" s="50" t="s">
        <v>6173</v>
      </c>
      <c r="F3302" s="24">
        <f t="shared" si="166"/>
        <v>4.3336666666666668</v>
      </c>
      <c r="G3302" s="20">
        <f t="shared" si="167"/>
        <v>151.48166666666665</v>
      </c>
      <c r="H3302" s="17"/>
      <c r="I3302" s="24"/>
      <c r="J3302" s="20">
        <f t="shared" si="168"/>
        <v>2.6002000000000001</v>
      </c>
      <c r="K3302" s="17"/>
      <c r="L3302" s="24"/>
      <c r="M3302" s="86" t="s">
        <v>5013</v>
      </c>
      <c r="N3302" s="86">
        <v>12.262</v>
      </c>
      <c r="O3302" s="86">
        <v>442.18299999999999</v>
      </c>
      <c r="P3302" s="86" t="s">
        <v>5013</v>
      </c>
      <c r="Q3302" s="86" t="s">
        <v>5013</v>
      </c>
      <c r="R3302" s="86" t="s">
        <v>5013</v>
      </c>
      <c r="S3302" s="86" t="s">
        <v>5013</v>
      </c>
      <c r="T3302" s="86">
        <v>13.000999999999999</v>
      </c>
    </row>
    <row r="3303" spans="1:20" x14ac:dyDescent="0.25">
      <c r="A3303" s="50" t="s">
        <v>4682</v>
      </c>
      <c r="B3303" s="50" t="s">
        <v>3798</v>
      </c>
      <c r="C3303" s="50" t="s">
        <v>4711</v>
      </c>
      <c r="D3303" s="80">
        <v>6</v>
      </c>
      <c r="E3303" s="50" t="s">
        <v>6117</v>
      </c>
      <c r="F3303" s="24">
        <f t="shared" si="166"/>
        <v>4.3323333333333336</v>
      </c>
      <c r="G3303" s="20">
        <f t="shared" si="167"/>
        <v>1.8216666666666665</v>
      </c>
      <c r="H3303" s="17"/>
      <c r="I3303" s="24"/>
      <c r="J3303" s="20">
        <f t="shared" si="168"/>
        <v>9.6844000000000001</v>
      </c>
      <c r="K3303" s="17"/>
      <c r="L3303" s="24"/>
      <c r="M3303" s="86" t="s">
        <v>5013</v>
      </c>
      <c r="N3303" s="86">
        <v>0.72299999999999998</v>
      </c>
      <c r="O3303" s="86">
        <v>4.742</v>
      </c>
      <c r="P3303" s="86">
        <v>8.8469999999999995</v>
      </c>
      <c r="Q3303" s="86">
        <v>26.577999999999999</v>
      </c>
      <c r="R3303" s="86" t="s">
        <v>5013</v>
      </c>
      <c r="S3303" s="86">
        <v>12.997</v>
      </c>
      <c r="T3303" s="86" t="s">
        <v>5013</v>
      </c>
    </row>
    <row r="3304" spans="1:20" x14ac:dyDescent="0.25">
      <c r="A3304" s="50" t="s">
        <v>4682</v>
      </c>
      <c r="B3304" s="50" t="s">
        <v>1750</v>
      </c>
      <c r="C3304" s="50" t="s">
        <v>4723</v>
      </c>
      <c r="D3304" s="80">
        <v>7</v>
      </c>
      <c r="E3304" s="50" t="s">
        <v>6622</v>
      </c>
      <c r="F3304" s="24">
        <f t="shared" si="166"/>
        <v>4.296666666666666</v>
      </c>
      <c r="G3304" s="20">
        <f t="shared" si="167"/>
        <v>20.129666666666665</v>
      </c>
      <c r="H3304" s="17"/>
      <c r="I3304" s="24"/>
      <c r="J3304" s="20">
        <f t="shared" si="168"/>
        <v>6.8759999999999994</v>
      </c>
      <c r="K3304" s="17"/>
      <c r="L3304" s="24"/>
      <c r="M3304" s="86">
        <v>1.857</v>
      </c>
      <c r="N3304" s="86">
        <v>3.556</v>
      </c>
      <c r="O3304" s="86">
        <v>54.975999999999999</v>
      </c>
      <c r="P3304" s="86">
        <v>4.7469999999999999</v>
      </c>
      <c r="Q3304" s="86">
        <v>16.742999999999999</v>
      </c>
      <c r="R3304" s="86" t="s">
        <v>5013</v>
      </c>
      <c r="S3304" s="86">
        <v>1.1359999999999999</v>
      </c>
      <c r="T3304" s="86">
        <v>11.754</v>
      </c>
    </row>
    <row r="3305" spans="1:20" x14ac:dyDescent="0.25">
      <c r="A3305" s="50" t="s">
        <v>4682</v>
      </c>
      <c r="B3305" s="50" t="s">
        <v>1352</v>
      </c>
      <c r="C3305" s="50" t="s">
        <v>4771</v>
      </c>
      <c r="D3305" s="80">
        <v>17</v>
      </c>
      <c r="E3305" s="50" t="s">
        <v>9287</v>
      </c>
      <c r="F3305" s="24">
        <f t="shared" si="166"/>
        <v>4.2796666666666665</v>
      </c>
      <c r="G3305" s="20">
        <f t="shared" si="167"/>
        <v>6.1859999999999999</v>
      </c>
      <c r="H3305" s="17"/>
      <c r="I3305" s="24"/>
      <c r="J3305" s="20">
        <f t="shared" si="168"/>
        <v>8.9054000000000002</v>
      </c>
      <c r="K3305" s="17"/>
      <c r="L3305" s="24"/>
      <c r="M3305" s="86">
        <v>1.107</v>
      </c>
      <c r="N3305" s="86">
        <v>17.276</v>
      </c>
      <c r="O3305" s="86">
        <v>0.17499999999999999</v>
      </c>
      <c r="P3305" s="86">
        <v>28.838999999999999</v>
      </c>
      <c r="Q3305" s="86">
        <v>2.8490000000000002</v>
      </c>
      <c r="R3305" s="86" t="s">
        <v>5013</v>
      </c>
      <c r="S3305" s="86">
        <v>12.839</v>
      </c>
      <c r="T3305" s="86" t="s">
        <v>5013</v>
      </c>
    </row>
    <row r="3306" spans="1:20" x14ac:dyDescent="0.25">
      <c r="A3306" s="50" t="s">
        <v>4682</v>
      </c>
      <c r="B3306" s="50" t="s">
        <v>1986</v>
      </c>
      <c r="C3306" s="50" t="s">
        <v>4766</v>
      </c>
      <c r="D3306" s="80">
        <v>16</v>
      </c>
      <c r="E3306" s="50" t="s">
        <v>8735</v>
      </c>
      <c r="F3306" s="24">
        <f t="shared" si="166"/>
        <v>4.2700000000000005</v>
      </c>
      <c r="G3306" s="20">
        <f t="shared" si="167"/>
        <v>2.4476666666666667</v>
      </c>
      <c r="H3306" s="17"/>
      <c r="I3306" s="24"/>
      <c r="J3306" s="20">
        <f t="shared" si="168"/>
        <v>5.7562000000000006</v>
      </c>
      <c r="K3306" s="17"/>
      <c r="L3306" s="24"/>
      <c r="M3306" s="86">
        <v>0.71699999999999997</v>
      </c>
      <c r="N3306" s="86">
        <v>3.8220000000000001</v>
      </c>
      <c r="O3306" s="86">
        <v>2.8039999999999998</v>
      </c>
      <c r="P3306" s="86" t="s">
        <v>5013</v>
      </c>
      <c r="Q3306" s="86">
        <v>15.971</v>
      </c>
      <c r="R3306" s="86">
        <v>10.534000000000001</v>
      </c>
      <c r="S3306" s="86">
        <v>2.2759999999999998</v>
      </c>
      <c r="T3306" s="86" t="s">
        <v>5013</v>
      </c>
    </row>
    <row r="3307" spans="1:20" x14ac:dyDescent="0.25">
      <c r="A3307" s="50" t="s">
        <v>4682</v>
      </c>
      <c r="B3307" s="50" t="s">
        <v>459</v>
      </c>
      <c r="C3307" s="50" t="s">
        <v>4711</v>
      </c>
      <c r="D3307" s="80">
        <v>6</v>
      </c>
      <c r="E3307" s="50" t="s">
        <v>5979</v>
      </c>
      <c r="F3307" s="24">
        <f t="shared" si="166"/>
        <v>4.2303333333333333</v>
      </c>
      <c r="G3307" s="20">
        <f t="shared" si="167"/>
        <v>5.2666666666666667E-2</v>
      </c>
      <c r="H3307" s="17"/>
      <c r="I3307" s="24"/>
      <c r="J3307" s="20">
        <f t="shared" si="168"/>
        <v>2.5381999999999998</v>
      </c>
      <c r="K3307" s="17"/>
      <c r="L3307" s="24"/>
      <c r="M3307" s="86" t="s">
        <v>5013</v>
      </c>
      <c r="N3307" s="86" t="s">
        <v>5013</v>
      </c>
      <c r="O3307" s="86">
        <v>0.158</v>
      </c>
      <c r="P3307" s="86" t="s">
        <v>5013</v>
      </c>
      <c r="Q3307" s="86" t="s">
        <v>5013</v>
      </c>
      <c r="R3307" s="86" t="s">
        <v>5013</v>
      </c>
      <c r="S3307" s="86">
        <v>8.0190000000000001</v>
      </c>
      <c r="T3307" s="86">
        <v>4.6719999999999997</v>
      </c>
    </row>
    <row r="3308" spans="1:20" x14ac:dyDescent="0.25">
      <c r="A3308" s="50" t="s">
        <v>4682</v>
      </c>
      <c r="B3308" s="50" t="s">
        <v>2862</v>
      </c>
      <c r="C3308" s="50" t="s">
        <v>4693</v>
      </c>
      <c r="D3308" s="80">
        <v>2</v>
      </c>
      <c r="E3308" s="50" t="s">
        <v>5376</v>
      </c>
      <c r="F3308" s="24">
        <f t="shared" si="166"/>
        <v>4.1976666666666667</v>
      </c>
      <c r="G3308" s="20">
        <f t="shared" si="167"/>
        <v>12.813666666666668</v>
      </c>
      <c r="H3308" s="17"/>
      <c r="I3308" s="24"/>
      <c r="J3308" s="20">
        <f t="shared" si="168"/>
        <v>4.2248000000000001</v>
      </c>
      <c r="K3308" s="17"/>
      <c r="L3308" s="24"/>
      <c r="M3308" s="86">
        <v>1.4999999999999999E-2</v>
      </c>
      <c r="N3308" s="86">
        <v>22.457999999999998</v>
      </c>
      <c r="O3308" s="86">
        <v>15.968</v>
      </c>
      <c r="P3308" s="86">
        <v>1.643</v>
      </c>
      <c r="Q3308" s="86">
        <v>6.8879999999999999</v>
      </c>
      <c r="R3308" s="86">
        <v>0.75</v>
      </c>
      <c r="S3308" s="86">
        <v>4.891</v>
      </c>
      <c r="T3308" s="86">
        <v>6.952</v>
      </c>
    </row>
    <row r="3309" spans="1:20" x14ac:dyDescent="0.25">
      <c r="A3309" s="50" t="s">
        <v>4682</v>
      </c>
      <c r="B3309" s="50" t="s">
        <v>4307</v>
      </c>
      <c r="C3309" s="50" t="s">
        <v>4767</v>
      </c>
      <c r="D3309" s="80">
        <v>16</v>
      </c>
      <c r="E3309" s="50" t="s">
        <v>9020</v>
      </c>
      <c r="F3309" s="24">
        <f t="shared" si="166"/>
        <v>4.1966666666666663</v>
      </c>
      <c r="G3309" s="20">
        <f t="shared" si="167"/>
        <v>3.2710000000000004</v>
      </c>
      <c r="H3309" s="17"/>
      <c r="I3309" s="24"/>
      <c r="J3309" s="20">
        <f t="shared" si="168"/>
        <v>7.5347999999999997</v>
      </c>
      <c r="K3309" s="17"/>
      <c r="L3309" s="24"/>
      <c r="M3309" s="86">
        <v>9.8130000000000006</v>
      </c>
      <c r="N3309" s="86" t="s">
        <v>5013</v>
      </c>
      <c r="O3309" s="86" t="s">
        <v>5013</v>
      </c>
      <c r="P3309" s="86">
        <v>24.805</v>
      </c>
      <c r="Q3309" s="86">
        <v>0.27900000000000003</v>
      </c>
      <c r="R3309" s="86" t="s">
        <v>5013</v>
      </c>
      <c r="S3309" s="86">
        <v>12.59</v>
      </c>
      <c r="T3309" s="86" t="s">
        <v>5013</v>
      </c>
    </row>
    <row r="3310" spans="1:20" x14ac:dyDescent="0.25">
      <c r="A3310" s="50" t="s">
        <v>4682</v>
      </c>
      <c r="B3310" s="50" t="s">
        <v>4481</v>
      </c>
      <c r="C3310" s="50" t="s">
        <v>4711</v>
      </c>
      <c r="D3310" s="80">
        <v>6</v>
      </c>
      <c r="E3310" s="50" t="s">
        <v>6086</v>
      </c>
      <c r="F3310" s="24">
        <f t="shared" si="166"/>
        <v>4.1893333333333329</v>
      </c>
      <c r="G3310" s="20">
        <f t="shared" si="167"/>
        <v>14.837333333333333</v>
      </c>
      <c r="H3310" s="17"/>
      <c r="I3310" s="24"/>
      <c r="J3310" s="20">
        <f t="shared" si="168"/>
        <v>2.5135999999999998</v>
      </c>
      <c r="K3310" s="17"/>
      <c r="L3310" s="24"/>
      <c r="M3310" s="86" t="s">
        <v>5013</v>
      </c>
      <c r="N3310" s="86">
        <v>1.306</v>
      </c>
      <c r="O3310" s="86">
        <v>43.206000000000003</v>
      </c>
      <c r="P3310" s="86" t="s">
        <v>5013</v>
      </c>
      <c r="Q3310" s="86" t="s">
        <v>5013</v>
      </c>
      <c r="R3310" s="86">
        <v>12.568</v>
      </c>
      <c r="S3310" s="86" t="s">
        <v>5013</v>
      </c>
      <c r="T3310" s="86" t="s">
        <v>5013</v>
      </c>
    </row>
    <row r="3311" spans="1:20" x14ac:dyDescent="0.25">
      <c r="A3311" s="50" t="s">
        <v>4682</v>
      </c>
      <c r="B3311" s="50" t="s">
        <v>3190</v>
      </c>
      <c r="C3311" s="50" t="s">
        <v>4772</v>
      </c>
      <c r="D3311" s="80">
        <v>18</v>
      </c>
      <c r="E3311" s="50" t="s">
        <v>9327</v>
      </c>
      <c r="F3311" s="24">
        <f t="shared" si="166"/>
        <v>4.1539999999999999</v>
      </c>
      <c r="G3311" s="20">
        <f t="shared" si="167"/>
        <v>14.457666666666666</v>
      </c>
      <c r="H3311" s="17"/>
      <c r="I3311" s="24"/>
      <c r="J3311" s="20">
        <f t="shared" si="168"/>
        <v>6.0222000000000007</v>
      </c>
      <c r="K3311" s="17"/>
      <c r="L3311" s="24"/>
      <c r="M3311" s="86">
        <v>26.614000000000001</v>
      </c>
      <c r="N3311" s="86">
        <v>16.390999999999998</v>
      </c>
      <c r="O3311" s="86">
        <v>0.36799999999999999</v>
      </c>
      <c r="P3311" s="86">
        <v>10.968999999999999</v>
      </c>
      <c r="Q3311" s="86">
        <v>6.68</v>
      </c>
      <c r="R3311" s="86">
        <v>8.4169999999999998</v>
      </c>
      <c r="S3311" s="86">
        <v>4.0449999999999999</v>
      </c>
      <c r="T3311" s="86" t="s">
        <v>5013</v>
      </c>
    </row>
    <row r="3312" spans="1:20" x14ac:dyDescent="0.25">
      <c r="A3312" s="50" t="s">
        <v>4682</v>
      </c>
      <c r="B3312" s="50" t="s">
        <v>2737</v>
      </c>
      <c r="C3312" s="50" t="s">
        <v>4722</v>
      </c>
      <c r="D3312" s="80">
        <v>7</v>
      </c>
      <c r="E3312" s="50" t="s">
        <v>6544</v>
      </c>
      <c r="F3312" s="24">
        <f t="shared" si="166"/>
        <v>4.1333333333333337</v>
      </c>
      <c r="G3312" s="20">
        <f t="shared" si="167"/>
        <v>1.462</v>
      </c>
      <c r="H3312" s="17"/>
      <c r="I3312" s="24"/>
      <c r="J3312" s="20">
        <f t="shared" si="168"/>
        <v>6.6790000000000003</v>
      </c>
      <c r="K3312" s="17"/>
      <c r="L3312" s="24"/>
      <c r="M3312" s="86">
        <v>1.113</v>
      </c>
      <c r="N3312" s="86">
        <v>3.2730000000000001</v>
      </c>
      <c r="O3312" s="86" t="s">
        <v>5013</v>
      </c>
      <c r="P3312" s="86">
        <v>20.995000000000001</v>
      </c>
      <c r="Q3312" s="86" t="s">
        <v>5013</v>
      </c>
      <c r="R3312" s="86">
        <v>5.86</v>
      </c>
      <c r="S3312" s="86">
        <v>6.54</v>
      </c>
      <c r="T3312" s="86" t="s">
        <v>5013</v>
      </c>
    </row>
    <row r="3313" spans="1:20" x14ac:dyDescent="0.25">
      <c r="A3313" s="50" t="s">
        <v>4682</v>
      </c>
      <c r="B3313" s="50" t="s">
        <v>1084</v>
      </c>
      <c r="C3313" s="50" t="s">
        <v>4778</v>
      </c>
      <c r="D3313" s="80">
        <v>21</v>
      </c>
      <c r="E3313" s="50" t="s">
        <v>9674</v>
      </c>
      <c r="F3313" s="24">
        <f t="shared" si="166"/>
        <v>4.0966666666666667</v>
      </c>
      <c r="G3313" s="20">
        <f t="shared" si="167"/>
        <v>2.2923333333333331</v>
      </c>
      <c r="H3313" s="17"/>
      <c r="I3313" s="24"/>
      <c r="J3313" s="20">
        <f t="shared" si="168"/>
        <v>20.139799999999997</v>
      </c>
      <c r="K3313" s="17"/>
      <c r="L3313" s="24"/>
      <c r="M3313" s="86">
        <v>3.2440000000000002</v>
      </c>
      <c r="N3313" s="86">
        <v>3.0030000000000001</v>
      </c>
      <c r="O3313" s="86">
        <v>0.63</v>
      </c>
      <c r="P3313" s="86">
        <v>82.692999999999998</v>
      </c>
      <c r="Q3313" s="86">
        <v>5.7160000000000002</v>
      </c>
      <c r="R3313" s="86">
        <v>5.1029999999999998</v>
      </c>
      <c r="S3313" s="86" t="s">
        <v>5013</v>
      </c>
      <c r="T3313" s="86">
        <v>7.1870000000000003</v>
      </c>
    </row>
    <row r="3314" spans="1:20" x14ac:dyDescent="0.25">
      <c r="A3314" s="50" t="s">
        <v>4682</v>
      </c>
      <c r="B3314" s="50" t="s">
        <v>4327</v>
      </c>
      <c r="C3314" s="50" t="s">
        <v>4745</v>
      </c>
      <c r="D3314" s="80">
        <v>11</v>
      </c>
      <c r="E3314" s="50" t="s">
        <v>7563</v>
      </c>
      <c r="F3314" s="24">
        <f t="shared" si="166"/>
        <v>4.0616666666666665</v>
      </c>
      <c r="G3314" s="20">
        <f t="shared" si="167"/>
        <v>6.0626666666666678</v>
      </c>
      <c r="H3314" s="17"/>
      <c r="I3314" s="24"/>
      <c r="J3314" s="20">
        <f t="shared" si="168"/>
        <v>4.9965999999999999</v>
      </c>
      <c r="K3314" s="17"/>
      <c r="L3314" s="24"/>
      <c r="M3314" s="86" t="s">
        <v>5013</v>
      </c>
      <c r="N3314" s="86">
        <v>17.888000000000002</v>
      </c>
      <c r="O3314" s="86">
        <v>0.3</v>
      </c>
      <c r="P3314" s="86">
        <v>3.2029999999999998</v>
      </c>
      <c r="Q3314" s="86">
        <v>9.5950000000000006</v>
      </c>
      <c r="R3314" s="86">
        <v>12.185</v>
      </c>
      <c r="S3314" s="86" t="s">
        <v>5013</v>
      </c>
      <c r="T3314" s="86" t="s">
        <v>5013</v>
      </c>
    </row>
    <row r="3315" spans="1:20" x14ac:dyDescent="0.25">
      <c r="A3315" s="50" t="s">
        <v>4682</v>
      </c>
      <c r="B3315" s="50" t="s">
        <v>2835</v>
      </c>
      <c r="C3315" s="50" t="s">
        <v>4709</v>
      </c>
      <c r="D3315" s="80">
        <v>5</v>
      </c>
      <c r="E3315" s="50" t="s">
        <v>5765</v>
      </c>
      <c r="F3315" s="24">
        <f t="shared" si="166"/>
        <v>4.05</v>
      </c>
      <c r="G3315" s="20">
        <f t="shared" si="167"/>
        <v>0.73466666666666669</v>
      </c>
      <c r="H3315" s="17"/>
      <c r="I3315" s="24"/>
      <c r="J3315" s="20">
        <f t="shared" si="168"/>
        <v>3.6468000000000003</v>
      </c>
      <c r="K3315" s="17"/>
      <c r="L3315" s="24"/>
      <c r="M3315" s="86">
        <v>0.30499999999999999</v>
      </c>
      <c r="N3315" s="86" t="s">
        <v>5013</v>
      </c>
      <c r="O3315" s="86">
        <v>1.899</v>
      </c>
      <c r="P3315" s="86">
        <v>0.54300000000000004</v>
      </c>
      <c r="Q3315" s="86">
        <v>5.5410000000000004</v>
      </c>
      <c r="R3315" s="86">
        <v>12.15</v>
      </c>
      <c r="S3315" s="86" t="s">
        <v>5013</v>
      </c>
      <c r="T3315" s="86" t="s">
        <v>5013</v>
      </c>
    </row>
    <row r="3316" spans="1:20" x14ac:dyDescent="0.25">
      <c r="A3316" s="50" t="s">
        <v>4682</v>
      </c>
      <c r="B3316" s="50" t="s">
        <v>4096</v>
      </c>
      <c r="C3316" s="50" t="s">
        <v>4738</v>
      </c>
      <c r="D3316" s="80">
        <v>11</v>
      </c>
      <c r="E3316" s="50" t="s">
        <v>7196</v>
      </c>
      <c r="F3316" s="24">
        <f t="shared" si="166"/>
        <v>4.033666666666667</v>
      </c>
      <c r="G3316" s="20">
        <f t="shared" si="167"/>
        <v>4.6979999999999995</v>
      </c>
      <c r="H3316" s="17"/>
      <c r="I3316" s="24"/>
      <c r="J3316" s="20">
        <f t="shared" si="168"/>
        <v>2.4202000000000004</v>
      </c>
      <c r="K3316" s="17"/>
      <c r="L3316" s="24"/>
      <c r="M3316" s="86" t="s">
        <v>5013</v>
      </c>
      <c r="N3316" s="86">
        <v>14.093999999999999</v>
      </c>
      <c r="O3316" s="86" t="s">
        <v>5013</v>
      </c>
      <c r="P3316" s="86" t="s">
        <v>5013</v>
      </c>
      <c r="Q3316" s="86" t="s">
        <v>5013</v>
      </c>
      <c r="R3316" s="86" t="s">
        <v>5013</v>
      </c>
      <c r="S3316" s="86" t="s">
        <v>5013</v>
      </c>
      <c r="T3316" s="86">
        <v>12.101000000000001</v>
      </c>
    </row>
    <row r="3317" spans="1:20" x14ac:dyDescent="0.25">
      <c r="A3317" s="50" t="s">
        <v>4682</v>
      </c>
      <c r="B3317" s="50" t="s">
        <v>1459</v>
      </c>
      <c r="C3317" s="50" t="s">
        <v>4720</v>
      </c>
      <c r="D3317" s="80">
        <v>6</v>
      </c>
      <c r="E3317" s="50" t="s">
        <v>6420</v>
      </c>
      <c r="F3317" s="24">
        <f t="shared" si="166"/>
        <v>4.0083333333333329</v>
      </c>
      <c r="G3317" s="20">
        <f t="shared" si="167"/>
        <v>50.120333333333328</v>
      </c>
      <c r="H3317" s="17"/>
      <c r="I3317" s="24"/>
      <c r="J3317" s="20">
        <f t="shared" si="168"/>
        <v>2.8401999999999998</v>
      </c>
      <c r="K3317" s="17"/>
      <c r="L3317" s="24"/>
      <c r="M3317" s="86">
        <v>52.704000000000001</v>
      </c>
      <c r="N3317" s="86">
        <v>97.656999999999996</v>
      </c>
      <c r="O3317" s="86" t="s">
        <v>5013</v>
      </c>
      <c r="P3317" s="86">
        <v>2.1760000000000002</v>
      </c>
      <c r="Q3317" s="86" t="s">
        <v>5013</v>
      </c>
      <c r="R3317" s="86">
        <v>10.090999999999999</v>
      </c>
      <c r="S3317" s="86">
        <v>1.9339999999999999</v>
      </c>
      <c r="T3317" s="86" t="s">
        <v>5013</v>
      </c>
    </row>
    <row r="3318" spans="1:20" x14ac:dyDescent="0.25">
      <c r="A3318" s="50" t="s">
        <v>4682</v>
      </c>
      <c r="B3318" s="50" t="s">
        <v>3456</v>
      </c>
      <c r="C3318" s="50" t="s">
        <v>4773</v>
      </c>
      <c r="D3318" s="80">
        <v>18</v>
      </c>
      <c r="E3318" s="50" t="s">
        <v>9510</v>
      </c>
      <c r="F3318" s="24">
        <f t="shared" si="166"/>
        <v>4.0056666666666665</v>
      </c>
      <c r="G3318" s="20">
        <f t="shared" si="167"/>
        <v>4.9709999999999992</v>
      </c>
      <c r="H3318" s="17"/>
      <c r="I3318" s="24"/>
      <c r="J3318" s="20">
        <f t="shared" si="168"/>
        <v>9.3450000000000006</v>
      </c>
      <c r="K3318" s="17"/>
      <c r="L3318" s="24"/>
      <c r="M3318" s="86">
        <v>9.8089999999999993</v>
      </c>
      <c r="N3318" s="86">
        <v>4.6109999999999998</v>
      </c>
      <c r="O3318" s="86">
        <v>0.49299999999999999</v>
      </c>
      <c r="P3318" s="86">
        <v>7.2290000000000001</v>
      </c>
      <c r="Q3318" s="86">
        <v>27.478999999999999</v>
      </c>
      <c r="R3318" s="86">
        <v>8.4629999999999992</v>
      </c>
      <c r="S3318" s="86">
        <v>3.5539999999999998</v>
      </c>
      <c r="T3318" s="86" t="s">
        <v>5013</v>
      </c>
    </row>
    <row r="3319" spans="1:20" x14ac:dyDescent="0.25">
      <c r="A3319" s="50" t="s">
        <v>4682</v>
      </c>
      <c r="B3319" s="50" t="s">
        <v>1145</v>
      </c>
      <c r="C3319" s="50" t="s">
        <v>4771</v>
      </c>
      <c r="D3319" s="80">
        <v>17</v>
      </c>
      <c r="E3319" s="50" t="s">
        <v>9286</v>
      </c>
      <c r="F3319" s="24">
        <f t="shared" si="166"/>
        <v>4.0010000000000003</v>
      </c>
      <c r="G3319" s="20">
        <f t="shared" si="167"/>
        <v>227.65366666666668</v>
      </c>
      <c r="H3319" s="17"/>
      <c r="I3319" s="24"/>
      <c r="J3319" s="20">
        <f t="shared" si="168"/>
        <v>5.2568000000000001</v>
      </c>
      <c r="K3319" s="17"/>
      <c r="L3319" s="24"/>
      <c r="M3319" s="86">
        <v>600.94500000000005</v>
      </c>
      <c r="N3319" s="86">
        <v>43.978000000000002</v>
      </c>
      <c r="O3319" s="86">
        <v>38.037999999999997</v>
      </c>
      <c r="P3319" s="86">
        <v>6.7309999999999999</v>
      </c>
      <c r="Q3319" s="86">
        <v>7.55</v>
      </c>
      <c r="R3319" s="86">
        <v>12.003</v>
      </c>
      <c r="S3319" s="86" t="s">
        <v>5013</v>
      </c>
      <c r="T3319" s="86" t="s">
        <v>5013</v>
      </c>
    </row>
    <row r="3320" spans="1:20" x14ac:dyDescent="0.25">
      <c r="A3320" s="50" t="s">
        <v>4682</v>
      </c>
      <c r="B3320" s="50" t="s">
        <v>25</v>
      </c>
      <c r="C3320" s="50" t="s">
        <v>4755</v>
      </c>
      <c r="D3320" s="80">
        <v>15</v>
      </c>
      <c r="E3320" s="50" t="s">
        <v>7886</v>
      </c>
      <c r="F3320" s="24">
        <f t="shared" si="166"/>
        <v>3.9969999999999999</v>
      </c>
      <c r="G3320" s="20">
        <f t="shared" si="167"/>
        <v>19.986666666666668</v>
      </c>
      <c r="H3320" s="17"/>
      <c r="I3320" s="24"/>
      <c r="J3320" s="20">
        <f t="shared" si="168"/>
        <v>6.2222</v>
      </c>
      <c r="K3320" s="17"/>
      <c r="L3320" s="24"/>
      <c r="M3320" s="86">
        <v>53.96</v>
      </c>
      <c r="N3320" s="86" t="s">
        <v>5013</v>
      </c>
      <c r="O3320" s="86">
        <v>6</v>
      </c>
      <c r="P3320" s="86" t="s">
        <v>5013</v>
      </c>
      <c r="Q3320" s="86">
        <v>19.12</v>
      </c>
      <c r="R3320" s="86">
        <v>11.991</v>
      </c>
      <c r="S3320" s="86" t="s">
        <v>5013</v>
      </c>
      <c r="T3320" s="86" t="s">
        <v>5013</v>
      </c>
    </row>
    <row r="3321" spans="1:20" x14ac:dyDescent="0.25">
      <c r="A3321" s="50" t="s">
        <v>4682</v>
      </c>
      <c r="B3321" s="50" t="s">
        <v>3913</v>
      </c>
      <c r="C3321" s="50" t="s">
        <v>4774</v>
      </c>
      <c r="D3321" s="80">
        <v>18</v>
      </c>
      <c r="E3321" s="50" t="s">
        <v>9514</v>
      </c>
      <c r="F3321" s="24">
        <f t="shared" si="166"/>
        <v>3.9929999999999999</v>
      </c>
      <c r="G3321" s="20">
        <f t="shared" si="167"/>
        <v>4.8653333333333331</v>
      </c>
      <c r="H3321" s="17"/>
      <c r="I3321" s="24"/>
      <c r="J3321" s="20">
        <f t="shared" si="168"/>
        <v>61.181399999999996</v>
      </c>
      <c r="K3321" s="17"/>
      <c r="L3321" s="24"/>
      <c r="M3321" s="86">
        <v>1.94</v>
      </c>
      <c r="N3321" s="86">
        <v>10.618</v>
      </c>
      <c r="O3321" s="86">
        <v>2.0379999999999998</v>
      </c>
      <c r="P3321" s="86">
        <v>290.971</v>
      </c>
      <c r="Q3321" s="86">
        <v>2.9569999999999999</v>
      </c>
      <c r="R3321" s="86">
        <v>2.3279999999999998</v>
      </c>
      <c r="S3321" s="86">
        <v>9.6509999999999998</v>
      </c>
      <c r="T3321" s="86" t="s">
        <v>5013</v>
      </c>
    </row>
    <row r="3322" spans="1:20" x14ac:dyDescent="0.25">
      <c r="A3322" s="50" t="s">
        <v>4682</v>
      </c>
      <c r="B3322" s="50" t="s">
        <v>3038</v>
      </c>
      <c r="C3322" s="50" t="s">
        <v>4767</v>
      </c>
      <c r="D3322" s="80">
        <v>16</v>
      </c>
      <c r="E3322" s="50" t="s">
        <v>9083</v>
      </c>
      <c r="F3322" s="24">
        <f t="shared" si="166"/>
        <v>3.9913333333333334</v>
      </c>
      <c r="G3322" s="20">
        <f t="shared" si="167"/>
        <v>5.8140000000000001</v>
      </c>
      <c r="H3322" s="17"/>
      <c r="I3322" s="24"/>
      <c r="J3322" s="20">
        <f t="shared" si="168"/>
        <v>2.9823999999999997</v>
      </c>
      <c r="K3322" s="17"/>
      <c r="L3322" s="24"/>
      <c r="M3322" s="86">
        <v>11.19</v>
      </c>
      <c r="N3322" s="86">
        <v>4.7670000000000003</v>
      </c>
      <c r="O3322" s="86">
        <v>1.4850000000000001</v>
      </c>
      <c r="P3322" s="86">
        <v>2.3159999999999998</v>
      </c>
      <c r="Q3322" s="86">
        <v>0.622</v>
      </c>
      <c r="R3322" s="86">
        <v>11.974</v>
      </c>
      <c r="S3322" s="86" t="s">
        <v>5013</v>
      </c>
      <c r="T3322" s="86" t="s">
        <v>5013</v>
      </c>
    </row>
    <row r="3323" spans="1:20" x14ac:dyDescent="0.25">
      <c r="A3323" s="50" t="s">
        <v>4682</v>
      </c>
      <c r="B3323" s="50" t="s">
        <v>3134</v>
      </c>
      <c r="C3323" s="50" t="s">
        <v>4724</v>
      </c>
      <c r="D3323" s="80">
        <v>8</v>
      </c>
      <c r="E3323" s="50" t="s">
        <v>6682</v>
      </c>
      <c r="F3323" s="24">
        <f t="shared" si="166"/>
        <v>3.9723333333333333</v>
      </c>
      <c r="G3323" s="20">
        <f t="shared" si="167"/>
        <v>0</v>
      </c>
      <c r="H3323" s="17"/>
      <c r="I3323" s="24"/>
      <c r="J3323" s="20">
        <f t="shared" si="168"/>
        <v>2.3834</v>
      </c>
      <c r="K3323" s="17"/>
      <c r="L3323" s="24"/>
      <c r="M3323" s="86" t="s">
        <v>5013</v>
      </c>
      <c r="N3323" s="86" t="s">
        <v>5013</v>
      </c>
      <c r="O3323" s="86" t="s">
        <v>5013</v>
      </c>
      <c r="P3323" s="86" t="s">
        <v>5013</v>
      </c>
      <c r="Q3323" s="86" t="s">
        <v>5013</v>
      </c>
      <c r="R3323" s="86" t="s">
        <v>5013</v>
      </c>
      <c r="S3323" s="86" t="s">
        <v>5013</v>
      </c>
      <c r="T3323" s="86">
        <v>11.917</v>
      </c>
    </row>
    <row r="3324" spans="1:20" x14ac:dyDescent="0.25">
      <c r="A3324" s="50" t="s">
        <v>4682</v>
      </c>
      <c r="B3324" s="50" t="s">
        <v>2146</v>
      </c>
      <c r="C3324" s="50" t="s">
        <v>4775</v>
      </c>
      <c r="D3324" s="80">
        <v>20</v>
      </c>
      <c r="E3324" s="50" t="s">
        <v>9546</v>
      </c>
      <c r="F3324" s="24">
        <f t="shared" si="166"/>
        <v>3.9026666666666667</v>
      </c>
      <c r="G3324" s="20">
        <f t="shared" si="167"/>
        <v>7.1613333333333342</v>
      </c>
      <c r="H3324" s="17"/>
      <c r="I3324" s="24"/>
      <c r="J3324" s="20">
        <f t="shared" si="168"/>
        <v>2.6543999999999999</v>
      </c>
      <c r="K3324" s="17"/>
      <c r="L3324" s="24"/>
      <c r="M3324" s="86">
        <v>21.067</v>
      </c>
      <c r="N3324" s="86">
        <v>0.40200000000000002</v>
      </c>
      <c r="O3324" s="86">
        <v>1.4999999999999999E-2</v>
      </c>
      <c r="P3324" s="86">
        <v>1.5640000000000001</v>
      </c>
      <c r="Q3324" s="86" t="s">
        <v>5013</v>
      </c>
      <c r="R3324" s="86">
        <v>2.92</v>
      </c>
      <c r="S3324" s="86" t="s">
        <v>5013</v>
      </c>
      <c r="T3324" s="86">
        <v>8.7880000000000003</v>
      </c>
    </row>
    <row r="3325" spans="1:20" x14ac:dyDescent="0.25">
      <c r="A3325" s="50" t="s">
        <v>4682</v>
      </c>
      <c r="B3325" s="50" t="s">
        <v>2142</v>
      </c>
      <c r="C3325" s="50" t="s">
        <v>4742</v>
      </c>
      <c r="D3325" s="80">
        <v>11</v>
      </c>
      <c r="E3325" s="50" t="s">
        <v>7302</v>
      </c>
      <c r="F3325" s="24">
        <f t="shared" si="166"/>
        <v>3.8806666666666665</v>
      </c>
      <c r="G3325" s="20">
        <f t="shared" si="167"/>
        <v>3.3443333333333332</v>
      </c>
      <c r="H3325" s="17"/>
      <c r="I3325" s="24"/>
      <c r="J3325" s="20">
        <f t="shared" si="168"/>
        <v>14.994399999999999</v>
      </c>
      <c r="K3325" s="17"/>
      <c r="L3325" s="24"/>
      <c r="M3325" s="86">
        <v>6.4210000000000003</v>
      </c>
      <c r="N3325" s="86">
        <v>2.444</v>
      </c>
      <c r="O3325" s="86">
        <v>1.1679999999999999</v>
      </c>
      <c r="P3325" s="86" t="s">
        <v>5013</v>
      </c>
      <c r="Q3325" s="86">
        <v>63.33</v>
      </c>
      <c r="R3325" s="86" t="s">
        <v>5013</v>
      </c>
      <c r="S3325" s="86" t="s">
        <v>5013</v>
      </c>
      <c r="T3325" s="86">
        <v>11.641999999999999</v>
      </c>
    </row>
    <row r="3326" spans="1:20" x14ac:dyDescent="0.25">
      <c r="A3326" s="50" t="s">
        <v>4682</v>
      </c>
      <c r="B3326" s="50" t="s">
        <v>3355</v>
      </c>
      <c r="C3326" s="50" t="s">
        <v>4707</v>
      </c>
      <c r="D3326" s="80">
        <v>5</v>
      </c>
      <c r="E3326" s="50" t="s">
        <v>5709</v>
      </c>
      <c r="F3326" s="24">
        <f t="shared" si="166"/>
        <v>3.8719999999999999</v>
      </c>
      <c r="G3326" s="20">
        <f t="shared" si="167"/>
        <v>133.56666666666666</v>
      </c>
      <c r="H3326" s="17"/>
      <c r="I3326" s="24"/>
      <c r="J3326" s="20">
        <f t="shared" si="168"/>
        <v>20.8368</v>
      </c>
      <c r="K3326" s="17"/>
      <c r="L3326" s="24"/>
      <c r="M3326" s="86">
        <v>63.348999999999997</v>
      </c>
      <c r="N3326" s="86">
        <v>171.357</v>
      </c>
      <c r="O3326" s="86">
        <v>165.994</v>
      </c>
      <c r="P3326" s="86">
        <v>28.306000000000001</v>
      </c>
      <c r="Q3326" s="86">
        <v>64.262</v>
      </c>
      <c r="R3326" s="86" t="s">
        <v>5013</v>
      </c>
      <c r="S3326" s="86">
        <v>11.616</v>
      </c>
      <c r="T3326" s="86" t="s">
        <v>5013</v>
      </c>
    </row>
    <row r="3327" spans="1:20" x14ac:dyDescent="0.25">
      <c r="A3327" s="50" t="s">
        <v>4682</v>
      </c>
      <c r="B3327" s="50" t="s">
        <v>1879</v>
      </c>
      <c r="C3327" s="50" t="s">
        <v>4689</v>
      </c>
      <c r="D3327" s="80">
        <v>2</v>
      </c>
      <c r="E3327" s="50" t="s">
        <v>5247</v>
      </c>
      <c r="F3327" s="24">
        <f t="shared" si="166"/>
        <v>3.859666666666667</v>
      </c>
      <c r="G3327" s="20">
        <f t="shared" si="167"/>
        <v>2.595333333333333</v>
      </c>
      <c r="H3327" s="17"/>
      <c r="I3327" s="24"/>
      <c r="J3327" s="20">
        <f t="shared" si="168"/>
        <v>2.3356000000000003</v>
      </c>
      <c r="K3327" s="17"/>
      <c r="L3327" s="24"/>
      <c r="M3327" s="86">
        <v>3.3239999999999998</v>
      </c>
      <c r="N3327" s="86">
        <v>1.7150000000000001</v>
      </c>
      <c r="O3327" s="86">
        <v>2.7469999999999999</v>
      </c>
      <c r="P3327" s="86">
        <v>9.9000000000000005E-2</v>
      </c>
      <c r="Q3327" s="86" t="s">
        <v>5013</v>
      </c>
      <c r="R3327" s="86">
        <v>9.0709999999999997</v>
      </c>
      <c r="S3327" s="86">
        <v>2.508</v>
      </c>
      <c r="T3327" s="86" t="s">
        <v>5013</v>
      </c>
    </row>
    <row r="3328" spans="1:20" x14ac:dyDescent="0.25">
      <c r="A3328" s="50" t="s">
        <v>4682</v>
      </c>
      <c r="B3328" s="50" t="s">
        <v>2893</v>
      </c>
      <c r="C3328" s="50" t="s">
        <v>4770</v>
      </c>
      <c r="D3328" s="80">
        <v>17</v>
      </c>
      <c r="E3328" s="50" t="s">
        <v>9282</v>
      </c>
      <c r="F3328" s="24">
        <f t="shared" si="166"/>
        <v>3.843</v>
      </c>
      <c r="G3328" s="20">
        <f t="shared" si="167"/>
        <v>361.05966666666671</v>
      </c>
      <c r="H3328" s="17"/>
      <c r="I3328" s="24"/>
      <c r="J3328" s="20">
        <f t="shared" si="168"/>
        <v>83.207799999999992</v>
      </c>
      <c r="K3328" s="17"/>
      <c r="L3328" s="24"/>
      <c r="M3328" s="86" t="s">
        <v>5013</v>
      </c>
      <c r="N3328" s="86">
        <v>1083.1790000000001</v>
      </c>
      <c r="O3328" s="86" t="s">
        <v>5013</v>
      </c>
      <c r="P3328" s="86">
        <v>24.350999999999999</v>
      </c>
      <c r="Q3328" s="86">
        <v>380.15899999999999</v>
      </c>
      <c r="R3328" s="86" t="s">
        <v>5013</v>
      </c>
      <c r="S3328" s="86">
        <v>6.149</v>
      </c>
      <c r="T3328" s="86">
        <v>5.38</v>
      </c>
    </row>
    <row r="3329" spans="1:20" x14ac:dyDescent="0.25">
      <c r="A3329" s="50" t="s">
        <v>4682</v>
      </c>
      <c r="B3329" s="50" t="s">
        <v>1950</v>
      </c>
      <c r="C3329" s="50" t="s">
        <v>4766</v>
      </c>
      <c r="D3329" s="80">
        <v>16</v>
      </c>
      <c r="E3329" s="50" t="s">
        <v>8804</v>
      </c>
      <c r="F3329" s="24">
        <f t="shared" si="166"/>
        <v>3.8236666666666665</v>
      </c>
      <c r="G3329" s="20">
        <f t="shared" si="167"/>
        <v>9.3696666666666655</v>
      </c>
      <c r="H3329" s="17"/>
      <c r="I3329" s="24"/>
      <c r="J3329" s="20">
        <f t="shared" si="168"/>
        <v>3.2689999999999997</v>
      </c>
      <c r="K3329" s="17"/>
      <c r="L3329" s="24"/>
      <c r="M3329" s="86">
        <v>0.55200000000000005</v>
      </c>
      <c r="N3329" s="86">
        <v>6.6280000000000001</v>
      </c>
      <c r="O3329" s="86">
        <v>20.928999999999998</v>
      </c>
      <c r="P3329" s="86">
        <v>2.4580000000000002</v>
      </c>
      <c r="Q3329" s="86">
        <v>2.4159999999999999</v>
      </c>
      <c r="R3329" s="86" t="s">
        <v>5013</v>
      </c>
      <c r="S3329" s="86">
        <v>5.9720000000000004</v>
      </c>
      <c r="T3329" s="86">
        <v>5.4989999999999997</v>
      </c>
    </row>
    <row r="3330" spans="1:20" x14ac:dyDescent="0.25">
      <c r="A3330" s="50" t="s">
        <v>4682</v>
      </c>
      <c r="B3330" s="50" t="s">
        <v>3468</v>
      </c>
      <c r="C3330" s="50" t="s">
        <v>4741</v>
      </c>
      <c r="D3330" s="80">
        <v>11</v>
      </c>
      <c r="E3330" s="50" t="s">
        <v>7263</v>
      </c>
      <c r="F3330" s="24">
        <f t="shared" si="166"/>
        <v>3.8166666666666664</v>
      </c>
      <c r="G3330" s="20">
        <f t="shared" si="167"/>
        <v>0</v>
      </c>
      <c r="H3330" s="17"/>
      <c r="I3330" s="24"/>
      <c r="J3330" s="20">
        <f t="shared" si="168"/>
        <v>2.29</v>
      </c>
      <c r="K3330" s="17"/>
      <c r="L3330" s="24"/>
      <c r="M3330" s="86" t="s">
        <v>5013</v>
      </c>
      <c r="N3330" s="86" t="s">
        <v>5013</v>
      </c>
      <c r="O3330" s="86" t="s">
        <v>5013</v>
      </c>
      <c r="P3330" s="86" t="s">
        <v>5013</v>
      </c>
      <c r="Q3330" s="86" t="s">
        <v>5013</v>
      </c>
      <c r="R3330" s="86" t="s">
        <v>5013</v>
      </c>
      <c r="S3330" s="86">
        <v>11.45</v>
      </c>
      <c r="T3330" s="86" t="s">
        <v>5013</v>
      </c>
    </row>
    <row r="3331" spans="1:20" x14ac:dyDescent="0.25">
      <c r="A3331" s="50" t="s">
        <v>4682</v>
      </c>
      <c r="B3331" s="50" t="s">
        <v>3927</v>
      </c>
      <c r="C3331" s="50" t="s">
        <v>4773</v>
      </c>
      <c r="D3331" s="80">
        <v>18</v>
      </c>
      <c r="E3331" s="50" t="s">
        <v>9498</v>
      </c>
      <c r="F3331" s="24">
        <f t="shared" si="166"/>
        <v>3.8156666666666665</v>
      </c>
      <c r="G3331" s="20">
        <f t="shared" si="167"/>
        <v>0.15066666666666667</v>
      </c>
      <c r="H3331" s="17"/>
      <c r="I3331" s="24"/>
      <c r="J3331" s="20">
        <f t="shared" si="168"/>
        <v>2.7277999999999998</v>
      </c>
      <c r="K3331" s="17"/>
      <c r="L3331" s="24"/>
      <c r="M3331" s="86" t="s">
        <v>5013</v>
      </c>
      <c r="N3331" s="86">
        <v>0.45200000000000001</v>
      </c>
      <c r="O3331" s="86" t="s">
        <v>5013</v>
      </c>
      <c r="P3331" s="86" t="s">
        <v>5013</v>
      </c>
      <c r="Q3331" s="86">
        <v>2.1920000000000002</v>
      </c>
      <c r="R3331" s="86">
        <v>2.0680000000000001</v>
      </c>
      <c r="S3331" s="86">
        <v>3.0009999999999999</v>
      </c>
      <c r="T3331" s="86">
        <v>6.3780000000000001</v>
      </c>
    </row>
    <row r="3332" spans="1:20" x14ac:dyDescent="0.25">
      <c r="A3332" s="50" t="s">
        <v>4682</v>
      </c>
      <c r="B3332" s="50" t="s">
        <v>3590</v>
      </c>
      <c r="C3332" s="50" t="s">
        <v>4767</v>
      </c>
      <c r="D3332" s="80">
        <v>16</v>
      </c>
      <c r="E3332" s="50" t="s">
        <v>9141</v>
      </c>
      <c r="F3332" s="24">
        <f t="shared" si="166"/>
        <v>3.8059999999999996</v>
      </c>
      <c r="G3332" s="20">
        <f t="shared" si="167"/>
        <v>0</v>
      </c>
      <c r="H3332" s="17"/>
      <c r="I3332" s="24"/>
      <c r="J3332" s="20">
        <f t="shared" si="168"/>
        <v>2.3584000000000001</v>
      </c>
      <c r="K3332" s="17"/>
      <c r="L3332" s="24"/>
      <c r="M3332" s="86" t="s">
        <v>5013</v>
      </c>
      <c r="N3332" s="86" t="s">
        <v>5013</v>
      </c>
      <c r="O3332" s="86" t="s">
        <v>5013</v>
      </c>
      <c r="P3332" s="86">
        <v>0.374</v>
      </c>
      <c r="Q3332" s="86" t="s">
        <v>5013</v>
      </c>
      <c r="R3332" s="86" t="s">
        <v>5013</v>
      </c>
      <c r="S3332" s="86">
        <v>11.417999999999999</v>
      </c>
      <c r="T3332" s="86" t="s">
        <v>5013</v>
      </c>
    </row>
    <row r="3333" spans="1:20" x14ac:dyDescent="0.25">
      <c r="A3333" s="50" t="s">
        <v>4682</v>
      </c>
      <c r="B3333" s="50" t="s">
        <v>737</v>
      </c>
      <c r="C3333" s="50" t="s">
        <v>4715</v>
      </c>
      <c r="D3333" s="80">
        <v>6</v>
      </c>
      <c r="E3333" s="50" t="s">
        <v>6317</v>
      </c>
      <c r="F3333" s="24">
        <f t="shared" si="166"/>
        <v>3.7976666666666667</v>
      </c>
      <c r="G3333" s="20">
        <f t="shared" si="167"/>
        <v>13.391</v>
      </c>
      <c r="H3333" s="17"/>
      <c r="I3333" s="24"/>
      <c r="J3333" s="20">
        <f t="shared" si="168"/>
        <v>4.2115999999999998</v>
      </c>
      <c r="K3333" s="17"/>
      <c r="L3333" s="24"/>
      <c r="M3333" s="86">
        <v>15.087999999999999</v>
      </c>
      <c r="N3333" s="86">
        <v>12.680999999999999</v>
      </c>
      <c r="O3333" s="86">
        <v>12.404</v>
      </c>
      <c r="P3333" s="86">
        <v>5.9210000000000003</v>
      </c>
      <c r="Q3333" s="86">
        <v>3.7440000000000002</v>
      </c>
      <c r="R3333" s="86">
        <v>2.5649999999999999</v>
      </c>
      <c r="S3333" s="86">
        <v>1.4470000000000001</v>
      </c>
      <c r="T3333" s="86">
        <v>7.3810000000000002</v>
      </c>
    </row>
    <row r="3334" spans="1:20" x14ac:dyDescent="0.25">
      <c r="A3334" s="50" t="s">
        <v>4682</v>
      </c>
      <c r="B3334" s="50" t="s">
        <v>3231</v>
      </c>
      <c r="C3334" s="50" t="s">
        <v>4767</v>
      </c>
      <c r="D3334" s="80">
        <v>16</v>
      </c>
      <c r="E3334" s="50" t="s">
        <v>9027</v>
      </c>
      <c r="F3334" s="24">
        <f t="shared" si="166"/>
        <v>3.7850000000000001</v>
      </c>
      <c r="G3334" s="20">
        <f t="shared" si="167"/>
        <v>133.03833333333333</v>
      </c>
      <c r="H3334" s="17"/>
      <c r="I3334" s="24"/>
      <c r="J3334" s="20">
        <f t="shared" si="168"/>
        <v>37.8934</v>
      </c>
      <c r="K3334" s="17"/>
      <c r="L3334" s="24"/>
      <c r="M3334" s="86">
        <v>11.606</v>
      </c>
      <c r="N3334" s="86">
        <v>300.02699999999999</v>
      </c>
      <c r="O3334" s="86">
        <v>87.481999999999999</v>
      </c>
      <c r="P3334" s="86">
        <v>38.014000000000003</v>
      </c>
      <c r="Q3334" s="86">
        <v>140.09800000000001</v>
      </c>
      <c r="R3334" s="86">
        <v>9.4440000000000008</v>
      </c>
      <c r="S3334" s="86">
        <v>1.911</v>
      </c>
      <c r="T3334" s="86" t="s">
        <v>5013</v>
      </c>
    </row>
    <row r="3335" spans="1:20" x14ac:dyDescent="0.25">
      <c r="A3335" s="50" t="s">
        <v>4682</v>
      </c>
      <c r="B3335" s="50" t="s">
        <v>2755</v>
      </c>
      <c r="C3335" s="50" t="s">
        <v>4772</v>
      </c>
      <c r="D3335" s="80">
        <v>18</v>
      </c>
      <c r="E3335" s="50" t="s">
        <v>9339</v>
      </c>
      <c r="F3335" s="24">
        <f t="shared" si="166"/>
        <v>3.7696666666666663</v>
      </c>
      <c r="G3335" s="20">
        <f t="shared" si="167"/>
        <v>95.841000000000008</v>
      </c>
      <c r="H3335" s="17"/>
      <c r="I3335" s="24"/>
      <c r="J3335" s="20">
        <f t="shared" si="168"/>
        <v>15.49</v>
      </c>
      <c r="K3335" s="17"/>
      <c r="L3335" s="24"/>
      <c r="M3335" s="86">
        <v>9.4190000000000005</v>
      </c>
      <c r="N3335" s="86">
        <v>185.64400000000001</v>
      </c>
      <c r="O3335" s="86">
        <v>92.46</v>
      </c>
      <c r="P3335" s="86">
        <v>18.001999999999999</v>
      </c>
      <c r="Q3335" s="86">
        <v>48.139000000000003</v>
      </c>
      <c r="R3335" s="86">
        <v>6.0679999999999996</v>
      </c>
      <c r="S3335" s="86">
        <v>5.2409999999999997</v>
      </c>
      <c r="T3335" s="86" t="s">
        <v>5013</v>
      </c>
    </row>
    <row r="3336" spans="1:20" x14ac:dyDescent="0.25">
      <c r="A3336" s="50" t="s">
        <v>4682</v>
      </c>
      <c r="B3336" s="50" t="s">
        <v>561</v>
      </c>
      <c r="C3336" s="50" t="s">
        <v>4767</v>
      </c>
      <c r="D3336" s="80">
        <v>16</v>
      </c>
      <c r="E3336" s="50" t="s">
        <v>8965</v>
      </c>
      <c r="F3336" s="24">
        <f t="shared" si="166"/>
        <v>3.7669999999999999</v>
      </c>
      <c r="G3336" s="20">
        <f t="shared" si="167"/>
        <v>12.223999999999998</v>
      </c>
      <c r="H3336" s="17"/>
      <c r="I3336" s="24"/>
      <c r="J3336" s="20">
        <f t="shared" si="168"/>
        <v>2.9327999999999999</v>
      </c>
      <c r="K3336" s="17"/>
      <c r="L3336" s="24"/>
      <c r="M3336" s="86">
        <v>0.54300000000000004</v>
      </c>
      <c r="N3336" s="86">
        <v>27.777999999999999</v>
      </c>
      <c r="O3336" s="86">
        <v>8.3510000000000009</v>
      </c>
      <c r="P3336" s="86">
        <v>0.57199999999999995</v>
      </c>
      <c r="Q3336" s="86">
        <v>2.7909999999999999</v>
      </c>
      <c r="R3336" s="86">
        <v>1.05</v>
      </c>
      <c r="S3336" s="86">
        <v>10.250999999999999</v>
      </c>
      <c r="T3336" s="86" t="s">
        <v>5013</v>
      </c>
    </row>
    <row r="3337" spans="1:20" x14ac:dyDescent="0.25">
      <c r="A3337" s="50" t="s">
        <v>4682</v>
      </c>
      <c r="B3337" s="50" t="s">
        <v>3208</v>
      </c>
      <c r="C3337" s="50" t="s">
        <v>4711</v>
      </c>
      <c r="D3337" s="80">
        <v>6</v>
      </c>
      <c r="E3337" s="50" t="s">
        <v>5957</v>
      </c>
      <c r="F3337" s="24">
        <f t="shared" si="166"/>
        <v>3.7639999999999998</v>
      </c>
      <c r="G3337" s="20">
        <f t="shared" si="167"/>
        <v>43.586333333333336</v>
      </c>
      <c r="H3337" s="17"/>
      <c r="I3337" s="24"/>
      <c r="J3337" s="20">
        <f t="shared" si="168"/>
        <v>11.244800000000001</v>
      </c>
      <c r="K3337" s="17"/>
      <c r="L3337" s="24"/>
      <c r="M3337" s="86">
        <v>4.2939999999999996</v>
      </c>
      <c r="N3337" s="86">
        <v>59.11</v>
      </c>
      <c r="O3337" s="86">
        <v>67.355000000000004</v>
      </c>
      <c r="P3337" s="86">
        <v>44.932000000000002</v>
      </c>
      <c r="Q3337" s="86" t="s">
        <v>5013</v>
      </c>
      <c r="R3337" s="86" t="s">
        <v>5013</v>
      </c>
      <c r="S3337" s="86">
        <v>6.3810000000000002</v>
      </c>
      <c r="T3337" s="86">
        <v>4.9109999999999996</v>
      </c>
    </row>
    <row r="3338" spans="1:20" x14ac:dyDescent="0.25">
      <c r="A3338" s="50" t="s">
        <v>4682</v>
      </c>
      <c r="B3338" s="50" t="s">
        <v>9770</v>
      </c>
      <c r="C3338" s="50" t="s">
        <v>4711</v>
      </c>
      <c r="D3338" s="80">
        <v>6</v>
      </c>
      <c r="E3338" s="50" t="s">
        <v>9771</v>
      </c>
      <c r="F3338" s="24">
        <f t="shared" si="166"/>
        <v>3.7226666666666666</v>
      </c>
      <c r="G3338" s="20">
        <f t="shared" si="167"/>
        <v>0</v>
      </c>
      <c r="H3338" s="17"/>
      <c r="I3338" s="24"/>
      <c r="J3338" s="20">
        <f t="shared" si="168"/>
        <v>2.2336</v>
      </c>
      <c r="K3338" s="17"/>
      <c r="L3338" s="24"/>
      <c r="M3338" s="86" t="s">
        <v>5013</v>
      </c>
      <c r="N3338" s="86" t="s">
        <v>5013</v>
      </c>
      <c r="O3338" s="86" t="s">
        <v>5013</v>
      </c>
      <c r="P3338" s="86" t="s">
        <v>5013</v>
      </c>
      <c r="Q3338" s="86" t="s">
        <v>5013</v>
      </c>
      <c r="R3338" s="86" t="s">
        <v>5013</v>
      </c>
      <c r="S3338" s="86">
        <v>5.5670000000000002</v>
      </c>
      <c r="T3338" s="86">
        <v>5.601</v>
      </c>
    </row>
    <row r="3339" spans="1:20" x14ac:dyDescent="0.25">
      <c r="A3339" s="50" t="s">
        <v>4682</v>
      </c>
      <c r="B3339" s="50" t="s">
        <v>2897</v>
      </c>
      <c r="C3339" s="50" t="s">
        <v>4766</v>
      </c>
      <c r="D3339" s="80">
        <v>16</v>
      </c>
      <c r="E3339" s="50" t="s">
        <v>8733</v>
      </c>
      <c r="F3339" s="24">
        <f t="shared" si="166"/>
        <v>3.7133333333333334</v>
      </c>
      <c r="G3339" s="20">
        <f t="shared" si="167"/>
        <v>8.0326666666666657</v>
      </c>
      <c r="H3339" s="17"/>
      <c r="I3339" s="24"/>
      <c r="J3339" s="20">
        <f t="shared" si="168"/>
        <v>2.6532000000000004</v>
      </c>
      <c r="K3339" s="17"/>
      <c r="L3339" s="24"/>
      <c r="M3339" s="86">
        <v>1.2729999999999999</v>
      </c>
      <c r="N3339" s="86" t="s">
        <v>5013</v>
      </c>
      <c r="O3339" s="86">
        <v>22.824999999999999</v>
      </c>
      <c r="P3339" s="86" t="s">
        <v>5013</v>
      </c>
      <c r="Q3339" s="86">
        <v>2.1259999999999999</v>
      </c>
      <c r="R3339" s="86">
        <v>3.4409999999999998</v>
      </c>
      <c r="S3339" s="86">
        <v>1.198</v>
      </c>
      <c r="T3339" s="86">
        <v>6.5010000000000003</v>
      </c>
    </row>
    <row r="3340" spans="1:20" x14ac:dyDescent="0.25">
      <c r="A3340" s="50" t="s">
        <v>4682</v>
      </c>
      <c r="B3340" s="50" t="s">
        <v>2794</v>
      </c>
      <c r="C3340" s="50" t="s">
        <v>4772</v>
      </c>
      <c r="D3340" s="80">
        <v>18</v>
      </c>
      <c r="E3340" s="50" t="s">
        <v>9315</v>
      </c>
      <c r="F3340" s="24">
        <f t="shared" si="166"/>
        <v>3.6756666666666669</v>
      </c>
      <c r="G3340" s="20">
        <f t="shared" si="167"/>
        <v>20.117999999999999</v>
      </c>
      <c r="H3340" s="17"/>
      <c r="I3340" s="24"/>
      <c r="J3340" s="20">
        <f t="shared" si="168"/>
        <v>6.3982000000000001</v>
      </c>
      <c r="K3340" s="17"/>
      <c r="L3340" s="24"/>
      <c r="M3340" s="86">
        <v>11.45</v>
      </c>
      <c r="N3340" s="86">
        <v>19.274999999999999</v>
      </c>
      <c r="O3340" s="86">
        <v>29.629000000000001</v>
      </c>
      <c r="P3340" s="86">
        <v>0.56899999999999995</v>
      </c>
      <c r="Q3340" s="86">
        <v>20.395</v>
      </c>
      <c r="R3340" s="86">
        <v>6.0060000000000002</v>
      </c>
      <c r="S3340" s="86">
        <v>5.0209999999999999</v>
      </c>
      <c r="T3340" s="86" t="s">
        <v>5013</v>
      </c>
    </row>
    <row r="3341" spans="1:20" x14ac:dyDescent="0.25">
      <c r="A3341" s="50" t="s">
        <v>4682</v>
      </c>
      <c r="B3341" s="50" t="s">
        <v>2195</v>
      </c>
      <c r="C3341" s="50" t="s">
        <v>4707</v>
      </c>
      <c r="D3341" s="80">
        <v>5</v>
      </c>
      <c r="E3341" s="50" t="s">
        <v>5671</v>
      </c>
      <c r="F3341" s="24">
        <f t="shared" si="166"/>
        <v>3.6686666666666667</v>
      </c>
      <c r="G3341" s="20">
        <f t="shared" si="167"/>
        <v>8.1506666666666661</v>
      </c>
      <c r="H3341" s="17"/>
      <c r="I3341" s="24"/>
      <c r="J3341" s="20">
        <f t="shared" si="168"/>
        <v>4.0122</v>
      </c>
      <c r="K3341" s="17"/>
      <c r="L3341" s="24"/>
      <c r="M3341" s="86">
        <v>4.8490000000000002</v>
      </c>
      <c r="N3341" s="86">
        <v>5.3739999999999997</v>
      </c>
      <c r="O3341" s="86">
        <v>14.228999999999999</v>
      </c>
      <c r="P3341" s="86">
        <v>5.52</v>
      </c>
      <c r="Q3341" s="86">
        <v>3.5350000000000001</v>
      </c>
      <c r="R3341" s="86">
        <v>8.75</v>
      </c>
      <c r="S3341" s="86">
        <v>2.2559999999999998</v>
      </c>
      <c r="T3341" s="86" t="s">
        <v>5013</v>
      </c>
    </row>
    <row r="3342" spans="1:20" x14ac:dyDescent="0.25">
      <c r="A3342" s="50" t="s">
        <v>4682</v>
      </c>
      <c r="B3342" s="50" t="s">
        <v>2479</v>
      </c>
      <c r="C3342" s="50" t="s">
        <v>4766</v>
      </c>
      <c r="D3342" s="80">
        <v>16</v>
      </c>
      <c r="E3342" s="50" t="s">
        <v>8710</v>
      </c>
      <c r="F3342" s="24">
        <f t="shared" si="166"/>
        <v>3.6626666666666665</v>
      </c>
      <c r="G3342" s="20">
        <f t="shared" si="167"/>
        <v>4.3696666666666664</v>
      </c>
      <c r="H3342" s="17"/>
      <c r="I3342" s="24"/>
      <c r="J3342" s="20">
        <f t="shared" si="168"/>
        <v>2.8561999999999999</v>
      </c>
      <c r="K3342" s="17"/>
      <c r="L3342" s="24"/>
      <c r="M3342" s="86">
        <v>0.63600000000000001</v>
      </c>
      <c r="N3342" s="86">
        <v>12.473000000000001</v>
      </c>
      <c r="O3342" s="86" t="s">
        <v>5013</v>
      </c>
      <c r="P3342" s="86">
        <v>3.2930000000000001</v>
      </c>
      <c r="Q3342" s="86" t="s">
        <v>5013</v>
      </c>
      <c r="R3342" s="86">
        <v>10.988</v>
      </c>
      <c r="S3342" s="86" t="s">
        <v>5013</v>
      </c>
      <c r="T3342" s="86" t="s">
        <v>5013</v>
      </c>
    </row>
    <row r="3343" spans="1:20" x14ac:dyDescent="0.25">
      <c r="A3343" s="50" t="s">
        <v>4682</v>
      </c>
      <c r="B3343" s="50" t="s">
        <v>3162</v>
      </c>
      <c r="C3343" s="50" t="s">
        <v>4735</v>
      </c>
      <c r="D3343" s="80">
        <v>11</v>
      </c>
      <c r="E3343" s="50" t="s">
        <v>6990</v>
      </c>
      <c r="F3343" s="24">
        <f t="shared" si="166"/>
        <v>3.6430000000000002</v>
      </c>
      <c r="G3343" s="20">
        <f t="shared" si="167"/>
        <v>15.704000000000001</v>
      </c>
      <c r="H3343" s="17"/>
      <c r="I3343" s="24"/>
      <c r="J3343" s="20">
        <f t="shared" si="168"/>
        <v>2.1858</v>
      </c>
      <c r="K3343" s="17"/>
      <c r="L3343" s="24"/>
      <c r="M3343" s="86" t="s">
        <v>5013</v>
      </c>
      <c r="N3343" s="86">
        <v>32.892000000000003</v>
      </c>
      <c r="O3343" s="86">
        <v>14.22</v>
      </c>
      <c r="P3343" s="86" t="s">
        <v>5013</v>
      </c>
      <c r="Q3343" s="86" t="s">
        <v>5013</v>
      </c>
      <c r="R3343" s="86">
        <v>2.95</v>
      </c>
      <c r="S3343" s="86" t="s">
        <v>5013</v>
      </c>
      <c r="T3343" s="86">
        <v>7.9790000000000001</v>
      </c>
    </row>
    <row r="3344" spans="1:20" x14ac:dyDescent="0.25">
      <c r="A3344" s="50" t="s">
        <v>4682</v>
      </c>
      <c r="B3344" s="50" t="s">
        <v>4063</v>
      </c>
      <c r="C3344" s="50" t="s">
        <v>4711</v>
      </c>
      <c r="D3344" s="80">
        <v>6</v>
      </c>
      <c r="E3344" s="50" t="s">
        <v>6146</v>
      </c>
      <c r="F3344" s="24">
        <f t="shared" si="166"/>
        <v>3.5830000000000002</v>
      </c>
      <c r="G3344" s="20">
        <f t="shared" si="167"/>
        <v>2.4239999999999999</v>
      </c>
      <c r="H3344" s="17"/>
      <c r="I3344" s="24"/>
      <c r="J3344" s="20">
        <f t="shared" si="168"/>
        <v>2.5678000000000001</v>
      </c>
      <c r="K3344" s="17"/>
      <c r="L3344" s="24"/>
      <c r="M3344" s="86">
        <v>1.681</v>
      </c>
      <c r="N3344" s="86" t="s">
        <v>5013</v>
      </c>
      <c r="O3344" s="86">
        <v>5.5910000000000002</v>
      </c>
      <c r="P3344" s="86">
        <v>2.09</v>
      </c>
      <c r="Q3344" s="86" t="s">
        <v>5013</v>
      </c>
      <c r="R3344" s="86">
        <v>10.749000000000001</v>
      </c>
      <c r="S3344" s="86" t="s">
        <v>5013</v>
      </c>
      <c r="T3344" s="86" t="s">
        <v>5013</v>
      </c>
    </row>
    <row r="3345" spans="1:20" x14ac:dyDescent="0.25">
      <c r="A3345" s="50" t="s">
        <v>4682</v>
      </c>
      <c r="B3345" s="50" t="s">
        <v>3066</v>
      </c>
      <c r="C3345" s="50" t="s">
        <v>4742</v>
      </c>
      <c r="D3345" s="80">
        <v>11</v>
      </c>
      <c r="E3345" s="50" t="s">
        <v>7304</v>
      </c>
      <c r="F3345" s="24">
        <f t="shared" si="166"/>
        <v>3.5670000000000002</v>
      </c>
      <c r="G3345" s="20">
        <f t="shared" si="167"/>
        <v>1.248</v>
      </c>
      <c r="H3345" s="17"/>
      <c r="I3345" s="24"/>
      <c r="J3345" s="20">
        <f t="shared" si="168"/>
        <v>5.0165999999999995</v>
      </c>
      <c r="K3345" s="17"/>
      <c r="L3345" s="24"/>
      <c r="M3345" s="86">
        <v>0.27800000000000002</v>
      </c>
      <c r="N3345" s="86" t="s">
        <v>5013</v>
      </c>
      <c r="O3345" s="86">
        <v>3.4660000000000002</v>
      </c>
      <c r="P3345" s="86">
        <v>0.375</v>
      </c>
      <c r="Q3345" s="86">
        <v>14.007</v>
      </c>
      <c r="R3345" s="86" t="s">
        <v>5013</v>
      </c>
      <c r="S3345" s="86" t="s">
        <v>5013</v>
      </c>
      <c r="T3345" s="86">
        <v>10.701000000000001</v>
      </c>
    </row>
    <row r="3346" spans="1:20" x14ac:dyDescent="0.25">
      <c r="A3346" s="50" t="s">
        <v>4682</v>
      </c>
      <c r="B3346" s="50" t="s">
        <v>3120</v>
      </c>
      <c r="C3346" s="50" t="s">
        <v>4745</v>
      </c>
      <c r="D3346" s="80">
        <v>11</v>
      </c>
      <c r="E3346" s="50" t="s">
        <v>7572</v>
      </c>
      <c r="F3346" s="24">
        <f t="shared" si="166"/>
        <v>3.56</v>
      </c>
      <c r="G3346" s="20">
        <f t="shared" si="167"/>
        <v>1.0546666666666666</v>
      </c>
      <c r="H3346" s="17"/>
      <c r="I3346" s="24"/>
      <c r="J3346" s="20">
        <f t="shared" si="168"/>
        <v>3.7033999999999998</v>
      </c>
      <c r="K3346" s="17"/>
      <c r="L3346" s="24"/>
      <c r="M3346" s="86" t="s">
        <v>5013</v>
      </c>
      <c r="N3346" s="86">
        <v>0.75600000000000001</v>
      </c>
      <c r="O3346" s="86">
        <v>2.4079999999999999</v>
      </c>
      <c r="P3346" s="86">
        <v>2.4910000000000001</v>
      </c>
      <c r="Q3346" s="86">
        <v>5.3460000000000001</v>
      </c>
      <c r="R3346" s="86">
        <v>10.234</v>
      </c>
      <c r="S3346" s="86">
        <v>0.44600000000000001</v>
      </c>
      <c r="T3346" s="86" t="s">
        <v>5013</v>
      </c>
    </row>
    <row r="3347" spans="1:20" x14ac:dyDescent="0.25">
      <c r="A3347" s="50" t="s">
        <v>4682</v>
      </c>
      <c r="B3347" s="50" t="s">
        <v>3817</v>
      </c>
      <c r="C3347" s="50" t="s">
        <v>4711</v>
      </c>
      <c r="D3347" s="80">
        <v>6</v>
      </c>
      <c r="E3347" s="50" t="s">
        <v>5986</v>
      </c>
      <c r="F3347" s="24">
        <f t="shared" si="166"/>
        <v>3.5586666666666669</v>
      </c>
      <c r="G3347" s="20">
        <f t="shared" si="167"/>
        <v>0</v>
      </c>
      <c r="H3347" s="17"/>
      <c r="I3347" s="24"/>
      <c r="J3347" s="20">
        <f t="shared" si="168"/>
        <v>2.1352000000000002</v>
      </c>
      <c r="K3347" s="17"/>
      <c r="L3347" s="24"/>
      <c r="M3347" s="86" t="s">
        <v>5013</v>
      </c>
      <c r="N3347" s="86" t="s">
        <v>5013</v>
      </c>
      <c r="O3347" s="86" t="s">
        <v>5013</v>
      </c>
      <c r="P3347" s="86" t="s">
        <v>5013</v>
      </c>
      <c r="Q3347" s="86" t="s">
        <v>5013</v>
      </c>
      <c r="R3347" s="86">
        <v>3.9710000000000001</v>
      </c>
      <c r="S3347" s="86">
        <v>6.7050000000000001</v>
      </c>
      <c r="T3347" s="86" t="s">
        <v>5013</v>
      </c>
    </row>
    <row r="3348" spans="1:20" x14ac:dyDescent="0.25">
      <c r="A3348" s="50" t="s">
        <v>4682</v>
      </c>
      <c r="B3348" s="50" t="s">
        <v>2991</v>
      </c>
      <c r="C3348" s="50" t="s">
        <v>4719</v>
      </c>
      <c r="D3348" s="80">
        <v>6</v>
      </c>
      <c r="E3348" s="50" t="s">
        <v>6391</v>
      </c>
      <c r="F3348" s="24">
        <f t="shared" si="166"/>
        <v>3.5420000000000003</v>
      </c>
      <c r="G3348" s="20">
        <f t="shared" si="167"/>
        <v>40.515999999999998</v>
      </c>
      <c r="H3348" s="17"/>
      <c r="I3348" s="24"/>
      <c r="J3348" s="20">
        <f t="shared" si="168"/>
        <v>33.055999999999997</v>
      </c>
      <c r="K3348" s="17"/>
      <c r="L3348" s="24"/>
      <c r="M3348" s="86">
        <v>57.534999999999997</v>
      </c>
      <c r="N3348" s="86">
        <v>34.398000000000003</v>
      </c>
      <c r="O3348" s="86">
        <v>29.614999999999998</v>
      </c>
      <c r="P3348" s="86">
        <v>62.392000000000003</v>
      </c>
      <c r="Q3348" s="86">
        <v>92.262</v>
      </c>
      <c r="R3348" s="86">
        <v>3.024</v>
      </c>
      <c r="S3348" s="86">
        <v>7.6020000000000003</v>
      </c>
      <c r="T3348" s="86" t="s">
        <v>5013</v>
      </c>
    </row>
    <row r="3349" spans="1:20" x14ac:dyDescent="0.25">
      <c r="A3349" s="50" t="s">
        <v>4682</v>
      </c>
      <c r="B3349" s="50" t="s">
        <v>2784</v>
      </c>
      <c r="C3349" s="50" t="s">
        <v>4731</v>
      </c>
      <c r="D3349" s="80">
        <v>10</v>
      </c>
      <c r="E3349" s="50" t="s">
        <v>6912</v>
      </c>
      <c r="F3349" s="24">
        <f t="shared" si="166"/>
        <v>3.5296666666666661</v>
      </c>
      <c r="G3349" s="20">
        <f t="shared" si="167"/>
        <v>1.5196666666666665</v>
      </c>
      <c r="H3349" s="17"/>
      <c r="I3349" s="24"/>
      <c r="J3349" s="20">
        <f t="shared" si="168"/>
        <v>4.3464</v>
      </c>
      <c r="K3349" s="17"/>
      <c r="L3349" s="24"/>
      <c r="M3349" s="86">
        <v>0.28699999999999998</v>
      </c>
      <c r="N3349" s="86">
        <v>1.456</v>
      </c>
      <c r="O3349" s="86">
        <v>2.8159999999999998</v>
      </c>
      <c r="P3349" s="86">
        <v>0.81799999999999995</v>
      </c>
      <c r="Q3349" s="86">
        <v>10.324999999999999</v>
      </c>
      <c r="R3349" s="86">
        <v>1.5269999999999999</v>
      </c>
      <c r="S3349" s="86">
        <v>9.0619999999999994</v>
      </c>
      <c r="T3349" s="86" t="s">
        <v>5013</v>
      </c>
    </row>
    <row r="3350" spans="1:20" x14ac:dyDescent="0.25">
      <c r="A3350" s="50" t="s">
        <v>4682</v>
      </c>
      <c r="B3350" s="50" t="s">
        <v>3007</v>
      </c>
      <c r="C3350" s="50" t="s">
        <v>4683</v>
      </c>
      <c r="D3350" s="80">
        <v>1</v>
      </c>
      <c r="E3350" s="50" t="s">
        <v>5051</v>
      </c>
      <c r="F3350" s="24">
        <f t="shared" si="166"/>
        <v>3.5256666666666665</v>
      </c>
      <c r="G3350" s="20">
        <f t="shared" si="167"/>
        <v>0.47800000000000004</v>
      </c>
      <c r="H3350" s="17"/>
      <c r="I3350" s="24"/>
      <c r="J3350" s="20">
        <f t="shared" si="168"/>
        <v>2.4568000000000003</v>
      </c>
      <c r="K3350" s="17"/>
      <c r="L3350" s="24"/>
      <c r="M3350" s="86" t="s">
        <v>5013</v>
      </c>
      <c r="N3350" s="86">
        <v>0.53500000000000003</v>
      </c>
      <c r="O3350" s="86">
        <v>0.89900000000000002</v>
      </c>
      <c r="P3350" s="86">
        <v>1.2310000000000001</v>
      </c>
      <c r="Q3350" s="86">
        <v>0.47599999999999998</v>
      </c>
      <c r="R3350" s="86">
        <v>10.477</v>
      </c>
      <c r="S3350" s="86">
        <v>0.1</v>
      </c>
      <c r="T3350" s="86" t="s">
        <v>5013</v>
      </c>
    </row>
    <row r="3351" spans="1:20" x14ac:dyDescent="0.25">
      <c r="A3351" s="50" t="s">
        <v>4682</v>
      </c>
      <c r="B3351" s="50" t="s">
        <v>1720</v>
      </c>
      <c r="C3351" s="50" t="s">
        <v>4705</v>
      </c>
      <c r="D3351" s="80">
        <v>4</v>
      </c>
      <c r="E3351" s="50" t="s">
        <v>5631</v>
      </c>
      <c r="F3351" s="24">
        <f t="shared" si="166"/>
        <v>3.5210000000000004</v>
      </c>
      <c r="G3351" s="20">
        <f t="shared" si="167"/>
        <v>10.898666666666665</v>
      </c>
      <c r="H3351" s="17"/>
      <c r="I3351" s="24"/>
      <c r="J3351" s="20">
        <f t="shared" si="168"/>
        <v>11.259</v>
      </c>
      <c r="K3351" s="17"/>
      <c r="L3351" s="24"/>
      <c r="M3351" s="86">
        <v>0.44600000000000001</v>
      </c>
      <c r="N3351" s="86">
        <v>32.25</v>
      </c>
      <c r="O3351" s="86" t="s">
        <v>5013</v>
      </c>
      <c r="P3351" s="86">
        <v>45.731999999999999</v>
      </c>
      <c r="Q3351" s="86" t="s">
        <v>5013</v>
      </c>
      <c r="R3351" s="86" t="s">
        <v>5013</v>
      </c>
      <c r="S3351" s="86" t="s">
        <v>5013</v>
      </c>
      <c r="T3351" s="86">
        <v>10.563000000000001</v>
      </c>
    </row>
    <row r="3352" spans="1:20" x14ac:dyDescent="0.25">
      <c r="A3352" s="50" t="s">
        <v>4682</v>
      </c>
      <c r="B3352" s="50" t="s">
        <v>1052</v>
      </c>
      <c r="C3352" s="50" t="s">
        <v>4755</v>
      </c>
      <c r="D3352" s="80">
        <v>15</v>
      </c>
      <c r="E3352" s="50" t="s">
        <v>7902</v>
      </c>
      <c r="F3352" s="24">
        <f t="shared" si="166"/>
        <v>3.4939999999999998</v>
      </c>
      <c r="G3352" s="20">
        <f t="shared" si="167"/>
        <v>255.59733333333335</v>
      </c>
      <c r="H3352" s="17"/>
      <c r="I3352" s="24"/>
      <c r="J3352" s="20">
        <f t="shared" si="168"/>
        <v>330.77460000000008</v>
      </c>
      <c r="K3352" s="17"/>
      <c r="L3352" s="24"/>
      <c r="M3352" s="86">
        <v>453.51900000000001</v>
      </c>
      <c r="N3352" s="86">
        <v>85.733999999999995</v>
      </c>
      <c r="O3352" s="86">
        <v>227.53899999999999</v>
      </c>
      <c r="P3352" s="86">
        <v>221.09399999999999</v>
      </c>
      <c r="Q3352" s="86">
        <v>1422.297</v>
      </c>
      <c r="R3352" s="86">
        <v>8.1020000000000003</v>
      </c>
      <c r="S3352" s="86">
        <v>2.38</v>
      </c>
      <c r="T3352" s="86" t="s">
        <v>5013</v>
      </c>
    </row>
    <row r="3353" spans="1:20" x14ac:dyDescent="0.25">
      <c r="A3353" s="50" t="s">
        <v>4682</v>
      </c>
      <c r="B3353" s="50" t="s">
        <v>2044</v>
      </c>
      <c r="C3353" s="50" t="s">
        <v>4777</v>
      </c>
      <c r="D3353" s="80">
        <v>20</v>
      </c>
      <c r="E3353" s="50" t="s">
        <v>9650</v>
      </c>
      <c r="F3353" s="24">
        <f t="shared" si="166"/>
        <v>3.484666666666667</v>
      </c>
      <c r="G3353" s="20">
        <f t="shared" si="167"/>
        <v>5.6616666666666662</v>
      </c>
      <c r="H3353" s="17"/>
      <c r="I3353" s="24"/>
      <c r="J3353" s="20">
        <f t="shared" si="168"/>
        <v>4.5511999999999997</v>
      </c>
      <c r="K3353" s="17"/>
      <c r="L3353" s="24"/>
      <c r="M3353" s="86">
        <v>5.468</v>
      </c>
      <c r="N3353" s="86">
        <v>10.819000000000001</v>
      </c>
      <c r="O3353" s="86">
        <v>0.69799999999999995</v>
      </c>
      <c r="P3353" s="86">
        <v>10.416</v>
      </c>
      <c r="Q3353" s="86">
        <v>1.8859999999999999</v>
      </c>
      <c r="R3353" s="86" t="s">
        <v>5013</v>
      </c>
      <c r="S3353" s="86" t="s">
        <v>5013</v>
      </c>
      <c r="T3353" s="86">
        <v>10.454000000000001</v>
      </c>
    </row>
    <row r="3354" spans="1:20" x14ac:dyDescent="0.25">
      <c r="A3354" s="50" t="s">
        <v>4682</v>
      </c>
      <c r="B3354" s="50" t="s">
        <v>4297</v>
      </c>
      <c r="C3354" s="50" t="s">
        <v>4683</v>
      </c>
      <c r="D3354" s="80">
        <v>1</v>
      </c>
      <c r="E3354" s="50" t="s">
        <v>5040</v>
      </c>
      <c r="F3354" s="24">
        <f t="shared" si="166"/>
        <v>3.468666666666667</v>
      </c>
      <c r="G3354" s="20">
        <f t="shared" si="167"/>
        <v>11.318</v>
      </c>
      <c r="H3354" s="17"/>
      <c r="I3354" s="24"/>
      <c r="J3354" s="20">
        <f t="shared" si="168"/>
        <v>8.0400000000000009</v>
      </c>
      <c r="K3354" s="17"/>
      <c r="L3354" s="24"/>
      <c r="M3354" s="86">
        <v>28.361999999999998</v>
      </c>
      <c r="N3354" s="86">
        <v>5.5919999999999996</v>
      </c>
      <c r="O3354" s="86" t="s">
        <v>5013</v>
      </c>
      <c r="P3354" s="86">
        <v>5.0350000000000001</v>
      </c>
      <c r="Q3354" s="86">
        <v>24.759</v>
      </c>
      <c r="R3354" s="86">
        <v>10.406000000000001</v>
      </c>
      <c r="S3354" s="86" t="s">
        <v>5013</v>
      </c>
      <c r="T3354" s="86" t="s">
        <v>5013</v>
      </c>
    </row>
    <row r="3355" spans="1:20" x14ac:dyDescent="0.25">
      <c r="A3355" s="50" t="s">
        <v>4682</v>
      </c>
      <c r="B3355" s="50" t="s">
        <v>3345</v>
      </c>
      <c r="C3355" s="50" t="s">
        <v>4755</v>
      </c>
      <c r="D3355" s="80">
        <v>15</v>
      </c>
      <c r="E3355" s="50" t="s">
        <v>8016</v>
      </c>
      <c r="F3355" s="24">
        <f t="shared" si="166"/>
        <v>3.4339999999999997</v>
      </c>
      <c r="G3355" s="20">
        <f t="shared" si="167"/>
        <v>0</v>
      </c>
      <c r="H3355" s="17"/>
      <c r="I3355" s="24"/>
      <c r="J3355" s="20">
        <f t="shared" si="168"/>
        <v>12.7746</v>
      </c>
      <c r="K3355" s="17"/>
      <c r="L3355" s="24"/>
      <c r="M3355" s="86" t="s">
        <v>5013</v>
      </c>
      <c r="N3355" s="86" t="s">
        <v>5013</v>
      </c>
      <c r="O3355" s="86" t="s">
        <v>5013</v>
      </c>
      <c r="P3355" s="86">
        <v>31.914999999999999</v>
      </c>
      <c r="Q3355" s="86">
        <v>21.655999999999999</v>
      </c>
      <c r="R3355" s="86" t="s">
        <v>5013</v>
      </c>
      <c r="S3355" s="86">
        <v>10.302</v>
      </c>
      <c r="T3355" s="86" t="s">
        <v>5013</v>
      </c>
    </row>
    <row r="3356" spans="1:20" x14ac:dyDescent="0.25">
      <c r="A3356" s="50" t="s">
        <v>4682</v>
      </c>
      <c r="B3356" s="50" t="s">
        <v>3821</v>
      </c>
      <c r="C3356" s="50" t="s">
        <v>4767</v>
      </c>
      <c r="D3356" s="80">
        <v>16</v>
      </c>
      <c r="E3356" s="50" t="s">
        <v>9171</v>
      </c>
      <c r="F3356" s="24">
        <f t="shared" si="166"/>
        <v>3.3973333333333335</v>
      </c>
      <c r="G3356" s="20">
        <f t="shared" si="167"/>
        <v>166.345</v>
      </c>
      <c r="H3356" s="17"/>
      <c r="I3356" s="24"/>
      <c r="J3356" s="20">
        <f t="shared" si="168"/>
        <v>8.6639999999999997</v>
      </c>
      <c r="K3356" s="17"/>
      <c r="L3356" s="24"/>
      <c r="M3356" s="86">
        <v>1.3660000000000001</v>
      </c>
      <c r="N3356" s="86">
        <v>85.447999999999993</v>
      </c>
      <c r="O3356" s="86">
        <v>412.221</v>
      </c>
      <c r="P3356" s="86">
        <v>26.100999999999999</v>
      </c>
      <c r="Q3356" s="86">
        <v>7.0270000000000001</v>
      </c>
      <c r="R3356" s="86">
        <v>9.2210000000000001</v>
      </c>
      <c r="S3356" s="86">
        <v>0.97099999999999997</v>
      </c>
      <c r="T3356" s="86" t="s">
        <v>5013</v>
      </c>
    </row>
    <row r="3357" spans="1:20" x14ac:dyDescent="0.25">
      <c r="A3357" s="50" t="s">
        <v>4682</v>
      </c>
      <c r="B3357" s="50" t="s">
        <v>2769</v>
      </c>
      <c r="C3357" s="50" t="s">
        <v>4711</v>
      </c>
      <c r="D3357" s="80">
        <v>6</v>
      </c>
      <c r="E3357" s="50" t="s">
        <v>6018</v>
      </c>
      <c r="F3357" s="24">
        <f t="shared" si="166"/>
        <v>3.3833333333333329</v>
      </c>
      <c r="G3357" s="20">
        <f t="shared" si="167"/>
        <v>0</v>
      </c>
      <c r="H3357" s="17"/>
      <c r="I3357" s="24"/>
      <c r="J3357" s="20">
        <f t="shared" si="168"/>
        <v>2.0299999999999998</v>
      </c>
      <c r="K3357" s="17"/>
      <c r="L3357" s="24"/>
      <c r="M3357" s="86" t="s">
        <v>5013</v>
      </c>
      <c r="N3357" s="86" t="s">
        <v>5013</v>
      </c>
      <c r="O3357" s="86" t="s">
        <v>5013</v>
      </c>
      <c r="P3357" s="86" t="s">
        <v>5013</v>
      </c>
      <c r="Q3357" s="86" t="s">
        <v>5013</v>
      </c>
      <c r="R3357" s="86">
        <v>1.633</v>
      </c>
      <c r="S3357" s="86" t="s">
        <v>5013</v>
      </c>
      <c r="T3357" s="86">
        <v>8.5169999999999995</v>
      </c>
    </row>
    <row r="3358" spans="1:20" x14ac:dyDescent="0.25">
      <c r="A3358" s="50" t="s">
        <v>4682</v>
      </c>
      <c r="B3358" s="50" t="s">
        <v>370</v>
      </c>
      <c r="C3358" s="50" t="s">
        <v>4702</v>
      </c>
      <c r="D3358" s="80">
        <v>4</v>
      </c>
      <c r="E3358" s="50" t="s">
        <v>5574</v>
      </c>
      <c r="F3358" s="24">
        <f t="shared" si="166"/>
        <v>3.3576666666666668</v>
      </c>
      <c r="G3358" s="20">
        <f t="shared" si="167"/>
        <v>0</v>
      </c>
      <c r="H3358" s="17"/>
      <c r="I3358" s="24"/>
      <c r="J3358" s="20">
        <f t="shared" si="168"/>
        <v>2.3555999999999999</v>
      </c>
      <c r="K3358" s="17"/>
      <c r="L3358" s="24"/>
      <c r="M3358" s="86" t="s">
        <v>5013</v>
      </c>
      <c r="N3358" s="86" t="s">
        <v>5013</v>
      </c>
      <c r="O3358" s="86" t="s">
        <v>5013</v>
      </c>
      <c r="P3358" s="86">
        <v>0.67800000000000005</v>
      </c>
      <c r="Q3358" s="86">
        <v>1.0269999999999999</v>
      </c>
      <c r="R3358" s="86" t="s">
        <v>5013</v>
      </c>
      <c r="S3358" s="86">
        <v>10.073</v>
      </c>
      <c r="T3358" s="86" t="s">
        <v>5013</v>
      </c>
    </row>
    <row r="3359" spans="1:20" x14ac:dyDescent="0.25">
      <c r="A3359" s="50" t="s">
        <v>4682</v>
      </c>
      <c r="B3359" s="50" t="s">
        <v>2872</v>
      </c>
      <c r="C3359" s="50" t="s">
        <v>4739</v>
      </c>
      <c r="D3359" s="80">
        <v>11</v>
      </c>
      <c r="E3359" s="50" t="s">
        <v>7226</v>
      </c>
      <c r="F3359" s="24">
        <f t="shared" si="166"/>
        <v>3.3546666666666667</v>
      </c>
      <c r="G3359" s="20">
        <f t="shared" si="167"/>
        <v>0.66166666666666663</v>
      </c>
      <c r="H3359" s="17"/>
      <c r="I3359" s="24"/>
      <c r="J3359" s="20">
        <f t="shared" si="168"/>
        <v>15.111200000000002</v>
      </c>
      <c r="K3359" s="17"/>
      <c r="L3359" s="24"/>
      <c r="M3359" s="86">
        <v>0.16600000000000001</v>
      </c>
      <c r="N3359" s="86">
        <v>1.032</v>
      </c>
      <c r="O3359" s="86">
        <v>0.78700000000000003</v>
      </c>
      <c r="P3359" s="86">
        <v>47.542999999999999</v>
      </c>
      <c r="Q3359" s="86">
        <v>17.949000000000002</v>
      </c>
      <c r="R3359" s="86">
        <v>0.54500000000000004</v>
      </c>
      <c r="S3359" s="86">
        <v>3.4830000000000001</v>
      </c>
      <c r="T3359" s="86">
        <v>6.0359999999999996</v>
      </c>
    </row>
    <row r="3360" spans="1:20" x14ac:dyDescent="0.25">
      <c r="A3360" s="50" t="s">
        <v>4682</v>
      </c>
      <c r="B3360" s="50" t="s">
        <v>2438</v>
      </c>
      <c r="C3360" s="50" t="s">
        <v>4723</v>
      </c>
      <c r="D3360" s="80">
        <v>7</v>
      </c>
      <c r="E3360" s="50" t="s">
        <v>6607</v>
      </c>
      <c r="F3360" s="24">
        <f t="shared" ref="F3360:F3423" si="169">SUM(R3360:T3360)/3</f>
        <v>3.3450000000000002</v>
      </c>
      <c r="G3360" s="20">
        <f t="shared" ref="G3360:G3423" si="170">SUM(M3360:O3360)/3</f>
        <v>0</v>
      </c>
      <c r="H3360" s="17"/>
      <c r="I3360" s="24"/>
      <c r="J3360" s="20">
        <f t="shared" ref="J3360:J3423" si="171">SUM(P3360:T3360)/5</f>
        <v>2.0070000000000001</v>
      </c>
      <c r="K3360" s="17"/>
      <c r="L3360" s="24"/>
      <c r="M3360" s="86" t="s">
        <v>5013</v>
      </c>
      <c r="N3360" s="86" t="s">
        <v>5013</v>
      </c>
      <c r="O3360" s="86" t="s">
        <v>5013</v>
      </c>
      <c r="P3360" s="86" t="s">
        <v>5013</v>
      </c>
      <c r="Q3360" s="86" t="s">
        <v>5013</v>
      </c>
      <c r="R3360" s="86">
        <v>4.8470000000000004</v>
      </c>
      <c r="S3360" s="86" t="s">
        <v>5013</v>
      </c>
      <c r="T3360" s="86">
        <v>5.1879999999999997</v>
      </c>
    </row>
    <row r="3361" spans="1:20" x14ac:dyDescent="0.25">
      <c r="A3361" s="50" t="s">
        <v>4682</v>
      </c>
      <c r="B3361" s="50" t="s">
        <v>3294</v>
      </c>
      <c r="C3361" s="50" t="s">
        <v>4766</v>
      </c>
      <c r="D3361" s="80">
        <v>16</v>
      </c>
      <c r="E3361" s="50" t="s">
        <v>8851</v>
      </c>
      <c r="F3361" s="24">
        <f t="shared" si="169"/>
        <v>3.343</v>
      </c>
      <c r="G3361" s="20">
        <f t="shared" si="170"/>
        <v>375.49966666666666</v>
      </c>
      <c r="H3361" s="17"/>
      <c r="I3361" s="24"/>
      <c r="J3361" s="20">
        <f t="shared" si="171"/>
        <v>6.4873999999999992</v>
      </c>
      <c r="K3361" s="17"/>
      <c r="L3361" s="24"/>
      <c r="M3361" s="86">
        <v>4.1630000000000003</v>
      </c>
      <c r="N3361" s="86">
        <v>1009.903</v>
      </c>
      <c r="O3361" s="86">
        <v>112.43300000000001</v>
      </c>
      <c r="P3361" s="86">
        <v>22.408000000000001</v>
      </c>
      <c r="Q3361" s="86" t="s">
        <v>5013</v>
      </c>
      <c r="R3361" s="86" t="s">
        <v>5013</v>
      </c>
      <c r="S3361" s="86">
        <v>10.029</v>
      </c>
      <c r="T3361" s="86" t="s">
        <v>5013</v>
      </c>
    </row>
    <row r="3362" spans="1:20" x14ac:dyDescent="0.25">
      <c r="A3362" s="50" t="s">
        <v>4682</v>
      </c>
      <c r="B3362" s="50" t="s">
        <v>3511</v>
      </c>
      <c r="C3362" s="50" t="s">
        <v>4766</v>
      </c>
      <c r="D3362" s="80">
        <v>16</v>
      </c>
      <c r="E3362" s="50" t="s">
        <v>8493</v>
      </c>
      <c r="F3362" s="24">
        <f t="shared" si="169"/>
        <v>3.3420000000000001</v>
      </c>
      <c r="G3362" s="20">
        <f t="shared" si="170"/>
        <v>0.93400000000000005</v>
      </c>
      <c r="H3362" s="17"/>
      <c r="I3362" s="24"/>
      <c r="J3362" s="20">
        <f t="shared" si="171"/>
        <v>2.0431999999999997</v>
      </c>
      <c r="K3362" s="17"/>
      <c r="L3362" s="24"/>
      <c r="M3362" s="86" t="s">
        <v>5013</v>
      </c>
      <c r="N3362" s="86" t="s">
        <v>5013</v>
      </c>
      <c r="O3362" s="86">
        <v>2.802</v>
      </c>
      <c r="P3362" s="86">
        <v>0.19</v>
      </c>
      <c r="Q3362" s="86" t="s">
        <v>5013</v>
      </c>
      <c r="R3362" s="86">
        <v>10.026</v>
      </c>
      <c r="S3362" s="86" t="s">
        <v>5013</v>
      </c>
      <c r="T3362" s="86" t="s">
        <v>5013</v>
      </c>
    </row>
    <row r="3363" spans="1:20" x14ac:dyDescent="0.25">
      <c r="A3363" s="50" t="s">
        <v>4682</v>
      </c>
      <c r="B3363" s="50" t="s">
        <v>3188</v>
      </c>
      <c r="C3363" s="50" t="s">
        <v>4732</v>
      </c>
      <c r="D3363" s="80">
        <v>10</v>
      </c>
      <c r="E3363" s="50" t="s">
        <v>6936</v>
      </c>
      <c r="F3363" s="24">
        <f t="shared" si="169"/>
        <v>3.341333333333333</v>
      </c>
      <c r="G3363" s="20">
        <f t="shared" si="170"/>
        <v>5.9883333333333333</v>
      </c>
      <c r="H3363" s="17"/>
      <c r="I3363" s="24"/>
      <c r="J3363" s="20">
        <f t="shared" si="171"/>
        <v>36.7746</v>
      </c>
      <c r="K3363" s="17"/>
      <c r="L3363" s="24"/>
      <c r="M3363" s="86">
        <v>0.66300000000000003</v>
      </c>
      <c r="N3363" s="86">
        <v>12.992000000000001</v>
      </c>
      <c r="O3363" s="86">
        <v>4.3099999999999996</v>
      </c>
      <c r="P3363" s="86">
        <v>25.050999999999998</v>
      </c>
      <c r="Q3363" s="86">
        <v>148.798</v>
      </c>
      <c r="R3363" s="86" t="s">
        <v>5013</v>
      </c>
      <c r="S3363" s="86">
        <v>10.023999999999999</v>
      </c>
      <c r="T3363" s="86" t="s">
        <v>5013</v>
      </c>
    </row>
    <row r="3364" spans="1:20" x14ac:dyDescent="0.25">
      <c r="A3364" s="50" t="s">
        <v>4682</v>
      </c>
      <c r="B3364" s="50" t="s">
        <v>1451</v>
      </c>
      <c r="C3364" s="50" t="s">
        <v>4686</v>
      </c>
      <c r="D3364" s="80">
        <v>1</v>
      </c>
      <c r="E3364" s="50" t="s">
        <v>5179</v>
      </c>
      <c r="F3364" s="24">
        <f t="shared" si="169"/>
        <v>3.3396666666666666</v>
      </c>
      <c r="G3364" s="20">
        <f t="shared" si="170"/>
        <v>0</v>
      </c>
      <c r="H3364" s="17"/>
      <c r="I3364" s="24"/>
      <c r="J3364" s="20">
        <f t="shared" si="171"/>
        <v>2.0038</v>
      </c>
      <c r="K3364" s="17"/>
      <c r="L3364" s="24"/>
      <c r="M3364" s="86" t="s">
        <v>5013</v>
      </c>
      <c r="N3364" s="86" t="s">
        <v>5013</v>
      </c>
      <c r="O3364" s="86" t="s">
        <v>5013</v>
      </c>
      <c r="P3364" s="86" t="s">
        <v>5013</v>
      </c>
      <c r="Q3364" s="86" t="s">
        <v>5013</v>
      </c>
      <c r="R3364" s="86">
        <v>10.019</v>
      </c>
      <c r="S3364" s="86" t="s">
        <v>5013</v>
      </c>
      <c r="T3364" s="86" t="s">
        <v>5013</v>
      </c>
    </row>
    <row r="3365" spans="1:20" x14ac:dyDescent="0.25">
      <c r="A3365" s="50" t="s">
        <v>4682</v>
      </c>
      <c r="B3365" s="50" t="s">
        <v>2916</v>
      </c>
      <c r="C3365" s="50" t="s">
        <v>4710</v>
      </c>
      <c r="D3365" s="80">
        <v>6</v>
      </c>
      <c r="E3365" s="50" t="s">
        <v>5779</v>
      </c>
      <c r="F3365" s="24">
        <f t="shared" si="169"/>
        <v>3.3386666666666667</v>
      </c>
      <c r="G3365" s="20">
        <f t="shared" si="170"/>
        <v>36.686999999999998</v>
      </c>
      <c r="H3365" s="17"/>
      <c r="I3365" s="24"/>
      <c r="J3365" s="20">
        <f t="shared" si="171"/>
        <v>5.3803999999999998</v>
      </c>
      <c r="K3365" s="17"/>
      <c r="L3365" s="24"/>
      <c r="M3365" s="86">
        <v>58.35</v>
      </c>
      <c r="N3365" s="86">
        <v>9.3569999999999993</v>
      </c>
      <c r="O3365" s="86">
        <v>42.353999999999999</v>
      </c>
      <c r="P3365" s="86">
        <v>9.1890000000000001</v>
      </c>
      <c r="Q3365" s="86">
        <v>7.6970000000000001</v>
      </c>
      <c r="R3365" s="86" t="s">
        <v>5013</v>
      </c>
      <c r="S3365" s="86">
        <v>10.016</v>
      </c>
      <c r="T3365" s="86" t="s">
        <v>5013</v>
      </c>
    </row>
    <row r="3366" spans="1:20" x14ac:dyDescent="0.25">
      <c r="A3366" s="50" t="s">
        <v>4682</v>
      </c>
      <c r="B3366" s="50" t="s">
        <v>1412</v>
      </c>
      <c r="C3366" s="50" t="s">
        <v>4710</v>
      </c>
      <c r="D3366" s="80">
        <v>6</v>
      </c>
      <c r="E3366" s="50" t="s">
        <v>5932</v>
      </c>
      <c r="F3366" s="24">
        <f t="shared" si="169"/>
        <v>3.3369999999999997</v>
      </c>
      <c r="G3366" s="20">
        <f t="shared" si="170"/>
        <v>28.581333333333333</v>
      </c>
      <c r="H3366" s="17"/>
      <c r="I3366" s="24"/>
      <c r="J3366" s="20">
        <f t="shared" si="171"/>
        <v>13.009799999999998</v>
      </c>
      <c r="K3366" s="17"/>
      <c r="L3366" s="24"/>
      <c r="M3366" s="86">
        <v>82.543999999999997</v>
      </c>
      <c r="N3366" s="86" t="s">
        <v>5013</v>
      </c>
      <c r="O3366" s="86">
        <v>3.2</v>
      </c>
      <c r="P3366" s="86">
        <v>9.6690000000000005</v>
      </c>
      <c r="Q3366" s="86">
        <v>45.369</v>
      </c>
      <c r="R3366" s="86" t="s">
        <v>5013</v>
      </c>
      <c r="S3366" s="86" t="s">
        <v>5013</v>
      </c>
      <c r="T3366" s="86">
        <v>10.010999999999999</v>
      </c>
    </row>
    <row r="3367" spans="1:20" x14ac:dyDescent="0.25">
      <c r="A3367" s="50" t="s">
        <v>4682</v>
      </c>
      <c r="B3367" s="50" t="s">
        <v>3018</v>
      </c>
      <c r="C3367" s="50" t="s">
        <v>4766</v>
      </c>
      <c r="D3367" s="80">
        <v>16</v>
      </c>
      <c r="E3367" s="50" t="s">
        <v>8711</v>
      </c>
      <c r="F3367" s="24">
        <f t="shared" si="169"/>
        <v>3.3340000000000001</v>
      </c>
      <c r="G3367" s="20">
        <f t="shared" si="170"/>
        <v>48.216333333333331</v>
      </c>
      <c r="H3367" s="17"/>
      <c r="I3367" s="24"/>
      <c r="J3367" s="20">
        <f t="shared" si="171"/>
        <v>6195.1854000000003</v>
      </c>
      <c r="K3367" s="17"/>
      <c r="L3367" s="24"/>
      <c r="M3367" s="86">
        <v>2.609</v>
      </c>
      <c r="N3367" s="86">
        <v>131.916</v>
      </c>
      <c r="O3367" s="86">
        <v>10.124000000000001</v>
      </c>
      <c r="P3367" s="86">
        <v>29590.039000000001</v>
      </c>
      <c r="Q3367" s="86">
        <v>1375.886</v>
      </c>
      <c r="R3367" s="86">
        <v>10.002000000000001</v>
      </c>
      <c r="S3367" s="86" t="s">
        <v>5013</v>
      </c>
      <c r="T3367" s="86" t="s">
        <v>5013</v>
      </c>
    </row>
    <row r="3368" spans="1:20" x14ac:dyDescent="0.25">
      <c r="A3368" s="50" t="s">
        <v>4682</v>
      </c>
      <c r="B3368" s="50" t="s">
        <v>2718</v>
      </c>
      <c r="C3368" s="50" t="s">
        <v>4724</v>
      </c>
      <c r="D3368" s="80">
        <v>8</v>
      </c>
      <c r="E3368" s="50" t="s">
        <v>6680</v>
      </c>
      <c r="F3368" s="24">
        <f t="shared" si="169"/>
        <v>3.3316666666666666</v>
      </c>
      <c r="G3368" s="20">
        <f t="shared" si="170"/>
        <v>0</v>
      </c>
      <c r="H3368" s="17"/>
      <c r="I3368" s="24"/>
      <c r="J3368" s="20">
        <f t="shared" si="171"/>
        <v>1.9989999999999999</v>
      </c>
      <c r="K3368" s="17"/>
      <c r="L3368" s="24"/>
      <c r="M3368" s="86" t="s">
        <v>5013</v>
      </c>
      <c r="N3368" s="86" t="s">
        <v>5013</v>
      </c>
      <c r="O3368" s="86" t="s">
        <v>5013</v>
      </c>
      <c r="P3368" s="86" t="s">
        <v>5013</v>
      </c>
      <c r="Q3368" s="86" t="s">
        <v>5013</v>
      </c>
      <c r="R3368" s="86" t="s">
        <v>5013</v>
      </c>
      <c r="S3368" s="86" t="s">
        <v>5013</v>
      </c>
      <c r="T3368" s="86">
        <v>9.9949999999999992</v>
      </c>
    </row>
    <row r="3369" spans="1:20" x14ac:dyDescent="0.25">
      <c r="A3369" s="50" t="s">
        <v>4682</v>
      </c>
      <c r="B3369" s="50" t="s">
        <v>3421</v>
      </c>
      <c r="C3369" s="50" t="s">
        <v>4719</v>
      </c>
      <c r="D3369" s="80">
        <v>6</v>
      </c>
      <c r="E3369" s="50" t="s">
        <v>6375</v>
      </c>
      <c r="F3369" s="24">
        <f t="shared" si="169"/>
        <v>3.3163333333333331</v>
      </c>
      <c r="G3369" s="20">
        <f t="shared" si="170"/>
        <v>62.272333333333336</v>
      </c>
      <c r="H3369" s="17"/>
      <c r="I3369" s="24"/>
      <c r="J3369" s="20">
        <f t="shared" si="171"/>
        <v>21.0702</v>
      </c>
      <c r="K3369" s="17"/>
      <c r="L3369" s="24"/>
      <c r="M3369" s="86" t="s">
        <v>5013</v>
      </c>
      <c r="N3369" s="86">
        <v>100.733</v>
      </c>
      <c r="O3369" s="86">
        <v>86.084000000000003</v>
      </c>
      <c r="P3369" s="86">
        <v>93.822999999999993</v>
      </c>
      <c r="Q3369" s="86">
        <v>1.579</v>
      </c>
      <c r="R3369" s="86">
        <v>9.3879999999999999</v>
      </c>
      <c r="S3369" s="86">
        <v>0.56100000000000005</v>
      </c>
      <c r="T3369" s="86" t="s">
        <v>5013</v>
      </c>
    </row>
    <row r="3370" spans="1:20" x14ac:dyDescent="0.25">
      <c r="A3370" s="50" t="s">
        <v>4682</v>
      </c>
      <c r="B3370" s="50" t="s">
        <v>3907</v>
      </c>
      <c r="C3370" s="50" t="s">
        <v>4711</v>
      </c>
      <c r="D3370" s="80">
        <v>6</v>
      </c>
      <c r="E3370" s="50" t="s">
        <v>6098</v>
      </c>
      <c r="F3370" s="24">
        <f t="shared" si="169"/>
        <v>3.3130000000000002</v>
      </c>
      <c r="G3370" s="20">
        <f t="shared" si="170"/>
        <v>0</v>
      </c>
      <c r="H3370" s="17"/>
      <c r="I3370" s="24"/>
      <c r="J3370" s="20">
        <f t="shared" si="171"/>
        <v>3.8844000000000003</v>
      </c>
      <c r="K3370" s="17"/>
      <c r="L3370" s="24"/>
      <c r="M3370" s="86" t="s">
        <v>5013</v>
      </c>
      <c r="N3370" s="86" t="s">
        <v>5013</v>
      </c>
      <c r="O3370" s="86" t="s">
        <v>5013</v>
      </c>
      <c r="P3370" s="86">
        <v>1.4650000000000001</v>
      </c>
      <c r="Q3370" s="86">
        <v>8.0180000000000007</v>
      </c>
      <c r="R3370" s="86" t="s">
        <v>5013</v>
      </c>
      <c r="S3370" s="86" t="s">
        <v>5013</v>
      </c>
      <c r="T3370" s="86">
        <v>9.9390000000000001</v>
      </c>
    </row>
    <row r="3371" spans="1:20" x14ac:dyDescent="0.25">
      <c r="A3371" s="50" t="s">
        <v>4682</v>
      </c>
      <c r="B3371" s="50" t="s">
        <v>9806</v>
      </c>
      <c r="C3371" s="50" t="s">
        <v>4763</v>
      </c>
      <c r="D3371" s="80">
        <v>15</v>
      </c>
      <c r="E3371" s="50" t="s">
        <v>9807</v>
      </c>
      <c r="F3371" s="24">
        <f t="shared" si="169"/>
        <v>3.283666666666667</v>
      </c>
      <c r="G3371" s="20">
        <f t="shared" si="170"/>
        <v>7.7939999999999996</v>
      </c>
      <c r="H3371" s="17"/>
      <c r="I3371" s="24"/>
      <c r="J3371" s="20">
        <f t="shared" si="171"/>
        <v>1.9702000000000002</v>
      </c>
      <c r="K3371" s="17"/>
      <c r="L3371" s="24"/>
      <c r="M3371" s="86">
        <v>19.585999999999999</v>
      </c>
      <c r="N3371" s="86">
        <v>3.7959999999999998</v>
      </c>
      <c r="O3371" s="86" t="s">
        <v>5013</v>
      </c>
      <c r="P3371" s="86" t="s">
        <v>5013</v>
      </c>
      <c r="Q3371" s="86" t="s">
        <v>5013</v>
      </c>
      <c r="R3371" s="86" t="s">
        <v>5013</v>
      </c>
      <c r="S3371" s="86">
        <v>9.8510000000000009</v>
      </c>
      <c r="T3371" s="86" t="s">
        <v>5013</v>
      </c>
    </row>
    <row r="3372" spans="1:20" x14ac:dyDescent="0.25">
      <c r="A3372" s="50" t="s">
        <v>4682</v>
      </c>
      <c r="B3372" s="50" t="s">
        <v>2557</v>
      </c>
      <c r="C3372" s="50" t="s">
        <v>4753</v>
      </c>
      <c r="D3372" s="80">
        <v>13</v>
      </c>
      <c r="E3372" s="50" t="s">
        <v>7794</v>
      </c>
      <c r="F3372" s="24">
        <f t="shared" si="169"/>
        <v>3.2810000000000001</v>
      </c>
      <c r="G3372" s="20">
        <f t="shared" si="170"/>
        <v>79.963333333333338</v>
      </c>
      <c r="H3372" s="17"/>
      <c r="I3372" s="24"/>
      <c r="J3372" s="20">
        <f t="shared" si="171"/>
        <v>9.2556000000000012</v>
      </c>
      <c r="K3372" s="17"/>
      <c r="L3372" s="24"/>
      <c r="M3372" s="86">
        <v>138.56800000000001</v>
      </c>
      <c r="N3372" s="86">
        <v>32.454000000000001</v>
      </c>
      <c r="O3372" s="86">
        <v>68.867999999999995</v>
      </c>
      <c r="P3372" s="86">
        <v>11.792999999999999</v>
      </c>
      <c r="Q3372" s="86">
        <v>24.641999999999999</v>
      </c>
      <c r="R3372" s="86">
        <v>3.3620000000000001</v>
      </c>
      <c r="S3372" s="86">
        <v>0.79600000000000004</v>
      </c>
      <c r="T3372" s="86">
        <v>5.6849999999999996</v>
      </c>
    </row>
    <row r="3373" spans="1:20" x14ac:dyDescent="0.25">
      <c r="A3373" s="50" t="s">
        <v>4682</v>
      </c>
      <c r="B3373" s="50" t="s">
        <v>2670</v>
      </c>
      <c r="C3373" s="50" t="s">
        <v>4777</v>
      </c>
      <c r="D3373" s="80">
        <v>20</v>
      </c>
      <c r="E3373" s="50" t="s">
        <v>9628</v>
      </c>
      <c r="F3373" s="24">
        <f t="shared" si="169"/>
        <v>3.2803333333333335</v>
      </c>
      <c r="G3373" s="20">
        <f t="shared" si="170"/>
        <v>7.4913333333333325</v>
      </c>
      <c r="H3373" s="17"/>
      <c r="I3373" s="24"/>
      <c r="J3373" s="20">
        <f t="shared" si="171"/>
        <v>3.4126000000000003</v>
      </c>
      <c r="K3373" s="17"/>
      <c r="L3373" s="24"/>
      <c r="M3373" s="86">
        <v>1.821</v>
      </c>
      <c r="N3373" s="86">
        <v>9.1229999999999993</v>
      </c>
      <c r="O3373" s="86">
        <v>11.53</v>
      </c>
      <c r="P3373" s="86">
        <v>3.3090000000000002</v>
      </c>
      <c r="Q3373" s="86">
        <v>3.9129999999999998</v>
      </c>
      <c r="R3373" s="86">
        <v>0.73</v>
      </c>
      <c r="S3373" s="86" t="s">
        <v>5013</v>
      </c>
      <c r="T3373" s="86">
        <v>9.1110000000000007</v>
      </c>
    </row>
    <row r="3374" spans="1:20" x14ac:dyDescent="0.25">
      <c r="A3374" s="50" t="s">
        <v>4682</v>
      </c>
      <c r="B3374" s="50" t="s">
        <v>2558</v>
      </c>
      <c r="C3374" s="50" t="s">
        <v>4723</v>
      </c>
      <c r="D3374" s="80">
        <v>7</v>
      </c>
      <c r="E3374" s="50" t="s">
        <v>6585</v>
      </c>
      <c r="F3374" s="24">
        <f t="shared" si="169"/>
        <v>3.2739999999999996</v>
      </c>
      <c r="G3374" s="20">
        <f t="shared" si="170"/>
        <v>18.680666666666667</v>
      </c>
      <c r="H3374" s="17"/>
      <c r="I3374" s="24"/>
      <c r="J3374" s="20">
        <f t="shared" si="171"/>
        <v>3.2926000000000002</v>
      </c>
      <c r="K3374" s="17"/>
      <c r="L3374" s="24"/>
      <c r="M3374" s="86">
        <v>8.5540000000000003</v>
      </c>
      <c r="N3374" s="86">
        <v>32.262</v>
      </c>
      <c r="O3374" s="86">
        <v>15.226000000000001</v>
      </c>
      <c r="P3374" s="86">
        <v>2.0819999999999999</v>
      </c>
      <c r="Q3374" s="86">
        <v>4.5590000000000002</v>
      </c>
      <c r="R3374" s="86">
        <v>9.4019999999999992</v>
      </c>
      <c r="S3374" s="86">
        <v>0.42</v>
      </c>
      <c r="T3374" s="86" t="s">
        <v>5013</v>
      </c>
    </row>
    <row r="3375" spans="1:20" x14ac:dyDescent="0.25">
      <c r="A3375" s="50" t="s">
        <v>4682</v>
      </c>
      <c r="B3375" s="50" t="s">
        <v>1265</v>
      </c>
      <c r="C3375" s="50" t="s">
        <v>4766</v>
      </c>
      <c r="D3375" s="80">
        <v>16</v>
      </c>
      <c r="E3375" s="50" t="s">
        <v>8876</v>
      </c>
      <c r="F3375" s="24">
        <f t="shared" si="169"/>
        <v>3.2433333333333336</v>
      </c>
      <c r="G3375" s="20">
        <f t="shared" si="170"/>
        <v>15.130333333333333</v>
      </c>
      <c r="H3375" s="17"/>
      <c r="I3375" s="24"/>
      <c r="J3375" s="20">
        <f t="shared" si="171"/>
        <v>7.0156000000000009</v>
      </c>
      <c r="K3375" s="17"/>
      <c r="L3375" s="24"/>
      <c r="M3375" s="86">
        <v>35.280999999999999</v>
      </c>
      <c r="N3375" s="86">
        <v>9.2409999999999997</v>
      </c>
      <c r="O3375" s="86">
        <v>0.86899999999999999</v>
      </c>
      <c r="P3375" s="86">
        <v>6.5970000000000004</v>
      </c>
      <c r="Q3375" s="86">
        <v>18.751000000000001</v>
      </c>
      <c r="R3375" s="86" t="s">
        <v>5013</v>
      </c>
      <c r="S3375" s="86">
        <v>9.73</v>
      </c>
      <c r="T3375" s="86" t="s">
        <v>5013</v>
      </c>
    </row>
    <row r="3376" spans="1:20" x14ac:dyDescent="0.25">
      <c r="A3376" s="50" t="s">
        <v>4682</v>
      </c>
      <c r="B3376" s="50" t="s">
        <v>1520</v>
      </c>
      <c r="C3376" s="50" t="s">
        <v>4686</v>
      </c>
      <c r="D3376" s="80">
        <v>1</v>
      </c>
      <c r="E3376" s="50" t="s">
        <v>5170</v>
      </c>
      <c r="F3376" s="24">
        <f t="shared" si="169"/>
        <v>3.2416666666666671</v>
      </c>
      <c r="G3376" s="20">
        <f t="shared" si="170"/>
        <v>21.762333333333334</v>
      </c>
      <c r="H3376" s="17"/>
      <c r="I3376" s="24"/>
      <c r="J3376" s="20">
        <f t="shared" si="171"/>
        <v>6.5474000000000006</v>
      </c>
      <c r="K3376" s="17"/>
      <c r="L3376" s="24"/>
      <c r="M3376" s="86">
        <v>45.948999999999998</v>
      </c>
      <c r="N3376" s="86">
        <v>8.4689999999999994</v>
      </c>
      <c r="O3376" s="86">
        <v>10.869</v>
      </c>
      <c r="P3376" s="86">
        <v>1.966</v>
      </c>
      <c r="Q3376" s="86">
        <v>21.045999999999999</v>
      </c>
      <c r="R3376" s="86">
        <v>0.90600000000000003</v>
      </c>
      <c r="S3376" s="86">
        <v>8.8190000000000008</v>
      </c>
      <c r="T3376" s="86" t="s">
        <v>5013</v>
      </c>
    </row>
    <row r="3377" spans="1:20" x14ac:dyDescent="0.25">
      <c r="A3377" s="50" t="s">
        <v>4682</v>
      </c>
      <c r="B3377" s="50" t="s">
        <v>4150</v>
      </c>
      <c r="C3377" s="50" t="s">
        <v>4772</v>
      </c>
      <c r="D3377" s="80">
        <v>18</v>
      </c>
      <c r="E3377" s="50" t="s">
        <v>9336</v>
      </c>
      <c r="F3377" s="24">
        <f t="shared" si="169"/>
        <v>3.2256666666666667</v>
      </c>
      <c r="G3377" s="20">
        <f t="shared" si="170"/>
        <v>0</v>
      </c>
      <c r="H3377" s="17"/>
      <c r="I3377" s="24"/>
      <c r="J3377" s="20">
        <f t="shared" si="171"/>
        <v>2.8348</v>
      </c>
      <c r="K3377" s="17"/>
      <c r="L3377" s="24"/>
      <c r="M3377" s="86" t="s">
        <v>5013</v>
      </c>
      <c r="N3377" s="86" t="s">
        <v>5013</v>
      </c>
      <c r="O3377" s="86" t="s">
        <v>5013</v>
      </c>
      <c r="P3377" s="86">
        <v>0.60599999999999998</v>
      </c>
      <c r="Q3377" s="86">
        <v>3.891</v>
      </c>
      <c r="R3377" s="86">
        <v>9.6769999999999996</v>
      </c>
      <c r="S3377" s="86" t="s">
        <v>5013</v>
      </c>
      <c r="T3377" s="86" t="s">
        <v>5013</v>
      </c>
    </row>
    <row r="3378" spans="1:20" x14ac:dyDescent="0.25">
      <c r="A3378" s="50" t="s">
        <v>4682</v>
      </c>
      <c r="B3378" s="50" t="s">
        <v>151</v>
      </c>
      <c r="C3378" s="50" t="s">
        <v>4758</v>
      </c>
      <c r="D3378" s="80">
        <v>15</v>
      </c>
      <c r="E3378" s="50" t="s">
        <v>8200</v>
      </c>
      <c r="F3378" s="24">
        <f t="shared" si="169"/>
        <v>3.2143333333333337</v>
      </c>
      <c r="G3378" s="20">
        <f t="shared" si="170"/>
        <v>0.76633333333333331</v>
      </c>
      <c r="H3378" s="17"/>
      <c r="I3378" s="24"/>
      <c r="J3378" s="20">
        <f t="shared" si="171"/>
        <v>3.5255999999999998</v>
      </c>
      <c r="K3378" s="17"/>
      <c r="L3378" s="24"/>
      <c r="M3378" s="86" t="s">
        <v>5013</v>
      </c>
      <c r="N3378" s="86">
        <v>2.2989999999999999</v>
      </c>
      <c r="O3378" s="86" t="s">
        <v>5013</v>
      </c>
      <c r="P3378" s="86">
        <v>1.0249999999999999</v>
      </c>
      <c r="Q3378" s="86">
        <v>6.96</v>
      </c>
      <c r="R3378" s="86">
        <v>9.6430000000000007</v>
      </c>
      <c r="S3378" s="86" t="s">
        <v>5013</v>
      </c>
      <c r="T3378" s="86" t="s">
        <v>5013</v>
      </c>
    </row>
    <row r="3379" spans="1:20" x14ac:dyDescent="0.25">
      <c r="A3379" s="50" t="s">
        <v>4682</v>
      </c>
      <c r="B3379" s="50" t="s">
        <v>3658</v>
      </c>
      <c r="C3379" s="50" t="s">
        <v>4711</v>
      </c>
      <c r="D3379" s="80">
        <v>6</v>
      </c>
      <c r="E3379" s="50" t="s">
        <v>6040</v>
      </c>
      <c r="F3379" s="24">
        <f t="shared" si="169"/>
        <v>3.1933333333333334</v>
      </c>
      <c r="G3379" s="20">
        <f t="shared" si="170"/>
        <v>26.074666666666662</v>
      </c>
      <c r="H3379" s="17"/>
      <c r="I3379" s="24"/>
      <c r="J3379" s="20">
        <f t="shared" si="171"/>
        <v>54.401199999999996</v>
      </c>
      <c r="K3379" s="17"/>
      <c r="L3379" s="24"/>
      <c r="M3379" s="86">
        <v>66.632999999999996</v>
      </c>
      <c r="N3379" s="86" t="s">
        <v>5013</v>
      </c>
      <c r="O3379" s="86">
        <v>11.590999999999999</v>
      </c>
      <c r="P3379" s="86">
        <v>250.97</v>
      </c>
      <c r="Q3379" s="86">
        <v>11.456</v>
      </c>
      <c r="R3379" s="86" t="s">
        <v>5013</v>
      </c>
      <c r="S3379" s="86">
        <v>9.58</v>
      </c>
      <c r="T3379" s="86" t="s">
        <v>5013</v>
      </c>
    </row>
    <row r="3380" spans="1:20" x14ac:dyDescent="0.25">
      <c r="A3380" s="50" t="s">
        <v>4682</v>
      </c>
      <c r="B3380" s="50" t="s">
        <v>2520</v>
      </c>
      <c r="C3380" s="50" t="s">
        <v>4693</v>
      </c>
      <c r="D3380" s="80">
        <v>2</v>
      </c>
      <c r="E3380" s="50" t="s">
        <v>5370</v>
      </c>
      <c r="F3380" s="24">
        <f t="shared" si="169"/>
        <v>3.1880000000000002</v>
      </c>
      <c r="G3380" s="20">
        <f t="shared" si="170"/>
        <v>12.165666666666665</v>
      </c>
      <c r="H3380" s="17"/>
      <c r="I3380" s="24"/>
      <c r="J3380" s="20">
        <f t="shared" si="171"/>
        <v>1.9958000000000002</v>
      </c>
      <c r="K3380" s="17"/>
      <c r="L3380" s="24"/>
      <c r="M3380" s="86">
        <v>0.44900000000000001</v>
      </c>
      <c r="N3380" s="86">
        <v>36.003999999999998</v>
      </c>
      <c r="O3380" s="86">
        <v>4.3999999999999997E-2</v>
      </c>
      <c r="P3380" s="86">
        <v>0.41499999999999998</v>
      </c>
      <c r="Q3380" s="86" t="s">
        <v>5013</v>
      </c>
      <c r="R3380" s="86" t="s">
        <v>5013</v>
      </c>
      <c r="S3380" s="86">
        <v>0.47899999999999998</v>
      </c>
      <c r="T3380" s="86">
        <v>9.0850000000000009</v>
      </c>
    </row>
    <row r="3381" spans="1:20" x14ac:dyDescent="0.25">
      <c r="A3381" s="50" t="s">
        <v>4682</v>
      </c>
      <c r="B3381" s="50" t="s">
        <v>3846</v>
      </c>
      <c r="C3381" s="50" t="s">
        <v>4709</v>
      </c>
      <c r="D3381" s="80">
        <v>5</v>
      </c>
      <c r="E3381" s="50" t="s">
        <v>5751</v>
      </c>
      <c r="F3381" s="24">
        <f t="shared" si="169"/>
        <v>3.1763333333333335</v>
      </c>
      <c r="G3381" s="20">
        <f t="shared" si="170"/>
        <v>0</v>
      </c>
      <c r="H3381" s="17"/>
      <c r="I3381" s="24"/>
      <c r="J3381" s="20">
        <f t="shared" si="171"/>
        <v>2.4295999999999998</v>
      </c>
      <c r="K3381" s="17"/>
      <c r="L3381" s="24"/>
      <c r="M3381" s="86" t="s">
        <v>5013</v>
      </c>
      <c r="N3381" s="86" t="s">
        <v>5013</v>
      </c>
      <c r="O3381" s="86" t="s">
        <v>5013</v>
      </c>
      <c r="P3381" s="86">
        <v>2.6190000000000002</v>
      </c>
      <c r="Q3381" s="86" t="s">
        <v>5013</v>
      </c>
      <c r="R3381" s="86" t="s">
        <v>5013</v>
      </c>
      <c r="S3381" s="86">
        <v>9.5289999999999999</v>
      </c>
      <c r="T3381" s="86" t="s">
        <v>5013</v>
      </c>
    </row>
    <row r="3382" spans="1:20" x14ac:dyDescent="0.25">
      <c r="A3382" s="50" t="s">
        <v>4682</v>
      </c>
      <c r="B3382" s="50" t="s">
        <v>3861</v>
      </c>
      <c r="C3382" s="50" t="s">
        <v>4723</v>
      </c>
      <c r="D3382" s="80">
        <v>7</v>
      </c>
      <c r="E3382" s="50" t="s">
        <v>6634</v>
      </c>
      <c r="F3382" s="24">
        <f t="shared" si="169"/>
        <v>3.1733333333333333</v>
      </c>
      <c r="G3382" s="20">
        <f t="shared" si="170"/>
        <v>10.436666666666666</v>
      </c>
      <c r="H3382" s="17"/>
      <c r="I3382" s="24"/>
      <c r="J3382" s="20">
        <f t="shared" si="171"/>
        <v>5.3591999999999995</v>
      </c>
      <c r="K3382" s="17"/>
      <c r="L3382" s="24"/>
      <c r="M3382" s="86">
        <v>6.0170000000000003</v>
      </c>
      <c r="N3382" s="86" t="s">
        <v>5013</v>
      </c>
      <c r="O3382" s="86">
        <v>25.292999999999999</v>
      </c>
      <c r="P3382" s="86">
        <v>5.3879999999999999</v>
      </c>
      <c r="Q3382" s="86">
        <v>11.888</v>
      </c>
      <c r="R3382" s="86">
        <v>5.97</v>
      </c>
      <c r="S3382" s="86">
        <v>3.55</v>
      </c>
      <c r="T3382" s="86" t="s">
        <v>5013</v>
      </c>
    </row>
    <row r="3383" spans="1:20" x14ac:dyDescent="0.25">
      <c r="A3383" s="50" t="s">
        <v>4682</v>
      </c>
      <c r="B3383" s="50" t="s">
        <v>2731</v>
      </c>
      <c r="C3383" s="50" t="s">
        <v>4741</v>
      </c>
      <c r="D3383" s="80">
        <v>11</v>
      </c>
      <c r="E3383" s="50" t="s">
        <v>7293</v>
      </c>
      <c r="F3383" s="24">
        <f t="shared" si="169"/>
        <v>3.169</v>
      </c>
      <c r="G3383" s="20">
        <f t="shared" si="170"/>
        <v>3.407</v>
      </c>
      <c r="H3383" s="17"/>
      <c r="I3383" s="24"/>
      <c r="J3383" s="20">
        <f t="shared" si="171"/>
        <v>3.0232000000000001</v>
      </c>
      <c r="K3383" s="17"/>
      <c r="L3383" s="24"/>
      <c r="M3383" s="86">
        <v>0.17499999999999999</v>
      </c>
      <c r="N3383" s="86">
        <v>10.045999999999999</v>
      </c>
      <c r="O3383" s="86" t="s">
        <v>5013</v>
      </c>
      <c r="P3383" s="86">
        <v>5.609</v>
      </c>
      <c r="Q3383" s="86" t="s">
        <v>5013</v>
      </c>
      <c r="R3383" s="86" t="s">
        <v>5013</v>
      </c>
      <c r="S3383" s="86">
        <v>9.5069999999999997</v>
      </c>
      <c r="T3383" s="86" t="s">
        <v>5013</v>
      </c>
    </row>
    <row r="3384" spans="1:20" x14ac:dyDescent="0.25">
      <c r="A3384" s="50" t="s">
        <v>4682</v>
      </c>
      <c r="B3384" s="50" t="s">
        <v>2729</v>
      </c>
      <c r="C3384" s="50" t="s">
        <v>4744</v>
      </c>
      <c r="D3384" s="80">
        <v>11</v>
      </c>
      <c r="E3384" s="50" t="s">
        <v>7390</v>
      </c>
      <c r="F3384" s="24">
        <f t="shared" si="169"/>
        <v>3.1370000000000005</v>
      </c>
      <c r="G3384" s="20">
        <f t="shared" si="170"/>
        <v>1.0303333333333333</v>
      </c>
      <c r="H3384" s="17"/>
      <c r="I3384" s="24"/>
      <c r="J3384" s="20">
        <f t="shared" si="171"/>
        <v>3.6841999999999997</v>
      </c>
      <c r="K3384" s="17"/>
      <c r="L3384" s="24"/>
      <c r="M3384" s="86">
        <v>0.66800000000000004</v>
      </c>
      <c r="N3384" s="86">
        <v>1.85</v>
      </c>
      <c r="O3384" s="86">
        <v>0.57299999999999995</v>
      </c>
      <c r="P3384" s="86">
        <v>0.56999999999999995</v>
      </c>
      <c r="Q3384" s="86">
        <v>8.44</v>
      </c>
      <c r="R3384" s="86" t="s">
        <v>5013</v>
      </c>
      <c r="S3384" s="86">
        <v>2.681</v>
      </c>
      <c r="T3384" s="86">
        <v>6.73</v>
      </c>
    </row>
    <row r="3385" spans="1:20" x14ac:dyDescent="0.25">
      <c r="A3385" s="50" t="s">
        <v>4682</v>
      </c>
      <c r="B3385" s="50" t="s">
        <v>2450</v>
      </c>
      <c r="C3385" s="50" t="s">
        <v>4752</v>
      </c>
      <c r="D3385" s="80">
        <v>13</v>
      </c>
      <c r="E3385" s="50" t="s">
        <v>7761</v>
      </c>
      <c r="F3385" s="24">
        <f t="shared" si="169"/>
        <v>3.1346666666666665</v>
      </c>
      <c r="G3385" s="20">
        <f t="shared" si="170"/>
        <v>7.8E-2</v>
      </c>
      <c r="H3385" s="17"/>
      <c r="I3385" s="24"/>
      <c r="J3385" s="20">
        <f t="shared" si="171"/>
        <v>2.2156000000000002</v>
      </c>
      <c r="K3385" s="17"/>
      <c r="L3385" s="24"/>
      <c r="M3385" s="86">
        <v>0.23400000000000001</v>
      </c>
      <c r="N3385" s="86" t="s">
        <v>5013</v>
      </c>
      <c r="O3385" s="86" t="s">
        <v>5013</v>
      </c>
      <c r="P3385" s="86" t="s">
        <v>5013</v>
      </c>
      <c r="Q3385" s="86">
        <v>1.6739999999999999</v>
      </c>
      <c r="R3385" s="86" t="s">
        <v>5013</v>
      </c>
      <c r="S3385" s="86">
        <v>0.28000000000000003</v>
      </c>
      <c r="T3385" s="86">
        <v>9.1240000000000006</v>
      </c>
    </row>
    <row r="3386" spans="1:20" x14ac:dyDescent="0.25">
      <c r="A3386" s="50" t="s">
        <v>4682</v>
      </c>
      <c r="B3386" s="50" t="s">
        <v>2060</v>
      </c>
      <c r="C3386" s="50" t="s">
        <v>4684</v>
      </c>
      <c r="D3386" s="80">
        <v>1</v>
      </c>
      <c r="E3386" s="50" t="s">
        <v>5067</v>
      </c>
      <c r="F3386" s="24">
        <f t="shared" si="169"/>
        <v>3.1313333333333335</v>
      </c>
      <c r="G3386" s="20">
        <f t="shared" si="170"/>
        <v>72.322333333333333</v>
      </c>
      <c r="H3386" s="17"/>
      <c r="I3386" s="24"/>
      <c r="J3386" s="20">
        <f t="shared" si="171"/>
        <v>6.6224000000000007</v>
      </c>
      <c r="K3386" s="17"/>
      <c r="L3386" s="24"/>
      <c r="M3386" s="86">
        <v>129.65799999999999</v>
      </c>
      <c r="N3386" s="86">
        <v>37.521999999999998</v>
      </c>
      <c r="O3386" s="86">
        <v>49.786999999999999</v>
      </c>
      <c r="P3386" s="86">
        <v>23.718</v>
      </c>
      <c r="Q3386" s="86" t="s">
        <v>5013</v>
      </c>
      <c r="R3386" s="86">
        <v>9.3940000000000001</v>
      </c>
      <c r="S3386" s="86" t="s">
        <v>5013</v>
      </c>
      <c r="T3386" s="86" t="s">
        <v>5013</v>
      </c>
    </row>
    <row r="3387" spans="1:20" x14ac:dyDescent="0.25">
      <c r="A3387" s="50" t="s">
        <v>4682</v>
      </c>
      <c r="B3387" s="50" t="s">
        <v>2140</v>
      </c>
      <c r="C3387" s="50" t="s">
        <v>4744</v>
      </c>
      <c r="D3387" s="80">
        <v>11</v>
      </c>
      <c r="E3387" s="50" t="s">
        <v>7438</v>
      </c>
      <c r="F3387" s="24">
        <f t="shared" si="169"/>
        <v>3.1149999999999998</v>
      </c>
      <c r="G3387" s="20">
        <f t="shared" si="170"/>
        <v>15.635</v>
      </c>
      <c r="H3387" s="17"/>
      <c r="I3387" s="24"/>
      <c r="J3387" s="20">
        <f t="shared" si="171"/>
        <v>4.2233999999999998</v>
      </c>
      <c r="K3387" s="17"/>
      <c r="L3387" s="24"/>
      <c r="M3387" s="86">
        <v>0.92900000000000005</v>
      </c>
      <c r="N3387" s="86">
        <v>1.4950000000000001</v>
      </c>
      <c r="O3387" s="86">
        <v>44.481000000000002</v>
      </c>
      <c r="P3387" s="86">
        <v>10.632999999999999</v>
      </c>
      <c r="Q3387" s="86">
        <v>1.139</v>
      </c>
      <c r="R3387" s="86">
        <v>2.4489999999999998</v>
      </c>
      <c r="S3387" s="86">
        <v>0.57499999999999996</v>
      </c>
      <c r="T3387" s="86">
        <v>6.3209999999999997</v>
      </c>
    </row>
    <row r="3388" spans="1:20" x14ac:dyDescent="0.25">
      <c r="A3388" s="50" t="s">
        <v>4682</v>
      </c>
      <c r="B3388" s="50" t="s">
        <v>4099</v>
      </c>
      <c r="C3388" s="50" t="s">
        <v>4766</v>
      </c>
      <c r="D3388" s="80">
        <v>16</v>
      </c>
      <c r="E3388" s="50" t="s">
        <v>8662</v>
      </c>
      <c r="F3388" s="24">
        <f t="shared" si="169"/>
        <v>3.0893333333333337</v>
      </c>
      <c r="G3388" s="20">
        <f t="shared" si="170"/>
        <v>14.418000000000001</v>
      </c>
      <c r="H3388" s="17"/>
      <c r="I3388" s="24"/>
      <c r="J3388" s="20">
        <f t="shared" si="171"/>
        <v>3.0904000000000003</v>
      </c>
      <c r="K3388" s="17"/>
      <c r="L3388" s="24"/>
      <c r="M3388" s="86">
        <v>8.1859999999999999</v>
      </c>
      <c r="N3388" s="86">
        <v>13.874000000000001</v>
      </c>
      <c r="O3388" s="86">
        <v>21.193999999999999</v>
      </c>
      <c r="P3388" s="86">
        <v>6.1840000000000002</v>
      </c>
      <c r="Q3388" s="86" t="s">
        <v>5013</v>
      </c>
      <c r="R3388" s="86" t="s">
        <v>5013</v>
      </c>
      <c r="S3388" s="86">
        <v>9.2680000000000007</v>
      </c>
      <c r="T3388" s="86" t="s">
        <v>5013</v>
      </c>
    </row>
    <row r="3389" spans="1:20" x14ac:dyDescent="0.25">
      <c r="A3389" s="50" t="s">
        <v>4682</v>
      </c>
      <c r="B3389" s="50" t="s">
        <v>3659</v>
      </c>
      <c r="C3389" s="50" t="s">
        <v>4711</v>
      </c>
      <c r="D3389" s="80">
        <v>6</v>
      </c>
      <c r="E3389" s="50" t="s">
        <v>6148</v>
      </c>
      <c r="F3389" s="24">
        <f t="shared" si="169"/>
        <v>3.0836666666666663</v>
      </c>
      <c r="G3389" s="20">
        <f t="shared" si="170"/>
        <v>2.6253333333333333</v>
      </c>
      <c r="H3389" s="17"/>
      <c r="I3389" s="24"/>
      <c r="J3389" s="20">
        <f t="shared" si="171"/>
        <v>1.8501999999999998</v>
      </c>
      <c r="K3389" s="17"/>
      <c r="L3389" s="24"/>
      <c r="M3389" s="86" t="s">
        <v>5013</v>
      </c>
      <c r="N3389" s="86">
        <v>3.573</v>
      </c>
      <c r="O3389" s="86">
        <v>4.3029999999999999</v>
      </c>
      <c r="P3389" s="86" t="s">
        <v>5013</v>
      </c>
      <c r="Q3389" s="86" t="s">
        <v>5013</v>
      </c>
      <c r="R3389" s="86" t="s">
        <v>5013</v>
      </c>
      <c r="S3389" s="86" t="s">
        <v>5013</v>
      </c>
      <c r="T3389" s="86">
        <v>9.2509999999999994</v>
      </c>
    </row>
    <row r="3390" spans="1:20" x14ac:dyDescent="0.25">
      <c r="A3390" s="50" t="s">
        <v>4682</v>
      </c>
      <c r="B3390" s="50" t="s">
        <v>2212</v>
      </c>
      <c r="C3390" s="50" t="s">
        <v>4766</v>
      </c>
      <c r="D3390" s="80">
        <v>16</v>
      </c>
      <c r="E3390" s="50" t="s">
        <v>8669</v>
      </c>
      <c r="F3390" s="24">
        <f t="shared" si="169"/>
        <v>3.077</v>
      </c>
      <c r="G3390" s="20">
        <f t="shared" si="170"/>
        <v>264.0023333333333</v>
      </c>
      <c r="H3390" s="17"/>
      <c r="I3390" s="24"/>
      <c r="J3390" s="20">
        <f t="shared" si="171"/>
        <v>2.5743999999999998</v>
      </c>
      <c r="K3390" s="17"/>
      <c r="L3390" s="24"/>
      <c r="M3390" s="86">
        <v>424.81299999999999</v>
      </c>
      <c r="N3390" s="86">
        <v>310.87</v>
      </c>
      <c r="O3390" s="86">
        <v>56.323999999999998</v>
      </c>
      <c r="P3390" s="86">
        <v>0.91500000000000004</v>
      </c>
      <c r="Q3390" s="86">
        <v>2.726</v>
      </c>
      <c r="R3390" s="86">
        <v>5.5940000000000003</v>
      </c>
      <c r="S3390" s="86">
        <v>3.637</v>
      </c>
      <c r="T3390" s="86" t="s">
        <v>5013</v>
      </c>
    </row>
    <row r="3391" spans="1:20" x14ac:dyDescent="0.25">
      <c r="A3391" s="50" t="s">
        <v>4682</v>
      </c>
      <c r="B3391" s="50" t="s">
        <v>2999</v>
      </c>
      <c r="C3391" s="50" t="s">
        <v>4748</v>
      </c>
      <c r="D3391" s="80">
        <v>12</v>
      </c>
      <c r="E3391" s="50" t="s">
        <v>7680</v>
      </c>
      <c r="F3391" s="24">
        <f t="shared" si="169"/>
        <v>3.0640000000000001</v>
      </c>
      <c r="G3391" s="20">
        <f t="shared" si="170"/>
        <v>43.417333333333339</v>
      </c>
      <c r="H3391" s="17"/>
      <c r="I3391" s="24"/>
      <c r="J3391" s="20">
        <f t="shared" si="171"/>
        <v>7.6668000000000003</v>
      </c>
      <c r="K3391" s="17"/>
      <c r="L3391" s="24"/>
      <c r="M3391" s="86">
        <v>12.494999999999999</v>
      </c>
      <c r="N3391" s="86">
        <v>10.044</v>
      </c>
      <c r="O3391" s="86">
        <v>107.71299999999999</v>
      </c>
      <c r="P3391" s="86">
        <v>9.51</v>
      </c>
      <c r="Q3391" s="86">
        <v>19.632000000000001</v>
      </c>
      <c r="R3391" s="86">
        <v>3.4849999999999999</v>
      </c>
      <c r="S3391" s="86">
        <v>5.7069999999999999</v>
      </c>
      <c r="T3391" s="86" t="s">
        <v>5013</v>
      </c>
    </row>
    <row r="3392" spans="1:20" x14ac:dyDescent="0.25">
      <c r="A3392" s="50" t="s">
        <v>4682</v>
      </c>
      <c r="B3392" s="50" t="s">
        <v>2972</v>
      </c>
      <c r="C3392" s="50" t="s">
        <v>4766</v>
      </c>
      <c r="D3392" s="80">
        <v>16</v>
      </c>
      <c r="E3392" s="50" t="s">
        <v>8738</v>
      </c>
      <c r="F3392" s="24">
        <f t="shared" si="169"/>
        <v>3.0573333333333337</v>
      </c>
      <c r="G3392" s="20">
        <f t="shared" si="170"/>
        <v>1.577</v>
      </c>
      <c r="H3392" s="17"/>
      <c r="I3392" s="24"/>
      <c r="J3392" s="20">
        <f t="shared" si="171"/>
        <v>9.9278000000000013</v>
      </c>
      <c r="K3392" s="17"/>
      <c r="L3392" s="24"/>
      <c r="M3392" s="86" t="s">
        <v>5013</v>
      </c>
      <c r="N3392" s="86">
        <v>3.4409999999999998</v>
      </c>
      <c r="O3392" s="86">
        <v>1.29</v>
      </c>
      <c r="P3392" s="86">
        <v>34.264000000000003</v>
      </c>
      <c r="Q3392" s="86">
        <v>6.2030000000000003</v>
      </c>
      <c r="R3392" s="86" t="s">
        <v>5013</v>
      </c>
      <c r="S3392" s="86">
        <v>9.1720000000000006</v>
      </c>
      <c r="T3392" s="86" t="s">
        <v>5013</v>
      </c>
    </row>
    <row r="3393" spans="1:20" x14ac:dyDescent="0.25">
      <c r="A3393" s="50" t="s">
        <v>4682</v>
      </c>
      <c r="B3393" s="50" t="s">
        <v>1658</v>
      </c>
      <c r="C3393" s="50" t="s">
        <v>4764</v>
      </c>
      <c r="D3393" s="80">
        <v>15</v>
      </c>
      <c r="E3393" s="50" t="s">
        <v>8326</v>
      </c>
      <c r="F3393" s="24">
        <f t="shared" si="169"/>
        <v>3.0530000000000004</v>
      </c>
      <c r="G3393" s="20">
        <f t="shared" si="170"/>
        <v>2.4403333333333332</v>
      </c>
      <c r="H3393" s="17"/>
      <c r="I3393" s="24"/>
      <c r="J3393" s="20">
        <f t="shared" si="171"/>
        <v>5.7835999999999999</v>
      </c>
      <c r="K3393" s="17"/>
      <c r="L3393" s="24"/>
      <c r="M3393" s="86" t="s">
        <v>5013</v>
      </c>
      <c r="N3393" s="86">
        <v>7.3209999999999997</v>
      </c>
      <c r="O3393" s="86" t="s">
        <v>5013</v>
      </c>
      <c r="P3393" s="86">
        <v>1.64</v>
      </c>
      <c r="Q3393" s="86">
        <v>18.119</v>
      </c>
      <c r="R3393" s="86">
        <v>9.1590000000000007</v>
      </c>
      <c r="S3393" s="86" t="s">
        <v>5013</v>
      </c>
      <c r="T3393" s="86" t="s">
        <v>5013</v>
      </c>
    </row>
    <row r="3394" spans="1:20" x14ac:dyDescent="0.25">
      <c r="A3394" s="50" t="s">
        <v>4682</v>
      </c>
      <c r="B3394" s="50" t="s">
        <v>2902</v>
      </c>
      <c r="C3394" s="50" t="s">
        <v>4687</v>
      </c>
      <c r="D3394" s="80">
        <v>1</v>
      </c>
      <c r="E3394" s="50" t="s">
        <v>5190</v>
      </c>
      <c r="F3394" s="24">
        <f t="shared" si="169"/>
        <v>3.0323333333333333</v>
      </c>
      <c r="G3394" s="20">
        <f t="shared" si="170"/>
        <v>0</v>
      </c>
      <c r="H3394" s="17"/>
      <c r="I3394" s="24"/>
      <c r="J3394" s="20">
        <f t="shared" si="171"/>
        <v>4.9869999999999992</v>
      </c>
      <c r="K3394" s="17"/>
      <c r="L3394" s="24"/>
      <c r="M3394" s="86" t="s">
        <v>5013</v>
      </c>
      <c r="N3394" s="86" t="s">
        <v>5013</v>
      </c>
      <c r="O3394" s="86" t="s">
        <v>5013</v>
      </c>
      <c r="P3394" s="86" t="s">
        <v>5013</v>
      </c>
      <c r="Q3394" s="86">
        <v>15.837999999999999</v>
      </c>
      <c r="R3394" s="86" t="s">
        <v>5013</v>
      </c>
      <c r="S3394" s="86">
        <v>2.0259999999999998</v>
      </c>
      <c r="T3394" s="86">
        <v>7.0709999999999997</v>
      </c>
    </row>
    <row r="3395" spans="1:20" x14ac:dyDescent="0.25">
      <c r="A3395" s="50" t="s">
        <v>4682</v>
      </c>
      <c r="B3395" s="50" t="s">
        <v>1679</v>
      </c>
      <c r="C3395" s="50" t="s">
        <v>4708</v>
      </c>
      <c r="D3395" s="80">
        <v>5</v>
      </c>
      <c r="E3395" s="50" t="s">
        <v>5736</v>
      </c>
      <c r="F3395" s="24">
        <f t="shared" si="169"/>
        <v>3.0203333333333333</v>
      </c>
      <c r="G3395" s="20">
        <f t="shared" si="170"/>
        <v>9.4820000000000011</v>
      </c>
      <c r="H3395" s="17"/>
      <c r="I3395" s="24"/>
      <c r="J3395" s="20">
        <f t="shared" si="171"/>
        <v>5.7385999999999999</v>
      </c>
      <c r="K3395" s="17"/>
      <c r="L3395" s="24"/>
      <c r="M3395" s="86">
        <v>3.609</v>
      </c>
      <c r="N3395" s="86">
        <v>12.335000000000001</v>
      </c>
      <c r="O3395" s="86">
        <v>12.502000000000001</v>
      </c>
      <c r="P3395" s="86">
        <v>5.81</v>
      </c>
      <c r="Q3395" s="86">
        <v>13.821999999999999</v>
      </c>
      <c r="R3395" s="86">
        <v>5.1559999999999997</v>
      </c>
      <c r="S3395" s="86">
        <v>3.9049999999999998</v>
      </c>
      <c r="T3395" s="86" t="s">
        <v>5013</v>
      </c>
    </row>
    <row r="3396" spans="1:20" x14ac:dyDescent="0.25">
      <c r="A3396" s="50" t="s">
        <v>4682</v>
      </c>
      <c r="B3396" s="50" t="s">
        <v>3099</v>
      </c>
      <c r="C3396" s="50" t="s">
        <v>4757</v>
      </c>
      <c r="D3396" s="80">
        <v>15</v>
      </c>
      <c r="E3396" s="50" t="s">
        <v>8170</v>
      </c>
      <c r="F3396" s="24">
        <f t="shared" si="169"/>
        <v>3.0143333333333331</v>
      </c>
      <c r="G3396" s="20">
        <f t="shared" si="170"/>
        <v>3.1983333333333328</v>
      </c>
      <c r="H3396" s="17"/>
      <c r="I3396" s="24"/>
      <c r="J3396" s="20">
        <f t="shared" si="171"/>
        <v>5.3277999999999999</v>
      </c>
      <c r="K3396" s="17"/>
      <c r="L3396" s="24"/>
      <c r="M3396" s="86">
        <v>4.5679999999999996</v>
      </c>
      <c r="N3396" s="86">
        <v>1.393</v>
      </c>
      <c r="O3396" s="86">
        <v>3.6339999999999999</v>
      </c>
      <c r="P3396" s="86">
        <v>14.473000000000001</v>
      </c>
      <c r="Q3396" s="86">
        <v>3.1230000000000002</v>
      </c>
      <c r="R3396" s="86">
        <v>3.544</v>
      </c>
      <c r="S3396" s="86">
        <v>5.4989999999999997</v>
      </c>
      <c r="T3396" s="86" t="s">
        <v>5013</v>
      </c>
    </row>
    <row r="3397" spans="1:20" x14ac:dyDescent="0.25">
      <c r="A3397" s="50" t="s">
        <v>4682</v>
      </c>
      <c r="B3397" s="50" t="s">
        <v>3682</v>
      </c>
      <c r="C3397" s="50" t="s">
        <v>4744</v>
      </c>
      <c r="D3397" s="80">
        <v>11</v>
      </c>
      <c r="E3397" s="50" t="s">
        <v>7458</v>
      </c>
      <c r="F3397" s="24">
        <f t="shared" si="169"/>
        <v>3.0139999999999998</v>
      </c>
      <c r="G3397" s="20">
        <f t="shared" si="170"/>
        <v>9.4976666666666656</v>
      </c>
      <c r="H3397" s="17"/>
      <c r="I3397" s="24"/>
      <c r="J3397" s="20">
        <f t="shared" si="171"/>
        <v>4.0849999999999991</v>
      </c>
      <c r="K3397" s="17"/>
      <c r="L3397" s="24"/>
      <c r="M3397" s="86">
        <v>2.5019999999999998</v>
      </c>
      <c r="N3397" s="86">
        <v>1.6</v>
      </c>
      <c r="O3397" s="86">
        <v>24.390999999999998</v>
      </c>
      <c r="P3397" s="86">
        <v>6.069</v>
      </c>
      <c r="Q3397" s="86">
        <v>5.3140000000000001</v>
      </c>
      <c r="R3397" s="86" t="s">
        <v>5013</v>
      </c>
      <c r="S3397" s="86">
        <v>9.0419999999999998</v>
      </c>
      <c r="T3397" s="86" t="s">
        <v>5013</v>
      </c>
    </row>
    <row r="3398" spans="1:20" x14ac:dyDescent="0.25">
      <c r="A3398" s="50" t="s">
        <v>4682</v>
      </c>
      <c r="B3398" s="50" t="s">
        <v>2430</v>
      </c>
      <c r="C3398" s="50" t="s">
        <v>4766</v>
      </c>
      <c r="D3398" s="80">
        <v>16</v>
      </c>
      <c r="E3398" s="50" t="s">
        <v>8539</v>
      </c>
      <c r="F3398" s="24">
        <f t="shared" si="169"/>
        <v>2.9920000000000004</v>
      </c>
      <c r="G3398" s="20">
        <f t="shared" si="170"/>
        <v>31.060000000000002</v>
      </c>
      <c r="H3398" s="17"/>
      <c r="I3398" s="24"/>
      <c r="J3398" s="20">
        <f t="shared" si="171"/>
        <v>22.798400000000001</v>
      </c>
      <c r="K3398" s="17"/>
      <c r="L3398" s="24"/>
      <c r="M3398" s="86" t="s">
        <v>5013</v>
      </c>
      <c r="N3398" s="86">
        <v>23.62</v>
      </c>
      <c r="O3398" s="86">
        <v>69.56</v>
      </c>
      <c r="P3398" s="86">
        <v>27.606999999999999</v>
      </c>
      <c r="Q3398" s="86">
        <v>77.409000000000006</v>
      </c>
      <c r="R3398" s="86" t="s">
        <v>5013</v>
      </c>
      <c r="S3398" s="86" t="s">
        <v>5013</v>
      </c>
      <c r="T3398" s="86">
        <v>8.9760000000000009</v>
      </c>
    </row>
    <row r="3399" spans="1:20" x14ac:dyDescent="0.25">
      <c r="A3399" s="50" t="s">
        <v>4682</v>
      </c>
      <c r="B3399" s="50" t="s">
        <v>3483</v>
      </c>
      <c r="C3399" s="50" t="s">
        <v>4737</v>
      </c>
      <c r="D3399" s="80">
        <v>11</v>
      </c>
      <c r="E3399" s="50" t="s">
        <v>7072</v>
      </c>
      <c r="F3399" s="24">
        <f t="shared" si="169"/>
        <v>2.9826666666666668</v>
      </c>
      <c r="G3399" s="20">
        <f t="shared" si="170"/>
        <v>10.307333333333334</v>
      </c>
      <c r="H3399" s="17"/>
      <c r="I3399" s="24"/>
      <c r="J3399" s="20">
        <f t="shared" si="171"/>
        <v>3.2474000000000003</v>
      </c>
      <c r="K3399" s="17"/>
      <c r="L3399" s="24"/>
      <c r="M3399" s="86" t="s">
        <v>5013</v>
      </c>
      <c r="N3399" s="86" t="s">
        <v>5013</v>
      </c>
      <c r="O3399" s="86">
        <v>30.922000000000001</v>
      </c>
      <c r="P3399" s="86">
        <v>7.2889999999999997</v>
      </c>
      <c r="Q3399" s="86" t="s">
        <v>5013</v>
      </c>
      <c r="R3399" s="86" t="s">
        <v>5013</v>
      </c>
      <c r="S3399" s="86">
        <v>8.9480000000000004</v>
      </c>
      <c r="T3399" s="86" t="s">
        <v>5013</v>
      </c>
    </row>
    <row r="3400" spans="1:20" x14ac:dyDescent="0.25">
      <c r="A3400" s="50" t="s">
        <v>4682</v>
      </c>
      <c r="B3400" s="50" t="s">
        <v>1739</v>
      </c>
      <c r="C3400" s="50" t="s">
        <v>4755</v>
      </c>
      <c r="D3400" s="80">
        <v>15</v>
      </c>
      <c r="E3400" s="50" t="s">
        <v>7895</v>
      </c>
      <c r="F3400" s="24">
        <f t="shared" si="169"/>
        <v>2.9763333333333333</v>
      </c>
      <c r="G3400" s="20">
        <f t="shared" si="170"/>
        <v>298.35333333333335</v>
      </c>
      <c r="H3400" s="17"/>
      <c r="I3400" s="24"/>
      <c r="J3400" s="20">
        <f t="shared" si="171"/>
        <v>11.688800000000001</v>
      </c>
      <c r="K3400" s="17"/>
      <c r="L3400" s="24"/>
      <c r="M3400" s="86">
        <v>8.4610000000000003</v>
      </c>
      <c r="N3400" s="86">
        <v>1.0660000000000001</v>
      </c>
      <c r="O3400" s="86">
        <v>885.53300000000002</v>
      </c>
      <c r="P3400" s="86" t="s">
        <v>5013</v>
      </c>
      <c r="Q3400" s="86">
        <v>49.515000000000001</v>
      </c>
      <c r="R3400" s="86">
        <v>3.57</v>
      </c>
      <c r="S3400" s="86">
        <v>5.359</v>
      </c>
      <c r="T3400" s="86" t="s">
        <v>5013</v>
      </c>
    </row>
    <row r="3401" spans="1:20" x14ac:dyDescent="0.25">
      <c r="A3401" s="50" t="s">
        <v>4682</v>
      </c>
      <c r="B3401" s="50" t="s">
        <v>1885</v>
      </c>
      <c r="C3401" s="50" t="s">
        <v>4752</v>
      </c>
      <c r="D3401" s="80">
        <v>13</v>
      </c>
      <c r="E3401" s="50" t="s">
        <v>7756</v>
      </c>
      <c r="F3401" s="24">
        <f t="shared" si="169"/>
        <v>2.9713333333333334</v>
      </c>
      <c r="G3401" s="20">
        <f t="shared" si="170"/>
        <v>184.59</v>
      </c>
      <c r="H3401" s="17"/>
      <c r="I3401" s="24"/>
      <c r="J3401" s="20">
        <f t="shared" si="171"/>
        <v>10.389199999999999</v>
      </c>
      <c r="K3401" s="17"/>
      <c r="L3401" s="24"/>
      <c r="M3401" s="86">
        <v>32.685000000000002</v>
      </c>
      <c r="N3401" s="86">
        <v>30.648</v>
      </c>
      <c r="O3401" s="86">
        <v>490.43700000000001</v>
      </c>
      <c r="P3401" s="86">
        <v>42.933</v>
      </c>
      <c r="Q3401" s="86">
        <v>9.9000000000000005E-2</v>
      </c>
      <c r="R3401" s="86" t="s">
        <v>5013</v>
      </c>
      <c r="S3401" s="86">
        <v>0.19800000000000001</v>
      </c>
      <c r="T3401" s="86">
        <v>8.7159999999999993</v>
      </c>
    </row>
    <row r="3402" spans="1:20" x14ac:dyDescent="0.25">
      <c r="A3402" s="50" t="s">
        <v>4682</v>
      </c>
      <c r="B3402" s="50" t="s">
        <v>1369</v>
      </c>
      <c r="C3402" s="50" t="s">
        <v>4710</v>
      </c>
      <c r="D3402" s="80">
        <v>6</v>
      </c>
      <c r="E3402" s="50" t="s">
        <v>5919</v>
      </c>
      <c r="F3402" s="24">
        <f t="shared" si="169"/>
        <v>2.9533333333333331</v>
      </c>
      <c r="G3402" s="20">
        <f t="shared" si="170"/>
        <v>0.31666666666666665</v>
      </c>
      <c r="H3402" s="17"/>
      <c r="I3402" s="24"/>
      <c r="J3402" s="20">
        <f t="shared" si="171"/>
        <v>11.0596</v>
      </c>
      <c r="K3402" s="17"/>
      <c r="L3402" s="24"/>
      <c r="M3402" s="86" t="s">
        <v>5013</v>
      </c>
      <c r="N3402" s="86" t="s">
        <v>5013</v>
      </c>
      <c r="O3402" s="86">
        <v>0.95</v>
      </c>
      <c r="P3402" s="86">
        <v>37.723999999999997</v>
      </c>
      <c r="Q3402" s="86">
        <v>8.7140000000000004</v>
      </c>
      <c r="R3402" s="86">
        <v>2.1989999999999998</v>
      </c>
      <c r="S3402" s="86" t="s">
        <v>5013</v>
      </c>
      <c r="T3402" s="86">
        <v>6.6609999999999996</v>
      </c>
    </row>
    <row r="3403" spans="1:20" x14ac:dyDescent="0.25">
      <c r="A3403" s="50" t="s">
        <v>4682</v>
      </c>
      <c r="B3403" s="50" t="s">
        <v>3008</v>
      </c>
      <c r="C3403" s="50" t="s">
        <v>4766</v>
      </c>
      <c r="D3403" s="80">
        <v>16</v>
      </c>
      <c r="E3403" s="50" t="s">
        <v>8693</v>
      </c>
      <c r="F3403" s="24">
        <f t="shared" si="169"/>
        <v>2.9426666666666663</v>
      </c>
      <c r="G3403" s="20">
        <f t="shared" si="170"/>
        <v>193.20366666666666</v>
      </c>
      <c r="H3403" s="17"/>
      <c r="I3403" s="24"/>
      <c r="J3403" s="20">
        <f t="shared" si="171"/>
        <v>52.538599999999995</v>
      </c>
      <c r="K3403" s="17"/>
      <c r="L3403" s="24"/>
      <c r="M3403" s="86" t="s">
        <v>5013</v>
      </c>
      <c r="N3403" s="86">
        <v>579.61099999999999</v>
      </c>
      <c r="O3403" s="86" t="s">
        <v>5013</v>
      </c>
      <c r="P3403" s="86">
        <v>253.14</v>
      </c>
      <c r="Q3403" s="86">
        <v>0.72499999999999998</v>
      </c>
      <c r="R3403" s="86" t="s">
        <v>5013</v>
      </c>
      <c r="S3403" s="86">
        <v>8.8279999999999994</v>
      </c>
      <c r="T3403" s="86" t="s">
        <v>5013</v>
      </c>
    </row>
    <row r="3404" spans="1:20" x14ac:dyDescent="0.25">
      <c r="A3404" s="50" t="s">
        <v>4682</v>
      </c>
      <c r="B3404" s="50" t="s">
        <v>3964</v>
      </c>
      <c r="C3404" s="50" t="s">
        <v>4696</v>
      </c>
      <c r="D3404" s="80">
        <v>2</v>
      </c>
      <c r="E3404" s="50" t="s">
        <v>5431</v>
      </c>
      <c r="F3404" s="24">
        <f t="shared" si="169"/>
        <v>2.9416666666666664</v>
      </c>
      <c r="G3404" s="20">
        <f t="shared" si="170"/>
        <v>9.288333333333334</v>
      </c>
      <c r="H3404" s="17"/>
      <c r="I3404" s="24"/>
      <c r="J3404" s="20">
        <f t="shared" si="171"/>
        <v>3.9518</v>
      </c>
      <c r="K3404" s="17"/>
      <c r="L3404" s="24"/>
      <c r="M3404" s="86">
        <v>11.407</v>
      </c>
      <c r="N3404" s="86">
        <v>10.579000000000001</v>
      </c>
      <c r="O3404" s="86">
        <v>5.8789999999999996</v>
      </c>
      <c r="P3404" s="86">
        <v>8.7560000000000002</v>
      </c>
      <c r="Q3404" s="86">
        <v>2.1779999999999999</v>
      </c>
      <c r="R3404" s="86">
        <v>8.8249999999999993</v>
      </c>
      <c r="S3404" s="86" t="s">
        <v>5013</v>
      </c>
      <c r="T3404" s="86" t="s">
        <v>5013</v>
      </c>
    </row>
    <row r="3405" spans="1:20" x14ac:dyDescent="0.25">
      <c r="A3405" s="50" t="s">
        <v>4682</v>
      </c>
      <c r="B3405" s="50" t="s">
        <v>3856</v>
      </c>
      <c r="C3405" s="50" t="s">
        <v>4736</v>
      </c>
      <c r="D3405" s="80">
        <v>11</v>
      </c>
      <c r="E3405" s="50" t="s">
        <v>7039</v>
      </c>
      <c r="F3405" s="24">
        <f t="shared" si="169"/>
        <v>2.9336666666666669</v>
      </c>
      <c r="G3405" s="20">
        <f t="shared" si="170"/>
        <v>0</v>
      </c>
      <c r="H3405" s="17"/>
      <c r="I3405" s="24"/>
      <c r="J3405" s="20">
        <f t="shared" si="171"/>
        <v>1.7602</v>
      </c>
      <c r="K3405" s="17"/>
      <c r="L3405" s="24"/>
      <c r="M3405" s="86" t="s">
        <v>5013</v>
      </c>
      <c r="N3405" s="86" t="s">
        <v>5013</v>
      </c>
      <c r="O3405" s="86" t="s">
        <v>5013</v>
      </c>
      <c r="P3405" s="86" t="s">
        <v>5013</v>
      </c>
      <c r="Q3405" s="86" t="s">
        <v>5013</v>
      </c>
      <c r="R3405" s="86" t="s">
        <v>5013</v>
      </c>
      <c r="S3405" s="86" t="s">
        <v>5013</v>
      </c>
      <c r="T3405" s="86">
        <v>8.8010000000000002</v>
      </c>
    </row>
    <row r="3406" spans="1:20" x14ac:dyDescent="0.25">
      <c r="A3406" s="50" t="s">
        <v>4682</v>
      </c>
      <c r="B3406" s="50" t="s">
        <v>1155</v>
      </c>
      <c r="C3406" s="50" t="s">
        <v>4744</v>
      </c>
      <c r="D3406" s="80">
        <v>11</v>
      </c>
      <c r="E3406" s="50" t="s">
        <v>7405</v>
      </c>
      <c r="F3406" s="24">
        <f t="shared" si="169"/>
        <v>2.9280000000000004</v>
      </c>
      <c r="G3406" s="20">
        <f t="shared" si="170"/>
        <v>11.039666666666667</v>
      </c>
      <c r="H3406" s="17"/>
      <c r="I3406" s="24"/>
      <c r="J3406" s="20">
        <f t="shared" si="171"/>
        <v>4.878400000000001</v>
      </c>
      <c r="K3406" s="17"/>
      <c r="L3406" s="24"/>
      <c r="M3406" s="86">
        <v>5.3159999999999998</v>
      </c>
      <c r="N3406" s="86">
        <v>5.8159999999999998</v>
      </c>
      <c r="O3406" s="86">
        <v>21.986999999999998</v>
      </c>
      <c r="P3406" s="86">
        <v>7.9169999999999998</v>
      </c>
      <c r="Q3406" s="86">
        <v>7.6909999999999998</v>
      </c>
      <c r="R3406" s="86" t="s">
        <v>5013</v>
      </c>
      <c r="S3406" s="86" t="s">
        <v>5013</v>
      </c>
      <c r="T3406" s="86">
        <v>8.7840000000000007</v>
      </c>
    </row>
    <row r="3407" spans="1:20" x14ac:dyDescent="0.25">
      <c r="A3407" s="50" t="s">
        <v>4682</v>
      </c>
      <c r="B3407" s="50" t="s">
        <v>990</v>
      </c>
      <c r="C3407" s="50" t="s">
        <v>4714</v>
      </c>
      <c r="D3407" s="80">
        <v>6</v>
      </c>
      <c r="E3407" s="50" t="s">
        <v>6261</v>
      </c>
      <c r="F3407" s="24">
        <f t="shared" si="169"/>
        <v>2.9250000000000003</v>
      </c>
      <c r="G3407" s="20">
        <f t="shared" si="170"/>
        <v>74.921333333333337</v>
      </c>
      <c r="H3407" s="17"/>
      <c r="I3407" s="24"/>
      <c r="J3407" s="20">
        <f t="shared" si="171"/>
        <v>5.4379999999999997</v>
      </c>
      <c r="K3407" s="17"/>
      <c r="L3407" s="24"/>
      <c r="M3407" s="86">
        <v>129.12799999999999</v>
      </c>
      <c r="N3407" s="86">
        <v>29.079000000000001</v>
      </c>
      <c r="O3407" s="86">
        <v>66.557000000000002</v>
      </c>
      <c r="P3407" s="86" t="s">
        <v>5013</v>
      </c>
      <c r="Q3407" s="86">
        <v>18.414999999999999</v>
      </c>
      <c r="R3407" s="86" t="s">
        <v>5013</v>
      </c>
      <c r="S3407" s="86">
        <v>1.7729999999999999</v>
      </c>
      <c r="T3407" s="86">
        <v>7.0019999999999998</v>
      </c>
    </row>
    <row r="3408" spans="1:20" x14ac:dyDescent="0.25">
      <c r="A3408" s="50" t="s">
        <v>4682</v>
      </c>
      <c r="B3408" s="50" t="s">
        <v>2538</v>
      </c>
      <c r="C3408" s="50" t="s">
        <v>4745</v>
      </c>
      <c r="D3408" s="80">
        <v>11</v>
      </c>
      <c r="E3408" s="50" t="s">
        <v>7477</v>
      </c>
      <c r="F3408" s="24">
        <f t="shared" si="169"/>
        <v>2.9236666666666671</v>
      </c>
      <c r="G3408" s="20">
        <f t="shared" si="170"/>
        <v>1.117</v>
      </c>
      <c r="H3408" s="17"/>
      <c r="I3408" s="24"/>
      <c r="J3408" s="20">
        <f t="shared" si="171"/>
        <v>2.8318000000000003</v>
      </c>
      <c r="K3408" s="17"/>
      <c r="L3408" s="24"/>
      <c r="M3408" s="86">
        <v>2.29</v>
      </c>
      <c r="N3408" s="86">
        <v>0.06</v>
      </c>
      <c r="O3408" s="86">
        <v>1.0009999999999999</v>
      </c>
      <c r="P3408" s="86" t="s">
        <v>5013</v>
      </c>
      <c r="Q3408" s="86">
        <v>5.3879999999999999</v>
      </c>
      <c r="R3408" s="86">
        <v>8.173</v>
      </c>
      <c r="S3408" s="86">
        <v>0.59799999999999998</v>
      </c>
      <c r="T3408" s="86" t="s">
        <v>5013</v>
      </c>
    </row>
    <row r="3409" spans="1:20" x14ac:dyDescent="0.25">
      <c r="A3409" s="50" t="s">
        <v>4682</v>
      </c>
      <c r="B3409" s="50" t="s">
        <v>3168</v>
      </c>
      <c r="C3409" s="50" t="s">
        <v>4701</v>
      </c>
      <c r="D3409" s="80">
        <v>4</v>
      </c>
      <c r="E3409" s="50" t="s">
        <v>5539</v>
      </c>
      <c r="F3409" s="24">
        <f t="shared" si="169"/>
        <v>2.9150000000000005</v>
      </c>
      <c r="G3409" s="20">
        <f t="shared" si="170"/>
        <v>2.0920000000000001</v>
      </c>
      <c r="H3409" s="17"/>
      <c r="I3409" s="24"/>
      <c r="J3409" s="20">
        <f t="shared" si="171"/>
        <v>2.1698</v>
      </c>
      <c r="K3409" s="17"/>
      <c r="L3409" s="24"/>
      <c r="M3409" s="86">
        <v>1.0649999999999999</v>
      </c>
      <c r="N3409" s="86">
        <v>4.8330000000000002</v>
      </c>
      <c r="O3409" s="86">
        <v>0.378</v>
      </c>
      <c r="P3409" s="86">
        <v>1.9850000000000001</v>
      </c>
      <c r="Q3409" s="86">
        <v>0.11899999999999999</v>
      </c>
      <c r="R3409" s="86" t="s">
        <v>5013</v>
      </c>
      <c r="S3409" s="86">
        <v>3.4649999999999999</v>
      </c>
      <c r="T3409" s="86">
        <v>5.28</v>
      </c>
    </row>
    <row r="3410" spans="1:20" x14ac:dyDescent="0.25">
      <c r="A3410" s="50" t="s">
        <v>4682</v>
      </c>
      <c r="B3410" s="50" t="s">
        <v>3401</v>
      </c>
      <c r="C3410" s="50" t="s">
        <v>4744</v>
      </c>
      <c r="D3410" s="80">
        <v>11</v>
      </c>
      <c r="E3410" s="50" t="s">
        <v>7387</v>
      </c>
      <c r="F3410" s="24">
        <f t="shared" si="169"/>
        <v>2.9116666666666666</v>
      </c>
      <c r="G3410" s="20">
        <f t="shared" si="170"/>
        <v>3.5236666666666672</v>
      </c>
      <c r="H3410" s="17"/>
      <c r="I3410" s="24"/>
      <c r="J3410" s="20">
        <f t="shared" si="171"/>
        <v>6.617</v>
      </c>
      <c r="K3410" s="17"/>
      <c r="L3410" s="24"/>
      <c r="M3410" s="86">
        <v>1.587</v>
      </c>
      <c r="N3410" s="86">
        <v>2.3690000000000002</v>
      </c>
      <c r="O3410" s="86">
        <v>6.6150000000000002</v>
      </c>
      <c r="P3410" s="86">
        <v>13.278</v>
      </c>
      <c r="Q3410" s="86">
        <v>11.071999999999999</v>
      </c>
      <c r="R3410" s="86">
        <v>2.1720000000000002</v>
      </c>
      <c r="S3410" s="86">
        <v>6.5629999999999997</v>
      </c>
      <c r="T3410" s="86" t="s">
        <v>5013</v>
      </c>
    </row>
    <row r="3411" spans="1:20" x14ac:dyDescent="0.25">
      <c r="A3411" s="50" t="s">
        <v>4682</v>
      </c>
      <c r="B3411" s="50" t="s">
        <v>962</v>
      </c>
      <c r="C3411" s="50" t="s">
        <v>4690</v>
      </c>
      <c r="D3411" s="80">
        <v>2</v>
      </c>
      <c r="E3411" s="50" t="s">
        <v>5277</v>
      </c>
      <c r="F3411" s="24">
        <f t="shared" si="169"/>
        <v>2.8946666666666672</v>
      </c>
      <c r="G3411" s="20">
        <f t="shared" si="170"/>
        <v>77.703666666666663</v>
      </c>
      <c r="H3411" s="17"/>
      <c r="I3411" s="24"/>
      <c r="J3411" s="20">
        <f t="shared" si="171"/>
        <v>6.7012</v>
      </c>
      <c r="K3411" s="17"/>
      <c r="L3411" s="24"/>
      <c r="M3411" s="86">
        <v>212.29499999999999</v>
      </c>
      <c r="N3411" s="86">
        <v>2.1659999999999999</v>
      </c>
      <c r="O3411" s="86">
        <v>18.649999999999999</v>
      </c>
      <c r="P3411" s="86">
        <v>4.2750000000000004</v>
      </c>
      <c r="Q3411" s="86">
        <v>20.547000000000001</v>
      </c>
      <c r="R3411" s="86">
        <v>0.997</v>
      </c>
      <c r="S3411" s="86">
        <v>7.6870000000000003</v>
      </c>
      <c r="T3411" s="86" t="s">
        <v>5013</v>
      </c>
    </row>
    <row r="3412" spans="1:20" x14ac:dyDescent="0.25">
      <c r="A3412" s="50" t="s">
        <v>4682</v>
      </c>
      <c r="B3412" s="50" t="s">
        <v>3320</v>
      </c>
      <c r="C3412" s="50" t="s">
        <v>4710</v>
      </c>
      <c r="D3412" s="80">
        <v>6</v>
      </c>
      <c r="E3412" s="50" t="s">
        <v>5782</v>
      </c>
      <c r="F3412" s="24">
        <f t="shared" si="169"/>
        <v>2.8926666666666669</v>
      </c>
      <c r="G3412" s="20">
        <f t="shared" si="170"/>
        <v>6.8863333333333339</v>
      </c>
      <c r="H3412" s="17"/>
      <c r="I3412" s="24"/>
      <c r="J3412" s="20">
        <f t="shared" si="171"/>
        <v>4.0448000000000004</v>
      </c>
      <c r="K3412" s="17"/>
      <c r="L3412" s="24"/>
      <c r="M3412" s="86">
        <v>15.364000000000001</v>
      </c>
      <c r="N3412" s="86">
        <v>5.125</v>
      </c>
      <c r="O3412" s="86">
        <v>0.17</v>
      </c>
      <c r="P3412" s="86">
        <v>10.581</v>
      </c>
      <c r="Q3412" s="86">
        <v>0.96499999999999997</v>
      </c>
      <c r="R3412" s="86">
        <v>8.6780000000000008</v>
      </c>
      <c r="S3412" s="86" t="s">
        <v>5013</v>
      </c>
      <c r="T3412" s="86" t="s">
        <v>5013</v>
      </c>
    </row>
    <row r="3413" spans="1:20" x14ac:dyDescent="0.25">
      <c r="A3413" s="50" t="s">
        <v>4682</v>
      </c>
      <c r="B3413" s="50" t="s">
        <v>4030</v>
      </c>
      <c r="C3413" s="50" t="s">
        <v>4767</v>
      </c>
      <c r="D3413" s="80">
        <v>16</v>
      </c>
      <c r="E3413" s="50" t="s">
        <v>9081</v>
      </c>
      <c r="F3413" s="24">
        <f t="shared" si="169"/>
        <v>2.89</v>
      </c>
      <c r="G3413" s="20">
        <f t="shared" si="170"/>
        <v>8.9956666666666667</v>
      </c>
      <c r="H3413" s="17"/>
      <c r="I3413" s="24"/>
      <c r="J3413" s="20">
        <f t="shared" si="171"/>
        <v>3.5164</v>
      </c>
      <c r="K3413" s="17"/>
      <c r="L3413" s="24"/>
      <c r="M3413" s="86">
        <v>20.542000000000002</v>
      </c>
      <c r="N3413" s="86">
        <v>5.431</v>
      </c>
      <c r="O3413" s="86">
        <v>1.014</v>
      </c>
      <c r="P3413" s="86">
        <v>7.9560000000000004</v>
      </c>
      <c r="Q3413" s="86">
        <v>0.95599999999999996</v>
      </c>
      <c r="R3413" s="86" t="s">
        <v>5013</v>
      </c>
      <c r="S3413" s="86">
        <v>8.67</v>
      </c>
      <c r="T3413" s="86" t="s">
        <v>5013</v>
      </c>
    </row>
    <row r="3414" spans="1:20" x14ac:dyDescent="0.25">
      <c r="A3414" s="50" t="s">
        <v>4682</v>
      </c>
      <c r="B3414" s="50" t="s">
        <v>4285</v>
      </c>
      <c r="C3414" s="50" t="s">
        <v>4746</v>
      </c>
      <c r="D3414" s="80">
        <v>11</v>
      </c>
      <c r="E3414" s="50" t="s">
        <v>7631</v>
      </c>
      <c r="F3414" s="24">
        <f t="shared" si="169"/>
        <v>2.8876666666666666</v>
      </c>
      <c r="G3414" s="20">
        <f t="shared" si="170"/>
        <v>9.5570000000000004</v>
      </c>
      <c r="H3414" s="17"/>
      <c r="I3414" s="24"/>
      <c r="J3414" s="20">
        <f t="shared" si="171"/>
        <v>4.0628000000000002</v>
      </c>
      <c r="K3414" s="17"/>
      <c r="L3414" s="24"/>
      <c r="M3414" s="86">
        <v>14.456</v>
      </c>
      <c r="N3414" s="86">
        <v>12.885</v>
      </c>
      <c r="O3414" s="86">
        <v>1.33</v>
      </c>
      <c r="P3414" s="86">
        <v>8.8480000000000008</v>
      </c>
      <c r="Q3414" s="86">
        <v>2.8029999999999999</v>
      </c>
      <c r="R3414" s="86" t="s">
        <v>5013</v>
      </c>
      <c r="S3414" s="86" t="s">
        <v>5013</v>
      </c>
      <c r="T3414" s="86">
        <v>8.6630000000000003</v>
      </c>
    </row>
    <row r="3415" spans="1:20" x14ac:dyDescent="0.25">
      <c r="A3415" s="50" t="s">
        <v>4682</v>
      </c>
      <c r="B3415" s="50" t="s">
        <v>1707</v>
      </c>
      <c r="C3415" s="50" t="s">
        <v>4689</v>
      </c>
      <c r="D3415" s="80">
        <v>2</v>
      </c>
      <c r="E3415" s="50" t="s">
        <v>5212</v>
      </c>
      <c r="F3415" s="24">
        <f t="shared" si="169"/>
        <v>2.8793333333333333</v>
      </c>
      <c r="G3415" s="20">
        <f t="shared" si="170"/>
        <v>0.53300000000000003</v>
      </c>
      <c r="H3415" s="17"/>
      <c r="I3415" s="24"/>
      <c r="J3415" s="20">
        <f t="shared" si="171"/>
        <v>6.3846000000000007</v>
      </c>
      <c r="K3415" s="17"/>
      <c r="L3415" s="24"/>
      <c r="M3415" s="86">
        <v>0.39600000000000002</v>
      </c>
      <c r="N3415" s="86">
        <v>3.2000000000000001E-2</v>
      </c>
      <c r="O3415" s="86">
        <v>1.171</v>
      </c>
      <c r="P3415" s="86">
        <v>3.1110000000000002</v>
      </c>
      <c r="Q3415" s="86">
        <v>20.173999999999999</v>
      </c>
      <c r="R3415" s="86">
        <v>3.4540000000000002</v>
      </c>
      <c r="S3415" s="86">
        <v>5.1840000000000002</v>
      </c>
      <c r="T3415" s="86" t="s">
        <v>5013</v>
      </c>
    </row>
    <row r="3416" spans="1:20" x14ac:dyDescent="0.25">
      <c r="A3416" s="50" t="s">
        <v>4682</v>
      </c>
      <c r="B3416" s="50" t="s">
        <v>3999</v>
      </c>
      <c r="C3416" s="50" t="s">
        <v>4711</v>
      </c>
      <c r="D3416" s="80">
        <v>6</v>
      </c>
      <c r="E3416" s="50" t="s">
        <v>6099</v>
      </c>
      <c r="F3416" s="24">
        <f t="shared" si="169"/>
        <v>2.8759999999999999</v>
      </c>
      <c r="G3416" s="20">
        <f t="shared" si="170"/>
        <v>0</v>
      </c>
      <c r="H3416" s="17"/>
      <c r="I3416" s="24"/>
      <c r="J3416" s="20">
        <f t="shared" si="171"/>
        <v>1.7256</v>
      </c>
      <c r="K3416" s="17"/>
      <c r="L3416" s="24"/>
      <c r="M3416" s="86" t="s">
        <v>5013</v>
      </c>
      <c r="N3416" s="86" t="s">
        <v>5013</v>
      </c>
      <c r="O3416" s="86" t="s">
        <v>5013</v>
      </c>
      <c r="P3416" s="86" t="s">
        <v>5013</v>
      </c>
      <c r="Q3416" s="86" t="s">
        <v>5013</v>
      </c>
      <c r="R3416" s="86" t="s">
        <v>5013</v>
      </c>
      <c r="S3416" s="86" t="s">
        <v>5013</v>
      </c>
      <c r="T3416" s="86">
        <v>8.6280000000000001</v>
      </c>
    </row>
    <row r="3417" spans="1:20" x14ac:dyDescent="0.25">
      <c r="A3417" s="50" t="s">
        <v>4682</v>
      </c>
      <c r="B3417" s="50" t="s">
        <v>3435</v>
      </c>
      <c r="C3417" s="50" t="s">
        <v>4741</v>
      </c>
      <c r="D3417" s="80">
        <v>11</v>
      </c>
      <c r="E3417" s="50" t="s">
        <v>7267</v>
      </c>
      <c r="F3417" s="24">
        <f t="shared" si="169"/>
        <v>2.8746666666666667</v>
      </c>
      <c r="G3417" s="20">
        <f t="shared" si="170"/>
        <v>3.1933333333333334</v>
      </c>
      <c r="H3417" s="17"/>
      <c r="I3417" s="24"/>
      <c r="J3417" s="20">
        <f t="shared" si="171"/>
        <v>1.7248000000000001</v>
      </c>
      <c r="K3417" s="17"/>
      <c r="L3417" s="24"/>
      <c r="M3417" s="86">
        <v>1.55</v>
      </c>
      <c r="N3417" s="86">
        <v>8.0299999999999994</v>
      </c>
      <c r="O3417" s="86" t="s">
        <v>5013</v>
      </c>
      <c r="P3417" s="86" t="s">
        <v>5013</v>
      </c>
      <c r="Q3417" s="86" t="s">
        <v>5013</v>
      </c>
      <c r="R3417" s="86" t="s">
        <v>5013</v>
      </c>
      <c r="S3417" s="86" t="s">
        <v>5013</v>
      </c>
      <c r="T3417" s="86">
        <v>8.6240000000000006</v>
      </c>
    </row>
    <row r="3418" spans="1:20" x14ac:dyDescent="0.25">
      <c r="A3418" s="50" t="s">
        <v>4682</v>
      </c>
      <c r="B3418" s="50" t="s">
        <v>1685</v>
      </c>
      <c r="C3418" s="50" t="s">
        <v>4711</v>
      </c>
      <c r="D3418" s="80">
        <v>6</v>
      </c>
      <c r="E3418" s="50" t="s">
        <v>6017</v>
      </c>
      <c r="F3418" s="24">
        <f t="shared" si="169"/>
        <v>2.8650000000000002</v>
      </c>
      <c r="G3418" s="20">
        <f t="shared" si="170"/>
        <v>0.39966666666666667</v>
      </c>
      <c r="H3418" s="17"/>
      <c r="I3418" s="24"/>
      <c r="J3418" s="20">
        <f t="shared" si="171"/>
        <v>2.2414000000000001</v>
      </c>
      <c r="K3418" s="17"/>
      <c r="L3418" s="24"/>
      <c r="M3418" s="86" t="s">
        <v>5013</v>
      </c>
      <c r="N3418" s="86" t="s">
        <v>5013</v>
      </c>
      <c r="O3418" s="86">
        <v>1.1990000000000001</v>
      </c>
      <c r="P3418" s="86" t="s">
        <v>5013</v>
      </c>
      <c r="Q3418" s="86">
        <v>2.6120000000000001</v>
      </c>
      <c r="R3418" s="86" t="s">
        <v>5013</v>
      </c>
      <c r="S3418" s="86">
        <v>8.5950000000000006</v>
      </c>
      <c r="T3418" s="86" t="s">
        <v>5013</v>
      </c>
    </row>
    <row r="3419" spans="1:20" x14ac:dyDescent="0.25">
      <c r="A3419" s="50" t="s">
        <v>4682</v>
      </c>
      <c r="B3419" s="50" t="s">
        <v>3194</v>
      </c>
      <c r="C3419" s="50" t="s">
        <v>4744</v>
      </c>
      <c r="D3419" s="80">
        <v>11</v>
      </c>
      <c r="E3419" s="50" t="s">
        <v>7357</v>
      </c>
      <c r="F3419" s="24">
        <f t="shared" si="169"/>
        <v>2.8393333333333337</v>
      </c>
      <c r="G3419" s="20">
        <f t="shared" si="170"/>
        <v>0</v>
      </c>
      <c r="H3419" s="17"/>
      <c r="I3419" s="24"/>
      <c r="J3419" s="20">
        <f t="shared" si="171"/>
        <v>1.7036000000000002</v>
      </c>
      <c r="K3419" s="17"/>
      <c r="L3419" s="24"/>
      <c r="M3419" s="86" t="s">
        <v>5013</v>
      </c>
      <c r="N3419" s="86" t="s">
        <v>5013</v>
      </c>
      <c r="O3419" s="86" t="s">
        <v>5013</v>
      </c>
      <c r="P3419" s="86" t="s">
        <v>5013</v>
      </c>
      <c r="Q3419" s="86" t="s">
        <v>5013</v>
      </c>
      <c r="R3419" s="86" t="s">
        <v>5013</v>
      </c>
      <c r="S3419" s="86" t="s">
        <v>5013</v>
      </c>
      <c r="T3419" s="86">
        <v>8.5180000000000007</v>
      </c>
    </row>
    <row r="3420" spans="1:20" x14ac:dyDescent="0.25">
      <c r="A3420" s="50" t="s">
        <v>4682</v>
      </c>
      <c r="B3420" s="50" t="s">
        <v>3564</v>
      </c>
      <c r="C3420" s="50" t="s">
        <v>4773</v>
      </c>
      <c r="D3420" s="80">
        <v>18</v>
      </c>
      <c r="E3420" s="50" t="s">
        <v>9503</v>
      </c>
      <c r="F3420" s="24">
        <f t="shared" si="169"/>
        <v>2.8213333333333335</v>
      </c>
      <c r="G3420" s="20">
        <f t="shared" si="170"/>
        <v>0.32333333333333331</v>
      </c>
      <c r="H3420" s="17"/>
      <c r="I3420" s="24"/>
      <c r="J3420" s="20">
        <f t="shared" si="171"/>
        <v>1.7502000000000002</v>
      </c>
      <c r="K3420" s="17"/>
      <c r="L3420" s="24"/>
      <c r="M3420" s="86">
        <v>0.97</v>
      </c>
      <c r="N3420" s="86" t="s">
        <v>5013</v>
      </c>
      <c r="O3420" s="86" t="s">
        <v>5013</v>
      </c>
      <c r="P3420" s="86">
        <v>0.28699999999999998</v>
      </c>
      <c r="Q3420" s="86" t="s">
        <v>5013</v>
      </c>
      <c r="R3420" s="86" t="s">
        <v>5013</v>
      </c>
      <c r="S3420" s="86" t="s">
        <v>5013</v>
      </c>
      <c r="T3420" s="86">
        <v>8.4640000000000004</v>
      </c>
    </row>
    <row r="3421" spans="1:20" x14ac:dyDescent="0.25">
      <c r="A3421" s="50" t="s">
        <v>4682</v>
      </c>
      <c r="B3421" s="50" t="s">
        <v>3496</v>
      </c>
      <c r="C3421" s="50" t="s">
        <v>4772</v>
      </c>
      <c r="D3421" s="80">
        <v>18</v>
      </c>
      <c r="E3421" s="50" t="s">
        <v>9300</v>
      </c>
      <c r="F3421" s="24">
        <f t="shared" si="169"/>
        <v>2.8073333333333337</v>
      </c>
      <c r="G3421" s="20">
        <f t="shared" si="170"/>
        <v>5.5063333333333331</v>
      </c>
      <c r="H3421" s="17"/>
      <c r="I3421" s="24"/>
      <c r="J3421" s="20">
        <f t="shared" si="171"/>
        <v>19.277799999999999</v>
      </c>
      <c r="K3421" s="17"/>
      <c r="L3421" s="24"/>
      <c r="M3421" s="86" t="s">
        <v>5013</v>
      </c>
      <c r="N3421" s="86" t="s">
        <v>5013</v>
      </c>
      <c r="O3421" s="86">
        <v>16.518999999999998</v>
      </c>
      <c r="P3421" s="86">
        <v>87.966999999999999</v>
      </c>
      <c r="Q3421" s="86" t="s">
        <v>5013</v>
      </c>
      <c r="R3421" s="86">
        <v>1.556</v>
      </c>
      <c r="S3421" s="86">
        <v>6.8659999999999997</v>
      </c>
      <c r="T3421" s="86" t="s">
        <v>5013</v>
      </c>
    </row>
    <row r="3422" spans="1:20" x14ac:dyDescent="0.25">
      <c r="A3422" s="50" t="s">
        <v>4682</v>
      </c>
      <c r="B3422" s="50" t="s">
        <v>3929</v>
      </c>
      <c r="C3422" s="50" t="s">
        <v>4738</v>
      </c>
      <c r="D3422" s="80">
        <v>11</v>
      </c>
      <c r="E3422" s="50" t="s">
        <v>7205</v>
      </c>
      <c r="F3422" s="24">
        <f t="shared" si="169"/>
        <v>2.7946666666666666</v>
      </c>
      <c r="G3422" s="20">
        <f t="shared" si="170"/>
        <v>0.78766666666666663</v>
      </c>
      <c r="H3422" s="17"/>
      <c r="I3422" s="24"/>
      <c r="J3422" s="20">
        <f t="shared" si="171"/>
        <v>1.6768000000000001</v>
      </c>
      <c r="K3422" s="17"/>
      <c r="L3422" s="24"/>
      <c r="M3422" s="86" t="s">
        <v>5013</v>
      </c>
      <c r="N3422" s="86" t="s">
        <v>5013</v>
      </c>
      <c r="O3422" s="86">
        <v>2.363</v>
      </c>
      <c r="P3422" s="86" t="s">
        <v>5013</v>
      </c>
      <c r="Q3422" s="86" t="s">
        <v>5013</v>
      </c>
      <c r="R3422" s="86" t="s">
        <v>5013</v>
      </c>
      <c r="S3422" s="86">
        <v>8.3840000000000003</v>
      </c>
      <c r="T3422" s="86" t="s">
        <v>5013</v>
      </c>
    </row>
    <row r="3423" spans="1:20" x14ac:dyDescent="0.25">
      <c r="A3423" s="50" t="s">
        <v>4682</v>
      </c>
      <c r="B3423" s="50" t="s">
        <v>3023</v>
      </c>
      <c r="C3423" s="50" t="s">
        <v>4767</v>
      </c>
      <c r="D3423" s="80">
        <v>16</v>
      </c>
      <c r="E3423" s="50" t="s">
        <v>9122</v>
      </c>
      <c r="F3423" s="24">
        <f t="shared" si="169"/>
        <v>2.786</v>
      </c>
      <c r="G3423" s="20">
        <f t="shared" si="170"/>
        <v>5.7866666666666662</v>
      </c>
      <c r="H3423" s="17"/>
      <c r="I3423" s="24"/>
      <c r="J3423" s="20">
        <f t="shared" si="171"/>
        <v>2.4981999999999998</v>
      </c>
      <c r="K3423" s="17"/>
      <c r="L3423" s="24"/>
      <c r="M3423" s="86" t="s">
        <v>5013</v>
      </c>
      <c r="N3423" s="86">
        <v>4.5449999999999999</v>
      </c>
      <c r="O3423" s="86">
        <v>12.815</v>
      </c>
      <c r="P3423" s="86">
        <v>4.133</v>
      </c>
      <c r="Q3423" s="86" t="s">
        <v>5013</v>
      </c>
      <c r="R3423" s="86" t="s">
        <v>5013</v>
      </c>
      <c r="S3423" s="86">
        <v>8.3580000000000005</v>
      </c>
      <c r="T3423" s="86" t="s">
        <v>5013</v>
      </c>
    </row>
    <row r="3424" spans="1:20" x14ac:dyDescent="0.25">
      <c r="A3424" s="50" t="s">
        <v>4682</v>
      </c>
      <c r="B3424" s="50" t="s">
        <v>3618</v>
      </c>
      <c r="C3424" s="50" t="s">
        <v>4772</v>
      </c>
      <c r="D3424" s="80">
        <v>18</v>
      </c>
      <c r="E3424" s="50" t="s">
        <v>9397</v>
      </c>
      <c r="F3424" s="24">
        <f t="shared" ref="F3424:F3487" si="172">SUM(R3424:T3424)/3</f>
        <v>2.7766666666666668</v>
      </c>
      <c r="G3424" s="20">
        <f t="shared" ref="G3424:G3487" si="173">SUM(M3424:O3424)/3</f>
        <v>4.9379999999999997</v>
      </c>
      <c r="H3424" s="17"/>
      <c r="I3424" s="24"/>
      <c r="J3424" s="20">
        <f t="shared" ref="J3424:J3487" si="174">SUM(P3424:T3424)/5</f>
        <v>4.0503999999999998</v>
      </c>
      <c r="K3424" s="17"/>
      <c r="L3424" s="24"/>
      <c r="M3424" s="86">
        <v>2.81</v>
      </c>
      <c r="N3424" s="86">
        <v>3.657</v>
      </c>
      <c r="O3424" s="86">
        <v>8.3469999999999995</v>
      </c>
      <c r="P3424" s="86">
        <v>3.9079999999999999</v>
      </c>
      <c r="Q3424" s="86">
        <v>8.0139999999999993</v>
      </c>
      <c r="R3424" s="86">
        <v>2.7040000000000002</v>
      </c>
      <c r="S3424" s="86">
        <v>5.6260000000000003</v>
      </c>
      <c r="T3424" s="86" t="s">
        <v>5013</v>
      </c>
    </row>
    <row r="3425" spans="1:20" x14ac:dyDescent="0.25">
      <c r="A3425" s="50" t="s">
        <v>4682</v>
      </c>
      <c r="B3425" s="50" t="s">
        <v>2297</v>
      </c>
      <c r="C3425" s="50" t="s">
        <v>4776</v>
      </c>
      <c r="D3425" s="80">
        <v>20</v>
      </c>
      <c r="E3425" s="50" t="s">
        <v>9618</v>
      </c>
      <c r="F3425" s="24">
        <f t="shared" si="172"/>
        <v>2.7739999999999996</v>
      </c>
      <c r="G3425" s="20">
        <f t="shared" si="173"/>
        <v>7.7053333333333329</v>
      </c>
      <c r="H3425" s="17"/>
      <c r="I3425" s="24"/>
      <c r="J3425" s="20">
        <f t="shared" si="174"/>
        <v>2.0905999999999998</v>
      </c>
      <c r="K3425" s="17"/>
      <c r="L3425" s="24"/>
      <c r="M3425" s="86">
        <v>6.5810000000000004</v>
      </c>
      <c r="N3425" s="86">
        <v>10.884</v>
      </c>
      <c r="O3425" s="86">
        <v>5.6509999999999998</v>
      </c>
      <c r="P3425" s="86" t="s">
        <v>5013</v>
      </c>
      <c r="Q3425" s="86">
        <v>2.1309999999999998</v>
      </c>
      <c r="R3425" s="86">
        <v>8.3219999999999992</v>
      </c>
      <c r="S3425" s="86" t="s">
        <v>5013</v>
      </c>
      <c r="T3425" s="86" t="s">
        <v>5013</v>
      </c>
    </row>
    <row r="3426" spans="1:20" x14ac:dyDescent="0.25">
      <c r="A3426" s="50" t="s">
        <v>4682</v>
      </c>
      <c r="B3426" s="50" t="s">
        <v>3291</v>
      </c>
      <c r="C3426" s="50" t="s">
        <v>4766</v>
      </c>
      <c r="D3426" s="80">
        <v>16</v>
      </c>
      <c r="E3426" s="50" t="s">
        <v>8835</v>
      </c>
      <c r="F3426" s="24">
        <f t="shared" si="172"/>
        <v>2.7693333333333334</v>
      </c>
      <c r="G3426" s="20">
        <f t="shared" si="173"/>
        <v>579.54566666666676</v>
      </c>
      <c r="H3426" s="17"/>
      <c r="I3426" s="24"/>
      <c r="J3426" s="20">
        <f t="shared" si="174"/>
        <v>4.6707999999999998</v>
      </c>
      <c r="K3426" s="17"/>
      <c r="L3426" s="24"/>
      <c r="M3426" s="86">
        <v>0.218</v>
      </c>
      <c r="N3426" s="86" t="s">
        <v>5013</v>
      </c>
      <c r="O3426" s="86">
        <v>1738.4190000000001</v>
      </c>
      <c r="P3426" s="86">
        <v>5.242</v>
      </c>
      <c r="Q3426" s="86">
        <v>9.8040000000000003</v>
      </c>
      <c r="R3426" s="86">
        <v>1.611</v>
      </c>
      <c r="S3426" s="86" t="s">
        <v>5013</v>
      </c>
      <c r="T3426" s="86">
        <v>6.6970000000000001</v>
      </c>
    </row>
    <row r="3427" spans="1:20" x14ac:dyDescent="0.25">
      <c r="A3427" s="50" t="s">
        <v>4682</v>
      </c>
      <c r="B3427" s="50" t="s">
        <v>2219</v>
      </c>
      <c r="C3427" s="50" t="s">
        <v>4777</v>
      </c>
      <c r="D3427" s="80">
        <v>20</v>
      </c>
      <c r="E3427" s="50" t="s">
        <v>9640</v>
      </c>
      <c r="F3427" s="24">
        <f t="shared" si="172"/>
        <v>2.7609999999999997</v>
      </c>
      <c r="G3427" s="20">
        <f t="shared" si="173"/>
        <v>70.313000000000002</v>
      </c>
      <c r="H3427" s="17"/>
      <c r="I3427" s="24"/>
      <c r="J3427" s="20">
        <f t="shared" si="174"/>
        <v>14.153799999999999</v>
      </c>
      <c r="K3427" s="17"/>
      <c r="L3427" s="24"/>
      <c r="M3427" s="86">
        <v>110.93899999999999</v>
      </c>
      <c r="N3427" s="86">
        <v>40.777999999999999</v>
      </c>
      <c r="O3427" s="86">
        <v>59.222000000000001</v>
      </c>
      <c r="P3427" s="86">
        <v>61.720999999999997</v>
      </c>
      <c r="Q3427" s="86">
        <v>0.76500000000000001</v>
      </c>
      <c r="R3427" s="86">
        <v>8.2829999999999995</v>
      </c>
      <c r="S3427" s="86" t="s">
        <v>5013</v>
      </c>
      <c r="T3427" s="86" t="s">
        <v>5013</v>
      </c>
    </row>
    <row r="3428" spans="1:20" x14ac:dyDescent="0.25">
      <c r="A3428" s="50" t="s">
        <v>4682</v>
      </c>
      <c r="B3428" s="50" t="s">
        <v>3725</v>
      </c>
      <c r="C3428" s="50" t="s">
        <v>4711</v>
      </c>
      <c r="D3428" s="80">
        <v>6</v>
      </c>
      <c r="E3428" s="50" t="s">
        <v>6025</v>
      </c>
      <c r="F3428" s="24">
        <f t="shared" si="172"/>
        <v>2.7596666666666665</v>
      </c>
      <c r="G3428" s="20">
        <f t="shared" si="173"/>
        <v>0</v>
      </c>
      <c r="H3428" s="17"/>
      <c r="I3428" s="24"/>
      <c r="J3428" s="20">
        <f t="shared" si="174"/>
        <v>1.6557999999999999</v>
      </c>
      <c r="K3428" s="17"/>
      <c r="L3428" s="24"/>
      <c r="M3428" s="86" t="s">
        <v>5013</v>
      </c>
      <c r="N3428" s="86" t="s">
        <v>5013</v>
      </c>
      <c r="O3428" s="86" t="s">
        <v>5013</v>
      </c>
      <c r="P3428" s="86" t="s">
        <v>5013</v>
      </c>
      <c r="Q3428" s="86" t="s">
        <v>5013</v>
      </c>
      <c r="R3428" s="86">
        <v>8.2789999999999999</v>
      </c>
      <c r="S3428" s="86" t="s">
        <v>5013</v>
      </c>
      <c r="T3428" s="86" t="s">
        <v>5013</v>
      </c>
    </row>
    <row r="3429" spans="1:20" x14ac:dyDescent="0.25">
      <c r="A3429" s="50" t="s">
        <v>4682</v>
      </c>
      <c r="B3429" s="50" t="s">
        <v>3665</v>
      </c>
      <c r="C3429" s="50" t="s">
        <v>4738</v>
      </c>
      <c r="D3429" s="80">
        <v>11</v>
      </c>
      <c r="E3429" s="50" t="s">
        <v>7173</v>
      </c>
      <c r="F3429" s="24">
        <f t="shared" si="172"/>
        <v>2.750666666666667</v>
      </c>
      <c r="G3429" s="20">
        <f t="shared" si="173"/>
        <v>0</v>
      </c>
      <c r="H3429" s="17"/>
      <c r="I3429" s="24"/>
      <c r="J3429" s="20">
        <f t="shared" si="174"/>
        <v>1.6504000000000001</v>
      </c>
      <c r="K3429" s="17"/>
      <c r="L3429" s="24"/>
      <c r="M3429" s="86" t="s">
        <v>5013</v>
      </c>
      <c r="N3429" s="86" t="s">
        <v>5013</v>
      </c>
      <c r="O3429" s="86" t="s">
        <v>5013</v>
      </c>
      <c r="P3429" s="86" t="s">
        <v>5013</v>
      </c>
      <c r="Q3429" s="86" t="s">
        <v>5013</v>
      </c>
      <c r="R3429" s="86">
        <v>8.2520000000000007</v>
      </c>
      <c r="S3429" s="86" t="s">
        <v>5013</v>
      </c>
      <c r="T3429" s="86" t="s">
        <v>5013</v>
      </c>
    </row>
    <row r="3430" spans="1:20" x14ac:dyDescent="0.25">
      <c r="A3430" s="50" t="s">
        <v>4682</v>
      </c>
      <c r="B3430" s="50" t="s">
        <v>1418</v>
      </c>
      <c r="C3430" s="50" t="s">
        <v>4723</v>
      </c>
      <c r="D3430" s="80">
        <v>7</v>
      </c>
      <c r="E3430" s="50" t="s">
        <v>6616</v>
      </c>
      <c r="F3430" s="24">
        <f t="shared" si="172"/>
        <v>2.746</v>
      </c>
      <c r="G3430" s="20">
        <f t="shared" si="173"/>
        <v>20.621333333333336</v>
      </c>
      <c r="H3430" s="17"/>
      <c r="I3430" s="24"/>
      <c r="J3430" s="20">
        <f t="shared" si="174"/>
        <v>7.3726000000000003</v>
      </c>
      <c r="K3430" s="17"/>
      <c r="L3430" s="24"/>
      <c r="M3430" s="86">
        <v>34.966000000000001</v>
      </c>
      <c r="N3430" s="86">
        <v>21.356000000000002</v>
      </c>
      <c r="O3430" s="86">
        <v>5.5419999999999998</v>
      </c>
      <c r="P3430" s="86">
        <v>24.206</v>
      </c>
      <c r="Q3430" s="86">
        <v>4.4189999999999996</v>
      </c>
      <c r="R3430" s="86" t="s">
        <v>5013</v>
      </c>
      <c r="S3430" s="86">
        <v>8.2379999999999995</v>
      </c>
      <c r="T3430" s="86" t="s">
        <v>5013</v>
      </c>
    </row>
    <row r="3431" spans="1:20" x14ac:dyDescent="0.25">
      <c r="A3431" s="50" t="s">
        <v>4682</v>
      </c>
      <c r="B3431" s="50" t="s">
        <v>2058</v>
      </c>
      <c r="C3431" s="50" t="s">
        <v>4741</v>
      </c>
      <c r="D3431" s="80">
        <v>11</v>
      </c>
      <c r="E3431" s="50" t="s">
        <v>7265</v>
      </c>
      <c r="F3431" s="24">
        <f t="shared" si="172"/>
        <v>2.7390000000000003</v>
      </c>
      <c r="G3431" s="20">
        <f t="shared" si="173"/>
        <v>1.038</v>
      </c>
      <c r="H3431" s="17"/>
      <c r="I3431" s="24"/>
      <c r="J3431" s="20">
        <f t="shared" si="174"/>
        <v>1.6434000000000002</v>
      </c>
      <c r="K3431" s="17"/>
      <c r="L3431" s="24"/>
      <c r="M3431" s="86">
        <v>3.1139999999999999</v>
      </c>
      <c r="N3431" s="86" t="s">
        <v>5013</v>
      </c>
      <c r="O3431" s="86" t="s">
        <v>5013</v>
      </c>
      <c r="P3431" s="86" t="s">
        <v>5013</v>
      </c>
      <c r="Q3431" s="86" t="s">
        <v>5013</v>
      </c>
      <c r="R3431" s="86" t="s">
        <v>5013</v>
      </c>
      <c r="S3431" s="86" t="s">
        <v>5013</v>
      </c>
      <c r="T3431" s="86">
        <v>8.2170000000000005</v>
      </c>
    </row>
    <row r="3432" spans="1:20" x14ac:dyDescent="0.25">
      <c r="A3432" s="50" t="s">
        <v>4682</v>
      </c>
      <c r="B3432" s="50" t="s">
        <v>3944</v>
      </c>
      <c r="C3432" s="50" t="s">
        <v>4763</v>
      </c>
      <c r="D3432" s="80">
        <v>15</v>
      </c>
      <c r="E3432" s="50" t="s">
        <v>8279</v>
      </c>
      <c r="F3432" s="24">
        <f t="shared" si="172"/>
        <v>2.7309999999999999</v>
      </c>
      <c r="G3432" s="20">
        <f t="shared" si="173"/>
        <v>137.04599999999999</v>
      </c>
      <c r="H3432" s="17"/>
      <c r="I3432" s="24"/>
      <c r="J3432" s="20">
        <f t="shared" si="174"/>
        <v>1.6385999999999998</v>
      </c>
      <c r="K3432" s="17"/>
      <c r="L3432" s="24"/>
      <c r="M3432" s="86" t="s">
        <v>5013</v>
      </c>
      <c r="N3432" s="86">
        <v>13.358000000000001</v>
      </c>
      <c r="O3432" s="86">
        <v>397.78</v>
      </c>
      <c r="P3432" s="86" t="s">
        <v>5013</v>
      </c>
      <c r="Q3432" s="86" t="s">
        <v>5013</v>
      </c>
      <c r="R3432" s="86" t="s">
        <v>5013</v>
      </c>
      <c r="S3432" s="86">
        <v>8.1929999999999996</v>
      </c>
      <c r="T3432" s="86" t="s">
        <v>5013</v>
      </c>
    </row>
    <row r="3433" spans="1:20" x14ac:dyDescent="0.25">
      <c r="A3433" s="50" t="s">
        <v>4682</v>
      </c>
      <c r="B3433" s="50" t="s">
        <v>2143</v>
      </c>
      <c r="C3433" s="50" t="s">
        <v>4766</v>
      </c>
      <c r="D3433" s="80">
        <v>16</v>
      </c>
      <c r="E3433" s="50" t="s">
        <v>8736</v>
      </c>
      <c r="F3433" s="24">
        <f t="shared" si="172"/>
        <v>2.7283333333333335</v>
      </c>
      <c r="G3433" s="20">
        <f t="shared" si="173"/>
        <v>10.205666666666668</v>
      </c>
      <c r="H3433" s="17"/>
      <c r="I3433" s="24"/>
      <c r="J3433" s="20">
        <f t="shared" si="174"/>
        <v>16.316600000000001</v>
      </c>
      <c r="K3433" s="17"/>
      <c r="L3433" s="24"/>
      <c r="M3433" s="86" t="s">
        <v>5013</v>
      </c>
      <c r="N3433" s="86" t="s">
        <v>5013</v>
      </c>
      <c r="O3433" s="86">
        <v>30.617000000000001</v>
      </c>
      <c r="P3433" s="86" t="s">
        <v>5013</v>
      </c>
      <c r="Q3433" s="86">
        <v>73.397999999999996</v>
      </c>
      <c r="R3433" s="86" t="s">
        <v>5013</v>
      </c>
      <c r="S3433" s="86">
        <v>8.1850000000000005</v>
      </c>
      <c r="T3433" s="86" t="s">
        <v>5013</v>
      </c>
    </row>
    <row r="3434" spans="1:20" x14ac:dyDescent="0.25">
      <c r="A3434" s="50" t="s">
        <v>4682</v>
      </c>
      <c r="B3434" s="50" t="s">
        <v>2335</v>
      </c>
      <c r="C3434" s="50" t="s">
        <v>4744</v>
      </c>
      <c r="D3434" s="80">
        <v>11</v>
      </c>
      <c r="E3434" s="50" t="s">
        <v>7359</v>
      </c>
      <c r="F3434" s="24">
        <f t="shared" si="172"/>
        <v>2.7266666666666666</v>
      </c>
      <c r="G3434" s="20">
        <f t="shared" si="173"/>
        <v>0.42666666666666669</v>
      </c>
      <c r="H3434" s="17"/>
      <c r="I3434" s="24"/>
      <c r="J3434" s="20">
        <f t="shared" si="174"/>
        <v>1.798</v>
      </c>
      <c r="K3434" s="17"/>
      <c r="L3434" s="24"/>
      <c r="M3434" s="86" t="s">
        <v>5013</v>
      </c>
      <c r="N3434" s="86">
        <v>0.36199999999999999</v>
      </c>
      <c r="O3434" s="86">
        <v>0.91800000000000004</v>
      </c>
      <c r="P3434" s="86">
        <v>0.81</v>
      </c>
      <c r="Q3434" s="86" t="s">
        <v>5013</v>
      </c>
      <c r="R3434" s="86">
        <v>1.4159999999999999</v>
      </c>
      <c r="S3434" s="86" t="s">
        <v>5013</v>
      </c>
      <c r="T3434" s="86">
        <v>6.7640000000000002</v>
      </c>
    </row>
    <row r="3435" spans="1:20" x14ac:dyDescent="0.25">
      <c r="A3435" s="50" t="s">
        <v>4682</v>
      </c>
      <c r="B3435" s="50" t="s">
        <v>2598</v>
      </c>
      <c r="C3435" s="50" t="s">
        <v>4773</v>
      </c>
      <c r="D3435" s="80">
        <v>18</v>
      </c>
      <c r="E3435" s="50" t="s">
        <v>9484</v>
      </c>
      <c r="F3435" s="24">
        <f t="shared" si="172"/>
        <v>2.7226666666666666</v>
      </c>
      <c r="G3435" s="20">
        <f t="shared" si="173"/>
        <v>0.40966666666666668</v>
      </c>
      <c r="H3435" s="17"/>
      <c r="I3435" s="24"/>
      <c r="J3435" s="20">
        <f t="shared" si="174"/>
        <v>50.532200000000003</v>
      </c>
      <c r="K3435" s="17"/>
      <c r="L3435" s="24"/>
      <c r="M3435" s="86">
        <v>0.66700000000000004</v>
      </c>
      <c r="N3435" s="86">
        <v>0.56200000000000006</v>
      </c>
      <c r="O3435" s="86" t="s">
        <v>5013</v>
      </c>
      <c r="P3435" s="86">
        <v>184.19900000000001</v>
      </c>
      <c r="Q3435" s="86">
        <v>60.293999999999997</v>
      </c>
      <c r="R3435" s="86">
        <v>2.1920000000000002</v>
      </c>
      <c r="S3435" s="86">
        <v>5.976</v>
      </c>
      <c r="T3435" s="86" t="s">
        <v>5013</v>
      </c>
    </row>
    <row r="3436" spans="1:20" x14ac:dyDescent="0.25">
      <c r="A3436" s="50" t="s">
        <v>4682</v>
      </c>
      <c r="B3436" s="50" t="s">
        <v>1660</v>
      </c>
      <c r="C3436" s="50" t="s">
        <v>4711</v>
      </c>
      <c r="D3436" s="80">
        <v>6</v>
      </c>
      <c r="E3436" s="50" t="s">
        <v>6089</v>
      </c>
      <c r="F3436" s="24">
        <f t="shared" si="172"/>
        <v>2.7119999999999997</v>
      </c>
      <c r="G3436" s="20">
        <f t="shared" si="173"/>
        <v>0.32766666666666666</v>
      </c>
      <c r="H3436" s="17"/>
      <c r="I3436" s="24"/>
      <c r="J3436" s="20">
        <f t="shared" si="174"/>
        <v>3.1433999999999997</v>
      </c>
      <c r="K3436" s="17"/>
      <c r="L3436" s="24"/>
      <c r="M3436" s="86" t="s">
        <v>5013</v>
      </c>
      <c r="N3436" s="86" t="s">
        <v>5013</v>
      </c>
      <c r="O3436" s="86">
        <v>0.98299999999999998</v>
      </c>
      <c r="P3436" s="86">
        <v>0.245</v>
      </c>
      <c r="Q3436" s="86">
        <v>7.3360000000000003</v>
      </c>
      <c r="R3436" s="86">
        <v>8.1359999999999992</v>
      </c>
      <c r="S3436" s="86" t="s">
        <v>5013</v>
      </c>
      <c r="T3436" s="86" t="s">
        <v>5013</v>
      </c>
    </row>
    <row r="3437" spans="1:20" x14ac:dyDescent="0.25">
      <c r="A3437" s="50" t="s">
        <v>4682</v>
      </c>
      <c r="B3437" s="50" t="s">
        <v>2739</v>
      </c>
      <c r="C3437" s="50" t="s">
        <v>4744</v>
      </c>
      <c r="D3437" s="80">
        <v>11</v>
      </c>
      <c r="E3437" s="50" t="s">
        <v>7409</v>
      </c>
      <c r="F3437" s="24">
        <f t="shared" si="172"/>
        <v>2.7116666666666664</v>
      </c>
      <c r="G3437" s="20">
        <f t="shared" si="173"/>
        <v>64.249000000000009</v>
      </c>
      <c r="H3437" s="17"/>
      <c r="I3437" s="24"/>
      <c r="J3437" s="20">
        <f t="shared" si="174"/>
        <v>3.3623999999999996</v>
      </c>
      <c r="K3437" s="17"/>
      <c r="L3437" s="24"/>
      <c r="M3437" s="86">
        <v>6.0999999999999999E-2</v>
      </c>
      <c r="N3437" s="86">
        <v>6.7679999999999998</v>
      </c>
      <c r="O3437" s="86">
        <v>185.91800000000001</v>
      </c>
      <c r="P3437" s="86">
        <v>2.964</v>
      </c>
      <c r="Q3437" s="86">
        <v>5.7130000000000001</v>
      </c>
      <c r="R3437" s="86" t="s">
        <v>5013</v>
      </c>
      <c r="S3437" s="86">
        <v>8.1349999999999998</v>
      </c>
      <c r="T3437" s="86" t="s">
        <v>5013</v>
      </c>
    </row>
    <row r="3438" spans="1:20" x14ac:dyDescent="0.25">
      <c r="A3438" s="50" t="s">
        <v>4682</v>
      </c>
      <c r="B3438" s="50" t="s">
        <v>837</v>
      </c>
      <c r="C3438" s="50" t="s">
        <v>4771</v>
      </c>
      <c r="D3438" s="80">
        <v>17</v>
      </c>
      <c r="E3438" s="50" t="s">
        <v>9283</v>
      </c>
      <c r="F3438" s="24">
        <f t="shared" si="172"/>
        <v>2.6669999999999998</v>
      </c>
      <c r="G3438" s="20">
        <f t="shared" si="173"/>
        <v>115.72433333333333</v>
      </c>
      <c r="H3438" s="17"/>
      <c r="I3438" s="24"/>
      <c r="J3438" s="20">
        <f t="shared" si="174"/>
        <v>17.6572</v>
      </c>
      <c r="K3438" s="17"/>
      <c r="L3438" s="24"/>
      <c r="M3438" s="86" t="s">
        <v>5013</v>
      </c>
      <c r="N3438" s="86">
        <v>303.09100000000001</v>
      </c>
      <c r="O3438" s="86">
        <v>44.082000000000001</v>
      </c>
      <c r="P3438" s="86" t="s">
        <v>5013</v>
      </c>
      <c r="Q3438" s="86">
        <v>80.284999999999997</v>
      </c>
      <c r="R3438" s="86" t="s">
        <v>5013</v>
      </c>
      <c r="S3438" s="86" t="s">
        <v>5013</v>
      </c>
      <c r="T3438" s="86">
        <v>8.0009999999999994</v>
      </c>
    </row>
    <row r="3439" spans="1:20" x14ac:dyDescent="0.25">
      <c r="A3439" s="50" t="s">
        <v>4682</v>
      </c>
      <c r="B3439" s="50" t="s">
        <v>2603</v>
      </c>
      <c r="C3439" s="50" t="s">
        <v>4709</v>
      </c>
      <c r="D3439" s="80">
        <v>5</v>
      </c>
      <c r="E3439" s="50" t="s">
        <v>5754</v>
      </c>
      <c r="F3439" s="24">
        <f t="shared" si="172"/>
        <v>2.6613333333333333</v>
      </c>
      <c r="G3439" s="20">
        <f t="shared" si="173"/>
        <v>1.7560000000000002</v>
      </c>
      <c r="H3439" s="17"/>
      <c r="I3439" s="24"/>
      <c r="J3439" s="20">
        <f t="shared" si="174"/>
        <v>65.738800000000012</v>
      </c>
      <c r="K3439" s="17"/>
      <c r="L3439" s="24"/>
      <c r="M3439" s="86">
        <v>1.2410000000000001</v>
      </c>
      <c r="N3439" s="86" t="s">
        <v>5013</v>
      </c>
      <c r="O3439" s="86">
        <v>4.0270000000000001</v>
      </c>
      <c r="P3439" s="86">
        <v>320.20600000000002</v>
      </c>
      <c r="Q3439" s="86">
        <v>0.504</v>
      </c>
      <c r="R3439" s="86" t="s">
        <v>5013</v>
      </c>
      <c r="S3439" s="86">
        <v>1.1479999999999999</v>
      </c>
      <c r="T3439" s="86">
        <v>6.8360000000000003</v>
      </c>
    </row>
    <row r="3440" spans="1:20" x14ac:dyDescent="0.25">
      <c r="A3440" s="50" t="s">
        <v>4682</v>
      </c>
      <c r="B3440" s="50" t="s">
        <v>2562</v>
      </c>
      <c r="C3440" s="50" t="s">
        <v>4755</v>
      </c>
      <c r="D3440" s="80">
        <v>15</v>
      </c>
      <c r="E3440" s="50" t="s">
        <v>7917</v>
      </c>
      <c r="F3440" s="24">
        <f t="shared" si="172"/>
        <v>2.6446666666666667</v>
      </c>
      <c r="G3440" s="20">
        <f t="shared" si="173"/>
        <v>76.439333333333323</v>
      </c>
      <c r="H3440" s="17"/>
      <c r="I3440" s="24"/>
      <c r="J3440" s="20">
        <f t="shared" si="174"/>
        <v>491.55420000000004</v>
      </c>
      <c r="K3440" s="17"/>
      <c r="L3440" s="24"/>
      <c r="M3440" s="86" t="s">
        <v>5013</v>
      </c>
      <c r="N3440" s="86">
        <v>203.16399999999999</v>
      </c>
      <c r="O3440" s="86">
        <v>26.154</v>
      </c>
      <c r="P3440" s="86">
        <v>1965.0820000000001</v>
      </c>
      <c r="Q3440" s="86">
        <v>484.755</v>
      </c>
      <c r="R3440" s="86" t="s">
        <v>5013</v>
      </c>
      <c r="S3440" s="86">
        <v>7.9340000000000002</v>
      </c>
      <c r="T3440" s="86" t="s">
        <v>5013</v>
      </c>
    </row>
    <row r="3441" spans="1:20" x14ac:dyDescent="0.25">
      <c r="A3441" s="50" t="s">
        <v>4682</v>
      </c>
      <c r="B3441" s="50" t="s">
        <v>2480</v>
      </c>
      <c r="C3441" s="50" t="s">
        <v>4706</v>
      </c>
      <c r="D3441" s="80">
        <v>4</v>
      </c>
      <c r="E3441" s="50" t="s">
        <v>5650</v>
      </c>
      <c r="F3441" s="24">
        <f t="shared" si="172"/>
        <v>2.6333333333333333</v>
      </c>
      <c r="G3441" s="20">
        <f t="shared" si="173"/>
        <v>0</v>
      </c>
      <c r="H3441" s="17"/>
      <c r="I3441" s="24"/>
      <c r="J3441" s="20">
        <f t="shared" si="174"/>
        <v>50.800200000000004</v>
      </c>
      <c r="K3441" s="17"/>
      <c r="L3441" s="24"/>
      <c r="M3441" s="86" t="s">
        <v>5013</v>
      </c>
      <c r="N3441" s="86" t="s">
        <v>5013</v>
      </c>
      <c r="O3441" s="86" t="s">
        <v>5013</v>
      </c>
      <c r="P3441" s="86">
        <v>113.84699999999999</v>
      </c>
      <c r="Q3441" s="86">
        <v>132.25399999999999</v>
      </c>
      <c r="R3441" s="86">
        <v>7.2930000000000001</v>
      </c>
      <c r="S3441" s="86">
        <v>0.60699999999999998</v>
      </c>
      <c r="T3441" s="86" t="s">
        <v>5013</v>
      </c>
    </row>
    <row r="3442" spans="1:20" x14ac:dyDescent="0.25">
      <c r="A3442" s="50" t="s">
        <v>4682</v>
      </c>
      <c r="B3442" s="50" t="s">
        <v>3028</v>
      </c>
      <c r="C3442" s="50" t="s">
        <v>4738</v>
      </c>
      <c r="D3442" s="80">
        <v>11</v>
      </c>
      <c r="E3442" s="50" t="s">
        <v>7116</v>
      </c>
      <c r="F3442" s="24">
        <f t="shared" si="172"/>
        <v>2.6276666666666668</v>
      </c>
      <c r="G3442" s="20">
        <f t="shared" si="173"/>
        <v>0</v>
      </c>
      <c r="H3442" s="17"/>
      <c r="I3442" s="24"/>
      <c r="J3442" s="20">
        <f t="shared" si="174"/>
        <v>5.5485999999999995</v>
      </c>
      <c r="K3442" s="17"/>
      <c r="L3442" s="24"/>
      <c r="M3442" s="86" t="s">
        <v>5013</v>
      </c>
      <c r="N3442" s="86" t="s">
        <v>5013</v>
      </c>
      <c r="O3442" s="86" t="s">
        <v>5013</v>
      </c>
      <c r="P3442" s="86" t="s">
        <v>5013</v>
      </c>
      <c r="Q3442" s="86">
        <v>19.86</v>
      </c>
      <c r="R3442" s="86" t="s">
        <v>5013</v>
      </c>
      <c r="S3442" s="86" t="s">
        <v>5013</v>
      </c>
      <c r="T3442" s="86">
        <v>7.883</v>
      </c>
    </row>
    <row r="3443" spans="1:20" x14ac:dyDescent="0.25">
      <c r="A3443" s="50" t="s">
        <v>4682</v>
      </c>
      <c r="B3443" s="50" t="s">
        <v>1354</v>
      </c>
      <c r="C3443" s="50" t="s">
        <v>4766</v>
      </c>
      <c r="D3443" s="80">
        <v>16</v>
      </c>
      <c r="E3443" s="50" t="s">
        <v>8465</v>
      </c>
      <c r="F3443" s="24">
        <f t="shared" si="172"/>
        <v>2.6143333333333332</v>
      </c>
      <c r="G3443" s="20">
        <f t="shared" si="173"/>
        <v>33.021000000000008</v>
      </c>
      <c r="H3443" s="17"/>
      <c r="I3443" s="24"/>
      <c r="J3443" s="20">
        <f t="shared" si="174"/>
        <v>11.381200000000002</v>
      </c>
      <c r="K3443" s="17"/>
      <c r="L3443" s="24"/>
      <c r="M3443" s="86">
        <v>1.599</v>
      </c>
      <c r="N3443" s="86">
        <v>96.531000000000006</v>
      </c>
      <c r="O3443" s="86">
        <v>0.93300000000000005</v>
      </c>
      <c r="P3443" s="86">
        <v>23.434000000000001</v>
      </c>
      <c r="Q3443" s="86">
        <v>25.629000000000001</v>
      </c>
      <c r="R3443" s="86">
        <v>7.843</v>
      </c>
      <c r="S3443" s="86" t="s">
        <v>5013</v>
      </c>
      <c r="T3443" s="86" t="s">
        <v>5013</v>
      </c>
    </row>
    <row r="3444" spans="1:20" x14ac:dyDescent="0.25">
      <c r="A3444" s="50" t="s">
        <v>4682</v>
      </c>
      <c r="B3444" s="50" t="s">
        <v>3719</v>
      </c>
      <c r="C3444" s="50" t="s">
        <v>4743</v>
      </c>
      <c r="D3444" s="80">
        <v>11</v>
      </c>
      <c r="E3444" s="50" t="s">
        <v>7343</v>
      </c>
      <c r="F3444" s="24">
        <f t="shared" si="172"/>
        <v>2.6059999999999999</v>
      </c>
      <c r="G3444" s="20">
        <f t="shared" si="173"/>
        <v>0.59766666666666668</v>
      </c>
      <c r="H3444" s="17"/>
      <c r="I3444" s="24"/>
      <c r="J3444" s="20">
        <f t="shared" si="174"/>
        <v>2.1008</v>
      </c>
      <c r="K3444" s="17"/>
      <c r="L3444" s="24"/>
      <c r="M3444" s="86" t="s">
        <v>5013</v>
      </c>
      <c r="N3444" s="86" t="s">
        <v>5013</v>
      </c>
      <c r="O3444" s="86">
        <v>1.7929999999999999</v>
      </c>
      <c r="P3444" s="86" t="s">
        <v>5013</v>
      </c>
      <c r="Q3444" s="86">
        <v>2.6859999999999999</v>
      </c>
      <c r="R3444" s="86">
        <v>7.4169999999999998</v>
      </c>
      <c r="S3444" s="86">
        <v>0.40100000000000002</v>
      </c>
      <c r="T3444" s="86" t="s">
        <v>5013</v>
      </c>
    </row>
    <row r="3445" spans="1:20" x14ac:dyDescent="0.25">
      <c r="A3445" s="50" t="s">
        <v>4682</v>
      </c>
      <c r="B3445" s="50" t="s">
        <v>3813</v>
      </c>
      <c r="C3445" s="50" t="s">
        <v>4710</v>
      </c>
      <c r="D3445" s="80">
        <v>6</v>
      </c>
      <c r="E3445" s="50" t="s">
        <v>5901</v>
      </c>
      <c r="F3445" s="24">
        <f t="shared" si="172"/>
        <v>2.6039999999999996</v>
      </c>
      <c r="G3445" s="20">
        <f t="shared" si="173"/>
        <v>4.4140000000000006</v>
      </c>
      <c r="H3445" s="17"/>
      <c r="I3445" s="24"/>
      <c r="J3445" s="20">
        <f t="shared" si="174"/>
        <v>5.3498000000000001</v>
      </c>
      <c r="K3445" s="17"/>
      <c r="L3445" s="24"/>
      <c r="M3445" s="86">
        <v>3.6949999999999998</v>
      </c>
      <c r="N3445" s="86">
        <v>0.90100000000000002</v>
      </c>
      <c r="O3445" s="86">
        <v>8.6460000000000008</v>
      </c>
      <c r="P3445" s="86">
        <v>18.937000000000001</v>
      </c>
      <c r="Q3445" s="86" t="s">
        <v>5013</v>
      </c>
      <c r="R3445" s="86" t="s">
        <v>5013</v>
      </c>
      <c r="S3445" s="86">
        <v>2.5619999999999998</v>
      </c>
      <c r="T3445" s="86">
        <v>5.25</v>
      </c>
    </row>
    <row r="3446" spans="1:20" x14ac:dyDescent="0.25">
      <c r="A3446" s="50" t="s">
        <v>4682</v>
      </c>
      <c r="B3446" s="50" t="s">
        <v>1286</v>
      </c>
      <c r="C3446" s="50" t="s">
        <v>4710</v>
      </c>
      <c r="D3446" s="80">
        <v>6</v>
      </c>
      <c r="E3446" s="50" t="s">
        <v>5802</v>
      </c>
      <c r="F3446" s="24">
        <f t="shared" si="172"/>
        <v>2.5916666666666668</v>
      </c>
      <c r="G3446" s="20">
        <f t="shared" si="173"/>
        <v>46.429666666666662</v>
      </c>
      <c r="H3446" s="17"/>
      <c r="I3446" s="24"/>
      <c r="J3446" s="20">
        <f t="shared" si="174"/>
        <v>4.0644000000000009</v>
      </c>
      <c r="K3446" s="17"/>
      <c r="L3446" s="24"/>
      <c r="M3446" s="86">
        <v>23.52</v>
      </c>
      <c r="N3446" s="86">
        <v>77.361999999999995</v>
      </c>
      <c r="O3446" s="86">
        <v>38.406999999999996</v>
      </c>
      <c r="P3446" s="86" t="s">
        <v>5013</v>
      </c>
      <c r="Q3446" s="86">
        <v>12.547000000000001</v>
      </c>
      <c r="R3446" s="86" t="s">
        <v>5013</v>
      </c>
      <c r="S3446" s="86" t="s">
        <v>5013</v>
      </c>
      <c r="T3446" s="86">
        <v>7.7750000000000004</v>
      </c>
    </row>
    <row r="3447" spans="1:20" x14ac:dyDescent="0.25">
      <c r="A3447" s="50" t="s">
        <v>4682</v>
      </c>
      <c r="B3447" s="50" t="s">
        <v>4651</v>
      </c>
      <c r="C3447" s="50" t="s">
        <v>4719</v>
      </c>
      <c r="D3447" s="80">
        <v>6</v>
      </c>
      <c r="E3447" s="50" t="s">
        <v>6384</v>
      </c>
      <c r="F3447" s="24">
        <f t="shared" si="172"/>
        <v>2.5856666666666666</v>
      </c>
      <c r="G3447" s="20">
        <f t="shared" si="173"/>
        <v>5.4036666666666662</v>
      </c>
      <c r="H3447" s="17"/>
      <c r="I3447" s="24"/>
      <c r="J3447" s="20">
        <f t="shared" si="174"/>
        <v>1.5513999999999999</v>
      </c>
      <c r="K3447" s="17"/>
      <c r="L3447" s="24"/>
      <c r="M3447" s="86">
        <v>0.14199999999999999</v>
      </c>
      <c r="N3447" s="86">
        <v>2.2730000000000001</v>
      </c>
      <c r="O3447" s="86">
        <v>13.795999999999999</v>
      </c>
      <c r="P3447" s="86" t="s">
        <v>5013</v>
      </c>
      <c r="Q3447" s="86" t="s">
        <v>5013</v>
      </c>
      <c r="R3447" s="86">
        <v>7.7569999999999997</v>
      </c>
      <c r="S3447" s="86" t="s">
        <v>5013</v>
      </c>
      <c r="T3447" s="86" t="s">
        <v>5013</v>
      </c>
    </row>
    <row r="3448" spans="1:20" x14ac:dyDescent="0.25">
      <c r="A3448" s="50" t="s">
        <v>4682</v>
      </c>
      <c r="B3448" s="50" t="s">
        <v>3101</v>
      </c>
      <c r="C3448" s="50" t="s">
        <v>4699</v>
      </c>
      <c r="D3448" s="80">
        <v>4</v>
      </c>
      <c r="E3448" s="50" t="s">
        <v>5513</v>
      </c>
      <c r="F3448" s="24">
        <f t="shared" si="172"/>
        <v>2.5746666666666669</v>
      </c>
      <c r="G3448" s="20">
        <f t="shared" si="173"/>
        <v>4.0439999999999996</v>
      </c>
      <c r="H3448" s="17"/>
      <c r="I3448" s="24"/>
      <c r="J3448" s="20">
        <f t="shared" si="174"/>
        <v>2.0263999999999998</v>
      </c>
      <c r="K3448" s="17"/>
      <c r="L3448" s="24"/>
      <c r="M3448" s="86" t="s">
        <v>5013</v>
      </c>
      <c r="N3448" s="86">
        <v>6.7309999999999999</v>
      </c>
      <c r="O3448" s="86">
        <v>5.4009999999999998</v>
      </c>
      <c r="P3448" s="86" t="s">
        <v>5013</v>
      </c>
      <c r="Q3448" s="86">
        <v>2.4079999999999999</v>
      </c>
      <c r="R3448" s="86" t="s">
        <v>5013</v>
      </c>
      <c r="S3448" s="86" t="s">
        <v>5013</v>
      </c>
      <c r="T3448" s="86">
        <v>7.7240000000000002</v>
      </c>
    </row>
    <row r="3449" spans="1:20" x14ac:dyDescent="0.25">
      <c r="A3449" s="50" t="s">
        <v>4682</v>
      </c>
      <c r="B3449" s="50" t="s">
        <v>1876</v>
      </c>
      <c r="C3449" s="50" t="s">
        <v>4727</v>
      </c>
      <c r="D3449" s="80">
        <v>9</v>
      </c>
      <c r="E3449" s="50" t="s">
        <v>6783</v>
      </c>
      <c r="F3449" s="24">
        <f t="shared" si="172"/>
        <v>2.5609999999999999</v>
      </c>
      <c r="G3449" s="20">
        <f t="shared" si="173"/>
        <v>34.163333333333334</v>
      </c>
      <c r="H3449" s="17"/>
      <c r="I3449" s="24"/>
      <c r="J3449" s="20">
        <f t="shared" si="174"/>
        <v>34.327799999999996</v>
      </c>
      <c r="K3449" s="17"/>
      <c r="L3449" s="24"/>
      <c r="M3449" s="86">
        <v>4.7220000000000004</v>
      </c>
      <c r="N3449" s="86">
        <v>63.457999999999998</v>
      </c>
      <c r="O3449" s="86">
        <v>34.31</v>
      </c>
      <c r="P3449" s="86">
        <v>16.957000000000001</v>
      </c>
      <c r="Q3449" s="86">
        <v>146.999</v>
      </c>
      <c r="R3449" s="86">
        <v>1.95</v>
      </c>
      <c r="S3449" s="86">
        <v>5.7329999999999997</v>
      </c>
      <c r="T3449" s="86" t="s">
        <v>5013</v>
      </c>
    </row>
    <row r="3450" spans="1:20" x14ac:dyDescent="0.25">
      <c r="A3450" s="50" t="s">
        <v>4682</v>
      </c>
      <c r="B3450" s="50" t="s">
        <v>2050</v>
      </c>
      <c r="C3450" s="50" t="s">
        <v>4766</v>
      </c>
      <c r="D3450" s="80">
        <v>16</v>
      </c>
      <c r="E3450" s="50" t="s">
        <v>8769</v>
      </c>
      <c r="F3450" s="24">
        <f t="shared" si="172"/>
        <v>2.5500000000000003</v>
      </c>
      <c r="G3450" s="20">
        <f t="shared" si="173"/>
        <v>9.1786666666666665</v>
      </c>
      <c r="H3450" s="17"/>
      <c r="I3450" s="24"/>
      <c r="J3450" s="20">
        <f t="shared" si="174"/>
        <v>14.773200000000003</v>
      </c>
      <c r="K3450" s="17"/>
      <c r="L3450" s="24"/>
      <c r="M3450" s="86" t="s">
        <v>5013</v>
      </c>
      <c r="N3450" s="86">
        <v>20.113</v>
      </c>
      <c r="O3450" s="86">
        <v>7.423</v>
      </c>
      <c r="P3450" s="86">
        <v>16.18</v>
      </c>
      <c r="Q3450" s="86">
        <v>50.036000000000001</v>
      </c>
      <c r="R3450" s="86">
        <v>4.4210000000000003</v>
      </c>
      <c r="S3450" s="86">
        <v>3.2290000000000001</v>
      </c>
      <c r="T3450" s="86" t="s">
        <v>5013</v>
      </c>
    </row>
    <row r="3451" spans="1:20" x14ac:dyDescent="0.25">
      <c r="A3451" s="50" t="s">
        <v>4682</v>
      </c>
      <c r="B3451" s="50" t="s">
        <v>3576</v>
      </c>
      <c r="C3451" s="50" t="s">
        <v>4766</v>
      </c>
      <c r="D3451" s="80">
        <v>16</v>
      </c>
      <c r="E3451" s="50" t="s">
        <v>8656</v>
      </c>
      <c r="F3451" s="24">
        <f t="shared" si="172"/>
        <v>2.5429999999999997</v>
      </c>
      <c r="G3451" s="20">
        <f t="shared" si="173"/>
        <v>0.13766666666666669</v>
      </c>
      <c r="H3451" s="17"/>
      <c r="I3451" s="24"/>
      <c r="J3451" s="20">
        <f t="shared" si="174"/>
        <v>1.5436000000000001</v>
      </c>
      <c r="K3451" s="17"/>
      <c r="L3451" s="24"/>
      <c r="M3451" s="86" t="s">
        <v>5013</v>
      </c>
      <c r="N3451" s="86">
        <v>1.2999999999999999E-2</v>
      </c>
      <c r="O3451" s="86">
        <v>0.4</v>
      </c>
      <c r="P3451" s="86">
        <v>8.8999999999999996E-2</v>
      </c>
      <c r="Q3451" s="86" t="s">
        <v>5013</v>
      </c>
      <c r="R3451" s="86" t="s">
        <v>5013</v>
      </c>
      <c r="S3451" s="86">
        <v>7.6289999999999996</v>
      </c>
      <c r="T3451" s="86" t="s">
        <v>5013</v>
      </c>
    </row>
    <row r="3452" spans="1:20" x14ac:dyDescent="0.25">
      <c r="A3452" s="50" t="s">
        <v>4682</v>
      </c>
      <c r="B3452" s="50" t="s">
        <v>294</v>
      </c>
      <c r="C3452" s="50" t="s">
        <v>4755</v>
      </c>
      <c r="D3452" s="80">
        <v>15</v>
      </c>
      <c r="E3452" s="50" t="s">
        <v>7885</v>
      </c>
      <c r="F3452" s="24">
        <f t="shared" si="172"/>
        <v>2.5423333333333331</v>
      </c>
      <c r="G3452" s="20">
        <f t="shared" si="173"/>
        <v>71.977999999999994</v>
      </c>
      <c r="H3452" s="17"/>
      <c r="I3452" s="24"/>
      <c r="J3452" s="20">
        <f t="shared" si="174"/>
        <v>1.6367999999999998</v>
      </c>
      <c r="K3452" s="17"/>
      <c r="L3452" s="24"/>
      <c r="M3452" s="86">
        <v>81.295000000000002</v>
      </c>
      <c r="N3452" s="86">
        <v>49.83</v>
      </c>
      <c r="O3452" s="86">
        <v>84.808999999999997</v>
      </c>
      <c r="P3452" s="86" t="s">
        <v>5013</v>
      </c>
      <c r="Q3452" s="86">
        <v>0.55700000000000005</v>
      </c>
      <c r="R3452" s="86">
        <v>7.6269999999999998</v>
      </c>
      <c r="S3452" s="86" t="s">
        <v>5013</v>
      </c>
      <c r="T3452" s="86" t="s">
        <v>5013</v>
      </c>
    </row>
    <row r="3453" spans="1:20" x14ac:dyDescent="0.25">
      <c r="A3453" s="50" t="s">
        <v>4682</v>
      </c>
      <c r="B3453" s="50" t="s">
        <v>3959</v>
      </c>
      <c r="C3453" s="50" t="s">
        <v>4710</v>
      </c>
      <c r="D3453" s="80">
        <v>6</v>
      </c>
      <c r="E3453" s="50" t="s">
        <v>5809</v>
      </c>
      <c r="F3453" s="24">
        <f t="shared" si="172"/>
        <v>2.5413333333333332</v>
      </c>
      <c r="G3453" s="20">
        <f t="shared" si="173"/>
        <v>0</v>
      </c>
      <c r="H3453" s="17"/>
      <c r="I3453" s="24"/>
      <c r="J3453" s="20">
        <f t="shared" si="174"/>
        <v>1.5247999999999999</v>
      </c>
      <c r="K3453" s="17"/>
      <c r="L3453" s="24"/>
      <c r="M3453" s="86" t="s">
        <v>5013</v>
      </c>
      <c r="N3453" s="86" t="s">
        <v>5013</v>
      </c>
      <c r="O3453" s="86" t="s">
        <v>5013</v>
      </c>
      <c r="P3453" s="86" t="s">
        <v>5013</v>
      </c>
      <c r="Q3453" s="86" t="s">
        <v>5013</v>
      </c>
      <c r="R3453" s="86">
        <v>7.6239999999999997</v>
      </c>
      <c r="S3453" s="86" t="s">
        <v>5013</v>
      </c>
      <c r="T3453" s="86" t="s">
        <v>5013</v>
      </c>
    </row>
    <row r="3454" spans="1:20" x14ac:dyDescent="0.25">
      <c r="A3454" s="50" t="s">
        <v>4682</v>
      </c>
      <c r="B3454" s="50" t="s">
        <v>819</v>
      </c>
      <c r="C3454" s="50" t="s">
        <v>4709</v>
      </c>
      <c r="D3454" s="80">
        <v>5</v>
      </c>
      <c r="E3454" s="50" t="s">
        <v>5761</v>
      </c>
      <c r="F3454" s="24">
        <f t="shared" si="172"/>
        <v>2.5396666666666667</v>
      </c>
      <c r="G3454" s="20">
        <f t="shared" si="173"/>
        <v>2.8646666666666669</v>
      </c>
      <c r="H3454" s="17"/>
      <c r="I3454" s="24"/>
      <c r="J3454" s="20">
        <f t="shared" si="174"/>
        <v>10.6234</v>
      </c>
      <c r="K3454" s="17"/>
      <c r="L3454" s="24"/>
      <c r="M3454" s="86">
        <v>2.1139999999999999</v>
      </c>
      <c r="N3454" s="86" t="s">
        <v>5013</v>
      </c>
      <c r="O3454" s="86">
        <v>6.48</v>
      </c>
      <c r="P3454" s="86">
        <v>36.999000000000002</v>
      </c>
      <c r="Q3454" s="86">
        <v>8.4990000000000006</v>
      </c>
      <c r="R3454" s="86">
        <v>1.038</v>
      </c>
      <c r="S3454" s="86" t="s">
        <v>5013</v>
      </c>
      <c r="T3454" s="86">
        <v>6.5810000000000004</v>
      </c>
    </row>
    <row r="3455" spans="1:20" x14ac:dyDescent="0.25">
      <c r="A3455" s="50" t="s">
        <v>4682</v>
      </c>
      <c r="B3455" s="50" t="s">
        <v>2014</v>
      </c>
      <c r="C3455" s="50" t="s">
        <v>4777</v>
      </c>
      <c r="D3455" s="80">
        <v>20</v>
      </c>
      <c r="E3455" s="50" t="s">
        <v>9641</v>
      </c>
      <c r="F3455" s="24">
        <f t="shared" si="172"/>
        <v>2.5383333333333336</v>
      </c>
      <c r="G3455" s="20">
        <f t="shared" si="173"/>
        <v>0.53300000000000003</v>
      </c>
      <c r="H3455" s="17"/>
      <c r="I3455" s="24"/>
      <c r="J3455" s="20">
        <f t="shared" si="174"/>
        <v>1.8670000000000002</v>
      </c>
      <c r="K3455" s="17"/>
      <c r="L3455" s="24"/>
      <c r="M3455" s="86" t="s">
        <v>5013</v>
      </c>
      <c r="N3455" s="86">
        <v>1.175</v>
      </c>
      <c r="O3455" s="86">
        <v>0.42399999999999999</v>
      </c>
      <c r="P3455" s="86">
        <v>1.72</v>
      </c>
      <c r="Q3455" s="86" t="s">
        <v>5013</v>
      </c>
      <c r="R3455" s="86" t="s">
        <v>5013</v>
      </c>
      <c r="S3455" s="86" t="s">
        <v>5013</v>
      </c>
      <c r="T3455" s="86">
        <v>7.6150000000000002</v>
      </c>
    </row>
    <row r="3456" spans="1:20" x14ac:dyDescent="0.25">
      <c r="A3456" s="50" t="s">
        <v>4682</v>
      </c>
      <c r="B3456" s="50" t="s">
        <v>3809</v>
      </c>
      <c r="C3456" s="50" t="s">
        <v>4690</v>
      </c>
      <c r="D3456" s="80">
        <v>2</v>
      </c>
      <c r="E3456" s="50" t="s">
        <v>5267</v>
      </c>
      <c r="F3456" s="24">
        <f t="shared" si="172"/>
        <v>2.5169999999999999</v>
      </c>
      <c r="G3456" s="20">
        <f t="shared" si="173"/>
        <v>0</v>
      </c>
      <c r="H3456" s="17"/>
      <c r="I3456" s="24"/>
      <c r="J3456" s="20">
        <f t="shared" si="174"/>
        <v>2.9731999999999998</v>
      </c>
      <c r="K3456" s="17"/>
      <c r="L3456" s="24"/>
      <c r="M3456" s="86" t="s">
        <v>5013</v>
      </c>
      <c r="N3456" s="86" t="s">
        <v>5013</v>
      </c>
      <c r="O3456" s="86" t="s">
        <v>5013</v>
      </c>
      <c r="P3456" s="86">
        <v>7.3150000000000004</v>
      </c>
      <c r="Q3456" s="86" t="s">
        <v>5013</v>
      </c>
      <c r="R3456" s="86">
        <v>6.6680000000000001</v>
      </c>
      <c r="S3456" s="86">
        <v>0.88300000000000001</v>
      </c>
      <c r="T3456" s="86" t="s">
        <v>5013</v>
      </c>
    </row>
    <row r="3457" spans="1:20" x14ac:dyDescent="0.25">
      <c r="A3457" s="50" t="s">
        <v>4682</v>
      </c>
      <c r="B3457" s="50" t="s">
        <v>3209</v>
      </c>
      <c r="C3457" s="50" t="s">
        <v>4697</v>
      </c>
      <c r="D3457" s="80">
        <v>3</v>
      </c>
      <c r="E3457" s="50" t="s">
        <v>5443</v>
      </c>
      <c r="F3457" s="24">
        <f t="shared" si="172"/>
        <v>2.5106666666666668</v>
      </c>
      <c r="G3457" s="20">
        <f t="shared" si="173"/>
        <v>22.728000000000005</v>
      </c>
      <c r="H3457" s="17"/>
      <c r="I3457" s="24"/>
      <c r="J3457" s="20">
        <f t="shared" si="174"/>
        <v>15.375399999999999</v>
      </c>
      <c r="K3457" s="17"/>
      <c r="L3457" s="24"/>
      <c r="M3457" s="86">
        <v>67.174000000000007</v>
      </c>
      <c r="N3457" s="86">
        <v>1.01</v>
      </c>
      <c r="O3457" s="86" t="s">
        <v>5013</v>
      </c>
      <c r="P3457" s="86">
        <v>0.73499999999999999</v>
      </c>
      <c r="Q3457" s="86">
        <v>68.61</v>
      </c>
      <c r="R3457" s="86" t="s">
        <v>5013</v>
      </c>
      <c r="S3457" s="86">
        <v>7.532</v>
      </c>
      <c r="T3457" s="86" t="s">
        <v>5013</v>
      </c>
    </row>
    <row r="3458" spans="1:20" x14ac:dyDescent="0.25">
      <c r="A3458" s="50" t="s">
        <v>4682</v>
      </c>
      <c r="B3458" s="50" t="s">
        <v>3175</v>
      </c>
      <c r="C3458" s="50" t="s">
        <v>4710</v>
      </c>
      <c r="D3458" s="80">
        <v>6</v>
      </c>
      <c r="E3458" s="50" t="s">
        <v>5915</v>
      </c>
      <c r="F3458" s="24">
        <f t="shared" si="172"/>
        <v>2.5003333333333333</v>
      </c>
      <c r="G3458" s="20">
        <f t="shared" si="173"/>
        <v>4.2333333333333334E-2</v>
      </c>
      <c r="H3458" s="17"/>
      <c r="I3458" s="24"/>
      <c r="J3458" s="20">
        <f t="shared" si="174"/>
        <v>1.5002</v>
      </c>
      <c r="K3458" s="17"/>
      <c r="L3458" s="24"/>
      <c r="M3458" s="86" t="s">
        <v>5013</v>
      </c>
      <c r="N3458" s="86" t="s">
        <v>5013</v>
      </c>
      <c r="O3458" s="86">
        <v>0.127</v>
      </c>
      <c r="P3458" s="86" t="s">
        <v>5013</v>
      </c>
      <c r="Q3458" s="86" t="s">
        <v>5013</v>
      </c>
      <c r="R3458" s="86" t="s">
        <v>5013</v>
      </c>
      <c r="S3458" s="86" t="s">
        <v>5013</v>
      </c>
      <c r="T3458" s="86">
        <v>7.5010000000000003</v>
      </c>
    </row>
    <row r="3459" spans="1:20" x14ac:dyDescent="0.25">
      <c r="A3459" s="50" t="s">
        <v>4682</v>
      </c>
      <c r="B3459" s="50" t="s">
        <v>3753</v>
      </c>
      <c r="C3459" s="50" t="s">
        <v>4777</v>
      </c>
      <c r="D3459" s="80">
        <v>20</v>
      </c>
      <c r="E3459" s="50" t="s">
        <v>9622</v>
      </c>
      <c r="F3459" s="24">
        <f t="shared" si="172"/>
        <v>2.4983333333333335</v>
      </c>
      <c r="G3459" s="20">
        <f t="shared" si="173"/>
        <v>14.818999999999997</v>
      </c>
      <c r="H3459" s="17"/>
      <c r="I3459" s="24"/>
      <c r="J3459" s="20">
        <f t="shared" si="174"/>
        <v>8.6695999999999991</v>
      </c>
      <c r="K3459" s="17"/>
      <c r="L3459" s="24"/>
      <c r="M3459" s="86">
        <v>14.19</v>
      </c>
      <c r="N3459" s="86">
        <v>14.295999999999999</v>
      </c>
      <c r="O3459" s="86">
        <v>15.971</v>
      </c>
      <c r="P3459" s="86">
        <v>18.033000000000001</v>
      </c>
      <c r="Q3459" s="86">
        <v>17.82</v>
      </c>
      <c r="R3459" s="86">
        <v>7.4950000000000001</v>
      </c>
      <c r="S3459" s="86" t="s">
        <v>5013</v>
      </c>
      <c r="T3459" s="86" t="s">
        <v>5013</v>
      </c>
    </row>
    <row r="3460" spans="1:20" x14ac:dyDescent="0.25">
      <c r="A3460" s="50" t="s">
        <v>4682</v>
      </c>
      <c r="B3460" s="50" t="s">
        <v>46</v>
      </c>
      <c r="C3460" s="50" t="s">
        <v>4710</v>
      </c>
      <c r="D3460" s="80">
        <v>6</v>
      </c>
      <c r="E3460" s="50" t="s">
        <v>5800</v>
      </c>
      <c r="F3460" s="24">
        <f t="shared" si="172"/>
        <v>2.4860000000000002</v>
      </c>
      <c r="G3460" s="20">
        <f t="shared" si="173"/>
        <v>74.289666666666662</v>
      </c>
      <c r="H3460" s="17"/>
      <c r="I3460" s="24"/>
      <c r="J3460" s="20">
        <f t="shared" si="174"/>
        <v>3.3415999999999997</v>
      </c>
      <c r="K3460" s="17"/>
      <c r="L3460" s="24"/>
      <c r="M3460" s="86">
        <v>2.0350000000000001</v>
      </c>
      <c r="N3460" s="86">
        <v>175.20099999999999</v>
      </c>
      <c r="O3460" s="86">
        <v>45.633000000000003</v>
      </c>
      <c r="P3460" s="86">
        <v>1.8420000000000001</v>
      </c>
      <c r="Q3460" s="86">
        <v>7.4080000000000004</v>
      </c>
      <c r="R3460" s="86">
        <v>7.4580000000000002</v>
      </c>
      <c r="S3460" s="86" t="s">
        <v>5013</v>
      </c>
      <c r="T3460" s="86" t="s">
        <v>5013</v>
      </c>
    </row>
    <row r="3461" spans="1:20" x14ac:dyDescent="0.25">
      <c r="A3461" s="50" t="s">
        <v>4682</v>
      </c>
      <c r="B3461" s="50" t="s">
        <v>3472</v>
      </c>
      <c r="C3461" s="50" t="s">
        <v>4766</v>
      </c>
      <c r="D3461" s="80">
        <v>16</v>
      </c>
      <c r="E3461" s="50" t="s">
        <v>8745</v>
      </c>
      <c r="F3461" s="24">
        <f t="shared" si="172"/>
        <v>2.4550000000000001</v>
      </c>
      <c r="G3461" s="20">
        <f t="shared" si="173"/>
        <v>35.693666666666665</v>
      </c>
      <c r="H3461" s="17"/>
      <c r="I3461" s="24"/>
      <c r="J3461" s="20">
        <f t="shared" si="174"/>
        <v>14.4922</v>
      </c>
      <c r="K3461" s="17"/>
      <c r="L3461" s="24"/>
      <c r="M3461" s="86">
        <v>3.1749999999999998</v>
      </c>
      <c r="N3461" s="86">
        <v>99.090999999999994</v>
      </c>
      <c r="O3461" s="86">
        <v>4.8150000000000004</v>
      </c>
      <c r="P3461" s="86">
        <v>54.976999999999997</v>
      </c>
      <c r="Q3461" s="86">
        <v>10.119</v>
      </c>
      <c r="R3461" s="86" t="s">
        <v>5013</v>
      </c>
      <c r="S3461" s="86" t="s">
        <v>5013</v>
      </c>
      <c r="T3461" s="86">
        <v>7.3650000000000002</v>
      </c>
    </row>
    <row r="3462" spans="1:20" x14ac:dyDescent="0.25">
      <c r="A3462" s="50" t="s">
        <v>4682</v>
      </c>
      <c r="B3462" s="50" t="s">
        <v>3805</v>
      </c>
      <c r="C3462" s="50" t="s">
        <v>4738</v>
      </c>
      <c r="D3462" s="80">
        <v>11</v>
      </c>
      <c r="E3462" s="50" t="s">
        <v>7156</v>
      </c>
      <c r="F3462" s="24">
        <f t="shared" si="172"/>
        <v>2.4306666666666668</v>
      </c>
      <c r="G3462" s="20">
        <f t="shared" si="173"/>
        <v>4.6909999999999998</v>
      </c>
      <c r="H3462" s="17"/>
      <c r="I3462" s="24"/>
      <c r="J3462" s="20">
        <f t="shared" si="174"/>
        <v>1.4583999999999999</v>
      </c>
      <c r="K3462" s="17"/>
      <c r="L3462" s="24"/>
      <c r="M3462" s="86" t="s">
        <v>5013</v>
      </c>
      <c r="N3462" s="86" t="s">
        <v>5013</v>
      </c>
      <c r="O3462" s="86">
        <v>14.073</v>
      </c>
      <c r="P3462" s="86" t="s">
        <v>5013</v>
      </c>
      <c r="Q3462" s="86" t="s">
        <v>5013</v>
      </c>
      <c r="R3462" s="86" t="s">
        <v>5013</v>
      </c>
      <c r="S3462" s="86" t="s">
        <v>5013</v>
      </c>
      <c r="T3462" s="86">
        <v>7.2919999999999998</v>
      </c>
    </row>
    <row r="3463" spans="1:20" x14ac:dyDescent="0.25">
      <c r="A3463" s="50" t="s">
        <v>4682</v>
      </c>
      <c r="B3463" s="50" t="s">
        <v>3368</v>
      </c>
      <c r="C3463" s="50" t="s">
        <v>4769</v>
      </c>
      <c r="D3463" s="80">
        <v>17</v>
      </c>
      <c r="E3463" s="50" t="s">
        <v>9255</v>
      </c>
      <c r="F3463" s="24">
        <f t="shared" si="172"/>
        <v>2.4273333333333333</v>
      </c>
      <c r="G3463" s="20">
        <f t="shared" si="173"/>
        <v>1.6999999999999998E-2</v>
      </c>
      <c r="H3463" s="17"/>
      <c r="I3463" s="24"/>
      <c r="J3463" s="20">
        <f t="shared" si="174"/>
        <v>2.0089999999999999</v>
      </c>
      <c r="K3463" s="17"/>
      <c r="L3463" s="24"/>
      <c r="M3463" s="86">
        <v>5.0999999999999997E-2</v>
      </c>
      <c r="N3463" s="86" t="s">
        <v>5013</v>
      </c>
      <c r="O3463" s="86" t="s">
        <v>5013</v>
      </c>
      <c r="P3463" s="86">
        <v>2.7629999999999999</v>
      </c>
      <c r="Q3463" s="86" t="s">
        <v>5013</v>
      </c>
      <c r="R3463" s="86" t="s">
        <v>5013</v>
      </c>
      <c r="S3463" s="86" t="s">
        <v>5013</v>
      </c>
      <c r="T3463" s="86">
        <v>7.282</v>
      </c>
    </row>
    <row r="3464" spans="1:20" x14ac:dyDescent="0.25">
      <c r="A3464" s="50" t="s">
        <v>4682</v>
      </c>
      <c r="B3464" s="50" t="s">
        <v>3723</v>
      </c>
      <c r="C3464" s="50" t="s">
        <v>4711</v>
      </c>
      <c r="D3464" s="80">
        <v>6</v>
      </c>
      <c r="E3464" s="50" t="s">
        <v>6082</v>
      </c>
      <c r="F3464" s="24">
        <f t="shared" si="172"/>
        <v>2.4226666666666667</v>
      </c>
      <c r="G3464" s="20">
        <f t="shared" si="173"/>
        <v>2.0580000000000003</v>
      </c>
      <c r="H3464" s="17"/>
      <c r="I3464" s="24"/>
      <c r="J3464" s="20">
        <f t="shared" si="174"/>
        <v>1.4536</v>
      </c>
      <c r="K3464" s="17"/>
      <c r="L3464" s="24"/>
      <c r="M3464" s="86">
        <v>6.1740000000000004</v>
      </c>
      <c r="N3464" s="86" t="s">
        <v>5013</v>
      </c>
      <c r="O3464" s="86" t="s">
        <v>5013</v>
      </c>
      <c r="P3464" s="86" t="s">
        <v>5013</v>
      </c>
      <c r="Q3464" s="86" t="s">
        <v>5013</v>
      </c>
      <c r="R3464" s="86" t="s">
        <v>5013</v>
      </c>
      <c r="S3464" s="86">
        <v>7.2679999999999998</v>
      </c>
      <c r="T3464" s="86" t="s">
        <v>5013</v>
      </c>
    </row>
    <row r="3465" spans="1:20" x14ac:dyDescent="0.25">
      <c r="A3465" s="50" t="s">
        <v>4682</v>
      </c>
      <c r="B3465" s="50" t="s">
        <v>3988</v>
      </c>
      <c r="C3465" s="50" t="s">
        <v>4743</v>
      </c>
      <c r="D3465" s="80">
        <v>11</v>
      </c>
      <c r="E3465" s="50" t="s">
        <v>7349</v>
      </c>
      <c r="F3465" s="24">
        <f t="shared" si="172"/>
        <v>2.4146666666666667</v>
      </c>
      <c r="G3465" s="20">
        <f t="shared" si="173"/>
        <v>4.7469999999999999</v>
      </c>
      <c r="H3465" s="17"/>
      <c r="I3465" s="24"/>
      <c r="J3465" s="20">
        <f t="shared" si="174"/>
        <v>1.4487999999999999</v>
      </c>
      <c r="K3465" s="17"/>
      <c r="L3465" s="24"/>
      <c r="M3465" s="86">
        <v>14.241</v>
      </c>
      <c r="N3465" s="86" t="s">
        <v>5013</v>
      </c>
      <c r="O3465" s="86" t="s">
        <v>5013</v>
      </c>
      <c r="P3465" s="86" t="s">
        <v>5013</v>
      </c>
      <c r="Q3465" s="86" t="s">
        <v>5013</v>
      </c>
      <c r="R3465" s="86">
        <v>1.1259999999999999</v>
      </c>
      <c r="S3465" s="86">
        <v>6.1180000000000003</v>
      </c>
      <c r="T3465" s="86" t="s">
        <v>5013</v>
      </c>
    </row>
    <row r="3466" spans="1:20" x14ac:dyDescent="0.25">
      <c r="A3466" s="50" t="s">
        <v>4682</v>
      </c>
      <c r="B3466" s="50" t="s">
        <v>4120</v>
      </c>
      <c r="C3466" s="50" t="s">
        <v>4711</v>
      </c>
      <c r="D3466" s="80">
        <v>6</v>
      </c>
      <c r="E3466" s="50" t="s">
        <v>5965</v>
      </c>
      <c r="F3466" s="24">
        <f t="shared" si="172"/>
        <v>2.3933333333333335</v>
      </c>
      <c r="G3466" s="20">
        <f t="shared" si="173"/>
        <v>0</v>
      </c>
      <c r="H3466" s="17"/>
      <c r="I3466" s="24"/>
      <c r="J3466" s="20">
        <f t="shared" si="174"/>
        <v>2.8136000000000001</v>
      </c>
      <c r="K3466" s="17"/>
      <c r="L3466" s="24"/>
      <c r="M3466" s="86" t="s">
        <v>5013</v>
      </c>
      <c r="N3466" s="86" t="s">
        <v>5013</v>
      </c>
      <c r="O3466" s="86" t="s">
        <v>5013</v>
      </c>
      <c r="P3466" s="86">
        <v>0.29699999999999999</v>
      </c>
      <c r="Q3466" s="86">
        <v>6.5910000000000002</v>
      </c>
      <c r="R3466" s="86">
        <v>6.73</v>
      </c>
      <c r="S3466" s="86">
        <v>0.45</v>
      </c>
      <c r="T3466" s="86" t="s">
        <v>5013</v>
      </c>
    </row>
    <row r="3467" spans="1:20" x14ac:dyDescent="0.25">
      <c r="A3467" s="50" t="s">
        <v>4682</v>
      </c>
      <c r="B3467" s="50" t="s">
        <v>1626</v>
      </c>
      <c r="C3467" s="50" t="s">
        <v>4768</v>
      </c>
      <c r="D3467" s="80">
        <v>17</v>
      </c>
      <c r="E3467" s="50" t="s">
        <v>9195</v>
      </c>
      <c r="F3467" s="24">
        <f t="shared" si="172"/>
        <v>2.3893333333333335</v>
      </c>
      <c r="G3467" s="20">
        <f t="shared" si="173"/>
        <v>6.376666666666666</v>
      </c>
      <c r="H3467" s="17"/>
      <c r="I3467" s="24"/>
      <c r="J3467" s="20">
        <f t="shared" si="174"/>
        <v>2.0722</v>
      </c>
      <c r="K3467" s="17"/>
      <c r="L3467" s="24"/>
      <c r="M3467" s="86" t="s">
        <v>5013</v>
      </c>
      <c r="N3467" s="86" t="s">
        <v>5013</v>
      </c>
      <c r="O3467" s="86">
        <v>19.13</v>
      </c>
      <c r="P3467" s="86" t="s">
        <v>5013</v>
      </c>
      <c r="Q3467" s="86">
        <v>3.1930000000000001</v>
      </c>
      <c r="R3467" s="86" t="s">
        <v>5013</v>
      </c>
      <c r="S3467" s="86" t="s">
        <v>5013</v>
      </c>
      <c r="T3467" s="86">
        <v>7.1680000000000001</v>
      </c>
    </row>
    <row r="3468" spans="1:20" x14ac:dyDescent="0.25">
      <c r="A3468" s="50" t="s">
        <v>4682</v>
      </c>
      <c r="B3468" s="50" t="s">
        <v>2161</v>
      </c>
      <c r="C3468" s="50" t="s">
        <v>4777</v>
      </c>
      <c r="D3468" s="80">
        <v>20</v>
      </c>
      <c r="E3468" s="50" t="s">
        <v>9623</v>
      </c>
      <c r="F3468" s="24">
        <f t="shared" si="172"/>
        <v>2.3770000000000002</v>
      </c>
      <c r="G3468" s="20">
        <f t="shared" si="173"/>
        <v>28.962333333333333</v>
      </c>
      <c r="H3468" s="17"/>
      <c r="I3468" s="24"/>
      <c r="J3468" s="20">
        <f t="shared" si="174"/>
        <v>11.6586</v>
      </c>
      <c r="K3468" s="17"/>
      <c r="L3468" s="24"/>
      <c r="M3468" s="86">
        <v>8.9350000000000005</v>
      </c>
      <c r="N3468" s="86">
        <v>47.697000000000003</v>
      </c>
      <c r="O3468" s="86">
        <v>30.254999999999999</v>
      </c>
      <c r="P3468" s="86">
        <v>51.073999999999998</v>
      </c>
      <c r="Q3468" s="86">
        <v>8.7999999999999995E-2</v>
      </c>
      <c r="R3468" s="86">
        <v>7.1310000000000002</v>
      </c>
      <c r="S3468" s="86" t="s">
        <v>5013</v>
      </c>
      <c r="T3468" s="86" t="s">
        <v>5013</v>
      </c>
    </row>
    <row r="3469" spans="1:20" x14ac:dyDescent="0.25">
      <c r="A3469" s="50" t="s">
        <v>4682</v>
      </c>
      <c r="B3469" s="50" t="s">
        <v>79</v>
      </c>
      <c r="C3469" s="50" t="s">
        <v>4755</v>
      </c>
      <c r="D3469" s="80">
        <v>15</v>
      </c>
      <c r="E3469" s="50" t="s">
        <v>7889</v>
      </c>
      <c r="F3469" s="24">
        <f t="shared" si="172"/>
        <v>2.3666666666666667</v>
      </c>
      <c r="G3469" s="20">
        <f t="shared" si="173"/>
        <v>9.4396666666666658</v>
      </c>
      <c r="H3469" s="17"/>
      <c r="I3469" s="24"/>
      <c r="J3469" s="20">
        <f t="shared" si="174"/>
        <v>1.42</v>
      </c>
      <c r="K3469" s="17"/>
      <c r="L3469" s="24"/>
      <c r="M3469" s="86">
        <v>0.107</v>
      </c>
      <c r="N3469" s="86">
        <v>28.212</v>
      </c>
      <c r="O3469" s="86" t="s">
        <v>5013</v>
      </c>
      <c r="P3469" s="86" t="s">
        <v>5013</v>
      </c>
      <c r="Q3469" s="86" t="s">
        <v>5013</v>
      </c>
      <c r="R3469" s="86" t="s">
        <v>5013</v>
      </c>
      <c r="S3469" s="86">
        <v>7.1</v>
      </c>
      <c r="T3469" s="86" t="s">
        <v>5013</v>
      </c>
    </row>
    <row r="3470" spans="1:20" x14ac:dyDescent="0.25">
      <c r="A3470" s="50" t="s">
        <v>4682</v>
      </c>
      <c r="B3470" s="50" t="s">
        <v>3833</v>
      </c>
      <c r="C3470" s="50" t="s">
        <v>4744</v>
      </c>
      <c r="D3470" s="80">
        <v>11</v>
      </c>
      <c r="E3470" s="50" t="s">
        <v>7392</v>
      </c>
      <c r="F3470" s="24">
        <f t="shared" si="172"/>
        <v>2.3596666666666666</v>
      </c>
      <c r="G3470" s="20">
        <f t="shared" si="173"/>
        <v>0</v>
      </c>
      <c r="H3470" s="17"/>
      <c r="I3470" s="24"/>
      <c r="J3470" s="20">
        <f t="shared" si="174"/>
        <v>1.4157999999999999</v>
      </c>
      <c r="K3470" s="17"/>
      <c r="L3470" s="24"/>
      <c r="M3470" s="86" t="s">
        <v>5013</v>
      </c>
      <c r="N3470" s="86" t="s">
        <v>5013</v>
      </c>
      <c r="O3470" s="86" t="s">
        <v>5013</v>
      </c>
      <c r="P3470" s="86" t="s">
        <v>5013</v>
      </c>
      <c r="Q3470" s="86" t="s">
        <v>5013</v>
      </c>
      <c r="R3470" s="86" t="s">
        <v>5013</v>
      </c>
      <c r="S3470" s="86">
        <v>7.0789999999999997</v>
      </c>
      <c r="T3470" s="86" t="s">
        <v>5013</v>
      </c>
    </row>
    <row r="3471" spans="1:20" x14ac:dyDescent="0.25">
      <c r="A3471" s="50" t="s">
        <v>4682</v>
      </c>
      <c r="B3471" s="50" t="s">
        <v>2119</v>
      </c>
      <c r="C3471" s="50" t="s">
        <v>4735</v>
      </c>
      <c r="D3471" s="80">
        <v>11</v>
      </c>
      <c r="E3471" s="50" t="s">
        <v>7001</v>
      </c>
      <c r="F3471" s="24">
        <f t="shared" si="172"/>
        <v>2.359</v>
      </c>
      <c r="G3471" s="20">
        <f t="shared" si="173"/>
        <v>0</v>
      </c>
      <c r="H3471" s="17"/>
      <c r="I3471" s="24"/>
      <c r="J3471" s="20">
        <f t="shared" si="174"/>
        <v>2.8635999999999999</v>
      </c>
      <c r="K3471" s="17"/>
      <c r="L3471" s="24"/>
      <c r="M3471" s="86" t="s">
        <v>5013</v>
      </c>
      <c r="N3471" s="86" t="s">
        <v>5013</v>
      </c>
      <c r="O3471" s="86" t="s">
        <v>5013</v>
      </c>
      <c r="P3471" s="86">
        <v>7.2409999999999997</v>
      </c>
      <c r="Q3471" s="86" t="s">
        <v>5013</v>
      </c>
      <c r="R3471" s="86" t="s">
        <v>5013</v>
      </c>
      <c r="S3471" s="86">
        <v>7.077</v>
      </c>
      <c r="T3471" s="86" t="s">
        <v>5013</v>
      </c>
    </row>
    <row r="3472" spans="1:20" x14ac:dyDescent="0.25">
      <c r="A3472" s="50" t="s">
        <v>4682</v>
      </c>
      <c r="B3472" s="50" t="s">
        <v>934</v>
      </c>
      <c r="C3472" s="50" t="s">
        <v>4710</v>
      </c>
      <c r="D3472" s="80">
        <v>6</v>
      </c>
      <c r="E3472" s="50" t="s">
        <v>5882</v>
      </c>
      <c r="F3472" s="24">
        <f t="shared" si="172"/>
        <v>2.3489999999999998</v>
      </c>
      <c r="G3472" s="20">
        <f t="shared" si="173"/>
        <v>70.298666666666676</v>
      </c>
      <c r="H3472" s="17"/>
      <c r="I3472" s="24"/>
      <c r="J3472" s="20">
        <f t="shared" si="174"/>
        <v>9.924199999999999</v>
      </c>
      <c r="K3472" s="17"/>
      <c r="L3472" s="24"/>
      <c r="M3472" s="86">
        <v>135.15700000000001</v>
      </c>
      <c r="N3472" s="86">
        <v>67.405000000000001</v>
      </c>
      <c r="O3472" s="86">
        <v>8.3339999999999996</v>
      </c>
      <c r="P3472" s="86" t="s">
        <v>5013</v>
      </c>
      <c r="Q3472" s="86">
        <v>42.573999999999998</v>
      </c>
      <c r="R3472" s="86">
        <v>7.0469999999999997</v>
      </c>
      <c r="S3472" s="86" t="s">
        <v>5013</v>
      </c>
      <c r="T3472" s="86" t="s">
        <v>5013</v>
      </c>
    </row>
    <row r="3473" spans="1:20" x14ac:dyDescent="0.25">
      <c r="A3473" s="50" t="s">
        <v>4682</v>
      </c>
      <c r="B3473" s="50" t="s">
        <v>2661</v>
      </c>
      <c r="C3473" s="50" t="s">
        <v>4745</v>
      </c>
      <c r="D3473" s="80">
        <v>11</v>
      </c>
      <c r="E3473" s="50" t="s">
        <v>7538</v>
      </c>
      <c r="F3473" s="24">
        <f t="shared" si="172"/>
        <v>2.3416666666666668</v>
      </c>
      <c r="G3473" s="20">
        <f t="shared" si="173"/>
        <v>23.023666666666667</v>
      </c>
      <c r="H3473" s="17"/>
      <c r="I3473" s="24"/>
      <c r="J3473" s="20">
        <f t="shared" si="174"/>
        <v>9.1601999999999997</v>
      </c>
      <c r="K3473" s="17"/>
      <c r="L3473" s="24"/>
      <c r="M3473" s="86">
        <v>2.2109999999999999</v>
      </c>
      <c r="N3473" s="86">
        <v>22.274000000000001</v>
      </c>
      <c r="O3473" s="86">
        <v>44.585999999999999</v>
      </c>
      <c r="P3473" s="86">
        <v>33.021000000000001</v>
      </c>
      <c r="Q3473" s="86">
        <v>5.7549999999999999</v>
      </c>
      <c r="R3473" s="86">
        <v>7.0250000000000004</v>
      </c>
      <c r="S3473" s="86" t="s">
        <v>5013</v>
      </c>
      <c r="T3473" s="86" t="s">
        <v>5013</v>
      </c>
    </row>
    <row r="3474" spans="1:20" x14ac:dyDescent="0.25">
      <c r="A3474" s="50" t="s">
        <v>4682</v>
      </c>
      <c r="B3474" s="50" t="s">
        <v>3542</v>
      </c>
      <c r="C3474" s="50" t="s">
        <v>4720</v>
      </c>
      <c r="D3474" s="80">
        <v>6</v>
      </c>
      <c r="E3474" s="50" t="s">
        <v>6410</v>
      </c>
      <c r="F3474" s="24">
        <f t="shared" si="172"/>
        <v>2.3326666666666669</v>
      </c>
      <c r="G3474" s="20">
        <f t="shared" si="173"/>
        <v>0</v>
      </c>
      <c r="H3474" s="17"/>
      <c r="I3474" s="24"/>
      <c r="J3474" s="20">
        <f t="shared" si="174"/>
        <v>1.4392</v>
      </c>
      <c r="K3474" s="17"/>
      <c r="L3474" s="24"/>
      <c r="M3474" s="86" t="s">
        <v>5013</v>
      </c>
      <c r="N3474" s="86" t="s">
        <v>5013</v>
      </c>
      <c r="O3474" s="86" t="s">
        <v>5013</v>
      </c>
      <c r="P3474" s="86">
        <v>0.19800000000000001</v>
      </c>
      <c r="Q3474" s="86" t="s">
        <v>5013</v>
      </c>
      <c r="R3474" s="86" t="s">
        <v>5013</v>
      </c>
      <c r="S3474" s="86" t="s">
        <v>5013</v>
      </c>
      <c r="T3474" s="86">
        <v>6.9980000000000002</v>
      </c>
    </row>
    <row r="3475" spans="1:20" x14ac:dyDescent="0.25">
      <c r="A3475" s="50" t="s">
        <v>4682</v>
      </c>
      <c r="B3475" s="50" t="s">
        <v>2063</v>
      </c>
      <c r="C3475" s="50" t="s">
        <v>4746</v>
      </c>
      <c r="D3475" s="80">
        <v>11</v>
      </c>
      <c r="E3475" s="50" t="s">
        <v>7611</v>
      </c>
      <c r="F3475" s="24">
        <f t="shared" si="172"/>
        <v>2.3313333333333333</v>
      </c>
      <c r="G3475" s="20">
        <f t="shared" si="173"/>
        <v>9.8406666666666656</v>
      </c>
      <c r="H3475" s="17"/>
      <c r="I3475" s="24"/>
      <c r="J3475" s="20">
        <f t="shared" si="174"/>
        <v>5.8894000000000002</v>
      </c>
      <c r="K3475" s="17"/>
      <c r="L3475" s="24"/>
      <c r="M3475" s="86">
        <v>5.798</v>
      </c>
      <c r="N3475" s="86">
        <v>15.47</v>
      </c>
      <c r="O3475" s="86">
        <v>8.2539999999999996</v>
      </c>
      <c r="P3475" s="86">
        <v>17.753</v>
      </c>
      <c r="Q3475" s="86">
        <v>4.7</v>
      </c>
      <c r="R3475" s="86">
        <v>6.1929999999999996</v>
      </c>
      <c r="S3475" s="86">
        <v>0.80100000000000005</v>
      </c>
      <c r="T3475" s="86" t="s">
        <v>5013</v>
      </c>
    </row>
    <row r="3476" spans="1:20" x14ac:dyDescent="0.25">
      <c r="A3476" s="50" t="s">
        <v>4682</v>
      </c>
      <c r="B3476" s="50" t="s">
        <v>4381</v>
      </c>
      <c r="C3476" s="50" t="s">
        <v>4685</v>
      </c>
      <c r="D3476" s="80">
        <v>1</v>
      </c>
      <c r="E3476" s="50" t="s">
        <v>5101</v>
      </c>
      <c r="F3476" s="24">
        <f t="shared" si="172"/>
        <v>2.3306666666666671</v>
      </c>
      <c r="G3476" s="20">
        <f t="shared" si="173"/>
        <v>19.543000000000003</v>
      </c>
      <c r="H3476" s="17"/>
      <c r="I3476" s="24"/>
      <c r="J3476" s="20">
        <f t="shared" si="174"/>
        <v>13.859</v>
      </c>
      <c r="K3476" s="17"/>
      <c r="L3476" s="24"/>
      <c r="M3476" s="86">
        <v>7.5640000000000001</v>
      </c>
      <c r="N3476" s="86">
        <v>1.337</v>
      </c>
      <c r="O3476" s="86">
        <v>49.728000000000002</v>
      </c>
      <c r="P3476" s="86">
        <v>62.302999999999997</v>
      </c>
      <c r="Q3476" s="86" t="s">
        <v>5013</v>
      </c>
      <c r="R3476" s="86">
        <v>2.7090000000000001</v>
      </c>
      <c r="S3476" s="86">
        <v>4.2830000000000004</v>
      </c>
      <c r="T3476" s="86" t="s">
        <v>5013</v>
      </c>
    </row>
    <row r="3477" spans="1:20" x14ac:dyDescent="0.25">
      <c r="A3477" s="50" t="s">
        <v>4682</v>
      </c>
      <c r="B3477" s="50" t="s">
        <v>1981</v>
      </c>
      <c r="C3477" s="50" t="s">
        <v>4711</v>
      </c>
      <c r="D3477" s="80">
        <v>6</v>
      </c>
      <c r="E3477" s="50" t="s">
        <v>5978</v>
      </c>
      <c r="F3477" s="24">
        <f t="shared" si="172"/>
        <v>2.327666666666667</v>
      </c>
      <c r="G3477" s="20">
        <f t="shared" si="173"/>
        <v>0.36766666666666664</v>
      </c>
      <c r="H3477" s="17"/>
      <c r="I3477" s="24"/>
      <c r="J3477" s="20">
        <f t="shared" si="174"/>
        <v>1.512</v>
      </c>
      <c r="K3477" s="17"/>
      <c r="L3477" s="24"/>
      <c r="M3477" s="86" t="s">
        <v>5013</v>
      </c>
      <c r="N3477" s="86">
        <v>1.103</v>
      </c>
      <c r="O3477" s="86" t="s">
        <v>5013</v>
      </c>
      <c r="P3477" s="86">
        <v>0.57699999999999996</v>
      </c>
      <c r="Q3477" s="86" t="s">
        <v>5013</v>
      </c>
      <c r="R3477" s="86">
        <v>2.19</v>
      </c>
      <c r="S3477" s="86">
        <v>4.7930000000000001</v>
      </c>
      <c r="T3477" s="86" t="s">
        <v>5013</v>
      </c>
    </row>
    <row r="3478" spans="1:20" x14ac:dyDescent="0.25">
      <c r="A3478" s="50" t="s">
        <v>4682</v>
      </c>
      <c r="B3478" s="50" t="s">
        <v>3119</v>
      </c>
      <c r="C3478" s="50" t="s">
        <v>4709</v>
      </c>
      <c r="D3478" s="80">
        <v>5</v>
      </c>
      <c r="E3478" s="50" t="s">
        <v>5756</v>
      </c>
      <c r="F3478" s="24">
        <f t="shared" si="172"/>
        <v>2.3173333333333335</v>
      </c>
      <c r="G3478" s="20">
        <f t="shared" si="173"/>
        <v>8.2879999999999985</v>
      </c>
      <c r="H3478" s="17"/>
      <c r="I3478" s="24"/>
      <c r="J3478" s="20">
        <f t="shared" si="174"/>
        <v>1.4918</v>
      </c>
      <c r="K3478" s="17"/>
      <c r="L3478" s="24"/>
      <c r="M3478" s="86" t="s">
        <v>5013</v>
      </c>
      <c r="N3478" s="86">
        <v>12.984999999999999</v>
      </c>
      <c r="O3478" s="86">
        <v>11.879</v>
      </c>
      <c r="P3478" s="86">
        <v>0.50700000000000001</v>
      </c>
      <c r="Q3478" s="86" t="s">
        <v>5013</v>
      </c>
      <c r="R3478" s="86">
        <v>6.952</v>
      </c>
      <c r="S3478" s="86" t="s">
        <v>5013</v>
      </c>
      <c r="T3478" s="86" t="s">
        <v>5013</v>
      </c>
    </row>
    <row r="3479" spans="1:20" x14ac:dyDescent="0.25">
      <c r="A3479" s="50" t="s">
        <v>4682</v>
      </c>
      <c r="B3479" s="50" t="s">
        <v>3104</v>
      </c>
      <c r="C3479" s="50" t="s">
        <v>4767</v>
      </c>
      <c r="D3479" s="80">
        <v>16</v>
      </c>
      <c r="E3479" s="50" t="s">
        <v>9134</v>
      </c>
      <c r="F3479" s="24">
        <f t="shared" si="172"/>
        <v>2.305333333333333</v>
      </c>
      <c r="G3479" s="20">
        <f t="shared" si="173"/>
        <v>1.7110000000000001</v>
      </c>
      <c r="H3479" s="17"/>
      <c r="I3479" s="24"/>
      <c r="J3479" s="20">
        <f t="shared" si="174"/>
        <v>3.5341999999999998</v>
      </c>
      <c r="K3479" s="17"/>
      <c r="L3479" s="24"/>
      <c r="M3479" s="86">
        <v>2.7029999999999998</v>
      </c>
      <c r="N3479" s="86">
        <v>1.556</v>
      </c>
      <c r="O3479" s="86">
        <v>0.874</v>
      </c>
      <c r="P3479" s="86">
        <v>6.3390000000000004</v>
      </c>
      <c r="Q3479" s="86">
        <v>4.4160000000000004</v>
      </c>
      <c r="R3479" s="86" t="s">
        <v>5013</v>
      </c>
      <c r="S3479" s="86">
        <v>0.32600000000000001</v>
      </c>
      <c r="T3479" s="86">
        <v>6.59</v>
      </c>
    </row>
    <row r="3480" spans="1:20" x14ac:dyDescent="0.25">
      <c r="A3480" s="50" t="s">
        <v>4682</v>
      </c>
      <c r="B3480" s="50" t="s">
        <v>1850</v>
      </c>
      <c r="C3480" s="50" t="s">
        <v>4690</v>
      </c>
      <c r="D3480" s="80">
        <v>2</v>
      </c>
      <c r="E3480" s="50" t="s">
        <v>5304</v>
      </c>
      <c r="F3480" s="24">
        <f t="shared" si="172"/>
        <v>2.3046666666666664</v>
      </c>
      <c r="G3480" s="20">
        <f t="shared" si="173"/>
        <v>8.8493333333333339</v>
      </c>
      <c r="H3480" s="17"/>
      <c r="I3480" s="24"/>
      <c r="J3480" s="20">
        <f t="shared" si="174"/>
        <v>3.5317999999999996</v>
      </c>
      <c r="K3480" s="17"/>
      <c r="L3480" s="24"/>
      <c r="M3480" s="86">
        <v>15.959</v>
      </c>
      <c r="N3480" s="86">
        <v>10.589</v>
      </c>
      <c r="O3480" s="86" t="s">
        <v>5013</v>
      </c>
      <c r="P3480" s="86">
        <v>10.744999999999999</v>
      </c>
      <c r="Q3480" s="86" t="s">
        <v>5013</v>
      </c>
      <c r="R3480" s="86">
        <v>1.6</v>
      </c>
      <c r="S3480" s="86">
        <v>5.3140000000000001</v>
      </c>
      <c r="T3480" s="86" t="s">
        <v>5013</v>
      </c>
    </row>
    <row r="3481" spans="1:20" x14ac:dyDescent="0.25">
      <c r="A3481" s="50" t="s">
        <v>4682</v>
      </c>
      <c r="B3481" s="50" t="s">
        <v>1385</v>
      </c>
      <c r="C3481" s="50" t="s">
        <v>4691</v>
      </c>
      <c r="D3481" s="80">
        <v>2</v>
      </c>
      <c r="E3481" s="50" t="s">
        <v>5315</v>
      </c>
      <c r="F3481" s="24">
        <f t="shared" si="172"/>
        <v>2.3043333333333336</v>
      </c>
      <c r="G3481" s="20">
        <f t="shared" si="173"/>
        <v>64.74233333333332</v>
      </c>
      <c r="H3481" s="17"/>
      <c r="I3481" s="24"/>
      <c r="J3481" s="20">
        <f t="shared" si="174"/>
        <v>16.859400000000001</v>
      </c>
      <c r="K3481" s="17"/>
      <c r="L3481" s="24"/>
      <c r="M3481" s="86">
        <v>78.971999999999994</v>
      </c>
      <c r="N3481" s="86">
        <v>69.903999999999996</v>
      </c>
      <c r="O3481" s="86">
        <v>45.350999999999999</v>
      </c>
      <c r="P3481" s="86">
        <v>2.8889999999999998</v>
      </c>
      <c r="Q3481" s="86">
        <v>74.495000000000005</v>
      </c>
      <c r="R3481" s="86">
        <v>1.175</v>
      </c>
      <c r="S3481" s="86">
        <v>0.33200000000000002</v>
      </c>
      <c r="T3481" s="86">
        <v>5.4059999999999997</v>
      </c>
    </row>
    <row r="3482" spans="1:20" x14ac:dyDescent="0.25">
      <c r="A3482" s="50" t="s">
        <v>4682</v>
      </c>
      <c r="B3482" s="50" t="s">
        <v>81</v>
      </c>
      <c r="C3482" s="50" t="s">
        <v>4710</v>
      </c>
      <c r="D3482" s="80">
        <v>6</v>
      </c>
      <c r="E3482" s="50" t="s">
        <v>5788</v>
      </c>
      <c r="F3482" s="24">
        <f t="shared" si="172"/>
        <v>2.2989999999999999</v>
      </c>
      <c r="G3482" s="20">
        <f t="shared" si="173"/>
        <v>0.17766666666666667</v>
      </c>
      <c r="H3482" s="17"/>
      <c r="I3482" s="24"/>
      <c r="J3482" s="20">
        <f t="shared" si="174"/>
        <v>1.4976</v>
      </c>
      <c r="K3482" s="17"/>
      <c r="L3482" s="24"/>
      <c r="M3482" s="86" t="s">
        <v>5013</v>
      </c>
      <c r="N3482" s="86" t="s">
        <v>5013</v>
      </c>
      <c r="O3482" s="86">
        <v>0.53300000000000003</v>
      </c>
      <c r="P3482" s="86">
        <v>0.59099999999999997</v>
      </c>
      <c r="Q3482" s="86" t="s">
        <v>5013</v>
      </c>
      <c r="R3482" s="86" t="s">
        <v>5013</v>
      </c>
      <c r="S3482" s="86" t="s">
        <v>5013</v>
      </c>
      <c r="T3482" s="86">
        <v>6.8970000000000002</v>
      </c>
    </row>
    <row r="3483" spans="1:20" x14ac:dyDescent="0.25">
      <c r="A3483" s="50" t="s">
        <v>4682</v>
      </c>
      <c r="B3483" s="50" t="s">
        <v>1964</v>
      </c>
      <c r="C3483" s="50" t="s">
        <v>4746</v>
      </c>
      <c r="D3483" s="80">
        <v>11</v>
      </c>
      <c r="E3483" s="50" t="s">
        <v>7609</v>
      </c>
      <c r="F3483" s="24">
        <f t="shared" si="172"/>
        <v>2.2903333333333333</v>
      </c>
      <c r="G3483" s="20">
        <f t="shared" si="173"/>
        <v>5.274</v>
      </c>
      <c r="H3483" s="17"/>
      <c r="I3483" s="24"/>
      <c r="J3483" s="20">
        <f t="shared" si="174"/>
        <v>3.4734000000000003</v>
      </c>
      <c r="K3483" s="17"/>
      <c r="L3483" s="24"/>
      <c r="M3483" s="86">
        <v>5.4059999999999997</v>
      </c>
      <c r="N3483" s="86">
        <v>4.9290000000000003</v>
      </c>
      <c r="O3483" s="86">
        <v>5.4870000000000001</v>
      </c>
      <c r="P3483" s="86">
        <v>9.9169999999999998</v>
      </c>
      <c r="Q3483" s="86">
        <v>0.57899999999999996</v>
      </c>
      <c r="R3483" s="86">
        <v>6.8710000000000004</v>
      </c>
      <c r="S3483" s="86" t="s">
        <v>5013</v>
      </c>
      <c r="T3483" s="86" t="s">
        <v>5013</v>
      </c>
    </row>
    <row r="3484" spans="1:20" x14ac:dyDescent="0.25">
      <c r="A3484" s="50" t="s">
        <v>4682</v>
      </c>
      <c r="B3484" s="50" t="s">
        <v>940</v>
      </c>
      <c r="C3484" s="50" t="s">
        <v>4752</v>
      </c>
      <c r="D3484" s="80">
        <v>13</v>
      </c>
      <c r="E3484" s="50" t="s">
        <v>7762</v>
      </c>
      <c r="F3484" s="24">
        <f t="shared" si="172"/>
        <v>2.279666666666667</v>
      </c>
      <c r="G3484" s="20">
        <f t="shared" si="173"/>
        <v>0.16500000000000001</v>
      </c>
      <c r="H3484" s="17"/>
      <c r="I3484" s="24"/>
      <c r="J3484" s="20">
        <f t="shared" si="174"/>
        <v>1.9484000000000001</v>
      </c>
      <c r="K3484" s="17"/>
      <c r="L3484" s="24"/>
      <c r="M3484" s="86">
        <v>0.495</v>
      </c>
      <c r="N3484" s="86" t="s">
        <v>5013</v>
      </c>
      <c r="O3484" s="86" t="s">
        <v>5013</v>
      </c>
      <c r="P3484" s="86" t="s">
        <v>5013</v>
      </c>
      <c r="Q3484" s="86">
        <v>2.903</v>
      </c>
      <c r="R3484" s="86" t="s">
        <v>5013</v>
      </c>
      <c r="S3484" s="86">
        <v>6.8390000000000004</v>
      </c>
      <c r="T3484" s="86" t="s">
        <v>5013</v>
      </c>
    </row>
    <row r="3485" spans="1:20" x14ac:dyDescent="0.25">
      <c r="A3485" s="50" t="s">
        <v>4682</v>
      </c>
      <c r="B3485" s="50" t="s">
        <v>3460</v>
      </c>
      <c r="C3485" s="50" t="s">
        <v>4757</v>
      </c>
      <c r="D3485" s="80">
        <v>15</v>
      </c>
      <c r="E3485" s="50" t="s">
        <v>8196</v>
      </c>
      <c r="F3485" s="24">
        <f t="shared" si="172"/>
        <v>2.2550000000000003</v>
      </c>
      <c r="G3485" s="20">
        <f t="shared" si="173"/>
        <v>11.626666666666665</v>
      </c>
      <c r="H3485" s="17"/>
      <c r="I3485" s="24"/>
      <c r="J3485" s="20">
        <f t="shared" si="174"/>
        <v>4.2922000000000002</v>
      </c>
      <c r="K3485" s="17"/>
      <c r="L3485" s="24"/>
      <c r="M3485" s="86">
        <v>0.46800000000000003</v>
      </c>
      <c r="N3485" s="86">
        <v>18.308</v>
      </c>
      <c r="O3485" s="86">
        <v>16.103999999999999</v>
      </c>
      <c r="P3485" s="86">
        <v>2.4180000000000001</v>
      </c>
      <c r="Q3485" s="86">
        <v>12.278</v>
      </c>
      <c r="R3485" s="86">
        <v>1.6419999999999999</v>
      </c>
      <c r="S3485" s="86">
        <v>5.1230000000000002</v>
      </c>
      <c r="T3485" s="86" t="s">
        <v>5013</v>
      </c>
    </row>
    <row r="3486" spans="1:20" x14ac:dyDescent="0.25">
      <c r="A3486" s="50" t="s">
        <v>4682</v>
      </c>
      <c r="B3486" s="50" t="s">
        <v>3643</v>
      </c>
      <c r="C3486" s="50" t="s">
        <v>4711</v>
      </c>
      <c r="D3486" s="80">
        <v>6</v>
      </c>
      <c r="E3486" s="50" t="s">
        <v>6063</v>
      </c>
      <c r="F3486" s="24">
        <f t="shared" si="172"/>
        <v>2.2456666666666667</v>
      </c>
      <c r="G3486" s="20">
        <f t="shared" si="173"/>
        <v>0.34866666666666668</v>
      </c>
      <c r="H3486" s="17"/>
      <c r="I3486" s="24"/>
      <c r="J3486" s="20">
        <f t="shared" si="174"/>
        <v>1.3473999999999999</v>
      </c>
      <c r="K3486" s="17"/>
      <c r="L3486" s="24"/>
      <c r="M3486" s="86">
        <v>1.046</v>
      </c>
      <c r="N3486" s="86" t="s">
        <v>5013</v>
      </c>
      <c r="O3486" s="86" t="s">
        <v>5013</v>
      </c>
      <c r="P3486" s="86" t="s">
        <v>5013</v>
      </c>
      <c r="Q3486" s="86" t="s">
        <v>5013</v>
      </c>
      <c r="R3486" s="86" t="s">
        <v>5013</v>
      </c>
      <c r="S3486" s="86">
        <v>6.7370000000000001</v>
      </c>
      <c r="T3486" s="86" t="s">
        <v>5013</v>
      </c>
    </row>
    <row r="3487" spans="1:20" x14ac:dyDescent="0.25">
      <c r="A3487" s="50" t="s">
        <v>4682</v>
      </c>
      <c r="B3487" s="50" t="s">
        <v>4472</v>
      </c>
      <c r="C3487" s="50" t="s">
        <v>4744</v>
      </c>
      <c r="D3487" s="80">
        <v>11</v>
      </c>
      <c r="E3487" s="50" t="s">
        <v>7451</v>
      </c>
      <c r="F3487" s="24">
        <f t="shared" si="172"/>
        <v>2.2183333333333333</v>
      </c>
      <c r="G3487" s="20">
        <f t="shared" si="173"/>
        <v>13.390333333333333</v>
      </c>
      <c r="H3487" s="17"/>
      <c r="I3487" s="24"/>
      <c r="J3487" s="20">
        <f t="shared" si="174"/>
        <v>8.0391999999999992</v>
      </c>
      <c r="K3487" s="17"/>
      <c r="L3487" s="24"/>
      <c r="M3487" s="86" t="s">
        <v>5013</v>
      </c>
      <c r="N3487" s="86">
        <v>29.082000000000001</v>
      </c>
      <c r="O3487" s="86">
        <v>11.089</v>
      </c>
      <c r="P3487" s="86">
        <v>33.540999999999997</v>
      </c>
      <c r="Q3487" s="86" t="s">
        <v>5013</v>
      </c>
      <c r="R3487" s="86" t="s">
        <v>5013</v>
      </c>
      <c r="S3487" s="86">
        <v>6.6550000000000002</v>
      </c>
      <c r="T3487" s="86" t="s">
        <v>5013</v>
      </c>
    </row>
    <row r="3488" spans="1:20" x14ac:dyDescent="0.25">
      <c r="A3488" s="50" t="s">
        <v>4682</v>
      </c>
      <c r="B3488" s="50" t="s">
        <v>4264</v>
      </c>
      <c r="C3488" s="50" t="s">
        <v>4691</v>
      </c>
      <c r="D3488" s="80">
        <v>2</v>
      </c>
      <c r="E3488" s="50" t="s">
        <v>5324</v>
      </c>
      <c r="F3488" s="24">
        <f t="shared" ref="F3488:F3551" si="175">SUM(R3488:T3488)/3</f>
        <v>2.2146666666666666</v>
      </c>
      <c r="G3488" s="20">
        <f t="shared" ref="G3488:G3551" si="176">SUM(M3488:O3488)/3</f>
        <v>1.5016666666666669</v>
      </c>
      <c r="H3488" s="17"/>
      <c r="I3488" s="24"/>
      <c r="J3488" s="20">
        <f t="shared" ref="J3488:J3551" si="177">SUM(P3488:T3488)/5</f>
        <v>8.9464000000000006</v>
      </c>
      <c r="K3488" s="17"/>
      <c r="L3488" s="24"/>
      <c r="M3488" s="86">
        <v>1.681</v>
      </c>
      <c r="N3488" s="86">
        <v>1.4610000000000001</v>
      </c>
      <c r="O3488" s="86">
        <v>1.363</v>
      </c>
      <c r="P3488" s="86">
        <v>9.4540000000000006</v>
      </c>
      <c r="Q3488" s="86">
        <v>28.634</v>
      </c>
      <c r="R3488" s="86">
        <v>2.3940000000000001</v>
      </c>
      <c r="S3488" s="86">
        <v>4.25</v>
      </c>
      <c r="T3488" s="86" t="s">
        <v>5013</v>
      </c>
    </row>
    <row r="3489" spans="1:20" x14ac:dyDescent="0.25">
      <c r="A3489" s="50" t="s">
        <v>4682</v>
      </c>
      <c r="B3489" s="50" t="s">
        <v>3290</v>
      </c>
      <c r="C3489" s="50" t="s">
        <v>4735</v>
      </c>
      <c r="D3489" s="80">
        <v>11</v>
      </c>
      <c r="E3489" s="50" t="s">
        <v>6976</v>
      </c>
      <c r="F3489" s="24">
        <f t="shared" si="175"/>
        <v>2.2076666666666669</v>
      </c>
      <c r="G3489" s="20">
        <f t="shared" si="176"/>
        <v>0.77566666666666662</v>
      </c>
      <c r="H3489" s="17"/>
      <c r="I3489" s="24"/>
      <c r="J3489" s="20">
        <f t="shared" si="177"/>
        <v>19.108399999999996</v>
      </c>
      <c r="K3489" s="17"/>
      <c r="L3489" s="24"/>
      <c r="M3489" s="86" t="s">
        <v>5013</v>
      </c>
      <c r="N3489" s="86">
        <v>0.32600000000000001</v>
      </c>
      <c r="O3489" s="86">
        <v>2.0009999999999999</v>
      </c>
      <c r="P3489" s="86">
        <v>86.369</v>
      </c>
      <c r="Q3489" s="86">
        <v>2.5499999999999998</v>
      </c>
      <c r="R3489" s="86">
        <v>4.8410000000000002</v>
      </c>
      <c r="S3489" s="86">
        <v>1.782</v>
      </c>
      <c r="T3489" s="86" t="s">
        <v>5013</v>
      </c>
    </row>
    <row r="3490" spans="1:20" x14ac:dyDescent="0.25">
      <c r="A3490" s="50" t="s">
        <v>4682</v>
      </c>
      <c r="B3490" s="50" t="s">
        <v>1536</v>
      </c>
      <c r="C3490" s="50" t="s">
        <v>4723</v>
      </c>
      <c r="D3490" s="80">
        <v>7</v>
      </c>
      <c r="E3490" s="50" t="s">
        <v>6587</v>
      </c>
      <c r="F3490" s="24">
        <f t="shared" si="175"/>
        <v>2.2013333333333334</v>
      </c>
      <c r="G3490" s="20">
        <f t="shared" si="176"/>
        <v>0</v>
      </c>
      <c r="H3490" s="17"/>
      <c r="I3490" s="24"/>
      <c r="J3490" s="20">
        <f t="shared" si="177"/>
        <v>1.4221999999999999</v>
      </c>
      <c r="K3490" s="17"/>
      <c r="L3490" s="24"/>
      <c r="M3490" s="86" t="s">
        <v>5013</v>
      </c>
      <c r="N3490" s="86" t="s">
        <v>5013</v>
      </c>
      <c r="O3490" s="86" t="s">
        <v>5013</v>
      </c>
      <c r="P3490" s="86">
        <v>0.50700000000000001</v>
      </c>
      <c r="Q3490" s="86" t="s">
        <v>5013</v>
      </c>
      <c r="R3490" s="86" t="s">
        <v>5013</v>
      </c>
      <c r="S3490" s="86" t="s">
        <v>5013</v>
      </c>
      <c r="T3490" s="86">
        <v>6.6040000000000001</v>
      </c>
    </row>
    <row r="3491" spans="1:20" x14ac:dyDescent="0.25">
      <c r="A3491" s="50" t="s">
        <v>4682</v>
      </c>
      <c r="B3491" s="50" t="s">
        <v>4345</v>
      </c>
      <c r="C3491" s="50" t="s">
        <v>4711</v>
      </c>
      <c r="D3491" s="80">
        <v>6</v>
      </c>
      <c r="E3491" s="50" t="s">
        <v>5956</v>
      </c>
      <c r="F3491" s="24">
        <f t="shared" si="175"/>
        <v>2.2006666666666668</v>
      </c>
      <c r="G3491" s="20">
        <f t="shared" si="176"/>
        <v>1.7503333333333335</v>
      </c>
      <c r="H3491" s="17"/>
      <c r="I3491" s="24"/>
      <c r="J3491" s="20">
        <f t="shared" si="177"/>
        <v>2.0731999999999999</v>
      </c>
      <c r="K3491" s="17"/>
      <c r="L3491" s="24"/>
      <c r="M3491" s="86" t="s">
        <v>5013</v>
      </c>
      <c r="N3491" s="86">
        <v>5.2510000000000003</v>
      </c>
      <c r="O3491" s="86" t="s">
        <v>5013</v>
      </c>
      <c r="P3491" s="86" t="s">
        <v>5013</v>
      </c>
      <c r="Q3491" s="86">
        <v>3.7639999999999998</v>
      </c>
      <c r="R3491" s="86">
        <v>6.6020000000000003</v>
      </c>
      <c r="S3491" s="86" t="s">
        <v>5013</v>
      </c>
      <c r="T3491" s="86" t="s">
        <v>5013</v>
      </c>
    </row>
    <row r="3492" spans="1:20" x14ac:dyDescent="0.25">
      <c r="A3492" s="50" t="s">
        <v>4682</v>
      </c>
      <c r="B3492" s="50" t="s">
        <v>3221</v>
      </c>
      <c r="C3492" s="50" t="s">
        <v>4735</v>
      </c>
      <c r="D3492" s="80">
        <v>11</v>
      </c>
      <c r="E3492" s="50" t="s">
        <v>7029</v>
      </c>
      <c r="F3492" s="24">
        <f t="shared" si="175"/>
        <v>2.1956666666666664</v>
      </c>
      <c r="G3492" s="20">
        <f t="shared" si="176"/>
        <v>5.3330000000000002</v>
      </c>
      <c r="H3492" s="17"/>
      <c r="I3492" s="24"/>
      <c r="J3492" s="20">
        <f t="shared" si="177"/>
        <v>4.3614000000000006</v>
      </c>
      <c r="K3492" s="17"/>
      <c r="L3492" s="24"/>
      <c r="M3492" s="86" t="s">
        <v>5013</v>
      </c>
      <c r="N3492" s="86">
        <v>15.75</v>
      </c>
      <c r="O3492" s="86">
        <v>0.249</v>
      </c>
      <c r="P3492" s="86">
        <v>15.22</v>
      </c>
      <c r="Q3492" s="86" t="s">
        <v>5013</v>
      </c>
      <c r="R3492" s="86" t="s">
        <v>5013</v>
      </c>
      <c r="S3492" s="86">
        <v>6.5869999999999997</v>
      </c>
      <c r="T3492" s="86" t="s">
        <v>5013</v>
      </c>
    </row>
    <row r="3493" spans="1:20" x14ac:dyDescent="0.25">
      <c r="A3493" s="50" t="s">
        <v>4682</v>
      </c>
      <c r="B3493" s="50" t="s">
        <v>3946</v>
      </c>
      <c r="C3493" s="50" t="s">
        <v>4762</v>
      </c>
      <c r="D3493" s="80">
        <v>15</v>
      </c>
      <c r="E3493" s="50" t="s">
        <v>8266</v>
      </c>
      <c r="F3493" s="24">
        <f t="shared" si="175"/>
        <v>2.1949999999999998</v>
      </c>
      <c r="G3493" s="20">
        <f t="shared" si="176"/>
        <v>0.67300000000000004</v>
      </c>
      <c r="H3493" s="17"/>
      <c r="I3493" s="24"/>
      <c r="J3493" s="20">
        <f t="shared" si="177"/>
        <v>1.5859999999999999</v>
      </c>
      <c r="K3493" s="17"/>
      <c r="L3493" s="24"/>
      <c r="M3493" s="86">
        <v>2.0190000000000001</v>
      </c>
      <c r="N3493" s="86" t="s">
        <v>5013</v>
      </c>
      <c r="O3493" s="86" t="s">
        <v>5013</v>
      </c>
      <c r="P3493" s="86">
        <v>0.83399999999999996</v>
      </c>
      <c r="Q3493" s="86">
        <v>0.51100000000000001</v>
      </c>
      <c r="R3493" s="86">
        <v>6.585</v>
      </c>
      <c r="S3493" s="86" t="s">
        <v>5013</v>
      </c>
      <c r="T3493" s="86" t="s">
        <v>5013</v>
      </c>
    </row>
    <row r="3494" spans="1:20" x14ac:dyDescent="0.25">
      <c r="A3494" s="50" t="s">
        <v>4682</v>
      </c>
      <c r="B3494" s="50" t="s">
        <v>243</v>
      </c>
      <c r="C3494" s="50" t="s">
        <v>4708</v>
      </c>
      <c r="D3494" s="80">
        <v>5</v>
      </c>
      <c r="E3494" s="50" t="s">
        <v>5725</v>
      </c>
      <c r="F3494" s="24">
        <f t="shared" si="175"/>
        <v>2.1640000000000001</v>
      </c>
      <c r="G3494" s="20">
        <f t="shared" si="176"/>
        <v>10.087333333333333</v>
      </c>
      <c r="H3494" s="17"/>
      <c r="I3494" s="24"/>
      <c r="J3494" s="20">
        <f t="shared" si="177"/>
        <v>1.4632000000000001</v>
      </c>
      <c r="K3494" s="17"/>
      <c r="L3494" s="24"/>
      <c r="M3494" s="86" t="s">
        <v>5013</v>
      </c>
      <c r="N3494" s="86">
        <v>8.5860000000000003</v>
      </c>
      <c r="O3494" s="86">
        <v>21.675999999999998</v>
      </c>
      <c r="P3494" s="86">
        <v>0.82399999999999995</v>
      </c>
      <c r="Q3494" s="86" t="s">
        <v>5013</v>
      </c>
      <c r="R3494" s="86" t="s">
        <v>5013</v>
      </c>
      <c r="S3494" s="86">
        <v>0</v>
      </c>
      <c r="T3494" s="86">
        <v>6.492</v>
      </c>
    </row>
    <row r="3495" spans="1:20" x14ac:dyDescent="0.25">
      <c r="A3495" s="50" t="s">
        <v>4682</v>
      </c>
      <c r="B3495" s="50" t="s">
        <v>9760</v>
      </c>
      <c r="C3495" s="50" t="s">
        <v>4711</v>
      </c>
      <c r="D3495" s="80">
        <v>6</v>
      </c>
      <c r="E3495" s="50" t="s">
        <v>9761</v>
      </c>
      <c r="F3495" s="24">
        <f t="shared" si="175"/>
        <v>2.15</v>
      </c>
      <c r="G3495" s="20">
        <f t="shared" si="176"/>
        <v>0</v>
      </c>
      <c r="H3495" s="17"/>
      <c r="I3495" s="24"/>
      <c r="J3495" s="20">
        <f t="shared" si="177"/>
        <v>1.3260000000000001</v>
      </c>
      <c r="K3495" s="17"/>
      <c r="L3495" s="24"/>
      <c r="M3495" s="86" t="s">
        <v>5013</v>
      </c>
      <c r="N3495" s="86" t="s">
        <v>5013</v>
      </c>
      <c r="O3495" s="86" t="s">
        <v>5013</v>
      </c>
      <c r="P3495" s="86" t="s">
        <v>5013</v>
      </c>
      <c r="Q3495" s="86">
        <v>0.18</v>
      </c>
      <c r="R3495" s="86">
        <v>6.45</v>
      </c>
      <c r="S3495" s="86" t="s">
        <v>5013</v>
      </c>
      <c r="T3495" s="86" t="s">
        <v>5013</v>
      </c>
    </row>
    <row r="3496" spans="1:20" x14ac:dyDescent="0.25">
      <c r="A3496" s="50" t="s">
        <v>4682</v>
      </c>
      <c r="B3496" s="50" t="s">
        <v>3011</v>
      </c>
      <c r="C3496" s="50" t="s">
        <v>4772</v>
      </c>
      <c r="D3496" s="80">
        <v>18</v>
      </c>
      <c r="E3496" s="50" t="s">
        <v>9316</v>
      </c>
      <c r="F3496" s="24">
        <f t="shared" si="175"/>
        <v>2.1463333333333332</v>
      </c>
      <c r="G3496" s="20">
        <f t="shared" si="176"/>
        <v>15.621333333333332</v>
      </c>
      <c r="H3496" s="17"/>
      <c r="I3496" s="24"/>
      <c r="J3496" s="20">
        <f t="shared" si="177"/>
        <v>7.1962000000000002</v>
      </c>
      <c r="K3496" s="17"/>
      <c r="L3496" s="24"/>
      <c r="M3496" s="86">
        <v>0.30199999999999999</v>
      </c>
      <c r="N3496" s="86">
        <v>40.634999999999998</v>
      </c>
      <c r="O3496" s="86">
        <v>5.9269999999999996</v>
      </c>
      <c r="P3496" s="86" t="s">
        <v>5013</v>
      </c>
      <c r="Q3496" s="86">
        <v>29.542000000000002</v>
      </c>
      <c r="R3496" s="86">
        <v>0.5</v>
      </c>
      <c r="S3496" s="86">
        <v>0.47899999999999998</v>
      </c>
      <c r="T3496" s="86">
        <v>5.46</v>
      </c>
    </row>
    <row r="3497" spans="1:20" x14ac:dyDescent="0.25">
      <c r="A3497" s="50" t="s">
        <v>4682</v>
      </c>
      <c r="B3497" s="50" t="s">
        <v>4029</v>
      </c>
      <c r="C3497" s="50" t="s">
        <v>4767</v>
      </c>
      <c r="D3497" s="80">
        <v>16</v>
      </c>
      <c r="E3497" s="50" t="s">
        <v>9079</v>
      </c>
      <c r="F3497" s="24">
        <f t="shared" si="175"/>
        <v>2.1389999999999998</v>
      </c>
      <c r="G3497" s="20">
        <f t="shared" si="176"/>
        <v>1.9646666666666668</v>
      </c>
      <c r="H3497" s="17"/>
      <c r="I3497" s="24"/>
      <c r="J3497" s="20">
        <f t="shared" si="177"/>
        <v>1.5508</v>
      </c>
      <c r="K3497" s="17"/>
      <c r="L3497" s="24"/>
      <c r="M3497" s="86" t="s">
        <v>5013</v>
      </c>
      <c r="N3497" s="86">
        <v>5.8940000000000001</v>
      </c>
      <c r="O3497" s="86" t="s">
        <v>5013</v>
      </c>
      <c r="P3497" s="86" t="s">
        <v>5013</v>
      </c>
      <c r="Q3497" s="86">
        <v>1.337</v>
      </c>
      <c r="R3497" s="86" t="s">
        <v>5013</v>
      </c>
      <c r="S3497" s="86">
        <v>0.12</v>
      </c>
      <c r="T3497" s="86">
        <v>6.2969999999999997</v>
      </c>
    </row>
    <row r="3498" spans="1:20" x14ac:dyDescent="0.25">
      <c r="A3498" s="50" t="s">
        <v>4682</v>
      </c>
      <c r="B3498" s="50" t="s">
        <v>189</v>
      </c>
      <c r="C3498" s="50" t="s">
        <v>4754</v>
      </c>
      <c r="D3498" s="80">
        <v>14</v>
      </c>
      <c r="E3498" s="50" t="s">
        <v>7854</v>
      </c>
      <c r="F3498" s="24">
        <f t="shared" si="175"/>
        <v>2.1133333333333333</v>
      </c>
      <c r="G3498" s="20">
        <f t="shared" si="176"/>
        <v>0</v>
      </c>
      <c r="H3498" s="17"/>
      <c r="I3498" s="24"/>
      <c r="J3498" s="20">
        <f t="shared" si="177"/>
        <v>2.3715999999999999</v>
      </c>
      <c r="K3498" s="17"/>
      <c r="L3498" s="24"/>
      <c r="M3498" s="86" t="s">
        <v>5013</v>
      </c>
      <c r="N3498" s="86" t="s">
        <v>5013</v>
      </c>
      <c r="O3498" s="86" t="s">
        <v>5013</v>
      </c>
      <c r="P3498" s="86" t="s">
        <v>5013</v>
      </c>
      <c r="Q3498" s="86">
        <v>5.5179999999999998</v>
      </c>
      <c r="R3498" s="86" t="s">
        <v>5013</v>
      </c>
      <c r="S3498" s="86" t="s">
        <v>5013</v>
      </c>
      <c r="T3498" s="86">
        <v>6.34</v>
      </c>
    </row>
    <row r="3499" spans="1:20" x14ac:dyDescent="0.25">
      <c r="A3499" s="50" t="s">
        <v>4682</v>
      </c>
      <c r="B3499" s="50" t="s">
        <v>4641</v>
      </c>
      <c r="C3499" s="50" t="s">
        <v>4711</v>
      </c>
      <c r="D3499" s="80">
        <v>6</v>
      </c>
      <c r="E3499" s="50" t="s">
        <v>6171</v>
      </c>
      <c r="F3499" s="24">
        <f t="shared" si="175"/>
        <v>2.1043333333333334</v>
      </c>
      <c r="G3499" s="20">
        <f t="shared" si="176"/>
        <v>0</v>
      </c>
      <c r="H3499" s="17"/>
      <c r="I3499" s="24"/>
      <c r="J3499" s="20">
        <f t="shared" si="177"/>
        <v>1.2625999999999999</v>
      </c>
      <c r="K3499" s="17"/>
      <c r="L3499" s="24"/>
      <c r="M3499" s="86" t="s">
        <v>5013</v>
      </c>
      <c r="N3499" s="86" t="s">
        <v>5013</v>
      </c>
      <c r="O3499" s="86" t="s">
        <v>5013</v>
      </c>
      <c r="P3499" s="86" t="s">
        <v>5013</v>
      </c>
      <c r="Q3499" s="86" t="s">
        <v>5013</v>
      </c>
      <c r="R3499" s="86" t="s">
        <v>5013</v>
      </c>
      <c r="S3499" s="86" t="s">
        <v>5013</v>
      </c>
      <c r="T3499" s="86">
        <v>6.3129999999999997</v>
      </c>
    </row>
    <row r="3500" spans="1:20" x14ac:dyDescent="0.25">
      <c r="A3500" s="50" t="s">
        <v>4682</v>
      </c>
      <c r="B3500" s="50" t="s">
        <v>2971</v>
      </c>
      <c r="C3500" s="50" t="s">
        <v>4712</v>
      </c>
      <c r="D3500" s="80">
        <v>6</v>
      </c>
      <c r="E3500" s="50" t="s">
        <v>6190</v>
      </c>
      <c r="F3500" s="24">
        <f t="shared" si="175"/>
        <v>2.1003333333333334</v>
      </c>
      <c r="G3500" s="20">
        <f t="shared" si="176"/>
        <v>1.1163333333333334</v>
      </c>
      <c r="H3500" s="17"/>
      <c r="I3500" s="24"/>
      <c r="J3500" s="20">
        <f t="shared" si="177"/>
        <v>4.4909999999999997</v>
      </c>
      <c r="K3500" s="17"/>
      <c r="L3500" s="24"/>
      <c r="M3500" s="86">
        <v>2.7050000000000001</v>
      </c>
      <c r="N3500" s="86">
        <v>0.64400000000000002</v>
      </c>
      <c r="O3500" s="86" t="s">
        <v>5013</v>
      </c>
      <c r="P3500" s="86">
        <v>2.4700000000000002</v>
      </c>
      <c r="Q3500" s="86">
        <v>13.683999999999999</v>
      </c>
      <c r="R3500" s="86">
        <v>6.3010000000000002</v>
      </c>
      <c r="S3500" s="86" t="s">
        <v>5013</v>
      </c>
      <c r="T3500" s="86" t="s">
        <v>5013</v>
      </c>
    </row>
    <row r="3501" spans="1:20" x14ac:dyDescent="0.25">
      <c r="A3501" s="50" t="s">
        <v>4682</v>
      </c>
      <c r="B3501" s="50" t="s">
        <v>4173</v>
      </c>
      <c r="C3501" s="50" t="s">
        <v>4711</v>
      </c>
      <c r="D3501" s="80">
        <v>6</v>
      </c>
      <c r="E3501" s="50" t="s">
        <v>6185</v>
      </c>
      <c r="F3501" s="24">
        <f t="shared" si="175"/>
        <v>2.0946666666666665</v>
      </c>
      <c r="G3501" s="20">
        <f t="shared" si="176"/>
        <v>7.9549999999999992</v>
      </c>
      <c r="H3501" s="17"/>
      <c r="I3501" s="24"/>
      <c r="J3501" s="20">
        <f t="shared" si="177"/>
        <v>1.2567999999999999</v>
      </c>
      <c r="K3501" s="17"/>
      <c r="L3501" s="24"/>
      <c r="M3501" s="86">
        <v>23.864999999999998</v>
      </c>
      <c r="N3501" s="86" t="s">
        <v>5013</v>
      </c>
      <c r="O3501" s="86" t="s">
        <v>5013</v>
      </c>
      <c r="P3501" s="86" t="s">
        <v>5013</v>
      </c>
      <c r="Q3501" s="86" t="s">
        <v>5013</v>
      </c>
      <c r="R3501" s="86" t="s">
        <v>5013</v>
      </c>
      <c r="S3501" s="86" t="s">
        <v>5013</v>
      </c>
      <c r="T3501" s="86">
        <v>6.2839999999999998</v>
      </c>
    </row>
    <row r="3502" spans="1:20" x14ac:dyDescent="0.25">
      <c r="A3502" s="50" t="s">
        <v>4682</v>
      </c>
      <c r="B3502" s="50" t="s">
        <v>1571</v>
      </c>
      <c r="C3502" s="50" t="s">
        <v>4752</v>
      </c>
      <c r="D3502" s="80">
        <v>13</v>
      </c>
      <c r="E3502" s="50" t="s">
        <v>7763</v>
      </c>
      <c r="F3502" s="24">
        <f t="shared" si="175"/>
        <v>2.0539999999999998</v>
      </c>
      <c r="G3502" s="20">
        <f t="shared" si="176"/>
        <v>83.651333333333341</v>
      </c>
      <c r="H3502" s="17"/>
      <c r="I3502" s="24"/>
      <c r="J3502" s="20">
        <f t="shared" si="177"/>
        <v>1.7812000000000001</v>
      </c>
      <c r="K3502" s="17"/>
      <c r="L3502" s="24"/>
      <c r="M3502" s="86" t="s">
        <v>5013</v>
      </c>
      <c r="N3502" s="86" t="s">
        <v>5013</v>
      </c>
      <c r="O3502" s="86">
        <v>250.95400000000001</v>
      </c>
      <c r="P3502" s="86">
        <v>2.7440000000000002</v>
      </c>
      <c r="Q3502" s="86" t="s">
        <v>5013</v>
      </c>
      <c r="R3502" s="86" t="s">
        <v>5013</v>
      </c>
      <c r="S3502" s="86" t="s">
        <v>5013</v>
      </c>
      <c r="T3502" s="86">
        <v>6.1619999999999999</v>
      </c>
    </row>
    <row r="3503" spans="1:20" x14ac:dyDescent="0.25">
      <c r="A3503" s="50" t="s">
        <v>4682</v>
      </c>
      <c r="B3503" s="50" t="s">
        <v>20</v>
      </c>
      <c r="C3503" s="50" t="s">
        <v>4757</v>
      </c>
      <c r="D3503" s="80">
        <v>15</v>
      </c>
      <c r="E3503" s="50" t="s">
        <v>8155</v>
      </c>
      <c r="F3503" s="24">
        <f t="shared" si="175"/>
        <v>2.052</v>
      </c>
      <c r="G3503" s="20">
        <f t="shared" si="176"/>
        <v>36.245666666666665</v>
      </c>
      <c r="H3503" s="17"/>
      <c r="I3503" s="24"/>
      <c r="J3503" s="20">
        <f t="shared" si="177"/>
        <v>6.8310000000000004</v>
      </c>
      <c r="K3503" s="17"/>
      <c r="L3503" s="24"/>
      <c r="M3503" s="86">
        <v>76.462999999999994</v>
      </c>
      <c r="N3503" s="86">
        <v>17.353000000000002</v>
      </c>
      <c r="O3503" s="86">
        <v>14.920999999999999</v>
      </c>
      <c r="P3503" s="86">
        <v>8.4930000000000003</v>
      </c>
      <c r="Q3503" s="86">
        <v>19.506</v>
      </c>
      <c r="R3503" s="86">
        <v>0.47899999999999998</v>
      </c>
      <c r="S3503" s="86">
        <v>0</v>
      </c>
      <c r="T3503" s="86">
        <v>5.6769999999999996</v>
      </c>
    </row>
    <row r="3504" spans="1:20" x14ac:dyDescent="0.25">
      <c r="A3504" s="50" t="s">
        <v>4682</v>
      </c>
      <c r="B3504" s="50" t="s">
        <v>1594</v>
      </c>
      <c r="C3504" s="50" t="s">
        <v>4744</v>
      </c>
      <c r="D3504" s="80">
        <v>11</v>
      </c>
      <c r="E3504" s="50" t="s">
        <v>7355</v>
      </c>
      <c r="F3504" s="24">
        <f t="shared" si="175"/>
        <v>2.0390000000000001</v>
      </c>
      <c r="G3504" s="20">
        <f t="shared" si="176"/>
        <v>0.6253333333333333</v>
      </c>
      <c r="H3504" s="17"/>
      <c r="I3504" s="24"/>
      <c r="J3504" s="20">
        <f t="shared" si="177"/>
        <v>1.2234</v>
      </c>
      <c r="K3504" s="17"/>
      <c r="L3504" s="24"/>
      <c r="M3504" s="86">
        <v>1.8759999999999999</v>
      </c>
      <c r="N3504" s="86" t="s">
        <v>5013</v>
      </c>
      <c r="O3504" s="86" t="s">
        <v>5013</v>
      </c>
      <c r="P3504" s="86" t="s">
        <v>5013</v>
      </c>
      <c r="Q3504" s="86" t="s">
        <v>5013</v>
      </c>
      <c r="R3504" s="86">
        <v>0.70199999999999996</v>
      </c>
      <c r="S3504" s="86" t="s">
        <v>5013</v>
      </c>
      <c r="T3504" s="86">
        <v>5.415</v>
      </c>
    </row>
    <row r="3505" spans="1:20" x14ac:dyDescent="0.25">
      <c r="A3505" s="50" t="s">
        <v>4682</v>
      </c>
      <c r="B3505" s="50" t="s">
        <v>3153</v>
      </c>
      <c r="C3505" s="50" t="s">
        <v>4754</v>
      </c>
      <c r="D3505" s="80">
        <v>14</v>
      </c>
      <c r="E3505" s="50" t="s">
        <v>7846</v>
      </c>
      <c r="F3505" s="24">
        <f t="shared" si="175"/>
        <v>2.0379999999999998</v>
      </c>
      <c r="G3505" s="20">
        <f t="shared" si="176"/>
        <v>1.05</v>
      </c>
      <c r="H3505" s="17"/>
      <c r="I3505" s="24"/>
      <c r="J3505" s="20">
        <f t="shared" si="177"/>
        <v>3.0898000000000003</v>
      </c>
      <c r="K3505" s="17"/>
      <c r="L3505" s="24"/>
      <c r="M3505" s="86" t="s">
        <v>5013</v>
      </c>
      <c r="N3505" s="86" t="s">
        <v>5013</v>
      </c>
      <c r="O3505" s="86">
        <v>3.15</v>
      </c>
      <c r="P3505" s="86">
        <v>3.46</v>
      </c>
      <c r="Q3505" s="86">
        <v>5.875</v>
      </c>
      <c r="R3505" s="86">
        <v>6.1139999999999999</v>
      </c>
      <c r="S3505" s="86" t="s">
        <v>5013</v>
      </c>
      <c r="T3505" s="86" t="s">
        <v>5013</v>
      </c>
    </row>
    <row r="3506" spans="1:20" x14ac:dyDescent="0.25">
      <c r="A3506" s="50" t="s">
        <v>4682</v>
      </c>
      <c r="B3506" s="50" t="s">
        <v>130</v>
      </c>
      <c r="C3506" s="50" t="s">
        <v>4708</v>
      </c>
      <c r="D3506" s="80">
        <v>5</v>
      </c>
      <c r="E3506" s="50" t="s">
        <v>5734</v>
      </c>
      <c r="F3506" s="24">
        <f t="shared" si="175"/>
        <v>2.037666666666667</v>
      </c>
      <c r="G3506" s="20">
        <f t="shared" si="176"/>
        <v>263.18566666666669</v>
      </c>
      <c r="H3506" s="17"/>
      <c r="I3506" s="24"/>
      <c r="J3506" s="20">
        <f t="shared" si="177"/>
        <v>1.2226000000000001</v>
      </c>
      <c r="K3506" s="17"/>
      <c r="L3506" s="24"/>
      <c r="M3506" s="86">
        <v>12.224</v>
      </c>
      <c r="N3506" s="86">
        <v>777.33299999999997</v>
      </c>
      <c r="O3506" s="86" t="s">
        <v>5013</v>
      </c>
      <c r="P3506" s="86" t="s">
        <v>5013</v>
      </c>
      <c r="Q3506" s="86" t="s">
        <v>5013</v>
      </c>
      <c r="R3506" s="86">
        <v>6.1130000000000004</v>
      </c>
      <c r="S3506" s="86" t="s">
        <v>5013</v>
      </c>
      <c r="T3506" s="86" t="s">
        <v>5013</v>
      </c>
    </row>
    <row r="3507" spans="1:20" x14ac:dyDescent="0.25">
      <c r="A3507" s="50" t="s">
        <v>4682</v>
      </c>
      <c r="B3507" s="50" t="s">
        <v>407</v>
      </c>
      <c r="C3507" s="50" t="s">
        <v>4692</v>
      </c>
      <c r="D3507" s="80">
        <v>2</v>
      </c>
      <c r="E3507" s="50" t="s">
        <v>5035</v>
      </c>
      <c r="F3507" s="24">
        <f t="shared" si="175"/>
        <v>2.0139999999999998</v>
      </c>
      <c r="G3507" s="20">
        <f t="shared" si="176"/>
        <v>66.941666666666663</v>
      </c>
      <c r="H3507" s="17"/>
      <c r="I3507" s="24"/>
      <c r="J3507" s="20">
        <f t="shared" si="177"/>
        <v>37.2136</v>
      </c>
      <c r="K3507" s="17"/>
      <c r="L3507" s="24"/>
      <c r="M3507" s="86">
        <v>78.210999999999999</v>
      </c>
      <c r="N3507" s="86">
        <v>28.268999999999998</v>
      </c>
      <c r="O3507" s="86">
        <v>94.344999999999999</v>
      </c>
      <c r="P3507" s="86">
        <v>135.32599999999999</v>
      </c>
      <c r="Q3507" s="86">
        <v>44.7</v>
      </c>
      <c r="R3507" s="86">
        <v>4.8419999999999996</v>
      </c>
      <c r="S3507" s="86">
        <v>1.2</v>
      </c>
      <c r="T3507" s="86" t="s">
        <v>5013</v>
      </c>
    </row>
    <row r="3508" spans="1:20" x14ac:dyDescent="0.25">
      <c r="A3508" s="50" t="s">
        <v>4682</v>
      </c>
      <c r="B3508" s="50" t="s">
        <v>1429</v>
      </c>
      <c r="C3508" s="50" t="s">
        <v>4755</v>
      </c>
      <c r="D3508" s="80">
        <v>15</v>
      </c>
      <c r="E3508" s="50" t="s">
        <v>8013</v>
      </c>
      <c r="F3508" s="24">
        <f t="shared" si="175"/>
        <v>2.008</v>
      </c>
      <c r="G3508" s="20">
        <f t="shared" si="176"/>
        <v>64.540999999999997</v>
      </c>
      <c r="H3508" s="17"/>
      <c r="I3508" s="24"/>
      <c r="J3508" s="20">
        <f t="shared" si="177"/>
        <v>1.2048000000000001</v>
      </c>
      <c r="K3508" s="17"/>
      <c r="L3508" s="24"/>
      <c r="M3508" s="86">
        <v>14.811</v>
      </c>
      <c r="N3508" s="86">
        <v>130.94499999999999</v>
      </c>
      <c r="O3508" s="86">
        <v>47.866999999999997</v>
      </c>
      <c r="P3508" s="86" t="s">
        <v>5013</v>
      </c>
      <c r="Q3508" s="86" t="s">
        <v>5013</v>
      </c>
      <c r="R3508" s="86" t="s">
        <v>5013</v>
      </c>
      <c r="S3508" s="86" t="s">
        <v>5013</v>
      </c>
      <c r="T3508" s="86">
        <v>6.024</v>
      </c>
    </row>
    <row r="3509" spans="1:20" x14ac:dyDescent="0.25">
      <c r="A3509" s="50" t="s">
        <v>4682</v>
      </c>
      <c r="B3509" s="50" t="s">
        <v>2777</v>
      </c>
      <c r="C3509" s="50" t="s">
        <v>4766</v>
      </c>
      <c r="D3509" s="80">
        <v>16</v>
      </c>
      <c r="E3509" s="50" t="s">
        <v>8770</v>
      </c>
      <c r="F3509" s="24">
        <f t="shared" si="175"/>
        <v>2.0003333333333333</v>
      </c>
      <c r="G3509" s="20">
        <f t="shared" si="176"/>
        <v>1.1976666666666667</v>
      </c>
      <c r="H3509" s="17"/>
      <c r="I3509" s="24"/>
      <c r="J3509" s="20">
        <f t="shared" si="177"/>
        <v>20.949400000000004</v>
      </c>
      <c r="K3509" s="17"/>
      <c r="L3509" s="24"/>
      <c r="M3509" s="86">
        <v>3.593</v>
      </c>
      <c r="N3509" s="86" t="s">
        <v>5013</v>
      </c>
      <c r="O3509" s="86" t="s">
        <v>5013</v>
      </c>
      <c r="P3509" s="86">
        <v>52.152000000000001</v>
      </c>
      <c r="Q3509" s="86">
        <v>46.594000000000001</v>
      </c>
      <c r="R3509" s="86">
        <v>6.0010000000000003</v>
      </c>
      <c r="S3509" s="86" t="s">
        <v>5013</v>
      </c>
      <c r="T3509" s="86" t="s">
        <v>5013</v>
      </c>
    </row>
    <row r="3510" spans="1:20" x14ac:dyDescent="0.25">
      <c r="A3510" s="50" t="s">
        <v>4682</v>
      </c>
      <c r="B3510" s="50" t="s">
        <v>3729</v>
      </c>
      <c r="C3510" s="50" t="s">
        <v>4690</v>
      </c>
      <c r="D3510" s="80">
        <v>2</v>
      </c>
      <c r="E3510" s="50" t="s">
        <v>5262</v>
      </c>
      <c r="F3510" s="24">
        <f t="shared" si="175"/>
        <v>1.9986666666666668</v>
      </c>
      <c r="G3510" s="20">
        <f t="shared" si="176"/>
        <v>3.1920000000000002</v>
      </c>
      <c r="H3510" s="17"/>
      <c r="I3510" s="24"/>
      <c r="J3510" s="20">
        <f t="shared" si="177"/>
        <v>1.9034</v>
      </c>
      <c r="K3510" s="17"/>
      <c r="L3510" s="24"/>
      <c r="M3510" s="86">
        <v>3.4550000000000001</v>
      </c>
      <c r="N3510" s="86">
        <v>0.114</v>
      </c>
      <c r="O3510" s="86">
        <v>6.0069999999999997</v>
      </c>
      <c r="P3510" s="86">
        <v>3.5209999999999999</v>
      </c>
      <c r="Q3510" s="86" t="s">
        <v>5013</v>
      </c>
      <c r="R3510" s="86" t="s">
        <v>5013</v>
      </c>
      <c r="S3510" s="86">
        <v>5.9960000000000004</v>
      </c>
      <c r="T3510" s="86" t="s">
        <v>5013</v>
      </c>
    </row>
    <row r="3511" spans="1:20" x14ac:dyDescent="0.25">
      <c r="A3511" s="50" t="s">
        <v>4682</v>
      </c>
      <c r="B3511" s="50" t="s">
        <v>3392</v>
      </c>
      <c r="C3511" s="50" t="s">
        <v>4727</v>
      </c>
      <c r="D3511" s="80">
        <v>9</v>
      </c>
      <c r="E3511" s="50" t="s">
        <v>6739</v>
      </c>
      <c r="F3511" s="24">
        <f t="shared" si="175"/>
        <v>1.9903333333333333</v>
      </c>
      <c r="G3511" s="20">
        <f t="shared" si="176"/>
        <v>11.575333333333333</v>
      </c>
      <c r="H3511" s="17"/>
      <c r="I3511" s="24"/>
      <c r="J3511" s="20">
        <f t="shared" si="177"/>
        <v>2.0620000000000003</v>
      </c>
      <c r="K3511" s="17"/>
      <c r="L3511" s="24"/>
      <c r="M3511" s="86">
        <v>29.673999999999999</v>
      </c>
      <c r="N3511" s="86">
        <v>5.0519999999999996</v>
      </c>
      <c r="O3511" s="86" t="s">
        <v>5013</v>
      </c>
      <c r="P3511" s="86" t="s">
        <v>5013</v>
      </c>
      <c r="Q3511" s="86">
        <v>4.3390000000000004</v>
      </c>
      <c r="R3511" s="86">
        <v>5.9710000000000001</v>
      </c>
      <c r="S3511" s="86" t="s">
        <v>5013</v>
      </c>
      <c r="T3511" s="86" t="s">
        <v>5013</v>
      </c>
    </row>
    <row r="3512" spans="1:20" x14ac:dyDescent="0.25">
      <c r="A3512" s="50" t="s">
        <v>4682</v>
      </c>
      <c r="B3512" s="50" t="s">
        <v>3587</v>
      </c>
      <c r="C3512" s="50" t="s">
        <v>4722</v>
      </c>
      <c r="D3512" s="80">
        <v>7</v>
      </c>
      <c r="E3512" s="50" t="s">
        <v>6508</v>
      </c>
      <c r="F3512" s="24">
        <f t="shared" si="175"/>
        <v>1.9833333333333334</v>
      </c>
      <c r="G3512" s="20">
        <f t="shared" si="176"/>
        <v>47.330666666666673</v>
      </c>
      <c r="H3512" s="17"/>
      <c r="I3512" s="24"/>
      <c r="J3512" s="20">
        <f t="shared" si="177"/>
        <v>26.428599999999999</v>
      </c>
      <c r="K3512" s="17"/>
      <c r="L3512" s="24"/>
      <c r="M3512" s="86">
        <v>57.097999999999999</v>
      </c>
      <c r="N3512" s="86">
        <v>6.23</v>
      </c>
      <c r="O3512" s="86">
        <v>78.664000000000001</v>
      </c>
      <c r="P3512" s="86">
        <v>113.681</v>
      </c>
      <c r="Q3512" s="86">
        <v>12.512</v>
      </c>
      <c r="R3512" s="86" t="s">
        <v>5013</v>
      </c>
      <c r="S3512" s="86" t="s">
        <v>5013</v>
      </c>
      <c r="T3512" s="86">
        <v>5.95</v>
      </c>
    </row>
    <row r="3513" spans="1:20" x14ac:dyDescent="0.25">
      <c r="A3513" s="50" t="s">
        <v>4682</v>
      </c>
      <c r="B3513" s="50" t="s">
        <v>1229</v>
      </c>
      <c r="C3513" s="50" t="s">
        <v>4756</v>
      </c>
      <c r="D3513" s="80">
        <v>15</v>
      </c>
      <c r="E3513" s="50" t="s">
        <v>8081</v>
      </c>
      <c r="F3513" s="24">
        <f t="shared" si="175"/>
        <v>1.9753333333333334</v>
      </c>
      <c r="G3513" s="20">
        <f t="shared" si="176"/>
        <v>32.247666666666667</v>
      </c>
      <c r="H3513" s="17"/>
      <c r="I3513" s="24"/>
      <c r="J3513" s="20">
        <f t="shared" si="177"/>
        <v>6.5932000000000004</v>
      </c>
      <c r="K3513" s="17"/>
      <c r="L3513" s="24"/>
      <c r="M3513" s="86">
        <v>58.741999999999997</v>
      </c>
      <c r="N3513" s="86">
        <v>17.978999999999999</v>
      </c>
      <c r="O3513" s="86">
        <v>20.021999999999998</v>
      </c>
      <c r="P3513" s="86">
        <v>23.59</v>
      </c>
      <c r="Q3513" s="86">
        <v>3.45</v>
      </c>
      <c r="R3513" s="86">
        <v>5.9260000000000002</v>
      </c>
      <c r="S3513" s="86" t="s">
        <v>5013</v>
      </c>
      <c r="T3513" s="86" t="s">
        <v>5013</v>
      </c>
    </row>
    <row r="3514" spans="1:20" x14ac:dyDescent="0.25">
      <c r="A3514" s="50" t="s">
        <v>4682</v>
      </c>
      <c r="B3514" s="50" t="s">
        <v>3768</v>
      </c>
      <c r="C3514" s="50" t="s">
        <v>4757</v>
      </c>
      <c r="D3514" s="80">
        <v>15</v>
      </c>
      <c r="E3514" s="50" t="s">
        <v>8174</v>
      </c>
      <c r="F3514" s="24">
        <f t="shared" si="175"/>
        <v>1.9596666666666664</v>
      </c>
      <c r="G3514" s="20">
        <f t="shared" si="176"/>
        <v>1.4703333333333335</v>
      </c>
      <c r="H3514" s="17"/>
      <c r="I3514" s="24"/>
      <c r="J3514" s="20">
        <f t="shared" si="177"/>
        <v>1.1758</v>
      </c>
      <c r="K3514" s="17"/>
      <c r="L3514" s="24"/>
      <c r="M3514" s="86">
        <v>4.3810000000000002</v>
      </c>
      <c r="N3514" s="86" t="s">
        <v>5013</v>
      </c>
      <c r="O3514" s="86">
        <v>0.03</v>
      </c>
      <c r="P3514" s="86" t="s">
        <v>5013</v>
      </c>
      <c r="Q3514" s="86" t="s">
        <v>5013</v>
      </c>
      <c r="R3514" s="86">
        <v>0.72</v>
      </c>
      <c r="S3514" s="86" t="s">
        <v>5013</v>
      </c>
      <c r="T3514" s="86">
        <v>5.1589999999999998</v>
      </c>
    </row>
    <row r="3515" spans="1:20" x14ac:dyDescent="0.25">
      <c r="A3515" s="50" t="s">
        <v>4682</v>
      </c>
      <c r="B3515" s="50" t="s">
        <v>4027</v>
      </c>
      <c r="C3515" s="50" t="s">
        <v>4710</v>
      </c>
      <c r="D3515" s="80">
        <v>6</v>
      </c>
      <c r="E3515" s="50" t="s">
        <v>5848</v>
      </c>
      <c r="F3515" s="24">
        <f t="shared" si="175"/>
        <v>1.9286666666666665</v>
      </c>
      <c r="G3515" s="20">
        <f t="shared" si="176"/>
        <v>7.2999999999999995E-2</v>
      </c>
      <c r="H3515" s="17"/>
      <c r="I3515" s="24"/>
      <c r="J3515" s="20">
        <f t="shared" si="177"/>
        <v>1.1572</v>
      </c>
      <c r="K3515" s="17"/>
      <c r="L3515" s="24"/>
      <c r="M3515" s="86" t="s">
        <v>5013</v>
      </c>
      <c r="N3515" s="86">
        <v>0.219</v>
      </c>
      <c r="O3515" s="86" t="s">
        <v>5013</v>
      </c>
      <c r="P3515" s="86" t="s">
        <v>5013</v>
      </c>
      <c r="Q3515" s="86" t="s">
        <v>5013</v>
      </c>
      <c r="R3515" s="86" t="s">
        <v>5013</v>
      </c>
      <c r="S3515" s="86" t="s">
        <v>5013</v>
      </c>
      <c r="T3515" s="86">
        <v>5.7859999999999996</v>
      </c>
    </row>
    <row r="3516" spans="1:20" x14ac:dyDescent="0.25">
      <c r="A3516" s="50" t="s">
        <v>4682</v>
      </c>
      <c r="B3516" s="50" t="s">
        <v>4012</v>
      </c>
      <c r="C3516" s="50" t="s">
        <v>4738</v>
      </c>
      <c r="D3516" s="80">
        <v>11</v>
      </c>
      <c r="E3516" s="50" t="s">
        <v>7151</v>
      </c>
      <c r="F3516" s="24">
        <f t="shared" si="175"/>
        <v>1.921</v>
      </c>
      <c r="G3516" s="20">
        <f t="shared" si="176"/>
        <v>14.812333333333333</v>
      </c>
      <c r="H3516" s="17"/>
      <c r="I3516" s="24"/>
      <c r="J3516" s="20">
        <f t="shared" si="177"/>
        <v>1.4561999999999999</v>
      </c>
      <c r="K3516" s="17"/>
      <c r="L3516" s="24"/>
      <c r="M3516" s="86" t="s">
        <v>5013</v>
      </c>
      <c r="N3516" s="86" t="s">
        <v>5013</v>
      </c>
      <c r="O3516" s="86">
        <v>44.436999999999998</v>
      </c>
      <c r="P3516" s="86" t="s">
        <v>5013</v>
      </c>
      <c r="Q3516" s="86">
        <v>1.518</v>
      </c>
      <c r="R3516" s="86">
        <v>1.5</v>
      </c>
      <c r="S3516" s="86">
        <v>4.2629999999999999</v>
      </c>
      <c r="T3516" s="86" t="s">
        <v>5013</v>
      </c>
    </row>
    <row r="3517" spans="1:20" x14ac:dyDescent="0.25">
      <c r="A3517" s="50" t="s">
        <v>4682</v>
      </c>
      <c r="B3517" s="50" t="s">
        <v>3274</v>
      </c>
      <c r="C3517" s="50" t="s">
        <v>4694</v>
      </c>
      <c r="D3517" s="80">
        <v>2</v>
      </c>
      <c r="E3517" s="50" t="s">
        <v>5400</v>
      </c>
      <c r="F3517" s="24">
        <f t="shared" si="175"/>
        <v>1.9183333333333332</v>
      </c>
      <c r="G3517" s="20">
        <f t="shared" si="176"/>
        <v>0.85233333333333328</v>
      </c>
      <c r="H3517" s="17"/>
      <c r="I3517" s="24"/>
      <c r="J3517" s="20">
        <f t="shared" si="177"/>
        <v>1.151</v>
      </c>
      <c r="K3517" s="17"/>
      <c r="L3517" s="24"/>
      <c r="M3517" s="86" t="s">
        <v>5013</v>
      </c>
      <c r="N3517" s="86" t="s">
        <v>5013</v>
      </c>
      <c r="O3517" s="86">
        <v>2.5569999999999999</v>
      </c>
      <c r="P3517" s="86" t="s">
        <v>5013</v>
      </c>
      <c r="Q3517" s="86" t="s">
        <v>5013</v>
      </c>
      <c r="R3517" s="86">
        <v>5.7549999999999999</v>
      </c>
      <c r="S3517" s="86" t="s">
        <v>5013</v>
      </c>
      <c r="T3517" s="86" t="s">
        <v>5013</v>
      </c>
    </row>
    <row r="3518" spans="1:20" x14ac:dyDescent="0.25">
      <c r="A3518" s="50" t="s">
        <v>4682</v>
      </c>
      <c r="B3518" s="50" t="s">
        <v>1546</v>
      </c>
      <c r="C3518" s="50" t="s">
        <v>4742</v>
      </c>
      <c r="D3518" s="80">
        <v>11</v>
      </c>
      <c r="E3518" s="50" t="s">
        <v>7301</v>
      </c>
      <c r="F3518" s="24">
        <f t="shared" si="175"/>
        <v>1.907</v>
      </c>
      <c r="G3518" s="20">
        <f t="shared" si="176"/>
        <v>11.391999999999998</v>
      </c>
      <c r="H3518" s="17"/>
      <c r="I3518" s="24"/>
      <c r="J3518" s="20">
        <f t="shared" si="177"/>
        <v>1.4874000000000001</v>
      </c>
      <c r="K3518" s="17"/>
      <c r="L3518" s="24"/>
      <c r="M3518" s="86">
        <v>0.98599999999999999</v>
      </c>
      <c r="N3518" s="86">
        <v>33.19</v>
      </c>
      <c r="O3518" s="86" t="s">
        <v>5013</v>
      </c>
      <c r="P3518" s="86">
        <v>0.127</v>
      </c>
      <c r="Q3518" s="86">
        <v>1.589</v>
      </c>
      <c r="R3518" s="86" t="s">
        <v>5013</v>
      </c>
      <c r="S3518" s="86" t="s">
        <v>5013</v>
      </c>
      <c r="T3518" s="86">
        <v>5.7210000000000001</v>
      </c>
    </row>
    <row r="3519" spans="1:20" x14ac:dyDescent="0.25">
      <c r="A3519" s="50" t="s">
        <v>4682</v>
      </c>
      <c r="B3519" s="50" t="s">
        <v>2849</v>
      </c>
      <c r="C3519" s="50" t="s">
        <v>4774</v>
      </c>
      <c r="D3519" s="80">
        <v>18</v>
      </c>
      <c r="E3519" s="50" t="s">
        <v>9528</v>
      </c>
      <c r="F3519" s="24">
        <f t="shared" si="175"/>
        <v>1.9020000000000001</v>
      </c>
      <c r="G3519" s="20">
        <f t="shared" si="176"/>
        <v>1.2756666666666667</v>
      </c>
      <c r="H3519" s="17"/>
      <c r="I3519" s="24"/>
      <c r="J3519" s="20">
        <f t="shared" si="177"/>
        <v>2.8102000000000005</v>
      </c>
      <c r="K3519" s="17"/>
      <c r="L3519" s="24"/>
      <c r="M3519" s="86">
        <v>2.2010000000000001</v>
      </c>
      <c r="N3519" s="86">
        <v>1.446</v>
      </c>
      <c r="O3519" s="86">
        <v>0.18</v>
      </c>
      <c r="P3519" s="86">
        <v>8.34</v>
      </c>
      <c r="Q3519" s="86">
        <v>5.0000000000000001E-3</v>
      </c>
      <c r="R3519" s="86" t="s">
        <v>5013</v>
      </c>
      <c r="S3519" s="86">
        <v>5.7060000000000004</v>
      </c>
      <c r="T3519" s="86" t="s">
        <v>5013</v>
      </c>
    </row>
    <row r="3520" spans="1:20" x14ac:dyDescent="0.25">
      <c r="A3520" s="50" t="s">
        <v>4682</v>
      </c>
      <c r="B3520" s="50" t="s">
        <v>3436</v>
      </c>
      <c r="C3520" s="50" t="s">
        <v>4710</v>
      </c>
      <c r="D3520" s="80">
        <v>6</v>
      </c>
      <c r="E3520" s="50" t="s">
        <v>5909</v>
      </c>
      <c r="F3520" s="24">
        <f t="shared" si="175"/>
        <v>1.8953333333333333</v>
      </c>
      <c r="G3520" s="20">
        <f t="shared" si="176"/>
        <v>7.0440000000000005</v>
      </c>
      <c r="H3520" s="17"/>
      <c r="I3520" s="24"/>
      <c r="J3520" s="20">
        <f t="shared" si="177"/>
        <v>5.3537999999999997</v>
      </c>
      <c r="K3520" s="17"/>
      <c r="L3520" s="24"/>
      <c r="M3520" s="86">
        <v>2.9729999999999999</v>
      </c>
      <c r="N3520" s="86">
        <v>10.657999999999999</v>
      </c>
      <c r="O3520" s="86">
        <v>7.5010000000000003</v>
      </c>
      <c r="P3520" s="86">
        <v>11.757</v>
      </c>
      <c r="Q3520" s="86">
        <v>9.3260000000000005</v>
      </c>
      <c r="R3520" s="86" t="s">
        <v>5013</v>
      </c>
      <c r="S3520" s="86">
        <v>5.6859999999999999</v>
      </c>
      <c r="T3520" s="86" t="s">
        <v>5013</v>
      </c>
    </row>
    <row r="3521" spans="1:20" x14ac:dyDescent="0.25">
      <c r="A3521" s="50" t="s">
        <v>4682</v>
      </c>
      <c r="B3521" s="50" t="s">
        <v>3415</v>
      </c>
      <c r="C3521" s="50" t="s">
        <v>4705</v>
      </c>
      <c r="D3521" s="80">
        <v>4</v>
      </c>
      <c r="E3521" s="50" t="s">
        <v>5634</v>
      </c>
      <c r="F3521" s="24">
        <f t="shared" si="175"/>
        <v>1.8879999999999999</v>
      </c>
      <c r="G3521" s="20">
        <f t="shared" si="176"/>
        <v>1.625</v>
      </c>
      <c r="H3521" s="17"/>
      <c r="I3521" s="24"/>
      <c r="J3521" s="20">
        <f t="shared" si="177"/>
        <v>1.1401999999999999</v>
      </c>
      <c r="K3521" s="17"/>
      <c r="L3521" s="24"/>
      <c r="M3521" s="86">
        <v>4.8550000000000004</v>
      </c>
      <c r="N3521" s="86" t="s">
        <v>5013</v>
      </c>
      <c r="O3521" s="86">
        <v>0.02</v>
      </c>
      <c r="P3521" s="86">
        <v>3.6999999999999998E-2</v>
      </c>
      <c r="Q3521" s="86" t="s">
        <v>5013</v>
      </c>
      <c r="R3521" s="86">
        <v>5.6639999999999997</v>
      </c>
      <c r="S3521" s="86" t="s">
        <v>5013</v>
      </c>
      <c r="T3521" s="86" t="s">
        <v>5013</v>
      </c>
    </row>
    <row r="3522" spans="1:20" x14ac:dyDescent="0.25">
      <c r="A3522" s="50" t="s">
        <v>4682</v>
      </c>
      <c r="B3522" s="50" t="s">
        <v>2185</v>
      </c>
      <c r="C3522" s="50" t="s">
        <v>4755</v>
      </c>
      <c r="D3522" s="80">
        <v>15</v>
      </c>
      <c r="E3522" s="50" t="s">
        <v>7946</v>
      </c>
      <c r="F3522" s="24">
        <f t="shared" si="175"/>
        <v>1.867</v>
      </c>
      <c r="G3522" s="20">
        <f t="shared" si="176"/>
        <v>46.487000000000002</v>
      </c>
      <c r="H3522" s="17"/>
      <c r="I3522" s="24"/>
      <c r="J3522" s="20">
        <f t="shared" si="177"/>
        <v>6.9657999999999998</v>
      </c>
      <c r="K3522" s="17"/>
      <c r="L3522" s="24"/>
      <c r="M3522" s="86">
        <v>5.0259999999999998</v>
      </c>
      <c r="N3522" s="86">
        <v>118.367</v>
      </c>
      <c r="O3522" s="86">
        <v>16.068000000000001</v>
      </c>
      <c r="P3522" s="86">
        <v>29.228000000000002</v>
      </c>
      <c r="Q3522" s="86" t="s">
        <v>5013</v>
      </c>
      <c r="R3522" s="86" t="s">
        <v>5013</v>
      </c>
      <c r="S3522" s="86" t="s">
        <v>5013</v>
      </c>
      <c r="T3522" s="86">
        <v>5.601</v>
      </c>
    </row>
    <row r="3523" spans="1:20" x14ac:dyDescent="0.25">
      <c r="A3523" s="50" t="s">
        <v>4682</v>
      </c>
      <c r="B3523" s="50" t="s">
        <v>533</v>
      </c>
      <c r="C3523" s="50" t="s">
        <v>4690</v>
      </c>
      <c r="D3523" s="80">
        <v>2</v>
      </c>
      <c r="E3523" s="50" t="s">
        <v>5297</v>
      </c>
      <c r="F3523" s="24">
        <f t="shared" si="175"/>
        <v>1.8633333333333333</v>
      </c>
      <c r="G3523" s="20">
        <f t="shared" si="176"/>
        <v>6.6776666666666671</v>
      </c>
      <c r="H3523" s="17"/>
      <c r="I3523" s="24"/>
      <c r="J3523" s="20">
        <f t="shared" si="177"/>
        <v>9.9219999999999988</v>
      </c>
      <c r="K3523" s="17"/>
      <c r="L3523" s="24"/>
      <c r="M3523" s="86" t="s">
        <v>5013</v>
      </c>
      <c r="N3523" s="86">
        <v>20.033000000000001</v>
      </c>
      <c r="O3523" s="86" t="s">
        <v>5013</v>
      </c>
      <c r="P3523" s="86">
        <v>26.878</v>
      </c>
      <c r="Q3523" s="86">
        <v>17.141999999999999</v>
      </c>
      <c r="R3523" s="86" t="s">
        <v>5013</v>
      </c>
      <c r="S3523" s="86">
        <v>0.14399999999999999</v>
      </c>
      <c r="T3523" s="86">
        <v>5.4459999999999997</v>
      </c>
    </row>
    <row r="3524" spans="1:20" x14ac:dyDescent="0.25">
      <c r="A3524" s="50" t="s">
        <v>4682</v>
      </c>
      <c r="B3524" s="50" t="s">
        <v>2660</v>
      </c>
      <c r="C3524" s="50" t="s">
        <v>4725</v>
      </c>
      <c r="D3524" s="80">
        <v>8</v>
      </c>
      <c r="E3524" s="50" t="s">
        <v>6712</v>
      </c>
      <c r="F3524" s="24">
        <f t="shared" si="175"/>
        <v>1.8626666666666665</v>
      </c>
      <c r="G3524" s="20">
        <f t="shared" si="176"/>
        <v>1.6856666666666669</v>
      </c>
      <c r="H3524" s="17"/>
      <c r="I3524" s="24"/>
      <c r="J3524" s="20">
        <f t="shared" si="177"/>
        <v>1.5102</v>
      </c>
      <c r="K3524" s="17"/>
      <c r="L3524" s="24"/>
      <c r="M3524" s="86" t="s">
        <v>5013</v>
      </c>
      <c r="N3524" s="86">
        <v>1.7000000000000001E-2</v>
      </c>
      <c r="O3524" s="86">
        <v>5.04</v>
      </c>
      <c r="P3524" s="86">
        <v>0.59699999999999998</v>
      </c>
      <c r="Q3524" s="86">
        <v>1.3660000000000001</v>
      </c>
      <c r="R3524" s="86">
        <v>4.0549999999999997</v>
      </c>
      <c r="S3524" s="86">
        <v>1.5329999999999999</v>
      </c>
      <c r="T3524" s="86" t="s">
        <v>5013</v>
      </c>
    </row>
    <row r="3525" spans="1:20" x14ac:dyDescent="0.25">
      <c r="A3525" s="50" t="s">
        <v>4682</v>
      </c>
      <c r="B3525" s="50" t="s">
        <v>3650</v>
      </c>
      <c r="C3525" s="50" t="s">
        <v>4742</v>
      </c>
      <c r="D3525" s="80">
        <v>11</v>
      </c>
      <c r="E3525" s="50" t="s">
        <v>7303</v>
      </c>
      <c r="F3525" s="24">
        <f t="shared" si="175"/>
        <v>1.857</v>
      </c>
      <c r="G3525" s="20">
        <f t="shared" si="176"/>
        <v>11.493</v>
      </c>
      <c r="H3525" s="17"/>
      <c r="I3525" s="24"/>
      <c r="J3525" s="20">
        <f t="shared" si="177"/>
        <v>1.1477999999999999</v>
      </c>
      <c r="K3525" s="17"/>
      <c r="L3525" s="24"/>
      <c r="M3525" s="86">
        <v>1.117</v>
      </c>
      <c r="N3525" s="86">
        <v>0.95</v>
      </c>
      <c r="O3525" s="86">
        <v>32.411999999999999</v>
      </c>
      <c r="P3525" s="86">
        <v>0.16800000000000001</v>
      </c>
      <c r="Q3525" s="86" t="s">
        <v>5013</v>
      </c>
      <c r="R3525" s="86">
        <v>3.7879999999999998</v>
      </c>
      <c r="S3525" s="86">
        <v>1.7829999999999999</v>
      </c>
      <c r="T3525" s="86" t="s">
        <v>5013</v>
      </c>
    </row>
    <row r="3526" spans="1:20" x14ac:dyDescent="0.25">
      <c r="A3526" s="50" t="s">
        <v>4682</v>
      </c>
      <c r="B3526" s="50" t="s">
        <v>4506</v>
      </c>
      <c r="C3526" s="50" t="s">
        <v>4711</v>
      </c>
      <c r="D3526" s="80">
        <v>6</v>
      </c>
      <c r="E3526" s="50" t="s">
        <v>5963</v>
      </c>
      <c r="F3526" s="24">
        <f t="shared" si="175"/>
        <v>1.8536666666666666</v>
      </c>
      <c r="G3526" s="20">
        <f t="shared" si="176"/>
        <v>0.43466666666666659</v>
      </c>
      <c r="H3526" s="17"/>
      <c r="I3526" s="24"/>
      <c r="J3526" s="20">
        <f t="shared" si="177"/>
        <v>1.7787999999999999</v>
      </c>
      <c r="K3526" s="17"/>
      <c r="L3526" s="24"/>
      <c r="M3526" s="86" t="s">
        <v>5013</v>
      </c>
      <c r="N3526" s="86">
        <v>0.35</v>
      </c>
      <c r="O3526" s="86">
        <v>0.95399999999999996</v>
      </c>
      <c r="P3526" s="86">
        <v>1.8779999999999999</v>
      </c>
      <c r="Q3526" s="86">
        <v>1.4550000000000001</v>
      </c>
      <c r="R3526" s="86">
        <v>5.5609999999999999</v>
      </c>
      <c r="S3526" s="86" t="s">
        <v>5013</v>
      </c>
      <c r="T3526" s="86" t="s">
        <v>5013</v>
      </c>
    </row>
    <row r="3527" spans="1:20" x14ac:dyDescent="0.25">
      <c r="A3527" s="50" t="s">
        <v>4682</v>
      </c>
      <c r="B3527" s="50" t="s">
        <v>1422</v>
      </c>
      <c r="C3527" s="50" t="s">
        <v>4755</v>
      </c>
      <c r="D3527" s="80">
        <v>15</v>
      </c>
      <c r="E3527" s="50" t="s">
        <v>8004</v>
      </c>
      <c r="F3527" s="24">
        <f t="shared" si="175"/>
        <v>1.8513333333333335</v>
      </c>
      <c r="G3527" s="20">
        <f t="shared" si="176"/>
        <v>1.2233333333333334</v>
      </c>
      <c r="H3527" s="17"/>
      <c r="I3527" s="24"/>
      <c r="J3527" s="20">
        <f t="shared" si="177"/>
        <v>19.5274</v>
      </c>
      <c r="K3527" s="17"/>
      <c r="L3527" s="24"/>
      <c r="M3527" s="86" t="s">
        <v>5013</v>
      </c>
      <c r="N3527" s="86" t="s">
        <v>5013</v>
      </c>
      <c r="O3527" s="86">
        <v>3.67</v>
      </c>
      <c r="P3527" s="86">
        <v>4.6609999999999996</v>
      </c>
      <c r="Q3527" s="86">
        <v>87.421999999999997</v>
      </c>
      <c r="R3527" s="86" t="s">
        <v>5013</v>
      </c>
      <c r="S3527" s="86">
        <v>5.5540000000000003</v>
      </c>
      <c r="T3527" s="86" t="s">
        <v>5013</v>
      </c>
    </row>
    <row r="3528" spans="1:20" x14ac:dyDescent="0.25">
      <c r="A3528" s="50" t="s">
        <v>4682</v>
      </c>
      <c r="B3528" s="50" t="s">
        <v>4159</v>
      </c>
      <c r="C3528" s="50" t="s">
        <v>4754</v>
      </c>
      <c r="D3528" s="80">
        <v>14</v>
      </c>
      <c r="E3528" s="50" t="s">
        <v>7840</v>
      </c>
      <c r="F3528" s="24">
        <f t="shared" si="175"/>
        <v>1.8499999999999999</v>
      </c>
      <c r="G3528" s="20">
        <f t="shared" si="176"/>
        <v>9.7960000000000012</v>
      </c>
      <c r="H3528" s="17"/>
      <c r="I3528" s="24"/>
      <c r="J3528" s="20">
        <f t="shared" si="177"/>
        <v>1.1099999999999999</v>
      </c>
      <c r="K3528" s="17"/>
      <c r="L3528" s="24"/>
      <c r="M3528" s="86">
        <v>29.388000000000002</v>
      </c>
      <c r="N3528" s="86" t="s">
        <v>5013</v>
      </c>
      <c r="O3528" s="86" t="s">
        <v>5013</v>
      </c>
      <c r="P3528" s="86" t="s">
        <v>5013</v>
      </c>
      <c r="Q3528" s="86" t="s">
        <v>5013</v>
      </c>
      <c r="R3528" s="86" t="s">
        <v>5013</v>
      </c>
      <c r="S3528" s="86">
        <v>5.55</v>
      </c>
      <c r="T3528" s="86" t="s">
        <v>5013</v>
      </c>
    </row>
    <row r="3529" spans="1:20" x14ac:dyDescent="0.25">
      <c r="A3529" s="50" t="s">
        <v>4682</v>
      </c>
      <c r="B3529" s="50" t="s">
        <v>2238</v>
      </c>
      <c r="C3529" s="50" t="s">
        <v>4751</v>
      </c>
      <c r="D3529" s="80">
        <v>13</v>
      </c>
      <c r="E3529" s="50" t="s">
        <v>7742</v>
      </c>
      <c r="F3529" s="24">
        <f t="shared" si="175"/>
        <v>1.8416666666666668</v>
      </c>
      <c r="G3529" s="20">
        <f t="shared" si="176"/>
        <v>0.28066666666666668</v>
      </c>
      <c r="H3529" s="17"/>
      <c r="I3529" s="24"/>
      <c r="J3529" s="20">
        <f t="shared" si="177"/>
        <v>1.4606000000000001</v>
      </c>
      <c r="K3529" s="17"/>
      <c r="L3529" s="24"/>
      <c r="M3529" s="86">
        <v>0.436</v>
      </c>
      <c r="N3529" s="86" t="s">
        <v>5013</v>
      </c>
      <c r="O3529" s="86">
        <v>0.40600000000000003</v>
      </c>
      <c r="P3529" s="86">
        <v>1.778</v>
      </c>
      <c r="Q3529" s="86" t="s">
        <v>5013</v>
      </c>
      <c r="R3529" s="86" t="s">
        <v>5013</v>
      </c>
      <c r="S3529" s="86" t="s">
        <v>5013</v>
      </c>
      <c r="T3529" s="86">
        <v>5.5250000000000004</v>
      </c>
    </row>
    <row r="3530" spans="1:20" x14ac:dyDescent="0.25">
      <c r="A3530" s="50" t="s">
        <v>4682</v>
      </c>
      <c r="B3530" s="50" t="s">
        <v>2873</v>
      </c>
      <c r="C3530" s="50" t="s">
        <v>4764</v>
      </c>
      <c r="D3530" s="80">
        <v>15</v>
      </c>
      <c r="E3530" s="50" t="s">
        <v>8300</v>
      </c>
      <c r="F3530" s="24">
        <f t="shared" si="175"/>
        <v>1.8399999999999999</v>
      </c>
      <c r="G3530" s="20">
        <f t="shared" si="176"/>
        <v>23.490333333333336</v>
      </c>
      <c r="H3530" s="17"/>
      <c r="I3530" s="24"/>
      <c r="J3530" s="20">
        <f t="shared" si="177"/>
        <v>9.391</v>
      </c>
      <c r="K3530" s="17"/>
      <c r="L3530" s="24"/>
      <c r="M3530" s="86">
        <v>29.672000000000001</v>
      </c>
      <c r="N3530" s="86">
        <v>2.1349999999999998</v>
      </c>
      <c r="O3530" s="86">
        <v>38.664000000000001</v>
      </c>
      <c r="P3530" s="86">
        <v>38.152000000000001</v>
      </c>
      <c r="Q3530" s="86">
        <v>3.2829999999999999</v>
      </c>
      <c r="R3530" s="86">
        <v>2.165</v>
      </c>
      <c r="S3530" s="86">
        <v>3.355</v>
      </c>
      <c r="T3530" s="86" t="s">
        <v>5013</v>
      </c>
    </row>
    <row r="3531" spans="1:20" x14ac:dyDescent="0.25">
      <c r="A3531" s="50" t="s">
        <v>4682</v>
      </c>
      <c r="B3531" s="50" t="s">
        <v>2838</v>
      </c>
      <c r="C3531" s="50" t="s">
        <v>4766</v>
      </c>
      <c r="D3531" s="80">
        <v>16</v>
      </c>
      <c r="E3531" s="50" t="s">
        <v>8609</v>
      </c>
      <c r="F3531" s="24">
        <f t="shared" si="175"/>
        <v>1.8336666666666668</v>
      </c>
      <c r="G3531" s="20">
        <f t="shared" si="176"/>
        <v>57.280333333333338</v>
      </c>
      <c r="H3531" s="17"/>
      <c r="I3531" s="24"/>
      <c r="J3531" s="20">
        <f t="shared" si="177"/>
        <v>1.3360000000000001</v>
      </c>
      <c r="K3531" s="17"/>
      <c r="L3531" s="24"/>
      <c r="M3531" s="86">
        <v>19.059000000000001</v>
      </c>
      <c r="N3531" s="86">
        <v>82.019000000000005</v>
      </c>
      <c r="O3531" s="86">
        <v>70.763000000000005</v>
      </c>
      <c r="P3531" s="86">
        <v>1.179</v>
      </c>
      <c r="Q3531" s="86" t="s">
        <v>5013</v>
      </c>
      <c r="R3531" s="86" t="s">
        <v>5013</v>
      </c>
      <c r="S3531" s="86">
        <v>5.5010000000000003</v>
      </c>
      <c r="T3531" s="86" t="s">
        <v>5013</v>
      </c>
    </row>
    <row r="3532" spans="1:20" x14ac:dyDescent="0.25">
      <c r="A3532" s="50" t="s">
        <v>4682</v>
      </c>
      <c r="B3532" s="50" t="s">
        <v>1127</v>
      </c>
      <c r="C3532" s="50" t="s">
        <v>4689</v>
      </c>
      <c r="D3532" s="80">
        <v>2</v>
      </c>
      <c r="E3532" s="50" t="s">
        <v>5236</v>
      </c>
      <c r="F3532" s="24">
        <f t="shared" si="175"/>
        <v>1.8276666666666668</v>
      </c>
      <c r="G3532" s="20">
        <f t="shared" si="176"/>
        <v>17.938999999999997</v>
      </c>
      <c r="H3532" s="17"/>
      <c r="I3532" s="24"/>
      <c r="J3532" s="20">
        <f t="shared" si="177"/>
        <v>10.955599999999999</v>
      </c>
      <c r="K3532" s="17"/>
      <c r="L3532" s="24"/>
      <c r="M3532" s="86">
        <v>23.957999999999998</v>
      </c>
      <c r="N3532" s="86">
        <v>15.473000000000001</v>
      </c>
      <c r="O3532" s="86">
        <v>14.385999999999999</v>
      </c>
      <c r="P3532" s="86">
        <v>35.046999999999997</v>
      </c>
      <c r="Q3532" s="86">
        <v>14.247999999999999</v>
      </c>
      <c r="R3532" s="86">
        <v>1.4510000000000001</v>
      </c>
      <c r="S3532" s="86">
        <v>4.032</v>
      </c>
      <c r="T3532" s="86" t="s">
        <v>5013</v>
      </c>
    </row>
    <row r="3533" spans="1:20" x14ac:dyDescent="0.25">
      <c r="A3533" s="50" t="s">
        <v>4682</v>
      </c>
      <c r="B3533" s="50" t="s">
        <v>1157</v>
      </c>
      <c r="C3533" s="50" t="s">
        <v>4720</v>
      </c>
      <c r="D3533" s="80">
        <v>6</v>
      </c>
      <c r="E3533" s="50" t="s">
        <v>6398</v>
      </c>
      <c r="F3533" s="24">
        <f t="shared" si="175"/>
        <v>1.8256666666666668</v>
      </c>
      <c r="G3533" s="20">
        <f t="shared" si="176"/>
        <v>19.481333333333332</v>
      </c>
      <c r="H3533" s="17"/>
      <c r="I3533" s="24"/>
      <c r="J3533" s="20">
        <f t="shared" si="177"/>
        <v>2.5588000000000002</v>
      </c>
      <c r="K3533" s="17"/>
      <c r="L3533" s="24"/>
      <c r="M3533" s="86">
        <v>56.850999999999999</v>
      </c>
      <c r="N3533" s="86">
        <v>0.05</v>
      </c>
      <c r="O3533" s="86">
        <v>1.5429999999999999</v>
      </c>
      <c r="P3533" s="86" t="s">
        <v>5013</v>
      </c>
      <c r="Q3533" s="86">
        <v>7.3170000000000002</v>
      </c>
      <c r="R3533" s="86" t="s">
        <v>5013</v>
      </c>
      <c r="S3533" s="86">
        <v>5.4770000000000003</v>
      </c>
      <c r="T3533" s="86" t="s">
        <v>5013</v>
      </c>
    </row>
    <row r="3534" spans="1:20" x14ac:dyDescent="0.25">
      <c r="A3534" s="50" t="s">
        <v>4682</v>
      </c>
      <c r="B3534" s="50" t="s">
        <v>2342</v>
      </c>
      <c r="C3534" s="50" t="s">
        <v>4687</v>
      </c>
      <c r="D3534" s="80">
        <v>1</v>
      </c>
      <c r="E3534" s="50" t="s">
        <v>5186</v>
      </c>
      <c r="F3534" s="24">
        <f t="shared" si="175"/>
        <v>1.8186666666666664</v>
      </c>
      <c r="G3534" s="20">
        <f t="shared" si="176"/>
        <v>3.7663333333333333</v>
      </c>
      <c r="H3534" s="17"/>
      <c r="I3534" s="24"/>
      <c r="J3534" s="20">
        <f t="shared" si="177"/>
        <v>4.1887999999999996</v>
      </c>
      <c r="K3534" s="17"/>
      <c r="L3534" s="24"/>
      <c r="M3534" s="86">
        <v>0.64</v>
      </c>
      <c r="N3534" s="86">
        <v>1.756</v>
      </c>
      <c r="O3534" s="86">
        <v>8.9030000000000005</v>
      </c>
      <c r="P3534" s="86">
        <v>11.11</v>
      </c>
      <c r="Q3534" s="86">
        <v>4.3780000000000001</v>
      </c>
      <c r="R3534" s="86">
        <v>4.1509999999999998</v>
      </c>
      <c r="S3534" s="86">
        <v>1.3049999999999999</v>
      </c>
      <c r="T3534" s="86" t="s">
        <v>5013</v>
      </c>
    </row>
    <row r="3535" spans="1:20" x14ac:dyDescent="0.25">
      <c r="A3535" s="50" t="s">
        <v>4682</v>
      </c>
      <c r="B3535" s="50" t="s">
        <v>1704</v>
      </c>
      <c r="C3535" s="50" t="s">
        <v>4744</v>
      </c>
      <c r="D3535" s="80">
        <v>11</v>
      </c>
      <c r="E3535" s="50" t="s">
        <v>7404</v>
      </c>
      <c r="F3535" s="24">
        <f t="shared" si="175"/>
        <v>1.813666666666667</v>
      </c>
      <c r="G3535" s="20">
        <f t="shared" si="176"/>
        <v>3.5033333333333334</v>
      </c>
      <c r="H3535" s="17"/>
      <c r="I3535" s="24"/>
      <c r="J3535" s="20">
        <f t="shared" si="177"/>
        <v>1.0882000000000001</v>
      </c>
      <c r="K3535" s="17"/>
      <c r="L3535" s="24"/>
      <c r="M3535" s="86">
        <v>0.17699999999999999</v>
      </c>
      <c r="N3535" s="86" t="s">
        <v>5013</v>
      </c>
      <c r="O3535" s="86">
        <v>10.333</v>
      </c>
      <c r="P3535" s="86" t="s">
        <v>5013</v>
      </c>
      <c r="Q3535" s="86" t="s">
        <v>5013</v>
      </c>
      <c r="R3535" s="86">
        <v>5.0170000000000003</v>
      </c>
      <c r="S3535" s="86">
        <v>0.42399999999999999</v>
      </c>
      <c r="T3535" s="86" t="s">
        <v>5013</v>
      </c>
    </row>
    <row r="3536" spans="1:20" x14ac:dyDescent="0.25">
      <c r="A3536" s="50" t="s">
        <v>4682</v>
      </c>
      <c r="B3536" s="50" t="s">
        <v>4521</v>
      </c>
      <c r="C3536" s="50" t="s">
        <v>4745</v>
      </c>
      <c r="D3536" s="80">
        <v>11</v>
      </c>
      <c r="E3536" s="50" t="s">
        <v>7537</v>
      </c>
      <c r="F3536" s="24">
        <f t="shared" si="175"/>
        <v>1.7983333333333331</v>
      </c>
      <c r="G3536" s="20">
        <f t="shared" si="176"/>
        <v>1.6023333333333332</v>
      </c>
      <c r="H3536" s="17"/>
      <c r="I3536" s="24"/>
      <c r="J3536" s="20">
        <f t="shared" si="177"/>
        <v>1.079</v>
      </c>
      <c r="K3536" s="17"/>
      <c r="L3536" s="24"/>
      <c r="M3536" s="86">
        <v>0.80200000000000005</v>
      </c>
      <c r="N3536" s="86">
        <v>3.3809999999999998</v>
      </c>
      <c r="O3536" s="86">
        <v>0.624</v>
      </c>
      <c r="P3536" s="86" t="s">
        <v>5013</v>
      </c>
      <c r="Q3536" s="86" t="s">
        <v>5013</v>
      </c>
      <c r="R3536" s="86" t="s">
        <v>5013</v>
      </c>
      <c r="S3536" s="86">
        <v>5.3949999999999996</v>
      </c>
      <c r="T3536" s="86" t="s">
        <v>5013</v>
      </c>
    </row>
    <row r="3537" spans="1:20" x14ac:dyDescent="0.25">
      <c r="A3537" s="50" t="s">
        <v>4682</v>
      </c>
      <c r="B3537" s="50" t="s">
        <v>3793</v>
      </c>
      <c r="C3537" s="50" t="s">
        <v>4757</v>
      </c>
      <c r="D3537" s="80">
        <v>15</v>
      </c>
      <c r="E3537" s="50" t="s">
        <v>8175</v>
      </c>
      <c r="F3537" s="24">
        <f t="shared" si="175"/>
        <v>1.7933333333333332</v>
      </c>
      <c r="G3537" s="20">
        <f t="shared" si="176"/>
        <v>1.155</v>
      </c>
      <c r="H3537" s="17"/>
      <c r="I3537" s="24"/>
      <c r="J3537" s="20">
        <f t="shared" si="177"/>
        <v>1.0760000000000001</v>
      </c>
      <c r="K3537" s="17"/>
      <c r="L3537" s="24"/>
      <c r="M3537" s="86" t="s">
        <v>5013</v>
      </c>
      <c r="N3537" s="86" t="s">
        <v>5013</v>
      </c>
      <c r="O3537" s="86">
        <v>3.4649999999999999</v>
      </c>
      <c r="P3537" s="86" t="s">
        <v>5013</v>
      </c>
      <c r="Q3537" s="86" t="s">
        <v>5013</v>
      </c>
      <c r="R3537" s="86" t="s">
        <v>5013</v>
      </c>
      <c r="S3537" s="86">
        <v>5.38</v>
      </c>
      <c r="T3537" s="86" t="s">
        <v>5013</v>
      </c>
    </row>
    <row r="3538" spans="1:20" x14ac:dyDescent="0.25">
      <c r="A3538" s="50" t="s">
        <v>4682</v>
      </c>
      <c r="B3538" s="50" t="s">
        <v>3494</v>
      </c>
      <c r="C3538" s="50" t="s">
        <v>4767</v>
      </c>
      <c r="D3538" s="80">
        <v>16</v>
      </c>
      <c r="E3538" s="50" t="s">
        <v>9124</v>
      </c>
      <c r="F3538" s="24">
        <f t="shared" si="175"/>
        <v>1.7826666666666666</v>
      </c>
      <c r="G3538" s="20">
        <f t="shared" si="176"/>
        <v>5.9999999999999993E-3</v>
      </c>
      <c r="H3538" s="17"/>
      <c r="I3538" s="24"/>
      <c r="J3538" s="20">
        <f t="shared" si="177"/>
        <v>13.5076</v>
      </c>
      <c r="K3538" s="17"/>
      <c r="L3538" s="24"/>
      <c r="M3538" s="86">
        <v>1.7999999999999999E-2</v>
      </c>
      <c r="N3538" s="86" t="s">
        <v>5013</v>
      </c>
      <c r="O3538" s="86" t="s">
        <v>5013</v>
      </c>
      <c r="P3538" s="86">
        <v>62.19</v>
      </c>
      <c r="Q3538" s="86" t="s">
        <v>5013</v>
      </c>
      <c r="R3538" s="86" t="s">
        <v>5013</v>
      </c>
      <c r="S3538" s="86">
        <v>0.39900000000000002</v>
      </c>
      <c r="T3538" s="86">
        <v>4.9489999999999998</v>
      </c>
    </row>
    <row r="3539" spans="1:20" x14ac:dyDescent="0.25">
      <c r="A3539" s="50" t="s">
        <v>4682</v>
      </c>
      <c r="B3539" s="50" t="s">
        <v>2293</v>
      </c>
      <c r="C3539" s="50" t="s">
        <v>4710</v>
      </c>
      <c r="D3539" s="80">
        <v>6</v>
      </c>
      <c r="E3539" s="50" t="s">
        <v>5821</v>
      </c>
      <c r="F3539" s="24">
        <f t="shared" si="175"/>
        <v>1.7766666666666666</v>
      </c>
      <c r="G3539" s="20">
        <f t="shared" si="176"/>
        <v>0</v>
      </c>
      <c r="H3539" s="17"/>
      <c r="I3539" s="24"/>
      <c r="J3539" s="20">
        <f t="shared" si="177"/>
        <v>3.4822000000000002</v>
      </c>
      <c r="K3539" s="17"/>
      <c r="L3539" s="24"/>
      <c r="M3539" s="86" t="s">
        <v>5013</v>
      </c>
      <c r="N3539" s="86" t="s">
        <v>5013</v>
      </c>
      <c r="O3539" s="86" t="s">
        <v>5013</v>
      </c>
      <c r="P3539" s="86" t="s">
        <v>5013</v>
      </c>
      <c r="Q3539" s="86">
        <v>12.081</v>
      </c>
      <c r="R3539" s="86" t="s">
        <v>5013</v>
      </c>
      <c r="S3539" s="86">
        <v>5.33</v>
      </c>
      <c r="T3539" s="86" t="s">
        <v>5013</v>
      </c>
    </row>
    <row r="3540" spans="1:20" x14ac:dyDescent="0.25">
      <c r="A3540" s="50" t="s">
        <v>4682</v>
      </c>
      <c r="B3540" s="50" t="s">
        <v>2930</v>
      </c>
      <c r="C3540" s="50" t="s">
        <v>4754</v>
      </c>
      <c r="D3540" s="80">
        <v>14</v>
      </c>
      <c r="E3540" s="50" t="s">
        <v>7868</v>
      </c>
      <c r="F3540" s="24">
        <f t="shared" si="175"/>
        <v>1.7749999999999997</v>
      </c>
      <c r="G3540" s="20">
        <f t="shared" si="176"/>
        <v>0</v>
      </c>
      <c r="H3540" s="17"/>
      <c r="I3540" s="24"/>
      <c r="J3540" s="20">
        <f t="shared" si="177"/>
        <v>1.0649999999999999</v>
      </c>
      <c r="K3540" s="17"/>
      <c r="L3540" s="24"/>
      <c r="M3540" s="86" t="s">
        <v>5013</v>
      </c>
      <c r="N3540" s="86" t="s">
        <v>5013</v>
      </c>
      <c r="O3540" s="86" t="s">
        <v>5013</v>
      </c>
      <c r="P3540" s="86" t="s">
        <v>5013</v>
      </c>
      <c r="Q3540" s="86" t="s">
        <v>5013</v>
      </c>
      <c r="R3540" s="86">
        <v>0.51500000000000001</v>
      </c>
      <c r="S3540" s="86" t="s">
        <v>5013</v>
      </c>
      <c r="T3540" s="86">
        <v>4.8099999999999996</v>
      </c>
    </row>
    <row r="3541" spans="1:20" x14ac:dyDescent="0.25">
      <c r="A3541" s="50" t="s">
        <v>4682</v>
      </c>
      <c r="B3541" s="50" t="s">
        <v>2915</v>
      </c>
      <c r="C3541" s="50" t="s">
        <v>4754</v>
      </c>
      <c r="D3541" s="80">
        <v>14</v>
      </c>
      <c r="E3541" s="50" t="s">
        <v>7862</v>
      </c>
      <c r="F3541" s="24">
        <f t="shared" si="175"/>
        <v>1.7746666666666666</v>
      </c>
      <c r="G3541" s="20">
        <f t="shared" si="176"/>
        <v>0.90933333333333344</v>
      </c>
      <c r="H3541" s="17"/>
      <c r="I3541" s="24"/>
      <c r="J3541" s="20">
        <f t="shared" si="177"/>
        <v>2.8980000000000001</v>
      </c>
      <c r="K3541" s="17"/>
      <c r="L3541" s="24"/>
      <c r="M3541" s="86">
        <v>2.4870000000000001</v>
      </c>
      <c r="N3541" s="86">
        <v>0.24099999999999999</v>
      </c>
      <c r="O3541" s="86" t="s">
        <v>5013</v>
      </c>
      <c r="P3541" s="86">
        <v>5.633</v>
      </c>
      <c r="Q3541" s="86">
        <v>3.5329999999999999</v>
      </c>
      <c r="R3541" s="86">
        <v>5.3239999999999998</v>
      </c>
      <c r="S3541" s="86" t="s">
        <v>5013</v>
      </c>
      <c r="T3541" s="86" t="s">
        <v>5013</v>
      </c>
    </row>
    <row r="3542" spans="1:20" x14ac:dyDescent="0.25">
      <c r="A3542" s="50" t="s">
        <v>4682</v>
      </c>
      <c r="B3542" s="50" t="s">
        <v>3516</v>
      </c>
      <c r="C3542" s="50" t="s">
        <v>4740</v>
      </c>
      <c r="D3542" s="80">
        <v>11</v>
      </c>
      <c r="E3542" s="50" t="s">
        <v>7243</v>
      </c>
      <c r="F3542" s="24">
        <f t="shared" si="175"/>
        <v>1.774</v>
      </c>
      <c r="G3542" s="20">
        <f t="shared" si="176"/>
        <v>0.28833333333333333</v>
      </c>
      <c r="H3542" s="17"/>
      <c r="I3542" s="24"/>
      <c r="J3542" s="20">
        <f t="shared" si="177"/>
        <v>1.0644</v>
      </c>
      <c r="K3542" s="17"/>
      <c r="L3542" s="24"/>
      <c r="M3542" s="86">
        <v>0.31900000000000001</v>
      </c>
      <c r="N3542" s="86">
        <v>0.54600000000000004</v>
      </c>
      <c r="O3542" s="86" t="s">
        <v>5013</v>
      </c>
      <c r="P3542" s="86" t="s">
        <v>5013</v>
      </c>
      <c r="Q3542" s="86" t="s">
        <v>5013</v>
      </c>
      <c r="R3542" s="86" t="s">
        <v>5013</v>
      </c>
      <c r="S3542" s="86">
        <v>5.3220000000000001</v>
      </c>
      <c r="T3542" s="86" t="s">
        <v>5013</v>
      </c>
    </row>
    <row r="3543" spans="1:20" x14ac:dyDescent="0.25">
      <c r="A3543" s="50" t="s">
        <v>4682</v>
      </c>
      <c r="B3543" s="50" t="s">
        <v>3189</v>
      </c>
      <c r="C3543" s="50" t="s">
        <v>4743</v>
      </c>
      <c r="D3543" s="80">
        <v>11</v>
      </c>
      <c r="E3543" s="50" t="s">
        <v>7346</v>
      </c>
      <c r="F3543" s="24">
        <f t="shared" si="175"/>
        <v>1.7670000000000001</v>
      </c>
      <c r="G3543" s="20">
        <f t="shared" si="176"/>
        <v>3.6183333333333336</v>
      </c>
      <c r="H3543" s="17"/>
      <c r="I3543" s="24"/>
      <c r="J3543" s="20">
        <f t="shared" si="177"/>
        <v>1.0602</v>
      </c>
      <c r="K3543" s="17"/>
      <c r="L3543" s="24"/>
      <c r="M3543" s="86">
        <v>10.855</v>
      </c>
      <c r="N3543" s="86" t="s">
        <v>5013</v>
      </c>
      <c r="O3543" s="86" t="s">
        <v>5013</v>
      </c>
      <c r="P3543" s="86" t="s">
        <v>5013</v>
      </c>
      <c r="Q3543" s="86" t="s">
        <v>5013</v>
      </c>
      <c r="R3543" s="86" t="s">
        <v>5013</v>
      </c>
      <c r="S3543" s="86">
        <v>5.3010000000000002</v>
      </c>
      <c r="T3543" s="86" t="s">
        <v>5013</v>
      </c>
    </row>
    <row r="3544" spans="1:20" x14ac:dyDescent="0.25">
      <c r="A3544" s="50" t="s">
        <v>4682</v>
      </c>
      <c r="B3544" s="50" t="s">
        <v>96</v>
      </c>
      <c r="C3544" s="50" t="s">
        <v>4759</v>
      </c>
      <c r="D3544" s="80">
        <v>15</v>
      </c>
      <c r="E3544" s="50" t="s">
        <v>8214</v>
      </c>
      <c r="F3544" s="24">
        <f t="shared" si="175"/>
        <v>1.7533333333333332</v>
      </c>
      <c r="G3544" s="20">
        <f t="shared" si="176"/>
        <v>234.41100000000003</v>
      </c>
      <c r="H3544" s="17"/>
      <c r="I3544" s="24"/>
      <c r="J3544" s="20">
        <f t="shared" si="177"/>
        <v>56.444199999999988</v>
      </c>
      <c r="K3544" s="17"/>
      <c r="L3544" s="24"/>
      <c r="M3544" s="86">
        <v>181.84800000000001</v>
      </c>
      <c r="N3544" s="86">
        <v>359.41800000000001</v>
      </c>
      <c r="O3544" s="86">
        <v>161.96700000000001</v>
      </c>
      <c r="P3544" s="86">
        <v>5.7750000000000004</v>
      </c>
      <c r="Q3544" s="86">
        <v>271.18599999999998</v>
      </c>
      <c r="R3544" s="86" t="s">
        <v>5013</v>
      </c>
      <c r="S3544" s="86">
        <v>5.26</v>
      </c>
      <c r="T3544" s="86" t="s">
        <v>5013</v>
      </c>
    </row>
    <row r="3545" spans="1:20" x14ac:dyDescent="0.25">
      <c r="A3545" s="50" t="s">
        <v>4682</v>
      </c>
      <c r="B3545" s="50" t="s">
        <v>2394</v>
      </c>
      <c r="C3545" s="50" t="s">
        <v>4738</v>
      </c>
      <c r="D3545" s="80">
        <v>11</v>
      </c>
      <c r="E3545" s="50" t="s">
        <v>7192</v>
      </c>
      <c r="F3545" s="24">
        <f t="shared" si="175"/>
        <v>1.7333333333333334</v>
      </c>
      <c r="G3545" s="20">
        <f t="shared" si="176"/>
        <v>13.558999999999999</v>
      </c>
      <c r="H3545" s="17"/>
      <c r="I3545" s="24"/>
      <c r="J3545" s="20">
        <f t="shared" si="177"/>
        <v>8.4172000000000011</v>
      </c>
      <c r="K3545" s="17"/>
      <c r="L3545" s="24"/>
      <c r="M3545" s="86">
        <v>29.132999999999999</v>
      </c>
      <c r="N3545" s="86">
        <v>1.579</v>
      </c>
      <c r="O3545" s="86">
        <v>9.9649999999999999</v>
      </c>
      <c r="P3545" s="86">
        <v>14.598000000000001</v>
      </c>
      <c r="Q3545" s="86">
        <v>22.288</v>
      </c>
      <c r="R3545" s="86" t="s">
        <v>5013</v>
      </c>
      <c r="S3545" s="86">
        <v>5.2</v>
      </c>
      <c r="T3545" s="86" t="s">
        <v>5013</v>
      </c>
    </row>
    <row r="3546" spans="1:20" x14ac:dyDescent="0.25">
      <c r="A3546" s="50" t="s">
        <v>4682</v>
      </c>
      <c r="B3546" s="50" t="s">
        <v>2396</v>
      </c>
      <c r="C3546" s="50" t="s">
        <v>4745</v>
      </c>
      <c r="D3546" s="80">
        <v>11</v>
      </c>
      <c r="E3546" s="50" t="s">
        <v>7468</v>
      </c>
      <c r="F3546" s="24">
        <f t="shared" si="175"/>
        <v>1.724</v>
      </c>
      <c r="G3546" s="20">
        <f t="shared" si="176"/>
        <v>16.050666666666668</v>
      </c>
      <c r="H3546" s="17"/>
      <c r="I3546" s="24"/>
      <c r="J3546" s="20">
        <f t="shared" si="177"/>
        <v>1.1135999999999999</v>
      </c>
      <c r="K3546" s="17"/>
      <c r="L3546" s="24"/>
      <c r="M3546" s="86">
        <v>39.896000000000001</v>
      </c>
      <c r="N3546" s="86">
        <v>6.5659999999999998</v>
      </c>
      <c r="O3546" s="86">
        <v>1.69</v>
      </c>
      <c r="P3546" s="86">
        <v>0.39600000000000002</v>
      </c>
      <c r="Q3546" s="86" t="s">
        <v>5013</v>
      </c>
      <c r="R3546" s="86">
        <v>4.1219999999999999</v>
      </c>
      <c r="S3546" s="86">
        <v>1.05</v>
      </c>
      <c r="T3546" s="86" t="s">
        <v>5013</v>
      </c>
    </row>
    <row r="3547" spans="1:20" x14ac:dyDescent="0.25">
      <c r="A3547" s="50" t="s">
        <v>4682</v>
      </c>
      <c r="B3547" s="50" t="s">
        <v>2572</v>
      </c>
      <c r="C3547" s="50" t="s">
        <v>4722</v>
      </c>
      <c r="D3547" s="80">
        <v>7</v>
      </c>
      <c r="E3547" s="50" t="s">
        <v>6514</v>
      </c>
      <c r="F3547" s="24">
        <f t="shared" si="175"/>
        <v>1.7236666666666667</v>
      </c>
      <c r="G3547" s="20">
        <f t="shared" si="176"/>
        <v>0</v>
      </c>
      <c r="H3547" s="17"/>
      <c r="I3547" s="24"/>
      <c r="J3547" s="20">
        <f t="shared" si="177"/>
        <v>1.0342</v>
      </c>
      <c r="K3547" s="17"/>
      <c r="L3547" s="24"/>
      <c r="M3547" s="86" t="s">
        <v>5013</v>
      </c>
      <c r="N3547" s="86" t="s">
        <v>5013</v>
      </c>
      <c r="O3547" s="86" t="s">
        <v>5013</v>
      </c>
      <c r="P3547" s="86" t="s">
        <v>5013</v>
      </c>
      <c r="Q3547" s="86" t="s">
        <v>5013</v>
      </c>
      <c r="R3547" s="86">
        <v>5.1710000000000003</v>
      </c>
      <c r="S3547" s="86" t="s">
        <v>5013</v>
      </c>
      <c r="T3547" s="86" t="s">
        <v>5013</v>
      </c>
    </row>
    <row r="3548" spans="1:20" x14ac:dyDescent="0.25">
      <c r="A3548" s="50" t="s">
        <v>4682</v>
      </c>
      <c r="B3548" s="50" t="s">
        <v>3871</v>
      </c>
      <c r="C3548" s="50" t="s">
        <v>4723</v>
      </c>
      <c r="D3548" s="80">
        <v>7</v>
      </c>
      <c r="E3548" s="50" t="s">
        <v>6601</v>
      </c>
      <c r="F3548" s="24">
        <f t="shared" si="175"/>
        <v>1.7206666666666666</v>
      </c>
      <c r="G3548" s="20">
        <f t="shared" si="176"/>
        <v>12.383666666666668</v>
      </c>
      <c r="H3548" s="17"/>
      <c r="I3548" s="24"/>
      <c r="J3548" s="20">
        <f t="shared" si="177"/>
        <v>13.948200000000003</v>
      </c>
      <c r="K3548" s="17"/>
      <c r="L3548" s="24"/>
      <c r="M3548" s="86">
        <v>37.151000000000003</v>
      </c>
      <c r="N3548" s="86" t="s">
        <v>5013</v>
      </c>
      <c r="O3548" s="86" t="s">
        <v>5013</v>
      </c>
      <c r="P3548" s="86">
        <v>13.69</v>
      </c>
      <c r="Q3548" s="86">
        <v>50.889000000000003</v>
      </c>
      <c r="R3548" s="86" t="s">
        <v>5013</v>
      </c>
      <c r="S3548" s="86">
        <v>5.1619999999999999</v>
      </c>
      <c r="T3548" s="86" t="s">
        <v>5013</v>
      </c>
    </row>
    <row r="3549" spans="1:20" x14ac:dyDescent="0.25">
      <c r="A3549" s="50" t="s">
        <v>4682</v>
      </c>
      <c r="B3549" s="50" t="s">
        <v>4448</v>
      </c>
      <c r="C3549" s="50" t="s">
        <v>4738</v>
      </c>
      <c r="D3549" s="80">
        <v>11</v>
      </c>
      <c r="E3549" s="50" t="s">
        <v>7197</v>
      </c>
      <c r="F3549" s="24">
        <f t="shared" si="175"/>
        <v>1.6953333333333334</v>
      </c>
      <c r="G3549" s="20">
        <f t="shared" si="176"/>
        <v>0</v>
      </c>
      <c r="H3549" s="17"/>
      <c r="I3549" s="24"/>
      <c r="J3549" s="20">
        <f t="shared" si="177"/>
        <v>1.0172000000000001</v>
      </c>
      <c r="K3549" s="17"/>
      <c r="L3549" s="24"/>
      <c r="M3549" s="86" t="s">
        <v>5013</v>
      </c>
      <c r="N3549" s="86" t="s">
        <v>5013</v>
      </c>
      <c r="O3549" s="86" t="s">
        <v>5013</v>
      </c>
      <c r="P3549" s="86" t="s">
        <v>5013</v>
      </c>
      <c r="Q3549" s="86" t="s">
        <v>5013</v>
      </c>
      <c r="R3549" s="86">
        <v>5.0860000000000003</v>
      </c>
      <c r="S3549" s="86" t="s">
        <v>5013</v>
      </c>
      <c r="T3549" s="86" t="s">
        <v>5013</v>
      </c>
    </row>
    <row r="3550" spans="1:20" x14ac:dyDescent="0.25">
      <c r="A3550" s="50" t="s">
        <v>4682</v>
      </c>
      <c r="B3550" s="50" t="s">
        <v>175</v>
      </c>
      <c r="C3550" s="50" t="s">
        <v>4755</v>
      </c>
      <c r="D3550" s="80">
        <v>15</v>
      </c>
      <c r="E3550" s="50" t="s">
        <v>7979</v>
      </c>
      <c r="F3550" s="24">
        <f t="shared" si="175"/>
        <v>1.6806666666666665</v>
      </c>
      <c r="G3550" s="20">
        <f t="shared" si="176"/>
        <v>0</v>
      </c>
      <c r="H3550" s="17"/>
      <c r="I3550" s="24"/>
      <c r="J3550" s="20">
        <f t="shared" si="177"/>
        <v>1.0084</v>
      </c>
      <c r="K3550" s="17"/>
      <c r="L3550" s="24"/>
      <c r="M3550" s="86" t="s">
        <v>5013</v>
      </c>
      <c r="N3550" s="86" t="s">
        <v>5013</v>
      </c>
      <c r="O3550" s="86" t="s">
        <v>5013</v>
      </c>
      <c r="P3550" s="86" t="s">
        <v>5013</v>
      </c>
      <c r="Q3550" s="86" t="s">
        <v>5013</v>
      </c>
      <c r="R3550" s="86">
        <v>5.0419999999999998</v>
      </c>
      <c r="S3550" s="86" t="s">
        <v>5013</v>
      </c>
      <c r="T3550" s="86" t="s">
        <v>5013</v>
      </c>
    </row>
    <row r="3551" spans="1:20" x14ac:dyDescent="0.25">
      <c r="A3551" s="50" t="s">
        <v>4682</v>
      </c>
      <c r="B3551" s="50" t="s">
        <v>3024</v>
      </c>
      <c r="C3551" s="50" t="s">
        <v>4755</v>
      </c>
      <c r="D3551" s="80">
        <v>15</v>
      </c>
      <c r="E3551" s="50" t="s">
        <v>7973</v>
      </c>
      <c r="F3551" s="24">
        <f t="shared" si="175"/>
        <v>1.6743333333333332</v>
      </c>
      <c r="G3551" s="20">
        <f t="shared" si="176"/>
        <v>0</v>
      </c>
      <c r="H3551" s="17"/>
      <c r="I3551" s="24"/>
      <c r="J3551" s="20">
        <f t="shared" si="177"/>
        <v>2.1534</v>
      </c>
      <c r="K3551" s="17"/>
      <c r="L3551" s="24"/>
      <c r="M3551" s="86" t="s">
        <v>5013</v>
      </c>
      <c r="N3551" s="86" t="s">
        <v>5013</v>
      </c>
      <c r="O3551" s="86" t="s">
        <v>5013</v>
      </c>
      <c r="P3551" s="86">
        <v>5.7439999999999998</v>
      </c>
      <c r="Q3551" s="86" t="s">
        <v>5013</v>
      </c>
      <c r="R3551" s="86" t="s">
        <v>5013</v>
      </c>
      <c r="S3551" s="86" t="s">
        <v>5013</v>
      </c>
      <c r="T3551" s="86">
        <v>5.0229999999999997</v>
      </c>
    </row>
    <row r="3552" spans="1:20" x14ac:dyDescent="0.25">
      <c r="A3552" s="50" t="s">
        <v>4682</v>
      </c>
      <c r="B3552" s="50" t="s">
        <v>2523</v>
      </c>
      <c r="C3552" s="50" t="s">
        <v>4725</v>
      </c>
      <c r="D3552" s="80">
        <v>8</v>
      </c>
      <c r="E3552" s="50" t="s">
        <v>6715</v>
      </c>
      <c r="F3552" s="24">
        <f t="shared" ref="F3552:F3615" si="178">SUM(R3552:T3552)/3</f>
        <v>1.6689999999999998</v>
      </c>
      <c r="G3552" s="20">
        <f t="shared" ref="G3552:G3615" si="179">SUM(M3552:O3552)/3</f>
        <v>10.421999999999999</v>
      </c>
      <c r="H3552" s="17"/>
      <c r="I3552" s="24"/>
      <c r="J3552" s="20">
        <f t="shared" ref="J3552:J3615" si="180">SUM(P3552:T3552)/5</f>
        <v>2.766</v>
      </c>
      <c r="K3552" s="17"/>
      <c r="L3552" s="24"/>
      <c r="M3552" s="86">
        <v>4.202</v>
      </c>
      <c r="N3552" s="86">
        <v>0.94899999999999995</v>
      </c>
      <c r="O3552" s="86">
        <v>26.114999999999998</v>
      </c>
      <c r="P3552" s="86">
        <v>3.0350000000000001</v>
      </c>
      <c r="Q3552" s="86">
        <v>5.7880000000000003</v>
      </c>
      <c r="R3552" s="86" t="s">
        <v>5013</v>
      </c>
      <c r="S3552" s="86">
        <v>5.0069999999999997</v>
      </c>
      <c r="T3552" s="86" t="s">
        <v>5013</v>
      </c>
    </row>
    <row r="3553" spans="1:20" x14ac:dyDescent="0.25">
      <c r="A3553" s="50" t="s">
        <v>4682</v>
      </c>
      <c r="B3553" s="50" t="s">
        <v>2824</v>
      </c>
      <c r="C3553" s="50" t="s">
        <v>4693</v>
      </c>
      <c r="D3553" s="80">
        <v>2</v>
      </c>
      <c r="E3553" s="50" t="s">
        <v>5385</v>
      </c>
      <c r="F3553" s="24">
        <f t="shared" si="178"/>
        <v>1.665</v>
      </c>
      <c r="G3553" s="20">
        <f t="shared" si="179"/>
        <v>8.9990000000000006</v>
      </c>
      <c r="H3553" s="17"/>
      <c r="I3553" s="24"/>
      <c r="J3553" s="20">
        <f t="shared" si="180"/>
        <v>8.8769999999999989</v>
      </c>
      <c r="K3553" s="17"/>
      <c r="L3553" s="24"/>
      <c r="M3553" s="86" t="s">
        <v>5013</v>
      </c>
      <c r="N3553" s="86" t="s">
        <v>5013</v>
      </c>
      <c r="O3553" s="86">
        <v>26.997</v>
      </c>
      <c r="P3553" s="86">
        <v>6.2469999999999999</v>
      </c>
      <c r="Q3553" s="86">
        <v>33.143000000000001</v>
      </c>
      <c r="R3553" s="86">
        <v>3.0009999999999999</v>
      </c>
      <c r="S3553" s="86">
        <v>1.994</v>
      </c>
      <c r="T3553" s="86" t="s">
        <v>5013</v>
      </c>
    </row>
    <row r="3554" spans="1:20" x14ac:dyDescent="0.25">
      <c r="A3554" s="50" t="s">
        <v>4682</v>
      </c>
      <c r="B3554" s="50" t="s">
        <v>3504</v>
      </c>
      <c r="C3554" s="50" t="s">
        <v>4685</v>
      </c>
      <c r="D3554" s="80">
        <v>1</v>
      </c>
      <c r="E3554" s="50" t="s">
        <v>5096</v>
      </c>
      <c r="F3554" s="24">
        <f t="shared" si="178"/>
        <v>1.6496666666666666</v>
      </c>
      <c r="G3554" s="20">
        <f t="shared" si="179"/>
        <v>0</v>
      </c>
      <c r="H3554" s="17"/>
      <c r="I3554" s="24"/>
      <c r="J3554" s="20">
        <f t="shared" si="180"/>
        <v>0.98980000000000001</v>
      </c>
      <c r="K3554" s="17"/>
      <c r="L3554" s="24"/>
      <c r="M3554" s="86" t="s">
        <v>5013</v>
      </c>
      <c r="N3554" s="86" t="s">
        <v>5013</v>
      </c>
      <c r="O3554" s="86" t="s">
        <v>5013</v>
      </c>
      <c r="P3554" s="86" t="s">
        <v>5013</v>
      </c>
      <c r="Q3554" s="86" t="s">
        <v>5013</v>
      </c>
      <c r="R3554" s="86">
        <v>4.9489999999999998</v>
      </c>
      <c r="S3554" s="86" t="s">
        <v>5013</v>
      </c>
      <c r="T3554" s="86" t="s">
        <v>5013</v>
      </c>
    </row>
    <row r="3555" spans="1:20" x14ac:dyDescent="0.25">
      <c r="A3555" s="50" t="s">
        <v>4682</v>
      </c>
      <c r="B3555" s="50" t="s">
        <v>3905</v>
      </c>
      <c r="C3555" s="50" t="s">
        <v>4767</v>
      </c>
      <c r="D3555" s="80">
        <v>16</v>
      </c>
      <c r="E3555" s="50" t="s">
        <v>9077</v>
      </c>
      <c r="F3555" s="24">
        <f t="shared" si="178"/>
        <v>1.6456666666666668</v>
      </c>
      <c r="G3555" s="20">
        <f t="shared" si="179"/>
        <v>2.1333333333333333E-2</v>
      </c>
      <c r="H3555" s="17"/>
      <c r="I3555" s="24"/>
      <c r="J3555" s="20">
        <f t="shared" si="180"/>
        <v>0.99240000000000017</v>
      </c>
      <c r="K3555" s="17"/>
      <c r="L3555" s="24"/>
      <c r="M3555" s="86">
        <v>6.4000000000000001E-2</v>
      </c>
      <c r="N3555" s="86" t="s">
        <v>5013</v>
      </c>
      <c r="O3555" s="86" t="s">
        <v>5013</v>
      </c>
      <c r="P3555" s="86">
        <v>2.5000000000000001E-2</v>
      </c>
      <c r="Q3555" s="86" t="s">
        <v>5013</v>
      </c>
      <c r="R3555" s="86">
        <v>4.9370000000000003</v>
      </c>
      <c r="S3555" s="86" t="s">
        <v>5013</v>
      </c>
      <c r="T3555" s="86" t="s">
        <v>5013</v>
      </c>
    </row>
    <row r="3556" spans="1:20" x14ac:dyDescent="0.25">
      <c r="A3556" s="50" t="s">
        <v>4682</v>
      </c>
      <c r="B3556" s="50" t="s">
        <v>3444</v>
      </c>
      <c r="C3556" s="50" t="s">
        <v>4707</v>
      </c>
      <c r="D3556" s="80">
        <v>5</v>
      </c>
      <c r="E3556" s="50" t="s">
        <v>5717</v>
      </c>
      <c r="F3556" s="24">
        <f t="shared" si="178"/>
        <v>1.6456666666666664</v>
      </c>
      <c r="G3556" s="20">
        <f t="shared" si="179"/>
        <v>0</v>
      </c>
      <c r="H3556" s="17"/>
      <c r="I3556" s="24"/>
      <c r="J3556" s="20">
        <f t="shared" si="180"/>
        <v>0.98739999999999983</v>
      </c>
      <c r="K3556" s="17"/>
      <c r="L3556" s="24"/>
      <c r="M3556" s="86" t="s">
        <v>5013</v>
      </c>
      <c r="N3556" s="86" t="s">
        <v>5013</v>
      </c>
      <c r="O3556" s="86" t="s">
        <v>5013</v>
      </c>
      <c r="P3556" s="86" t="s">
        <v>5013</v>
      </c>
      <c r="Q3556" s="86" t="s">
        <v>5013</v>
      </c>
      <c r="R3556" s="86">
        <v>1.5169999999999999</v>
      </c>
      <c r="S3556" s="86">
        <v>3.42</v>
      </c>
      <c r="T3556" s="86" t="s">
        <v>5013</v>
      </c>
    </row>
    <row r="3557" spans="1:20" x14ac:dyDescent="0.25">
      <c r="A3557" s="50" t="s">
        <v>4682</v>
      </c>
      <c r="B3557" s="50" t="s">
        <v>3965</v>
      </c>
      <c r="C3557" s="50" t="s">
        <v>4727</v>
      </c>
      <c r="D3557" s="80">
        <v>9</v>
      </c>
      <c r="E3557" s="50" t="s">
        <v>6738</v>
      </c>
      <c r="F3557" s="24">
        <f t="shared" si="178"/>
        <v>1.6383333333333334</v>
      </c>
      <c r="G3557" s="20">
        <f t="shared" si="179"/>
        <v>0</v>
      </c>
      <c r="H3557" s="17"/>
      <c r="I3557" s="24"/>
      <c r="J3557" s="20">
        <f t="shared" si="180"/>
        <v>0.98299999999999998</v>
      </c>
      <c r="K3557" s="17"/>
      <c r="L3557" s="24"/>
      <c r="M3557" s="86" t="s">
        <v>5013</v>
      </c>
      <c r="N3557" s="86" t="s">
        <v>5013</v>
      </c>
      <c r="O3557" s="86" t="s">
        <v>5013</v>
      </c>
      <c r="P3557" s="86" t="s">
        <v>5013</v>
      </c>
      <c r="Q3557" s="86" t="s">
        <v>5013</v>
      </c>
      <c r="R3557" s="86" t="s">
        <v>5013</v>
      </c>
      <c r="S3557" s="86">
        <v>4.915</v>
      </c>
      <c r="T3557" s="86" t="s">
        <v>5013</v>
      </c>
    </row>
    <row r="3558" spans="1:20" x14ac:dyDescent="0.25">
      <c r="A3558" s="50" t="s">
        <v>4682</v>
      </c>
      <c r="B3558" s="50" t="s">
        <v>3902</v>
      </c>
      <c r="C3558" s="50" t="s">
        <v>4710</v>
      </c>
      <c r="D3558" s="80">
        <v>6</v>
      </c>
      <c r="E3558" s="50" t="s">
        <v>5924</v>
      </c>
      <c r="F3558" s="24">
        <f t="shared" si="178"/>
        <v>1.61</v>
      </c>
      <c r="G3558" s="20">
        <f t="shared" si="179"/>
        <v>0</v>
      </c>
      <c r="H3558" s="17"/>
      <c r="I3558" s="24"/>
      <c r="J3558" s="20">
        <f t="shared" si="180"/>
        <v>1.1776</v>
      </c>
      <c r="K3558" s="17"/>
      <c r="L3558" s="24"/>
      <c r="M3558" s="86" t="s">
        <v>5013</v>
      </c>
      <c r="N3558" s="86" t="s">
        <v>5013</v>
      </c>
      <c r="O3558" s="86" t="s">
        <v>5013</v>
      </c>
      <c r="P3558" s="86">
        <v>1.0580000000000001</v>
      </c>
      <c r="Q3558" s="86" t="s">
        <v>5013</v>
      </c>
      <c r="R3558" s="86" t="s">
        <v>5013</v>
      </c>
      <c r="S3558" s="86">
        <v>4.83</v>
      </c>
      <c r="T3558" s="86" t="s">
        <v>5013</v>
      </c>
    </row>
    <row r="3559" spans="1:20" x14ac:dyDescent="0.25">
      <c r="A3559" s="50" t="s">
        <v>4682</v>
      </c>
      <c r="B3559" s="50" t="s">
        <v>2329</v>
      </c>
      <c r="C3559" s="50" t="s">
        <v>4749</v>
      </c>
      <c r="D3559" s="80">
        <v>12</v>
      </c>
      <c r="E3559" s="50" t="s">
        <v>7688</v>
      </c>
      <c r="F3559" s="24">
        <f t="shared" si="178"/>
        <v>1.6096666666666666</v>
      </c>
      <c r="G3559" s="20">
        <f t="shared" si="179"/>
        <v>5.2936666666666667</v>
      </c>
      <c r="H3559" s="17"/>
      <c r="I3559" s="24"/>
      <c r="J3559" s="20">
        <f t="shared" si="180"/>
        <v>1.0867999999999998</v>
      </c>
      <c r="K3559" s="17"/>
      <c r="L3559" s="24"/>
      <c r="M3559" s="86" t="s">
        <v>5013</v>
      </c>
      <c r="N3559" s="86">
        <v>1.0189999999999999</v>
      </c>
      <c r="O3559" s="86">
        <v>14.862</v>
      </c>
      <c r="P3559" s="86" t="s">
        <v>5013</v>
      </c>
      <c r="Q3559" s="86">
        <v>0.60499999999999998</v>
      </c>
      <c r="R3559" s="86">
        <v>0.52400000000000002</v>
      </c>
      <c r="S3559" s="86">
        <v>4.3049999999999997</v>
      </c>
      <c r="T3559" s="86" t="s">
        <v>5013</v>
      </c>
    </row>
    <row r="3560" spans="1:20" x14ac:dyDescent="0.25">
      <c r="A3560" s="50" t="s">
        <v>4682</v>
      </c>
      <c r="B3560" s="50" t="s">
        <v>3116</v>
      </c>
      <c r="C3560" s="50" t="s">
        <v>4743</v>
      </c>
      <c r="D3560" s="80">
        <v>11</v>
      </c>
      <c r="E3560" s="50" t="s">
        <v>7325</v>
      </c>
      <c r="F3560" s="24">
        <f t="shared" si="178"/>
        <v>1.6076666666666668</v>
      </c>
      <c r="G3560" s="20">
        <f t="shared" si="179"/>
        <v>65.199333333333328</v>
      </c>
      <c r="H3560" s="17"/>
      <c r="I3560" s="24"/>
      <c r="J3560" s="20">
        <f t="shared" si="180"/>
        <v>35.092799999999997</v>
      </c>
      <c r="K3560" s="17"/>
      <c r="L3560" s="24"/>
      <c r="M3560" s="86">
        <v>10.494999999999999</v>
      </c>
      <c r="N3560" s="86">
        <v>127.64</v>
      </c>
      <c r="O3560" s="86">
        <v>57.463000000000001</v>
      </c>
      <c r="P3560" s="86">
        <v>155.58199999999999</v>
      </c>
      <c r="Q3560" s="86">
        <v>15.058999999999999</v>
      </c>
      <c r="R3560" s="86">
        <v>1.875</v>
      </c>
      <c r="S3560" s="86">
        <v>2.948</v>
      </c>
      <c r="T3560" s="86" t="s">
        <v>5013</v>
      </c>
    </row>
    <row r="3561" spans="1:20" x14ac:dyDescent="0.25">
      <c r="A3561" s="50" t="s">
        <v>4682</v>
      </c>
      <c r="B3561" s="50" t="s">
        <v>2626</v>
      </c>
      <c r="C3561" s="50" t="s">
        <v>4745</v>
      </c>
      <c r="D3561" s="80">
        <v>11</v>
      </c>
      <c r="E3561" s="50" t="s">
        <v>7476</v>
      </c>
      <c r="F3561" s="24">
        <f t="shared" si="178"/>
        <v>1.601</v>
      </c>
      <c r="G3561" s="20">
        <f t="shared" si="179"/>
        <v>0.97299999999999998</v>
      </c>
      <c r="H3561" s="17"/>
      <c r="I3561" s="24"/>
      <c r="J3561" s="20">
        <f t="shared" si="180"/>
        <v>0.98980000000000001</v>
      </c>
      <c r="K3561" s="17"/>
      <c r="L3561" s="24"/>
      <c r="M3561" s="86">
        <v>1.94</v>
      </c>
      <c r="N3561" s="86">
        <v>0.36199999999999999</v>
      </c>
      <c r="O3561" s="86">
        <v>0.61699999999999999</v>
      </c>
      <c r="P3561" s="86" t="s">
        <v>5013</v>
      </c>
      <c r="Q3561" s="86">
        <v>0.14599999999999999</v>
      </c>
      <c r="R3561" s="86">
        <v>4.8029999999999999</v>
      </c>
      <c r="S3561" s="86" t="s">
        <v>5013</v>
      </c>
      <c r="T3561" s="86" t="s">
        <v>5013</v>
      </c>
    </row>
    <row r="3562" spans="1:20" x14ac:dyDescent="0.25">
      <c r="A3562" s="50" t="s">
        <v>4682</v>
      </c>
      <c r="B3562" s="50" t="s">
        <v>2411</v>
      </c>
      <c r="C3562" s="50" t="s">
        <v>4777</v>
      </c>
      <c r="D3562" s="80">
        <v>20</v>
      </c>
      <c r="E3562" s="50" t="s">
        <v>9637</v>
      </c>
      <c r="F3562" s="24">
        <f t="shared" si="178"/>
        <v>1.595</v>
      </c>
      <c r="G3562" s="20">
        <f t="shared" si="179"/>
        <v>20.475333333333335</v>
      </c>
      <c r="H3562" s="17"/>
      <c r="I3562" s="24"/>
      <c r="J3562" s="20">
        <f t="shared" si="180"/>
        <v>5.2855999999999996</v>
      </c>
      <c r="K3562" s="17"/>
      <c r="L3562" s="24"/>
      <c r="M3562" s="86">
        <v>10.132999999999999</v>
      </c>
      <c r="N3562" s="86">
        <v>36.908999999999999</v>
      </c>
      <c r="O3562" s="86">
        <v>14.384</v>
      </c>
      <c r="P3562" s="86">
        <v>18.553999999999998</v>
      </c>
      <c r="Q3562" s="86">
        <v>3.089</v>
      </c>
      <c r="R3562" s="86">
        <v>4.7850000000000001</v>
      </c>
      <c r="S3562" s="86" t="s">
        <v>5013</v>
      </c>
      <c r="T3562" s="86" t="s">
        <v>5013</v>
      </c>
    </row>
    <row r="3563" spans="1:20" x14ac:dyDescent="0.25">
      <c r="A3563" s="50" t="s">
        <v>4682</v>
      </c>
      <c r="B3563" s="50" t="s">
        <v>2086</v>
      </c>
      <c r="C3563" s="50" t="s">
        <v>4711</v>
      </c>
      <c r="D3563" s="80">
        <v>6</v>
      </c>
      <c r="E3563" s="50" t="s">
        <v>6045</v>
      </c>
      <c r="F3563" s="24">
        <f t="shared" si="178"/>
        <v>1.593</v>
      </c>
      <c r="G3563" s="20">
        <f t="shared" si="179"/>
        <v>18.657666666666668</v>
      </c>
      <c r="H3563" s="17"/>
      <c r="I3563" s="24"/>
      <c r="J3563" s="20">
        <f t="shared" si="180"/>
        <v>3.6577999999999995</v>
      </c>
      <c r="K3563" s="17"/>
      <c r="L3563" s="24"/>
      <c r="M3563" s="86" t="s">
        <v>5013</v>
      </c>
      <c r="N3563" s="86">
        <v>49.756</v>
      </c>
      <c r="O3563" s="86">
        <v>6.2169999999999996</v>
      </c>
      <c r="P3563" s="86">
        <v>6.7329999999999997</v>
      </c>
      <c r="Q3563" s="86">
        <v>6.7770000000000001</v>
      </c>
      <c r="R3563" s="86">
        <v>4.4969999999999999</v>
      </c>
      <c r="S3563" s="86">
        <v>0.28199999999999997</v>
      </c>
      <c r="T3563" s="86" t="s">
        <v>5013</v>
      </c>
    </row>
    <row r="3564" spans="1:20" x14ac:dyDescent="0.25">
      <c r="A3564" s="50" t="s">
        <v>4682</v>
      </c>
      <c r="B3564" s="50" t="s">
        <v>1551</v>
      </c>
      <c r="C3564" s="50" t="s">
        <v>4766</v>
      </c>
      <c r="D3564" s="80">
        <v>16</v>
      </c>
      <c r="E3564" s="50" t="s">
        <v>8788</v>
      </c>
      <c r="F3564" s="24">
        <f t="shared" si="178"/>
        <v>1.5883333333333336</v>
      </c>
      <c r="G3564" s="20">
        <f t="shared" si="179"/>
        <v>23.091999999999999</v>
      </c>
      <c r="H3564" s="17"/>
      <c r="I3564" s="24"/>
      <c r="J3564" s="20">
        <f t="shared" si="180"/>
        <v>17.946400000000001</v>
      </c>
      <c r="K3564" s="17"/>
      <c r="L3564" s="24"/>
      <c r="M3564" s="86">
        <v>7.7640000000000002</v>
      </c>
      <c r="N3564" s="86">
        <v>41.881999999999998</v>
      </c>
      <c r="O3564" s="86">
        <v>19.63</v>
      </c>
      <c r="P3564" s="86">
        <v>25.423999999999999</v>
      </c>
      <c r="Q3564" s="86">
        <v>59.542999999999999</v>
      </c>
      <c r="R3564" s="86">
        <v>2.681</v>
      </c>
      <c r="S3564" s="86">
        <v>2.0840000000000001</v>
      </c>
      <c r="T3564" s="86" t="s">
        <v>5013</v>
      </c>
    </row>
    <row r="3565" spans="1:20" x14ac:dyDescent="0.25">
      <c r="A3565" s="50" t="s">
        <v>4682</v>
      </c>
      <c r="B3565" s="50" t="s">
        <v>2165</v>
      </c>
      <c r="C3565" s="50" t="s">
        <v>4710</v>
      </c>
      <c r="D3565" s="80">
        <v>6</v>
      </c>
      <c r="E3565" s="50" t="s">
        <v>5820</v>
      </c>
      <c r="F3565" s="24">
        <f t="shared" si="178"/>
        <v>1.5823333333333334</v>
      </c>
      <c r="G3565" s="20">
        <f t="shared" si="179"/>
        <v>0.50466666666666671</v>
      </c>
      <c r="H3565" s="17"/>
      <c r="I3565" s="24"/>
      <c r="J3565" s="20">
        <f t="shared" si="180"/>
        <v>1.7652000000000001</v>
      </c>
      <c r="K3565" s="17"/>
      <c r="L3565" s="24"/>
      <c r="M3565" s="86" t="s">
        <v>5013</v>
      </c>
      <c r="N3565" s="86">
        <v>1.514</v>
      </c>
      <c r="O3565" s="86" t="s">
        <v>5013</v>
      </c>
      <c r="P3565" s="86">
        <v>4.0789999999999997</v>
      </c>
      <c r="Q3565" s="86" t="s">
        <v>5013</v>
      </c>
      <c r="R3565" s="86" t="s">
        <v>5013</v>
      </c>
      <c r="S3565" s="86">
        <v>4.7469999999999999</v>
      </c>
      <c r="T3565" s="86" t="s">
        <v>5013</v>
      </c>
    </row>
    <row r="3566" spans="1:20" x14ac:dyDescent="0.25">
      <c r="A3566" s="50" t="s">
        <v>4682</v>
      </c>
      <c r="B3566" s="50" t="s">
        <v>3647</v>
      </c>
      <c r="C3566" s="50" t="s">
        <v>4736</v>
      </c>
      <c r="D3566" s="80">
        <v>11</v>
      </c>
      <c r="E3566" s="50" t="s">
        <v>7041</v>
      </c>
      <c r="F3566" s="24">
        <f t="shared" si="178"/>
        <v>1.5806666666666667</v>
      </c>
      <c r="G3566" s="20">
        <f t="shared" si="179"/>
        <v>0.82900000000000007</v>
      </c>
      <c r="H3566" s="17"/>
      <c r="I3566" s="24"/>
      <c r="J3566" s="20">
        <f t="shared" si="180"/>
        <v>0.98940000000000006</v>
      </c>
      <c r="K3566" s="17"/>
      <c r="L3566" s="24"/>
      <c r="M3566" s="86" t="s">
        <v>5013</v>
      </c>
      <c r="N3566" s="86">
        <v>2.4870000000000001</v>
      </c>
      <c r="O3566" s="86" t="s">
        <v>5013</v>
      </c>
      <c r="P3566" s="86" t="s">
        <v>5013</v>
      </c>
      <c r="Q3566" s="86">
        <v>0.20499999999999999</v>
      </c>
      <c r="R3566" s="86">
        <v>4.742</v>
      </c>
      <c r="S3566" s="86" t="s">
        <v>5013</v>
      </c>
      <c r="T3566" s="86" t="s">
        <v>5013</v>
      </c>
    </row>
    <row r="3567" spans="1:20" x14ac:dyDescent="0.25">
      <c r="A3567" s="50" t="s">
        <v>4682</v>
      </c>
      <c r="B3567" s="50" t="s">
        <v>4537</v>
      </c>
      <c r="C3567" s="50" t="s">
        <v>4759</v>
      </c>
      <c r="D3567" s="80">
        <v>15</v>
      </c>
      <c r="E3567" s="50" t="s">
        <v>8242</v>
      </c>
      <c r="F3567" s="24">
        <f t="shared" si="178"/>
        <v>1.5780000000000001</v>
      </c>
      <c r="G3567" s="20">
        <f t="shared" si="179"/>
        <v>52.288666666666671</v>
      </c>
      <c r="H3567" s="17"/>
      <c r="I3567" s="24"/>
      <c r="J3567" s="20">
        <f t="shared" si="180"/>
        <v>7.3952000000000009</v>
      </c>
      <c r="K3567" s="17"/>
      <c r="L3567" s="24"/>
      <c r="M3567" s="86">
        <v>140.304</v>
      </c>
      <c r="N3567" s="86">
        <v>14.098000000000001</v>
      </c>
      <c r="O3567" s="86">
        <v>2.464</v>
      </c>
      <c r="P3567" s="86">
        <v>20.829000000000001</v>
      </c>
      <c r="Q3567" s="86">
        <v>11.413</v>
      </c>
      <c r="R3567" s="86">
        <v>4.734</v>
      </c>
      <c r="S3567" s="86" t="s">
        <v>5013</v>
      </c>
      <c r="T3567" s="86" t="s">
        <v>5013</v>
      </c>
    </row>
    <row r="3568" spans="1:20" x14ac:dyDescent="0.25">
      <c r="A3568" s="50" t="s">
        <v>4682</v>
      </c>
      <c r="B3568" s="50" t="s">
        <v>2126</v>
      </c>
      <c r="C3568" s="50" t="s">
        <v>4777</v>
      </c>
      <c r="D3568" s="80">
        <v>20</v>
      </c>
      <c r="E3568" s="50" t="s">
        <v>9668</v>
      </c>
      <c r="F3568" s="24">
        <f t="shared" si="178"/>
        <v>1.5723333333333331</v>
      </c>
      <c r="G3568" s="20">
        <f t="shared" si="179"/>
        <v>0.505</v>
      </c>
      <c r="H3568" s="17"/>
      <c r="I3568" s="24"/>
      <c r="J3568" s="20">
        <f t="shared" si="180"/>
        <v>0.94339999999999991</v>
      </c>
      <c r="K3568" s="17"/>
      <c r="L3568" s="24"/>
      <c r="M3568" s="86" t="s">
        <v>5013</v>
      </c>
      <c r="N3568" s="86">
        <v>1.5149999999999999</v>
      </c>
      <c r="O3568" s="86" t="s">
        <v>5013</v>
      </c>
      <c r="P3568" s="86" t="s">
        <v>5013</v>
      </c>
      <c r="Q3568" s="86" t="s">
        <v>5013</v>
      </c>
      <c r="R3568" s="86">
        <v>4.7169999999999996</v>
      </c>
      <c r="S3568" s="86" t="s">
        <v>5013</v>
      </c>
      <c r="T3568" s="86" t="s">
        <v>5013</v>
      </c>
    </row>
    <row r="3569" spans="1:20" x14ac:dyDescent="0.25">
      <c r="A3569" s="50" t="s">
        <v>4682</v>
      </c>
      <c r="B3569" s="50" t="s">
        <v>2197</v>
      </c>
      <c r="C3569" s="50" t="s">
        <v>4711</v>
      </c>
      <c r="D3569" s="80">
        <v>6</v>
      </c>
      <c r="E3569" s="50" t="s">
        <v>6109</v>
      </c>
      <c r="F3569" s="24">
        <f t="shared" si="178"/>
        <v>1.5666666666666667</v>
      </c>
      <c r="G3569" s="20">
        <f t="shared" si="179"/>
        <v>12.799999999999999</v>
      </c>
      <c r="H3569" s="17"/>
      <c r="I3569" s="24"/>
      <c r="J3569" s="20">
        <f t="shared" si="180"/>
        <v>11.586600000000001</v>
      </c>
      <c r="K3569" s="17"/>
      <c r="L3569" s="24"/>
      <c r="M3569" s="86">
        <v>33.841000000000001</v>
      </c>
      <c r="N3569" s="86">
        <v>4.5590000000000002</v>
      </c>
      <c r="O3569" s="86" t="s">
        <v>5013</v>
      </c>
      <c r="P3569" s="86">
        <v>40.356000000000002</v>
      </c>
      <c r="Q3569" s="86">
        <v>12.877000000000001</v>
      </c>
      <c r="R3569" s="86" t="s">
        <v>5013</v>
      </c>
      <c r="S3569" s="86" t="s">
        <v>5013</v>
      </c>
      <c r="T3569" s="86">
        <v>4.7</v>
      </c>
    </row>
    <row r="3570" spans="1:20" x14ac:dyDescent="0.25">
      <c r="A3570" s="50" t="s">
        <v>4682</v>
      </c>
      <c r="B3570" s="50" t="s">
        <v>4595</v>
      </c>
      <c r="C3570" s="50" t="s">
        <v>4694</v>
      </c>
      <c r="D3570" s="80">
        <v>2</v>
      </c>
      <c r="E3570" s="50" t="s">
        <v>5413</v>
      </c>
      <c r="F3570" s="24">
        <f t="shared" si="178"/>
        <v>1.5653333333333332</v>
      </c>
      <c r="G3570" s="20">
        <f t="shared" si="179"/>
        <v>9.3333333333333341E-3</v>
      </c>
      <c r="H3570" s="17"/>
      <c r="I3570" s="24"/>
      <c r="J3570" s="20">
        <f t="shared" si="180"/>
        <v>1.0538000000000001</v>
      </c>
      <c r="K3570" s="17"/>
      <c r="L3570" s="24"/>
      <c r="M3570" s="86" t="s">
        <v>5013</v>
      </c>
      <c r="N3570" s="86" t="s">
        <v>5013</v>
      </c>
      <c r="O3570" s="86">
        <v>2.8000000000000001E-2</v>
      </c>
      <c r="P3570" s="86" t="s">
        <v>5013</v>
      </c>
      <c r="Q3570" s="86">
        <v>0.57299999999999995</v>
      </c>
      <c r="R3570" s="86">
        <v>4.6959999999999997</v>
      </c>
      <c r="S3570" s="86" t="s">
        <v>5013</v>
      </c>
      <c r="T3570" s="86" t="s">
        <v>5013</v>
      </c>
    </row>
    <row r="3571" spans="1:20" x14ac:dyDescent="0.25">
      <c r="A3571" s="50" t="s">
        <v>4682</v>
      </c>
      <c r="B3571" s="50" t="s">
        <v>3390</v>
      </c>
      <c r="C3571" s="50" t="s">
        <v>4723</v>
      </c>
      <c r="D3571" s="80">
        <v>7</v>
      </c>
      <c r="E3571" s="50" t="s">
        <v>6598</v>
      </c>
      <c r="F3571" s="24">
        <f t="shared" si="178"/>
        <v>1.5566666666666666</v>
      </c>
      <c r="G3571" s="20">
        <f t="shared" si="179"/>
        <v>1.1073333333333333</v>
      </c>
      <c r="H3571" s="17"/>
      <c r="I3571" s="24"/>
      <c r="J3571" s="20">
        <f t="shared" si="180"/>
        <v>5.8927999999999994</v>
      </c>
      <c r="K3571" s="17"/>
      <c r="L3571" s="24"/>
      <c r="M3571" s="86" t="s">
        <v>5013</v>
      </c>
      <c r="N3571" s="86">
        <v>3.3220000000000001</v>
      </c>
      <c r="O3571" s="86" t="s">
        <v>5013</v>
      </c>
      <c r="P3571" s="86" t="s">
        <v>5013</v>
      </c>
      <c r="Q3571" s="86">
        <v>24.794</v>
      </c>
      <c r="R3571" s="86">
        <v>4.67</v>
      </c>
      <c r="S3571" s="86" t="s">
        <v>5013</v>
      </c>
      <c r="T3571" s="86" t="s">
        <v>5013</v>
      </c>
    </row>
    <row r="3572" spans="1:20" x14ac:dyDescent="0.25">
      <c r="A3572" s="50" t="s">
        <v>4682</v>
      </c>
      <c r="B3572" s="50" t="s">
        <v>3657</v>
      </c>
      <c r="C3572" s="50" t="s">
        <v>4737</v>
      </c>
      <c r="D3572" s="80">
        <v>11</v>
      </c>
      <c r="E3572" s="50" t="s">
        <v>7099</v>
      </c>
      <c r="F3572" s="24">
        <f t="shared" si="178"/>
        <v>1.5359999999999998</v>
      </c>
      <c r="G3572" s="20">
        <f t="shared" si="179"/>
        <v>8.3666666666666667E-2</v>
      </c>
      <c r="H3572" s="17"/>
      <c r="I3572" s="24"/>
      <c r="J3572" s="20">
        <f t="shared" si="180"/>
        <v>0.92159999999999997</v>
      </c>
      <c r="K3572" s="17"/>
      <c r="L3572" s="24"/>
      <c r="M3572" s="86">
        <v>0.121</v>
      </c>
      <c r="N3572" s="86">
        <v>0.13</v>
      </c>
      <c r="O3572" s="86" t="s">
        <v>5013</v>
      </c>
      <c r="P3572" s="86" t="s">
        <v>5013</v>
      </c>
      <c r="Q3572" s="86" t="s">
        <v>5013</v>
      </c>
      <c r="R3572" s="86" t="s">
        <v>5013</v>
      </c>
      <c r="S3572" s="86">
        <v>4.6079999999999997</v>
      </c>
      <c r="T3572" s="86" t="s">
        <v>5013</v>
      </c>
    </row>
    <row r="3573" spans="1:20" x14ac:dyDescent="0.25">
      <c r="A3573" s="50" t="s">
        <v>4682</v>
      </c>
      <c r="B3573" s="50" t="s">
        <v>3303</v>
      </c>
      <c r="C3573" s="50" t="s">
        <v>4711</v>
      </c>
      <c r="D3573" s="80">
        <v>6</v>
      </c>
      <c r="E3573" s="50" t="s">
        <v>5985</v>
      </c>
      <c r="F3573" s="24">
        <f t="shared" si="178"/>
        <v>1.5303333333333333</v>
      </c>
      <c r="G3573" s="20">
        <f t="shared" si="179"/>
        <v>45.011666666666663</v>
      </c>
      <c r="H3573" s="17"/>
      <c r="I3573" s="24"/>
      <c r="J3573" s="20">
        <f t="shared" si="180"/>
        <v>3.0102000000000002</v>
      </c>
      <c r="K3573" s="17"/>
      <c r="L3573" s="24"/>
      <c r="M3573" s="86">
        <v>49.970999999999997</v>
      </c>
      <c r="N3573" s="86">
        <v>37.054000000000002</v>
      </c>
      <c r="O3573" s="86">
        <v>48.01</v>
      </c>
      <c r="P3573" s="86">
        <v>10.46</v>
      </c>
      <c r="Q3573" s="86" t="s">
        <v>5013</v>
      </c>
      <c r="R3573" s="86" t="s">
        <v>5013</v>
      </c>
      <c r="S3573" s="86">
        <v>4.5910000000000002</v>
      </c>
      <c r="T3573" s="86" t="s">
        <v>5013</v>
      </c>
    </row>
    <row r="3574" spans="1:20" x14ac:dyDescent="0.25">
      <c r="A3574" s="50" t="s">
        <v>4682</v>
      </c>
      <c r="B3574" s="50" t="s">
        <v>3925</v>
      </c>
      <c r="C3574" s="50" t="s">
        <v>4767</v>
      </c>
      <c r="D3574" s="80">
        <v>16</v>
      </c>
      <c r="E3574" s="50" t="s">
        <v>9133</v>
      </c>
      <c r="F3574" s="24">
        <f t="shared" si="178"/>
        <v>1.5303333333333333</v>
      </c>
      <c r="G3574" s="20">
        <f t="shared" si="179"/>
        <v>0.73833333333333329</v>
      </c>
      <c r="H3574" s="17"/>
      <c r="I3574" s="24"/>
      <c r="J3574" s="20">
        <f t="shared" si="180"/>
        <v>1.4338000000000002</v>
      </c>
      <c r="K3574" s="17"/>
      <c r="L3574" s="24"/>
      <c r="M3574" s="86">
        <v>1.24</v>
      </c>
      <c r="N3574" s="86">
        <v>0.97499999999999998</v>
      </c>
      <c r="O3574" s="86" t="s">
        <v>5013</v>
      </c>
      <c r="P3574" s="86" t="s">
        <v>5013</v>
      </c>
      <c r="Q3574" s="86">
        <v>2.5779999999999998</v>
      </c>
      <c r="R3574" s="86" t="s">
        <v>5013</v>
      </c>
      <c r="S3574" s="86">
        <v>4.5910000000000002</v>
      </c>
      <c r="T3574" s="86" t="s">
        <v>5013</v>
      </c>
    </row>
    <row r="3575" spans="1:20" x14ac:dyDescent="0.25">
      <c r="A3575" s="50" t="s">
        <v>4682</v>
      </c>
      <c r="B3575" s="50" t="s">
        <v>2583</v>
      </c>
      <c r="C3575" s="50" t="s">
        <v>4751</v>
      </c>
      <c r="D3575" s="80">
        <v>13</v>
      </c>
      <c r="E3575" s="50" t="s">
        <v>7701</v>
      </c>
      <c r="F3575" s="24">
        <f t="shared" si="178"/>
        <v>1.5243333333333335</v>
      </c>
      <c r="G3575" s="20">
        <f t="shared" si="179"/>
        <v>0.28633333333333333</v>
      </c>
      <c r="H3575" s="17"/>
      <c r="I3575" s="24"/>
      <c r="J3575" s="20">
        <f t="shared" si="180"/>
        <v>9.1072000000000006</v>
      </c>
      <c r="K3575" s="17"/>
      <c r="L3575" s="24"/>
      <c r="M3575" s="86" t="s">
        <v>5013</v>
      </c>
      <c r="N3575" s="86" t="s">
        <v>5013</v>
      </c>
      <c r="O3575" s="86">
        <v>0.85899999999999999</v>
      </c>
      <c r="P3575" s="86">
        <v>33.975999999999999</v>
      </c>
      <c r="Q3575" s="86">
        <v>6.9870000000000001</v>
      </c>
      <c r="R3575" s="86">
        <v>3.1259999999999999</v>
      </c>
      <c r="S3575" s="86">
        <v>1.4470000000000001</v>
      </c>
      <c r="T3575" s="86" t="s">
        <v>5013</v>
      </c>
    </row>
    <row r="3576" spans="1:20" x14ac:dyDescent="0.25">
      <c r="A3576" s="50" t="s">
        <v>4682</v>
      </c>
      <c r="B3576" s="50" t="s">
        <v>3485</v>
      </c>
      <c r="C3576" s="50" t="s">
        <v>4711</v>
      </c>
      <c r="D3576" s="80">
        <v>6</v>
      </c>
      <c r="E3576" s="50" t="s">
        <v>6081</v>
      </c>
      <c r="F3576" s="24">
        <f t="shared" si="178"/>
        <v>1.5170000000000001</v>
      </c>
      <c r="G3576" s="20">
        <f t="shared" si="179"/>
        <v>1.9283333333333335</v>
      </c>
      <c r="H3576" s="17"/>
      <c r="I3576" s="24"/>
      <c r="J3576" s="20">
        <f t="shared" si="180"/>
        <v>0.91020000000000001</v>
      </c>
      <c r="K3576" s="17"/>
      <c r="L3576" s="24"/>
      <c r="M3576" s="86" t="s">
        <v>5013</v>
      </c>
      <c r="N3576" s="86" t="s">
        <v>5013</v>
      </c>
      <c r="O3576" s="86">
        <v>5.7850000000000001</v>
      </c>
      <c r="P3576" s="86" t="s">
        <v>5013</v>
      </c>
      <c r="Q3576" s="86" t="s">
        <v>5013</v>
      </c>
      <c r="R3576" s="86">
        <v>4.5510000000000002</v>
      </c>
      <c r="S3576" s="86" t="s">
        <v>5013</v>
      </c>
      <c r="T3576" s="86" t="s">
        <v>5013</v>
      </c>
    </row>
    <row r="3577" spans="1:20" x14ac:dyDescent="0.25">
      <c r="A3577" s="50" t="s">
        <v>4682</v>
      </c>
      <c r="B3577" s="50" t="s">
        <v>3398</v>
      </c>
      <c r="C3577" s="50" t="s">
        <v>4711</v>
      </c>
      <c r="D3577" s="80">
        <v>6</v>
      </c>
      <c r="E3577" s="50" t="s">
        <v>6151</v>
      </c>
      <c r="F3577" s="24">
        <f t="shared" si="178"/>
        <v>1.5046666666666668</v>
      </c>
      <c r="G3577" s="20">
        <f t="shared" si="179"/>
        <v>1.0806666666666667</v>
      </c>
      <c r="H3577" s="17"/>
      <c r="I3577" s="24"/>
      <c r="J3577" s="20">
        <f t="shared" si="180"/>
        <v>1.5973999999999999</v>
      </c>
      <c r="K3577" s="17"/>
      <c r="L3577" s="24"/>
      <c r="M3577" s="86" t="s">
        <v>5013</v>
      </c>
      <c r="N3577" s="86" t="s">
        <v>5013</v>
      </c>
      <c r="O3577" s="86">
        <v>3.242</v>
      </c>
      <c r="P3577" s="86">
        <v>3.4729999999999999</v>
      </c>
      <c r="Q3577" s="86" t="s">
        <v>5013</v>
      </c>
      <c r="R3577" s="86" t="s">
        <v>5013</v>
      </c>
      <c r="S3577" s="86">
        <v>4.5140000000000002</v>
      </c>
      <c r="T3577" s="86" t="s">
        <v>5013</v>
      </c>
    </row>
    <row r="3578" spans="1:20" x14ac:dyDescent="0.25">
      <c r="A3578" s="50" t="s">
        <v>4682</v>
      </c>
      <c r="B3578" s="50" t="s">
        <v>2078</v>
      </c>
      <c r="C3578" s="50" t="s">
        <v>4689</v>
      </c>
      <c r="D3578" s="80">
        <v>2</v>
      </c>
      <c r="E3578" s="50" t="s">
        <v>5241</v>
      </c>
      <c r="F3578" s="24">
        <f t="shared" si="178"/>
        <v>1.4826666666666668</v>
      </c>
      <c r="G3578" s="20">
        <f t="shared" si="179"/>
        <v>7.7379999999999995</v>
      </c>
      <c r="H3578" s="17"/>
      <c r="I3578" s="24"/>
      <c r="J3578" s="20">
        <f t="shared" si="180"/>
        <v>1.7795999999999998</v>
      </c>
      <c r="K3578" s="17"/>
      <c r="L3578" s="24"/>
      <c r="M3578" s="86">
        <v>10.122</v>
      </c>
      <c r="N3578" s="86">
        <v>9.6050000000000004</v>
      </c>
      <c r="O3578" s="86">
        <v>3.4870000000000001</v>
      </c>
      <c r="P3578" s="86">
        <v>1.3069999999999999</v>
      </c>
      <c r="Q3578" s="86">
        <v>3.1429999999999998</v>
      </c>
      <c r="R3578" s="86">
        <v>0.96</v>
      </c>
      <c r="S3578" s="86">
        <v>3.488</v>
      </c>
      <c r="T3578" s="86" t="s">
        <v>5013</v>
      </c>
    </row>
    <row r="3579" spans="1:20" x14ac:dyDescent="0.25">
      <c r="A3579" s="50" t="s">
        <v>4682</v>
      </c>
      <c r="B3579" s="50" t="s">
        <v>3826</v>
      </c>
      <c r="C3579" s="50" t="s">
        <v>4737</v>
      </c>
      <c r="D3579" s="80">
        <v>11</v>
      </c>
      <c r="E3579" s="50" t="s">
        <v>7068</v>
      </c>
      <c r="F3579" s="24">
        <f t="shared" si="178"/>
        <v>1.4473333333333331</v>
      </c>
      <c r="G3579" s="20">
        <f t="shared" si="179"/>
        <v>174.21066666666664</v>
      </c>
      <c r="H3579" s="17"/>
      <c r="I3579" s="24"/>
      <c r="J3579" s="20">
        <f t="shared" si="180"/>
        <v>9.9824000000000002</v>
      </c>
      <c r="K3579" s="17"/>
      <c r="L3579" s="24"/>
      <c r="M3579" s="86">
        <v>180.56700000000001</v>
      </c>
      <c r="N3579" s="86">
        <v>225.357</v>
      </c>
      <c r="O3579" s="86">
        <v>116.708</v>
      </c>
      <c r="P3579" s="86">
        <v>42.616999999999997</v>
      </c>
      <c r="Q3579" s="86">
        <v>2.9529999999999998</v>
      </c>
      <c r="R3579" s="86">
        <v>4.3419999999999996</v>
      </c>
      <c r="S3579" s="86" t="s">
        <v>5013</v>
      </c>
      <c r="T3579" s="86" t="s">
        <v>5013</v>
      </c>
    </row>
    <row r="3580" spans="1:20" x14ac:dyDescent="0.25">
      <c r="A3580" s="50" t="s">
        <v>4682</v>
      </c>
      <c r="B3580" s="50" t="s">
        <v>2783</v>
      </c>
      <c r="C3580" s="50" t="s">
        <v>4689</v>
      </c>
      <c r="D3580" s="80">
        <v>2</v>
      </c>
      <c r="E3580" s="50" t="s">
        <v>5232</v>
      </c>
      <c r="F3580" s="24">
        <f t="shared" si="178"/>
        <v>1.4306666666666665</v>
      </c>
      <c r="G3580" s="20">
        <f t="shared" si="179"/>
        <v>0.15233333333333335</v>
      </c>
      <c r="H3580" s="17"/>
      <c r="I3580" s="24"/>
      <c r="J3580" s="20">
        <f t="shared" si="180"/>
        <v>7.4210000000000012</v>
      </c>
      <c r="K3580" s="17"/>
      <c r="L3580" s="24"/>
      <c r="M3580" s="86">
        <v>0.45700000000000002</v>
      </c>
      <c r="N3580" s="86" t="s">
        <v>5013</v>
      </c>
      <c r="O3580" s="86" t="s">
        <v>5013</v>
      </c>
      <c r="P3580" s="86">
        <v>32.813000000000002</v>
      </c>
      <c r="Q3580" s="86" t="s">
        <v>5013</v>
      </c>
      <c r="R3580" s="86">
        <v>2.6040000000000001</v>
      </c>
      <c r="S3580" s="86">
        <v>1.6879999999999999</v>
      </c>
      <c r="T3580" s="86" t="s">
        <v>5013</v>
      </c>
    </row>
    <row r="3581" spans="1:20" x14ac:dyDescent="0.25">
      <c r="A3581" s="50" t="s">
        <v>4682</v>
      </c>
      <c r="B3581" s="50" t="s">
        <v>4328</v>
      </c>
      <c r="C3581" s="50" t="s">
        <v>4755</v>
      </c>
      <c r="D3581" s="80">
        <v>15</v>
      </c>
      <c r="E3581" s="50" t="s">
        <v>7880</v>
      </c>
      <c r="F3581" s="24">
        <f t="shared" si="178"/>
        <v>1.4266666666666667</v>
      </c>
      <c r="G3581" s="20">
        <f t="shared" si="179"/>
        <v>1.7999999999999999E-2</v>
      </c>
      <c r="H3581" s="17"/>
      <c r="I3581" s="24"/>
      <c r="J3581" s="20">
        <f t="shared" si="180"/>
        <v>0.89660000000000006</v>
      </c>
      <c r="K3581" s="17"/>
      <c r="L3581" s="24"/>
      <c r="M3581" s="86" t="s">
        <v>5013</v>
      </c>
      <c r="N3581" s="86" t="s">
        <v>5013</v>
      </c>
      <c r="O3581" s="86">
        <v>5.3999999999999999E-2</v>
      </c>
      <c r="P3581" s="86">
        <v>0.20300000000000001</v>
      </c>
      <c r="Q3581" s="86" t="s">
        <v>5013</v>
      </c>
      <c r="R3581" s="86">
        <v>4.28</v>
      </c>
      <c r="S3581" s="86" t="s">
        <v>5013</v>
      </c>
      <c r="T3581" s="86" t="s">
        <v>5013</v>
      </c>
    </row>
    <row r="3582" spans="1:20" x14ac:dyDescent="0.25">
      <c r="A3582" s="50" t="s">
        <v>4682</v>
      </c>
      <c r="B3582" s="50" t="s">
        <v>1529</v>
      </c>
      <c r="C3582" s="50" t="s">
        <v>4745</v>
      </c>
      <c r="D3582" s="80">
        <v>11</v>
      </c>
      <c r="E3582" s="50" t="s">
        <v>7510</v>
      </c>
      <c r="F3582" s="24">
        <f t="shared" si="178"/>
        <v>1.4153333333333331</v>
      </c>
      <c r="G3582" s="20">
        <f t="shared" si="179"/>
        <v>1.8613333333333335</v>
      </c>
      <c r="H3582" s="17"/>
      <c r="I3582" s="24"/>
      <c r="J3582" s="20">
        <f t="shared" si="180"/>
        <v>1.9920000000000002</v>
      </c>
      <c r="K3582" s="17"/>
      <c r="L3582" s="24"/>
      <c r="M3582" s="86">
        <v>2.827</v>
      </c>
      <c r="N3582" s="86">
        <v>2.6520000000000001</v>
      </c>
      <c r="O3582" s="86">
        <v>0.105</v>
      </c>
      <c r="P3582" s="86">
        <v>3.8839999999999999</v>
      </c>
      <c r="Q3582" s="86">
        <v>1.83</v>
      </c>
      <c r="R3582" s="86">
        <v>0.6</v>
      </c>
      <c r="S3582" s="86">
        <v>3.6459999999999999</v>
      </c>
      <c r="T3582" s="86" t="s">
        <v>5013</v>
      </c>
    </row>
    <row r="3583" spans="1:20" x14ac:dyDescent="0.25">
      <c r="A3583" s="50" t="s">
        <v>4682</v>
      </c>
      <c r="B3583" s="50" t="s">
        <v>1490</v>
      </c>
      <c r="C3583" s="50" t="s">
        <v>4764</v>
      </c>
      <c r="D3583" s="80">
        <v>15</v>
      </c>
      <c r="E3583" s="50" t="s">
        <v>8324</v>
      </c>
      <c r="F3583" s="24">
        <f t="shared" si="178"/>
        <v>1.4039999999999999</v>
      </c>
      <c r="G3583" s="20">
        <f t="shared" si="179"/>
        <v>15.441000000000001</v>
      </c>
      <c r="H3583" s="17"/>
      <c r="I3583" s="24"/>
      <c r="J3583" s="20">
        <f t="shared" si="180"/>
        <v>19.804400000000001</v>
      </c>
      <c r="K3583" s="17"/>
      <c r="L3583" s="24"/>
      <c r="M3583" s="86">
        <v>3.3290000000000002</v>
      </c>
      <c r="N3583" s="86">
        <v>1.51</v>
      </c>
      <c r="O3583" s="86">
        <v>41.484000000000002</v>
      </c>
      <c r="P3583" s="86">
        <v>31.234999999999999</v>
      </c>
      <c r="Q3583" s="86">
        <v>63.575000000000003</v>
      </c>
      <c r="R3583" s="86">
        <v>4.2119999999999997</v>
      </c>
      <c r="S3583" s="86" t="s">
        <v>5013</v>
      </c>
      <c r="T3583" s="86" t="s">
        <v>5013</v>
      </c>
    </row>
    <row r="3584" spans="1:20" x14ac:dyDescent="0.25">
      <c r="A3584" s="50" t="s">
        <v>4682</v>
      </c>
      <c r="B3584" s="50" t="s">
        <v>2100</v>
      </c>
      <c r="C3584" s="50" t="s">
        <v>4765</v>
      </c>
      <c r="D3584" s="80">
        <v>15</v>
      </c>
      <c r="E3584" s="50" t="s">
        <v>8382</v>
      </c>
      <c r="F3584" s="24">
        <f t="shared" si="178"/>
        <v>1.4033333333333333</v>
      </c>
      <c r="G3584" s="20">
        <f t="shared" si="179"/>
        <v>29.038333333333338</v>
      </c>
      <c r="H3584" s="17"/>
      <c r="I3584" s="24"/>
      <c r="J3584" s="20">
        <f t="shared" si="180"/>
        <v>3.0665999999999998</v>
      </c>
      <c r="K3584" s="17"/>
      <c r="L3584" s="24"/>
      <c r="M3584" s="86">
        <v>55.82</v>
      </c>
      <c r="N3584" s="86">
        <v>7.4080000000000004</v>
      </c>
      <c r="O3584" s="86">
        <v>23.887</v>
      </c>
      <c r="P3584" s="86">
        <v>2.2629999999999999</v>
      </c>
      <c r="Q3584" s="86">
        <v>8.86</v>
      </c>
      <c r="R3584" s="86">
        <v>1.081</v>
      </c>
      <c r="S3584" s="86">
        <v>3.129</v>
      </c>
      <c r="T3584" s="86" t="s">
        <v>5013</v>
      </c>
    </row>
    <row r="3585" spans="1:20" x14ac:dyDescent="0.25">
      <c r="A3585" s="50" t="s">
        <v>4682</v>
      </c>
      <c r="B3585" s="50" t="s">
        <v>4330</v>
      </c>
      <c r="C3585" s="50" t="s">
        <v>4756</v>
      </c>
      <c r="D3585" s="80">
        <v>15</v>
      </c>
      <c r="E3585" s="50" t="s">
        <v>8123</v>
      </c>
      <c r="F3585" s="24">
        <f t="shared" si="178"/>
        <v>1.3966666666666667</v>
      </c>
      <c r="G3585" s="20">
        <f t="shared" si="179"/>
        <v>121.373</v>
      </c>
      <c r="H3585" s="17"/>
      <c r="I3585" s="24"/>
      <c r="J3585" s="20">
        <f t="shared" si="180"/>
        <v>2.5794000000000001</v>
      </c>
      <c r="K3585" s="17"/>
      <c r="L3585" s="24"/>
      <c r="M3585" s="86">
        <v>7.2249999999999996</v>
      </c>
      <c r="N3585" s="86">
        <v>350.56900000000002</v>
      </c>
      <c r="O3585" s="86">
        <v>6.3250000000000002</v>
      </c>
      <c r="P3585" s="86">
        <v>7.5819999999999999</v>
      </c>
      <c r="Q3585" s="86">
        <v>1.125</v>
      </c>
      <c r="R3585" s="86">
        <v>3.5840000000000001</v>
      </c>
      <c r="S3585" s="86">
        <v>0.60599999999999998</v>
      </c>
      <c r="T3585" s="86" t="s">
        <v>5013</v>
      </c>
    </row>
    <row r="3586" spans="1:20" x14ac:dyDescent="0.25">
      <c r="A3586" s="50" t="s">
        <v>4682</v>
      </c>
      <c r="B3586" s="50" t="s">
        <v>3549</v>
      </c>
      <c r="C3586" s="50" t="s">
        <v>4707</v>
      </c>
      <c r="D3586" s="80">
        <v>5</v>
      </c>
      <c r="E3586" s="50" t="s">
        <v>5658</v>
      </c>
      <c r="F3586" s="24">
        <f t="shared" si="178"/>
        <v>1.3920000000000001</v>
      </c>
      <c r="G3586" s="20">
        <f t="shared" si="179"/>
        <v>5.1576666666666666</v>
      </c>
      <c r="H3586" s="17"/>
      <c r="I3586" s="24"/>
      <c r="J3586" s="20">
        <f t="shared" si="180"/>
        <v>4.1821999999999999</v>
      </c>
      <c r="K3586" s="17"/>
      <c r="L3586" s="24"/>
      <c r="M3586" s="86" t="s">
        <v>5013</v>
      </c>
      <c r="N3586" s="86">
        <v>6.0979999999999999</v>
      </c>
      <c r="O3586" s="86">
        <v>9.375</v>
      </c>
      <c r="P3586" s="86">
        <v>10.972</v>
      </c>
      <c r="Q3586" s="86">
        <v>5.7629999999999999</v>
      </c>
      <c r="R3586" s="86">
        <v>0.80200000000000005</v>
      </c>
      <c r="S3586" s="86">
        <v>3.3740000000000001</v>
      </c>
      <c r="T3586" s="86" t="s">
        <v>5013</v>
      </c>
    </row>
    <row r="3587" spans="1:20" x14ac:dyDescent="0.25">
      <c r="A3587" s="50" t="s">
        <v>4682</v>
      </c>
      <c r="B3587" s="50" t="s">
        <v>2648</v>
      </c>
      <c r="C3587" s="50" t="s">
        <v>4745</v>
      </c>
      <c r="D3587" s="80">
        <v>11</v>
      </c>
      <c r="E3587" s="50" t="s">
        <v>7533</v>
      </c>
      <c r="F3587" s="24">
        <f t="shared" si="178"/>
        <v>1.369</v>
      </c>
      <c r="G3587" s="20">
        <f t="shared" si="179"/>
        <v>9.0156666666666663</v>
      </c>
      <c r="H3587" s="17"/>
      <c r="I3587" s="24"/>
      <c r="J3587" s="20">
        <f t="shared" si="180"/>
        <v>1.2193999999999998</v>
      </c>
      <c r="K3587" s="17"/>
      <c r="L3587" s="24"/>
      <c r="M3587" s="86">
        <v>10.824</v>
      </c>
      <c r="N3587" s="86">
        <v>2.61</v>
      </c>
      <c r="O3587" s="86">
        <v>13.613</v>
      </c>
      <c r="P3587" s="86">
        <v>1.429</v>
      </c>
      <c r="Q3587" s="86">
        <v>0.56100000000000005</v>
      </c>
      <c r="R3587" s="86">
        <v>0.84</v>
      </c>
      <c r="S3587" s="86">
        <v>3.2669999999999999</v>
      </c>
      <c r="T3587" s="86" t="s">
        <v>5013</v>
      </c>
    </row>
    <row r="3588" spans="1:20" x14ac:dyDescent="0.25">
      <c r="A3588" s="50" t="s">
        <v>4682</v>
      </c>
      <c r="B3588" s="50" t="s">
        <v>2926</v>
      </c>
      <c r="C3588" s="50" t="s">
        <v>4767</v>
      </c>
      <c r="D3588" s="80">
        <v>16</v>
      </c>
      <c r="E3588" s="50" t="s">
        <v>8927</v>
      </c>
      <c r="F3588" s="24">
        <f t="shared" si="178"/>
        <v>1.3436666666666666</v>
      </c>
      <c r="G3588" s="20">
        <f t="shared" si="179"/>
        <v>28.062333333333331</v>
      </c>
      <c r="H3588" s="17"/>
      <c r="I3588" s="24"/>
      <c r="J3588" s="20">
        <f t="shared" si="180"/>
        <v>2.0427999999999997</v>
      </c>
      <c r="K3588" s="17"/>
      <c r="L3588" s="24"/>
      <c r="M3588" s="86">
        <v>0.437</v>
      </c>
      <c r="N3588" s="86">
        <v>2.8490000000000002</v>
      </c>
      <c r="O3588" s="86">
        <v>80.900999999999996</v>
      </c>
      <c r="P3588" s="86">
        <v>0.94299999999999995</v>
      </c>
      <c r="Q3588" s="86">
        <v>5.24</v>
      </c>
      <c r="R3588" s="86" t="s">
        <v>5013</v>
      </c>
      <c r="S3588" s="86">
        <v>4.0309999999999997</v>
      </c>
      <c r="T3588" s="86" t="s">
        <v>5013</v>
      </c>
    </row>
    <row r="3589" spans="1:20" x14ac:dyDescent="0.25">
      <c r="A3589" s="50" t="s">
        <v>4682</v>
      </c>
      <c r="B3589" s="50" t="s">
        <v>3053</v>
      </c>
      <c r="C3589" s="50" t="s">
        <v>4690</v>
      </c>
      <c r="D3589" s="80">
        <v>2</v>
      </c>
      <c r="E3589" s="50" t="s">
        <v>5301</v>
      </c>
      <c r="F3589" s="24">
        <f t="shared" si="178"/>
        <v>1.3313333333333333</v>
      </c>
      <c r="G3589" s="20">
        <f t="shared" si="179"/>
        <v>1.28</v>
      </c>
      <c r="H3589" s="17"/>
      <c r="I3589" s="24"/>
      <c r="J3589" s="20">
        <f t="shared" si="180"/>
        <v>21.309199999999997</v>
      </c>
      <c r="K3589" s="17"/>
      <c r="L3589" s="24"/>
      <c r="M3589" s="86">
        <v>3.1829999999999998</v>
      </c>
      <c r="N3589" s="86" t="s">
        <v>5013</v>
      </c>
      <c r="O3589" s="86">
        <v>0.65700000000000003</v>
      </c>
      <c r="P3589" s="86">
        <v>92.33</v>
      </c>
      <c r="Q3589" s="86">
        <v>10.222</v>
      </c>
      <c r="R3589" s="86">
        <v>1.087</v>
      </c>
      <c r="S3589" s="86">
        <v>2.907</v>
      </c>
      <c r="T3589" s="86" t="s">
        <v>5013</v>
      </c>
    </row>
    <row r="3590" spans="1:20" x14ac:dyDescent="0.25">
      <c r="A3590" s="50" t="s">
        <v>4682</v>
      </c>
      <c r="B3590" s="50" t="s">
        <v>3995</v>
      </c>
      <c r="C3590" s="50" t="s">
        <v>4722</v>
      </c>
      <c r="D3590" s="80">
        <v>7</v>
      </c>
      <c r="E3590" s="50" t="s">
        <v>6547</v>
      </c>
      <c r="F3590" s="24">
        <f t="shared" si="178"/>
        <v>1.3186666666666667</v>
      </c>
      <c r="G3590" s="20">
        <f t="shared" si="179"/>
        <v>0.87266666666666681</v>
      </c>
      <c r="H3590" s="17"/>
      <c r="I3590" s="24"/>
      <c r="J3590" s="20">
        <f t="shared" si="180"/>
        <v>3.0047999999999999</v>
      </c>
      <c r="K3590" s="17"/>
      <c r="L3590" s="24"/>
      <c r="M3590" s="86">
        <v>0.44700000000000001</v>
      </c>
      <c r="N3590" s="86">
        <v>1.6</v>
      </c>
      <c r="O3590" s="86">
        <v>0.57099999999999995</v>
      </c>
      <c r="P3590" s="86">
        <v>0.54100000000000004</v>
      </c>
      <c r="Q3590" s="86">
        <v>10.526999999999999</v>
      </c>
      <c r="R3590" s="86">
        <v>3.956</v>
      </c>
      <c r="S3590" s="86" t="s">
        <v>5013</v>
      </c>
      <c r="T3590" s="86" t="s">
        <v>5013</v>
      </c>
    </row>
    <row r="3591" spans="1:20" x14ac:dyDescent="0.25">
      <c r="A3591" s="50" t="s">
        <v>4682</v>
      </c>
      <c r="B3591" s="50" t="s">
        <v>273</v>
      </c>
      <c r="C3591" s="50" t="s">
        <v>4723</v>
      </c>
      <c r="D3591" s="80">
        <v>7</v>
      </c>
      <c r="E3591" s="50" t="s">
        <v>6592</v>
      </c>
      <c r="F3591" s="24">
        <f t="shared" si="178"/>
        <v>1.3163333333333334</v>
      </c>
      <c r="G3591" s="20">
        <f t="shared" si="179"/>
        <v>19.809999999999999</v>
      </c>
      <c r="H3591" s="17"/>
      <c r="I3591" s="24"/>
      <c r="J3591" s="20">
        <f t="shared" si="180"/>
        <v>8.1288</v>
      </c>
      <c r="K3591" s="17"/>
      <c r="L3591" s="24"/>
      <c r="M3591" s="86">
        <v>48.866999999999997</v>
      </c>
      <c r="N3591" s="86" t="s">
        <v>5013</v>
      </c>
      <c r="O3591" s="86">
        <v>10.563000000000001</v>
      </c>
      <c r="P3591" s="86">
        <v>34.484999999999999</v>
      </c>
      <c r="Q3591" s="86">
        <v>2.21</v>
      </c>
      <c r="R3591" s="86">
        <v>3.9489999999999998</v>
      </c>
      <c r="S3591" s="86" t="s">
        <v>5013</v>
      </c>
      <c r="T3591" s="86" t="s">
        <v>5013</v>
      </c>
    </row>
    <row r="3592" spans="1:20" x14ac:dyDescent="0.25">
      <c r="A3592" s="50" t="s">
        <v>4682</v>
      </c>
      <c r="B3592" s="50" t="s">
        <v>3383</v>
      </c>
      <c r="C3592" s="50" t="s">
        <v>4731</v>
      </c>
      <c r="D3592" s="80">
        <v>10</v>
      </c>
      <c r="E3592" s="50" t="s">
        <v>6852</v>
      </c>
      <c r="F3592" s="24">
        <f t="shared" si="178"/>
        <v>1.3043333333333333</v>
      </c>
      <c r="G3592" s="20">
        <f t="shared" si="179"/>
        <v>9.4146666666666672</v>
      </c>
      <c r="H3592" s="17"/>
      <c r="I3592" s="24"/>
      <c r="J3592" s="20">
        <f t="shared" si="180"/>
        <v>7.8117999999999999</v>
      </c>
      <c r="K3592" s="17"/>
      <c r="L3592" s="24"/>
      <c r="M3592" s="86">
        <v>2.5990000000000002</v>
      </c>
      <c r="N3592" s="86" t="s">
        <v>5013</v>
      </c>
      <c r="O3592" s="86">
        <v>25.645</v>
      </c>
      <c r="P3592" s="86">
        <v>26.614999999999998</v>
      </c>
      <c r="Q3592" s="86">
        <v>8.5310000000000006</v>
      </c>
      <c r="R3592" s="86" t="s">
        <v>5013</v>
      </c>
      <c r="S3592" s="86">
        <v>3.9129999999999998</v>
      </c>
      <c r="T3592" s="86" t="s">
        <v>5013</v>
      </c>
    </row>
    <row r="3593" spans="1:20" x14ac:dyDescent="0.25">
      <c r="A3593" s="50" t="s">
        <v>4682</v>
      </c>
      <c r="B3593" s="50" t="s">
        <v>1926</v>
      </c>
      <c r="C3593" s="50" t="s">
        <v>4744</v>
      </c>
      <c r="D3593" s="80">
        <v>11</v>
      </c>
      <c r="E3593" s="50" t="s">
        <v>7382</v>
      </c>
      <c r="F3593" s="24">
        <f t="shared" si="178"/>
        <v>1.3036666666666668</v>
      </c>
      <c r="G3593" s="20">
        <f t="shared" si="179"/>
        <v>1.3819999999999999</v>
      </c>
      <c r="H3593" s="17"/>
      <c r="I3593" s="24"/>
      <c r="J3593" s="20">
        <f t="shared" si="180"/>
        <v>1.0295999999999998</v>
      </c>
      <c r="K3593" s="17"/>
      <c r="L3593" s="24"/>
      <c r="M3593" s="86" t="s">
        <v>5013</v>
      </c>
      <c r="N3593" s="86" t="s">
        <v>5013</v>
      </c>
      <c r="O3593" s="86">
        <v>4.1459999999999999</v>
      </c>
      <c r="P3593" s="86">
        <v>0.29799999999999999</v>
      </c>
      <c r="Q3593" s="86">
        <v>0.93899999999999995</v>
      </c>
      <c r="R3593" s="86">
        <v>3.911</v>
      </c>
      <c r="S3593" s="86" t="s">
        <v>5013</v>
      </c>
      <c r="T3593" s="86" t="s">
        <v>5013</v>
      </c>
    </row>
    <row r="3594" spans="1:20" x14ac:dyDescent="0.25">
      <c r="A3594" s="50" t="s">
        <v>4682</v>
      </c>
      <c r="B3594" s="50" t="s">
        <v>5011</v>
      </c>
      <c r="C3594" s="50" t="s">
        <v>5012</v>
      </c>
      <c r="D3594" s="80">
        <v>19</v>
      </c>
      <c r="E3594" s="50" t="s">
        <v>9542</v>
      </c>
      <c r="F3594" s="24">
        <f t="shared" si="178"/>
        <v>1.2996666666666667</v>
      </c>
      <c r="G3594" s="20">
        <f t="shared" si="179"/>
        <v>1.5886666666666667</v>
      </c>
      <c r="H3594" s="17"/>
      <c r="I3594" s="24"/>
      <c r="J3594" s="20">
        <f t="shared" si="180"/>
        <v>2.9734000000000003</v>
      </c>
      <c r="K3594" s="17"/>
      <c r="L3594" s="24"/>
      <c r="M3594" s="86">
        <v>3.9729999999999999</v>
      </c>
      <c r="N3594" s="86">
        <v>0.77700000000000002</v>
      </c>
      <c r="O3594" s="86">
        <v>1.6E-2</v>
      </c>
      <c r="P3594" s="86">
        <v>3.1150000000000002</v>
      </c>
      <c r="Q3594" s="86">
        <v>7.8529999999999998</v>
      </c>
      <c r="R3594" s="86">
        <v>3.798</v>
      </c>
      <c r="S3594" s="86">
        <v>0.10100000000000001</v>
      </c>
      <c r="T3594" s="86" t="s">
        <v>5013</v>
      </c>
    </row>
    <row r="3595" spans="1:20" x14ac:dyDescent="0.25">
      <c r="A3595" s="50" t="s">
        <v>4682</v>
      </c>
      <c r="B3595" s="50" t="s">
        <v>3338</v>
      </c>
      <c r="C3595" s="50" t="s">
        <v>4766</v>
      </c>
      <c r="D3595" s="80">
        <v>16</v>
      </c>
      <c r="E3595" s="50" t="s">
        <v>8629</v>
      </c>
      <c r="F3595" s="24">
        <f t="shared" si="178"/>
        <v>1.2946666666666666</v>
      </c>
      <c r="G3595" s="20">
        <f t="shared" si="179"/>
        <v>7.0933333333333337</v>
      </c>
      <c r="H3595" s="17"/>
      <c r="I3595" s="24"/>
      <c r="J3595" s="20">
        <f t="shared" si="180"/>
        <v>1.3260000000000001</v>
      </c>
      <c r="K3595" s="17"/>
      <c r="L3595" s="24"/>
      <c r="M3595" s="86">
        <v>2.4910000000000001</v>
      </c>
      <c r="N3595" s="86" t="s">
        <v>5013</v>
      </c>
      <c r="O3595" s="86">
        <v>18.789000000000001</v>
      </c>
      <c r="P3595" s="86">
        <v>0.30399999999999999</v>
      </c>
      <c r="Q3595" s="86">
        <v>2.4420000000000002</v>
      </c>
      <c r="R3595" s="86" t="s">
        <v>5013</v>
      </c>
      <c r="S3595" s="86">
        <v>3.8839999999999999</v>
      </c>
      <c r="T3595" s="86" t="s">
        <v>5013</v>
      </c>
    </row>
    <row r="3596" spans="1:20" x14ac:dyDescent="0.25">
      <c r="A3596" s="50" t="s">
        <v>4682</v>
      </c>
      <c r="B3596" s="50" t="s">
        <v>4505</v>
      </c>
      <c r="C3596" s="50" t="s">
        <v>4777</v>
      </c>
      <c r="D3596" s="80">
        <v>20</v>
      </c>
      <c r="E3596" s="50" t="s">
        <v>9644</v>
      </c>
      <c r="F3596" s="24">
        <f t="shared" si="178"/>
        <v>1.2873333333333334</v>
      </c>
      <c r="G3596" s="20">
        <f t="shared" si="179"/>
        <v>5.5720000000000001</v>
      </c>
      <c r="H3596" s="17"/>
      <c r="I3596" s="24"/>
      <c r="J3596" s="20">
        <f t="shared" si="180"/>
        <v>2.718</v>
      </c>
      <c r="K3596" s="17"/>
      <c r="L3596" s="24"/>
      <c r="M3596" s="86">
        <v>8.093</v>
      </c>
      <c r="N3596" s="86">
        <v>5.4660000000000002</v>
      </c>
      <c r="O3596" s="86">
        <v>3.157</v>
      </c>
      <c r="P3596" s="86">
        <v>6.3280000000000003</v>
      </c>
      <c r="Q3596" s="86">
        <v>3.4</v>
      </c>
      <c r="R3596" s="86">
        <v>3.8620000000000001</v>
      </c>
      <c r="S3596" s="86" t="s">
        <v>5013</v>
      </c>
      <c r="T3596" s="86" t="s">
        <v>5013</v>
      </c>
    </row>
    <row r="3597" spans="1:20" x14ac:dyDescent="0.25">
      <c r="A3597" s="50" t="s">
        <v>4682</v>
      </c>
      <c r="B3597" s="50" t="s">
        <v>3125</v>
      </c>
      <c r="C3597" s="50" t="s">
        <v>4772</v>
      </c>
      <c r="D3597" s="80">
        <v>18</v>
      </c>
      <c r="E3597" s="50" t="s">
        <v>9375</v>
      </c>
      <c r="F3597" s="24">
        <f t="shared" si="178"/>
        <v>1.2863333333333333</v>
      </c>
      <c r="G3597" s="20">
        <f t="shared" si="179"/>
        <v>6.9063333333333334</v>
      </c>
      <c r="H3597" s="17"/>
      <c r="I3597" s="24"/>
      <c r="J3597" s="20">
        <f t="shared" si="180"/>
        <v>0.88080000000000003</v>
      </c>
      <c r="K3597" s="17"/>
      <c r="L3597" s="24"/>
      <c r="M3597" s="86">
        <v>7.835</v>
      </c>
      <c r="N3597" s="86">
        <v>12.884</v>
      </c>
      <c r="O3597" s="86" t="s">
        <v>5013</v>
      </c>
      <c r="P3597" s="86">
        <v>0.54500000000000004</v>
      </c>
      <c r="Q3597" s="86" t="s">
        <v>5013</v>
      </c>
      <c r="R3597" s="86">
        <v>1.857</v>
      </c>
      <c r="S3597" s="86">
        <v>2.0019999999999998</v>
      </c>
      <c r="T3597" s="86" t="s">
        <v>5013</v>
      </c>
    </row>
    <row r="3598" spans="1:20" x14ac:dyDescent="0.25">
      <c r="A3598" s="50" t="s">
        <v>4682</v>
      </c>
      <c r="B3598" s="50" t="s">
        <v>1513</v>
      </c>
      <c r="C3598" s="50" t="s">
        <v>4739</v>
      </c>
      <c r="D3598" s="80">
        <v>11</v>
      </c>
      <c r="E3598" s="50" t="s">
        <v>7213</v>
      </c>
      <c r="F3598" s="24">
        <f t="shared" si="178"/>
        <v>1.2736666666666667</v>
      </c>
      <c r="G3598" s="20">
        <f t="shared" si="179"/>
        <v>5.6833333333333336</v>
      </c>
      <c r="H3598" s="17"/>
      <c r="I3598" s="24"/>
      <c r="J3598" s="20">
        <f t="shared" si="180"/>
        <v>1.4416</v>
      </c>
      <c r="K3598" s="17"/>
      <c r="L3598" s="24"/>
      <c r="M3598" s="86">
        <v>15.032999999999999</v>
      </c>
      <c r="N3598" s="86">
        <v>2.0169999999999999</v>
      </c>
      <c r="O3598" s="86" t="s">
        <v>5013</v>
      </c>
      <c r="P3598" s="86">
        <v>2.706</v>
      </c>
      <c r="Q3598" s="86">
        <v>0.68100000000000005</v>
      </c>
      <c r="R3598" s="86" t="s">
        <v>5013</v>
      </c>
      <c r="S3598" s="86">
        <v>3.8210000000000002</v>
      </c>
      <c r="T3598" s="86" t="s">
        <v>5013</v>
      </c>
    </row>
    <row r="3599" spans="1:20" x14ac:dyDescent="0.25">
      <c r="A3599" s="50" t="s">
        <v>4682</v>
      </c>
      <c r="B3599" s="50" t="s">
        <v>3122</v>
      </c>
      <c r="C3599" s="50" t="s">
        <v>4774</v>
      </c>
      <c r="D3599" s="80">
        <v>18</v>
      </c>
      <c r="E3599" s="50" t="s">
        <v>9513</v>
      </c>
      <c r="F3599" s="24">
        <f t="shared" si="178"/>
        <v>1.2649999999999999</v>
      </c>
      <c r="G3599" s="20">
        <f t="shared" si="179"/>
        <v>3.2843333333333331</v>
      </c>
      <c r="H3599" s="17"/>
      <c r="I3599" s="24"/>
      <c r="J3599" s="20">
        <f t="shared" si="180"/>
        <v>0.81359999999999988</v>
      </c>
      <c r="K3599" s="17"/>
      <c r="L3599" s="24"/>
      <c r="M3599" s="86" t="s">
        <v>5013</v>
      </c>
      <c r="N3599" s="86">
        <v>5.9610000000000003</v>
      </c>
      <c r="O3599" s="86">
        <v>3.8919999999999999</v>
      </c>
      <c r="P3599" s="86">
        <v>0.27300000000000002</v>
      </c>
      <c r="Q3599" s="86" t="s">
        <v>5013</v>
      </c>
      <c r="R3599" s="86" t="s">
        <v>5013</v>
      </c>
      <c r="S3599" s="86">
        <v>3.7949999999999999</v>
      </c>
      <c r="T3599" s="86" t="s">
        <v>5013</v>
      </c>
    </row>
    <row r="3600" spans="1:20" x14ac:dyDescent="0.25">
      <c r="A3600" s="50" t="s">
        <v>4682</v>
      </c>
      <c r="B3600" s="50" t="s">
        <v>4374</v>
      </c>
      <c r="C3600" s="50" t="s">
        <v>4692</v>
      </c>
      <c r="D3600" s="80">
        <v>2</v>
      </c>
      <c r="E3600" s="50" t="s">
        <v>5346</v>
      </c>
      <c r="F3600" s="24">
        <f t="shared" si="178"/>
        <v>1.2506666666666666</v>
      </c>
      <c r="G3600" s="20">
        <f t="shared" si="179"/>
        <v>81.822666666666677</v>
      </c>
      <c r="H3600" s="17"/>
      <c r="I3600" s="24"/>
      <c r="J3600" s="20">
        <f t="shared" si="180"/>
        <v>17.599599999999999</v>
      </c>
      <c r="K3600" s="17"/>
      <c r="L3600" s="24"/>
      <c r="M3600" s="86">
        <v>58.677999999999997</v>
      </c>
      <c r="N3600" s="86">
        <v>22.724</v>
      </c>
      <c r="O3600" s="86">
        <v>164.066</v>
      </c>
      <c r="P3600" s="86">
        <v>84.245999999999995</v>
      </c>
      <c r="Q3600" s="86" t="s">
        <v>5013</v>
      </c>
      <c r="R3600" s="86" t="s">
        <v>5013</v>
      </c>
      <c r="S3600" s="86">
        <v>3.7519999999999998</v>
      </c>
      <c r="T3600" s="86" t="s">
        <v>5013</v>
      </c>
    </row>
    <row r="3601" spans="1:20" x14ac:dyDescent="0.25">
      <c r="A3601" s="50" t="s">
        <v>4682</v>
      </c>
      <c r="B3601" s="50" t="s">
        <v>3816</v>
      </c>
      <c r="C3601" s="50" t="s">
        <v>4738</v>
      </c>
      <c r="D3601" s="80">
        <v>11</v>
      </c>
      <c r="E3601" s="50" t="s">
        <v>7177</v>
      </c>
      <c r="F3601" s="24">
        <f t="shared" si="178"/>
        <v>1.2476666666666667</v>
      </c>
      <c r="G3601" s="20">
        <f t="shared" si="179"/>
        <v>2.7953333333333332</v>
      </c>
      <c r="H3601" s="17"/>
      <c r="I3601" s="24"/>
      <c r="J3601" s="20">
        <f t="shared" si="180"/>
        <v>5.6473999999999993</v>
      </c>
      <c r="K3601" s="17"/>
      <c r="L3601" s="24"/>
      <c r="M3601" s="86">
        <v>0.02</v>
      </c>
      <c r="N3601" s="86" t="s">
        <v>5013</v>
      </c>
      <c r="O3601" s="86">
        <v>8.3659999999999997</v>
      </c>
      <c r="P3601" s="86">
        <v>19.402999999999999</v>
      </c>
      <c r="Q3601" s="86">
        <v>5.0910000000000002</v>
      </c>
      <c r="R3601" s="86" t="s">
        <v>5013</v>
      </c>
      <c r="S3601" s="86">
        <v>3.7429999999999999</v>
      </c>
      <c r="T3601" s="86" t="s">
        <v>5013</v>
      </c>
    </row>
    <row r="3602" spans="1:20" x14ac:dyDescent="0.25">
      <c r="A3602" s="50" t="s">
        <v>4682</v>
      </c>
      <c r="B3602" s="50" t="s">
        <v>3019</v>
      </c>
      <c r="C3602" s="50" t="s">
        <v>4735</v>
      </c>
      <c r="D3602" s="80">
        <v>11</v>
      </c>
      <c r="E3602" s="50" t="s">
        <v>6996</v>
      </c>
      <c r="F3602" s="24">
        <f t="shared" si="178"/>
        <v>1.246</v>
      </c>
      <c r="G3602" s="20">
        <f t="shared" si="179"/>
        <v>0</v>
      </c>
      <c r="H3602" s="17"/>
      <c r="I3602" s="24"/>
      <c r="J3602" s="20">
        <f t="shared" si="180"/>
        <v>0.74760000000000004</v>
      </c>
      <c r="K3602" s="17"/>
      <c r="L3602" s="24"/>
      <c r="M3602" s="86" t="s">
        <v>5013</v>
      </c>
      <c r="N3602" s="86" t="s">
        <v>5013</v>
      </c>
      <c r="O3602" s="86" t="s">
        <v>5013</v>
      </c>
      <c r="P3602" s="86" t="s">
        <v>5013</v>
      </c>
      <c r="Q3602" s="86" t="s">
        <v>5013</v>
      </c>
      <c r="R3602" s="86" t="s">
        <v>5013</v>
      </c>
      <c r="S3602" s="86">
        <v>3.738</v>
      </c>
      <c r="T3602" s="86" t="s">
        <v>5013</v>
      </c>
    </row>
    <row r="3603" spans="1:20" x14ac:dyDescent="0.25">
      <c r="A3603" s="50" t="s">
        <v>4682</v>
      </c>
      <c r="B3603" s="50" t="s">
        <v>4492</v>
      </c>
      <c r="C3603" s="50" t="s">
        <v>4684</v>
      </c>
      <c r="D3603" s="80">
        <v>1</v>
      </c>
      <c r="E3603" s="50" t="s">
        <v>9681</v>
      </c>
      <c r="F3603" s="24">
        <f t="shared" si="178"/>
        <v>1.2430000000000001</v>
      </c>
      <c r="G3603" s="20">
        <f t="shared" si="179"/>
        <v>6.3983333333333334</v>
      </c>
      <c r="H3603" s="17"/>
      <c r="I3603" s="24"/>
      <c r="J3603" s="20">
        <f t="shared" si="180"/>
        <v>0.74580000000000002</v>
      </c>
      <c r="K3603" s="17"/>
      <c r="L3603" s="24"/>
      <c r="M3603" s="86">
        <v>17.710999999999999</v>
      </c>
      <c r="N3603" s="86" t="s">
        <v>5013</v>
      </c>
      <c r="O3603" s="86">
        <v>1.484</v>
      </c>
      <c r="P3603" s="86" t="s">
        <v>5013</v>
      </c>
      <c r="Q3603" s="86" t="s">
        <v>5013</v>
      </c>
      <c r="R3603" s="86">
        <v>3.7290000000000001</v>
      </c>
      <c r="S3603" s="86" t="s">
        <v>5013</v>
      </c>
      <c r="T3603" s="86" t="s">
        <v>5013</v>
      </c>
    </row>
    <row r="3604" spans="1:20" x14ac:dyDescent="0.25">
      <c r="A3604" s="50" t="s">
        <v>4682</v>
      </c>
      <c r="B3604" s="50" t="s">
        <v>3285</v>
      </c>
      <c r="C3604" s="50" t="s">
        <v>4687</v>
      </c>
      <c r="D3604" s="80">
        <v>1</v>
      </c>
      <c r="E3604" s="50" t="s">
        <v>5188</v>
      </c>
      <c r="F3604" s="24">
        <f t="shared" si="178"/>
        <v>1.2416666666666665</v>
      </c>
      <c r="G3604" s="20">
        <f t="shared" si="179"/>
        <v>0.45933333333333337</v>
      </c>
      <c r="H3604" s="17"/>
      <c r="I3604" s="24"/>
      <c r="J3604" s="20">
        <f t="shared" si="180"/>
        <v>0.74499999999999988</v>
      </c>
      <c r="K3604" s="17"/>
      <c r="L3604" s="24"/>
      <c r="M3604" s="86">
        <v>0.50700000000000001</v>
      </c>
      <c r="N3604" s="86">
        <v>0.871</v>
      </c>
      <c r="O3604" s="86" t="s">
        <v>5013</v>
      </c>
      <c r="P3604" s="86" t="s">
        <v>5013</v>
      </c>
      <c r="Q3604" s="86" t="s">
        <v>5013</v>
      </c>
      <c r="R3604" s="86">
        <v>3.1259999999999999</v>
      </c>
      <c r="S3604" s="86">
        <v>0.59899999999999998</v>
      </c>
      <c r="T3604" s="86" t="s">
        <v>5013</v>
      </c>
    </row>
    <row r="3605" spans="1:20" x14ac:dyDescent="0.25">
      <c r="A3605" s="50" t="s">
        <v>4682</v>
      </c>
      <c r="B3605" s="50" t="s">
        <v>1153</v>
      </c>
      <c r="C3605" s="50" t="s">
        <v>4755</v>
      </c>
      <c r="D3605" s="80">
        <v>15</v>
      </c>
      <c r="E3605" s="50" t="s">
        <v>7965</v>
      </c>
      <c r="F3605" s="24">
        <f t="shared" si="178"/>
        <v>1.2323333333333333</v>
      </c>
      <c r="G3605" s="20">
        <f t="shared" si="179"/>
        <v>29.826999999999998</v>
      </c>
      <c r="H3605" s="17"/>
      <c r="I3605" s="24"/>
      <c r="J3605" s="20">
        <f t="shared" si="180"/>
        <v>71.692999999999998</v>
      </c>
      <c r="K3605" s="17"/>
      <c r="L3605" s="24"/>
      <c r="M3605" s="86">
        <v>6.077</v>
      </c>
      <c r="N3605" s="86">
        <v>31.488</v>
      </c>
      <c r="O3605" s="86">
        <v>51.915999999999997</v>
      </c>
      <c r="P3605" s="86">
        <v>339.42099999999999</v>
      </c>
      <c r="Q3605" s="86">
        <v>15.347</v>
      </c>
      <c r="R3605" s="86">
        <v>3.6970000000000001</v>
      </c>
      <c r="S3605" s="86" t="s">
        <v>5013</v>
      </c>
      <c r="T3605" s="86" t="s">
        <v>5013</v>
      </c>
    </row>
    <row r="3606" spans="1:20" x14ac:dyDescent="0.25">
      <c r="A3606" s="50" t="s">
        <v>4682</v>
      </c>
      <c r="B3606" s="50" t="s">
        <v>234</v>
      </c>
      <c r="C3606" s="50" t="s">
        <v>4710</v>
      </c>
      <c r="D3606" s="80">
        <v>6</v>
      </c>
      <c r="E3606" s="50" t="s">
        <v>5888</v>
      </c>
      <c r="F3606" s="24">
        <f t="shared" si="178"/>
        <v>1.2233333333333334</v>
      </c>
      <c r="G3606" s="20">
        <f t="shared" si="179"/>
        <v>25.689333333333334</v>
      </c>
      <c r="H3606" s="17"/>
      <c r="I3606" s="24"/>
      <c r="J3606" s="20">
        <f t="shared" si="180"/>
        <v>12.223600000000001</v>
      </c>
      <c r="K3606" s="17"/>
      <c r="L3606" s="24"/>
      <c r="M3606" s="86">
        <v>29.997</v>
      </c>
      <c r="N3606" s="86">
        <v>5.1159999999999997</v>
      </c>
      <c r="O3606" s="86">
        <v>41.954999999999998</v>
      </c>
      <c r="P3606" s="86">
        <v>42.932000000000002</v>
      </c>
      <c r="Q3606" s="86">
        <v>14.516</v>
      </c>
      <c r="R3606" s="86">
        <v>3.073</v>
      </c>
      <c r="S3606" s="86">
        <v>0.59699999999999998</v>
      </c>
      <c r="T3606" s="86" t="s">
        <v>5013</v>
      </c>
    </row>
    <row r="3607" spans="1:20" x14ac:dyDescent="0.25">
      <c r="A3607" s="50" t="s">
        <v>4682</v>
      </c>
      <c r="B3607" s="50" t="s">
        <v>3939</v>
      </c>
      <c r="C3607" s="50" t="s">
        <v>4773</v>
      </c>
      <c r="D3607" s="80">
        <v>18</v>
      </c>
      <c r="E3607" s="50" t="s">
        <v>9499</v>
      </c>
      <c r="F3607" s="24">
        <f t="shared" si="178"/>
        <v>1.2130000000000001</v>
      </c>
      <c r="G3607" s="20">
        <f t="shared" si="179"/>
        <v>4.7999999999999994E-2</v>
      </c>
      <c r="H3607" s="17"/>
      <c r="I3607" s="24"/>
      <c r="J3607" s="20">
        <f t="shared" si="180"/>
        <v>2.2334000000000001</v>
      </c>
      <c r="K3607" s="17"/>
      <c r="L3607" s="24"/>
      <c r="M3607" s="86" t="s">
        <v>5013</v>
      </c>
      <c r="N3607" s="86">
        <v>0.14399999999999999</v>
      </c>
      <c r="O3607" s="86" t="s">
        <v>5013</v>
      </c>
      <c r="P3607" s="86">
        <v>7.5279999999999996</v>
      </c>
      <c r="Q3607" s="86" t="s">
        <v>5013</v>
      </c>
      <c r="R3607" s="86">
        <v>3.234</v>
      </c>
      <c r="S3607" s="86">
        <v>0.40500000000000003</v>
      </c>
      <c r="T3607" s="86" t="s">
        <v>5013</v>
      </c>
    </row>
    <row r="3608" spans="1:20" x14ac:dyDescent="0.25">
      <c r="A3608" s="50" t="s">
        <v>4682</v>
      </c>
      <c r="B3608" s="50" t="s">
        <v>4130</v>
      </c>
      <c r="C3608" s="50" t="s">
        <v>4698</v>
      </c>
      <c r="D3608" s="80">
        <v>4</v>
      </c>
      <c r="E3608" s="50" t="s">
        <v>5498</v>
      </c>
      <c r="F3608" s="24">
        <f t="shared" si="178"/>
        <v>1.2083333333333333</v>
      </c>
      <c r="G3608" s="20">
        <f t="shared" si="179"/>
        <v>1.2803333333333333</v>
      </c>
      <c r="H3608" s="17"/>
      <c r="I3608" s="24"/>
      <c r="J3608" s="20">
        <f t="shared" si="180"/>
        <v>1.1696</v>
      </c>
      <c r="K3608" s="17"/>
      <c r="L3608" s="24"/>
      <c r="M3608" s="86">
        <v>1.593</v>
      </c>
      <c r="N3608" s="86">
        <v>0.747</v>
      </c>
      <c r="O3608" s="86">
        <v>1.5009999999999999</v>
      </c>
      <c r="P3608" s="86">
        <v>0.219</v>
      </c>
      <c r="Q3608" s="86">
        <v>2.004</v>
      </c>
      <c r="R3608" s="86" t="s">
        <v>5013</v>
      </c>
      <c r="S3608" s="86">
        <v>3.625</v>
      </c>
      <c r="T3608" s="86" t="s">
        <v>5013</v>
      </c>
    </row>
    <row r="3609" spans="1:20" x14ac:dyDescent="0.25">
      <c r="A3609" s="50" t="s">
        <v>4682</v>
      </c>
      <c r="B3609" s="50" t="s">
        <v>1290</v>
      </c>
      <c r="C3609" s="50" t="s">
        <v>4707</v>
      </c>
      <c r="D3609" s="80">
        <v>5</v>
      </c>
      <c r="E3609" s="50" t="s">
        <v>5699</v>
      </c>
      <c r="F3609" s="24">
        <f t="shared" si="178"/>
        <v>1.204</v>
      </c>
      <c r="G3609" s="20">
        <f t="shared" si="179"/>
        <v>6.0446666666666671</v>
      </c>
      <c r="H3609" s="17"/>
      <c r="I3609" s="24"/>
      <c r="J3609" s="20">
        <f t="shared" si="180"/>
        <v>89.714799999999997</v>
      </c>
      <c r="K3609" s="17"/>
      <c r="L3609" s="24"/>
      <c r="M3609" s="86">
        <v>7.319</v>
      </c>
      <c r="N3609" s="86">
        <v>6.7279999999999998</v>
      </c>
      <c r="O3609" s="86">
        <v>4.0869999999999997</v>
      </c>
      <c r="P3609" s="86">
        <v>444.96199999999999</v>
      </c>
      <c r="Q3609" s="86" t="s">
        <v>5013</v>
      </c>
      <c r="R3609" s="86">
        <v>3.6120000000000001</v>
      </c>
      <c r="S3609" s="86" t="s">
        <v>5013</v>
      </c>
      <c r="T3609" s="86" t="s">
        <v>5013</v>
      </c>
    </row>
    <row r="3610" spans="1:20" x14ac:dyDescent="0.25">
      <c r="A3610" s="50" t="s">
        <v>4682</v>
      </c>
      <c r="B3610" s="50" t="s">
        <v>4535</v>
      </c>
      <c r="C3610" s="50" t="s">
        <v>4756</v>
      </c>
      <c r="D3610" s="80">
        <v>15</v>
      </c>
      <c r="E3610" s="50" t="s">
        <v>8112</v>
      </c>
      <c r="F3610" s="24">
        <f t="shared" si="178"/>
        <v>1.1973333333333334</v>
      </c>
      <c r="G3610" s="20">
        <f t="shared" si="179"/>
        <v>28.611666666666665</v>
      </c>
      <c r="H3610" s="17"/>
      <c r="I3610" s="24"/>
      <c r="J3610" s="20">
        <f t="shared" si="180"/>
        <v>16.699199999999998</v>
      </c>
      <c r="K3610" s="17"/>
      <c r="L3610" s="24"/>
      <c r="M3610" s="86">
        <v>78.325999999999993</v>
      </c>
      <c r="N3610" s="86">
        <v>2.0099999999999998</v>
      </c>
      <c r="O3610" s="86">
        <v>5.4989999999999997</v>
      </c>
      <c r="P3610" s="86">
        <v>71.212000000000003</v>
      </c>
      <c r="Q3610" s="86">
        <v>8.6920000000000002</v>
      </c>
      <c r="R3610" s="86">
        <v>3.5920000000000001</v>
      </c>
      <c r="S3610" s="86" t="s">
        <v>5013</v>
      </c>
      <c r="T3610" s="86" t="s">
        <v>5013</v>
      </c>
    </row>
    <row r="3611" spans="1:20" x14ac:dyDescent="0.25">
      <c r="A3611" s="50" t="s">
        <v>4682</v>
      </c>
      <c r="B3611" s="50" t="s">
        <v>4252</v>
      </c>
      <c r="C3611" s="50" t="s">
        <v>4711</v>
      </c>
      <c r="D3611" s="80">
        <v>6</v>
      </c>
      <c r="E3611" s="50" t="s">
        <v>5944</v>
      </c>
      <c r="F3611" s="24">
        <f t="shared" si="178"/>
        <v>1.1886666666666665</v>
      </c>
      <c r="G3611" s="20">
        <f t="shared" si="179"/>
        <v>0</v>
      </c>
      <c r="H3611" s="17"/>
      <c r="I3611" s="24"/>
      <c r="J3611" s="20">
        <f t="shared" si="180"/>
        <v>0.71319999999999995</v>
      </c>
      <c r="K3611" s="17"/>
      <c r="L3611" s="24"/>
      <c r="M3611" s="86" t="s">
        <v>5013</v>
      </c>
      <c r="N3611" s="86" t="s">
        <v>5013</v>
      </c>
      <c r="O3611" s="86" t="s">
        <v>5013</v>
      </c>
      <c r="P3611" s="86" t="s">
        <v>5013</v>
      </c>
      <c r="Q3611" s="86" t="s">
        <v>5013</v>
      </c>
      <c r="R3611" s="86" t="s">
        <v>5013</v>
      </c>
      <c r="S3611" s="86">
        <v>3.5659999999999998</v>
      </c>
      <c r="T3611" s="86" t="s">
        <v>5013</v>
      </c>
    </row>
    <row r="3612" spans="1:20" x14ac:dyDescent="0.25">
      <c r="A3612" s="50" t="s">
        <v>4682</v>
      </c>
      <c r="B3612" s="50" t="s">
        <v>2073</v>
      </c>
      <c r="C3612" s="50" t="s">
        <v>4735</v>
      </c>
      <c r="D3612" s="80">
        <v>11</v>
      </c>
      <c r="E3612" s="50" t="s">
        <v>7000</v>
      </c>
      <c r="F3612" s="24">
        <f t="shared" si="178"/>
        <v>1.1853333333333333</v>
      </c>
      <c r="G3612" s="20">
        <f t="shared" si="179"/>
        <v>0</v>
      </c>
      <c r="H3612" s="17"/>
      <c r="I3612" s="24"/>
      <c r="J3612" s="20">
        <f t="shared" si="180"/>
        <v>0.76039999999999996</v>
      </c>
      <c r="K3612" s="17"/>
      <c r="L3612" s="24"/>
      <c r="M3612" s="86" t="s">
        <v>5013</v>
      </c>
      <c r="N3612" s="86" t="s">
        <v>5013</v>
      </c>
      <c r="O3612" s="86" t="s">
        <v>5013</v>
      </c>
      <c r="P3612" s="86" t="s">
        <v>5013</v>
      </c>
      <c r="Q3612" s="86">
        <v>0.246</v>
      </c>
      <c r="R3612" s="86">
        <v>3.556</v>
      </c>
      <c r="S3612" s="86" t="s">
        <v>5013</v>
      </c>
      <c r="T3612" s="86" t="s">
        <v>5013</v>
      </c>
    </row>
    <row r="3613" spans="1:20" x14ac:dyDescent="0.25">
      <c r="A3613" s="50" t="s">
        <v>4682</v>
      </c>
      <c r="B3613" s="50" t="s">
        <v>2799</v>
      </c>
      <c r="C3613" s="50" t="s">
        <v>4737</v>
      </c>
      <c r="D3613" s="80">
        <v>11</v>
      </c>
      <c r="E3613" s="50" t="s">
        <v>7075</v>
      </c>
      <c r="F3613" s="24">
        <f t="shared" si="178"/>
        <v>1.1816666666666666</v>
      </c>
      <c r="G3613" s="20">
        <f t="shared" si="179"/>
        <v>15.263666666666667</v>
      </c>
      <c r="H3613" s="17"/>
      <c r="I3613" s="24"/>
      <c r="J3613" s="20">
        <f t="shared" si="180"/>
        <v>0.70899999999999996</v>
      </c>
      <c r="K3613" s="17"/>
      <c r="L3613" s="24"/>
      <c r="M3613" s="86">
        <v>8.64</v>
      </c>
      <c r="N3613" s="86">
        <v>34.749000000000002</v>
      </c>
      <c r="O3613" s="86">
        <v>2.4020000000000001</v>
      </c>
      <c r="P3613" s="86" t="s">
        <v>5013</v>
      </c>
      <c r="Q3613" s="86" t="s">
        <v>5013</v>
      </c>
      <c r="R3613" s="86">
        <v>2.0099999999999998</v>
      </c>
      <c r="S3613" s="86">
        <v>1.5349999999999999</v>
      </c>
      <c r="T3613" s="86" t="s">
        <v>5013</v>
      </c>
    </row>
    <row r="3614" spans="1:20" x14ac:dyDescent="0.25">
      <c r="A3614" s="50" t="s">
        <v>4682</v>
      </c>
      <c r="B3614" s="50" t="s">
        <v>1723</v>
      </c>
      <c r="C3614" s="50" t="s">
        <v>4745</v>
      </c>
      <c r="D3614" s="80">
        <v>11</v>
      </c>
      <c r="E3614" s="50" t="s">
        <v>7507</v>
      </c>
      <c r="F3614" s="24">
        <f t="shared" si="178"/>
        <v>1.1809999999999998</v>
      </c>
      <c r="G3614" s="20">
        <f t="shared" si="179"/>
        <v>5.3836666666666666</v>
      </c>
      <c r="H3614" s="17"/>
      <c r="I3614" s="24"/>
      <c r="J3614" s="20">
        <f t="shared" si="180"/>
        <v>1.2087999999999999</v>
      </c>
      <c r="K3614" s="17"/>
      <c r="L3614" s="24"/>
      <c r="M3614" s="86">
        <v>1.0249999999999999</v>
      </c>
      <c r="N3614" s="86" t="s">
        <v>5013</v>
      </c>
      <c r="O3614" s="86">
        <v>15.125999999999999</v>
      </c>
      <c r="P3614" s="86">
        <v>2.5009999999999999</v>
      </c>
      <c r="Q3614" s="86" t="s">
        <v>5013</v>
      </c>
      <c r="R3614" s="86">
        <v>3.1339999999999999</v>
      </c>
      <c r="S3614" s="86">
        <v>0.40899999999999997</v>
      </c>
      <c r="T3614" s="86" t="s">
        <v>5013</v>
      </c>
    </row>
    <row r="3615" spans="1:20" x14ac:dyDescent="0.25">
      <c r="A3615" s="50" t="s">
        <v>4682</v>
      </c>
      <c r="B3615" s="50" t="s">
        <v>2460</v>
      </c>
      <c r="C3615" s="50" t="s">
        <v>4747</v>
      </c>
      <c r="D3615" s="80">
        <v>12</v>
      </c>
      <c r="E3615" s="50" t="s">
        <v>7648</v>
      </c>
      <c r="F3615" s="24">
        <f t="shared" si="178"/>
        <v>1.1806666666666665</v>
      </c>
      <c r="G3615" s="20">
        <f t="shared" si="179"/>
        <v>32.696333333333335</v>
      </c>
      <c r="H3615" s="17"/>
      <c r="I3615" s="24"/>
      <c r="J3615" s="20">
        <f t="shared" si="180"/>
        <v>0.74559999999999993</v>
      </c>
      <c r="K3615" s="17"/>
      <c r="L3615" s="24"/>
      <c r="M3615" s="86">
        <v>20.497</v>
      </c>
      <c r="N3615" s="86">
        <v>22.777999999999999</v>
      </c>
      <c r="O3615" s="86">
        <v>54.814</v>
      </c>
      <c r="P3615" s="86" t="s">
        <v>5013</v>
      </c>
      <c r="Q3615" s="86">
        <v>0.186</v>
      </c>
      <c r="R3615" s="86" t="s">
        <v>5013</v>
      </c>
      <c r="S3615" s="86">
        <v>3.5419999999999998</v>
      </c>
      <c r="T3615" s="86" t="s">
        <v>5013</v>
      </c>
    </row>
    <row r="3616" spans="1:20" x14ac:dyDescent="0.25">
      <c r="A3616" s="50" t="s">
        <v>4682</v>
      </c>
      <c r="B3616" s="50" t="s">
        <v>721</v>
      </c>
      <c r="C3616" s="50" t="s">
        <v>4735</v>
      </c>
      <c r="D3616" s="80">
        <v>11</v>
      </c>
      <c r="E3616" s="50" t="s">
        <v>6968</v>
      </c>
      <c r="F3616" s="24">
        <f t="shared" ref="F3616:F3679" si="181">SUM(R3616:T3616)/3</f>
        <v>1.1726666666666665</v>
      </c>
      <c r="G3616" s="20">
        <f t="shared" ref="G3616:G3679" si="182">SUM(M3616:O3616)/3</f>
        <v>0.53266666666666673</v>
      </c>
      <c r="H3616" s="17"/>
      <c r="I3616" s="24"/>
      <c r="J3616" s="20">
        <f t="shared" ref="J3616:J3679" si="183">SUM(P3616:T3616)/5</f>
        <v>0.73819999999999997</v>
      </c>
      <c r="K3616" s="17"/>
      <c r="L3616" s="24"/>
      <c r="M3616" s="86">
        <v>1.5980000000000001</v>
      </c>
      <c r="N3616" s="86" t="s">
        <v>5013</v>
      </c>
      <c r="O3616" s="86" t="s">
        <v>5013</v>
      </c>
      <c r="P3616" s="86">
        <v>0.17299999999999999</v>
      </c>
      <c r="Q3616" s="86" t="s">
        <v>5013</v>
      </c>
      <c r="R3616" s="86" t="s">
        <v>5013</v>
      </c>
      <c r="S3616" s="86">
        <v>3.5179999999999998</v>
      </c>
      <c r="T3616" s="86" t="s">
        <v>5013</v>
      </c>
    </row>
    <row r="3617" spans="1:20" x14ac:dyDescent="0.25">
      <c r="A3617" s="50" t="s">
        <v>4682</v>
      </c>
      <c r="B3617" s="50" t="s">
        <v>1212</v>
      </c>
      <c r="C3617" s="50" t="s">
        <v>4694</v>
      </c>
      <c r="D3617" s="80">
        <v>2</v>
      </c>
      <c r="E3617" s="50" t="s">
        <v>5404</v>
      </c>
      <c r="F3617" s="24">
        <f t="shared" si="181"/>
        <v>1.1703333333333334</v>
      </c>
      <c r="G3617" s="20">
        <f t="shared" si="182"/>
        <v>113.40833333333332</v>
      </c>
      <c r="H3617" s="17"/>
      <c r="I3617" s="24"/>
      <c r="J3617" s="20">
        <f t="shared" si="183"/>
        <v>13.2042</v>
      </c>
      <c r="K3617" s="17"/>
      <c r="L3617" s="24"/>
      <c r="M3617" s="86">
        <v>285.38499999999999</v>
      </c>
      <c r="N3617" s="86">
        <v>49.371000000000002</v>
      </c>
      <c r="O3617" s="86">
        <v>5.4690000000000003</v>
      </c>
      <c r="P3617" s="86">
        <v>36.052</v>
      </c>
      <c r="Q3617" s="86">
        <v>26.457999999999998</v>
      </c>
      <c r="R3617" s="86">
        <v>3.4630000000000001</v>
      </c>
      <c r="S3617" s="86">
        <v>4.8000000000000001E-2</v>
      </c>
      <c r="T3617" s="86" t="s">
        <v>5013</v>
      </c>
    </row>
    <row r="3618" spans="1:20" x14ac:dyDescent="0.25">
      <c r="A3618" s="50" t="s">
        <v>4682</v>
      </c>
      <c r="B3618" s="50" t="s">
        <v>3955</v>
      </c>
      <c r="C3618" s="50" t="s">
        <v>4711</v>
      </c>
      <c r="D3618" s="80">
        <v>6</v>
      </c>
      <c r="E3618" s="50" t="s">
        <v>6100</v>
      </c>
      <c r="F3618" s="24">
        <f t="shared" si="181"/>
        <v>1.1633333333333333</v>
      </c>
      <c r="G3618" s="20">
        <f t="shared" si="182"/>
        <v>3.797333333333333</v>
      </c>
      <c r="H3618" s="17"/>
      <c r="I3618" s="24"/>
      <c r="J3618" s="20">
        <f t="shared" si="183"/>
        <v>3.9268000000000001</v>
      </c>
      <c r="K3618" s="17"/>
      <c r="L3618" s="24"/>
      <c r="M3618" s="86" t="s">
        <v>5013</v>
      </c>
      <c r="N3618" s="86">
        <v>9.3840000000000003</v>
      </c>
      <c r="O3618" s="86">
        <v>2.008</v>
      </c>
      <c r="P3618" s="86">
        <v>13.807</v>
      </c>
      <c r="Q3618" s="86">
        <v>2.3370000000000002</v>
      </c>
      <c r="R3618" s="86">
        <v>0.57499999999999996</v>
      </c>
      <c r="S3618" s="86">
        <v>2.915</v>
      </c>
      <c r="T3618" s="86" t="s">
        <v>5013</v>
      </c>
    </row>
    <row r="3619" spans="1:20" x14ac:dyDescent="0.25">
      <c r="A3619" s="50" t="s">
        <v>4682</v>
      </c>
      <c r="B3619" s="50" t="s">
        <v>4082</v>
      </c>
      <c r="C3619" s="50" t="s">
        <v>4705</v>
      </c>
      <c r="D3619" s="80">
        <v>4</v>
      </c>
      <c r="E3619" s="50" t="s">
        <v>5641</v>
      </c>
      <c r="F3619" s="24">
        <f t="shared" si="181"/>
        <v>1.1540000000000001</v>
      </c>
      <c r="G3619" s="20">
        <f t="shared" si="182"/>
        <v>0</v>
      </c>
      <c r="H3619" s="17"/>
      <c r="I3619" s="24"/>
      <c r="J3619" s="20">
        <f t="shared" si="183"/>
        <v>0.69240000000000002</v>
      </c>
      <c r="K3619" s="17"/>
      <c r="L3619" s="24"/>
      <c r="M3619" s="86" t="s">
        <v>5013</v>
      </c>
      <c r="N3619" s="86" t="s">
        <v>5013</v>
      </c>
      <c r="O3619" s="86" t="s">
        <v>5013</v>
      </c>
      <c r="P3619" s="86" t="s">
        <v>5013</v>
      </c>
      <c r="Q3619" s="86" t="s">
        <v>5013</v>
      </c>
      <c r="R3619" s="86">
        <v>3.4620000000000002</v>
      </c>
      <c r="S3619" s="86" t="s">
        <v>5013</v>
      </c>
      <c r="T3619" s="86" t="s">
        <v>5013</v>
      </c>
    </row>
    <row r="3620" spans="1:20" x14ac:dyDescent="0.25">
      <c r="A3620" s="50" t="s">
        <v>4682</v>
      </c>
      <c r="B3620" s="50" t="s">
        <v>4566</v>
      </c>
      <c r="C3620" s="50" t="s">
        <v>4707</v>
      </c>
      <c r="D3620" s="80">
        <v>5</v>
      </c>
      <c r="E3620" s="50" t="s">
        <v>5707</v>
      </c>
      <c r="F3620" s="24">
        <f t="shared" si="181"/>
        <v>1.1380000000000001</v>
      </c>
      <c r="G3620" s="20">
        <f t="shared" si="182"/>
        <v>1.6919999999999999</v>
      </c>
      <c r="H3620" s="17"/>
      <c r="I3620" s="24"/>
      <c r="J3620" s="20">
        <f t="shared" si="183"/>
        <v>0.68280000000000007</v>
      </c>
      <c r="K3620" s="17"/>
      <c r="L3620" s="24"/>
      <c r="M3620" s="86">
        <v>0.53200000000000003</v>
      </c>
      <c r="N3620" s="86" t="s">
        <v>5013</v>
      </c>
      <c r="O3620" s="86">
        <v>4.5439999999999996</v>
      </c>
      <c r="P3620" s="86" t="s">
        <v>5013</v>
      </c>
      <c r="Q3620" s="86" t="s">
        <v>5013</v>
      </c>
      <c r="R3620" s="86">
        <v>3.4140000000000001</v>
      </c>
      <c r="S3620" s="86" t="s">
        <v>5013</v>
      </c>
      <c r="T3620" s="86" t="s">
        <v>5013</v>
      </c>
    </row>
    <row r="3621" spans="1:20" x14ac:dyDescent="0.25">
      <c r="A3621" s="50" t="s">
        <v>4682</v>
      </c>
      <c r="B3621" s="50" t="s">
        <v>4635</v>
      </c>
      <c r="C3621" s="50" t="s">
        <v>4688</v>
      </c>
      <c r="D3621" s="80">
        <v>2</v>
      </c>
      <c r="E3621" s="50" t="s">
        <v>5204</v>
      </c>
      <c r="F3621" s="24">
        <f t="shared" si="181"/>
        <v>1.0976666666666668</v>
      </c>
      <c r="G3621" s="20">
        <f t="shared" si="182"/>
        <v>2.0823333333333331</v>
      </c>
      <c r="H3621" s="17"/>
      <c r="I3621" s="24"/>
      <c r="J3621" s="20">
        <f t="shared" si="183"/>
        <v>0.72520000000000007</v>
      </c>
      <c r="K3621" s="17"/>
      <c r="L3621" s="24"/>
      <c r="M3621" s="86">
        <v>6.2469999999999999</v>
      </c>
      <c r="N3621" s="86" t="s">
        <v>5013</v>
      </c>
      <c r="O3621" s="86" t="s">
        <v>5013</v>
      </c>
      <c r="P3621" s="86" t="s">
        <v>5013</v>
      </c>
      <c r="Q3621" s="86">
        <v>0.33300000000000002</v>
      </c>
      <c r="R3621" s="86" t="s">
        <v>5013</v>
      </c>
      <c r="S3621" s="86">
        <v>3.2930000000000001</v>
      </c>
      <c r="T3621" s="86" t="s">
        <v>5013</v>
      </c>
    </row>
    <row r="3622" spans="1:20" x14ac:dyDescent="0.25">
      <c r="A3622" s="50" t="s">
        <v>4682</v>
      </c>
      <c r="B3622" s="50" t="s">
        <v>2374</v>
      </c>
      <c r="C3622" s="50" t="s">
        <v>4754</v>
      </c>
      <c r="D3622" s="80">
        <v>14</v>
      </c>
      <c r="E3622" s="50" t="s">
        <v>7864</v>
      </c>
      <c r="F3622" s="24">
        <f t="shared" si="181"/>
        <v>1.0896666666666668</v>
      </c>
      <c r="G3622" s="20">
        <f t="shared" si="182"/>
        <v>1.3696666666666666</v>
      </c>
      <c r="H3622" s="17"/>
      <c r="I3622" s="24"/>
      <c r="J3622" s="20">
        <f t="shared" si="183"/>
        <v>0.97300000000000009</v>
      </c>
      <c r="K3622" s="17"/>
      <c r="L3622" s="24"/>
      <c r="M3622" s="86">
        <v>2.9079999999999999</v>
      </c>
      <c r="N3622" s="86">
        <v>1.2010000000000001</v>
      </c>
      <c r="O3622" s="86" t="s">
        <v>5013</v>
      </c>
      <c r="P3622" s="86">
        <v>0.223</v>
      </c>
      <c r="Q3622" s="86">
        <v>1.373</v>
      </c>
      <c r="R3622" s="86">
        <v>2.161</v>
      </c>
      <c r="S3622" s="86">
        <v>1.1080000000000001</v>
      </c>
      <c r="T3622" s="86" t="s">
        <v>5013</v>
      </c>
    </row>
    <row r="3623" spans="1:20" x14ac:dyDescent="0.25">
      <c r="A3623" s="50" t="s">
        <v>4682</v>
      </c>
      <c r="B3623" s="50" t="s">
        <v>2062</v>
      </c>
      <c r="C3623" s="50" t="s">
        <v>4756</v>
      </c>
      <c r="D3623" s="80">
        <v>15</v>
      </c>
      <c r="E3623" s="50" t="s">
        <v>8122</v>
      </c>
      <c r="F3623" s="24">
        <f t="shared" si="181"/>
        <v>1.0863333333333334</v>
      </c>
      <c r="G3623" s="20">
        <f t="shared" si="182"/>
        <v>2.411</v>
      </c>
      <c r="H3623" s="17"/>
      <c r="I3623" s="24"/>
      <c r="J3623" s="20">
        <f t="shared" si="183"/>
        <v>36.893599999999999</v>
      </c>
      <c r="K3623" s="17"/>
      <c r="L3623" s="24"/>
      <c r="M3623" s="86">
        <v>0.01</v>
      </c>
      <c r="N3623" s="86">
        <v>5.4690000000000003</v>
      </c>
      <c r="O3623" s="86">
        <v>1.754</v>
      </c>
      <c r="P3623" s="86">
        <v>157.88</v>
      </c>
      <c r="Q3623" s="86">
        <v>23.329000000000001</v>
      </c>
      <c r="R3623" s="86">
        <v>2.7320000000000002</v>
      </c>
      <c r="S3623" s="86">
        <v>0.52700000000000002</v>
      </c>
      <c r="T3623" s="86" t="s">
        <v>5013</v>
      </c>
    </row>
    <row r="3624" spans="1:20" x14ac:dyDescent="0.25">
      <c r="A3624" s="50" t="s">
        <v>4682</v>
      </c>
      <c r="B3624" s="50" t="s">
        <v>2831</v>
      </c>
      <c r="C3624" s="50" t="s">
        <v>4774</v>
      </c>
      <c r="D3624" s="80">
        <v>18</v>
      </c>
      <c r="E3624" s="50" t="s">
        <v>9520</v>
      </c>
      <c r="F3624" s="24">
        <f t="shared" si="181"/>
        <v>1.0713333333333332</v>
      </c>
      <c r="G3624" s="20">
        <f t="shared" si="182"/>
        <v>146.917</v>
      </c>
      <c r="H3624" s="17"/>
      <c r="I3624" s="24"/>
      <c r="J3624" s="20">
        <f t="shared" si="183"/>
        <v>1.3504</v>
      </c>
      <c r="K3624" s="17"/>
      <c r="L3624" s="24"/>
      <c r="M3624" s="86">
        <v>18.687999999999999</v>
      </c>
      <c r="N3624" s="86">
        <v>418.83800000000002</v>
      </c>
      <c r="O3624" s="86">
        <v>3.2250000000000001</v>
      </c>
      <c r="P3624" s="86">
        <v>3.5379999999999998</v>
      </c>
      <c r="Q3624" s="86" t="s">
        <v>5013</v>
      </c>
      <c r="R3624" s="86" t="s">
        <v>5013</v>
      </c>
      <c r="S3624" s="86">
        <v>3.214</v>
      </c>
      <c r="T3624" s="86" t="s">
        <v>5013</v>
      </c>
    </row>
    <row r="3625" spans="1:20" x14ac:dyDescent="0.25">
      <c r="A3625" s="50" t="s">
        <v>4682</v>
      </c>
      <c r="B3625" s="50" t="s">
        <v>2638</v>
      </c>
      <c r="C3625" s="50" t="s">
        <v>4686</v>
      </c>
      <c r="D3625" s="80">
        <v>1</v>
      </c>
      <c r="E3625" s="50" t="s">
        <v>5180</v>
      </c>
      <c r="F3625" s="24">
        <f t="shared" si="181"/>
        <v>1.0556666666666665</v>
      </c>
      <c r="G3625" s="20">
        <f t="shared" si="182"/>
        <v>0</v>
      </c>
      <c r="H3625" s="17"/>
      <c r="I3625" s="24"/>
      <c r="J3625" s="20">
        <f t="shared" si="183"/>
        <v>4.9398</v>
      </c>
      <c r="K3625" s="17"/>
      <c r="L3625" s="24"/>
      <c r="M3625" s="86" t="s">
        <v>5013</v>
      </c>
      <c r="N3625" s="86" t="s">
        <v>5013</v>
      </c>
      <c r="O3625" s="86" t="s">
        <v>5013</v>
      </c>
      <c r="P3625" s="86">
        <v>21.532</v>
      </c>
      <c r="Q3625" s="86" t="s">
        <v>5013</v>
      </c>
      <c r="R3625" s="86">
        <v>3.1669999999999998</v>
      </c>
      <c r="S3625" s="86" t="s">
        <v>5013</v>
      </c>
      <c r="T3625" s="86" t="s">
        <v>5013</v>
      </c>
    </row>
    <row r="3626" spans="1:20" x14ac:dyDescent="0.25">
      <c r="A3626" s="50" t="s">
        <v>4682</v>
      </c>
      <c r="B3626" s="50" t="s">
        <v>3212</v>
      </c>
      <c r="C3626" s="50" t="s">
        <v>4734</v>
      </c>
      <c r="D3626" s="80">
        <v>11</v>
      </c>
      <c r="E3626" s="50" t="s">
        <v>6967</v>
      </c>
      <c r="F3626" s="24">
        <f t="shared" si="181"/>
        <v>1.0456666666666667</v>
      </c>
      <c r="G3626" s="20">
        <f t="shared" si="182"/>
        <v>2.359</v>
      </c>
      <c r="H3626" s="17"/>
      <c r="I3626" s="24"/>
      <c r="J3626" s="20">
        <f t="shared" si="183"/>
        <v>2.3313999999999999</v>
      </c>
      <c r="K3626" s="17"/>
      <c r="L3626" s="24"/>
      <c r="M3626" s="86" t="s">
        <v>5013</v>
      </c>
      <c r="N3626" s="86">
        <v>7.077</v>
      </c>
      <c r="O3626" s="86" t="s">
        <v>5013</v>
      </c>
      <c r="P3626" s="86" t="s">
        <v>5013</v>
      </c>
      <c r="Q3626" s="86">
        <v>8.52</v>
      </c>
      <c r="R3626" s="86">
        <v>3.137</v>
      </c>
      <c r="S3626" s="86" t="s">
        <v>5013</v>
      </c>
      <c r="T3626" s="86" t="s">
        <v>5013</v>
      </c>
    </row>
    <row r="3627" spans="1:20" x14ac:dyDescent="0.25">
      <c r="A3627" s="50" t="s">
        <v>4682</v>
      </c>
      <c r="B3627" s="50" t="s">
        <v>3077</v>
      </c>
      <c r="C3627" s="50" t="s">
        <v>4746</v>
      </c>
      <c r="D3627" s="80">
        <v>11</v>
      </c>
      <c r="E3627" s="50" t="s">
        <v>7616</v>
      </c>
      <c r="F3627" s="24">
        <f t="shared" si="181"/>
        <v>1.0333333333333332</v>
      </c>
      <c r="G3627" s="20">
        <f t="shared" si="182"/>
        <v>1.4853333333333332</v>
      </c>
      <c r="H3627" s="17"/>
      <c r="I3627" s="24"/>
      <c r="J3627" s="20">
        <f t="shared" si="183"/>
        <v>4.8293999999999997</v>
      </c>
      <c r="K3627" s="17"/>
      <c r="L3627" s="24"/>
      <c r="M3627" s="86">
        <v>1.4510000000000001</v>
      </c>
      <c r="N3627" s="86">
        <v>3.0049999999999999</v>
      </c>
      <c r="O3627" s="86" t="s">
        <v>5013</v>
      </c>
      <c r="P3627" s="86">
        <v>17.309000000000001</v>
      </c>
      <c r="Q3627" s="86">
        <v>3.738</v>
      </c>
      <c r="R3627" s="86">
        <v>1.63</v>
      </c>
      <c r="S3627" s="86">
        <v>1.47</v>
      </c>
      <c r="T3627" s="86" t="s">
        <v>5013</v>
      </c>
    </row>
    <row r="3628" spans="1:20" x14ac:dyDescent="0.25">
      <c r="A3628" s="50" t="s">
        <v>4682</v>
      </c>
      <c r="B3628" s="50" t="s">
        <v>3859</v>
      </c>
      <c r="C3628" s="50" t="s">
        <v>4727</v>
      </c>
      <c r="D3628" s="80">
        <v>9</v>
      </c>
      <c r="E3628" s="50" t="s">
        <v>6734</v>
      </c>
      <c r="F3628" s="24">
        <f t="shared" si="181"/>
        <v>1.0250000000000001</v>
      </c>
      <c r="G3628" s="20">
        <f t="shared" si="182"/>
        <v>7.0066666666666668</v>
      </c>
      <c r="H3628" s="17"/>
      <c r="I3628" s="24"/>
      <c r="J3628" s="20">
        <f t="shared" si="183"/>
        <v>6.75</v>
      </c>
      <c r="K3628" s="17"/>
      <c r="L3628" s="24"/>
      <c r="M3628" s="86" t="s">
        <v>5013</v>
      </c>
      <c r="N3628" s="86" t="s">
        <v>5013</v>
      </c>
      <c r="O3628" s="86">
        <v>21.02</v>
      </c>
      <c r="P3628" s="86">
        <v>20.396999999999998</v>
      </c>
      <c r="Q3628" s="86">
        <v>10.278</v>
      </c>
      <c r="R3628" s="86" t="s">
        <v>5013</v>
      </c>
      <c r="S3628" s="86">
        <v>3.0750000000000002</v>
      </c>
      <c r="T3628" s="86" t="s">
        <v>5013</v>
      </c>
    </row>
    <row r="3629" spans="1:20" x14ac:dyDescent="0.25">
      <c r="A3629" s="50" t="s">
        <v>4682</v>
      </c>
      <c r="B3629" s="50" t="s">
        <v>1475</v>
      </c>
      <c r="C3629" s="50" t="s">
        <v>4744</v>
      </c>
      <c r="D3629" s="80">
        <v>11</v>
      </c>
      <c r="E3629" s="50" t="s">
        <v>7389</v>
      </c>
      <c r="F3629" s="24">
        <f t="shared" si="181"/>
        <v>1.018</v>
      </c>
      <c r="G3629" s="20">
        <f t="shared" si="182"/>
        <v>5.7736666666666663</v>
      </c>
      <c r="H3629" s="17"/>
      <c r="I3629" s="24"/>
      <c r="J3629" s="20">
        <f t="shared" si="183"/>
        <v>0.91899999999999993</v>
      </c>
      <c r="K3629" s="17"/>
      <c r="L3629" s="24"/>
      <c r="M3629" s="86">
        <v>12.423999999999999</v>
      </c>
      <c r="N3629" s="86">
        <v>3.9350000000000001</v>
      </c>
      <c r="O3629" s="86">
        <v>0.96199999999999997</v>
      </c>
      <c r="P3629" s="86">
        <v>0.8</v>
      </c>
      <c r="Q3629" s="86">
        <v>0.74099999999999999</v>
      </c>
      <c r="R3629" s="86" t="s">
        <v>5013</v>
      </c>
      <c r="S3629" s="86">
        <v>3.0539999999999998</v>
      </c>
      <c r="T3629" s="86" t="s">
        <v>5013</v>
      </c>
    </row>
    <row r="3630" spans="1:20" x14ac:dyDescent="0.25">
      <c r="A3630" s="50" t="s">
        <v>4682</v>
      </c>
      <c r="B3630" s="50" t="s">
        <v>1777</v>
      </c>
      <c r="C3630" s="50" t="s">
        <v>4755</v>
      </c>
      <c r="D3630" s="80">
        <v>15</v>
      </c>
      <c r="E3630" s="50" t="s">
        <v>7918</v>
      </c>
      <c r="F3630" s="24">
        <f t="shared" si="181"/>
        <v>0.9966666666666667</v>
      </c>
      <c r="G3630" s="20">
        <f t="shared" si="182"/>
        <v>0</v>
      </c>
      <c r="H3630" s="17"/>
      <c r="I3630" s="24"/>
      <c r="J3630" s="20">
        <f t="shared" si="183"/>
        <v>135.76560000000001</v>
      </c>
      <c r="K3630" s="17"/>
      <c r="L3630" s="24"/>
      <c r="M3630" s="86" t="s">
        <v>5013</v>
      </c>
      <c r="N3630" s="86" t="s">
        <v>5013</v>
      </c>
      <c r="O3630" s="86" t="s">
        <v>5013</v>
      </c>
      <c r="P3630" s="86">
        <v>675.83799999999997</v>
      </c>
      <c r="Q3630" s="86" t="s">
        <v>5013</v>
      </c>
      <c r="R3630" s="86" t="s">
        <v>5013</v>
      </c>
      <c r="S3630" s="86">
        <v>2.99</v>
      </c>
      <c r="T3630" s="86" t="s">
        <v>5013</v>
      </c>
    </row>
    <row r="3631" spans="1:20" x14ac:dyDescent="0.25">
      <c r="A3631" s="50" t="s">
        <v>4682</v>
      </c>
      <c r="B3631" s="50" t="s">
        <v>4062</v>
      </c>
      <c r="C3631" s="50" t="s">
        <v>4773</v>
      </c>
      <c r="D3631" s="80">
        <v>18</v>
      </c>
      <c r="E3631" s="50" t="s">
        <v>9504</v>
      </c>
      <c r="F3631" s="24">
        <f t="shared" si="181"/>
        <v>0.98533333333333328</v>
      </c>
      <c r="G3631" s="20">
        <f t="shared" si="182"/>
        <v>0.155</v>
      </c>
      <c r="H3631" s="17"/>
      <c r="I3631" s="24"/>
      <c r="J3631" s="20">
        <f t="shared" si="183"/>
        <v>0.59119999999999995</v>
      </c>
      <c r="K3631" s="17"/>
      <c r="L3631" s="24"/>
      <c r="M3631" s="86" t="s">
        <v>5013</v>
      </c>
      <c r="N3631" s="86">
        <v>0.46500000000000002</v>
      </c>
      <c r="O3631" s="86" t="s">
        <v>5013</v>
      </c>
      <c r="P3631" s="86" t="s">
        <v>5013</v>
      </c>
      <c r="Q3631" s="86" t="s">
        <v>5013</v>
      </c>
      <c r="R3631" s="86" t="s">
        <v>5013</v>
      </c>
      <c r="S3631" s="86">
        <v>2.956</v>
      </c>
      <c r="T3631" s="86" t="s">
        <v>5013</v>
      </c>
    </row>
    <row r="3632" spans="1:20" x14ac:dyDescent="0.25">
      <c r="A3632" s="50" t="s">
        <v>4682</v>
      </c>
      <c r="B3632" s="50" t="s">
        <v>242</v>
      </c>
      <c r="C3632" s="50" t="s">
        <v>4768</v>
      </c>
      <c r="D3632" s="80">
        <v>17</v>
      </c>
      <c r="E3632" s="50" t="s">
        <v>9187</v>
      </c>
      <c r="F3632" s="24">
        <f t="shared" si="181"/>
        <v>0.97366666666666657</v>
      </c>
      <c r="G3632" s="20">
        <f t="shared" si="182"/>
        <v>0</v>
      </c>
      <c r="H3632" s="17"/>
      <c r="I3632" s="24"/>
      <c r="J3632" s="20">
        <f t="shared" si="183"/>
        <v>0.58419999999999994</v>
      </c>
      <c r="K3632" s="17"/>
      <c r="L3632" s="24"/>
      <c r="M3632" s="86" t="s">
        <v>5013</v>
      </c>
      <c r="N3632" s="86" t="s">
        <v>5013</v>
      </c>
      <c r="O3632" s="86" t="s">
        <v>5013</v>
      </c>
      <c r="P3632" s="86" t="s">
        <v>5013</v>
      </c>
      <c r="Q3632" s="86" t="s">
        <v>5013</v>
      </c>
      <c r="R3632" s="86">
        <v>2.9209999999999998</v>
      </c>
      <c r="S3632" s="86" t="s">
        <v>5013</v>
      </c>
      <c r="T3632" s="86" t="s">
        <v>5013</v>
      </c>
    </row>
    <row r="3633" spans="1:20" x14ac:dyDescent="0.25">
      <c r="A3633" s="50" t="s">
        <v>4682</v>
      </c>
      <c r="B3633" s="50" t="s">
        <v>1801</v>
      </c>
      <c r="C3633" s="50" t="s">
        <v>4710</v>
      </c>
      <c r="D3633" s="80">
        <v>6</v>
      </c>
      <c r="E3633" s="50" t="s">
        <v>5874</v>
      </c>
      <c r="F3633" s="24">
        <f t="shared" si="181"/>
        <v>0.96499999999999986</v>
      </c>
      <c r="G3633" s="20">
        <f t="shared" si="182"/>
        <v>0.61599999999999999</v>
      </c>
      <c r="H3633" s="17"/>
      <c r="I3633" s="24"/>
      <c r="J3633" s="20">
        <f t="shared" si="183"/>
        <v>0.57899999999999996</v>
      </c>
      <c r="K3633" s="17"/>
      <c r="L3633" s="24"/>
      <c r="M3633" s="86">
        <v>1.8480000000000001</v>
      </c>
      <c r="N3633" s="86" t="s">
        <v>5013</v>
      </c>
      <c r="O3633" s="86" t="s">
        <v>5013</v>
      </c>
      <c r="P3633" s="86" t="s">
        <v>5013</v>
      </c>
      <c r="Q3633" s="86" t="s">
        <v>5013</v>
      </c>
      <c r="R3633" s="86">
        <v>0.51400000000000001</v>
      </c>
      <c r="S3633" s="86">
        <v>2.3809999999999998</v>
      </c>
      <c r="T3633" s="86" t="s">
        <v>5013</v>
      </c>
    </row>
    <row r="3634" spans="1:20" x14ac:dyDescent="0.25">
      <c r="A3634" s="50" t="s">
        <v>4682</v>
      </c>
      <c r="B3634" s="50" t="s">
        <v>2560</v>
      </c>
      <c r="C3634" s="50" t="s">
        <v>4766</v>
      </c>
      <c r="D3634" s="80">
        <v>16</v>
      </c>
      <c r="E3634" s="50" t="s">
        <v>8665</v>
      </c>
      <c r="F3634" s="24">
        <f t="shared" si="181"/>
        <v>0.96299999999999997</v>
      </c>
      <c r="G3634" s="20">
        <f t="shared" si="182"/>
        <v>1.9589999999999999</v>
      </c>
      <c r="H3634" s="17"/>
      <c r="I3634" s="24"/>
      <c r="J3634" s="20">
        <f t="shared" si="183"/>
        <v>3.7960000000000003</v>
      </c>
      <c r="K3634" s="17"/>
      <c r="L3634" s="24"/>
      <c r="M3634" s="86" t="s">
        <v>5013</v>
      </c>
      <c r="N3634" s="86" t="s">
        <v>5013</v>
      </c>
      <c r="O3634" s="86">
        <v>5.8769999999999998</v>
      </c>
      <c r="P3634" s="86">
        <v>16.091000000000001</v>
      </c>
      <c r="Q3634" s="86" t="s">
        <v>5013</v>
      </c>
      <c r="R3634" s="86">
        <v>2.8889999999999998</v>
      </c>
      <c r="S3634" s="86" t="s">
        <v>5013</v>
      </c>
      <c r="T3634" s="86" t="s">
        <v>5013</v>
      </c>
    </row>
    <row r="3635" spans="1:20" x14ac:dyDescent="0.25">
      <c r="A3635" s="50" t="s">
        <v>4682</v>
      </c>
      <c r="B3635" s="50" t="s">
        <v>111</v>
      </c>
      <c r="C3635" s="50" t="s">
        <v>4711</v>
      </c>
      <c r="D3635" s="80">
        <v>6</v>
      </c>
      <c r="E3635" s="50" t="s">
        <v>6031</v>
      </c>
      <c r="F3635" s="24">
        <f t="shared" si="181"/>
        <v>0.95066666666666666</v>
      </c>
      <c r="G3635" s="20">
        <f t="shared" si="182"/>
        <v>0</v>
      </c>
      <c r="H3635" s="17"/>
      <c r="I3635" s="24"/>
      <c r="J3635" s="20">
        <f t="shared" si="183"/>
        <v>0.57040000000000002</v>
      </c>
      <c r="K3635" s="17"/>
      <c r="L3635" s="24"/>
      <c r="M3635" s="86" t="s">
        <v>5013</v>
      </c>
      <c r="N3635" s="86" t="s">
        <v>5013</v>
      </c>
      <c r="O3635" s="86" t="s">
        <v>5013</v>
      </c>
      <c r="P3635" s="86" t="s">
        <v>5013</v>
      </c>
      <c r="Q3635" s="86" t="s">
        <v>5013</v>
      </c>
      <c r="R3635" s="86">
        <v>2.8519999999999999</v>
      </c>
      <c r="S3635" s="86" t="s">
        <v>5013</v>
      </c>
      <c r="T3635" s="86" t="s">
        <v>5013</v>
      </c>
    </row>
    <row r="3636" spans="1:20" x14ac:dyDescent="0.25">
      <c r="A3636" s="50" t="s">
        <v>4682</v>
      </c>
      <c r="B3636" s="50" t="s">
        <v>4619</v>
      </c>
      <c r="C3636" s="50" t="s">
        <v>4769</v>
      </c>
      <c r="D3636" s="80">
        <v>17</v>
      </c>
      <c r="E3636" s="50" t="s">
        <v>9253</v>
      </c>
      <c r="F3636" s="24">
        <f t="shared" si="181"/>
        <v>0.94899999999999995</v>
      </c>
      <c r="G3636" s="20">
        <f t="shared" si="182"/>
        <v>20.477999999999998</v>
      </c>
      <c r="H3636" s="17"/>
      <c r="I3636" s="24"/>
      <c r="J3636" s="20">
        <f t="shared" si="183"/>
        <v>5.1892000000000005</v>
      </c>
      <c r="K3636" s="17"/>
      <c r="L3636" s="24"/>
      <c r="M3636" s="86">
        <v>43.915999999999997</v>
      </c>
      <c r="N3636" s="86">
        <v>12.733000000000001</v>
      </c>
      <c r="O3636" s="86">
        <v>4.7850000000000001</v>
      </c>
      <c r="P3636" s="86">
        <v>22.773</v>
      </c>
      <c r="Q3636" s="86">
        <v>0.32600000000000001</v>
      </c>
      <c r="R3636" s="86">
        <v>2.847</v>
      </c>
      <c r="S3636" s="86" t="s">
        <v>5013</v>
      </c>
      <c r="T3636" s="86" t="s">
        <v>5013</v>
      </c>
    </row>
    <row r="3637" spans="1:20" x14ac:dyDescent="0.25">
      <c r="A3637" s="50" t="s">
        <v>4682</v>
      </c>
      <c r="B3637" s="50" t="s">
        <v>3396</v>
      </c>
      <c r="C3637" s="50" t="s">
        <v>4719</v>
      </c>
      <c r="D3637" s="80">
        <v>6</v>
      </c>
      <c r="E3637" s="50" t="s">
        <v>6374</v>
      </c>
      <c r="F3637" s="24">
        <f t="shared" si="181"/>
        <v>0.94566666666666677</v>
      </c>
      <c r="G3637" s="20">
        <f t="shared" si="182"/>
        <v>14.772666666666666</v>
      </c>
      <c r="H3637" s="17"/>
      <c r="I3637" s="24"/>
      <c r="J3637" s="20">
        <f t="shared" si="183"/>
        <v>1.4591999999999998</v>
      </c>
      <c r="K3637" s="17"/>
      <c r="L3637" s="24"/>
      <c r="M3637" s="86" t="s">
        <v>5013</v>
      </c>
      <c r="N3637" s="86">
        <v>29.831</v>
      </c>
      <c r="O3637" s="86">
        <v>14.487</v>
      </c>
      <c r="P3637" s="86">
        <v>4.4589999999999996</v>
      </c>
      <c r="Q3637" s="86" t="s">
        <v>5013</v>
      </c>
      <c r="R3637" s="86">
        <v>2.8370000000000002</v>
      </c>
      <c r="S3637" s="86" t="s">
        <v>5013</v>
      </c>
      <c r="T3637" s="86" t="s">
        <v>5013</v>
      </c>
    </row>
    <row r="3638" spans="1:20" x14ac:dyDescent="0.25">
      <c r="A3638" s="50" t="s">
        <v>4682</v>
      </c>
      <c r="B3638" s="50" t="s">
        <v>3366</v>
      </c>
      <c r="C3638" s="50" t="s">
        <v>4741</v>
      </c>
      <c r="D3638" s="80">
        <v>11</v>
      </c>
      <c r="E3638" s="50" t="s">
        <v>7294</v>
      </c>
      <c r="F3638" s="24">
        <f t="shared" si="181"/>
        <v>0.94300000000000006</v>
      </c>
      <c r="G3638" s="20">
        <f t="shared" si="182"/>
        <v>0.83066666666666666</v>
      </c>
      <c r="H3638" s="17"/>
      <c r="I3638" s="24"/>
      <c r="J3638" s="20">
        <f t="shared" si="183"/>
        <v>7.0926</v>
      </c>
      <c r="K3638" s="17"/>
      <c r="L3638" s="24"/>
      <c r="M3638" s="86">
        <v>0.54400000000000004</v>
      </c>
      <c r="N3638" s="86">
        <v>1.948</v>
      </c>
      <c r="O3638" s="86" t="s">
        <v>5013</v>
      </c>
      <c r="P3638" s="86">
        <v>2.984</v>
      </c>
      <c r="Q3638" s="86">
        <v>29.65</v>
      </c>
      <c r="R3638" s="86">
        <v>2.8290000000000002</v>
      </c>
      <c r="S3638" s="86" t="s">
        <v>5013</v>
      </c>
      <c r="T3638" s="86" t="s">
        <v>5013</v>
      </c>
    </row>
    <row r="3639" spans="1:20" x14ac:dyDescent="0.25">
      <c r="A3639" s="50" t="s">
        <v>4682</v>
      </c>
      <c r="B3639" s="50" t="s">
        <v>4201</v>
      </c>
      <c r="C3639" s="50" t="s">
        <v>4738</v>
      </c>
      <c r="D3639" s="80">
        <v>11</v>
      </c>
      <c r="E3639" s="50" t="s">
        <v>7146</v>
      </c>
      <c r="F3639" s="24">
        <f t="shared" si="181"/>
        <v>0.94200000000000006</v>
      </c>
      <c r="G3639" s="20">
        <f t="shared" si="182"/>
        <v>0</v>
      </c>
      <c r="H3639" s="17"/>
      <c r="I3639" s="24"/>
      <c r="J3639" s="20">
        <f t="shared" si="183"/>
        <v>0.56520000000000004</v>
      </c>
      <c r="K3639" s="17"/>
      <c r="L3639" s="24"/>
      <c r="M3639" s="86" t="s">
        <v>5013</v>
      </c>
      <c r="N3639" s="86" t="s">
        <v>5013</v>
      </c>
      <c r="O3639" s="86" t="s">
        <v>5013</v>
      </c>
      <c r="P3639" s="86" t="s">
        <v>5013</v>
      </c>
      <c r="Q3639" s="86" t="s">
        <v>5013</v>
      </c>
      <c r="R3639" s="86" t="s">
        <v>5013</v>
      </c>
      <c r="S3639" s="86">
        <v>2.8260000000000001</v>
      </c>
      <c r="T3639" s="86" t="s">
        <v>5013</v>
      </c>
    </row>
    <row r="3640" spans="1:20" x14ac:dyDescent="0.25">
      <c r="A3640" s="50" t="s">
        <v>4682</v>
      </c>
      <c r="B3640" s="50" t="s">
        <v>4356</v>
      </c>
      <c r="C3640" s="50" t="s">
        <v>4772</v>
      </c>
      <c r="D3640" s="80">
        <v>18</v>
      </c>
      <c r="E3640" s="50" t="s">
        <v>9337</v>
      </c>
      <c r="F3640" s="24">
        <f t="shared" si="181"/>
        <v>0.92200000000000004</v>
      </c>
      <c r="G3640" s="20">
        <f t="shared" si="182"/>
        <v>51.830666666666666</v>
      </c>
      <c r="H3640" s="17"/>
      <c r="I3640" s="24"/>
      <c r="J3640" s="20">
        <f t="shared" si="183"/>
        <v>10.772</v>
      </c>
      <c r="K3640" s="17"/>
      <c r="L3640" s="24"/>
      <c r="M3640" s="86">
        <v>26.585999999999999</v>
      </c>
      <c r="N3640" s="86">
        <v>98.185000000000002</v>
      </c>
      <c r="O3640" s="86">
        <v>30.721</v>
      </c>
      <c r="P3640" s="86">
        <v>37.468000000000004</v>
      </c>
      <c r="Q3640" s="86">
        <v>13.625999999999999</v>
      </c>
      <c r="R3640" s="86">
        <v>2.766</v>
      </c>
      <c r="S3640" s="86" t="s">
        <v>5013</v>
      </c>
      <c r="T3640" s="86" t="s">
        <v>5013</v>
      </c>
    </row>
    <row r="3641" spans="1:20" x14ac:dyDescent="0.25">
      <c r="A3641" s="50" t="s">
        <v>4682</v>
      </c>
      <c r="B3641" s="50" t="s">
        <v>2639</v>
      </c>
      <c r="C3641" s="50" t="s">
        <v>4710</v>
      </c>
      <c r="D3641" s="80">
        <v>6</v>
      </c>
      <c r="E3641" s="50" t="s">
        <v>5879</v>
      </c>
      <c r="F3641" s="24">
        <f t="shared" si="181"/>
        <v>0.92133333333333323</v>
      </c>
      <c r="G3641" s="20">
        <f t="shared" si="182"/>
        <v>3.2770000000000006</v>
      </c>
      <c r="H3641" s="17"/>
      <c r="I3641" s="24"/>
      <c r="J3641" s="20">
        <f t="shared" si="183"/>
        <v>1.7052</v>
      </c>
      <c r="K3641" s="17"/>
      <c r="L3641" s="24"/>
      <c r="M3641" s="86">
        <v>2.2509999999999999</v>
      </c>
      <c r="N3641" s="86">
        <v>4.2060000000000004</v>
      </c>
      <c r="O3641" s="86">
        <v>3.3740000000000001</v>
      </c>
      <c r="P3641" s="86">
        <v>2.7069999999999999</v>
      </c>
      <c r="Q3641" s="86">
        <v>3.0550000000000002</v>
      </c>
      <c r="R3641" s="86" t="s">
        <v>5013</v>
      </c>
      <c r="S3641" s="86">
        <v>2.7639999999999998</v>
      </c>
      <c r="T3641" s="86" t="s">
        <v>5013</v>
      </c>
    </row>
    <row r="3642" spans="1:20" x14ac:dyDescent="0.25">
      <c r="A3642" s="50" t="s">
        <v>4682</v>
      </c>
      <c r="B3642" s="50" t="s">
        <v>2865</v>
      </c>
      <c r="C3642" s="50" t="s">
        <v>4732</v>
      </c>
      <c r="D3642" s="80">
        <v>10</v>
      </c>
      <c r="E3642" s="50" t="s">
        <v>6935</v>
      </c>
      <c r="F3642" s="24">
        <f t="shared" si="181"/>
        <v>0.91866666666666663</v>
      </c>
      <c r="G3642" s="20">
        <f t="shared" si="182"/>
        <v>4.1530000000000005</v>
      </c>
      <c r="H3642" s="17"/>
      <c r="I3642" s="24"/>
      <c r="J3642" s="20">
        <f t="shared" si="183"/>
        <v>16.186200000000003</v>
      </c>
      <c r="K3642" s="17"/>
      <c r="L3642" s="24"/>
      <c r="M3642" s="86">
        <v>0.20399999999999999</v>
      </c>
      <c r="N3642" s="86">
        <v>12.255000000000001</v>
      </c>
      <c r="O3642" s="86" t="s">
        <v>5013</v>
      </c>
      <c r="P3642" s="86">
        <v>11.201000000000001</v>
      </c>
      <c r="Q3642" s="86">
        <v>66.974000000000004</v>
      </c>
      <c r="R3642" s="86" t="s">
        <v>5013</v>
      </c>
      <c r="S3642" s="86">
        <v>2.7559999999999998</v>
      </c>
      <c r="T3642" s="86" t="s">
        <v>5013</v>
      </c>
    </row>
    <row r="3643" spans="1:20" x14ac:dyDescent="0.25">
      <c r="A3643" s="50" t="s">
        <v>4682</v>
      </c>
      <c r="B3643" s="50" t="s">
        <v>2631</v>
      </c>
      <c r="C3643" s="50" t="s">
        <v>4745</v>
      </c>
      <c r="D3643" s="80">
        <v>11</v>
      </c>
      <c r="E3643" s="50" t="s">
        <v>7505</v>
      </c>
      <c r="F3643" s="24">
        <f t="shared" si="181"/>
        <v>0.91866666666666663</v>
      </c>
      <c r="G3643" s="20">
        <f t="shared" si="182"/>
        <v>116.65499999999999</v>
      </c>
      <c r="H3643" s="17"/>
      <c r="I3643" s="24"/>
      <c r="J3643" s="20">
        <f t="shared" si="183"/>
        <v>1.6217999999999999</v>
      </c>
      <c r="K3643" s="17"/>
      <c r="L3643" s="24"/>
      <c r="M3643" s="86" t="s">
        <v>5013</v>
      </c>
      <c r="N3643" s="86">
        <v>344.98099999999999</v>
      </c>
      <c r="O3643" s="86">
        <v>4.984</v>
      </c>
      <c r="P3643" s="86">
        <v>5.3529999999999998</v>
      </c>
      <c r="Q3643" s="86" t="s">
        <v>5013</v>
      </c>
      <c r="R3643" s="86">
        <v>2.7559999999999998</v>
      </c>
      <c r="S3643" s="86" t="s">
        <v>5013</v>
      </c>
      <c r="T3643" s="86" t="s">
        <v>5013</v>
      </c>
    </row>
    <row r="3644" spans="1:20" x14ac:dyDescent="0.25">
      <c r="A3644" s="50" t="s">
        <v>4682</v>
      </c>
      <c r="B3644" s="50" t="s">
        <v>3249</v>
      </c>
      <c r="C3644" s="50" t="s">
        <v>4769</v>
      </c>
      <c r="D3644" s="80">
        <v>17</v>
      </c>
      <c r="E3644" s="50" t="s">
        <v>9261</v>
      </c>
      <c r="F3644" s="24">
        <f t="shared" si="181"/>
        <v>0.91433333333333333</v>
      </c>
      <c r="G3644" s="20">
        <f t="shared" si="182"/>
        <v>21.623999999999999</v>
      </c>
      <c r="H3644" s="17"/>
      <c r="I3644" s="24"/>
      <c r="J3644" s="20">
        <f t="shared" si="183"/>
        <v>4.7824</v>
      </c>
      <c r="K3644" s="17"/>
      <c r="L3644" s="24"/>
      <c r="M3644" s="86">
        <v>4.2709999999999999</v>
      </c>
      <c r="N3644" s="86">
        <v>33.200000000000003</v>
      </c>
      <c r="O3644" s="86">
        <v>27.401</v>
      </c>
      <c r="P3644" s="86">
        <v>21.169</v>
      </c>
      <c r="Q3644" s="86" t="s">
        <v>5013</v>
      </c>
      <c r="R3644" s="86">
        <v>0.65</v>
      </c>
      <c r="S3644" s="86">
        <v>2.093</v>
      </c>
      <c r="T3644" s="86" t="s">
        <v>5013</v>
      </c>
    </row>
    <row r="3645" spans="1:20" x14ac:dyDescent="0.25">
      <c r="A3645" s="50" t="s">
        <v>4682</v>
      </c>
      <c r="B3645" s="50" t="s">
        <v>3745</v>
      </c>
      <c r="C3645" s="50" t="s">
        <v>4753</v>
      </c>
      <c r="D3645" s="80">
        <v>13</v>
      </c>
      <c r="E3645" s="50" t="s">
        <v>7773</v>
      </c>
      <c r="F3645" s="24">
        <f t="shared" si="181"/>
        <v>0.91233333333333333</v>
      </c>
      <c r="G3645" s="20">
        <f t="shared" si="182"/>
        <v>18.443000000000001</v>
      </c>
      <c r="H3645" s="17"/>
      <c r="I3645" s="24"/>
      <c r="J3645" s="20">
        <f t="shared" si="183"/>
        <v>14.651399999999999</v>
      </c>
      <c r="K3645" s="17"/>
      <c r="L3645" s="24"/>
      <c r="M3645" s="86">
        <v>16.536000000000001</v>
      </c>
      <c r="N3645" s="86">
        <v>8.9879999999999995</v>
      </c>
      <c r="O3645" s="86">
        <v>29.805</v>
      </c>
      <c r="P3645" s="86">
        <v>0.82399999999999995</v>
      </c>
      <c r="Q3645" s="86">
        <v>69.695999999999998</v>
      </c>
      <c r="R3645" s="86">
        <v>2.637</v>
      </c>
      <c r="S3645" s="86">
        <v>0.1</v>
      </c>
      <c r="T3645" s="86" t="s">
        <v>5013</v>
      </c>
    </row>
    <row r="3646" spans="1:20" x14ac:dyDescent="0.25">
      <c r="A3646" s="50" t="s">
        <v>4682</v>
      </c>
      <c r="B3646" s="50" t="s">
        <v>4022</v>
      </c>
      <c r="C3646" s="50" t="s">
        <v>4700</v>
      </c>
      <c r="D3646" s="80">
        <v>4</v>
      </c>
      <c r="E3646" s="50" t="s">
        <v>5519</v>
      </c>
      <c r="F3646" s="24">
        <f t="shared" si="181"/>
        <v>0.8696666666666667</v>
      </c>
      <c r="G3646" s="20">
        <f t="shared" si="182"/>
        <v>8.9396666666666658</v>
      </c>
      <c r="H3646" s="17"/>
      <c r="I3646" s="24"/>
      <c r="J3646" s="20">
        <f t="shared" si="183"/>
        <v>0.70140000000000002</v>
      </c>
      <c r="K3646" s="17"/>
      <c r="L3646" s="24"/>
      <c r="M3646" s="86">
        <v>8.5350000000000001</v>
      </c>
      <c r="N3646" s="86">
        <v>18.283999999999999</v>
      </c>
      <c r="O3646" s="86" t="s">
        <v>5013</v>
      </c>
      <c r="P3646" s="86" t="s">
        <v>5013</v>
      </c>
      <c r="Q3646" s="86">
        <v>0.89800000000000002</v>
      </c>
      <c r="R3646" s="86" t="s">
        <v>5013</v>
      </c>
      <c r="S3646" s="86">
        <v>2.609</v>
      </c>
      <c r="T3646" s="86" t="s">
        <v>5013</v>
      </c>
    </row>
    <row r="3647" spans="1:20" x14ac:dyDescent="0.25">
      <c r="A3647" s="50" t="s">
        <v>4682</v>
      </c>
      <c r="B3647" s="50" t="s">
        <v>3553</v>
      </c>
      <c r="C3647" s="50" t="s">
        <v>4719</v>
      </c>
      <c r="D3647" s="80">
        <v>6</v>
      </c>
      <c r="E3647" s="50" t="s">
        <v>6377</v>
      </c>
      <c r="F3647" s="24">
        <f t="shared" si="181"/>
        <v>0.86299999999999999</v>
      </c>
      <c r="G3647" s="20">
        <f t="shared" si="182"/>
        <v>37.195999999999998</v>
      </c>
      <c r="H3647" s="17"/>
      <c r="I3647" s="24"/>
      <c r="J3647" s="20">
        <f t="shared" si="183"/>
        <v>1.2882</v>
      </c>
      <c r="K3647" s="17"/>
      <c r="L3647" s="24"/>
      <c r="M3647" s="86" t="s">
        <v>5013</v>
      </c>
      <c r="N3647" s="86">
        <v>0.95499999999999996</v>
      </c>
      <c r="O3647" s="86">
        <v>110.633</v>
      </c>
      <c r="P3647" s="86" t="s">
        <v>5013</v>
      </c>
      <c r="Q3647" s="86">
        <v>3.8519999999999999</v>
      </c>
      <c r="R3647" s="86">
        <v>1.629</v>
      </c>
      <c r="S3647" s="86">
        <v>0.96</v>
      </c>
      <c r="T3647" s="86" t="s">
        <v>5013</v>
      </c>
    </row>
    <row r="3648" spans="1:20" x14ac:dyDescent="0.25">
      <c r="A3648" s="50" t="s">
        <v>4682</v>
      </c>
      <c r="B3648" s="50" t="s">
        <v>3502</v>
      </c>
      <c r="C3648" s="50" t="s">
        <v>4718</v>
      </c>
      <c r="D3648" s="80">
        <v>6</v>
      </c>
      <c r="E3648" s="50" t="s">
        <v>6364</v>
      </c>
      <c r="F3648" s="24">
        <f t="shared" si="181"/>
        <v>0.85466666666666669</v>
      </c>
      <c r="G3648" s="20">
        <f t="shared" si="182"/>
        <v>5.4996666666666671</v>
      </c>
      <c r="H3648" s="17"/>
      <c r="I3648" s="24"/>
      <c r="J3648" s="20">
        <f t="shared" si="183"/>
        <v>1.7812000000000001</v>
      </c>
      <c r="K3648" s="17"/>
      <c r="L3648" s="24"/>
      <c r="M3648" s="86">
        <v>4.5430000000000001</v>
      </c>
      <c r="N3648" s="86">
        <v>11.598000000000001</v>
      </c>
      <c r="O3648" s="86">
        <v>0.35799999999999998</v>
      </c>
      <c r="P3648" s="86">
        <v>6.2140000000000004</v>
      </c>
      <c r="Q3648" s="86">
        <v>0.128</v>
      </c>
      <c r="R3648" s="86" t="s">
        <v>5013</v>
      </c>
      <c r="S3648" s="86">
        <v>2.5640000000000001</v>
      </c>
      <c r="T3648" s="86" t="s">
        <v>5013</v>
      </c>
    </row>
    <row r="3649" spans="1:20" x14ac:dyDescent="0.25">
      <c r="A3649" s="50" t="s">
        <v>4682</v>
      </c>
      <c r="B3649" s="50" t="s">
        <v>4122</v>
      </c>
      <c r="C3649" s="50" t="s">
        <v>4711</v>
      </c>
      <c r="D3649" s="80">
        <v>6</v>
      </c>
      <c r="E3649" s="50" t="s">
        <v>5970</v>
      </c>
      <c r="F3649" s="24">
        <f t="shared" si="181"/>
        <v>0.85366666666666668</v>
      </c>
      <c r="G3649" s="20">
        <f t="shared" si="182"/>
        <v>7.9000000000000001E-2</v>
      </c>
      <c r="H3649" s="17"/>
      <c r="I3649" s="24"/>
      <c r="J3649" s="20">
        <f t="shared" si="183"/>
        <v>0.6956</v>
      </c>
      <c r="K3649" s="17"/>
      <c r="L3649" s="24"/>
      <c r="M3649" s="86">
        <v>0.23699999999999999</v>
      </c>
      <c r="N3649" s="86" t="s">
        <v>5013</v>
      </c>
      <c r="O3649" s="86" t="s">
        <v>5013</v>
      </c>
      <c r="P3649" s="86">
        <v>0.91700000000000004</v>
      </c>
      <c r="Q3649" s="86" t="s">
        <v>5013</v>
      </c>
      <c r="R3649" s="86">
        <v>2.5609999999999999</v>
      </c>
      <c r="S3649" s="86" t="s">
        <v>5013</v>
      </c>
      <c r="T3649" s="86" t="s">
        <v>5013</v>
      </c>
    </row>
    <row r="3650" spans="1:20" x14ac:dyDescent="0.25">
      <c r="A3650" s="50" t="s">
        <v>4682</v>
      </c>
      <c r="B3650" s="50" t="s">
        <v>3127</v>
      </c>
      <c r="C3650" s="50" t="s">
        <v>4757</v>
      </c>
      <c r="D3650" s="80">
        <v>15</v>
      </c>
      <c r="E3650" s="50" t="s">
        <v>8187</v>
      </c>
      <c r="F3650" s="24">
        <f t="shared" si="181"/>
        <v>0.85366666666666668</v>
      </c>
      <c r="G3650" s="20">
        <f t="shared" si="182"/>
        <v>75.035333333333327</v>
      </c>
      <c r="H3650" s="17"/>
      <c r="I3650" s="24"/>
      <c r="J3650" s="20">
        <f t="shared" si="183"/>
        <v>12.7178</v>
      </c>
      <c r="K3650" s="17"/>
      <c r="L3650" s="24"/>
      <c r="M3650" s="86">
        <v>3.3090000000000002</v>
      </c>
      <c r="N3650" s="86">
        <v>0.56499999999999995</v>
      </c>
      <c r="O3650" s="86">
        <v>221.232</v>
      </c>
      <c r="P3650" s="86">
        <v>13.378</v>
      </c>
      <c r="Q3650" s="86">
        <v>47.65</v>
      </c>
      <c r="R3650" s="86">
        <v>1.4430000000000001</v>
      </c>
      <c r="S3650" s="86">
        <v>1.1180000000000001</v>
      </c>
      <c r="T3650" s="86" t="s">
        <v>5013</v>
      </c>
    </row>
    <row r="3651" spans="1:20" x14ac:dyDescent="0.25">
      <c r="A3651" s="50" t="s">
        <v>4682</v>
      </c>
      <c r="B3651" s="50" t="s">
        <v>2962</v>
      </c>
      <c r="C3651" s="50" t="s">
        <v>4711</v>
      </c>
      <c r="D3651" s="80">
        <v>6</v>
      </c>
      <c r="E3651" s="50" t="s">
        <v>6130</v>
      </c>
      <c r="F3651" s="24">
        <f t="shared" si="181"/>
        <v>0.83166666666666667</v>
      </c>
      <c r="G3651" s="20">
        <f t="shared" si="182"/>
        <v>0</v>
      </c>
      <c r="H3651" s="17"/>
      <c r="I3651" s="24"/>
      <c r="J3651" s="20">
        <f t="shared" si="183"/>
        <v>0.86460000000000004</v>
      </c>
      <c r="K3651" s="17"/>
      <c r="L3651" s="24"/>
      <c r="M3651" s="86" t="s">
        <v>5013</v>
      </c>
      <c r="N3651" s="86" t="s">
        <v>5013</v>
      </c>
      <c r="O3651" s="86" t="s">
        <v>5013</v>
      </c>
      <c r="P3651" s="86">
        <v>1.8280000000000001</v>
      </c>
      <c r="Q3651" s="86" t="s">
        <v>5013</v>
      </c>
      <c r="R3651" s="86" t="s">
        <v>5013</v>
      </c>
      <c r="S3651" s="86">
        <v>2.4950000000000001</v>
      </c>
      <c r="T3651" s="86" t="s">
        <v>5013</v>
      </c>
    </row>
    <row r="3652" spans="1:20" x14ac:dyDescent="0.25">
      <c r="A3652" s="50" t="s">
        <v>4682</v>
      </c>
      <c r="B3652" s="50" t="s">
        <v>2795</v>
      </c>
      <c r="C3652" s="50" t="s">
        <v>4753</v>
      </c>
      <c r="D3652" s="80">
        <v>13</v>
      </c>
      <c r="E3652" s="50" t="s">
        <v>7814</v>
      </c>
      <c r="F3652" s="24">
        <f t="shared" si="181"/>
        <v>0.82166666666666666</v>
      </c>
      <c r="G3652" s="20">
        <f t="shared" si="182"/>
        <v>12.561666666666667</v>
      </c>
      <c r="H3652" s="17"/>
      <c r="I3652" s="24"/>
      <c r="J3652" s="20">
        <f t="shared" si="183"/>
        <v>1.2971999999999999</v>
      </c>
      <c r="K3652" s="17"/>
      <c r="L3652" s="24"/>
      <c r="M3652" s="86">
        <v>5.2030000000000003</v>
      </c>
      <c r="N3652" s="86">
        <v>31.091999999999999</v>
      </c>
      <c r="O3652" s="86">
        <v>1.39</v>
      </c>
      <c r="P3652" s="86">
        <v>2.9980000000000002</v>
      </c>
      <c r="Q3652" s="86">
        <v>1.0229999999999999</v>
      </c>
      <c r="R3652" s="86" t="s">
        <v>5013</v>
      </c>
      <c r="S3652" s="86">
        <v>2.4649999999999999</v>
      </c>
      <c r="T3652" s="86" t="s">
        <v>5013</v>
      </c>
    </row>
    <row r="3653" spans="1:20" x14ac:dyDescent="0.25">
      <c r="A3653" s="50" t="s">
        <v>4682</v>
      </c>
      <c r="B3653" s="50" t="s">
        <v>2714</v>
      </c>
      <c r="C3653" s="50" t="s">
        <v>4769</v>
      </c>
      <c r="D3653" s="80">
        <v>17</v>
      </c>
      <c r="E3653" s="50" t="s">
        <v>9259</v>
      </c>
      <c r="F3653" s="24">
        <f t="shared" si="181"/>
        <v>0.81266666666666676</v>
      </c>
      <c r="G3653" s="20">
        <f t="shared" si="182"/>
        <v>21.72066666666667</v>
      </c>
      <c r="H3653" s="17"/>
      <c r="I3653" s="24"/>
      <c r="J3653" s="20">
        <f t="shared" si="183"/>
        <v>3.0188000000000001</v>
      </c>
      <c r="K3653" s="17"/>
      <c r="L3653" s="24"/>
      <c r="M3653" s="86">
        <v>55.984999999999999</v>
      </c>
      <c r="N3653" s="86">
        <v>1.0780000000000001</v>
      </c>
      <c r="O3653" s="86">
        <v>8.0990000000000002</v>
      </c>
      <c r="P3653" s="86" t="s">
        <v>5013</v>
      </c>
      <c r="Q3653" s="86">
        <v>12.656000000000001</v>
      </c>
      <c r="R3653" s="86" t="s">
        <v>5013</v>
      </c>
      <c r="S3653" s="86">
        <v>2.4380000000000002</v>
      </c>
      <c r="T3653" s="86" t="s">
        <v>5013</v>
      </c>
    </row>
    <row r="3654" spans="1:20" x14ac:dyDescent="0.25">
      <c r="A3654" s="50" t="s">
        <v>4682</v>
      </c>
      <c r="B3654" s="50" t="s">
        <v>2863</v>
      </c>
      <c r="C3654" s="50" t="s">
        <v>4766</v>
      </c>
      <c r="D3654" s="80">
        <v>16</v>
      </c>
      <c r="E3654" s="50" t="s">
        <v>8834</v>
      </c>
      <c r="F3654" s="24">
        <f t="shared" si="181"/>
        <v>0.81</v>
      </c>
      <c r="G3654" s="20">
        <f t="shared" si="182"/>
        <v>34.345999999999997</v>
      </c>
      <c r="H3654" s="17"/>
      <c r="I3654" s="24"/>
      <c r="J3654" s="20">
        <f t="shared" si="183"/>
        <v>51.345400000000005</v>
      </c>
      <c r="K3654" s="17"/>
      <c r="L3654" s="24"/>
      <c r="M3654" s="86">
        <v>2.383</v>
      </c>
      <c r="N3654" s="86">
        <v>40.723999999999997</v>
      </c>
      <c r="O3654" s="86">
        <v>59.930999999999997</v>
      </c>
      <c r="P3654" s="86">
        <v>1.6220000000000001</v>
      </c>
      <c r="Q3654" s="86">
        <v>252.67500000000001</v>
      </c>
      <c r="R3654" s="86">
        <v>2.4300000000000002</v>
      </c>
      <c r="S3654" s="86" t="s">
        <v>5013</v>
      </c>
      <c r="T3654" s="86" t="s">
        <v>5013</v>
      </c>
    </row>
    <row r="3655" spans="1:20" x14ac:dyDescent="0.25">
      <c r="A3655" s="50" t="s">
        <v>4682</v>
      </c>
      <c r="B3655" s="50" t="s">
        <v>4480</v>
      </c>
      <c r="C3655" s="50" t="s">
        <v>4719</v>
      </c>
      <c r="D3655" s="80">
        <v>6</v>
      </c>
      <c r="E3655" s="50" t="s">
        <v>6380</v>
      </c>
      <c r="F3655" s="24">
        <f t="shared" si="181"/>
        <v>0.80233333333333334</v>
      </c>
      <c r="G3655" s="20">
        <f t="shared" si="182"/>
        <v>26.976333333333333</v>
      </c>
      <c r="H3655" s="17"/>
      <c r="I3655" s="24"/>
      <c r="J3655" s="20">
        <f t="shared" si="183"/>
        <v>0.52500000000000002</v>
      </c>
      <c r="K3655" s="17"/>
      <c r="L3655" s="24"/>
      <c r="M3655" s="86">
        <v>14.086</v>
      </c>
      <c r="N3655" s="86">
        <v>66.843000000000004</v>
      </c>
      <c r="O3655" s="86" t="s">
        <v>5013</v>
      </c>
      <c r="P3655" s="86">
        <v>0.218</v>
      </c>
      <c r="Q3655" s="86" t="s">
        <v>5013</v>
      </c>
      <c r="R3655" s="86" t="s">
        <v>5013</v>
      </c>
      <c r="S3655" s="86">
        <v>2.407</v>
      </c>
      <c r="T3655" s="86" t="s">
        <v>5013</v>
      </c>
    </row>
    <row r="3656" spans="1:20" x14ac:dyDescent="0.25">
      <c r="A3656" s="50" t="s">
        <v>4682</v>
      </c>
      <c r="B3656" s="50" t="s">
        <v>3901</v>
      </c>
      <c r="C3656" s="50" t="s">
        <v>4767</v>
      </c>
      <c r="D3656" s="80">
        <v>16</v>
      </c>
      <c r="E3656" s="50" t="s">
        <v>9080</v>
      </c>
      <c r="F3656" s="24">
        <f t="shared" si="181"/>
        <v>0.79300000000000004</v>
      </c>
      <c r="G3656" s="20">
        <f t="shared" si="182"/>
        <v>16.353999999999999</v>
      </c>
      <c r="H3656" s="17"/>
      <c r="I3656" s="24"/>
      <c r="J3656" s="20">
        <f t="shared" si="183"/>
        <v>0.60920000000000007</v>
      </c>
      <c r="K3656" s="17"/>
      <c r="L3656" s="24"/>
      <c r="M3656" s="86">
        <v>49.061999999999998</v>
      </c>
      <c r="N3656" s="86" t="s">
        <v>5013</v>
      </c>
      <c r="O3656" s="86" t="s">
        <v>5013</v>
      </c>
      <c r="P3656" s="86">
        <v>0.66700000000000004</v>
      </c>
      <c r="Q3656" s="86" t="s">
        <v>5013</v>
      </c>
      <c r="R3656" s="86">
        <v>2.379</v>
      </c>
      <c r="S3656" s="86" t="s">
        <v>5013</v>
      </c>
      <c r="T3656" s="86" t="s">
        <v>5013</v>
      </c>
    </row>
    <row r="3657" spans="1:20" x14ac:dyDescent="0.25">
      <c r="A3657" s="50" t="s">
        <v>4682</v>
      </c>
      <c r="B3657" s="50" t="s">
        <v>2676</v>
      </c>
      <c r="C3657" s="50" t="s">
        <v>4736</v>
      </c>
      <c r="D3657" s="80">
        <v>11</v>
      </c>
      <c r="E3657" s="50" t="s">
        <v>7047</v>
      </c>
      <c r="F3657" s="24">
        <f t="shared" si="181"/>
        <v>0.78433333333333322</v>
      </c>
      <c r="G3657" s="20">
        <f t="shared" si="182"/>
        <v>6.6209999999999996</v>
      </c>
      <c r="H3657" s="17"/>
      <c r="I3657" s="24"/>
      <c r="J3657" s="20">
        <f t="shared" si="183"/>
        <v>3.6414</v>
      </c>
      <c r="K3657" s="17"/>
      <c r="L3657" s="24"/>
      <c r="M3657" s="86">
        <v>2.867</v>
      </c>
      <c r="N3657" s="86">
        <v>15.57</v>
      </c>
      <c r="O3657" s="86">
        <v>1.4259999999999999</v>
      </c>
      <c r="P3657" s="86">
        <v>15.853999999999999</v>
      </c>
      <c r="Q3657" s="86" t="s">
        <v>5013</v>
      </c>
      <c r="R3657" s="86">
        <v>1.835</v>
      </c>
      <c r="S3657" s="86">
        <v>0.51800000000000002</v>
      </c>
      <c r="T3657" s="86" t="s">
        <v>5013</v>
      </c>
    </row>
    <row r="3658" spans="1:20" x14ac:dyDescent="0.25">
      <c r="A3658" s="50" t="s">
        <v>4682</v>
      </c>
      <c r="B3658" s="50" t="s">
        <v>3379</v>
      </c>
      <c r="C3658" s="50" t="s">
        <v>4688</v>
      </c>
      <c r="D3658" s="80">
        <v>2</v>
      </c>
      <c r="E3658" s="50" t="s">
        <v>5199</v>
      </c>
      <c r="F3658" s="24">
        <f t="shared" si="181"/>
        <v>0.78033333333333343</v>
      </c>
      <c r="G3658" s="20">
        <f t="shared" si="182"/>
        <v>3.5239999999999996</v>
      </c>
      <c r="H3658" s="17"/>
      <c r="I3658" s="24"/>
      <c r="J3658" s="20">
        <f t="shared" si="183"/>
        <v>4.1547999999999998</v>
      </c>
      <c r="K3658" s="17"/>
      <c r="L3658" s="24"/>
      <c r="M3658" s="86">
        <v>6.0999999999999999E-2</v>
      </c>
      <c r="N3658" s="86">
        <v>1.9490000000000001</v>
      </c>
      <c r="O3658" s="86">
        <v>8.5619999999999994</v>
      </c>
      <c r="P3658" s="86">
        <v>18.161000000000001</v>
      </c>
      <c r="Q3658" s="86">
        <v>0.27200000000000002</v>
      </c>
      <c r="R3658" s="86" t="s">
        <v>5013</v>
      </c>
      <c r="S3658" s="86">
        <v>2.3410000000000002</v>
      </c>
      <c r="T3658" s="86" t="s">
        <v>5013</v>
      </c>
    </row>
    <row r="3659" spans="1:20" x14ac:dyDescent="0.25">
      <c r="A3659" s="50" t="s">
        <v>4682</v>
      </c>
      <c r="B3659" s="50" t="s">
        <v>4278</v>
      </c>
      <c r="C3659" s="50" t="s">
        <v>4757</v>
      </c>
      <c r="D3659" s="80">
        <v>15</v>
      </c>
      <c r="E3659" s="50" t="s">
        <v>8145</v>
      </c>
      <c r="F3659" s="24">
        <f t="shared" si="181"/>
        <v>0.78033333333333343</v>
      </c>
      <c r="G3659" s="20">
        <f t="shared" si="182"/>
        <v>37.610999999999997</v>
      </c>
      <c r="H3659" s="17"/>
      <c r="I3659" s="24"/>
      <c r="J3659" s="20">
        <f t="shared" si="183"/>
        <v>27.607600000000001</v>
      </c>
      <c r="K3659" s="17"/>
      <c r="L3659" s="24"/>
      <c r="M3659" s="86">
        <v>72.456000000000003</v>
      </c>
      <c r="N3659" s="86">
        <v>24.757999999999999</v>
      </c>
      <c r="O3659" s="86">
        <v>15.619</v>
      </c>
      <c r="P3659" s="86">
        <v>92.013000000000005</v>
      </c>
      <c r="Q3659" s="86">
        <v>43.683999999999997</v>
      </c>
      <c r="R3659" s="86" t="s">
        <v>5013</v>
      </c>
      <c r="S3659" s="86">
        <v>2.3410000000000002</v>
      </c>
      <c r="T3659" s="86" t="s">
        <v>5013</v>
      </c>
    </row>
    <row r="3660" spans="1:20" x14ac:dyDescent="0.25">
      <c r="A3660" s="50" t="s">
        <v>4682</v>
      </c>
      <c r="B3660" s="50" t="s">
        <v>2356</v>
      </c>
      <c r="C3660" s="50" t="s">
        <v>4766</v>
      </c>
      <c r="D3660" s="80">
        <v>16</v>
      </c>
      <c r="E3660" s="50" t="s">
        <v>8800</v>
      </c>
      <c r="F3660" s="24">
        <f t="shared" si="181"/>
        <v>0.77933333333333332</v>
      </c>
      <c r="G3660" s="20">
        <f t="shared" si="182"/>
        <v>17.209333333333333</v>
      </c>
      <c r="H3660" s="17"/>
      <c r="I3660" s="24"/>
      <c r="J3660" s="20">
        <f t="shared" si="183"/>
        <v>3.6660000000000004</v>
      </c>
      <c r="K3660" s="17"/>
      <c r="L3660" s="24"/>
      <c r="M3660" s="86">
        <v>27.280999999999999</v>
      </c>
      <c r="N3660" s="86">
        <v>8.4429999999999996</v>
      </c>
      <c r="O3660" s="86">
        <v>15.904</v>
      </c>
      <c r="P3660" s="86">
        <v>4.4560000000000004</v>
      </c>
      <c r="Q3660" s="86">
        <v>11.536</v>
      </c>
      <c r="R3660" s="86" t="s">
        <v>5013</v>
      </c>
      <c r="S3660" s="86">
        <v>2.3380000000000001</v>
      </c>
      <c r="T3660" s="86" t="s">
        <v>5013</v>
      </c>
    </row>
    <row r="3661" spans="1:20" x14ac:dyDescent="0.25">
      <c r="A3661" s="50" t="s">
        <v>4682</v>
      </c>
      <c r="B3661" s="50" t="s">
        <v>1892</v>
      </c>
      <c r="C3661" s="50" t="s">
        <v>4683</v>
      </c>
      <c r="D3661" s="80">
        <v>1</v>
      </c>
      <c r="E3661" s="50" t="s">
        <v>5054</v>
      </c>
      <c r="F3661" s="24">
        <f t="shared" si="181"/>
        <v>0.77333333333333332</v>
      </c>
      <c r="G3661" s="20">
        <f t="shared" si="182"/>
        <v>93.521000000000001</v>
      </c>
      <c r="H3661" s="17"/>
      <c r="I3661" s="24"/>
      <c r="J3661" s="20">
        <f t="shared" si="183"/>
        <v>0.46399999999999997</v>
      </c>
      <c r="K3661" s="17"/>
      <c r="L3661" s="24"/>
      <c r="M3661" s="86" t="s">
        <v>5013</v>
      </c>
      <c r="N3661" s="86">
        <v>280.56299999999999</v>
      </c>
      <c r="O3661" s="86" t="s">
        <v>5013</v>
      </c>
      <c r="P3661" s="86" t="s">
        <v>5013</v>
      </c>
      <c r="Q3661" s="86" t="s">
        <v>5013</v>
      </c>
      <c r="R3661" s="86" t="s">
        <v>5013</v>
      </c>
      <c r="S3661" s="86">
        <v>2.3199999999999998</v>
      </c>
      <c r="T3661" s="86" t="s">
        <v>5013</v>
      </c>
    </row>
    <row r="3662" spans="1:20" x14ac:dyDescent="0.25">
      <c r="A3662" s="50" t="s">
        <v>4682</v>
      </c>
      <c r="B3662" s="50" t="s">
        <v>3535</v>
      </c>
      <c r="C3662" s="50" t="s">
        <v>4771</v>
      </c>
      <c r="D3662" s="80">
        <v>17</v>
      </c>
      <c r="E3662" s="50" t="s">
        <v>9298</v>
      </c>
      <c r="F3662" s="24">
        <f t="shared" si="181"/>
        <v>0.77133333333333332</v>
      </c>
      <c r="G3662" s="20">
        <f t="shared" si="182"/>
        <v>0</v>
      </c>
      <c r="H3662" s="17"/>
      <c r="I3662" s="24"/>
      <c r="J3662" s="20">
        <f t="shared" si="183"/>
        <v>0.46279999999999999</v>
      </c>
      <c r="K3662" s="17"/>
      <c r="L3662" s="24"/>
      <c r="M3662" s="86" t="s">
        <v>5013</v>
      </c>
      <c r="N3662" s="86" t="s">
        <v>5013</v>
      </c>
      <c r="O3662" s="86" t="s">
        <v>5013</v>
      </c>
      <c r="P3662" s="86" t="s">
        <v>5013</v>
      </c>
      <c r="Q3662" s="86" t="s">
        <v>5013</v>
      </c>
      <c r="R3662" s="86">
        <v>2.3140000000000001</v>
      </c>
      <c r="S3662" s="86" t="s">
        <v>5013</v>
      </c>
      <c r="T3662" s="86" t="s">
        <v>5013</v>
      </c>
    </row>
    <row r="3663" spans="1:20" x14ac:dyDescent="0.25">
      <c r="A3663" s="50" t="s">
        <v>4682</v>
      </c>
      <c r="B3663" s="50" t="s">
        <v>3664</v>
      </c>
      <c r="C3663" s="50" t="s">
        <v>4735</v>
      </c>
      <c r="D3663" s="80">
        <v>11</v>
      </c>
      <c r="E3663" s="50" t="s">
        <v>6981</v>
      </c>
      <c r="F3663" s="24">
        <f t="shared" si="181"/>
        <v>0.77100000000000002</v>
      </c>
      <c r="G3663" s="20">
        <f t="shared" si="182"/>
        <v>0</v>
      </c>
      <c r="H3663" s="17"/>
      <c r="I3663" s="24"/>
      <c r="J3663" s="20">
        <f t="shared" si="183"/>
        <v>0.60520000000000007</v>
      </c>
      <c r="K3663" s="17"/>
      <c r="L3663" s="24"/>
      <c r="M3663" s="86" t="s">
        <v>5013</v>
      </c>
      <c r="N3663" s="86" t="s">
        <v>5013</v>
      </c>
      <c r="O3663" s="86" t="s">
        <v>5013</v>
      </c>
      <c r="P3663" s="86">
        <v>0.71299999999999997</v>
      </c>
      <c r="Q3663" s="86" t="s">
        <v>5013</v>
      </c>
      <c r="R3663" s="86">
        <v>2.3130000000000002</v>
      </c>
      <c r="S3663" s="86" t="s">
        <v>5013</v>
      </c>
      <c r="T3663" s="86" t="s">
        <v>5013</v>
      </c>
    </row>
    <row r="3664" spans="1:20" x14ac:dyDescent="0.25">
      <c r="A3664" s="50" t="s">
        <v>4682</v>
      </c>
      <c r="B3664" s="50" t="s">
        <v>3128</v>
      </c>
      <c r="C3664" s="50" t="s">
        <v>4722</v>
      </c>
      <c r="D3664" s="80">
        <v>7</v>
      </c>
      <c r="E3664" s="50" t="s">
        <v>6506</v>
      </c>
      <c r="F3664" s="24">
        <f t="shared" si="181"/>
        <v>0.76233333333333331</v>
      </c>
      <c r="G3664" s="20">
        <f t="shared" si="182"/>
        <v>820.71699999999998</v>
      </c>
      <c r="H3664" s="17"/>
      <c r="I3664" s="24"/>
      <c r="J3664" s="20">
        <f t="shared" si="183"/>
        <v>102.5806</v>
      </c>
      <c r="K3664" s="17"/>
      <c r="L3664" s="24"/>
      <c r="M3664" s="86">
        <v>358.09300000000002</v>
      </c>
      <c r="N3664" s="86">
        <v>927.95899999999995</v>
      </c>
      <c r="O3664" s="86">
        <v>1176.0989999999999</v>
      </c>
      <c r="P3664" s="86">
        <v>473.00400000000002</v>
      </c>
      <c r="Q3664" s="86">
        <v>37.612000000000002</v>
      </c>
      <c r="R3664" s="86">
        <v>2.2869999999999999</v>
      </c>
      <c r="S3664" s="86" t="s">
        <v>5013</v>
      </c>
      <c r="T3664" s="86" t="s">
        <v>5013</v>
      </c>
    </row>
    <row r="3665" spans="1:20" x14ac:dyDescent="0.25">
      <c r="A3665" s="50" t="s">
        <v>4682</v>
      </c>
      <c r="B3665" s="50" t="s">
        <v>3196</v>
      </c>
      <c r="C3665" s="50" t="s">
        <v>4735</v>
      </c>
      <c r="D3665" s="80">
        <v>11</v>
      </c>
      <c r="E3665" s="50" t="s">
        <v>6971</v>
      </c>
      <c r="F3665" s="24">
        <f t="shared" si="181"/>
        <v>0.76033333333333342</v>
      </c>
      <c r="G3665" s="20">
        <f t="shared" si="182"/>
        <v>1.8403333333333334</v>
      </c>
      <c r="H3665" s="17"/>
      <c r="I3665" s="24"/>
      <c r="J3665" s="20">
        <f t="shared" si="183"/>
        <v>0.45620000000000005</v>
      </c>
      <c r="K3665" s="17"/>
      <c r="L3665" s="24"/>
      <c r="M3665" s="86">
        <v>5.5209999999999999</v>
      </c>
      <c r="N3665" s="86" t="s">
        <v>5013</v>
      </c>
      <c r="O3665" s="86" t="s">
        <v>5013</v>
      </c>
      <c r="P3665" s="86" t="s">
        <v>5013</v>
      </c>
      <c r="Q3665" s="86" t="s">
        <v>5013</v>
      </c>
      <c r="R3665" s="86">
        <v>2.2810000000000001</v>
      </c>
      <c r="S3665" s="86" t="s">
        <v>5013</v>
      </c>
      <c r="T3665" s="86" t="s">
        <v>5013</v>
      </c>
    </row>
    <row r="3666" spans="1:20" x14ac:dyDescent="0.25">
      <c r="A3666" s="50" t="s">
        <v>4682</v>
      </c>
      <c r="B3666" s="50" t="s">
        <v>3645</v>
      </c>
      <c r="C3666" s="50" t="s">
        <v>4707</v>
      </c>
      <c r="D3666" s="80">
        <v>5</v>
      </c>
      <c r="E3666" s="50" t="s">
        <v>5668</v>
      </c>
      <c r="F3666" s="24">
        <f t="shared" si="181"/>
        <v>0.72833333333333339</v>
      </c>
      <c r="G3666" s="20">
        <f t="shared" si="182"/>
        <v>31.107666666666663</v>
      </c>
      <c r="H3666" s="17"/>
      <c r="I3666" s="24"/>
      <c r="J3666" s="20">
        <f t="shared" si="183"/>
        <v>0.437</v>
      </c>
      <c r="K3666" s="17"/>
      <c r="L3666" s="24"/>
      <c r="M3666" s="86">
        <v>1.83</v>
      </c>
      <c r="N3666" s="86">
        <v>85.024000000000001</v>
      </c>
      <c r="O3666" s="86">
        <v>6.4690000000000003</v>
      </c>
      <c r="P3666" s="86" t="s">
        <v>5013</v>
      </c>
      <c r="Q3666" s="86" t="s">
        <v>5013</v>
      </c>
      <c r="R3666" s="86">
        <v>2.1850000000000001</v>
      </c>
      <c r="S3666" s="86" t="s">
        <v>5013</v>
      </c>
      <c r="T3666" s="86" t="s">
        <v>5013</v>
      </c>
    </row>
    <row r="3667" spans="1:20" x14ac:dyDescent="0.25">
      <c r="A3667" s="50" t="s">
        <v>4682</v>
      </c>
      <c r="B3667" s="50" t="s">
        <v>4086</v>
      </c>
      <c r="C3667" s="50" t="s">
        <v>4773</v>
      </c>
      <c r="D3667" s="80">
        <v>18</v>
      </c>
      <c r="E3667" s="50" t="s">
        <v>9497</v>
      </c>
      <c r="F3667" s="24">
        <f t="shared" si="181"/>
        <v>0.72400000000000009</v>
      </c>
      <c r="G3667" s="20">
        <f t="shared" si="182"/>
        <v>0.96633333333333338</v>
      </c>
      <c r="H3667" s="17"/>
      <c r="I3667" s="24"/>
      <c r="J3667" s="20">
        <f t="shared" si="183"/>
        <v>0.4798</v>
      </c>
      <c r="K3667" s="17"/>
      <c r="L3667" s="24"/>
      <c r="M3667" s="86" t="s">
        <v>5013</v>
      </c>
      <c r="N3667" s="86">
        <v>2.899</v>
      </c>
      <c r="O3667" s="86" t="s">
        <v>5013</v>
      </c>
      <c r="P3667" s="86">
        <v>0.22700000000000001</v>
      </c>
      <c r="Q3667" s="86" t="s">
        <v>5013</v>
      </c>
      <c r="R3667" s="86">
        <v>2.0680000000000001</v>
      </c>
      <c r="S3667" s="86">
        <v>0.104</v>
      </c>
      <c r="T3667" s="86" t="s">
        <v>5013</v>
      </c>
    </row>
    <row r="3668" spans="1:20" x14ac:dyDescent="0.25">
      <c r="A3668" s="50" t="s">
        <v>4682</v>
      </c>
      <c r="B3668" s="50" t="s">
        <v>2487</v>
      </c>
      <c r="C3668" s="50" t="s">
        <v>4727</v>
      </c>
      <c r="D3668" s="80">
        <v>9</v>
      </c>
      <c r="E3668" s="50" t="s">
        <v>6786</v>
      </c>
      <c r="F3668" s="24">
        <f t="shared" si="181"/>
        <v>0.72033333333333338</v>
      </c>
      <c r="G3668" s="20">
        <f t="shared" si="182"/>
        <v>42.763333333333328</v>
      </c>
      <c r="H3668" s="17"/>
      <c r="I3668" s="24"/>
      <c r="J3668" s="20">
        <f t="shared" si="183"/>
        <v>20.857799999999997</v>
      </c>
      <c r="K3668" s="17"/>
      <c r="L3668" s="24"/>
      <c r="M3668" s="86">
        <v>0.95</v>
      </c>
      <c r="N3668" s="86">
        <v>7.4809999999999999</v>
      </c>
      <c r="O3668" s="86">
        <v>119.85899999999999</v>
      </c>
      <c r="P3668" s="86">
        <v>13.670999999999999</v>
      </c>
      <c r="Q3668" s="86">
        <v>88.456999999999994</v>
      </c>
      <c r="R3668" s="86">
        <v>2.161</v>
      </c>
      <c r="S3668" s="86" t="s">
        <v>5013</v>
      </c>
      <c r="T3668" s="86" t="s">
        <v>5013</v>
      </c>
    </row>
    <row r="3669" spans="1:20" x14ac:dyDescent="0.25">
      <c r="A3669" s="50" t="s">
        <v>4682</v>
      </c>
      <c r="B3669" s="50" t="s">
        <v>1968</v>
      </c>
      <c r="C3669" s="50" t="s">
        <v>4757</v>
      </c>
      <c r="D3669" s="80">
        <v>15</v>
      </c>
      <c r="E3669" s="50" t="s">
        <v>8156</v>
      </c>
      <c r="F3669" s="24">
        <f t="shared" si="181"/>
        <v>0.72033333333333338</v>
      </c>
      <c r="G3669" s="20">
        <f t="shared" si="182"/>
        <v>5.1936666666666662</v>
      </c>
      <c r="H3669" s="17"/>
      <c r="I3669" s="24"/>
      <c r="J3669" s="20">
        <f t="shared" si="183"/>
        <v>0.43220000000000003</v>
      </c>
      <c r="K3669" s="17"/>
      <c r="L3669" s="24"/>
      <c r="M3669" s="86">
        <v>0.376</v>
      </c>
      <c r="N3669" s="86">
        <v>8.202</v>
      </c>
      <c r="O3669" s="86">
        <v>7.0030000000000001</v>
      </c>
      <c r="P3669" s="86" t="s">
        <v>5013</v>
      </c>
      <c r="Q3669" s="86" t="s">
        <v>5013</v>
      </c>
      <c r="R3669" s="86">
        <v>2.161</v>
      </c>
      <c r="S3669" s="86" t="s">
        <v>5013</v>
      </c>
      <c r="T3669" s="86" t="s">
        <v>5013</v>
      </c>
    </row>
    <row r="3670" spans="1:20" x14ac:dyDescent="0.25">
      <c r="A3670" s="50" t="s">
        <v>4682</v>
      </c>
      <c r="B3670" s="50" t="s">
        <v>1507</v>
      </c>
      <c r="C3670" s="50" t="s">
        <v>4768</v>
      </c>
      <c r="D3670" s="80">
        <v>17</v>
      </c>
      <c r="E3670" s="50" t="s">
        <v>9191</v>
      </c>
      <c r="F3670" s="24">
        <f t="shared" si="181"/>
        <v>0.72000000000000008</v>
      </c>
      <c r="G3670" s="20">
        <f t="shared" si="182"/>
        <v>1.7333333333333333E-2</v>
      </c>
      <c r="H3670" s="17"/>
      <c r="I3670" s="24"/>
      <c r="J3670" s="20">
        <f t="shared" si="183"/>
        <v>3.1878000000000002</v>
      </c>
      <c r="K3670" s="17"/>
      <c r="L3670" s="24"/>
      <c r="M3670" s="86">
        <v>5.1999999999999998E-2</v>
      </c>
      <c r="N3670" s="86" t="s">
        <v>5013</v>
      </c>
      <c r="O3670" s="86" t="s">
        <v>5013</v>
      </c>
      <c r="P3670" s="86">
        <v>13.779</v>
      </c>
      <c r="Q3670" s="86" t="s">
        <v>5013</v>
      </c>
      <c r="R3670" s="86" t="s">
        <v>5013</v>
      </c>
      <c r="S3670" s="86">
        <v>2.16</v>
      </c>
      <c r="T3670" s="86" t="s">
        <v>5013</v>
      </c>
    </row>
    <row r="3671" spans="1:20" x14ac:dyDescent="0.25">
      <c r="A3671" s="50" t="s">
        <v>4682</v>
      </c>
      <c r="B3671" s="50" t="s">
        <v>3973</v>
      </c>
      <c r="C3671" s="50" t="s">
        <v>4766</v>
      </c>
      <c r="D3671" s="80">
        <v>16</v>
      </c>
      <c r="E3671" s="50" t="s">
        <v>8760</v>
      </c>
      <c r="F3671" s="24">
        <f t="shared" si="181"/>
        <v>0.70800000000000007</v>
      </c>
      <c r="G3671" s="20">
        <f t="shared" si="182"/>
        <v>176.01366666666669</v>
      </c>
      <c r="H3671" s="17"/>
      <c r="I3671" s="24"/>
      <c r="J3671" s="20">
        <f t="shared" si="183"/>
        <v>11.484999999999999</v>
      </c>
      <c r="K3671" s="17"/>
      <c r="L3671" s="24"/>
      <c r="M3671" s="86">
        <v>2.8119999999999998</v>
      </c>
      <c r="N3671" s="86">
        <v>519.154</v>
      </c>
      <c r="O3671" s="86">
        <v>6.0750000000000002</v>
      </c>
      <c r="P3671" s="86">
        <v>50.12</v>
      </c>
      <c r="Q3671" s="86">
        <v>5.181</v>
      </c>
      <c r="R3671" s="86">
        <v>2.1240000000000001</v>
      </c>
      <c r="S3671" s="86" t="s">
        <v>5013</v>
      </c>
      <c r="T3671" s="86" t="s">
        <v>5013</v>
      </c>
    </row>
    <row r="3672" spans="1:20" x14ac:dyDescent="0.25">
      <c r="A3672" s="50" t="s">
        <v>4682</v>
      </c>
      <c r="B3672" s="50" t="s">
        <v>2095</v>
      </c>
      <c r="C3672" s="50" t="s">
        <v>4744</v>
      </c>
      <c r="D3672" s="80">
        <v>11</v>
      </c>
      <c r="E3672" s="50" t="s">
        <v>7416</v>
      </c>
      <c r="F3672" s="24">
        <f t="shared" si="181"/>
        <v>0.70033333333333336</v>
      </c>
      <c r="G3672" s="20">
        <f t="shared" si="182"/>
        <v>0.57399999999999995</v>
      </c>
      <c r="H3672" s="17"/>
      <c r="I3672" s="24"/>
      <c r="J3672" s="20">
        <f t="shared" si="183"/>
        <v>2.1566000000000001</v>
      </c>
      <c r="K3672" s="17"/>
      <c r="L3672" s="24"/>
      <c r="M3672" s="86">
        <v>0.49099999999999999</v>
      </c>
      <c r="N3672" s="86">
        <v>0.21099999999999999</v>
      </c>
      <c r="O3672" s="86">
        <v>1.02</v>
      </c>
      <c r="P3672" s="86">
        <v>8.5419999999999998</v>
      </c>
      <c r="Q3672" s="86">
        <v>0.14000000000000001</v>
      </c>
      <c r="R3672" s="86">
        <v>2.101</v>
      </c>
      <c r="S3672" s="86" t="s">
        <v>5013</v>
      </c>
      <c r="T3672" s="86" t="s">
        <v>5013</v>
      </c>
    </row>
    <row r="3673" spans="1:20" x14ac:dyDescent="0.25">
      <c r="A3673" s="50" t="s">
        <v>4682</v>
      </c>
      <c r="B3673" s="50" t="s">
        <v>4011</v>
      </c>
      <c r="C3673" s="50" t="s">
        <v>4738</v>
      </c>
      <c r="D3673" s="80">
        <v>11</v>
      </c>
      <c r="E3673" s="50" t="s">
        <v>7147</v>
      </c>
      <c r="F3673" s="24">
        <f t="shared" si="181"/>
        <v>0.68699999999999994</v>
      </c>
      <c r="G3673" s="20">
        <f t="shared" si="182"/>
        <v>5.2999999999999999E-2</v>
      </c>
      <c r="H3673" s="17"/>
      <c r="I3673" s="24"/>
      <c r="J3673" s="20">
        <f t="shared" si="183"/>
        <v>0.41220000000000001</v>
      </c>
      <c r="K3673" s="17"/>
      <c r="L3673" s="24"/>
      <c r="M3673" s="86" t="s">
        <v>5013</v>
      </c>
      <c r="N3673" s="86">
        <v>0.159</v>
      </c>
      <c r="O3673" s="86" t="s">
        <v>5013</v>
      </c>
      <c r="P3673" s="86" t="s">
        <v>5013</v>
      </c>
      <c r="Q3673" s="86" t="s">
        <v>5013</v>
      </c>
      <c r="R3673" s="86" t="s">
        <v>5013</v>
      </c>
      <c r="S3673" s="86">
        <v>2.0609999999999999</v>
      </c>
      <c r="T3673" s="86" t="s">
        <v>5013</v>
      </c>
    </row>
    <row r="3674" spans="1:20" x14ac:dyDescent="0.25">
      <c r="A3674" s="50" t="s">
        <v>4682</v>
      </c>
      <c r="B3674" s="50" t="s">
        <v>2683</v>
      </c>
      <c r="C3674" s="50" t="s">
        <v>4684</v>
      </c>
      <c r="D3674" s="80">
        <v>1</v>
      </c>
      <c r="E3674" s="50" t="s">
        <v>5083</v>
      </c>
      <c r="F3674" s="24">
        <f t="shared" si="181"/>
        <v>0.68066666666666664</v>
      </c>
      <c r="G3674" s="20">
        <f t="shared" si="182"/>
        <v>33.848999999999997</v>
      </c>
      <c r="H3674" s="17"/>
      <c r="I3674" s="24"/>
      <c r="J3674" s="20">
        <f t="shared" si="183"/>
        <v>0.50960000000000005</v>
      </c>
      <c r="K3674" s="17"/>
      <c r="L3674" s="24"/>
      <c r="M3674" s="86">
        <v>50.869</v>
      </c>
      <c r="N3674" s="86">
        <v>0.60399999999999998</v>
      </c>
      <c r="O3674" s="86">
        <v>50.073999999999998</v>
      </c>
      <c r="P3674" s="86" t="s">
        <v>5013</v>
      </c>
      <c r="Q3674" s="86">
        <v>0.50600000000000001</v>
      </c>
      <c r="R3674" s="86">
        <v>2.0419999999999998</v>
      </c>
      <c r="S3674" s="86" t="s">
        <v>5013</v>
      </c>
      <c r="T3674" s="86" t="s">
        <v>5013</v>
      </c>
    </row>
    <row r="3675" spans="1:20" x14ac:dyDescent="0.25">
      <c r="A3675" s="50" t="s">
        <v>4682</v>
      </c>
      <c r="B3675" s="50" t="s">
        <v>3903</v>
      </c>
      <c r="C3675" s="50" t="s">
        <v>4773</v>
      </c>
      <c r="D3675" s="80">
        <v>18</v>
      </c>
      <c r="E3675" s="50" t="s">
        <v>9501</v>
      </c>
      <c r="F3675" s="24">
        <f t="shared" si="181"/>
        <v>0.67466666666666664</v>
      </c>
      <c r="G3675" s="20">
        <f t="shared" si="182"/>
        <v>3.6033333333333331</v>
      </c>
      <c r="H3675" s="17"/>
      <c r="I3675" s="24"/>
      <c r="J3675" s="20">
        <f t="shared" si="183"/>
        <v>11.072199999999999</v>
      </c>
      <c r="K3675" s="17"/>
      <c r="L3675" s="24"/>
      <c r="M3675" s="86">
        <v>6.1920000000000002</v>
      </c>
      <c r="N3675" s="86">
        <v>0.1</v>
      </c>
      <c r="O3675" s="86">
        <v>4.5179999999999998</v>
      </c>
      <c r="P3675" s="86">
        <v>37.948999999999998</v>
      </c>
      <c r="Q3675" s="86">
        <v>15.388</v>
      </c>
      <c r="R3675" s="86" t="s">
        <v>5013</v>
      </c>
      <c r="S3675" s="86">
        <v>2.024</v>
      </c>
      <c r="T3675" s="86" t="s">
        <v>5013</v>
      </c>
    </row>
    <row r="3676" spans="1:20" x14ac:dyDescent="0.25">
      <c r="A3676" s="50" t="s">
        <v>4682</v>
      </c>
      <c r="B3676" s="50" t="s">
        <v>1403</v>
      </c>
      <c r="C3676" s="50" t="s">
        <v>4689</v>
      </c>
      <c r="D3676" s="80">
        <v>2</v>
      </c>
      <c r="E3676" s="50" t="s">
        <v>5213</v>
      </c>
      <c r="F3676" s="24">
        <f t="shared" si="181"/>
        <v>0.66666666666666663</v>
      </c>
      <c r="G3676" s="20">
        <f t="shared" si="182"/>
        <v>1.9989999999999999</v>
      </c>
      <c r="H3676" s="17"/>
      <c r="I3676" s="24"/>
      <c r="J3676" s="20">
        <f t="shared" si="183"/>
        <v>0.495</v>
      </c>
      <c r="K3676" s="17"/>
      <c r="L3676" s="24"/>
      <c r="M3676" s="86">
        <v>5.7519999999999998</v>
      </c>
      <c r="N3676" s="86">
        <v>0.245</v>
      </c>
      <c r="O3676" s="86" t="s">
        <v>5013</v>
      </c>
      <c r="P3676" s="86">
        <v>0.47499999999999998</v>
      </c>
      <c r="Q3676" s="86" t="s">
        <v>5013</v>
      </c>
      <c r="R3676" s="86" t="s">
        <v>5013</v>
      </c>
      <c r="S3676" s="86">
        <v>2</v>
      </c>
      <c r="T3676" s="86" t="s">
        <v>5013</v>
      </c>
    </row>
    <row r="3677" spans="1:20" x14ac:dyDescent="0.25">
      <c r="A3677" s="50" t="s">
        <v>4682</v>
      </c>
      <c r="B3677" s="50" t="s">
        <v>4135</v>
      </c>
      <c r="C3677" s="50" t="s">
        <v>4685</v>
      </c>
      <c r="D3677" s="80">
        <v>1</v>
      </c>
      <c r="E3677" s="50" t="s">
        <v>5125</v>
      </c>
      <c r="F3677" s="24">
        <f t="shared" si="181"/>
        <v>0.66433333333333333</v>
      </c>
      <c r="G3677" s="20">
        <f t="shared" si="182"/>
        <v>5.5440000000000005</v>
      </c>
      <c r="H3677" s="17"/>
      <c r="I3677" s="24"/>
      <c r="J3677" s="20">
        <f t="shared" si="183"/>
        <v>0.39860000000000001</v>
      </c>
      <c r="K3677" s="17"/>
      <c r="L3677" s="24"/>
      <c r="M3677" s="86" t="s">
        <v>5013</v>
      </c>
      <c r="N3677" s="86">
        <v>6.7000000000000004E-2</v>
      </c>
      <c r="O3677" s="86">
        <v>16.565000000000001</v>
      </c>
      <c r="P3677" s="86" t="s">
        <v>5013</v>
      </c>
      <c r="Q3677" s="86" t="s">
        <v>5013</v>
      </c>
      <c r="R3677" s="86" t="s">
        <v>5013</v>
      </c>
      <c r="S3677" s="86">
        <v>1.9930000000000001</v>
      </c>
      <c r="T3677" s="86" t="s">
        <v>5013</v>
      </c>
    </row>
    <row r="3678" spans="1:20" x14ac:dyDescent="0.25">
      <c r="A3678" s="50" t="s">
        <v>4682</v>
      </c>
      <c r="B3678" s="50" t="s">
        <v>3367</v>
      </c>
      <c r="C3678" s="50" t="s">
        <v>4766</v>
      </c>
      <c r="D3678" s="80">
        <v>16</v>
      </c>
      <c r="E3678" s="50" t="s">
        <v>8703</v>
      </c>
      <c r="F3678" s="24">
        <f t="shared" si="181"/>
        <v>0.66133333333333333</v>
      </c>
      <c r="G3678" s="20">
        <f t="shared" si="182"/>
        <v>100.13699999999999</v>
      </c>
      <c r="H3678" s="17"/>
      <c r="I3678" s="24"/>
      <c r="J3678" s="20">
        <f t="shared" si="183"/>
        <v>35.855200000000004</v>
      </c>
      <c r="K3678" s="17"/>
      <c r="L3678" s="24"/>
      <c r="M3678" s="86">
        <v>141.36699999999999</v>
      </c>
      <c r="N3678" s="86">
        <v>3.004</v>
      </c>
      <c r="O3678" s="86">
        <v>156.04</v>
      </c>
      <c r="P3678" s="86">
        <v>104.28100000000001</v>
      </c>
      <c r="Q3678" s="86">
        <v>73.010999999999996</v>
      </c>
      <c r="R3678" s="86" t="s">
        <v>5013</v>
      </c>
      <c r="S3678" s="86">
        <v>1.984</v>
      </c>
      <c r="T3678" s="86" t="s">
        <v>5013</v>
      </c>
    </row>
    <row r="3679" spans="1:20" x14ac:dyDescent="0.25">
      <c r="A3679" s="50" t="s">
        <v>4682</v>
      </c>
      <c r="B3679" s="50" t="s">
        <v>3491</v>
      </c>
      <c r="C3679" s="50" t="s">
        <v>4744</v>
      </c>
      <c r="D3679" s="80">
        <v>11</v>
      </c>
      <c r="E3679" s="50" t="s">
        <v>7442</v>
      </c>
      <c r="F3679" s="24">
        <f t="shared" si="181"/>
        <v>0.65133333333333332</v>
      </c>
      <c r="G3679" s="20">
        <f t="shared" si="182"/>
        <v>16.215333333333334</v>
      </c>
      <c r="H3679" s="17"/>
      <c r="I3679" s="24"/>
      <c r="J3679" s="20">
        <f t="shared" si="183"/>
        <v>0.82159999999999989</v>
      </c>
      <c r="K3679" s="17"/>
      <c r="L3679" s="24"/>
      <c r="M3679" s="86">
        <v>1.6639999999999999</v>
      </c>
      <c r="N3679" s="86">
        <v>46.981999999999999</v>
      </c>
      <c r="O3679" s="86" t="s">
        <v>5013</v>
      </c>
      <c r="P3679" s="86">
        <v>2.1539999999999999</v>
      </c>
      <c r="Q3679" s="86" t="s">
        <v>5013</v>
      </c>
      <c r="R3679" s="86">
        <v>1.954</v>
      </c>
      <c r="S3679" s="86" t="s">
        <v>5013</v>
      </c>
      <c r="T3679" s="86" t="s">
        <v>5013</v>
      </c>
    </row>
    <row r="3680" spans="1:20" x14ac:dyDescent="0.25">
      <c r="A3680" s="50" t="s">
        <v>4682</v>
      </c>
      <c r="B3680" s="50" t="s">
        <v>3536</v>
      </c>
      <c r="C3680" s="50" t="s">
        <v>4772</v>
      </c>
      <c r="D3680" s="80">
        <v>18</v>
      </c>
      <c r="E3680" s="50" t="s">
        <v>9322</v>
      </c>
      <c r="F3680" s="24">
        <f t="shared" ref="F3680:F3743" si="184">SUM(R3680:T3680)/3</f>
        <v>0.64200000000000002</v>
      </c>
      <c r="G3680" s="20">
        <f t="shared" ref="G3680:G3743" si="185">SUM(M3680:O3680)/3</f>
        <v>20.204999999999998</v>
      </c>
      <c r="H3680" s="17"/>
      <c r="I3680" s="24"/>
      <c r="J3680" s="20">
        <f t="shared" ref="J3680:J3743" si="186">SUM(P3680:T3680)/5</f>
        <v>38.820799999999998</v>
      </c>
      <c r="K3680" s="17"/>
      <c r="L3680" s="24"/>
      <c r="M3680" s="86">
        <v>19.329000000000001</v>
      </c>
      <c r="N3680" s="86">
        <v>18.343</v>
      </c>
      <c r="O3680" s="86">
        <v>22.943000000000001</v>
      </c>
      <c r="P3680" s="86">
        <v>189.459</v>
      </c>
      <c r="Q3680" s="86">
        <v>2.7189999999999999</v>
      </c>
      <c r="R3680" s="86" t="s">
        <v>5013</v>
      </c>
      <c r="S3680" s="86">
        <v>1.9259999999999999</v>
      </c>
      <c r="T3680" s="86" t="s">
        <v>5013</v>
      </c>
    </row>
    <row r="3681" spans="1:20" x14ac:dyDescent="0.25">
      <c r="A3681" s="50" t="s">
        <v>4682</v>
      </c>
      <c r="B3681" s="50" t="s">
        <v>2305</v>
      </c>
      <c r="C3681" s="50" t="s">
        <v>4744</v>
      </c>
      <c r="D3681" s="80">
        <v>11</v>
      </c>
      <c r="E3681" s="50" t="s">
        <v>7384</v>
      </c>
      <c r="F3681" s="24">
        <f t="shared" si="184"/>
        <v>0.64100000000000001</v>
      </c>
      <c r="G3681" s="20">
        <f t="shared" si="185"/>
        <v>24.39233333333333</v>
      </c>
      <c r="H3681" s="17"/>
      <c r="I3681" s="24"/>
      <c r="J3681" s="20">
        <f t="shared" si="186"/>
        <v>1.2746</v>
      </c>
      <c r="K3681" s="17"/>
      <c r="L3681" s="24"/>
      <c r="M3681" s="86">
        <v>0.309</v>
      </c>
      <c r="N3681" s="86" t="s">
        <v>5013</v>
      </c>
      <c r="O3681" s="86">
        <v>72.867999999999995</v>
      </c>
      <c r="P3681" s="86">
        <v>4.45</v>
      </c>
      <c r="Q3681" s="86" t="s">
        <v>5013</v>
      </c>
      <c r="R3681" s="86" t="s">
        <v>5013</v>
      </c>
      <c r="S3681" s="86">
        <v>1.923</v>
      </c>
      <c r="T3681" s="86" t="s">
        <v>5013</v>
      </c>
    </row>
    <row r="3682" spans="1:20" x14ac:dyDescent="0.25">
      <c r="A3682" s="50" t="s">
        <v>4682</v>
      </c>
      <c r="B3682" s="50" t="s">
        <v>2788</v>
      </c>
      <c r="C3682" s="50" t="s">
        <v>4722</v>
      </c>
      <c r="D3682" s="80">
        <v>7</v>
      </c>
      <c r="E3682" s="50" t="s">
        <v>6552</v>
      </c>
      <c r="F3682" s="24">
        <f t="shared" si="184"/>
        <v>0.6386666666666666</v>
      </c>
      <c r="G3682" s="20">
        <f t="shared" si="185"/>
        <v>14.343666666666666</v>
      </c>
      <c r="H3682" s="17"/>
      <c r="I3682" s="24"/>
      <c r="J3682" s="20">
        <f t="shared" si="186"/>
        <v>0.38319999999999999</v>
      </c>
      <c r="K3682" s="17"/>
      <c r="L3682" s="24"/>
      <c r="M3682" s="86">
        <v>43.030999999999999</v>
      </c>
      <c r="N3682" s="86" t="s">
        <v>5013</v>
      </c>
      <c r="O3682" s="86" t="s">
        <v>5013</v>
      </c>
      <c r="P3682" s="86" t="s">
        <v>5013</v>
      </c>
      <c r="Q3682" s="86" t="s">
        <v>5013</v>
      </c>
      <c r="R3682" s="86">
        <v>0.95899999999999996</v>
      </c>
      <c r="S3682" s="86">
        <v>0.95699999999999996</v>
      </c>
      <c r="T3682" s="86" t="s">
        <v>5013</v>
      </c>
    </row>
    <row r="3683" spans="1:20" x14ac:dyDescent="0.25">
      <c r="A3683" s="50" t="s">
        <v>4682</v>
      </c>
      <c r="B3683" s="50" t="s">
        <v>3049</v>
      </c>
      <c r="C3683" s="50" t="s">
        <v>4689</v>
      </c>
      <c r="D3683" s="80">
        <v>2</v>
      </c>
      <c r="E3683" s="50" t="s">
        <v>5238</v>
      </c>
      <c r="F3683" s="24">
        <f t="shared" si="184"/>
        <v>0.627</v>
      </c>
      <c r="G3683" s="20">
        <f t="shared" si="185"/>
        <v>4.2346666666666666</v>
      </c>
      <c r="H3683" s="17"/>
      <c r="I3683" s="24"/>
      <c r="J3683" s="20">
        <f t="shared" si="186"/>
        <v>2.8094000000000001</v>
      </c>
      <c r="K3683" s="17"/>
      <c r="L3683" s="24"/>
      <c r="M3683" s="86">
        <v>4.9000000000000002E-2</v>
      </c>
      <c r="N3683" s="86">
        <v>8.9450000000000003</v>
      </c>
      <c r="O3683" s="86">
        <v>3.71</v>
      </c>
      <c r="P3683" s="86">
        <v>1.7849999999999999</v>
      </c>
      <c r="Q3683" s="86">
        <v>10.381</v>
      </c>
      <c r="R3683" s="86">
        <v>1.881</v>
      </c>
      <c r="S3683" s="86" t="s">
        <v>5013</v>
      </c>
      <c r="T3683" s="86" t="s">
        <v>5013</v>
      </c>
    </row>
    <row r="3684" spans="1:20" x14ac:dyDescent="0.25">
      <c r="A3684" s="50" t="s">
        <v>4682</v>
      </c>
      <c r="B3684" s="50" t="s">
        <v>3563</v>
      </c>
      <c r="C3684" s="50" t="s">
        <v>4753</v>
      </c>
      <c r="D3684" s="80">
        <v>13</v>
      </c>
      <c r="E3684" s="50" t="s">
        <v>7815</v>
      </c>
      <c r="F3684" s="24">
        <f t="shared" si="184"/>
        <v>0.6196666666666667</v>
      </c>
      <c r="G3684" s="20">
        <f t="shared" si="185"/>
        <v>1.5903333333333334</v>
      </c>
      <c r="H3684" s="17"/>
      <c r="I3684" s="24"/>
      <c r="J3684" s="20">
        <f t="shared" si="186"/>
        <v>9.9494000000000007</v>
      </c>
      <c r="K3684" s="17"/>
      <c r="L3684" s="24"/>
      <c r="M3684" s="86">
        <v>1.0660000000000001</v>
      </c>
      <c r="N3684" s="86" t="s">
        <v>5013</v>
      </c>
      <c r="O3684" s="86">
        <v>3.7050000000000001</v>
      </c>
      <c r="P3684" s="86">
        <v>20.271999999999998</v>
      </c>
      <c r="Q3684" s="86">
        <v>27.616</v>
      </c>
      <c r="R3684" s="86" t="s">
        <v>5013</v>
      </c>
      <c r="S3684" s="86">
        <v>1.859</v>
      </c>
      <c r="T3684" s="86" t="s">
        <v>5013</v>
      </c>
    </row>
    <row r="3685" spans="1:20" x14ac:dyDescent="0.25">
      <c r="A3685" s="50" t="s">
        <v>4682</v>
      </c>
      <c r="B3685" s="50" t="s">
        <v>3045</v>
      </c>
      <c r="C3685" s="50" t="s">
        <v>4762</v>
      </c>
      <c r="D3685" s="80">
        <v>15</v>
      </c>
      <c r="E3685" s="50" t="s">
        <v>8267</v>
      </c>
      <c r="F3685" s="24">
        <f t="shared" si="184"/>
        <v>0.61033333333333328</v>
      </c>
      <c r="G3685" s="20">
        <f t="shared" si="185"/>
        <v>1.1403333333333334</v>
      </c>
      <c r="H3685" s="17"/>
      <c r="I3685" s="24"/>
      <c r="J3685" s="20">
        <f t="shared" si="186"/>
        <v>0.36619999999999997</v>
      </c>
      <c r="K3685" s="17"/>
      <c r="L3685" s="24"/>
      <c r="M3685" s="86" t="s">
        <v>5013</v>
      </c>
      <c r="N3685" s="86">
        <v>2.8610000000000002</v>
      </c>
      <c r="O3685" s="86">
        <v>0.56000000000000005</v>
      </c>
      <c r="P3685" s="86" t="s">
        <v>5013</v>
      </c>
      <c r="Q3685" s="86" t="s">
        <v>5013</v>
      </c>
      <c r="R3685" s="86" t="s">
        <v>5013</v>
      </c>
      <c r="S3685" s="86">
        <v>1.831</v>
      </c>
      <c r="T3685" s="86" t="s">
        <v>5013</v>
      </c>
    </row>
    <row r="3686" spans="1:20" x14ac:dyDescent="0.25">
      <c r="A3686" s="50" t="s">
        <v>4682</v>
      </c>
      <c r="B3686" s="50" t="s">
        <v>4059</v>
      </c>
      <c r="C3686" s="50" t="s">
        <v>4743</v>
      </c>
      <c r="D3686" s="80">
        <v>11</v>
      </c>
      <c r="E3686" s="50" t="s">
        <v>7334</v>
      </c>
      <c r="F3686" s="24">
        <f t="shared" si="184"/>
        <v>0.60933333333333339</v>
      </c>
      <c r="G3686" s="20">
        <f t="shared" si="185"/>
        <v>8.2349999999999994</v>
      </c>
      <c r="H3686" s="17"/>
      <c r="I3686" s="24"/>
      <c r="J3686" s="20">
        <f t="shared" si="186"/>
        <v>0.36560000000000004</v>
      </c>
      <c r="K3686" s="17"/>
      <c r="L3686" s="24"/>
      <c r="M3686" s="86">
        <v>24.704999999999998</v>
      </c>
      <c r="N3686" s="86" t="s">
        <v>5013</v>
      </c>
      <c r="O3686" s="86" t="s">
        <v>5013</v>
      </c>
      <c r="P3686" s="86" t="s">
        <v>5013</v>
      </c>
      <c r="Q3686" s="86" t="s">
        <v>5013</v>
      </c>
      <c r="R3686" s="86" t="s">
        <v>5013</v>
      </c>
      <c r="S3686" s="86">
        <v>1.8280000000000001</v>
      </c>
      <c r="T3686" s="86" t="s">
        <v>5013</v>
      </c>
    </row>
    <row r="3687" spans="1:20" x14ac:dyDescent="0.25">
      <c r="A3687" s="50" t="s">
        <v>4682</v>
      </c>
      <c r="B3687" s="50" t="s">
        <v>3911</v>
      </c>
      <c r="C3687" s="50" t="s">
        <v>4738</v>
      </c>
      <c r="D3687" s="80">
        <v>11</v>
      </c>
      <c r="E3687" s="50" t="s">
        <v>7186</v>
      </c>
      <c r="F3687" s="24">
        <f t="shared" si="184"/>
        <v>0.60833333333333328</v>
      </c>
      <c r="G3687" s="20">
        <f t="shared" si="185"/>
        <v>0.93833333333333335</v>
      </c>
      <c r="H3687" s="17"/>
      <c r="I3687" s="24"/>
      <c r="J3687" s="20">
        <f t="shared" si="186"/>
        <v>0.36499999999999999</v>
      </c>
      <c r="K3687" s="17"/>
      <c r="L3687" s="24"/>
      <c r="M3687" s="86">
        <v>2.8149999999999999</v>
      </c>
      <c r="N3687" s="86" t="s">
        <v>5013</v>
      </c>
      <c r="O3687" s="86" t="s">
        <v>5013</v>
      </c>
      <c r="P3687" s="86" t="s">
        <v>5013</v>
      </c>
      <c r="Q3687" s="86" t="s">
        <v>5013</v>
      </c>
      <c r="R3687" s="86">
        <v>1.825</v>
      </c>
      <c r="S3687" s="86" t="s">
        <v>5013</v>
      </c>
      <c r="T3687" s="86" t="s">
        <v>5013</v>
      </c>
    </row>
    <row r="3688" spans="1:20" x14ac:dyDescent="0.25">
      <c r="A3688" s="50" t="s">
        <v>4682</v>
      </c>
      <c r="B3688" s="50" t="s">
        <v>1318</v>
      </c>
      <c r="C3688" s="50" t="s">
        <v>4744</v>
      </c>
      <c r="D3688" s="80">
        <v>11</v>
      </c>
      <c r="E3688" s="50" t="s">
        <v>7372</v>
      </c>
      <c r="F3688" s="24">
        <f t="shared" si="184"/>
        <v>0.60399999999999998</v>
      </c>
      <c r="G3688" s="20">
        <f t="shared" si="185"/>
        <v>5.3133333333333335</v>
      </c>
      <c r="H3688" s="17"/>
      <c r="I3688" s="24"/>
      <c r="J3688" s="20">
        <f t="shared" si="186"/>
        <v>12.512799999999999</v>
      </c>
      <c r="K3688" s="17"/>
      <c r="L3688" s="24"/>
      <c r="M3688" s="86">
        <v>0.41199999999999998</v>
      </c>
      <c r="N3688" s="86" t="s">
        <v>5013</v>
      </c>
      <c r="O3688" s="86">
        <v>15.528</v>
      </c>
      <c r="P3688" s="86">
        <v>14.680999999999999</v>
      </c>
      <c r="Q3688" s="86">
        <v>46.070999999999998</v>
      </c>
      <c r="R3688" s="86">
        <v>1.8120000000000001</v>
      </c>
      <c r="S3688" s="86" t="s">
        <v>5013</v>
      </c>
      <c r="T3688" s="86" t="s">
        <v>5013</v>
      </c>
    </row>
    <row r="3689" spans="1:20" x14ac:dyDescent="0.25">
      <c r="A3689" s="50" t="s">
        <v>4682</v>
      </c>
      <c r="B3689" s="50" t="s">
        <v>3056</v>
      </c>
      <c r="C3689" s="50" t="s">
        <v>4727</v>
      </c>
      <c r="D3689" s="80">
        <v>9</v>
      </c>
      <c r="E3689" s="50" t="s">
        <v>6787</v>
      </c>
      <c r="F3689" s="24">
        <f t="shared" si="184"/>
        <v>0.6</v>
      </c>
      <c r="G3689" s="20">
        <f t="shared" si="185"/>
        <v>24.850333333333335</v>
      </c>
      <c r="H3689" s="17"/>
      <c r="I3689" s="24"/>
      <c r="J3689" s="20">
        <f t="shared" si="186"/>
        <v>0.56240000000000001</v>
      </c>
      <c r="K3689" s="17"/>
      <c r="L3689" s="24"/>
      <c r="M3689" s="86">
        <v>74.198999999999998</v>
      </c>
      <c r="N3689" s="86" t="s">
        <v>5013</v>
      </c>
      <c r="O3689" s="86">
        <v>0.35199999999999998</v>
      </c>
      <c r="P3689" s="86">
        <v>0.03</v>
      </c>
      <c r="Q3689" s="86">
        <v>0.98199999999999998</v>
      </c>
      <c r="R3689" s="86">
        <v>1.8</v>
      </c>
      <c r="S3689" s="86" t="s">
        <v>5013</v>
      </c>
      <c r="T3689" s="86" t="s">
        <v>5013</v>
      </c>
    </row>
    <row r="3690" spans="1:20" x14ac:dyDescent="0.25">
      <c r="A3690" s="50" t="s">
        <v>4682</v>
      </c>
      <c r="B3690" s="50" t="s">
        <v>3852</v>
      </c>
      <c r="C3690" s="50" t="s">
        <v>4722</v>
      </c>
      <c r="D3690" s="80">
        <v>7</v>
      </c>
      <c r="E3690" s="50" t="s">
        <v>6561</v>
      </c>
      <c r="F3690" s="24">
        <f t="shared" si="184"/>
        <v>0.59733333333333338</v>
      </c>
      <c r="G3690" s="20">
        <f t="shared" si="185"/>
        <v>4.952</v>
      </c>
      <c r="H3690" s="17"/>
      <c r="I3690" s="24"/>
      <c r="J3690" s="20">
        <f t="shared" si="186"/>
        <v>1.4971999999999999</v>
      </c>
      <c r="K3690" s="17"/>
      <c r="L3690" s="24"/>
      <c r="M3690" s="86">
        <v>14.856</v>
      </c>
      <c r="N3690" s="86" t="s">
        <v>5013</v>
      </c>
      <c r="O3690" s="86" t="s">
        <v>5013</v>
      </c>
      <c r="P3690" s="86">
        <v>5.694</v>
      </c>
      <c r="Q3690" s="86" t="s">
        <v>5013</v>
      </c>
      <c r="R3690" s="86" t="s">
        <v>5013</v>
      </c>
      <c r="S3690" s="86">
        <v>1.792</v>
      </c>
      <c r="T3690" s="86" t="s">
        <v>5013</v>
      </c>
    </row>
    <row r="3691" spans="1:20" x14ac:dyDescent="0.25">
      <c r="A3691" s="50" t="s">
        <v>4682</v>
      </c>
      <c r="B3691" s="50" t="s">
        <v>3641</v>
      </c>
      <c r="C3691" s="50" t="s">
        <v>4753</v>
      </c>
      <c r="D3691" s="80">
        <v>13</v>
      </c>
      <c r="E3691" s="50" t="s">
        <v>7831</v>
      </c>
      <c r="F3691" s="24">
        <f t="shared" si="184"/>
        <v>0.58599999999999997</v>
      </c>
      <c r="G3691" s="20">
        <f t="shared" si="185"/>
        <v>126.50833333333333</v>
      </c>
      <c r="H3691" s="17"/>
      <c r="I3691" s="24"/>
      <c r="J3691" s="20">
        <f t="shared" si="186"/>
        <v>3.9897999999999998</v>
      </c>
      <c r="K3691" s="17"/>
      <c r="L3691" s="24"/>
      <c r="M3691" s="86">
        <v>132.33199999999999</v>
      </c>
      <c r="N3691" s="86">
        <v>73.218999999999994</v>
      </c>
      <c r="O3691" s="86">
        <v>173.97399999999999</v>
      </c>
      <c r="P3691" s="86">
        <v>14.474</v>
      </c>
      <c r="Q3691" s="86">
        <v>3.7170000000000001</v>
      </c>
      <c r="R3691" s="86">
        <v>1.758</v>
      </c>
      <c r="S3691" s="86" t="s">
        <v>5013</v>
      </c>
      <c r="T3691" s="86" t="s">
        <v>5013</v>
      </c>
    </row>
    <row r="3692" spans="1:20" x14ac:dyDescent="0.25">
      <c r="A3692" s="50" t="s">
        <v>4682</v>
      </c>
      <c r="B3692" s="50" t="s">
        <v>3661</v>
      </c>
      <c r="C3692" s="50" t="s">
        <v>4741</v>
      </c>
      <c r="D3692" s="80">
        <v>11</v>
      </c>
      <c r="E3692" s="50" t="s">
        <v>7276</v>
      </c>
      <c r="F3692" s="24">
        <f t="shared" si="184"/>
        <v>0.57766666666666666</v>
      </c>
      <c r="G3692" s="20">
        <f t="shared" si="185"/>
        <v>33.857666666666667</v>
      </c>
      <c r="H3692" s="17"/>
      <c r="I3692" s="24"/>
      <c r="J3692" s="20">
        <f t="shared" si="186"/>
        <v>3.6822000000000004</v>
      </c>
      <c r="K3692" s="17"/>
      <c r="L3692" s="24"/>
      <c r="M3692" s="86">
        <v>0.875</v>
      </c>
      <c r="N3692" s="86">
        <v>100.69799999999999</v>
      </c>
      <c r="O3692" s="86" t="s">
        <v>5013</v>
      </c>
      <c r="P3692" s="86">
        <v>16.678000000000001</v>
      </c>
      <c r="Q3692" s="86" t="s">
        <v>5013</v>
      </c>
      <c r="R3692" s="86" t="s">
        <v>5013</v>
      </c>
      <c r="S3692" s="86">
        <v>1.7330000000000001</v>
      </c>
      <c r="T3692" s="86" t="s">
        <v>5013</v>
      </c>
    </row>
    <row r="3693" spans="1:20" x14ac:dyDescent="0.25">
      <c r="A3693" s="50" t="s">
        <v>4682</v>
      </c>
      <c r="B3693" s="50" t="s">
        <v>3084</v>
      </c>
      <c r="C3693" s="50" t="s">
        <v>4766</v>
      </c>
      <c r="D3693" s="80">
        <v>16</v>
      </c>
      <c r="E3693" s="50" t="s">
        <v>8705</v>
      </c>
      <c r="F3693" s="24">
        <f t="shared" si="184"/>
        <v>0.57033333333333336</v>
      </c>
      <c r="G3693" s="20">
        <f t="shared" si="185"/>
        <v>33.042666666666662</v>
      </c>
      <c r="H3693" s="17"/>
      <c r="I3693" s="24"/>
      <c r="J3693" s="20">
        <f t="shared" si="186"/>
        <v>7.1268000000000002</v>
      </c>
      <c r="K3693" s="17"/>
      <c r="L3693" s="24"/>
      <c r="M3693" s="86">
        <v>40.106000000000002</v>
      </c>
      <c r="N3693" s="86">
        <v>41.546999999999997</v>
      </c>
      <c r="O3693" s="86">
        <v>17.475000000000001</v>
      </c>
      <c r="P3693" s="86">
        <v>0.67400000000000004</v>
      </c>
      <c r="Q3693" s="86">
        <v>33.249000000000002</v>
      </c>
      <c r="R3693" s="86">
        <v>1.7110000000000001</v>
      </c>
      <c r="S3693" s="86" t="s">
        <v>5013</v>
      </c>
      <c r="T3693" s="86" t="s">
        <v>5013</v>
      </c>
    </row>
    <row r="3694" spans="1:20" x14ac:dyDescent="0.25">
      <c r="A3694" s="50" t="s">
        <v>4682</v>
      </c>
      <c r="B3694" s="50" t="s">
        <v>3633</v>
      </c>
      <c r="C3694" s="50" t="s">
        <v>4710</v>
      </c>
      <c r="D3694" s="80">
        <v>6</v>
      </c>
      <c r="E3694" s="50" t="s">
        <v>5864</v>
      </c>
      <c r="F3694" s="24">
        <f t="shared" si="184"/>
        <v>0.56666666666666665</v>
      </c>
      <c r="G3694" s="20">
        <f t="shared" si="185"/>
        <v>7.2833333333333341</v>
      </c>
      <c r="H3694" s="17"/>
      <c r="I3694" s="24"/>
      <c r="J3694" s="20">
        <f t="shared" si="186"/>
        <v>0.33999999999999997</v>
      </c>
      <c r="K3694" s="17"/>
      <c r="L3694" s="24"/>
      <c r="M3694" s="86" t="s">
        <v>5013</v>
      </c>
      <c r="N3694" s="86">
        <v>21.85</v>
      </c>
      <c r="O3694" s="86" t="s">
        <v>5013</v>
      </c>
      <c r="P3694" s="86" t="s">
        <v>5013</v>
      </c>
      <c r="Q3694" s="86" t="s">
        <v>5013</v>
      </c>
      <c r="R3694" s="86" t="s">
        <v>5013</v>
      </c>
      <c r="S3694" s="86">
        <v>1.7</v>
      </c>
      <c r="T3694" s="86" t="s">
        <v>5013</v>
      </c>
    </row>
    <row r="3695" spans="1:20" x14ac:dyDescent="0.25">
      <c r="A3695" s="50" t="s">
        <v>4682</v>
      </c>
      <c r="B3695" s="50" t="s">
        <v>4343</v>
      </c>
      <c r="C3695" s="50" t="s">
        <v>4711</v>
      </c>
      <c r="D3695" s="80">
        <v>6</v>
      </c>
      <c r="E3695" s="50" t="s">
        <v>6176</v>
      </c>
      <c r="F3695" s="24">
        <f t="shared" si="184"/>
        <v>0.55166666666666664</v>
      </c>
      <c r="G3695" s="20">
        <f t="shared" si="185"/>
        <v>13.15</v>
      </c>
      <c r="H3695" s="17"/>
      <c r="I3695" s="24"/>
      <c r="J3695" s="20">
        <f t="shared" si="186"/>
        <v>0.69820000000000004</v>
      </c>
      <c r="K3695" s="17"/>
      <c r="L3695" s="24"/>
      <c r="M3695" s="86" t="s">
        <v>5013</v>
      </c>
      <c r="N3695" s="86" t="s">
        <v>5013</v>
      </c>
      <c r="O3695" s="86">
        <v>39.450000000000003</v>
      </c>
      <c r="P3695" s="86">
        <v>1.8360000000000001</v>
      </c>
      <c r="Q3695" s="86" t="s">
        <v>5013</v>
      </c>
      <c r="R3695" s="86" t="s">
        <v>5013</v>
      </c>
      <c r="S3695" s="86">
        <v>1.655</v>
      </c>
      <c r="T3695" s="86" t="s">
        <v>5013</v>
      </c>
    </row>
    <row r="3696" spans="1:20" x14ac:dyDescent="0.25">
      <c r="A3696" s="50" t="s">
        <v>4682</v>
      </c>
      <c r="B3696" s="50" t="s">
        <v>1603</v>
      </c>
      <c r="C3696" s="50" t="s">
        <v>4744</v>
      </c>
      <c r="D3696" s="80">
        <v>11</v>
      </c>
      <c r="E3696" s="50" t="s">
        <v>7394</v>
      </c>
      <c r="F3696" s="24">
        <f t="shared" si="184"/>
        <v>0.54799999999999993</v>
      </c>
      <c r="G3696" s="20">
        <f t="shared" si="185"/>
        <v>6.4446666666666674</v>
      </c>
      <c r="H3696" s="17"/>
      <c r="I3696" s="24"/>
      <c r="J3696" s="20">
        <f t="shared" si="186"/>
        <v>0.40060000000000001</v>
      </c>
      <c r="K3696" s="17"/>
      <c r="L3696" s="24"/>
      <c r="M3696" s="86">
        <v>5.3659999999999997</v>
      </c>
      <c r="N3696" s="86">
        <v>12.17</v>
      </c>
      <c r="O3696" s="86">
        <v>1.798</v>
      </c>
      <c r="P3696" s="86" t="s">
        <v>5013</v>
      </c>
      <c r="Q3696" s="86">
        <v>0.35899999999999999</v>
      </c>
      <c r="R3696" s="86">
        <v>1.6439999999999999</v>
      </c>
      <c r="S3696" s="86" t="s">
        <v>5013</v>
      </c>
      <c r="T3696" s="86" t="s">
        <v>5013</v>
      </c>
    </row>
    <row r="3697" spans="1:20" x14ac:dyDescent="0.25">
      <c r="A3697" s="50" t="s">
        <v>4682</v>
      </c>
      <c r="B3697" s="50" t="s">
        <v>3605</v>
      </c>
      <c r="C3697" s="50" t="s">
        <v>4757</v>
      </c>
      <c r="D3697" s="80">
        <v>15</v>
      </c>
      <c r="E3697" s="50" t="s">
        <v>8171</v>
      </c>
      <c r="F3697" s="24">
        <f t="shared" si="184"/>
        <v>0.54599999999999993</v>
      </c>
      <c r="G3697" s="20">
        <f t="shared" si="185"/>
        <v>23.411333333333335</v>
      </c>
      <c r="H3697" s="17"/>
      <c r="I3697" s="24"/>
      <c r="J3697" s="20">
        <f t="shared" si="186"/>
        <v>7.1501999999999999</v>
      </c>
      <c r="K3697" s="17"/>
      <c r="L3697" s="24"/>
      <c r="M3697" s="86">
        <v>36.713999999999999</v>
      </c>
      <c r="N3697" s="86">
        <v>9.4410000000000007</v>
      </c>
      <c r="O3697" s="86">
        <v>24.079000000000001</v>
      </c>
      <c r="P3697" s="86">
        <v>25.268000000000001</v>
      </c>
      <c r="Q3697" s="86">
        <v>8.8450000000000006</v>
      </c>
      <c r="R3697" s="86">
        <v>1.6379999999999999</v>
      </c>
      <c r="S3697" s="86" t="s">
        <v>5013</v>
      </c>
      <c r="T3697" s="86" t="s">
        <v>5013</v>
      </c>
    </row>
    <row r="3698" spans="1:20" x14ac:dyDescent="0.25">
      <c r="A3698" s="50" t="s">
        <v>4682</v>
      </c>
      <c r="B3698" s="50" t="s">
        <v>2318</v>
      </c>
      <c r="C3698" s="50" t="s">
        <v>4766</v>
      </c>
      <c r="D3698" s="80">
        <v>16</v>
      </c>
      <c r="E3698" s="50" t="s">
        <v>8805</v>
      </c>
      <c r="F3698" s="24">
        <f t="shared" si="184"/>
        <v>0.54366666666666663</v>
      </c>
      <c r="G3698" s="20">
        <f t="shared" si="185"/>
        <v>66.899000000000001</v>
      </c>
      <c r="H3698" s="17"/>
      <c r="I3698" s="24"/>
      <c r="J3698" s="20">
        <f t="shared" si="186"/>
        <v>10.3428</v>
      </c>
      <c r="K3698" s="17"/>
      <c r="L3698" s="24"/>
      <c r="M3698" s="86">
        <v>86.328999999999994</v>
      </c>
      <c r="N3698" s="86">
        <v>80.180000000000007</v>
      </c>
      <c r="O3698" s="86">
        <v>34.188000000000002</v>
      </c>
      <c r="P3698" s="86">
        <v>7.9059999999999997</v>
      </c>
      <c r="Q3698" s="86">
        <v>42.177</v>
      </c>
      <c r="R3698" s="86" t="s">
        <v>5013</v>
      </c>
      <c r="S3698" s="86">
        <v>1.631</v>
      </c>
      <c r="T3698" s="86" t="s">
        <v>5013</v>
      </c>
    </row>
    <row r="3699" spans="1:20" x14ac:dyDescent="0.25">
      <c r="A3699" s="50" t="s">
        <v>4682</v>
      </c>
      <c r="B3699" s="50" t="s">
        <v>4034</v>
      </c>
      <c r="C3699" s="50" t="s">
        <v>4711</v>
      </c>
      <c r="D3699" s="80">
        <v>6</v>
      </c>
      <c r="E3699" s="50" t="s">
        <v>5999</v>
      </c>
      <c r="F3699" s="24">
        <f t="shared" si="184"/>
        <v>0.54300000000000004</v>
      </c>
      <c r="G3699" s="20">
        <f t="shared" si="185"/>
        <v>0</v>
      </c>
      <c r="H3699" s="17"/>
      <c r="I3699" s="24"/>
      <c r="J3699" s="20">
        <f t="shared" si="186"/>
        <v>0.3538</v>
      </c>
      <c r="K3699" s="17"/>
      <c r="L3699" s="24"/>
      <c r="M3699" s="86" t="s">
        <v>5013</v>
      </c>
      <c r="N3699" s="86" t="s">
        <v>5013</v>
      </c>
      <c r="O3699" s="86" t="s">
        <v>5013</v>
      </c>
      <c r="P3699" s="86">
        <v>5.0999999999999997E-2</v>
      </c>
      <c r="Q3699" s="86">
        <v>8.8999999999999996E-2</v>
      </c>
      <c r="R3699" s="86">
        <v>1.629</v>
      </c>
      <c r="S3699" s="86" t="s">
        <v>5013</v>
      </c>
      <c r="T3699" s="86" t="s">
        <v>5013</v>
      </c>
    </row>
    <row r="3700" spans="1:20" x14ac:dyDescent="0.25">
      <c r="A3700" s="50" t="s">
        <v>4682</v>
      </c>
      <c r="B3700" s="50" t="s">
        <v>3113</v>
      </c>
      <c r="C3700" s="50" t="s">
        <v>4702</v>
      </c>
      <c r="D3700" s="80">
        <v>4</v>
      </c>
      <c r="E3700" s="50" t="s">
        <v>5577</v>
      </c>
      <c r="F3700" s="24">
        <f t="shared" si="184"/>
        <v>0.54033333333333333</v>
      </c>
      <c r="G3700" s="20">
        <f t="shared" si="185"/>
        <v>9.4446666666666665</v>
      </c>
      <c r="H3700" s="17"/>
      <c r="I3700" s="24"/>
      <c r="J3700" s="20">
        <f t="shared" si="186"/>
        <v>19.8172</v>
      </c>
      <c r="K3700" s="17"/>
      <c r="L3700" s="24"/>
      <c r="M3700" s="86">
        <v>27.561</v>
      </c>
      <c r="N3700" s="86">
        <v>0.42199999999999999</v>
      </c>
      <c r="O3700" s="86">
        <v>0.35099999999999998</v>
      </c>
      <c r="P3700" s="86">
        <v>70.84</v>
      </c>
      <c r="Q3700" s="86">
        <v>26.625</v>
      </c>
      <c r="R3700" s="86" t="s">
        <v>5013</v>
      </c>
      <c r="S3700" s="86">
        <v>1.621</v>
      </c>
      <c r="T3700" s="86" t="s">
        <v>5013</v>
      </c>
    </row>
    <row r="3701" spans="1:20" x14ac:dyDescent="0.25">
      <c r="A3701" s="50" t="s">
        <v>4682</v>
      </c>
      <c r="B3701" s="50" t="s">
        <v>3828</v>
      </c>
      <c r="C3701" s="50" t="s">
        <v>4768</v>
      </c>
      <c r="D3701" s="80">
        <v>17</v>
      </c>
      <c r="E3701" s="50" t="s">
        <v>9179</v>
      </c>
      <c r="F3701" s="24">
        <f t="shared" si="184"/>
        <v>0.53800000000000003</v>
      </c>
      <c r="G3701" s="20">
        <f t="shared" si="185"/>
        <v>1.5726666666666667</v>
      </c>
      <c r="H3701" s="17"/>
      <c r="I3701" s="24"/>
      <c r="J3701" s="20">
        <f t="shared" si="186"/>
        <v>0.32280000000000003</v>
      </c>
      <c r="K3701" s="17"/>
      <c r="L3701" s="24"/>
      <c r="M3701" s="86" t="s">
        <v>5013</v>
      </c>
      <c r="N3701" s="86" t="s">
        <v>5013</v>
      </c>
      <c r="O3701" s="86">
        <v>4.718</v>
      </c>
      <c r="P3701" s="86" t="s">
        <v>5013</v>
      </c>
      <c r="Q3701" s="86" t="s">
        <v>5013</v>
      </c>
      <c r="R3701" s="86">
        <v>1.6140000000000001</v>
      </c>
      <c r="S3701" s="86" t="s">
        <v>5013</v>
      </c>
      <c r="T3701" s="86" t="s">
        <v>5013</v>
      </c>
    </row>
    <row r="3702" spans="1:20" x14ac:dyDescent="0.25">
      <c r="A3702" s="50" t="s">
        <v>4682</v>
      </c>
      <c r="B3702" s="50" t="s">
        <v>1159</v>
      </c>
      <c r="C3702" s="50" t="s">
        <v>4723</v>
      </c>
      <c r="D3702" s="80">
        <v>7</v>
      </c>
      <c r="E3702" s="50" t="s">
        <v>6609</v>
      </c>
      <c r="F3702" s="24">
        <f t="shared" si="184"/>
        <v>0.53333333333333333</v>
      </c>
      <c r="G3702" s="20">
        <f t="shared" si="185"/>
        <v>4.3593333333333328</v>
      </c>
      <c r="H3702" s="17"/>
      <c r="I3702" s="24"/>
      <c r="J3702" s="20">
        <f t="shared" si="186"/>
        <v>0.61060000000000003</v>
      </c>
      <c r="K3702" s="17"/>
      <c r="L3702" s="24"/>
      <c r="M3702" s="86">
        <v>4.6950000000000003</v>
      </c>
      <c r="N3702" s="86">
        <v>8.3829999999999991</v>
      </c>
      <c r="O3702" s="86" t="s">
        <v>5013</v>
      </c>
      <c r="P3702" s="86" t="s">
        <v>5013</v>
      </c>
      <c r="Q3702" s="86">
        <v>1.4530000000000001</v>
      </c>
      <c r="R3702" s="86">
        <v>1.6</v>
      </c>
      <c r="S3702" s="86" t="s">
        <v>5013</v>
      </c>
      <c r="T3702" s="86" t="s">
        <v>5013</v>
      </c>
    </row>
    <row r="3703" spans="1:20" x14ac:dyDescent="0.25">
      <c r="A3703" s="50" t="s">
        <v>4682</v>
      </c>
      <c r="B3703" s="50" t="s">
        <v>1772</v>
      </c>
      <c r="C3703" s="50" t="s">
        <v>4735</v>
      </c>
      <c r="D3703" s="80">
        <v>11</v>
      </c>
      <c r="E3703" s="50" t="s">
        <v>6998</v>
      </c>
      <c r="F3703" s="24">
        <f t="shared" si="184"/>
        <v>0.53066666666666673</v>
      </c>
      <c r="G3703" s="20">
        <f t="shared" si="185"/>
        <v>5.97</v>
      </c>
      <c r="H3703" s="17"/>
      <c r="I3703" s="24"/>
      <c r="J3703" s="20">
        <f t="shared" si="186"/>
        <v>2.8052000000000001</v>
      </c>
      <c r="K3703" s="17"/>
      <c r="L3703" s="24"/>
      <c r="M3703" s="86">
        <v>10.343</v>
      </c>
      <c r="N3703" s="86" t="s">
        <v>5013</v>
      </c>
      <c r="O3703" s="86">
        <v>7.5670000000000002</v>
      </c>
      <c r="P3703" s="86">
        <v>12.433999999999999</v>
      </c>
      <c r="Q3703" s="86" t="s">
        <v>5013</v>
      </c>
      <c r="R3703" s="86" t="s">
        <v>5013</v>
      </c>
      <c r="S3703" s="86">
        <v>1.5920000000000001</v>
      </c>
      <c r="T3703" s="86" t="s">
        <v>5013</v>
      </c>
    </row>
    <row r="3704" spans="1:20" x14ac:dyDescent="0.25">
      <c r="A3704" s="50" t="s">
        <v>4682</v>
      </c>
      <c r="B3704" s="50" t="s">
        <v>2793</v>
      </c>
      <c r="C3704" s="50" t="s">
        <v>4728</v>
      </c>
      <c r="D3704" s="80">
        <v>9</v>
      </c>
      <c r="E3704" s="50" t="s">
        <v>6799</v>
      </c>
      <c r="F3704" s="24">
        <f t="shared" si="184"/>
        <v>0.52966666666666662</v>
      </c>
      <c r="G3704" s="20">
        <f t="shared" si="185"/>
        <v>27.096666666666664</v>
      </c>
      <c r="H3704" s="17"/>
      <c r="I3704" s="24"/>
      <c r="J3704" s="20">
        <f t="shared" si="186"/>
        <v>0.95839999999999992</v>
      </c>
      <c r="K3704" s="17"/>
      <c r="L3704" s="24"/>
      <c r="M3704" s="86">
        <v>12.49</v>
      </c>
      <c r="N3704" s="86">
        <v>67.798000000000002</v>
      </c>
      <c r="O3704" s="86">
        <v>1.002</v>
      </c>
      <c r="P3704" s="86">
        <v>0.30499999999999999</v>
      </c>
      <c r="Q3704" s="86">
        <v>2.8980000000000001</v>
      </c>
      <c r="R3704" s="86">
        <v>1.0900000000000001</v>
      </c>
      <c r="S3704" s="86">
        <v>0.499</v>
      </c>
      <c r="T3704" s="86" t="s">
        <v>5013</v>
      </c>
    </row>
    <row r="3705" spans="1:20" x14ac:dyDescent="0.25">
      <c r="A3705" s="50" t="s">
        <v>4682</v>
      </c>
      <c r="B3705" s="50" t="s">
        <v>2709</v>
      </c>
      <c r="C3705" s="50" t="s">
        <v>4738</v>
      </c>
      <c r="D3705" s="80">
        <v>11</v>
      </c>
      <c r="E3705" s="50" t="s">
        <v>7183</v>
      </c>
      <c r="F3705" s="24">
        <f t="shared" si="184"/>
        <v>0.52966666666666662</v>
      </c>
      <c r="G3705" s="20">
        <f t="shared" si="185"/>
        <v>6.205000000000001</v>
      </c>
      <c r="H3705" s="17"/>
      <c r="I3705" s="24"/>
      <c r="J3705" s="20">
        <f t="shared" si="186"/>
        <v>5.1275999999999993</v>
      </c>
      <c r="K3705" s="17"/>
      <c r="L3705" s="24"/>
      <c r="M3705" s="86">
        <v>17.64</v>
      </c>
      <c r="N3705" s="86" t="s">
        <v>5013</v>
      </c>
      <c r="O3705" s="86">
        <v>0.97499999999999998</v>
      </c>
      <c r="P3705" s="86">
        <v>24.048999999999999</v>
      </c>
      <c r="Q3705" s="86" t="s">
        <v>5013</v>
      </c>
      <c r="R3705" s="86" t="s">
        <v>5013</v>
      </c>
      <c r="S3705" s="86">
        <v>1.589</v>
      </c>
      <c r="T3705" s="86" t="s">
        <v>5013</v>
      </c>
    </row>
    <row r="3706" spans="1:20" x14ac:dyDescent="0.25">
      <c r="A3706" s="50" t="s">
        <v>4682</v>
      </c>
      <c r="B3706" s="50" t="s">
        <v>3971</v>
      </c>
      <c r="C3706" s="50" t="s">
        <v>4776</v>
      </c>
      <c r="D3706" s="80">
        <v>20</v>
      </c>
      <c r="E3706" s="50" t="s">
        <v>9601</v>
      </c>
      <c r="F3706" s="24">
        <f t="shared" si="184"/>
        <v>0.52733333333333332</v>
      </c>
      <c r="G3706" s="20">
        <f t="shared" si="185"/>
        <v>18.971666666666668</v>
      </c>
      <c r="H3706" s="17"/>
      <c r="I3706" s="24"/>
      <c r="J3706" s="20">
        <f t="shared" si="186"/>
        <v>0.51080000000000003</v>
      </c>
      <c r="K3706" s="17"/>
      <c r="L3706" s="24"/>
      <c r="M3706" s="86" t="s">
        <v>5013</v>
      </c>
      <c r="N3706" s="86" t="s">
        <v>5013</v>
      </c>
      <c r="O3706" s="86">
        <v>56.914999999999999</v>
      </c>
      <c r="P3706" s="86" t="s">
        <v>5013</v>
      </c>
      <c r="Q3706" s="86">
        <v>0.97199999999999998</v>
      </c>
      <c r="R3706" s="86">
        <v>1.5820000000000001</v>
      </c>
      <c r="S3706" s="86" t="s">
        <v>5013</v>
      </c>
      <c r="T3706" s="86" t="s">
        <v>5013</v>
      </c>
    </row>
    <row r="3707" spans="1:20" x14ac:dyDescent="0.25">
      <c r="A3707" s="50" t="s">
        <v>4682</v>
      </c>
      <c r="B3707" s="50" t="s">
        <v>4611</v>
      </c>
      <c r="C3707" s="50" t="s">
        <v>4757</v>
      </c>
      <c r="D3707" s="80">
        <v>15</v>
      </c>
      <c r="E3707" s="50" t="s">
        <v>8193</v>
      </c>
      <c r="F3707" s="24">
        <f t="shared" si="184"/>
        <v>0.52366666666666661</v>
      </c>
      <c r="G3707" s="20">
        <f t="shared" si="185"/>
        <v>77.445666666666668</v>
      </c>
      <c r="H3707" s="17"/>
      <c r="I3707" s="24"/>
      <c r="J3707" s="20">
        <f t="shared" si="186"/>
        <v>28.071800000000003</v>
      </c>
      <c r="K3707" s="17"/>
      <c r="L3707" s="24"/>
      <c r="M3707" s="86">
        <v>191.04400000000001</v>
      </c>
      <c r="N3707" s="86">
        <v>29.189</v>
      </c>
      <c r="O3707" s="86">
        <v>12.103999999999999</v>
      </c>
      <c r="P3707" s="86">
        <v>75.432000000000002</v>
      </c>
      <c r="Q3707" s="86">
        <v>63.356000000000002</v>
      </c>
      <c r="R3707" s="86">
        <v>1.571</v>
      </c>
      <c r="S3707" s="86" t="s">
        <v>5013</v>
      </c>
      <c r="T3707" s="86" t="s">
        <v>5013</v>
      </c>
    </row>
    <row r="3708" spans="1:20" x14ac:dyDescent="0.25">
      <c r="A3708" s="50" t="s">
        <v>4682</v>
      </c>
      <c r="B3708" s="50" t="s">
        <v>3749</v>
      </c>
      <c r="C3708" s="50" t="s">
        <v>4745</v>
      </c>
      <c r="D3708" s="80">
        <v>11</v>
      </c>
      <c r="E3708" s="50" t="s">
        <v>7569</v>
      </c>
      <c r="F3708" s="24">
        <f t="shared" si="184"/>
        <v>0.52266666666666672</v>
      </c>
      <c r="G3708" s="20">
        <f t="shared" si="185"/>
        <v>3.1886666666666668</v>
      </c>
      <c r="H3708" s="17"/>
      <c r="I3708" s="24"/>
      <c r="J3708" s="20">
        <f t="shared" si="186"/>
        <v>3.9522000000000004</v>
      </c>
      <c r="K3708" s="17"/>
      <c r="L3708" s="24"/>
      <c r="M3708" s="86">
        <v>3.802</v>
      </c>
      <c r="N3708" s="86">
        <v>3.3860000000000001</v>
      </c>
      <c r="O3708" s="86">
        <v>2.3780000000000001</v>
      </c>
      <c r="P3708" s="86">
        <v>11.092000000000001</v>
      </c>
      <c r="Q3708" s="86">
        <v>7.101</v>
      </c>
      <c r="R3708" s="86">
        <v>1.2330000000000001</v>
      </c>
      <c r="S3708" s="86">
        <v>0.33500000000000002</v>
      </c>
      <c r="T3708" s="86" t="s">
        <v>5013</v>
      </c>
    </row>
    <row r="3709" spans="1:20" x14ac:dyDescent="0.25">
      <c r="A3709" s="50" t="s">
        <v>4682</v>
      </c>
      <c r="B3709" s="50" t="s">
        <v>3314</v>
      </c>
      <c r="C3709" s="50" t="s">
        <v>4774</v>
      </c>
      <c r="D3709" s="80">
        <v>18</v>
      </c>
      <c r="E3709" s="50" t="s">
        <v>9511</v>
      </c>
      <c r="F3709" s="24">
        <f t="shared" si="184"/>
        <v>0.52166666666666661</v>
      </c>
      <c r="G3709" s="20">
        <f t="shared" si="185"/>
        <v>1.5633333333333332</v>
      </c>
      <c r="H3709" s="17"/>
      <c r="I3709" s="24"/>
      <c r="J3709" s="20">
        <f t="shared" si="186"/>
        <v>0.78939999999999999</v>
      </c>
      <c r="K3709" s="17"/>
      <c r="L3709" s="24"/>
      <c r="M3709" s="86">
        <v>1.706</v>
      </c>
      <c r="N3709" s="86">
        <v>2.984</v>
      </c>
      <c r="O3709" s="86" t="s">
        <v>5013</v>
      </c>
      <c r="P3709" s="86">
        <v>2.3820000000000001</v>
      </c>
      <c r="Q3709" s="86" t="s">
        <v>5013</v>
      </c>
      <c r="R3709" s="86" t="s">
        <v>5013</v>
      </c>
      <c r="S3709" s="86">
        <v>1.5649999999999999</v>
      </c>
      <c r="T3709" s="86" t="s">
        <v>5013</v>
      </c>
    </row>
    <row r="3710" spans="1:20" x14ac:dyDescent="0.25">
      <c r="A3710" s="50" t="s">
        <v>4682</v>
      </c>
      <c r="B3710" s="50" t="s">
        <v>2054</v>
      </c>
      <c r="C3710" s="50" t="s">
        <v>4755</v>
      </c>
      <c r="D3710" s="80">
        <v>15</v>
      </c>
      <c r="E3710" s="50" t="s">
        <v>7881</v>
      </c>
      <c r="F3710" s="24">
        <f t="shared" si="184"/>
        <v>0.52100000000000002</v>
      </c>
      <c r="G3710" s="20">
        <f t="shared" si="185"/>
        <v>121.21</v>
      </c>
      <c r="H3710" s="17"/>
      <c r="I3710" s="24"/>
      <c r="J3710" s="20">
        <f t="shared" si="186"/>
        <v>10.223599999999999</v>
      </c>
      <c r="K3710" s="17"/>
      <c r="L3710" s="24"/>
      <c r="M3710" s="86">
        <v>96.209000000000003</v>
      </c>
      <c r="N3710" s="86">
        <v>267.42099999999999</v>
      </c>
      <c r="O3710" s="86" t="s">
        <v>5013</v>
      </c>
      <c r="P3710" s="86">
        <v>49.555</v>
      </c>
      <c r="Q3710" s="86" t="s">
        <v>5013</v>
      </c>
      <c r="R3710" s="86">
        <v>1.3</v>
      </c>
      <c r="S3710" s="86">
        <v>0.26300000000000001</v>
      </c>
      <c r="T3710" s="86" t="s">
        <v>5013</v>
      </c>
    </row>
    <row r="3711" spans="1:20" x14ac:dyDescent="0.25">
      <c r="A3711" s="50" t="s">
        <v>4682</v>
      </c>
      <c r="B3711" s="50" t="s">
        <v>2949</v>
      </c>
      <c r="C3711" s="50" t="s">
        <v>4738</v>
      </c>
      <c r="D3711" s="80">
        <v>11</v>
      </c>
      <c r="E3711" s="50" t="s">
        <v>7150</v>
      </c>
      <c r="F3711" s="24">
        <f t="shared" si="184"/>
        <v>0.5083333333333333</v>
      </c>
      <c r="G3711" s="20">
        <f t="shared" si="185"/>
        <v>0.56599999999999995</v>
      </c>
      <c r="H3711" s="17"/>
      <c r="I3711" s="24"/>
      <c r="J3711" s="20">
        <f t="shared" si="186"/>
        <v>0.5321999999999999</v>
      </c>
      <c r="K3711" s="17"/>
      <c r="L3711" s="24"/>
      <c r="M3711" s="86">
        <v>1.698</v>
      </c>
      <c r="N3711" s="86" t="s">
        <v>5013</v>
      </c>
      <c r="O3711" s="86" t="s">
        <v>5013</v>
      </c>
      <c r="P3711" s="86" t="s">
        <v>5013</v>
      </c>
      <c r="Q3711" s="86">
        <v>1.1359999999999999</v>
      </c>
      <c r="R3711" s="86" t="s">
        <v>5013</v>
      </c>
      <c r="S3711" s="86">
        <v>1.5249999999999999</v>
      </c>
      <c r="T3711" s="86" t="s">
        <v>5013</v>
      </c>
    </row>
    <row r="3712" spans="1:20" x14ac:dyDescent="0.25">
      <c r="A3712" s="50" t="s">
        <v>4682</v>
      </c>
      <c r="B3712" s="50" t="s">
        <v>2561</v>
      </c>
      <c r="C3712" s="50" t="s">
        <v>4744</v>
      </c>
      <c r="D3712" s="80">
        <v>11</v>
      </c>
      <c r="E3712" s="50" t="s">
        <v>7414</v>
      </c>
      <c r="F3712" s="24">
        <f t="shared" si="184"/>
        <v>0.50600000000000001</v>
      </c>
      <c r="G3712" s="20">
        <f t="shared" si="185"/>
        <v>1.4323333333333332</v>
      </c>
      <c r="H3712" s="17"/>
      <c r="I3712" s="24"/>
      <c r="J3712" s="20">
        <f t="shared" si="186"/>
        <v>1.7672000000000001</v>
      </c>
      <c r="K3712" s="17"/>
      <c r="L3712" s="24"/>
      <c r="M3712" s="86" t="s">
        <v>5013</v>
      </c>
      <c r="N3712" s="86" t="s">
        <v>5013</v>
      </c>
      <c r="O3712" s="86">
        <v>4.2969999999999997</v>
      </c>
      <c r="P3712" s="86">
        <v>1.7390000000000001</v>
      </c>
      <c r="Q3712" s="86">
        <v>5.5789999999999997</v>
      </c>
      <c r="R3712" s="86">
        <v>1.518</v>
      </c>
      <c r="S3712" s="86" t="s">
        <v>5013</v>
      </c>
      <c r="T3712" s="86" t="s">
        <v>5013</v>
      </c>
    </row>
    <row r="3713" spans="1:20" x14ac:dyDescent="0.25">
      <c r="A3713" s="50" t="s">
        <v>4682</v>
      </c>
      <c r="B3713" s="50" t="s">
        <v>2306</v>
      </c>
      <c r="C3713" s="50" t="s">
        <v>4766</v>
      </c>
      <c r="D3713" s="80">
        <v>16</v>
      </c>
      <c r="E3713" s="50" t="s">
        <v>8670</v>
      </c>
      <c r="F3713" s="24">
        <f t="shared" si="184"/>
        <v>0.5036666666666666</v>
      </c>
      <c r="G3713" s="20">
        <f t="shared" si="185"/>
        <v>0</v>
      </c>
      <c r="H3713" s="17"/>
      <c r="I3713" s="24"/>
      <c r="J3713" s="20">
        <f t="shared" si="186"/>
        <v>0.36959999999999998</v>
      </c>
      <c r="K3713" s="17"/>
      <c r="L3713" s="24"/>
      <c r="M3713" s="86" t="s">
        <v>5013</v>
      </c>
      <c r="N3713" s="86" t="s">
        <v>5013</v>
      </c>
      <c r="O3713" s="86" t="s">
        <v>5013</v>
      </c>
      <c r="P3713" s="86">
        <v>0.33700000000000002</v>
      </c>
      <c r="Q3713" s="86" t="s">
        <v>5013</v>
      </c>
      <c r="R3713" s="86" t="s">
        <v>5013</v>
      </c>
      <c r="S3713" s="86">
        <v>1.5109999999999999</v>
      </c>
      <c r="T3713" s="86" t="s">
        <v>5013</v>
      </c>
    </row>
    <row r="3714" spans="1:20" x14ac:dyDescent="0.25">
      <c r="A3714" s="50" t="s">
        <v>4682</v>
      </c>
      <c r="B3714" s="50" t="s">
        <v>2961</v>
      </c>
      <c r="C3714" s="50" t="s">
        <v>4689</v>
      </c>
      <c r="D3714" s="80">
        <v>2</v>
      </c>
      <c r="E3714" s="50" t="s">
        <v>5228</v>
      </c>
      <c r="F3714" s="24">
        <f t="shared" si="184"/>
        <v>0.5</v>
      </c>
      <c r="G3714" s="20">
        <f t="shared" si="185"/>
        <v>6.3333333333333332E-3</v>
      </c>
      <c r="H3714" s="17"/>
      <c r="I3714" s="24"/>
      <c r="J3714" s="20">
        <f t="shared" si="186"/>
        <v>0.3</v>
      </c>
      <c r="K3714" s="17"/>
      <c r="L3714" s="24"/>
      <c r="M3714" s="86">
        <v>1.9E-2</v>
      </c>
      <c r="N3714" s="86" t="s">
        <v>5013</v>
      </c>
      <c r="O3714" s="86" t="s">
        <v>5013</v>
      </c>
      <c r="P3714" s="86" t="s">
        <v>5013</v>
      </c>
      <c r="Q3714" s="86" t="s">
        <v>5013</v>
      </c>
      <c r="R3714" s="86" t="s">
        <v>5013</v>
      </c>
      <c r="S3714" s="86">
        <v>1.5</v>
      </c>
      <c r="T3714" s="86" t="s">
        <v>5013</v>
      </c>
    </row>
    <row r="3715" spans="1:20" x14ac:dyDescent="0.25">
      <c r="A3715" s="50" t="s">
        <v>4682</v>
      </c>
      <c r="B3715" s="50" t="s">
        <v>65</v>
      </c>
      <c r="C3715" s="50" t="s">
        <v>4690</v>
      </c>
      <c r="D3715" s="80">
        <v>2</v>
      </c>
      <c r="E3715" s="50" t="s">
        <v>5279</v>
      </c>
      <c r="F3715" s="24">
        <f t="shared" si="184"/>
        <v>0.5</v>
      </c>
      <c r="G3715" s="20">
        <f t="shared" si="185"/>
        <v>7.4416666666666655</v>
      </c>
      <c r="H3715" s="17"/>
      <c r="I3715" s="24"/>
      <c r="J3715" s="20">
        <f t="shared" si="186"/>
        <v>1.1146</v>
      </c>
      <c r="K3715" s="17"/>
      <c r="L3715" s="24"/>
      <c r="M3715" s="86">
        <v>10.872999999999999</v>
      </c>
      <c r="N3715" s="86">
        <v>11.119</v>
      </c>
      <c r="O3715" s="86">
        <v>0.33300000000000002</v>
      </c>
      <c r="P3715" s="86">
        <v>2.5720000000000001</v>
      </c>
      <c r="Q3715" s="86">
        <v>1.5009999999999999</v>
      </c>
      <c r="R3715" s="86">
        <v>1.5</v>
      </c>
      <c r="S3715" s="86" t="s">
        <v>5013</v>
      </c>
      <c r="T3715" s="86" t="s">
        <v>5013</v>
      </c>
    </row>
    <row r="3716" spans="1:20" x14ac:dyDescent="0.25">
      <c r="A3716" s="50" t="s">
        <v>4682</v>
      </c>
      <c r="B3716" s="50" t="s">
        <v>2564</v>
      </c>
      <c r="C3716" s="50" t="s">
        <v>4772</v>
      </c>
      <c r="D3716" s="80">
        <v>18</v>
      </c>
      <c r="E3716" s="50" t="s">
        <v>9319</v>
      </c>
      <c r="F3716" s="24">
        <f t="shared" si="184"/>
        <v>0.49399999999999999</v>
      </c>
      <c r="G3716" s="20">
        <f t="shared" si="185"/>
        <v>26.622666666666671</v>
      </c>
      <c r="H3716" s="17"/>
      <c r="I3716" s="24"/>
      <c r="J3716" s="20">
        <f t="shared" si="186"/>
        <v>28.142199999999995</v>
      </c>
      <c r="K3716" s="17"/>
      <c r="L3716" s="24"/>
      <c r="M3716" s="86" t="s">
        <v>5013</v>
      </c>
      <c r="N3716" s="86">
        <v>0.27800000000000002</v>
      </c>
      <c r="O3716" s="86">
        <v>79.59</v>
      </c>
      <c r="P3716" s="86">
        <v>135.15799999999999</v>
      </c>
      <c r="Q3716" s="86">
        <v>4.0709999999999997</v>
      </c>
      <c r="R3716" s="86" t="s">
        <v>5013</v>
      </c>
      <c r="S3716" s="86">
        <v>1.482</v>
      </c>
      <c r="T3716" s="86" t="s">
        <v>5013</v>
      </c>
    </row>
    <row r="3717" spans="1:20" x14ac:dyDescent="0.25">
      <c r="A3717" s="50" t="s">
        <v>4682</v>
      </c>
      <c r="B3717" s="50" t="s">
        <v>3492</v>
      </c>
      <c r="C3717" s="50" t="s">
        <v>4735</v>
      </c>
      <c r="D3717" s="80">
        <v>11</v>
      </c>
      <c r="E3717" s="50" t="s">
        <v>7027</v>
      </c>
      <c r="F3717" s="24">
        <f t="shared" si="184"/>
        <v>0.49066666666666664</v>
      </c>
      <c r="G3717" s="20">
        <f t="shared" si="185"/>
        <v>4.9406666666666661</v>
      </c>
      <c r="H3717" s="17"/>
      <c r="I3717" s="24"/>
      <c r="J3717" s="20">
        <f t="shared" si="186"/>
        <v>3.4932000000000003</v>
      </c>
      <c r="K3717" s="17"/>
      <c r="L3717" s="24"/>
      <c r="M3717" s="86" t="s">
        <v>5013</v>
      </c>
      <c r="N3717" s="86" t="s">
        <v>5013</v>
      </c>
      <c r="O3717" s="86">
        <v>14.821999999999999</v>
      </c>
      <c r="P3717" s="86">
        <v>15.994</v>
      </c>
      <c r="Q3717" s="86" t="s">
        <v>5013</v>
      </c>
      <c r="R3717" s="86">
        <v>1.472</v>
      </c>
      <c r="S3717" s="86" t="s">
        <v>5013</v>
      </c>
      <c r="T3717" s="86" t="s">
        <v>5013</v>
      </c>
    </row>
    <row r="3718" spans="1:20" x14ac:dyDescent="0.25">
      <c r="A3718" s="50" t="s">
        <v>4682</v>
      </c>
      <c r="B3718" s="50" t="s">
        <v>4230</v>
      </c>
      <c r="C3718" s="50" t="s">
        <v>4735</v>
      </c>
      <c r="D3718" s="80">
        <v>11</v>
      </c>
      <c r="E3718" s="50" t="s">
        <v>7015</v>
      </c>
      <c r="F3718" s="24">
        <f t="shared" si="184"/>
        <v>0.49</v>
      </c>
      <c r="G3718" s="20">
        <f t="shared" si="185"/>
        <v>0</v>
      </c>
      <c r="H3718" s="17"/>
      <c r="I3718" s="24"/>
      <c r="J3718" s="20">
        <f t="shared" si="186"/>
        <v>2.0368000000000004</v>
      </c>
      <c r="K3718" s="17"/>
      <c r="L3718" s="24"/>
      <c r="M3718" s="86" t="s">
        <v>5013</v>
      </c>
      <c r="N3718" s="86" t="s">
        <v>5013</v>
      </c>
      <c r="O3718" s="86" t="s">
        <v>5013</v>
      </c>
      <c r="P3718" s="86">
        <v>8.5020000000000007</v>
      </c>
      <c r="Q3718" s="86">
        <v>0.21199999999999999</v>
      </c>
      <c r="R3718" s="86">
        <v>1.47</v>
      </c>
      <c r="S3718" s="86" t="s">
        <v>5013</v>
      </c>
      <c r="T3718" s="86" t="s">
        <v>5013</v>
      </c>
    </row>
    <row r="3719" spans="1:20" x14ac:dyDescent="0.25">
      <c r="A3719" s="50" t="s">
        <v>4682</v>
      </c>
      <c r="B3719" s="50" t="s">
        <v>1147</v>
      </c>
      <c r="C3719" s="50" t="s">
        <v>4710</v>
      </c>
      <c r="D3719" s="80">
        <v>6</v>
      </c>
      <c r="E3719" s="50" t="s">
        <v>5832</v>
      </c>
      <c r="F3719" s="24">
        <f t="shared" si="184"/>
        <v>0.47466666666666663</v>
      </c>
      <c r="G3719" s="20">
        <f t="shared" si="185"/>
        <v>4.7726666666666668</v>
      </c>
      <c r="H3719" s="17"/>
      <c r="I3719" s="24"/>
      <c r="J3719" s="20">
        <f t="shared" si="186"/>
        <v>11.3956</v>
      </c>
      <c r="K3719" s="17"/>
      <c r="L3719" s="24"/>
      <c r="M3719" s="86">
        <v>5.8659999999999997</v>
      </c>
      <c r="N3719" s="86">
        <v>8.452</v>
      </c>
      <c r="O3719" s="86" t="s">
        <v>5013</v>
      </c>
      <c r="P3719" s="86">
        <v>38.124000000000002</v>
      </c>
      <c r="Q3719" s="86">
        <v>17.43</v>
      </c>
      <c r="R3719" s="86">
        <v>1.4239999999999999</v>
      </c>
      <c r="S3719" s="86" t="s">
        <v>5013</v>
      </c>
      <c r="T3719" s="86" t="s">
        <v>5013</v>
      </c>
    </row>
    <row r="3720" spans="1:20" x14ac:dyDescent="0.25">
      <c r="A3720" s="50" t="s">
        <v>4682</v>
      </c>
      <c r="B3720" s="50" t="s">
        <v>2618</v>
      </c>
      <c r="C3720" s="50" t="s">
        <v>4744</v>
      </c>
      <c r="D3720" s="80">
        <v>11</v>
      </c>
      <c r="E3720" s="50" t="s">
        <v>7407</v>
      </c>
      <c r="F3720" s="24">
        <f t="shared" si="184"/>
        <v>0.46933333333333332</v>
      </c>
      <c r="G3720" s="20">
        <f t="shared" si="185"/>
        <v>10.935</v>
      </c>
      <c r="H3720" s="17"/>
      <c r="I3720" s="24"/>
      <c r="J3720" s="20">
        <f t="shared" si="186"/>
        <v>32.043399999999998</v>
      </c>
      <c r="K3720" s="17"/>
      <c r="L3720" s="24"/>
      <c r="M3720" s="86">
        <v>5.4909999999999997</v>
      </c>
      <c r="N3720" s="86">
        <v>5.04</v>
      </c>
      <c r="O3720" s="86">
        <v>22.274000000000001</v>
      </c>
      <c r="P3720" s="86">
        <v>104.34099999999999</v>
      </c>
      <c r="Q3720" s="86">
        <v>54.468000000000004</v>
      </c>
      <c r="R3720" s="86">
        <v>1.4079999999999999</v>
      </c>
      <c r="S3720" s="86" t="s">
        <v>5013</v>
      </c>
      <c r="T3720" s="86" t="s">
        <v>5013</v>
      </c>
    </row>
    <row r="3721" spans="1:20" x14ac:dyDescent="0.25">
      <c r="A3721" s="50" t="s">
        <v>4682</v>
      </c>
      <c r="B3721" s="50" t="s">
        <v>3693</v>
      </c>
      <c r="C3721" s="50" t="s">
        <v>4754</v>
      </c>
      <c r="D3721" s="80">
        <v>14</v>
      </c>
      <c r="E3721" s="50" t="s">
        <v>7863</v>
      </c>
      <c r="F3721" s="24">
        <f t="shared" si="184"/>
        <v>0.46900000000000003</v>
      </c>
      <c r="G3721" s="20">
        <f t="shared" si="185"/>
        <v>0.215</v>
      </c>
      <c r="H3721" s="17"/>
      <c r="I3721" s="24"/>
      <c r="J3721" s="20">
        <f t="shared" si="186"/>
        <v>0.29480000000000001</v>
      </c>
      <c r="K3721" s="17"/>
      <c r="L3721" s="24"/>
      <c r="M3721" s="86">
        <v>0.64500000000000002</v>
      </c>
      <c r="N3721" s="86" t="s">
        <v>5013</v>
      </c>
      <c r="O3721" s="86" t="s">
        <v>5013</v>
      </c>
      <c r="P3721" s="86" t="s">
        <v>5013</v>
      </c>
      <c r="Q3721" s="86">
        <v>6.7000000000000004E-2</v>
      </c>
      <c r="R3721" s="86">
        <v>1.407</v>
      </c>
      <c r="S3721" s="86" t="s">
        <v>5013</v>
      </c>
      <c r="T3721" s="86" t="s">
        <v>5013</v>
      </c>
    </row>
    <row r="3722" spans="1:20" x14ac:dyDescent="0.25">
      <c r="A3722" s="50" t="s">
        <v>4682</v>
      </c>
      <c r="B3722" s="50" t="s">
        <v>3841</v>
      </c>
      <c r="C3722" s="50" t="s">
        <v>4766</v>
      </c>
      <c r="D3722" s="80">
        <v>16</v>
      </c>
      <c r="E3722" s="50" t="s">
        <v>8674</v>
      </c>
      <c r="F3722" s="24">
        <f t="shared" si="184"/>
        <v>0.46700000000000003</v>
      </c>
      <c r="G3722" s="20">
        <f t="shared" si="185"/>
        <v>7.5549999999999997</v>
      </c>
      <c r="H3722" s="17"/>
      <c r="I3722" s="24"/>
      <c r="J3722" s="20">
        <f t="shared" si="186"/>
        <v>5.9194000000000004</v>
      </c>
      <c r="K3722" s="17"/>
      <c r="L3722" s="24"/>
      <c r="M3722" s="86">
        <v>14.016</v>
      </c>
      <c r="N3722" s="86" t="s">
        <v>5013</v>
      </c>
      <c r="O3722" s="86">
        <v>8.6489999999999991</v>
      </c>
      <c r="P3722" s="86">
        <v>28.196000000000002</v>
      </c>
      <c r="Q3722" s="86" t="s">
        <v>5013</v>
      </c>
      <c r="R3722" s="86">
        <v>1.401</v>
      </c>
      <c r="S3722" s="86" t="s">
        <v>5013</v>
      </c>
      <c r="T3722" s="86" t="s">
        <v>5013</v>
      </c>
    </row>
    <row r="3723" spans="1:20" x14ac:dyDescent="0.25">
      <c r="A3723" s="50" t="s">
        <v>4682</v>
      </c>
      <c r="B3723" s="50" t="s">
        <v>2013</v>
      </c>
      <c r="C3723" s="50" t="s">
        <v>4705</v>
      </c>
      <c r="D3723" s="80">
        <v>4</v>
      </c>
      <c r="E3723" s="50" t="s">
        <v>5633</v>
      </c>
      <c r="F3723" s="24">
        <f t="shared" si="184"/>
        <v>0.46666666666666662</v>
      </c>
      <c r="G3723" s="20">
        <f t="shared" si="185"/>
        <v>6.1539999999999999</v>
      </c>
      <c r="H3723" s="17"/>
      <c r="I3723" s="24"/>
      <c r="J3723" s="20">
        <f t="shared" si="186"/>
        <v>1.4771999999999998</v>
      </c>
      <c r="K3723" s="17"/>
      <c r="L3723" s="24"/>
      <c r="M3723" s="86">
        <v>7.2560000000000002</v>
      </c>
      <c r="N3723" s="86">
        <v>9.3539999999999992</v>
      </c>
      <c r="O3723" s="86">
        <v>1.8520000000000001</v>
      </c>
      <c r="P3723" s="86">
        <v>5.9859999999999998</v>
      </c>
      <c r="Q3723" s="86" t="s">
        <v>5013</v>
      </c>
      <c r="R3723" s="86">
        <v>1.4</v>
      </c>
      <c r="S3723" s="86" t="s">
        <v>5013</v>
      </c>
      <c r="T3723" s="86" t="s">
        <v>5013</v>
      </c>
    </row>
    <row r="3724" spans="1:20" x14ac:dyDescent="0.25">
      <c r="A3724" s="50" t="s">
        <v>4682</v>
      </c>
      <c r="B3724" s="50" t="s">
        <v>1887</v>
      </c>
      <c r="C3724" s="50" t="s">
        <v>4734</v>
      </c>
      <c r="D3724" s="80">
        <v>11</v>
      </c>
      <c r="E3724" s="50" t="s">
        <v>6954</v>
      </c>
      <c r="F3724" s="24">
        <f t="shared" si="184"/>
        <v>0.45600000000000002</v>
      </c>
      <c r="G3724" s="20">
        <f t="shared" si="185"/>
        <v>5.3333333333333337E-2</v>
      </c>
      <c r="H3724" s="17"/>
      <c r="I3724" s="24"/>
      <c r="J3724" s="20">
        <f t="shared" si="186"/>
        <v>27.568999999999999</v>
      </c>
      <c r="K3724" s="17"/>
      <c r="L3724" s="24"/>
      <c r="M3724" s="86" t="s">
        <v>5013</v>
      </c>
      <c r="N3724" s="86" t="s">
        <v>5013</v>
      </c>
      <c r="O3724" s="86">
        <v>0.16</v>
      </c>
      <c r="P3724" s="86">
        <v>39.116999999999997</v>
      </c>
      <c r="Q3724" s="86">
        <v>97.36</v>
      </c>
      <c r="R3724" s="86" t="s">
        <v>5013</v>
      </c>
      <c r="S3724" s="86">
        <v>1.3680000000000001</v>
      </c>
      <c r="T3724" s="86" t="s">
        <v>5013</v>
      </c>
    </row>
    <row r="3725" spans="1:20" x14ac:dyDescent="0.25">
      <c r="A3725" s="50" t="s">
        <v>4682</v>
      </c>
      <c r="B3725" s="50" t="s">
        <v>9772</v>
      </c>
      <c r="C3725" s="50" t="s">
        <v>4711</v>
      </c>
      <c r="D3725" s="80">
        <v>6</v>
      </c>
      <c r="E3725" s="50" t="s">
        <v>9773</v>
      </c>
      <c r="F3725" s="24">
        <f t="shared" si="184"/>
        <v>0.45566666666666666</v>
      </c>
      <c r="G3725" s="20">
        <f t="shared" si="185"/>
        <v>0.06</v>
      </c>
      <c r="H3725" s="17"/>
      <c r="I3725" s="24"/>
      <c r="J3725" s="20">
        <f t="shared" si="186"/>
        <v>0.27339999999999998</v>
      </c>
      <c r="K3725" s="17"/>
      <c r="L3725" s="24"/>
      <c r="M3725" s="86">
        <v>0.13</v>
      </c>
      <c r="N3725" s="86">
        <v>0.05</v>
      </c>
      <c r="O3725" s="86" t="s">
        <v>5013</v>
      </c>
      <c r="P3725" s="86" t="s">
        <v>5013</v>
      </c>
      <c r="Q3725" s="86" t="s">
        <v>5013</v>
      </c>
      <c r="R3725" s="86" t="s">
        <v>5013</v>
      </c>
      <c r="S3725" s="86">
        <v>1.367</v>
      </c>
      <c r="T3725" s="86" t="s">
        <v>5013</v>
      </c>
    </row>
    <row r="3726" spans="1:20" x14ac:dyDescent="0.25">
      <c r="A3726" s="50" t="s">
        <v>4682</v>
      </c>
      <c r="B3726" s="50" t="s">
        <v>3777</v>
      </c>
      <c r="C3726" s="50" t="s">
        <v>4773</v>
      </c>
      <c r="D3726" s="80">
        <v>18</v>
      </c>
      <c r="E3726" s="50" t="s">
        <v>9487</v>
      </c>
      <c r="F3726" s="24">
        <f t="shared" si="184"/>
        <v>0.45100000000000001</v>
      </c>
      <c r="G3726" s="20">
        <f t="shared" si="185"/>
        <v>0.33433333333333332</v>
      </c>
      <c r="H3726" s="17"/>
      <c r="I3726" s="24"/>
      <c r="J3726" s="20">
        <f t="shared" si="186"/>
        <v>14.686999999999998</v>
      </c>
      <c r="K3726" s="17"/>
      <c r="L3726" s="24"/>
      <c r="M3726" s="86">
        <v>1.0029999999999999</v>
      </c>
      <c r="N3726" s="86" t="s">
        <v>5013</v>
      </c>
      <c r="O3726" s="86" t="s">
        <v>5013</v>
      </c>
      <c r="P3726" s="86">
        <v>51.935000000000002</v>
      </c>
      <c r="Q3726" s="86">
        <v>20.146999999999998</v>
      </c>
      <c r="R3726" s="86" t="s">
        <v>5013</v>
      </c>
      <c r="S3726" s="86">
        <v>1.353</v>
      </c>
      <c r="T3726" s="86" t="s">
        <v>5013</v>
      </c>
    </row>
    <row r="3727" spans="1:20" x14ac:dyDescent="0.25">
      <c r="A3727" s="50" t="s">
        <v>4682</v>
      </c>
      <c r="B3727" s="50" t="s">
        <v>3308</v>
      </c>
      <c r="C3727" s="50" t="s">
        <v>4741</v>
      </c>
      <c r="D3727" s="80">
        <v>11</v>
      </c>
      <c r="E3727" s="50" t="s">
        <v>7281</v>
      </c>
      <c r="F3727" s="24">
        <f t="shared" si="184"/>
        <v>0.44566666666666666</v>
      </c>
      <c r="G3727" s="20">
        <f t="shared" si="185"/>
        <v>1.8256666666666668</v>
      </c>
      <c r="H3727" s="17"/>
      <c r="I3727" s="24"/>
      <c r="J3727" s="20">
        <f t="shared" si="186"/>
        <v>0.69659999999999989</v>
      </c>
      <c r="K3727" s="17"/>
      <c r="L3727" s="24"/>
      <c r="M3727" s="86">
        <v>5.4770000000000003</v>
      </c>
      <c r="N3727" s="86" t="s">
        <v>5013</v>
      </c>
      <c r="O3727" s="86" t="s">
        <v>5013</v>
      </c>
      <c r="P3727" s="86" t="s">
        <v>5013</v>
      </c>
      <c r="Q3727" s="86">
        <v>2.1459999999999999</v>
      </c>
      <c r="R3727" s="86" t="s">
        <v>5013</v>
      </c>
      <c r="S3727" s="86">
        <v>1.337</v>
      </c>
      <c r="T3727" s="86" t="s">
        <v>5013</v>
      </c>
    </row>
    <row r="3728" spans="1:20" x14ac:dyDescent="0.25">
      <c r="A3728" s="50" t="s">
        <v>4682</v>
      </c>
      <c r="B3728" s="50" t="s">
        <v>3789</v>
      </c>
      <c r="C3728" s="50" t="s">
        <v>4773</v>
      </c>
      <c r="D3728" s="80">
        <v>18</v>
      </c>
      <c r="E3728" s="50" t="s">
        <v>9477</v>
      </c>
      <c r="F3728" s="24">
        <f t="shared" si="184"/>
        <v>0.44566666666666666</v>
      </c>
      <c r="G3728" s="20">
        <f t="shared" si="185"/>
        <v>15.972333333333333</v>
      </c>
      <c r="H3728" s="17"/>
      <c r="I3728" s="24"/>
      <c r="J3728" s="20">
        <f t="shared" si="186"/>
        <v>4.3607999999999993</v>
      </c>
      <c r="K3728" s="17"/>
      <c r="L3728" s="24"/>
      <c r="M3728" s="86">
        <v>17.928999999999998</v>
      </c>
      <c r="N3728" s="86">
        <v>18.843</v>
      </c>
      <c r="O3728" s="86">
        <v>11.145</v>
      </c>
      <c r="P3728" s="86">
        <v>7.9779999999999998</v>
      </c>
      <c r="Q3728" s="86">
        <v>12.489000000000001</v>
      </c>
      <c r="R3728" s="86">
        <v>1.337</v>
      </c>
      <c r="S3728" s="86" t="s">
        <v>5013</v>
      </c>
      <c r="T3728" s="86" t="s">
        <v>5013</v>
      </c>
    </row>
    <row r="3729" spans="1:20" x14ac:dyDescent="0.25">
      <c r="A3729" s="50" t="s">
        <v>4682</v>
      </c>
      <c r="B3729" s="50" t="s">
        <v>2515</v>
      </c>
      <c r="C3729" s="50" t="s">
        <v>4720</v>
      </c>
      <c r="D3729" s="80">
        <v>6</v>
      </c>
      <c r="E3729" s="50" t="s">
        <v>6427</v>
      </c>
      <c r="F3729" s="24">
        <f t="shared" si="184"/>
        <v>0.438</v>
      </c>
      <c r="G3729" s="20">
        <f t="shared" si="185"/>
        <v>624.92199999999991</v>
      </c>
      <c r="H3729" s="17"/>
      <c r="I3729" s="24"/>
      <c r="J3729" s="20">
        <f t="shared" si="186"/>
        <v>3.0154000000000001</v>
      </c>
      <c r="K3729" s="17"/>
      <c r="L3729" s="24"/>
      <c r="M3729" s="86">
        <v>815.94299999999998</v>
      </c>
      <c r="N3729" s="86">
        <v>556.22400000000005</v>
      </c>
      <c r="O3729" s="86">
        <v>502.59899999999999</v>
      </c>
      <c r="P3729" s="86">
        <v>13.763</v>
      </c>
      <c r="Q3729" s="86" t="s">
        <v>5013</v>
      </c>
      <c r="R3729" s="86" t="s">
        <v>5013</v>
      </c>
      <c r="S3729" s="86">
        <v>1.3140000000000001</v>
      </c>
      <c r="T3729" s="86" t="s">
        <v>5013</v>
      </c>
    </row>
    <row r="3730" spans="1:20" x14ac:dyDescent="0.25">
      <c r="A3730" s="50" t="s">
        <v>4682</v>
      </c>
      <c r="B3730" s="50" t="s">
        <v>3684</v>
      </c>
      <c r="C3730" s="50" t="s">
        <v>4773</v>
      </c>
      <c r="D3730" s="80">
        <v>18</v>
      </c>
      <c r="E3730" s="50" t="s">
        <v>9496</v>
      </c>
      <c r="F3730" s="24">
        <f t="shared" si="184"/>
        <v>0.43133333333333335</v>
      </c>
      <c r="G3730" s="20">
        <f t="shared" si="185"/>
        <v>0</v>
      </c>
      <c r="H3730" s="17"/>
      <c r="I3730" s="24"/>
      <c r="J3730" s="20">
        <f t="shared" si="186"/>
        <v>0.25880000000000003</v>
      </c>
      <c r="K3730" s="17"/>
      <c r="L3730" s="24"/>
      <c r="M3730" s="86" t="s">
        <v>5013</v>
      </c>
      <c r="N3730" s="86" t="s">
        <v>5013</v>
      </c>
      <c r="O3730" s="86" t="s">
        <v>5013</v>
      </c>
      <c r="P3730" s="86" t="s">
        <v>5013</v>
      </c>
      <c r="Q3730" s="86" t="s">
        <v>5013</v>
      </c>
      <c r="R3730" s="86">
        <v>1.294</v>
      </c>
      <c r="S3730" s="86" t="s">
        <v>5013</v>
      </c>
      <c r="T3730" s="86" t="s">
        <v>5013</v>
      </c>
    </row>
    <row r="3731" spans="1:20" x14ac:dyDescent="0.25">
      <c r="A3731" s="50" t="s">
        <v>4682</v>
      </c>
      <c r="B3731" s="50" t="s">
        <v>1179</v>
      </c>
      <c r="C3731" s="50" t="s">
        <v>4703</v>
      </c>
      <c r="D3731" s="80">
        <v>4</v>
      </c>
      <c r="E3731" s="50" t="s">
        <v>5606</v>
      </c>
      <c r="F3731" s="24">
        <f t="shared" si="184"/>
        <v>0.42700000000000005</v>
      </c>
      <c r="G3731" s="20">
        <f t="shared" si="185"/>
        <v>11.380333333333333</v>
      </c>
      <c r="H3731" s="17"/>
      <c r="I3731" s="24"/>
      <c r="J3731" s="20">
        <f t="shared" si="186"/>
        <v>0.28000000000000003</v>
      </c>
      <c r="K3731" s="17"/>
      <c r="L3731" s="24"/>
      <c r="M3731" s="86">
        <v>1.8939999999999999</v>
      </c>
      <c r="N3731" s="86">
        <v>32.247</v>
      </c>
      <c r="O3731" s="86" t="s">
        <v>5013</v>
      </c>
      <c r="P3731" s="86">
        <v>0.03</v>
      </c>
      <c r="Q3731" s="86">
        <v>8.8999999999999996E-2</v>
      </c>
      <c r="R3731" s="86">
        <v>1.165</v>
      </c>
      <c r="S3731" s="86">
        <v>0.11600000000000001</v>
      </c>
      <c r="T3731" s="86" t="s">
        <v>5013</v>
      </c>
    </row>
    <row r="3732" spans="1:20" x14ac:dyDescent="0.25">
      <c r="A3732" s="50" t="s">
        <v>4682</v>
      </c>
      <c r="B3732" s="50" t="s">
        <v>1912</v>
      </c>
      <c r="C3732" s="50" t="s">
        <v>4711</v>
      </c>
      <c r="D3732" s="80">
        <v>6</v>
      </c>
      <c r="E3732" s="50" t="s">
        <v>6049</v>
      </c>
      <c r="F3732" s="24">
        <f t="shared" si="184"/>
        <v>0.42266666666666669</v>
      </c>
      <c r="G3732" s="20">
        <f t="shared" si="185"/>
        <v>1.0003333333333333</v>
      </c>
      <c r="H3732" s="17"/>
      <c r="I3732" s="24"/>
      <c r="J3732" s="20">
        <f t="shared" si="186"/>
        <v>0.37960000000000005</v>
      </c>
      <c r="K3732" s="17"/>
      <c r="L3732" s="24"/>
      <c r="M3732" s="86">
        <v>3.0009999999999999</v>
      </c>
      <c r="N3732" s="86" t="s">
        <v>5013</v>
      </c>
      <c r="O3732" s="86" t="s">
        <v>5013</v>
      </c>
      <c r="P3732" s="86" t="s">
        <v>5013</v>
      </c>
      <c r="Q3732" s="86">
        <v>0.63</v>
      </c>
      <c r="R3732" s="86">
        <v>1.268</v>
      </c>
      <c r="S3732" s="86" t="s">
        <v>5013</v>
      </c>
      <c r="T3732" s="86" t="s">
        <v>5013</v>
      </c>
    </row>
    <row r="3733" spans="1:20" x14ac:dyDescent="0.25">
      <c r="A3733" s="50" t="s">
        <v>4682</v>
      </c>
      <c r="B3733" s="50" t="s">
        <v>1751</v>
      </c>
      <c r="C3733" s="50" t="s">
        <v>4761</v>
      </c>
      <c r="D3733" s="80">
        <v>15</v>
      </c>
      <c r="E3733" s="50" t="s">
        <v>8260</v>
      </c>
      <c r="F3733" s="24">
        <f t="shared" si="184"/>
        <v>0.42099999999999999</v>
      </c>
      <c r="G3733" s="20">
        <f t="shared" si="185"/>
        <v>47.794999999999995</v>
      </c>
      <c r="H3733" s="17"/>
      <c r="I3733" s="24"/>
      <c r="J3733" s="20">
        <f t="shared" si="186"/>
        <v>22.731200000000001</v>
      </c>
      <c r="K3733" s="17"/>
      <c r="L3733" s="24"/>
      <c r="M3733" s="86">
        <v>0.86499999999999999</v>
      </c>
      <c r="N3733" s="86">
        <v>36.758000000000003</v>
      </c>
      <c r="O3733" s="86">
        <v>105.762</v>
      </c>
      <c r="P3733" s="86">
        <v>9.6159999999999997</v>
      </c>
      <c r="Q3733" s="86">
        <v>102.777</v>
      </c>
      <c r="R3733" s="86" t="s">
        <v>5013</v>
      </c>
      <c r="S3733" s="86">
        <v>1.2629999999999999</v>
      </c>
      <c r="T3733" s="86" t="s">
        <v>5013</v>
      </c>
    </row>
    <row r="3734" spans="1:20" x14ac:dyDescent="0.25">
      <c r="A3734" s="50" t="s">
        <v>4682</v>
      </c>
      <c r="B3734" s="50" t="s">
        <v>1470</v>
      </c>
      <c r="C3734" s="50" t="s">
        <v>4683</v>
      </c>
      <c r="D3734" s="80">
        <v>1</v>
      </c>
      <c r="E3734" s="50" t="s">
        <v>5052</v>
      </c>
      <c r="F3734" s="24">
        <f t="shared" si="184"/>
        <v>0.40599999999999997</v>
      </c>
      <c r="G3734" s="20">
        <f t="shared" si="185"/>
        <v>0</v>
      </c>
      <c r="H3734" s="17"/>
      <c r="I3734" s="24"/>
      <c r="J3734" s="20">
        <f t="shared" si="186"/>
        <v>0.32439999999999997</v>
      </c>
      <c r="K3734" s="17"/>
      <c r="L3734" s="24"/>
      <c r="M3734" s="86" t="s">
        <v>5013</v>
      </c>
      <c r="N3734" s="86" t="s">
        <v>5013</v>
      </c>
      <c r="O3734" s="86" t="s">
        <v>5013</v>
      </c>
      <c r="P3734" s="86">
        <v>0.40400000000000003</v>
      </c>
      <c r="Q3734" s="86" t="s">
        <v>5013</v>
      </c>
      <c r="R3734" s="86" t="s">
        <v>5013</v>
      </c>
      <c r="S3734" s="86">
        <v>1.218</v>
      </c>
      <c r="T3734" s="86" t="s">
        <v>5013</v>
      </c>
    </row>
    <row r="3735" spans="1:20" x14ac:dyDescent="0.25">
      <c r="A3735" s="50" t="s">
        <v>4682</v>
      </c>
      <c r="B3735" s="50" t="s">
        <v>4639</v>
      </c>
      <c r="C3735" s="50" t="s">
        <v>4707</v>
      </c>
      <c r="D3735" s="80">
        <v>5</v>
      </c>
      <c r="E3735" s="50" t="s">
        <v>5694</v>
      </c>
      <c r="F3735" s="24">
        <f t="shared" si="184"/>
        <v>0.39999999999999997</v>
      </c>
      <c r="G3735" s="20">
        <f t="shared" si="185"/>
        <v>0.18933333333333335</v>
      </c>
      <c r="H3735" s="17"/>
      <c r="I3735" s="24"/>
      <c r="J3735" s="20">
        <f t="shared" si="186"/>
        <v>4.7745999999999995</v>
      </c>
      <c r="K3735" s="17"/>
      <c r="L3735" s="24"/>
      <c r="M3735" s="86">
        <v>2.9000000000000001E-2</v>
      </c>
      <c r="N3735" s="86">
        <v>0.53900000000000003</v>
      </c>
      <c r="O3735" s="86" t="s">
        <v>5013</v>
      </c>
      <c r="P3735" s="86">
        <v>22.672999999999998</v>
      </c>
      <c r="Q3735" s="86" t="s">
        <v>5013</v>
      </c>
      <c r="R3735" s="86">
        <v>1.2</v>
      </c>
      <c r="S3735" s="86" t="s">
        <v>5013</v>
      </c>
      <c r="T3735" s="86" t="s">
        <v>5013</v>
      </c>
    </row>
    <row r="3736" spans="1:20" x14ac:dyDescent="0.25">
      <c r="A3736" s="50" t="s">
        <v>4682</v>
      </c>
      <c r="B3736" s="50" t="s">
        <v>4053</v>
      </c>
      <c r="C3736" s="50" t="s">
        <v>4728</v>
      </c>
      <c r="D3736" s="80">
        <v>9</v>
      </c>
      <c r="E3736" s="50" t="s">
        <v>6794</v>
      </c>
      <c r="F3736" s="24">
        <f t="shared" si="184"/>
        <v>0.38900000000000001</v>
      </c>
      <c r="G3736" s="20">
        <f t="shared" si="185"/>
        <v>0.26366666666666666</v>
      </c>
      <c r="H3736" s="17"/>
      <c r="I3736" s="24"/>
      <c r="J3736" s="20">
        <f t="shared" si="186"/>
        <v>0.82240000000000002</v>
      </c>
      <c r="K3736" s="17"/>
      <c r="L3736" s="24"/>
      <c r="M3736" s="86" t="s">
        <v>5013</v>
      </c>
      <c r="N3736" s="86">
        <v>0.11700000000000001</v>
      </c>
      <c r="O3736" s="86">
        <v>0.67400000000000004</v>
      </c>
      <c r="P3736" s="86">
        <v>0.53300000000000003</v>
      </c>
      <c r="Q3736" s="86">
        <v>2.4119999999999999</v>
      </c>
      <c r="R3736" s="86" t="s">
        <v>5013</v>
      </c>
      <c r="S3736" s="86">
        <v>1.167</v>
      </c>
      <c r="T3736" s="86" t="s">
        <v>5013</v>
      </c>
    </row>
    <row r="3737" spans="1:20" x14ac:dyDescent="0.25">
      <c r="A3737" s="50" t="s">
        <v>4682</v>
      </c>
      <c r="B3737" s="50" t="s">
        <v>2226</v>
      </c>
      <c r="C3737" s="50" t="s">
        <v>4711</v>
      </c>
      <c r="D3737" s="80">
        <v>6</v>
      </c>
      <c r="E3737" s="50" t="s">
        <v>6094</v>
      </c>
      <c r="F3737" s="24">
        <f t="shared" si="184"/>
        <v>0.38633333333333336</v>
      </c>
      <c r="G3737" s="20">
        <f t="shared" si="185"/>
        <v>20.254000000000001</v>
      </c>
      <c r="H3737" s="17"/>
      <c r="I3737" s="24"/>
      <c r="J3737" s="20">
        <f t="shared" si="186"/>
        <v>2.5040000000000004</v>
      </c>
      <c r="K3737" s="17"/>
      <c r="L3737" s="24"/>
      <c r="M3737" s="86">
        <v>59.277999999999999</v>
      </c>
      <c r="N3737" s="86" t="s">
        <v>5013</v>
      </c>
      <c r="O3737" s="86">
        <v>1.484</v>
      </c>
      <c r="P3737" s="86">
        <v>10.492000000000001</v>
      </c>
      <c r="Q3737" s="86">
        <v>0.86899999999999999</v>
      </c>
      <c r="R3737" s="86">
        <v>1.159</v>
      </c>
      <c r="S3737" s="86" t="s">
        <v>5013</v>
      </c>
      <c r="T3737" s="86" t="s">
        <v>5013</v>
      </c>
    </row>
    <row r="3738" spans="1:20" x14ac:dyDescent="0.25">
      <c r="A3738" s="50" t="s">
        <v>4682</v>
      </c>
      <c r="B3738" s="50" t="s">
        <v>3625</v>
      </c>
      <c r="C3738" s="50" t="s">
        <v>4699</v>
      </c>
      <c r="D3738" s="80">
        <v>4</v>
      </c>
      <c r="E3738" s="50" t="s">
        <v>5512</v>
      </c>
      <c r="F3738" s="24">
        <f t="shared" si="184"/>
        <v>0.3793333333333333</v>
      </c>
      <c r="G3738" s="20">
        <f t="shared" si="185"/>
        <v>0</v>
      </c>
      <c r="H3738" s="17"/>
      <c r="I3738" s="24"/>
      <c r="J3738" s="20">
        <f t="shared" si="186"/>
        <v>1.8140000000000001</v>
      </c>
      <c r="K3738" s="17"/>
      <c r="L3738" s="24"/>
      <c r="M3738" s="86" t="s">
        <v>5013</v>
      </c>
      <c r="N3738" s="86" t="s">
        <v>5013</v>
      </c>
      <c r="O3738" s="86" t="s">
        <v>5013</v>
      </c>
      <c r="P3738" s="86" t="s">
        <v>5013</v>
      </c>
      <c r="Q3738" s="86">
        <v>7.9320000000000004</v>
      </c>
      <c r="R3738" s="86" t="s">
        <v>5013</v>
      </c>
      <c r="S3738" s="86">
        <v>1.1379999999999999</v>
      </c>
      <c r="T3738" s="86" t="s">
        <v>5013</v>
      </c>
    </row>
    <row r="3739" spans="1:20" x14ac:dyDescent="0.25">
      <c r="A3739" s="50" t="s">
        <v>4682</v>
      </c>
      <c r="B3739" s="50" t="s">
        <v>9727</v>
      </c>
      <c r="C3739" s="50" t="s">
        <v>4738</v>
      </c>
      <c r="D3739" s="80">
        <v>11</v>
      </c>
      <c r="E3739" s="50" t="s">
        <v>9728</v>
      </c>
      <c r="F3739" s="24">
        <f t="shared" si="184"/>
        <v>0.375</v>
      </c>
      <c r="G3739" s="20">
        <f t="shared" si="185"/>
        <v>0</v>
      </c>
      <c r="H3739" s="17"/>
      <c r="I3739" s="24"/>
      <c r="J3739" s="20">
        <f t="shared" si="186"/>
        <v>0.63339999999999996</v>
      </c>
      <c r="K3739" s="17"/>
      <c r="L3739" s="24"/>
      <c r="M3739" s="86" t="s">
        <v>5013</v>
      </c>
      <c r="N3739" s="86" t="s">
        <v>5013</v>
      </c>
      <c r="O3739" s="86" t="s">
        <v>5013</v>
      </c>
      <c r="P3739" s="86">
        <v>2.0419999999999998</v>
      </c>
      <c r="Q3739" s="86" t="s">
        <v>5013</v>
      </c>
      <c r="R3739" s="86">
        <v>1.125</v>
      </c>
      <c r="S3739" s="86" t="s">
        <v>5013</v>
      </c>
      <c r="T3739" s="86" t="s">
        <v>5013</v>
      </c>
    </row>
    <row r="3740" spans="1:20" x14ac:dyDescent="0.25">
      <c r="A3740" s="50" t="s">
        <v>4682</v>
      </c>
      <c r="B3740" s="50" t="s">
        <v>9699</v>
      </c>
      <c r="C3740" s="50" t="s">
        <v>4685</v>
      </c>
      <c r="D3740" s="80">
        <v>1</v>
      </c>
      <c r="E3740" s="50" t="s">
        <v>9700</v>
      </c>
      <c r="F3740" s="24">
        <f t="shared" si="184"/>
        <v>0.37200000000000005</v>
      </c>
      <c r="G3740" s="20">
        <f t="shared" si="185"/>
        <v>12.721333333333334</v>
      </c>
      <c r="H3740" s="17"/>
      <c r="I3740" s="24"/>
      <c r="J3740" s="20">
        <f t="shared" si="186"/>
        <v>0.22320000000000001</v>
      </c>
      <c r="K3740" s="17"/>
      <c r="L3740" s="24"/>
      <c r="M3740" s="86">
        <v>3.1920000000000002</v>
      </c>
      <c r="N3740" s="86">
        <v>34.972000000000001</v>
      </c>
      <c r="O3740" s="86" t="s">
        <v>5013</v>
      </c>
      <c r="P3740" s="86" t="s">
        <v>5013</v>
      </c>
      <c r="Q3740" s="86" t="s">
        <v>5013</v>
      </c>
      <c r="R3740" s="86" t="s">
        <v>5013</v>
      </c>
      <c r="S3740" s="86">
        <v>1.1160000000000001</v>
      </c>
      <c r="T3740" s="86" t="s">
        <v>5013</v>
      </c>
    </row>
    <row r="3741" spans="1:20" x14ac:dyDescent="0.25">
      <c r="A3741" s="50" t="s">
        <v>4682</v>
      </c>
      <c r="B3741" s="50" t="s">
        <v>1748</v>
      </c>
      <c r="C3741" s="50" t="s">
        <v>4710</v>
      </c>
      <c r="D3741" s="80">
        <v>6</v>
      </c>
      <c r="E3741" s="50" t="s">
        <v>5780</v>
      </c>
      <c r="F3741" s="24">
        <f t="shared" si="184"/>
        <v>0.371</v>
      </c>
      <c r="G3741" s="20">
        <f t="shared" si="185"/>
        <v>11.096333333333334</v>
      </c>
      <c r="H3741" s="17"/>
      <c r="I3741" s="24"/>
      <c r="J3741" s="20">
        <f t="shared" si="186"/>
        <v>0.22259999999999999</v>
      </c>
      <c r="K3741" s="17"/>
      <c r="L3741" s="24"/>
      <c r="M3741" s="86">
        <v>28.178999999999998</v>
      </c>
      <c r="N3741" s="86">
        <v>5.1100000000000003</v>
      </c>
      <c r="O3741" s="86" t="s">
        <v>5013</v>
      </c>
      <c r="P3741" s="86" t="s">
        <v>5013</v>
      </c>
      <c r="Q3741" s="86" t="s">
        <v>5013</v>
      </c>
      <c r="R3741" s="86" t="s">
        <v>5013</v>
      </c>
      <c r="S3741" s="86">
        <v>1.113</v>
      </c>
      <c r="T3741" s="86" t="s">
        <v>5013</v>
      </c>
    </row>
    <row r="3742" spans="1:20" x14ac:dyDescent="0.25">
      <c r="A3742" s="50" t="s">
        <v>4682</v>
      </c>
      <c r="B3742" s="50" t="s">
        <v>3412</v>
      </c>
      <c r="C3742" s="50" t="s">
        <v>4753</v>
      </c>
      <c r="D3742" s="80">
        <v>13</v>
      </c>
      <c r="E3742" s="50" t="s">
        <v>7822</v>
      </c>
      <c r="F3742" s="24">
        <f t="shared" si="184"/>
        <v>0.36733333333333329</v>
      </c>
      <c r="G3742" s="20">
        <f t="shared" si="185"/>
        <v>19.205000000000002</v>
      </c>
      <c r="H3742" s="17"/>
      <c r="I3742" s="24"/>
      <c r="J3742" s="20">
        <f t="shared" si="186"/>
        <v>1.9591999999999996</v>
      </c>
      <c r="K3742" s="17"/>
      <c r="L3742" s="24"/>
      <c r="M3742" s="86">
        <v>46.423000000000002</v>
      </c>
      <c r="N3742" s="86">
        <v>0.90100000000000002</v>
      </c>
      <c r="O3742" s="86">
        <v>10.291</v>
      </c>
      <c r="P3742" s="86">
        <v>6.5869999999999997</v>
      </c>
      <c r="Q3742" s="86">
        <v>2.1070000000000002</v>
      </c>
      <c r="R3742" s="86">
        <v>0.82199999999999995</v>
      </c>
      <c r="S3742" s="86">
        <v>0.28000000000000003</v>
      </c>
      <c r="T3742" s="86" t="s">
        <v>5013</v>
      </c>
    </row>
    <row r="3743" spans="1:20" x14ac:dyDescent="0.25">
      <c r="A3743" s="50" t="s">
        <v>4682</v>
      </c>
      <c r="B3743" s="50" t="s">
        <v>1547</v>
      </c>
      <c r="C3743" s="50" t="s">
        <v>4751</v>
      </c>
      <c r="D3743" s="80">
        <v>13</v>
      </c>
      <c r="E3743" s="50" t="s">
        <v>7708</v>
      </c>
      <c r="F3743" s="24">
        <f t="shared" si="184"/>
        <v>0.36433333333333334</v>
      </c>
      <c r="G3743" s="20">
        <f t="shared" si="185"/>
        <v>9.2269999999999985</v>
      </c>
      <c r="H3743" s="17"/>
      <c r="I3743" s="24"/>
      <c r="J3743" s="20">
        <f t="shared" si="186"/>
        <v>0.35880000000000001</v>
      </c>
      <c r="K3743" s="17"/>
      <c r="L3743" s="24"/>
      <c r="M3743" s="86">
        <v>10.125</v>
      </c>
      <c r="N3743" s="86">
        <v>6.0369999999999999</v>
      </c>
      <c r="O3743" s="86">
        <v>11.519</v>
      </c>
      <c r="P3743" s="86">
        <v>0.70099999999999996</v>
      </c>
      <c r="Q3743" s="86" t="s">
        <v>5013</v>
      </c>
      <c r="R3743" s="86" t="s">
        <v>5013</v>
      </c>
      <c r="S3743" s="86">
        <v>1.093</v>
      </c>
      <c r="T3743" s="86" t="s">
        <v>5013</v>
      </c>
    </row>
    <row r="3744" spans="1:20" x14ac:dyDescent="0.25">
      <c r="A3744" s="50" t="s">
        <v>4682</v>
      </c>
      <c r="B3744" s="50" t="s">
        <v>1171</v>
      </c>
      <c r="C3744" s="50" t="s">
        <v>4754</v>
      </c>
      <c r="D3744" s="80">
        <v>14</v>
      </c>
      <c r="E3744" s="50" t="s">
        <v>7845</v>
      </c>
      <c r="F3744" s="24">
        <f t="shared" ref="F3744:F3807" si="187">SUM(R3744:T3744)/3</f>
        <v>0.36000000000000004</v>
      </c>
      <c r="G3744" s="20">
        <f t="shared" ref="G3744:G3807" si="188">SUM(M3744:O3744)/3</f>
        <v>0</v>
      </c>
      <c r="H3744" s="17"/>
      <c r="I3744" s="24"/>
      <c r="J3744" s="20">
        <f t="shared" ref="J3744:J3807" si="189">SUM(P3744:T3744)/5</f>
        <v>0.71579999999999999</v>
      </c>
      <c r="K3744" s="17"/>
      <c r="L3744" s="24"/>
      <c r="M3744" s="86" t="s">
        <v>5013</v>
      </c>
      <c r="N3744" s="86" t="s">
        <v>5013</v>
      </c>
      <c r="O3744" s="86" t="s">
        <v>5013</v>
      </c>
      <c r="P3744" s="86">
        <v>2.4990000000000001</v>
      </c>
      <c r="Q3744" s="86" t="s">
        <v>5013</v>
      </c>
      <c r="R3744" s="86">
        <v>1.08</v>
      </c>
      <c r="S3744" s="86" t="s">
        <v>5013</v>
      </c>
      <c r="T3744" s="86" t="s">
        <v>5013</v>
      </c>
    </row>
    <row r="3745" spans="1:20" x14ac:dyDescent="0.25">
      <c r="A3745" s="50" t="s">
        <v>4682</v>
      </c>
      <c r="B3745" s="50" t="s">
        <v>4653</v>
      </c>
      <c r="C3745" s="50" t="s">
        <v>4727</v>
      </c>
      <c r="D3745" s="80">
        <v>9</v>
      </c>
      <c r="E3745" s="50" t="s">
        <v>6729</v>
      </c>
      <c r="F3745" s="24">
        <f t="shared" si="187"/>
        <v>0.35933333333333334</v>
      </c>
      <c r="G3745" s="20">
        <f t="shared" si="188"/>
        <v>66.768000000000001</v>
      </c>
      <c r="H3745" s="17"/>
      <c r="I3745" s="24"/>
      <c r="J3745" s="20">
        <f t="shared" si="189"/>
        <v>2.1559999999999997</v>
      </c>
      <c r="K3745" s="17"/>
      <c r="L3745" s="24"/>
      <c r="M3745" s="86">
        <v>2.4E-2</v>
      </c>
      <c r="N3745" s="86">
        <v>1.464</v>
      </c>
      <c r="O3745" s="86">
        <v>198.816</v>
      </c>
      <c r="P3745" s="86">
        <v>5.0090000000000003</v>
      </c>
      <c r="Q3745" s="86">
        <v>4.6929999999999996</v>
      </c>
      <c r="R3745" s="86" t="s">
        <v>5013</v>
      </c>
      <c r="S3745" s="86">
        <v>1.0780000000000001</v>
      </c>
      <c r="T3745" s="86" t="s">
        <v>5013</v>
      </c>
    </row>
    <row r="3746" spans="1:20" x14ac:dyDescent="0.25">
      <c r="A3746" s="50" t="s">
        <v>4682</v>
      </c>
      <c r="B3746" s="50" t="s">
        <v>2422</v>
      </c>
      <c r="C3746" s="50" t="s">
        <v>4710</v>
      </c>
      <c r="D3746" s="80">
        <v>6</v>
      </c>
      <c r="E3746" s="50" t="s">
        <v>5904</v>
      </c>
      <c r="F3746" s="24">
        <f t="shared" si="187"/>
        <v>0.35866666666666669</v>
      </c>
      <c r="G3746" s="20">
        <f t="shared" si="188"/>
        <v>250.52533333333335</v>
      </c>
      <c r="H3746" s="17"/>
      <c r="I3746" s="24"/>
      <c r="J3746" s="20">
        <f t="shared" si="189"/>
        <v>8.2070000000000007</v>
      </c>
      <c r="K3746" s="17"/>
      <c r="L3746" s="24"/>
      <c r="M3746" s="86">
        <v>2.1930000000000001</v>
      </c>
      <c r="N3746" s="86">
        <v>662.02499999999998</v>
      </c>
      <c r="O3746" s="86">
        <v>87.358000000000004</v>
      </c>
      <c r="P3746" s="86">
        <v>39.959000000000003</v>
      </c>
      <c r="Q3746" s="86" t="s">
        <v>5013</v>
      </c>
      <c r="R3746" s="86">
        <v>1.0760000000000001</v>
      </c>
      <c r="S3746" s="86" t="s">
        <v>5013</v>
      </c>
      <c r="T3746" s="86" t="s">
        <v>5013</v>
      </c>
    </row>
    <row r="3747" spans="1:20" x14ac:dyDescent="0.25">
      <c r="A3747" s="50" t="s">
        <v>4682</v>
      </c>
      <c r="B3747" s="50" t="s">
        <v>3963</v>
      </c>
      <c r="C3747" s="50" t="s">
        <v>4694</v>
      </c>
      <c r="D3747" s="80">
        <v>2</v>
      </c>
      <c r="E3747" s="50" t="s">
        <v>5392</v>
      </c>
      <c r="F3747" s="24">
        <f t="shared" si="187"/>
        <v>0.35099999999999998</v>
      </c>
      <c r="G3747" s="20">
        <f t="shared" si="188"/>
        <v>5.3333333333333337E-2</v>
      </c>
      <c r="H3747" s="17"/>
      <c r="I3747" s="24"/>
      <c r="J3747" s="20">
        <f t="shared" si="189"/>
        <v>0.21059999999999998</v>
      </c>
      <c r="K3747" s="17"/>
      <c r="L3747" s="24"/>
      <c r="M3747" s="86" t="s">
        <v>5013</v>
      </c>
      <c r="N3747" s="86">
        <v>0.16</v>
      </c>
      <c r="O3747" s="86" t="s">
        <v>5013</v>
      </c>
      <c r="P3747" s="86" t="s">
        <v>5013</v>
      </c>
      <c r="Q3747" s="86" t="s">
        <v>5013</v>
      </c>
      <c r="R3747" s="86" t="s">
        <v>5013</v>
      </c>
      <c r="S3747" s="86">
        <v>1.0529999999999999</v>
      </c>
      <c r="T3747" s="86" t="s">
        <v>5013</v>
      </c>
    </row>
    <row r="3748" spans="1:20" x14ac:dyDescent="0.25">
      <c r="A3748" s="50" t="s">
        <v>4682</v>
      </c>
      <c r="B3748" s="50" t="s">
        <v>172</v>
      </c>
      <c r="C3748" s="50" t="s">
        <v>4710</v>
      </c>
      <c r="D3748" s="80">
        <v>6</v>
      </c>
      <c r="E3748" s="50" t="s">
        <v>5873</v>
      </c>
      <c r="F3748" s="24">
        <f t="shared" si="187"/>
        <v>0.34600000000000003</v>
      </c>
      <c r="G3748" s="20">
        <f t="shared" si="188"/>
        <v>0</v>
      </c>
      <c r="H3748" s="17"/>
      <c r="I3748" s="24"/>
      <c r="J3748" s="20">
        <f t="shared" si="189"/>
        <v>0.20760000000000001</v>
      </c>
      <c r="K3748" s="17"/>
      <c r="L3748" s="24"/>
      <c r="M3748" s="86" t="s">
        <v>5013</v>
      </c>
      <c r="N3748" s="86" t="s">
        <v>5013</v>
      </c>
      <c r="O3748" s="86" t="s">
        <v>5013</v>
      </c>
      <c r="P3748" s="86" t="s">
        <v>5013</v>
      </c>
      <c r="Q3748" s="86" t="s">
        <v>5013</v>
      </c>
      <c r="R3748" s="86" t="s">
        <v>5013</v>
      </c>
      <c r="S3748" s="86">
        <v>1.038</v>
      </c>
      <c r="T3748" s="86" t="s">
        <v>5013</v>
      </c>
    </row>
    <row r="3749" spans="1:20" x14ac:dyDescent="0.25">
      <c r="A3749" s="50" t="s">
        <v>4682</v>
      </c>
      <c r="B3749" s="50" t="s">
        <v>3319</v>
      </c>
      <c r="C3749" s="50" t="s">
        <v>4707</v>
      </c>
      <c r="D3749" s="80">
        <v>5</v>
      </c>
      <c r="E3749" s="50" t="s">
        <v>5680</v>
      </c>
      <c r="F3749" s="24">
        <f t="shared" si="187"/>
        <v>0.34433333333333332</v>
      </c>
      <c r="G3749" s="20">
        <f t="shared" si="188"/>
        <v>3.1E-2</v>
      </c>
      <c r="H3749" s="17"/>
      <c r="I3749" s="24"/>
      <c r="J3749" s="20">
        <f t="shared" si="189"/>
        <v>0.20659999999999998</v>
      </c>
      <c r="K3749" s="17"/>
      <c r="L3749" s="24"/>
      <c r="M3749" s="86" t="s">
        <v>5013</v>
      </c>
      <c r="N3749" s="86" t="s">
        <v>5013</v>
      </c>
      <c r="O3749" s="86">
        <v>9.2999999999999999E-2</v>
      </c>
      <c r="P3749" s="86" t="s">
        <v>5013</v>
      </c>
      <c r="Q3749" s="86" t="s">
        <v>5013</v>
      </c>
      <c r="R3749" s="86">
        <v>1.0329999999999999</v>
      </c>
      <c r="S3749" s="86" t="s">
        <v>5013</v>
      </c>
      <c r="T3749" s="86" t="s">
        <v>5013</v>
      </c>
    </row>
    <row r="3750" spans="1:20" x14ac:dyDescent="0.25">
      <c r="A3750" s="50" t="s">
        <v>4682</v>
      </c>
      <c r="B3750" s="50" t="s">
        <v>2436</v>
      </c>
      <c r="C3750" s="50" t="s">
        <v>4711</v>
      </c>
      <c r="D3750" s="80">
        <v>6</v>
      </c>
      <c r="E3750" s="50" t="s">
        <v>6112</v>
      </c>
      <c r="F3750" s="24">
        <f t="shared" si="187"/>
        <v>0.33700000000000002</v>
      </c>
      <c r="G3750" s="20">
        <f t="shared" si="188"/>
        <v>24.964000000000002</v>
      </c>
      <c r="H3750" s="17"/>
      <c r="I3750" s="24"/>
      <c r="J3750" s="20">
        <f t="shared" si="189"/>
        <v>73.499799999999993</v>
      </c>
      <c r="K3750" s="17"/>
      <c r="L3750" s="24"/>
      <c r="M3750" s="86">
        <v>74.141000000000005</v>
      </c>
      <c r="N3750" s="86" t="s">
        <v>5013</v>
      </c>
      <c r="O3750" s="86">
        <v>0.751</v>
      </c>
      <c r="P3750" s="86">
        <v>366.375</v>
      </c>
      <c r="Q3750" s="86">
        <v>0.113</v>
      </c>
      <c r="R3750" s="86">
        <v>0.88800000000000001</v>
      </c>
      <c r="S3750" s="86">
        <v>0.123</v>
      </c>
      <c r="T3750" s="86" t="s">
        <v>5013</v>
      </c>
    </row>
    <row r="3751" spans="1:20" x14ac:dyDescent="0.25">
      <c r="A3751" s="50" t="s">
        <v>4682</v>
      </c>
      <c r="B3751" s="50" t="s">
        <v>3730</v>
      </c>
      <c r="C3751" s="50" t="s">
        <v>4766</v>
      </c>
      <c r="D3751" s="80">
        <v>16</v>
      </c>
      <c r="E3751" s="50" t="s">
        <v>8626</v>
      </c>
      <c r="F3751" s="24">
        <f t="shared" si="187"/>
        <v>0.33600000000000002</v>
      </c>
      <c r="G3751" s="20">
        <f t="shared" si="188"/>
        <v>26.048333333333332</v>
      </c>
      <c r="H3751" s="17"/>
      <c r="I3751" s="24"/>
      <c r="J3751" s="20">
        <f t="shared" si="189"/>
        <v>0.75519999999999998</v>
      </c>
      <c r="K3751" s="17"/>
      <c r="L3751" s="24"/>
      <c r="M3751" s="86" t="s">
        <v>5013</v>
      </c>
      <c r="N3751" s="86" t="s">
        <v>5013</v>
      </c>
      <c r="O3751" s="86">
        <v>78.144999999999996</v>
      </c>
      <c r="P3751" s="86" t="s">
        <v>5013</v>
      </c>
      <c r="Q3751" s="86">
        <v>2.7679999999999998</v>
      </c>
      <c r="R3751" s="86">
        <v>1.008</v>
      </c>
      <c r="S3751" s="86" t="s">
        <v>5013</v>
      </c>
      <c r="T3751" s="86" t="s">
        <v>5013</v>
      </c>
    </row>
    <row r="3752" spans="1:20" x14ac:dyDescent="0.25">
      <c r="A3752" s="50" t="s">
        <v>4682</v>
      </c>
      <c r="B3752" s="50" t="s">
        <v>2584</v>
      </c>
      <c r="C3752" s="50" t="s">
        <v>4685</v>
      </c>
      <c r="D3752" s="80">
        <v>1</v>
      </c>
      <c r="E3752" s="50" t="s">
        <v>5106</v>
      </c>
      <c r="F3752" s="24">
        <f t="shared" si="187"/>
        <v>0.33566666666666661</v>
      </c>
      <c r="G3752" s="20">
        <f t="shared" si="188"/>
        <v>19.016666666666669</v>
      </c>
      <c r="H3752" s="17"/>
      <c r="I3752" s="24"/>
      <c r="J3752" s="20">
        <f t="shared" si="189"/>
        <v>1.2911999999999999</v>
      </c>
      <c r="K3752" s="17"/>
      <c r="L3752" s="24"/>
      <c r="M3752" s="86">
        <v>2.0299999999999998</v>
      </c>
      <c r="N3752" s="86">
        <v>13.308</v>
      </c>
      <c r="O3752" s="86">
        <v>41.712000000000003</v>
      </c>
      <c r="P3752" s="86">
        <v>4.3719999999999999</v>
      </c>
      <c r="Q3752" s="86">
        <v>1.077</v>
      </c>
      <c r="R3752" s="86">
        <v>1.0069999999999999</v>
      </c>
      <c r="S3752" s="86" t="s">
        <v>5013</v>
      </c>
      <c r="T3752" s="86" t="s">
        <v>5013</v>
      </c>
    </row>
    <row r="3753" spans="1:20" x14ac:dyDescent="0.25">
      <c r="A3753" s="50" t="s">
        <v>4682</v>
      </c>
      <c r="B3753" s="50" t="s">
        <v>3484</v>
      </c>
      <c r="C3753" s="50" t="s">
        <v>4778</v>
      </c>
      <c r="D3753" s="80">
        <v>21</v>
      </c>
      <c r="E3753" s="50" t="s">
        <v>9675</v>
      </c>
      <c r="F3753" s="24">
        <f t="shared" si="187"/>
        <v>0.33466666666666667</v>
      </c>
      <c r="G3753" s="20">
        <f t="shared" si="188"/>
        <v>0.93566666666666665</v>
      </c>
      <c r="H3753" s="17"/>
      <c r="I3753" s="24"/>
      <c r="J3753" s="20">
        <f t="shared" si="189"/>
        <v>0.2432</v>
      </c>
      <c r="K3753" s="17"/>
      <c r="L3753" s="24"/>
      <c r="M3753" s="86" t="s">
        <v>5013</v>
      </c>
      <c r="N3753" s="86">
        <v>1.9410000000000001</v>
      </c>
      <c r="O3753" s="86">
        <v>0.86599999999999999</v>
      </c>
      <c r="P3753" s="86">
        <v>0.21199999999999999</v>
      </c>
      <c r="Q3753" s="86" t="s">
        <v>5013</v>
      </c>
      <c r="R3753" s="86">
        <v>1.004</v>
      </c>
      <c r="S3753" s="86" t="s">
        <v>5013</v>
      </c>
      <c r="T3753" s="86" t="s">
        <v>5013</v>
      </c>
    </row>
    <row r="3754" spans="1:20" x14ac:dyDescent="0.25">
      <c r="A3754" s="50" t="s">
        <v>4682</v>
      </c>
      <c r="B3754" s="50" t="s">
        <v>3088</v>
      </c>
      <c r="C3754" s="50" t="s">
        <v>4723</v>
      </c>
      <c r="D3754" s="80">
        <v>7</v>
      </c>
      <c r="E3754" s="50" t="s">
        <v>6596</v>
      </c>
      <c r="F3754" s="24">
        <f t="shared" si="187"/>
        <v>0.32066666666666666</v>
      </c>
      <c r="G3754" s="20">
        <f t="shared" si="188"/>
        <v>0</v>
      </c>
      <c r="H3754" s="17"/>
      <c r="I3754" s="24"/>
      <c r="J3754" s="20">
        <f t="shared" si="189"/>
        <v>0.19239999999999999</v>
      </c>
      <c r="K3754" s="17"/>
      <c r="L3754" s="24"/>
      <c r="M3754" s="86" t="s">
        <v>5013</v>
      </c>
      <c r="N3754" s="86" t="s">
        <v>5013</v>
      </c>
      <c r="O3754" s="86" t="s">
        <v>5013</v>
      </c>
      <c r="P3754" s="86" t="s">
        <v>5013</v>
      </c>
      <c r="Q3754" s="86" t="s">
        <v>5013</v>
      </c>
      <c r="R3754" s="86" t="s">
        <v>5013</v>
      </c>
      <c r="S3754" s="86">
        <v>0.96199999999999997</v>
      </c>
      <c r="T3754" s="86" t="s">
        <v>5013</v>
      </c>
    </row>
    <row r="3755" spans="1:20" x14ac:dyDescent="0.25">
      <c r="A3755" s="50" t="s">
        <v>4682</v>
      </c>
      <c r="B3755" s="50" t="s">
        <v>3972</v>
      </c>
      <c r="C3755" s="50" t="s">
        <v>4758</v>
      </c>
      <c r="D3755" s="80">
        <v>15</v>
      </c>
      <c r="E3755" s="50" t="s">
        <v>8208</v>
      </c>
      <c r="F3755" s="24">
        <f t="shared" si="187"/>
        <v>0.3203333333333333</v>
      </c>
      <c r="G3755" s="20">
        <f t="shared" si="188"/>
        <v>0</v>
      </c>
      <c r="H3755" s="17"/>
      <c r="I3755" s="24"/>
      <c r="J3755" s="20">
        <f t="shared" si="189"/>
        <v>0.19219999999999998</v>
      </c>
      <c r="K3755" s="17"/>
      <c r="L3755" s="24"/>
      <c r="M3755" s="86" t="s">
        <v>5013</v>
      </c>
      <c r="N3755" s="86" t="s">
        <v>5013</v>
      </c>
      <c r="O3755" s="86" t="s">
        <v>5013</v>
      </c>
      <c r="P3755" s="86" t="s">
        <v>5013</v>
      </c>
      <c r="Q3755" s="86" t="s">
        <v>5013</v>
      </c>
      <c r="R3755" s="86" t="s">
        <v>5013</v>
      </c>
      <c r="S3755" s="86">
        <v>0.96099999999999997</v>
      </c>
      <c r="T3755" s="86" t="s">
        <v>5013</v>
      </c>
    </row>
    <row r="3756" spans="1:20" x14ac:dyDescent="0.25">
      <c r="A3756" s="50" t="s">
        <v>4682</v>
      </c>
      <c r="B3756" s="50" t="s">
        <v>3707</v>
      </c>
      <c r="C3756" s="50" t="s">
        <v>4687</v>
      </c>
      <c r="D3756" s="80">
        <v>1</v>
      </c>
      <c r="E3756" s="50" t="s">
        <v>5183</v>
      </c>
      <c r="F3756" s="24">
        <f t="shared" si="187"/>
        <v>0.31666666666666665</v>
      </c>
      <c r="G3756" s="20">
        <f t="shared" si="188"/>
        <v>6.9999999999999993E-2</v>
      </c>
      <c r="H3756" s="17"/>
      <c r="I3756" s="24"/>
      <c r="J3756" s="20">
        <f t="shared" si="189"/>
        <v>1.2689999999999999</v>
      </c>
      <c r="K3756" s="17"/>
      <c r="L3756" s="24"/>
      <c r="M3756" s="86" t="s">
        <v>5013</v>
      </c>
      <c r="N3756" s="86">
        <v>0.21</v>
      </c>
      <c r="O3756" s="86" t="s">
        <v>5013</v>
      </c>
      <c r="P3756" s="86" t="s">
        <v>5013</v>
      </c>
      <c r="Q3756" s="86">
        <v>5.3949999999999996</v>
      </c>
      <c r="R3756" s="86" t="s">
        <v>5013</v>
      </c>
      <c r="S3756" s="86">
        <v>0.95</v>
      </c>
      <c r="T3756" s="86" t="s">
        <v>5013</v>
      </c>
    </row>
    <row r="3757" spans="1:20" x14ac:dyDescent="0.25">
      <c r="A3757" s="50" t="s">
        <v>4682</v>
      </c>
      <c r="B3757" s="50" t="s">
        <v>3142</v>
      </c>
      <c r="C3757" s="50" t="s">
        <v>4711</v>
      </c>
      <c r="D3757" s="80">
        <v>6</v>
      </c>
      <c r="E3757" s="50" t="s">
        <v>5949</v>
      </c>
      <c r="F3757" s="24">
        <f t="shared" si="187"/>
        <v>0.313</v>
      </c>
      <c r="G3757" s="20">
        <f t="shared" si="188"/>
        <v>0.54199999999999993</v>
      </c>
      <c r="H3757" s="17"/>
      <c r="I3757" s="24"/>
      <c r="J3757" s="20">
        <f t="shared" si="189"/>
        <v>0.30099999999999999</v>
      </c>
      <c r="K3757" s="17"/>
      <c r="L3757" s="24"/>
      <c r="M3757" s="86" t="s">
        <v>5013</v>
      </c>
      <c r="N3757" s="86">
        <v>1.141</v>
      </c>
      <c r="O3757" s="86">
        <v>0.48499999999999999</v>
      </c>
      <c r="P3757" s="86" t="s">
        <v>5013</v>
      </c>
      <c r="Q3757" s="86">
        <v>0.56599999999999995</v>
      </c>
      <c r="R3757" s="86" t="s">
        <v>5013</v>
      </c>
      <c r="S3757" s="86">
        <v>0.93899999999999995</v>
      </c>
      <c r="T3757" s="86" t="s">
        <v>5013</v>
      </c>
    </row>
    <row r="3758" spans="1:20" x14ac:dyDescent="0.25">
      <c r="A3758" s="50" t="s">
        <v>4682</v>
      </c>
      <c r="B3758" s="50" t="s">
        <v>2379</v>
      </c>
      <c r="C3758" s="50" t="s">
        <v>4773</v>
      </c>
      <c r="D3758" s="80">
        <v>18</v>
      </c>
      <c r="E3758" s="50" t="s">
        <v>9466</v>
      </c>
      <c r="F3758" s="24">
        <f t="shared" si="187"/>
        <v>0.30499999999999999</v>
      </c>
      <c r="G3758" s="20">
        <f t="shared" si="188"/>
        <v>8.3333333333333339</v>
      </c>
      <c r="H3758" s="17"/>
      <c r="I3758" s="24"/>
      <c r="J3758" s="20">
        <f t="shared" si="189"/>
        <v>8.6881999999999984</v>
      </c>
      <c r="K3758" s="17"/>
      <c r="L3758" s="24"/>
      <c r="M3758" s="86">
        <v>17.568000000000001</v>
      </c>
      <c r="N3758" s="86">
        <v>7.4320000000000004</v>
      </c>
      <c r="O3758" s="86" t="s">
        <v>5013</v>
      </c>
      <c r="P3758" s="86">
        <v>28.294</v>
      </c>
      <c r="Q3758" s="86">
        <v>14.231999999999999</v>
      </c>
      <c r="R3758" s="86">
        <v>0.91500000000000004</v>
      </c>
      <c r="S3758" s="86" t="s">
        <v>5013</v>
      </c>
      <c r="T3758" s="86" t="s">
        <v>5013</v>
      </c>
    </row>
    <row r="3759" spans="1:20" x14ac:dyDescent="0.25">
      <c r="A3759" s="50" t="s">
        <v>4682</v>
      </c>
      <c r="B3759" s="50" t="s">
        <v>3904</v>
      </c>
      <c r="C3759" s="50" t="s">
        <v>4773</v>
      </c>
      <c r="D3759" s="80">
        <v>18</v>
      </c>
      <c r="E3759" s="50" t="s">
        <v>9486</v>
      </c>
      <c r="F3759" s="24">
        <f t="shared" si="187"/>
        <v>0.30333333333333334</v>
      </c>
      <c r="G3759" s="20">
        <f t="shared" si="188"/>
        <v>0</v>
      </c>
      <c r="H3759" s="17"/>
      <c r="I3759" s="24"/>
      <c r="J3759" s="20">
        <f t="shared" si="189"/>
        <v>0.182</v>
      </c>
      <c r="K3759" s="17"/>
      <c r="L3759" s="24"/>
      <c r="M3759" s="86" t="s">
        <v>5013</v>
      </c>
      <c r="N3759" s="86" t="s">
        <v>5013</v>
      </c>
      <c r="O3759" s="86" t="s">
        <v>5013</v>
      </c>
      <c r="P3759" s="86" t="s">
        <v>5013</v>
      </c>
      <c r="Q3759" s="86" t="s">
        <v>5013</v>
      </c>
      <c r="R3759" s="86">
        <v>0.91</v>
      </c>
      <c r="S3759" s="86" t="s">
        <v>5013</v>
      </c>
      <c r="T3759" s="86" t="s">
        <v>5013</v>
      </c>
    </row>
    <row r="3760" spans="1:20" x14ac:dyDescent="0.25">
      <c r="A3760" s="50" t="s">
        <v>4682</v>
      </c>
      <c r="B3760" s="50" t="s">
        <v>2440</v>
      </c>
      <c r="C3760" s="50" t="s">
        <v>4696</v>
      </c>
      <c r="D3760" s="80">
        <v>2</v>
      </c>
      <c r="E3760" s="50" t="s">
        <v>5432</v>
      </c>
      <c r="F3760" s="24">
        <f t="shared" si="187"/>
        <v>0.30299999999999999</v>
      </c>
      <c r="G3760" s="20">
        <f t="shared" si="188"/>
        <v>0.01</v>
      </c>
      <c r="H3760" s="17"/>
      <c r="I3760" s="24"/>
      <c r="J3760" s="20">
        <f t="shared" si="189"/>
        <v>0.18180000000000002</v>
      </c>
      <c r="K3760" s="17"/>
      <c r="L3760" s="24"/>
      <c r="M3760" s="86" t="s">
        <v>5013</v>
      </c>
      <c r="N3760" s="86">
        <v>0.03</v>
      </c>
      <c r="O3760" s="86" t="s">
        <v>5013</v>
      </c>
      <c r="P3760" s="86" t="s">
        <v>5013</v>
      </c>
      <c r="Q3760" s="86" t="s">
        <v>5013</v>
      </c>
      <c r="R3760" s="86">
        <v>0.90900000000000003</v>
      </c>
      <c r="S3760" s="86" t="s">
        <v>5013</v>
      </c>
      <c r="T3760" s="86" t="s">
        <v>5013</v>
      </c>
    </row>
    <row r="3761" spans="1:20" x14ac:dyDescent="0.25">
      <c r="A3761" s="50" t="s">
        <v>4682</v>
      </c>
      <c r="B3761" s="50" t="s">
        <v>3065</v>
      </c>
      <c r="C3761" s="50" t="s">
        <v>4732</v>
      </c>
      <c r="D3761" s="80">
        <v>10</v>
      </c>
      <c r="E3761" s="50" t="s">
        <v>6933</v>
      </c>
      <c r="F3761" s="24">
        <f t="shared" si="187"/>
        <v>0.29666666666666669</v>
      </c>
      <c r="G3761" s="20">
        <f t="shared" si="188"/>
        <v>0.46700000000000003</v>
      </c>
      <c r="H3761" s="17"/>
      <c r="I3761" s="24"/>
      <c r="J3761" s="20">
        <f t="shared" si="189"/>
        <v>0.47700000000000004</v>
      </c>
      <c r="K3761" s="17"/>
      <c r="L3761" s="24"/>
      <c r="M3761" s="86" t="s">
        <v>5013</v>
      </c>
      <c r="N3761" s="86">
        <v>0.98799999999999999</v>
      </c>
      <c r="O3761" s="86">
        <v>0.41299999999999998</v>
      </c>
      <c r="P3761" s="86">
        <v>0.18099999999999999</v>
      </c>
      <c r="Q3761" s="86">
        <v>1.3140000000000001</v>
      </c>
      <c r="R3761" s="86">
        <v>0.55200000000000005</v>
      </c>
      <c r="S3761" s="86">
        <v>0.33800000000000002</v>
      </c>
      <c r="T3761" s="86" t="s">
        <v>5013</v>
      </c>
    </row>
    <row r="3762" spans="1:20" x14ac:dyDescent="0.25">
      <c r="A3762" s="50" t="s">
        <v>4682</v>
      </c>
      <c r="B3762" s="50" t="s">
        <v>3278</v>
      </c>
      <c r="C3762" s="50" t="s">
        <v>4741</v>
      </c>
      <c r="D3762" s="80">
        <v>11</v>
      </c>
      <c r="E3762" s="50" t="s">
        <v>7275</v>
      </c>
      <c r="F3762" s="24">
        <f t="shared" si="187"/>
        <v>0.29566666666666669</v>
      </c>
      <c r="G3762" s="20">
        <f t="shared" si="188"/>
        <v>3.686666666666667</v>
      </c>
      <c r="H3762" s="17"/>
      <c r="I3762" s="24"/>
      <c r="J3762" s="20">
        <f t="shared" si="189"/>
        <v>0.3296</v>
      </c>
      <c r="K3762" s="17"/>
      <c r="L3762" s="24"/>
      <c r="M3762" s="86">
        <v>10.311</v>
      </c>
      <c r="N3762" s="86">
        <v>0.749</v>
      </c>
      <c r="O3762" s="86" t="s">
        <v>5013</v>
      </c>
      <c r="P3762" s="86">
        <v>0.39500000000000002</v>
      </c>
      <c r="Q3762" s="86">
        <v>0.36599999999999999</v>
      </c>
      <c r="R3762" s="86">
        <v>0.64200000000000002</v>
      </c>
      <c r="S3762" s="86">
        <v>0.245</v>
      </c>
      <c r="T3762" s="86" t="s">
        <v>5013</v>
      </c>
    </row>
    <row r="3763" spans="1:20" x14ac:dyDescent="0.25">
      <c r="A3763" s="50" t="s">
        <v>4682</v>
      </c>
      <c r="B3763" s="50" t="s">
        <v>4041</v>
      </c>
      <c r="C3763" s="50" t="s">
        <v>4691</v>
      </c>
      <c r="D3763" s="80">
        <v>2</v>
      </c>
      <c r="E3763" s="50" t="s">
        <v>5320</v>
      </c>
      <c r="F3763" s="24">
        <f t="shared" si="187"/>
        <v>0.29266666666666669</v>
      </c>
      <c r="G3763" s="20">
        <f t="shared" si="188"/>
        <v>0</v>
      </c>
      <c r="H3763" s="17"/>
      <c r="I3763" s="24"/>
      <c r="J3763" s="20">
        <f t="shared" si="189"/>
        <v>0.24740000000000001</v>
      </c>
      <c r="K3763" s="17"/>
      <c r="L3763" s="24"/>
      <c r="M3763" s="86" t="s">
        <v>5013</v>
      </c>
      <c r="N3763" s="86" t="s">
        <v>5013</v>
      </c>
      <c r="O3763" s="86" t="s">
        <v>5013</v>
      </c>
      <c r="P3763" s="86" t="s">
        <v>5013</v>
      </c>
      <c r="Q3763" s="86">
        <v>0.35899999999999999</v>
      </c>
      <c r="R3763" s="86">
        <v>0.878</v>
      </c>
      <c r="S3763" s="86" t="s">
        <v>5013</v>
      </c>
      <c r="T3763" s="86" t="s">
        <v>5013</v>
      </c>
    </row>
    <row r="3764" spans="1:20" x14ac:dyDescent="0.25">
      <c r="A3764" s="50" t="s">
        <v>4682</v>
      </c>
      <c r="B3764" s="50" t="s">
        <v>3012</v>
      </c>
      <c r="C3764" s="50" t="s">
        <v>4745</v>
      </c>
      <c r="D3764" s="80">
        <v>11</v>
      </c>
      <c r="E3764" s="50" t="s">
        <v>7467</v>
      </c>
      <c r="F3764" s="24">
        <f t="shared" si="187"/>
        <v>0.29233333333333333</v>
      </c>
      <c r="G3764" s="20">
        <f t="shared" si="188"/>
        <v>1.1853333333333333</v>
      </c>
      <c r="H3764" s="17"/>
      <c r="I3764" s="24"/>
      <c r="J3764" s="20">
        <f t="shared" si="189"/>
        <v>2.1188000000000002</v>
      </c>
      <c r="K3764" s="17"/>
      <c r="L3764" s="24"/>
      <c r="M3764" s="86">
        <v>0.17799999999999999</v>
      </c>
      <c r="N3764" s="86" t="s">
        <v>5013</v>
      </c>
      <c r="O3764" s="86">
        <v>3.3780000000000001</v>
      </c>
      <c r="P3764" s="86">
        <v>9.7170000000000005</v>
      </c>
      <c r="Q3764" s="86" t="s">
        <v>5013</v>
      </c>
      <c r="R3764" s="86">
        <v>0.877</v>
      </c>
      <c r="S3764" s="86" t="s">
        <v>5013</v>
      </c>
      <c r="T3764" s="86" t="s">
        <v>5013</v>
      </c>
    </row>
    <row r="3765" spans="1:20" x14ac:dyDescent="0.25">
      <c r="A3765" s="50" t="s">
        <v>4682</v>
      </c>
      <c r="B3765" s="50" t="s">
        <v>2272</v>
      </c>
      <c r="C3765" s="50" t="s">
        <v>4701</v>
      </c>
      <c r="D3765" s="80">
        <v>4</v>
      </c>
      <c r="E3765" s="50" t="s">
        <v>5535</v>
      </c>
      <c r="F3765" s="24">
        <f t="shared" si="187"/>
        <v>0.27433333333333332</v>
      </c>
      <c r="G3765" s="20">
        <f t="shared" si="188"/>
        <v>1.8330000000000002</v>
      </c>
      <c r="H3765" s="17"/>
      <c r="I3765" s="24"/>
      <c r="J3765" s="20">
        <f t="shared" si="189"/>
        <v>0.88419999999999987</v>
      </c>
      <c r="K3765" s="17"/>
      <c r="L3765" s="24"/>
      <c r="M3765" s="86" t="s">
        <v>5013</v>
      </c>
      <c r="N3765" s="86">
        <v>5.4610000000000003</v>
      </c>
      <c r="O3765" s="86">
        <v>3.7999999999999999E-2</v>
      </c>
      <c r="P3765" s="86">
        <v>2.96</v>
      </c>
      <c r="Q3765" s="86">
        <v>0.63800000000000001</v>
      </c>
      <c r="R3765" s="86">
        <v>0.53400000000000003</v>
      </c>
      <c r="S3765" s="86">
        <v>0.28899999999999998</v>
      </c>
      <c r="T3765" s="86" t="s">
        <v>5013</v>
      </c>
    </row>
    <row r="3766" spans="1:20" x14ac:dyDescent="0.25">
      <c r="A3766" s="50" t="s">
        <v>4682</v>
      </c>
      <c r="B3766" s="50" t="s">
        <v>3501</v>
      </c>
      <c r="C3766" s="50" t="s">
        <v>4741</v>
      </c>
      <c r="D3766" s="80">
        <v>11</v>
      </c>
      <c r="E3766" s="50" t="s">
        <v>7264</v>
      </c>
      <c r="F3766" s="24">
        <f t="shared" si="187"/>
        <v>0.26766666666666666</v>
      </c>
      <c r="G3766" s="20">
        <f t="shared" si="188"/>
        <v>0</v>
      </c>
      <c r="H3766" s="17"/>
      <c r="I3766" s="24"/>
      <c r="J3766" s="20">
        <f t="shared" si="189"/>
        <v>0.16060000000000002</v>
      </c>
      <c r="K3766" s="17"/>
      <c r="L3766" s="24"/>
      <c r="M3766" s="86" t="s">
        <v>5013</v>
      </c>
      <c r="N3766" s="86" t="s">
        <v>5013</v>
      </c>
      <c r="O3766" s="86" t="s">
        <v>5013</v>
      </c>
      <c r="P3766" s="86" t="s">
        <v>5013</v>
      </c>
      <c r="Q3766" s="86" t="s">
        <v>5013</v>
      </c>
      <c r="R3766" s="86" t="s">
        <v>5013</v>
      </c>
      <c r="S3766" s="86">
        <v>0.80300000000000005</v>
      </c>
      <c r="T3766" s="86" t="s">
        <v>5013</v>
      </c>
    </row>
    <row r="3767" spans="1:20" x14ac:dyDescent="0.25">
      <c r="A3767" s="50" t="s">
        <v>4682</v>
      </c>
      <c r="B3767" s="50" t="s">
        <v>3406</v>
      </c>
      <c r="C3767" s="50" t="s">
        <v>4733</v>
      </c>
      <c r="D3767" s="80">
        <v>11</v>
      </c>
      <c r="E3767" s="50" t="s">
        <v>6949</v>
      </c>
      <c r="F3767" s="24">
        <f t="shared" si="187"/>
        <v>0.26600000000000001</v>
      </c>
      <c r="G3767" s="20">
        <f t="shared" si="188"/>
        <v>111.714</v>
      </c>
      <c r="H3767" s="17"/>
      <c r="I3767" s="24"/>
      <c r="J3767" s="20">
        <f t="shared" si="189"/>
        <v>28.212599999999998</v>
      </c>
      <c r="K3767" s="17"/>
      <c r="L3767" s="24"/>
      <c r="M3767" s="86">
        <v>43.813000000000002</v>
      </c>
      <c r="N3767" s="86">
        <v>204.70599999999999</v>
      </c>
      <c r="O3767" s="86">
        <v>86.623000000000005</v>
      </c>
      <c r="P3767" s="86">
        <v>140.012</v>
      </c>
      <c r="Q3767" s="86">
        <v>0.253</v>
      </c>
      <c r="R3767" s="86" t="s">
        <v>5013</v>
      </c>
      <c r="S3767" s="86">
        <v>0.79800000000000004</v>
      </c>
      <c r="T3767" s="86" t="s">
        <v>5013</v>
      </c>
    </row>
    <row r="3768" spans="1:20" x14ac:dyDescent="0.25">
      <c r="A3768" s="50" t="s">
        <v>4682</v>
      </c>
      <c r="B3768" s="50" t="s">
        <v>3592</v>
      </c>
      <c r="C3768" s="50" t="s">
        <v>4739</v>
      </c>
      <c r="D3768" s="80">
        <v>11</v>
      </c>
      <c r="E3768" s="50" t="s">
        <v>7215</v>
      </c>
      <c r="F3768" s="24">
        <f t="shared" si="187"/>
        <v>0.26566666666666666</v>
      </c>
      <c r="G3768" s="20">
        <f t="shared" si="188"/>
        <v>1.071</v>
      </c>
      <c r="H3768" s="17"/>
      <c r="I3768" s="24"/>
      <c r="J3768" s="20">
        <f t="shared" si="189"/>
        <v>6.5619999999999994</v>
      </c>
      <c r="K3768" s="17"/>
      <c r="L3768" s="24"/>
      <c r="M3768" s="86">
        <v>3.2130000000000001</v>
      </c>
      <c r="N3768" s="86" t="s">
        <v>5013</v>
      </c>
      <c r="O3768" s="86" t="s">
        <v>5013</v>
      </c>
      <c r="P3768" s="86">
        <v>32.012999999999998</v>
      </c>
      <c r="Q3768" s="86" t="s">
        <v>5013</v>
      </c>
      <c r="R3768" s="86" t="s">
        <v>5013</v>
      </c>
      <c r="S3768" s="86">
        <v>0.79700000000000004</v>
      </c>
      <c r="T3768" s="86" t="s">
        <v>5013</v>
      </c>
    </row>
    <row r="3769" spans="1:20" x14ac:dyDescent="0.25">
      <c r="A3769" s="50" t="s">
        <v>4682</v>
      </c>
      <c r="B3769" s="50" t="s">
        <v>2264</v>
      </c>
      <c r="C3769" s="50" t="s">
        <v>4689</v>
      </c>
      <c r="D3769" s="80">
        <v>2</v>
      </c>
      <c r="E3769" s="50" t="s">
        <v>5211</v>
      </c>
      <c r="F3769" s="24">
        <f t="shared" si="187"/>
        <v>0.26200000000000001</v>
      </c>
      <c r="G3769" s="20">
        <f t="shared" si="188"/>
        <v>6.3E-2</v>
      </c>
      <c r="H3769" s="17"/>
      <c r="I3769" s="24"/>
      <c r="J3769" s="20">
        <f t="shared" si="189"/>
        <v>0.55600000000000005</v>
      </c>
      <c r="K3769" s="17"/>
      <c r="L3769" s="24"/>
      <c r="M3769" s="86" t="s">
        <v>5013</v>
      </c>
      <c r="N3769" s="86">
        <v>0.151</v>
      </c>
      <c r="O3769" s="86">
        <v>3.7999999999999999E-2</v>
      </c>
      <c r="P3769" s="86">
        <v>0.997</v>
      </c>
      <c r="Q3769" s="86">
        <v>0.997</v>
      </c>
      <c r="R3769" s="86" t="s">
        <v>5013</v>
      </c>
      <c r="S3769" s="86">
        <v>0.78600000000000003</v>
      </c>
      <c r="T3769" s="86" t="s">
        <v>5013</v>
      </c>
    </row>
    <row r="3770" spans="1:20" x14ac:dyDescent="0.25">
      <c r="A3770" s="50" t="s">
        <v>4682</v>
      </c>
      <c r="B3770" s="50" t="s">
        <v>3916</v>
      </c>
      <c r="C3770" s="50" t="s">
        <v>4738</v>
      </c>
      <c r="D3770" s="80">
        <v>11</v>
      </c>
      <c r="E3770" s="50" t="s">
        <v>7200</v>
      </c>
      <c r="F3770" s="24">
        <f t="shared" si="187"/>
        <v>0.24966666666666668</v>
      </c>
      <c r="G3770" s="20">
        <f t="shared" si="188"/>
        <v>0</v>
      </c>
      <c r="H3770" s="17"/>
      <c r="I3770" s="24"/>
      <c r="J3770" s="20">
        <f t="shared" si="189"/>
        <v>0.14979999999999999</v>
      </c>
      <c r="K3770" s="17"/>
      <c r="L3770" s="24"/>
      <c r="M3770" s="86" t="s">
        <v>5013</v>
      </c>
      <c r="N3770" s="86" t="s">
        <v>5013</v>
      </c>
      <c r="O3770" s="86" t="s">
        <v>5013</v>
      </c>
      <c r="P3770" s="86" t="s">
        <v>5013</v>
      </c>
      <c r="Q3770" s="86" t="s">
        <v>5013</v>
      </c>
      <c r="R3770" s="86" t="s">
        <v>5013</v>
      </c>
      <c r="S3770" s="86">
        <v>0.749</v>
      </c>
      <c r="T3770" s="86" t="s">
        <v>5013</v>
      </c>
    </row>
    <row r="3771" spans="1:20" x14ac:dyDescent="0.25">
      <c r="A3771" s="50" t="s">
        <v>4682</v>
      </c>
      <c r="B3771" s="50" t="s">
        <v>2885</v>
      </c>
      <c r="C3771" s="50" t="s">
        <v>4774</v>
      </c>
      <c r="D3771" s="80">
        <v>18</v>
      </c>
      <c r="E3771" s="50" t="s">
        <v>9515</v>
      </c>
      <c r="F3771" s="24">
        <f t="shared" si="187"/>
        <v>0.24966666666666668</v>
      </c>
      <c r="G3771" s="20">
        <f t="shared" si="188"/>
        <v>108.10166666666667</v>
      </c>
      <c r="H3771" s="17"/>
      <c r="I3771" s="24"/>
      <c r="J3771" s="20">
        <f t="shared" si="189"/>
        <v>2.2136</v>
      </c>
      <c r="K3771" s="17"/>
      <c r="L3771" s="24"/>
      <c r="M3771" s="86">
        <v>3.8340000000000001</v>
      </c>
      <c r="N3771" s="86">
        <v>296.029</v>
      </c>
      <c r="O3771" s="86">
        <v>24.442</v>
      </c>
      <c r="P3771" s="86">
        <v>9.5809999999999995</v>
      </c>
      <c r="Q3771" s="86">
        <v>0.73799999999999999</v>
      </c>
      <c r="R3771" s="86" t="s">
        <v>5013</v>
      </c>
      <c r="S3771" s="86">
        <v>0.749</v>
      </c>
      <c r="T3771" s="86" t="s">
        <v>5013</v>
      </c>
    </row>
    <row r="3772" spans="1:20" x14ac:dyDescent="0.25">
      <c r="A3772" s="50" t="s">
        <v>4682</v>
      </c>
      <c r="B3772" s="50" t="s">
        <v>3878</v>
      </c>
      <c r="C3772" s="50" t="s">
        <v>4767</v>
      </c>
      <c r="D3772" s="80">
        <v>16</v>
      </c>
      <c r="E3772" s="50" t="s">
        <v>9127</v>
      </c>
      <c r="F3772" s="24">
        <f t="shared" si="187"/>
        <v>0.247</v>
      </c>
      <c r="G3772" s="20">
        <f t="shared" si="188"/>
        <v>0</v>
      </c>
      <c r="H3772" s="17"/>
      <c r="I3772" s="24"/>
      <c r="J3772" s="20">
        <f t="shared" si="189"/>
        <v>0.1482</v>
      </c>
      <c r="K3772" s="17"/>
      <c r="L3772" s="24"/>
      <c r="M3772" s="86" t="s">
        <v>5013</v>
      </c>
      <c r="N3772" s="86" t="s">
        <v>5013</v>
      </c>
      <c r="O3772" s="86" t="s">
        <v>5013</v>
      </c>
      <c r="P3772" s="86" t="s">
        <v>5013</v>
      </c>
      <c r="Q3772" s="86" t="s">
        <v>5013</v>
      </c>
      <c r="R3772" s="86">
        <v>0.74099999999999999</v>
      </c>
      <c r="S3772" s="86" t="s">
        <v>5013</v>
      </c>
      <c r="T3772" s="86" t="s">
        <v>5013</v>
      </c>
    </row>
    <row r="3773" spans="1:20" x14ac:dyDescent="0.25">
      <c r="A3773" s="50" t="s">
        <v>4682</v>
      </c>
      <c r="B3773" s="50" t="s">
        <v>1500</v>
      </c>
      <c r="C3773" s="50" t="s">
        <v>4763</v>
      </c>
      <c r="D3773" s="80">
        <v>15</v>
      </c>
      <c r="E3773" s="50" t="s">
        <v>8272</v>
      </c>
      <c r="F3773" s="24">
        <f t="shared" si="187"/>
        <v>0.24099999999999999</v>
      </c>
      <c r="G3773" s="20">
        <f t="shared" si="188"/>
        <v>0.93033333333333335</v>
      </c>
      <c r="H3773" s="17"/>
      <c r="I3773" s="24"/>
      <c r="J3773" s="20">
        <f t="shared" si="189"/>
        <v>0.14460000000000001</v>
      </c>
      <c r="K3773" s="17"/>
      <c r="L3773" s="24"/>
      <c r="M3773" s="86" t="s">
        <v>5013</v>
      </c>
      <c r="N3773" s="86">
        <v>0.23</v>
      </c>
      <c r="O3773" s="86">
        <v>2.5609999999999999</v>
      </c>
      <c r="P3773" s="86" t="s">
        <v>5013</v>
      </c>
      <c r="Q3773" s="86" t="s">
        <v>5013</v>
      </c>
      <c r="R3773" s="86">
        <v>0.72299999999999998</v>
      </c>
      <c r="S3773" s="86" t="s">
        <v>5013</v>
      </c>
      <c r="T3773" s="86" t="s">
        <v>5013</v>
      </c>
    </row>
    <row r="3774" spans="1:20" x14ac:dyDescent="0.25">
      <c r="A3774" s="50" t="s">
        <v>4682</v>
      </c>
      <c r="B3774" s="50" t="s">
        <v>4194</v>
      </c>
      <c r="C3774" s="50" t="s">
        <v>4741</v>
      </c>
      <c r="D3774" s="80">
        <v>11</v>
      </c>
      <c r="E3774" s="50" t="s">
        <v>7270</v>
      </c>
      <c r="F3774" s="24">
        <f t="shared" si="187"/>
        <v>0.24</v>
      </c>
      <c r="G3774" s="20">
        <f t="shared" si="188"/>
        <v>5.9823333333333331</v>
      </c>
      <c r="H3774" s="17"/>
      <c r="I3774" s="24"/>
      <c r="J3774" s="20">
        <f t="shared" si="189"/>
        <v>3.5111999999999997</v>
      </c>
      <c r="K3774" s="17"/>
      <c r="L3774" s="24"/>
      <c r="M3774" s="86">
        <v>0.58299999999999996</v>
      </c>
      <c r="N3774" s="86">
        <v>16.388000000000002</v>
      </c>
      <c r="O3774" s="86">
        <v>0.97599999999999998</v>
      </c>
      <c r="P3774" s="86">
        <v>15.073</v>
      </c>
      <c r="Q3774" s="86">
        <v>1.7629999999999999</v>
      </c>
      <c r="R3774" s="86">
        <v>0.72</v>
      </c>
      <c r="S3774" s="86" t="s">
        <v>5013</v>
      </c>
      <c r="T3774" s="86" t="s">
        <v>5013</v>
      </c>
    </row>
    <row r="3775" spans="1:20" x14ac:dyDescent="0.25">
      <c r="A3775" s="50" t="s">
        <v>4682</v>
      </c>
      <c r="B3775" s="50" t="s">
        <v>3610</v>
      </c>
      <c r="C3775" s="50" t="s">
        <v>4745</v>
      </c>
      <c r="D3775" s="80">
        <v>11</v>
      </c>
      <c r="E3775" s="50" t="s">
        <v>7558</v>
      </c>
      <c r="F3775" s="24">
        <f t="shared" si="187"/>
        <v>0.24</v>
      </c>
      <c r="G3775" s="20">
        <f t="shared" si="188"/>
        <v>1.8086666666666666</v>
      </c>
      <c r="H3775" s="17"/>
      <c r="I3775" s="24"/>
      <c r="J3775" s="20">
        <f t="shared" si="189"/>
        <v>3.5268000000000002</v>
      </c>
      <c r="K3775" s="17"/>
      <c r="L3775" s="24"/>
      <c r="M3775" s="86">
        <v>4.5979999999999999</v>
      </c>
      <c r="N3775" s="86">
        <v>0.79800000000000004</v>
      </c>
      <c r="O3775" s="86">
        <v>0.03</v>
      </c>
      <c r="P3775" s="86" t="s">
        <v>5013</v>
      </c>
      <c r="Q3775" s="86">
        <v>16.914000000000001</v>
      </c>
      <c r="R3775" s="86">
        <v>0.72</v>
      </c>
      <c r="S3775" s="86" t="s">
        <v>5013</v>
      </c>
      <c r="T3775" s="86" t="s">
        <v>5013</v>
      </c>
    </row>
    <row r="3776" spans="1:20" x14ac:dyDescent="0.25">
      <c r="A3776" s="50" t="s">
        <v>4682</v>
      </c>
      <c r="B3776" s="50" t="s">
        <v>9794</v>
      </c>
      <c r="C3776" s="50" t="s">
        <v>4735</v>
      </c>
      <c r="D3776" s="80">
        <v>11</v>
      </c>
      <c r="E3776" s="50" t="s">
        <v>9795</v>
      </c>
      <c r="F3776" s="24">
        <f t="shared" si="187"/>
        <v>0.23533333333333331</v>
      </c>
      <c r="G3776" s="20">
        <f t="shared" si="188"/>
        <v>0</v>
      </c>
      <c r="H3776" s="17"/>
      <c r="I3776" s="24"/>
      <c r="J3776" s="20">
        <f t="shared" si="189"/>
        <v>0.14119999999999999</v>
      </c>
      <c r="K3776" s="17"/>
      <c r="L3776" s="24"/>
      <c r="M3776" s="86" t="s">
        <v>5013</v>
      </c>
      <c r="N3776" s="86" t="s">
        <v>5013</v>
      </c>
      <c r="O3776" s="86" t="s">
        <v>5013</v>
      </c>
      <c r="P3776" s="86" t="s">
        <v>5013</v>
      </c>
      <c r="Q3776" s="86" t="s">
        <v>5013</v>
      </c>
      <c r="R3776" s="86" t="s">
        <v>5013</v>
      </c>
      <c r="S3776" s="86">
        <v>0.70599999999999996</v>
      </c>
      <c r="T3776" s="86" t="s">
        <v>5013</v>
      </c>
    </row>
    <row r="3777" spans="1:20" x14ac:dyDescent="0.25">
      <c r="A3777" s="50" t="s">
        <v>4682</v>
      </c>
      <c r="B3777" s="50" t="s">
        <v>970</v>
      </c>
      <c r="C3777" s="50" t="s">
        <v>4770</v>
      </c>
      <c r="D3777" s="80">
        <v>17</v>
      </c>
      <c r="E3777" s="50" t="s">
        <v>9281</v>
      </c>
      <c r="F3777" s="24">
        <f t="shared" si="187"/>
        <v>0.23433333333333331</v>
      </c>
      <c r="G3777" s="20">
        <f t="shared" si="188"/>
        <v>154.44633333333334</v>
      </c>
      <c r="H3777" s="17"/>
      <c r="I3777" s="24"/>
      <c r="J3777" s="20">
        <f t="shared" si="189"/>
        <v>36.852199999999996</v>
      </c>
      <c r="K3777" s="17"/>
      <c r="L3777" s="24"/>
      <c r="M3777" s="86" t="s">
        <v>5013</v>
      </c>
      <c r="N3777" s="86">
        <v>98.004000000000005</v>
      </c>
      <c r="O3777" s="86">
        <v>365.33499999999998</v>
      </c>
      <c r="P3777" s="86">
        <v>180.25399999999999</v>
      </c>
      <c r="Q3777" s="86">
        <v>3.3039999999999998</v>
      </c>
      <c r="R3777" s="86">
        <v>0.70299999999999996</v>
      </c>
      <c r="S3777" s="86" t="s">
        <v>5013</v>
      </c>
      <c r="T3777" s="86" t="s">
        <v>5013</v>
      </c>
    </row>
    <row r="3778" spans="1:20" x14ac:dyDescent="0.25">
      <c r="A3778" s="50" t="s">
        <v>4682</v>
      </c>
      <c r="B3778" s="50" t="s">
        <v>4335</v>
      </c>
      <c r="C3778" s="50" t="s">
        <v>4693</v>
      </c>
      <c r="D3778" s="80">
        <v>2</v>
      </c>
      <c r="E3778" s="50" t="s">
        <v>5358</v>
      </c>
      <c r="F3778" s="24">
        <f t="shared" si="187"/>
        <v>0.23399999999999999</v>
      </c>
      <c r="G3778" s="20">
        <f t="shared" si="188"/>
        <v>91.487000000000009</v>
      </c>
      <c r="H3778" s="17"/>
      <c r="I3778" s="24"/>
      <c r="J3778" s="20">
        <f t="shared" si="189"/>
        <v>144.22219999999999</v>
      </c>
      <c r="K3778" s="17"/>
      <c r="L3778" s="24"/>
      <c r="M3778" s="86">
        <v>0.80700000000000005</v>
      </c>
      <c r="N3778" s="86">
        <v>1.071</v>
      </c>
      <c r="O3778" s="86">
        <v>272.58300000000003</v>
      </c>
      <c r="P3778" s="86">
        <v>720.40899999999999</v>
      </c>
      <c r="Q3778" s="86" t="s">
        <v>5013</v>
      </c>
      <c r="R3778" s="86">
        <v>0.70199999999999996</v>
      </c>
      <c r="S3778" s="86" t="s">
        <v>5013</v>
      </c>
      <c r="T3778" s="86" t="s">
        <v>5013</v>
      </c>
    </row>
    <row r="3779" spans="1:20" x14ac:dyDescent="0.25">
      <c r="A3779" s="50" t="s">
        <v>4682</v>
      </c>
      <c r="B3779" s="50" t="s">
        <v>3359</v>
      </c>
      <c r="C3779" s="50" t="s">
        <v>4689</v>
      </c>
      <c r="D3779" s="80">
        <v>2</v>
      </c>
      <c r="E3779" s="50" t="s">
        <v>5234</v>
      </c>
      <c r="F3779" s="24">
        <f t="shared" si="187"/>
        <v>0.23066666666666666</v>
      </c>
      <c r="G3779" s="20">
        <f t="shared" si="188"/>
        <v>0.223</v>
      </c>
      <c r="H3779" s="17"/>
      <c r="I3779" s="24"/>
      <c r="J3779" s="20">
        <f t="shared" si="189"/>
        <v>0.1464</v>
      </c>
      <c r="K3779" s="17"/>
      <c r="L3779" s="24"/>
      <c r="M3779" s="86" t="s">
        <v>5013</v>
      </c>
      <c r="N3779" s="86" t="s">
        <v>5013</v>
      </c>
      <c r="O3779" s="86">
        <v>0.66900000000000004</v>
      </c>
      <c r="P3779" s="86">
        <v>0.04</v>
      </c>
      <c r="Q3779" s="86" t="s">
        <v>5013</v>
      </c>
      <c r="R3779" s="86" t="s">
        <v>5013</v>
      </c>
      <c r="S3779" s="86">
        <v>0.69199999999999995</v>
      </c>
      <c r="T3779" s="86" t="s">
        <v>5013</v>
      </c>
    </row>
    <row r="3780" spans="1:20" x14ac:dyDescent="0.25">
      <c r="A3780" s="50" t="s">
        <v>4682</v>
      </c>
      <c r="B3780" s="50" t="s">
        <v>3751</v>
      </c>
      <c r="C3780" s="50" t="s">
        <v>4738</v>
      </c>
      <c r="D3780" s="80">
        <v>11</v>
      </c>
      <c r="E3780" s="50" t="s">
        <v>7145</v>
      </c>
      <c r="F3780" s="24">
        <f t="shared" si="187"/>
        <v>0.23066666666666666</v>
      </c>
      <c r="G3780" s="20">
        <f t="shared" si="188"/>
        <v>0</v>
      </c>
      <c r="H3780" s="17"/>
      <c r="I3780" s="24"/>
      <c r="J3780" s="20">
        <f t="shared" si="189"/>
        <v>1.4134</v>
      </c>
      <c r="K3780" s="17"/>
      <c r="L3780" s="24"/>
      <c r="M3780" s="86" t="s">
        <v>5013</v>
      </c>
      <c r="N3780" s="86" t="s">
        <v>5013</v>
      </c>
      <c r="O3780" s="86" t="s">
        <v>5013</v>
      </c>
      <c r="P3780" s="86">
        <v>6.375</v>
      </c>
      <c r="Q3780" s="86" t="s">
        <v>5013</v>
      </c>
      <c r="R3780" s="86" t="s">
        <v>5013</v>
      </c>
      <c r="S3780" s="86">
        <v>0.69199999999999995</v>
      </c>
      <c r="T3780" s="86" t="s">
        <v>5013</v>
      </c>
    </row>
    <row r="3781" spans="1:20" x14ac:dyDescent="0.25">
      <c r="A3781" s="50" t="s">
        <v>4682</v>
      </c>
      <c r="B3781" s="50" t="s">
        <v>4261</v>
      </c>
      <c r="C3781" s="50" t="s">
        <v>4685</v>
      </c>
      <c r="D3781" s="80">
        <v>1</v>
      </c>
      <c r="E3781" s="50" t="s">
        <v>5090</v>
      </c>
      <c r="F3781" s="24">
        <f t="shared" si="187"/>
        <v>0.22866666666666668</v>
      </c>
      <c r="G3781" s="20">
        <f t="shared" si="188"/>
        <v>0.46733333333333332</v>
      </c>
      <c r="H3781" s="17"/>
      <c r="I3781" s="24"/>
      <c r="J3781" s="20">
        <f t="shared" si="189"/>
        <v>1.2731999999999999</v>
      </c>
      <c r="K3781" s="17"/>
      <c r="L3781" s="24"/>
      <c r="M3781" s="86" t="s">
        <v>5013</v>
      </c>
      <c r="N3781" s="86" t="s">
        <v>5013</v>
      </c>
      <c r="O3781" s="86">
        <v>1.4019999999999999</v>
      </c>
      <c r="P3781" s="86" t="s">
        <v>5013</v>
      </c>
      <c r="Q3781" s="86">
        <v>5.68</v>
      </c>
      <c r="R3781" s="86" t="s">
        <v>5013</v>
      </c>
      <c r="S3781" s="86">
        <v>0.68600000000000005</v>
      </c>
      <c r="T3781" s="86" t="s">
        <v>5013</v>
      </c>
    </row>
    <row r="3782" spans="1:20" x14ac:dyDescent="0.25">
      <c r="A3782" s="50" t="s">
        <v>4682</v>
      </c>
      <c r="B3782" s="50" t="s">
        <v>9798</v>
      </c>
      <c r="C3782" s="50" t="s">
        <v>4741</v>
      </c>
      <c r="D3782" s="80">
        <v>11</v>
      </c>
      <c r="E3782" s="50" t="s">
        <v>9799</v>
      </c>
      <c r="F3782" s="24">
        <f t="shared" si="187"/>
        <v>0.22666666666666668</v>
      </c>
      <c r="G3782" s="20">
        <f t="shared" si="188"/>
        <v>0.253</v>
      </c>
      <c r="H3782" s="17"/>
      <c r="I3782" s="24"/>
      <c r="J3782" s="20">
        <f t="shared" si="189"/>
        <v>1.6094000000000002</v>
      </c>
      <c r="K3782" s="17"/>
      <c r="L3782" s="24"/>
      <c r="M3782" s="86">
        <v>0.75900000000000001</v>
      </c>
      <c r="N3782" s="86" t="s">
        <v>5013</v>
      </c>
      <c r="O3782" s="86" t="s">
        <v>5013</v>
      </c>
      <c r="P3782" s="86">
        <v>7.367</v>
      </c>
      <c r="Q3782" s="86" t="s">
        <v>5013</v>
      </c>
      <c r="R3782" s="86">
        <v>0.68</v>
      </c>
      <c r="S3782" s="86" t="s">
        <v>5013</v>
      </c>
      <c r="T3782" s="86" t="s">
        <v>5013</v>
      </c>
    </row>
    <row r="3783" spans="1:20" x14ac:dyDescent="0.25">
      <c r="A3783" s="50" t="s">
        <v>4682</v>
      </c>
      <c r="B3783" s="50" t="s">
        <v>3613</v>
      </c>
      <c r="C3783" s="50" t="s">
        <v>4705</v>
      </c>
      <c r="D3783" s="80">
        <v>4</v>
      </c>
      <c r="E3783" s="50" t="s">
        <v>5635</v>
      </c>
      <c r="F3783" s="24">
        <f t="shared" si="187"/>
        <v>0.21966666666666665</v>
      </c>
      <c r="G3783" s="20">
        <f t="shared" si="188"/>
        <v>0.22333333333333336</v>
      </c>
      <c r="H3783" s="17"/>
      <c r="I3783" s="24"/>
      <c r="J3783" s="20">
        <f t="shared" si="189"/>
        <v>0.14859999999999998</v>
      </c>
      <c r="K3783" s="17"/>
      <c r="L3783" s="24"/>
      <c r="M3783" s="86">
        <v>1.4999999999999999E-2</v>
      </c>
      <c r="N3783" s="86">
        <v>0.55500000000000005</v>
      </c>
      <c r="O3783" s="86">
        <v>0.1</v>
      </c>
      <c r="P3783" s="86">
        <v>8.4000000000000005E-2</v>
      </c>
      <c r="Q3783" s="86" t="s">
        <v>5013</v>
      </c>
      <c r="R3783" s="86">
        <v>0.56599999999999995</v>
      </c>
      <c r="S3783" s="86">
        <v>9.2999999999999999E-2</v>
      </c>
      <c r="T3783" s="86" t="s">
        <v>5013</v>
      </c>
    </row>
    <row r="3784" spans="1:20" x14ac:dyDescent="0.25">
      <c r="A3784" s="50" t="s">
        <v>4682</v>
      </c>
      <c r="B3784" s="50" t="s">
        <v>3137</v>
      </c>
      <c r="C3784" s="50" t="s">
        <v>4710</v>
      </c>
      <c r="D3784" s="80">
        <v>6</v>
      </c>
      <c r="E3784" s="50" t="s">
        <v>5938</v>
      </c>
      <c r="F3784" s="24">
        <f t="shared" si="187"/>
        <v>0.21766666666666667</v>
      </c>
      <c r="G3784" s="20">
        <f t="shared" si="188"/>
        <v>52.606333333333339</v>
      </c>
      <c r="H3784" s="17"/>
      <c r="I3784" s="24"/>
      <c r="J3784" s="20">
        <f t="shared" si="189"/>
        <v>0.32400000000000001</v>
      </c>
      <c r="K3784" s="17"/>
      <c r="L3784" s="24"/>
      <c r="M3784" s="86">
        <v>5.2480000000000002</v>
      </c>
      <c r="N3784" s="86">
        <v>69.165999999999997</v>
      </c>
      <c r="O3784" s="86">
        <v>83.405000000000001</v>
      </c>
      <c r="P3784" s="86">
        <v>0.96699999999999997</v>
      </c>
      <c r="Q3784" s="86" t="s">
        <v>5013</v>
      </c>
      <c r="R3784" s="86" t="s">
        <v>5013</v>
      </c>
      <c r="S3784" s="86">
        <v>0.65300000000000002</v>
      </c>
      <c r="T3784" s="86" t="s">
        <v>5013</v>
      </c>
    </row>
    <row r="3785" spans="1:20" x14ac:dyDescent="0.25">
      <c r="A3785" s="50" t="s">
        <v>4682</v>
      </c>
      <c r="B3785" s="50" t="s">
        <v>1617</v>
      </c>
      <c r="C3785" s="50" t="s">
        <v>4744</v>
      </c>
      <c r="D3785" s="80">
        <v>11</v>
      </c>
      <c r="E3785" s="50" t="s">
        <v>7398</v>
      </c>
      <c r="F3785" s="24">
        <f t="shared" si="187"/>
        <v>0.21566666666666667</v>
      </c>
      <c r="G3785" s="20">
        <f t="shared" si="188"/>
        <v>8.2333333333333328E-2</v>
      </c>
      <c r="H3785" s="17"/>
      <c r="I3785" s="24"/>
      <c r="J3785" s="20">
        <f t="shared" si="189"/>
        <v>2.3136000000000001</v>
      </c>
      <c r="K3785" s="17"/>
      <c r="L3785" s="24"/>
      <c r="M3785" s="86">
        <v>0.247</v>
      </c>
      <c r="N3785" s="86" t="s">
        <v>5013</v>
      </c>
      <c r="O3785" s="86" t="s">
        <v>5013</v>
      </c>
      <c r="P3785" s="86">
        <v>9.93</v>
      </c>
      <c r="Q3785" s="86">
        <v>0.99099999999999999</v>
      </c>
      <c r="R3785" s="86" t="s">
        <v>5013</v>
      </c>
      <c r="S3785" s="86">
        <v>0.64700000000000002</v>
      </c>
      <c r="T3785" s="86" t="s">
        <v>5013</v>
      </c>
    </row>
    <row r="3786" spans="1:20" x14ac:dyDescent="0.25">
      <c r="A3786" s="50" t="s">
        <v>4682</v>
      </c>
      <c r="B3786" s="50" t="s">
        <v>4380</v>
      </c>
      <c r="C3786" s="50" t="s">
        <v>4685</v>
      </c>
      <c r="D3786" s="80">
        <v>1</v>
      </c>
      <c r="E3786" s="50" t="s">
        <v>5086</v>
      </c>
      <c r="F3786" s="24">
        <f t="shared" si="187"/>
        <v>0.20766666666666667</v>
      </c>
      <c r="G3786" s="20">
        <f t="shared" si="188"/>
        <v>1.821</v>
      </c>
      <c r="H3786" s="17"/>
      <c r="I3786" s="24"/>
      <c r="J3786" s="20">
        <f t="shared" si="189"/>
        <v>1.3488</v>
      </c>
      <c r="K3786" s="17"/>
      <c r="L3786" s="24"/>
      <c r="M3786" s="86">
        <v>1.7270000000000001</v>
      </c>
      <c r="N3786" s="86">
        <v>1.7330000000000001</v>
      </c>
      <c r="O3786" s="86">
        <v>2.0030000000000001</v>
      </c>
      <c r="P3786" s="86">
        <v>1.978</v>
      </c>
      <c r="Q3786" s="86">
        <v>4.1429999999999998</v>
      </c>
      <c r="R3786" s="86">
        <v>0.623</v>
      </c>
      <c r="S3786" s="86" t="s">
        <v>5013</v>
      </c>
      <c r="T3786" s="86" t="s">
        <v>5013</v>
      </c>
    </row>
    <row r="3787" spans="1:20" x14ac:dyDescent="0.25">
      <c r="A3787" s="50" t="s">
        <v>4682</v>
      </c>
      <c r="B3787" s="50" t="s">
        <v>2749</v>
      </c>
      <c r="C3787" s="50" t="s">
        <v>4741</v>
      </c>
      <c r="D3787" s="80">
        <v>11</v>
      </c>
      <c r="E3787" s="50" t="s">
        <v>7274</v>
      </c>
      <c r="F3787" s="24">
        <f t="shared" si="187"/>
        <v>0.20666666666666667</v>
      </c>
      <c r="G3787" s="20">
        <f t="shared" si="188"/>
        <v>2.2766666666666668</v>
      </c>
      <c r="H3787" s="17"/>
      <c r="I3787" s="24"/>
      <c r="J3787" s="20">
        <f t="shared" si="189"/>
        <v>0.18740000000000001</v>
      </c>
      <c r="K3787" s="17"/>
      <c r="L3787" s="24"/>
      <c r="M3787" s="86">
        <v>1.236</v>
      </c>
      <c r="N3787" s="86" t="s">
        <v>5013</v>
      </c>
      <c r="O3787" s="86">
        <v>5.5940000000000003</v>
      </c>
      <c r="P3787" s="86">
        <v>0.317</v>
      </c>
      <c r="Q3787" s="86" t="s">
        <v>5013</v>
      </c>
      <c r="R3787" s="86" t="s">
        <v>5013</v>
      </c>
      <c r="S3787" s="86">
        <v>0.62</v>
      </c>
      <c r="T3787" s="86" t="s">
        <v>5013</v>
      </c>
    </row>
    <row r="3788" spans="1:20" x14ac:dyDescent="0.25">
      <c r="A3788" s="50" t="s">
        <v>4682</v>
      </c>
      <c r="B3788" s="50" t="s">
        <v>2105</v>
      </c>
      <c r="C3788" s="50" t="s">
        <v>4709</v>
      </c>
      <c r="D3788" s="80">
        <v>5</v>
      </c>
      <c r="E3788" s="50" t="s">
        <v>5748</v>
      </c>
      <c r="F3788" s="24">
        <f t="shared" si="187"/>
        <v>0.19999999999999998</v>
      </c>
      <c r="G3788" s="20">
        <f t="shared" si="188"/>
        <v>40.375333333333337</v>
      </c>
      <c r="H3788" s="17"/>
      <c r="I3788" s="24"/>
      <c r="J3788" s="20">
        <f t="shared" si="189"/>
        <v>68.68480000000001</v>
      </c>
      <c r="K3788" s="17"/>
      <c r="L3788" s="24"/>
      <c r="M3788" s="86" t="s">
        <v>5013</v>
      </c>
      <c r="N3788" s="86">
        <v>6.09</v>
      </c>
      <c r="O3788" s="86">
        <v>115.036</v>
      </c>
      <c r="P3788" s="86">
        <v>342.82400000000001</v>
      </c>
      <c r="Q3788" s="86" t="s">
        <v>5013</v>
      </c>
      <c r="R3788" s="86" t="s">
        <v>5013</v>
      </c>
      <c r="S3788" s="86">
        <v>0.6</v>
      </c>
      <c r="T3788" s="86" t="s">
        <v>5013</v>
      </c>
    </row>
    <row r="3789" spans="1:20" x14ac:dyDescent="0.25">
      <c r="A3789" s="50" t="s">
        <v>4682</v>
      </c>
      <c r="B3789" s="50" t="s">
        <v>3883</v>
      </c>
      <c r="C3789" s="50" t="s">
        <v>4738</v>
      </c>
      <c r="D3789" s="80">
        <v>11</v>
      </c>
      <c r="E3789" s="50" t="s">
        <v>7204</v>
      </c>
      <c r="F3789" s="24">
        <f t="shared" si="187"/>
        <v>0.19966666666666666</v>
      </c>
      <c r="G3789" s="20">
        <f t="shared" si="188"/>
        <v>2.9120000000000004</v>
      </c>
      <c r="H3789" s="17"/>
      <c r="I3789" s="24"/>
      <c r="J3789" s="20">
        <f t="shared" si="189"/>
        <v>1.5882000000000001</v>
      </c>
      <c r="K3789" s="17"/>
      <c r="L3789" s="24"/>
      <c r="M3789" s="86" t="s">
        <v>5013</v>
      </c>
      <c r="N3789" s="86" t="s">
        <v>5013</v>
      </c>
      <c r="O3789" s="86">
        <v>8.7360000000000007</v>
      </c>
      <c r="P3789" s="86">
        <v>7.3419999999999996</v>
      </c>
      <c r="Q3789" s="86" t="s">
        <v>5013</v>
      </c>
      <c r="R3789" s="86" t="s">
        <v>5013</v>
      </c>
      <c r="S3789" s="86">
        <v>0.59899999999999998</v>
      </c>
      <c r="T3789" s="86" t="s">
        <v>5013</v>
      </c>
    </row>
    <row r="3790" spans="1:20" x14ac:dyDescent="0.25">
      <c r="A3790" s="50" t="s">
        <v>4682</v>
      </c>
      <c r="B3790" s="50" t="s">
        <v>3219</v>
      </c>
      <c r="C3790" s="50" t="s">
        <v>4750</v>
      </c>
      <c r="D3790" s="80">
        <v>12</v>
      </c>
      <c r="E3790" s="50" t="s">
        <v>7693</v>
      </c>
      <c r="F3790" s="24">
        <f t="shared" si="187"/>
        <v>0.19599999999999998</v>
      </c>
      <c r="G3790" s="20">
        <f t="shared" si="188"/>
        <v>0.11599999999999999</v>
      </c>
      <c r="H3790" s="17"/>
      <c r="I3790" s="24"/>
      <c r="J3790" s="20">
        <f t="shared" si="189"/>
        <v>0.73019999999999996</v>
      </c>
      <c r="K3790" s="17"/>
      <c r="L3790" s="24"/>
      <c r="M3790" s="86" t="s">
        <v>5013</v>
      </c>
      <c r="N3790" s="86">
        <v>0.34799999999999998</v>
      </c>
      <c r="O3790" s="86" t="s">
        <v>5013</v>
      </c>
      <c r="P3790" s="86">
        <v>0.35599999999999998</v>
      </c>
      <c r="Q3790" s="86">
        <v>2.7069999999999999</v>
      </c>
      <c r="R3790" s="86">
        <v>0.58799999999999997</v>
      </c>
      <c r="S3790" s="86" t="s">
        <v>5013</v>
      </c>
      <c r="T3790" s="86" t="s">
        <v>5013</v>
      </c>
    </row>
    <row r="3791" spans="1:20" x14ac:dyDescent="0.25">
      <c r="A3791" s="50" t="s">
        <v>4682</v>
      </c>
      <c r="B3791" s="50" t="s">
        <v>3029</v>
      </c>
      <c r="C3791" s="50" t="s">
        <v>4702</v>
      </c>
      <c r="D3791" s="80">
        <v>4</v>
      </c>
      <c r="E3791" s="50" t="s">
        <v>5575</v>
      </c>
      <c r="F3791" s="24">
        <f t="shared" si="187"/>
        <v>0.18866666666666665</v>
      </c>
      <c r="G3791" s="20">
        <f t="shared" si="188"/>
        <v>0.67433333333333334</v>
      </c>
      <c r="H3791" s="17"/>
      <c r="I3791" s="24"/>
      <c r="J3791" s="20">
        <f t="shared" si="189"/>
        <v>0.59559999999999991</v>
      </c>
      <c r="K3791" s="17"/>
      <c r="L3791" s="24"/>
      <c r="M3791" s="86">
        <v>1.054</v>
      </c>
      <c r="N3791" s="86">
        <v>0.96899999999999997</v>
      </c>
      <c r="O3791" s="86" t="s">
        <v>5013</v>
      </c>
      <c r="P3791" s="86">
        <v>1.1910000000000001</v>
      </c>
      <c r="Q3791" s="86">
        <v>1.2210000000000001</v>
      </c>
      <c r="R3791" s="86" t="s">
        <v>5013</v>
      </c>
      <c r="S3791" s="86">
        <v>0.56599999999999995</v>
      </c>
      <c r="T3791" s="86" t="s">
        <v>5013</v>
      </c>
    </row>
    <row r="3792" spans="1:20" x14ac:dyDescent="0.25">
      <c r="A3792" s="50" t="s">
        <v>4682</v>
      </c>
      <c r="B3792" s="50" t="s">
        <v>3672</v>
      </c>
      <c r="C3792" s="50" t="s">
        <v>4766</v>
      </c>
      <c r="D3792" s="80">
        <v>16</v>
      </c>
      <c r="E3792" s="50" t="s">
        <v>8680</v>
      </c>
      <c r="F3792" s="24">
        <f t="shared" si="187"/>
        <v>0.18166666666666667</v>
      </c>
      <c r="G3792" s="20">
        <f t="shared" si="188"/>
        <v>2.5186666666666668</v>
      </c>
      <c r="H3792" s="17"/>
      <c r="I3792" s="24"/>
      <c r="J3792" s="20">
        <f t="shared" si="189"/>
        <v>0.10900000000000001</v>
      </c>
      <c r="K3792" s="17"/>
      <c r="L3792" s="24"/>
      <c r="M3792" s="86" t="s">
        <v>5013</v>
      </c>
      <c r="N3792" s="86" t="s">
        <v>5013</v>
      </c>
      <c r="O3792" s="86">
        <v>7.556</v>
      </c>
      <c r="P3792" s="86" t="s">
        <v>5013</v>
      </c>
      <c r="Q3792" s="86" t="s">
        <v>5013</v>
      </c>
      <c r="R3792" s="86">
        <v>0.54500000000000004</v>
      </c>
      <c r="S3792" s="86" t="s">
        <v>5013</v>
      </c>
      <c r="T3792" s="86" t="s">
        <v>5013</v>
      </c>
    </row>
    <row r="3793" spans="1:20" x14ac:dyDescent="0.25">
      <c r="A3793" s="50" t="s">
        <v>4682</v>
      </c>
      <c r="B3793" s="50" t="s">
        <v>3876</v>
      </c>
      <c r="C3793" s="50" t="s">
        <v>4766</v>
      </c>
      <c r="D3793" s="80">
        <v>16</v>
      </c>
      <c r="E3793" s="50" t="s">
        <v>8716</v>
      </c>
      <c r="F3793" s="24">
        <f t="shared" si="187"/>
        <v>0.18133333333333335</v>
      </c>
      <c r="G3793" s="20">
        <f t="shared" si="188"/>
        <v>94.307000000000002</v>
      </c>
      <c r="H3793" s="17"/>
      <c r="I3793" s="24"/>
      <c r="J3793" s="20">
        <f t="shared" si="189"/>
        <v>2.19</v>
      </c>
      <c r="K3793" s="17"/>
      <c r="L3793" s="24"/>
      <c r="M3793" s="86" t="s">
        <v>5013</v>
      </c>
      <c r="N3793" s="86">
        <v>282.92099999999999</v>
      </c>
      <c r="O3793" s="86" t="s">
        <v>5013</v>
      </c>
      <c r="P3793" s="86">
        <v>5.1459999999999999</v>
      </c>
      <c r="Q3793" s="86">
        <v>5.26</v>
      </c>
      <c r="R3793" s="86">
        <v>0.54400000000000004</v>
      </c>
      <c r="S3793" s="86" t="s">
        <v>5013</v>
      </c>
      <c r="T3793" s="86" t="s">
        <v>5013</v>
      </c>
    </row>
    <row r="3794" spans="1:20" x14ac:dyDescent="0.25">
      <c r="A3794" s="50" t="s">
        <v>4682</v>
      </c>
      <c r="B3794" s="50" t="s">
        <v>3548</v>
      </c>
      <c r="C3794" s="50" t="s">
        <v>4766</v>
      </c>
      <c r="D3794" s="80">
        <v>16</v>
      </c>
      <c r="E3794" s="50" t="s">
        <v>8658</v>
      </c>
      <c r="F3794" s="24">
        <f t="shared" si="187"/>
        <v>0.17933333333333334</v>
      </c>
      <c r="G3794" s="20">
        <f t="shared" si="188"/>
        <v>0</v>
      </c>
      <c r="H3794" s="17"/>
      <c r="I3794" s="24"/>
      <c r="J3794" s="20">
        <f t="shared" si="189"/>
        <v>0.90860000000000007</v>
      </c>
      <c r="K3794" s="17"/>
      <c r="L3794" s="24"/>
      <c r="M3794" s="86" t="s">
        <v>5013</v>
      </c>
      <c r="N3794" s="86" t="s">
        <v>5013</v>
      </c>
      <c r="O3794" s="86" t="s">
        <v>5013</v>
      </c>
      <c r="P3794" s="86">
        <v>4.0049999999999999</v>
      </c>
      <c r="Q3794" s="86" t="s">
        <v>5013</v>
      </c>
      <c r="R3794" s="86">
        <v>0.53800000000000003</v>
      </c>
      <c r="S3794" s="86" t="s">
        <v>5013</v>
      </c>
      <c r="T3794" s="86" t="s">
        <v>5013</v>
      </c>
    </row>
    <row r="3795" spans="1:20" x14ac:dyDescent="0.25">
      <c r="A3795" s="50" t="s">
        <v>4682</v>
      </c>
      <c r="B3795" s="50" t="s">
        <v>2677</v>
      </c>
      <c r="C3795" s="50" t="s">
        <v>4757</v>
      </c>
      <c r="D3795" s="80">
        <v>15</v>
      </c>
      <c r="E3795" s="50" t="s">
        <v>8157</v>
      </c>
      <c r="F3795" s="24">
        <f t="shared" si="187"/>
        <v>0.17700000000000002</v>
      </c>
      <c r="G3795" s="20">
        <f t="shared" si="188"/>
        <v>10.361333333333333</v>
      </c>
      <c r="H3795" s="17"/>
      <c r="I3795" s="24"/>
      <c r="J3795" s="20">
        <f t="shared" si="189"/>
        <v>0.1062</v>
      </c>
      <c r="K3795" s="17"/>
      <c r="L3795" s="24"/>
      <c r="M3795" s="86">
        <v>1.385</v>
      </c>
      <c r="N3795" s="86">
        <v>13.679</v>
      </c>
      <c r="O3795" s="86">
        <v>16.02</v>
      </c>
      <c r="P3795" s="86" t="s">
        <v>5013</v>
      </c>
      <c r="Q3795" s="86" t="s">
        <v>5013</v>
      </c>
      <c r="R3795" s="86">
        <v>0.53100000000000003</v>
      </c>
      <c r="S3795" s="86" t="s">
        <v>5013</v>
      </c>
      <c r="T3795" s="86" t="s">
        <v>5013</v>
      </c>
    </row>
    <row r="3796" spans="1:20" x14ac:dyDescent="0.25">
      <c r="A3796" s="50" t="s">
        <v>4682</v>
      </c>
      <c r="B3796" s="50" t="s">
        <v>3203</v>
      </c>
      <c r="C3796" s="50" t="s">
        <v>4737</v>
      </c>
      <c r="D3796" s="80">
        <v>11</v>
      </c>
      <c r="E3796" s="50" t="s">
        <v>7053</v>
      </c>
      <c r="F3796" s="24">
        <f t="shared" si="187"/>
        <v>0.17666666666666667</v>
      </c>
      <c r="G3796" s="20">
        <f t="shared" si="188"/>
        <v>6.6666666666666666E-2</v>
      </c>
      <c r="H3796" s="17"/>
      <c r="I3796" s="24"/>
      <c r="J3796" s="20">
        <f t="shared" si="189"/>
        <v>4.8778000000000006</v>
      </c>
      <c r="K3796" s="17"/>
      <c r="L3796" s="24"/>
      <c r="M3796" s="86" t="s">
        <v>5013</v>
      </c>
      <c r="N3796" s="86">
        <v>0.2</v>
      </c>
      <c r="O3796" s="86" t="s">
        <v>5013</v>
      </c>
      <c r="P3796" s="86" t="s">
        <v>5013</v>
      </c>
      <c r="Q3796" s="86">
        <v>23.859000000000002</v>
      </c>
      <c r="R3796" s="86" t="s">
        <v>5013</v>
      </c>
      <c r="S3796" s="86">
        <v>0.53</v>
      </c>
      <c r="T3796" s="86" t="s">
        <v>5013</v>
      </c>
    </row>
    <row r="3797" spans="1:20" x14ac:dyDescent="0.25">
      <c r="A3797" s="50" t="s">
        <v>4682</v>
      </c>
      <c r="B3797" s="50" t="s">
        <v>4093</v>
      </c>
      <c r="C3797" s="50" t="s">
        <v>4735</v>
      </c>
      <c r="D3797" s="80">
        <v>11</v>
      </c>
      <c r="E3797" s="50" t="s">
        <v>7008</v>
      </c>
      <c r="F3797" s="24">
        <f t="shared" si="187"/>
        <v>0.17400000000000002</v>
      </c>
      <c r="G3797" s="20">
        <f t="shared" si="188"/>
        <v>0</v>
      </c>
      <c r="H3797" s="17"/>
      <c r="I3797" s="24"/>
      <c r="J3797" s="20">
        <f t="shared" si="189"/>
        <v>3.4701999999999997</v>
      </c>
      <c r="K3797" s="17"/>
      <c r="L3797" s="24"/>
      <c r="M3797" s="86" t="s">
        <v>5013</v>
      </c>
      <c r="N3797" s="86" t="s">
        <v>5013</v>
      </c>
      <c r="O3797" s="86" t="s">
        <v>5013</v>
      </c>
      <c r="P3797" s="86">
        <v>11.523</v>
      </c>
      <c r="Q3797" s="86">
        <v>5.306</v>
      </c>
      <c r="R3797" s="86" t="s">
        <v>5013</v>
      </c>
      <c r="S3797" s="86">
        <v>0.52200000000000002</v>
      </c>
      <c r="T3797" s="86" t="s">
        <v>5013</v>
      </c>
    </row>
    <row r="3798" spans="1:20" x14ac:dyDescent="0.25">
      <c r="A3798" s="50" t="s">
        <v>4682</v>
      </c>
      <c r="B3798" s="50" t="s">
        <v>1115</v>
      </c>
      <c r="C3798" s="50" t="s">
        <v>4727</v>
      </c>
      <c r="D3798" s="80">
        <v>9</v>
      </c>
      <c r="E3798" s="50" t="s">
        <v>6725</v>
      </c>
      <c r="F3798" s="24">
        <f t="shared" si="187"/>
        <v>0.16766666666666666</v>
      </c>
      <c r="G3798" s="20">
        <f t="shared" si="188"/>
        <v>163.26566666666668</v>
      </c>
      <c r="H3798" s="17"/>
      <c r="I3798" s="24"/>
      <c r="J3798" s="20">
        <f t="shared" si="189"/>
        <v>6.3296000000000001</v>
      </c>
      <c r="K3798" s="17"/>
      <c r="L3798" s="24"/>
      <c r="M3798" s="86">
        <v>125.43600000000001</v>
      </c>
      <c r="N3798" s="86">
        <v>23.012</v>
      </c>
      <c r="O3798" s="86">
        <v>341.34899999999999</v>
      </c>
      <c r="P3798" s="86">
        <v>1.028</v>
      </c>
      <c r="Q3798" s="86">
        <v>30.117000000000001</v>
      </c>
      <c r="R3798" s="86">
        <v>0.503</v>
      </c>
      <c r="S3798" s="86" t="s">
        <v>5013</v>
      </c>
      <c r="T3798" s="86" t="s">
        <v>5013</v>
      </c>
    </row>
    <row r="3799" spans="1:20" x14ac:dyDescent="0.25">
      <c r="A3799" s="50" t="s">
        <v>4682</v>
      </c>
      <c r="B3799" s="50" t="s">
        <v>1386</v>
      </c>
      <c r="C3799" s="50" t="s">
        <v>4754</v>
      </c>
      <c r="D3799" s="80">
        <v>14</v>
      </c>
      <c r="E3799" s="50" t="s">
        <v>7839</v>
      </c>
      <c r="F3799" s="24">
        <f t="shared" si="187"/>
        <v>0.16666666666666666</v>
      </c>
      <c r="G3799" s="20">
        <f t="shared" si="188"/>
        <v>0</v>
      </c>
      <c r="H3799" s="17"/>
      <c r="I3799" s="24"/>
      <c r="J3799" s="20">
        <f t="shared" si="189"/>
        <v>0.1</v>
      </c>
      <c r="K3799" s="17"/>
      <c r="L3799" s="24"/>
      <c r="M3799" s="86" t="s">
        <v>5013</v>
      </c>
      <c r="N3799" s="86" t="s">
        <v>5013</v>
      </c>
      <c r="O3799" s="86" t="s">
        <v>5013</v>
      </c>
      <c r="P3799" s="86" t="s">
        <v>5013</v>
      </c>
      <c r="Q3799" s="86" t="s">
        <v>5013</v>
      </c>
      <c r="R3799" s="86">
        <v>0.5</v>
      </c>
      <c r="S3799" s="86">
        <v>0</v>
      </c>
      <c r="T3799" s="86" t="s">
        <v>5013</v>
      </c>
    </row>
    <row r="3800" spans="1:20" x14ac:dyDescent="0.25">
      <c r="A3800" s="50" t="s">
        <v>4682</v>
      </c>
      <c r="B3800" s="50" t="s">
        <v>2246</v>
      </c>
      <c r="C3800" s="50" t="s">
        <v>4772</v>
      </c>
      <c r="D3800" s="80">
        <v>18</v>
      </c>
      <c r="E3800" s="50" t="s">
        <v>9361</v>
      </c>
      <c r="F3800" s="24">
        <f t="shared" si="187"/>
        <v>0.16633333333333333</v>
      </c>
      <c r="G3800" s="20">
        <f t="shared" si="188"/>
        <v>81.083666666666659</v>
      </c>
      <c r="H3800" s="17"/>
      <c r="I3800" s="24"/>
      <c r="J3800" s="20">
        <f t="shared" si="189"/>
        <v>1.7486000000000002</v>
      </c>
      <c r="K3800" s="17"/>
      <c r="L3800" s="24"/>
      <c r="M3800" s="86">
        <v>242.05099999999999</v>
      </c>
      <c r="N3800" s="86" t="s">
        <v>5013</v>
      </c>
      <c r="O3800" s="86">
        <v>1.2</v>
      </c>
      <c r="P3800" s="86">
        <v>8.2439999999999998</v>
      </c>
      <c r="Q3800" s="86" t="s">
        <v>5013</v>
      </c>
      <c r="R3800" s="86" t="s">
        <v>5013</v>
      </c>
      <c r="S3800" s="86">
        <v>0.499</v>
      </c>
      <c r="T3800" s="86" t="s">
        <v>5013</v>
      </c>
    </row>
    <row r="3801" spans="1:20" x14ac:dyDescent="0.25">
      <c r="A3801" s="50" t="s">
        <v>4682</v>
      </c>
      <c r="B3801" s="50" t="s">
        <v>3810</v>
      </c>
      <c r="C3801" s="50" t="s">
        <v>4773</v>
      </c>
      <c r="D3801" s="80">
        <v>18</v>
      </c>
      <c r="E3801" s="50" t="s">
        <v>9493</v>
      </c>
      <c r="F3801" s="24">
        <f t="shared" si="187"/>
        <v>0.16633333333333333</v>
      </c>
      <c r="G3801" s="20">
        <f t="shared" si="188"/>
        <v>0</v>
      </c>
      <c r="H3801" s="17"/>
      <c r="I3801" s="24"/>
      <c r="J3801" s="20">
        <f t="shared" si="189"/>
        <v>0.8548</v>
      </c>
      <c r="K3801" s="17"/>
      <c r="L3801" s="24"/>
      <c r="M3801" s="86" t="s">
        <v>5013</v>
      </c>
      <c r="N3801" s="86" t="s">
        <v>5013</v>
      </c>
      <c r="O3801" s="86" t="s">
        <v>5013</v>
      </c>
      <c r="P3801" s="86">
        <v>1.5840000000000001</v>
      </c>
      <c r="Q3801" s="86">
        <v>2.1909999999999998</v>
      </c>
      <c r="R3801" s="86" t="s">
        <v>5013</v>
      </c>
      <c r="S3801" s="86">
        <v>0.499</v>
      </c>
      <c r="T3801" s="86" t="s">
        <v>5013</v>
      </c>
    </row>
    <row r="3802" spans="1:20" x14ac:dyDescent="0.25">
      <c r="A3802" s="50" t="s">
        <v>4682</v>
      </c>
      <c r="B3802" s="50" t="s">
        <v>3726</v>
      </c>
      <c r="C3802" s="50" t="s">
        <v>4735</v>
      </c>
      <c r="D3802" s="80">
        <v>11</v>
      </c>
      <c r="E3802" s="50" t="s">
        <v>7026</v>
      </c>
      <c r="F3802" s="24">
        <f t="shared" si="187"/>
        <v>0.16466666666666666</v>
      </c>
      <c r="G3802" s="20">
        <f t="shared" si="188"/>
        <v>0</v>
      </c>
      <c r="H3802" s="17"/>
      <c r="I3802" s="24"/>
      <c r="J3802" s="20">
        <f t="shared" si="189"/>
        <v>9.8799999999999999E-2</v>
      </c>
      <c r="K3802" s="17"/>
      <c r="L3802" s="24"/>
      <c r="M3802" s="86" t="s">
        <v>5013</v>
      </c>
      <c r="N3802" s="86" t="s">
        <v>5013</v>
      </c>
      <c r="O3802" s="86" t="s">
        <v>5013</v>
      </c>
      <c r="P3802" s="86" t="s">
        <v>5013</v>
      </c>
      <c r="Q3802" s="86" t="s">
        <v>5013</v>
      </c>
      <c r="R3802" s="86">
        <v>0.49399999999999999</v>
      </c>
      <c r="S3802" s="86" t="s">
        <v>5013</v>
      </c>
      <c r="T3802" s="86" t="s">
        <v>5013</v>
      </c>
    </row>
    <row r="3803" spans="1:20" x14ac:dyDescent="0.25">
      <c r="A3803" s="50" t="s">
        <v>4682</v>
      </c>
      <c r="B3803" s="50" t="s">
        <v>3163</v>
      </c>
      <c r="C3803" s="50" t="s">
        <v>4777</v>
      </c>
      <c r="D3803" s="80">
        <v>20</v>
      </c>
      <c r="E3803" s="50" t="s">
        <v>9661</v>
      </c>
      <c r="F3803" s="24">
        <f t="shared" si="187"/>
        <v>0.16</v>
      </c>
      <c r="G3803" s="20">
        <f t="shared" si="188"/>
        <v>7.3380000000000001</v>
      </c>
      <c r="H3803" s="17"/>
      <c r="I3803" s="24"/>
      <c r="J3803" s="20">
        <f t="shared" si="189"/>
        <v>0.33560000000000001</v>
      </c>
      <c r="K3803" s="17"/>
      <c r="L3803" s="24"/>
      <c r="M3803" s="86">
        <v>5.6820000000000004</v>
      </c>
      <c r="N3803" s="86">
        <v>9.1920000000000002</v>
      </c>
      <c r="O3803" s="86">
        <v>7.14</v>
      </c>
      <c r="P3803" s="86">
        <v>0.45500000000000002</v>
      </c>
      <c r="Q3803" s="86">
        <v>0.74299999999999999</v>
      </c>
      <c r="R3803" s="86">
        <v>0.48</v>
      </c>
      <c r="S3803" s="86" t="s">
        <v>5013</v>
      </c>
      <c r="T3803" s="86" t="s">
        <v>5013</v>
      </c>
    </row>
    <row r="3804" spans="1:20" x14ac:dyDescent="0.25">
      <c r="A3804" s="50" t="s">
        <v>4682</v>
      </c>
      <c r="B3804" s="50" t="s">
        <v>1409</v>
      </c>
      <c r="C3804" s="50" t="s">
        <v>4754</v>
      </c>
      <c r="D3804" s="80">
        <v>14</v>
      </c>
      <c r="E3804" s="50" t="s">
        <v>7852</v>
      </c>
      <c r="F3804" s="24">
        <f t="shared" si="187"/>
        <v>0.14966666666666667</v>
      </c>
      <c r="G3804" s="20">
        <f t="shared" si="188"/>
        <v>0</v>
      </c>
      <c r="H3804" s="17"/>
      <c r="I3804" s="24"/>
      <c r="J3804" s="20">
        <f t="shared" si="189"/>
        <v>8.9800000000000005E-2</v>
      </c>
      <c r="K3804" s="17"/>
      <c r="L3804" s="24"/>
      <c r="M3804" s="86" t="s">
        <v>5013</v>
      </c>
      <c r="N3804" s="86" t="s">
        <v>5013</v>
      </c>
      <c r="O3804" s="86" t="s">
        <v>5013</v>
      </c>
      <c r="P3804" s="86" t="s">
        <v>5013</v>
      </c>
      <c r="Q3804" s="86" t="s">
        <v>5013</v>
      </c>
      <c r="R3804" s="86" t="s">
        <v>5013</v>
      </c>
      <c r="S3804" s="86">
        <v>0.44900000000000001</v>
      </c>
      <c r="T3804" s="86" t="s">
        <v>5013</v>
      </c>
    </row>
    <row r="3805" spans="1:20" x14ac:dyDescent="0.25">
      <c r="A3805" s="50" t="s">
        <v>4682</v>
      </c>
      <c r="B3805" s="50" t="s">
        <v>3888</v>
      </c>
      <c r="C3805" s="50" t="s">
        <v>4738</v>
      </c>
      <c r="D3805" s="80">
        <v>11</v>
      </c>
      <c r="E3805" s="50" t="s">
        <v>7149</v>
      </c>
      <c r="F3805" s="24">
        <f t="shared" si="187"/>
        <v>0.14766666666666667</v>
      </c>
      <c r="G3805" s="20">
        <f t="shared" si="188"/>
        <v>7.7333333333333337E-2</v>
      </c>
      <c r="H3805" s="17"/>
      <c r="I3805" s="24"/>
      <c r="J3805" s="20">
        <f t="shared" si="189"/>
        <v>8.8599999999999998E-2</v>
      </c>
      <c r="K3805" s="17"/>
      <c r="L3805" s="24"/>
      <c r="M3805" s="86" t="s">
        <v>5013</v>
      </c>
      <c r="N3805" s="86" t="s">
        <v>5013</v>
      </c>
      <c r="O3805" s="86">
        <v>0.23200000000000001</v>
      </c>
      <c r="P3805" s="86" t="s">
        <v>5013</v>
      </c>
      <c r="Q3805" s="86" t="s">
        <v>5013</v>
      </c>
      <c r="R3805" s="86" t="s">
        <v>5013</v>
      </c>
      <c r="S3805" s="86">
        <v>0.443</v>
      </c>
      <c r="T3805" s="86" t="s">
        <v>5013</v>
      </c>
    </row>
    <row r="3806" spans="1:20" x14ac:dyDescent="0.25">
      <c r="A3806" s="50" t="s">
        <v>4682</v>
      </c>
      <c r="B3806" s="50" t="s">
        <v>2240</v>
      </c>
      <c r="C3806" s="50" t="s">
        <v>4744</v>
      </c>
      <c r="D3806" s="80">
        <v>11</v>
      </c>
      <c r="E3806" s="50" t="s">
        <v>7385</v>
      </c>
      <c r="F3806" s="24">
        <f t="shared" si="187"/>
        <v>0.14233333333333334</v>
      </c>
      <c r="G3806" s="20">
        <f t="shared" si="188"/>
        <v>0</v>
      </c>
      <c r="H3806" s="17"/>
      <c r="I3806" s="24"/>
      <c r="J3806" s="20">
        <f t="shared" si="189"/>
        <v>8.5400000000000004E-2</v>
      </c>
      <c r="K3806" s="17"/>
      <c r="L3806" s="24"/>
      <c r="M3806" s="86" t="s">
        <v>5013</v>
      </c>
      <c r="N3806" s="86" t="s">
        <v>5013</v>
      </c>
      <c r="O3806" s="86" t="s">
        <v>5013</v>
      </c>
      <c r="P3806" s="86" t="s">
        <v>5013</v>
      </c>
      <c r="Q3806" s="86" t="s">
        <v>5013</v>
      </c>
      <c r="R3806" s="86" t="s">
        <v>5013</v>
      </c>
      <c r="S3806" s="86">
        <v>0.42699999999999999</v>
      </c>
      <c r="T3806" s="86" t="s">
        <v>5013</v>
      </c>
    </row>
    <row r="3807" spans="1:20" x14ac:dyDescent="0.25">
      <c r="A3807" s="50" t="s">
        <v>4682</v>
      </c>
      <c r="B3807" s="50" t="s">
        <v>3807</v>
      </c>
      <c r="C3807" s="50" t="s">
        <v>4711</v>
      </c>
      <c r="D3807" s="80">
        <v>6</v>
      </c>
      <c r="E3807" s="50" t="s">
        <v>6037</v>
      </c>
      <c r="F3807" s="24">
        <f t="shared" si="187"/>
        <v>0.13966666666666666</v>
      </c>
      <c r="G3807" s="20">
        <f t="shared" si="188"/>
        <v>0.40733333333333333</v>
      </c>
      <c r="H3807" s="17"/>
      <c r="I3807" s="24"/>
      <c r="J3807" s="20">
        <f t="shared" si="189"/>
        <v>8.3799999999999999E-2</v>
      </c>
      <c r="K3807" s="17"/>
      <c r="L3807" s="24"/>
      <c r="M3807" s="86" t="s">
        <v>5013</v>
      </c>
      <c r="N3807" s="86" t="s">
        <v>5013</v>
      </c>
      <c r="O3807" s="86">
        <v>1.222</v>
      </c>
      <c r="P3807" s="86" t="s">
        <v>5013</v>
      </c>
      <c r="Q3807" s="86" t="s">
        <v>5013</v>
      </c>
      <c r="R3807" s="86" t="s">
        <v>5013</v>
      </c>
      <c r="S3807" s="86">
        <v>0.41899999999999998</v>
      </c>
      <c r="T3807" s="86" t="s">
        <v>5013</v>
      </c>
    </row>
    <row r="3808" spans="1:20" x14ac:dyDescent="0.25">
      <c r="A3808" s="50" t="s">
        <v>4682</v>
      </c>
      <c r="B3808" s="50" t="s">
        <v>2702</v>
      </c>
      <c r="C3808" s="50" t="s">
        <v>4726</v>
      </c>
      <c r="D3808" s="80">
        <v>8</v>
      </c>
      <c r="E3808" s="50" t="s">
        <v>6723</v>
      </c>
      <c r="F3808" s="24">
        <f t="shared" ref="F3808:F3871" si="190">SUM(R3808:T3808)/3</f>
        <v>0.13899999999999998</v>
      </c>
      <c r="G3808" s="20">
        <f t="shared" ref="G3808:G3871" si="191">SUM(M3808:O3808)/3</f>
        <v>1.1639999999999999</v>
      </c>
      <c r="H3808" s="17"/>
      <c r="I3808" s="24"/>
      <c r="J3808" s="20">
        <f t="shared" ref="J3808:J3871" si="192">SUM(P3808:T3808)/5</f>
        <v>8.3400000000000002E-2</v>
      </c>
      <c r="K3808" s="17"/>
      <c r="L3808" s="24"/>
      <c r="M3808" s="86" t="s">
        <v>5013</v>
      </c>
      <c r="N3808" s="86">
        <v>2.8159999999999998</v>
      </c>
      <c r="O3808" s="86">
        <v>0.67600000000000005</v>
      </c>
      <c r="P3808" s="86" t="s">
        <v>5013</v>
      </c>
      <c r="Q3808" s="86" t="s">
        <v>5013</v>
      </c>
      <c r="R3808" s="86" t="s">
        <v>5013</v>
      </c>
      <c r="S3808" s="86">
        <v>0.41699999999999998</v>
      </c>
      <c r="T3808" s="86" t="s">
        <v>5013</v>
      </c>
    </row>
    <row r="3809" spans="1:20" x14ac:dyDescent="0.25">
      <c r="A3809" s="50" t="s">
        <v>4682</v>
      </c>
      <c r="B3809" s="50" t="s">
        <v>3688</v>
      </c>
      <c r="C3809" s="50" t="s">
        <v>4711</v>
      </c>
      <c r="D3809" s="80">
        <v>6</v>
      </c>
      <c r="E3809" s="50" t="s">
        <v>6028</v>
      </c>
      <c r="F3809" s="24">
        <f t="shared" si="190"/>
        <v>0.13599999999999998</v>
      </c>
      <c r="G3809" s="20">
        <f t="shared" si="191"/>
        <v>18.724666666666668</v>
      </c>
      <c r="H3809" s="17"/>
      <c r="I3809" s="24"/>
      <c r="J3809" s="20">
        <f t="shared" si="192"/>
        <v>8.1599999999999992E-2</v>
      </c>
      <c r="K3809" s="17"/>
      <c r="L3809" s="24"/>
      <c r="M3809" s="86">
        <v>0.35499999999999998</v>
      </c>
      <c r="N3809" s="86" t="s">
        <v>5013</v>
      </c>
      <c r="O3809" s="86">
        <v>55.819000000000003</v>
      </c>
      <c r="P3809" s="86" t="s">
        <v>5013</v>
      </c>
      <c r="Q3809" s="86" t="s">
        <v>5013</v>
      </c>
      <c r="R3809" s="86" t="s">
        <v>5013</v>
      </c>
      <c r="S3809" s="86">
        <v>0.40799999999999997</v>
      </c>
      <c r="T3809" s="86" t="s">
        <v>5013</v>
      </c>
    </row>
    <row r="3810" spans="1:20" x14ac:dyDescent="0.25">
      <c r="A3810" s="50" t="s">
        <v>4682</v>
      </c>
      <c r="B3810" s="50" t="s">
        <v>3600</v>
      </c>
      <c r="C3810" s="50" t="s">
        <v>4697</v>
      </c>
      <c r="D3810" s="80">
        <v>3</v>
      </c>
      <c r="E3810" s="50" t="s">
        <v>5480</v>
      </c>
      <c r="F3810" s="24">
        <f t="shared" si="190"/>
        <v>0.13333333333333333</v>
      </c>
      <c r="G3810" s="20">
        <f t="shared" si="191"/>
        <v>0</v>
      </c>
      <c r="H3810" s="17"/>
      <c r="I3810" s="24"/>
      <c r="J3810" s="20">
        <f t="shared" si="192"/>
        <v>0.12759999999999999</v>
      </c>
      <c r="K3810" s="17"/>
      <c r="L3810" s="24"/>
      <c r="M3810" s="86" t="s">
        <v>5013</v>
      </c>
      <c r="N3810" s="86" t="s">
        <v>5013</v>
      </c>
      <c r="O3810" s="86" t="s">
        <v>5013</v>
      </c>
      <c r="P3810" s="86">
        <v>0.124</v>
      </c>
      <c r="Q3810" s="86">
        <v>0.114</v>
      </c>
      <c r="R3810" s="86" t="s">
        <v>5013</v>
      </c>
      <c r="S3810" s="86">
        <v>0.4</v>
      </c>
      <c r="T3810" s="86" t="s">
        <v>5013</v>
      </c>
    </row>
    <row r="3811" spans="1:20" x14ac:dyDescent="0.25">
      <c r="A3811" s="50" t="s">
        <v>4682</v>
      </c>
      <c r="B3811" s="50" t="s">
        <v>3700</v>
      </c>
      <c r="C3811" s="50" t="s">
        <v>4711</v>
      </c>
      <c r="D3811" s="80">
        <v>6</v>
      </c>
      <c r="E3811" s="50" t="s">
        <v>6034</v>
      </c>
      <c r="F3811" s="24">
        <f t="shared" si="190"/>
        <v>0.13333333333333333</v>
      </c>
      <c r="G3811" s="20">
        <f t="shared" si="191"/>
        <v>0</v>
      </c>
      <c r="H3811" s="17"/>
      <c r="I3811" s="24"/>
      <c r="J3811" s="20">
        <f t="shared" si="192"/>
        <v>0.08</v>
      </c>
      <c r="K3811" s="17"/>
      <c r="L3811" s="24"/>
      <c r="M3811" s="86" t="s">
        <v>5013</v>
      </c>
      <c r="N3811" s="86" t="s">
        <v>5013</v>
      </c>
      <c r="O3811" s="86" t="s">
        <v>5013</v>
      </c>
      <c r="P3811" s="86" t="s">
        <v>5013</v>
      </c>
      <c r="Q3811" s="86" t="s">
        <v>5013</v>
      </c>
      <c r="R3811" s="86" t="s">
        <v>5013</v>
      </c>
      <c r="S3811" s="86">
        <v>0.4</v>
      </c>
      <c r="T3811" s="86" t="s">
        <v>5013</v>
      </c>
    </row>
    <row r="3812" spans="1:20" x14ac:dyDescent="0.25">
      <c r="A3812" s="50" t="s">
        <v>4682</v>
      </c>
      <c r="B3812" s="50" t="s">
        <v>4140</v>
      </c>
      <c r="C3812" s="50" t="s">
        <v>4731</v>
      </c>
      <c r="D3812" s="80">
        <v>10</v>
      </c>
      <c r="E3812" s="50" t="s">
        <v>6920</v>
      </c>
      <c r="F3812" s="24">
        <f t="shared" si="190"/>
        <v>0.13333333333333333</v>
      </c>
      <c r="G3812" s="20">
        <f t="shared" si="191"/>
        <v>61.896666666666668</v>
      </c>
      <c r="H3812" s="17"/>
      <c r="I3812" s="24"/>
      <c r="J3812" s="20">
        <f t="shared" si="192"/>
        <v>0.08</v>
      </c>
      <c r="K3812" s="17"/>
      <c r="L3812" s="24"/>
      <c r="M3812" s="86">
        <v>50.226999999999997</v>
      </c>
      <c r="N3812" s="86">
        <v>71.289000000000001</v>
      </c>
      <c r="O3812" s="86">
        <v>64.174000000000007</v>
      </c>
      <c r="P3812" s="86" t="s">
        <v>5013</v>
      </c>
      <c r="Q3812" s="86" t="s">
        <v>5013</v>
      </c>
      <c r="R3812" s="86" t="s">
        <v>5013</v>
      </c>
      <c r="S3812" s="86">
        <v>0.4</v>
      </c>
      <c r="T3812" s="86" t="s">
        <v>5013</v>
      </c>
    </row>
    <row r="3813" spans="1:20" x14ac:dyDescent="0.25">
      <c r="A3813" s="50" t="s">
        <v>4682</v>
      </c>
      <c r="B3813" s="50" t="s">
        <v>4072</v>
      </c>
      <c r="C3813" s="50" t="s">
        <v>4738</v>
      </c>
      <c r="D3813" s="80">
        <v>11</v>
      </c>
      <c r="E3813" s="50" t="s">
        <v>7203</v>
      </c>
      <c r="F3813" s="24">
        <f t="shared" si="190"/>
        <v>0.13166666666666668</v>
      </c>
      <c r="G3813" s="20">
        <f t="shared" si="191"/>
        <v>0</v>
      </c>
      <c r="H3813" s="17"/>
      <c r="I3813" s="24"/>
      <c r="J3813" s="20">
        <f t="shared" si="192"/>
        <v>0.22599999999999998</v>
      </c>
      <c r="K3813" s="17"/>
      <c r="L3813" s="24"/>
      <c r="M3813" s="86" t="s">
        <v>5013</v>
      </c>
      <c r="N3813" s="86" t="s">
        <v>5013</v>
      </c>
      <c r="O3813" s="86" t="s">
        <v>5013</v>
      </c>
      <c r="P3813" s="86">
        <v>0.73499999999999999</v>
      </c>
      <c r="Q3813" s="86" t="s">
        <v>5013</v>
      </c>
      <c r="R3813" s="86" t="s">
        <v>5013</v>
      </c>
      <c r="S3813" s="86">
        <v>0.39500000000000002</v>
      </c>
      <c r="T3813" s="86" t="s">
        <v>5013</v>
      </c>
    </row>
    <row r="3814" spans="1:20" x14ac:dyDescent="0.25">
      <c r="A3814" s="50" t="s">
        <v>4682</v>
      </c>
      <c r="B3814" s="50" t="s">
        <v>666</v>
      </c>
      <c r="C3814" s="50" t="s">
        <v>4710</v>
      </c>
      <c r="D3814" s="80">
        <v>6</v>
      </c>
      <c r="E3814" s="50" t="s">
        <v>5900</v>
      </c>
      <c r="F3814" s="24">
        <f t="shared" si="190"/>
        <v>0.127</v>
      </c>
      <c r="G3814" s="20">
        <f t="shared" si="191"/>
        <v>0.34600000000000003</v>
      </c>
      <c r="H3814" s="17"/>
      <c r="I3814" s="24"/>
      <c r="J3814" s="20">
        <f t="shared" si="192"/>
        <v>0.23440000000000003</v>
      </c>
      <c r="K3814" s="17"/>
      <c r="L3814" s="24"/>
      <c r="M3814" s="86" t="s">
        <v>5013</v>
      </c>
      <c r="N3814" s="86">
        <v>1.038</v>
      </c>
      <c r="O3814" s="86" t="s">
        <v>5013</v>
      </c>
      <c r="P3814" s="86">
        <v>0.79100000000000004</v>
      </c>
      <c r="Q3814" s="86" t="s">
        <v>5013</v>
      </c>
      <c r="R3814" s="86" t="s">
        <v>5013</v>
      </c>
      <c r="S3814" s="86">
        <v>0.38100000000000001</v>
      </c>
      <c r="T3814" s="86" t="s">
        <v>5013</v>
      </c>
    </row>
    <row r="3815" spans="1:20" x14ac:dyDescent="0.25">
      <c r="A3815" s="50" t="s">
        <v>4682</v>
      </c>
      <c r="B3815" s="50" t="s">
        <v>2719</v>
      </c>
      <c r="C3815" s="50" t="s">
        <v>4745</v>
      </c>
      <c r="D3815" s="80">
        <v>11</v>
      </c>
      <c r="E3815" s="50" t="s">
        <v>7518</v>
      </c>
      <c r="F3815" s="24">
        <f t="shared" si="190"/>
        <v>0.125</v>
      </c>
      <c r="G3815" s="20">
        <f t="shared" si="191"/>
        <v>3.4583333333333335</v>
      </c>
      <c r="H3815" s="17"/>
      <c r="I3815" s="24"/>
      <c r="J3815" s="20">
        <f t="shared" si="192"/>
        <v>7.4999999999999997E-2</v>
      </c>
      <c r="K3815" s="17"/>
      <c r="L3815" s="24"/>
      <c r="M3815" s="86" t="s">
        <v>5013</v>
      </c>
      <c r="N3815" s="86" t="s">
        <v>5013</v>
      </c>
      <c r="O3815" s="86">
        <v>10.375</v>
      </c>
      <c r="P3815" s="86" t="s">
        <v>5013</v>
      </c>
      <c r="Q3815" s="86" t="s">
        <v>5013</v>
      </c>
      <c r="R3815" s="86" t="s">
        <v>5013</v>
      </c>
      <c r="S3815" s="86">
        <v>0.375</v>
      </c>
      <c r="T3815" s="86" t="s">
        <v>5013</v>
      </c>
    </row>
    <row r="3816" spans="1:20" x14ac:dyDescent="0.25">
      <c r="A3816" s="50" t="s">
        <v>4682</v>
      </c>
      <c r="B3816" s="50" t="s">
        <v>2843</v>
      </c>
      <c r="C3816" s="50" t="s">
        <v>4739</v>
      </c>
      <c r="D3816" s="80">
        <v>11</v>
      </c>
      <c r="E3816" s="50" t="s">
        <v>7222</v>
      </c>
      <c r="F3816" s="24">
        <f t="shared" si="190"/>
        <v>0.12466666666666666</v>
      </c>
      <c r="G3816" s="20">
        <f t="shared" si="191"/>
        <v>138.63133333333334</v>
      </c>
      <c r="H3816" s="17"/>
      <c r="I3816" s="24"/>
      <c r="J3816" s="20">
        <f t="shared" si="192"/>
        <v>86.238000000000014</v>
      </c>
      <c r="K3816" s="17"/>
      <c r="L3816" s="24"/>
      <c r="M3816" s="86">
        <v>6.0999999999999999E-2</v>
      </c>
      <c r="N3816" s="86" t="s">
        <v>5013</v>
      </c>
      <c r="O3816" s="86">
        <v>415.83300000000003</v>
      </c>
      <c r="P3816" s="86">
        <v>426.03300000000002</v>
      </c>
      <c r="Q3816" s="86">
        <v>4.7830000000000004</v>
      </c>
      <c r="R3816" s="86" t="s">
        <v>5013</v>
      </c>
      <c r="S3816" s="86">
        <v>0.374</v>
      </c>
      <c r="T3816" s="86" t="s">
        <v>5013</v>
      </c>
    </row>
    <row r="3817" spans="1:20" x14ac:dyDescent="0.25">
      <c r="A3817" s="50" t="s">
        <v>4682</v>
      </c>
      <c r="B3817" s="50" t="s">
        <v>9774</v>
      </c>
      <c r="C3817" s="50" t="s">
        <v>4711</v>
      </c>
      <c r="D3817" s="80">
        <v>6</v>
      </c>
      <c r="E3817" s="50" t="s">
        <v>9775</v>
      </c>
      <c r="F3817" s="24">
        <f t="shared" si="190"/>
        <v>0.12366666666666666</v>
      </c>
      <c r="G3817" s="20">
        <f t="shared" si="191"/>
        <v>0</v>
      </c>
      <c r="H3817" s="17"/>
      <c r="I3817" s="24"/>
      <c r="J3817" s="20">
        <f t="shared" si="192"/>
        <v>1.5109999999999999</v>
      </c>
      <c r="K3817" s="17"/>
      <c r="L3817" s="24"/>
      <c r="M3817" s="86" t="s">
        <v>5013</v>
      </c>
      <c r="N3817" s="86" t="s">
        <v>5013</v>
      </c>
      <c r="O3817" s="86" t="s">
        <v>5013</v>
      </c>
      <c r="P3817" s="86">
        <v>7.1840000000000002</v>
      </c>
      <c r="Q3817" s="86" t="s">
        <v>5013</v>
      </c>
      <c r="R3817" s="86" t="s">
        <v>5013</v>
      </c>
      <c r="S3817" s="86">
        <v>0.371</v>
      </c>
      <c r="T3817" s="86" t="s">
        <v>5013</v>
      </c>
    </row>
    <row r="3818" spans="1:20" x14ac:dyDescent="0.25">
      <c r="A3818" s="50" t="s">
        <v>4682</v>
      </c>
      <c r="B3818" s="50" t="s">
        <v>125</v>
      </c>
      <c r="C3818" s="50" t="s">
        <v>4711</v>
      </c>
      <c r="D3818" s="80">
        <v>6</v>
      </c>
      <c r="E3818" s="50" t="s">
        <v>6029</v>
      </c>
      <c r="F3818" s="24">
        <f t="shared" si="190"/>
        <v>0.11733333333333333</v>
      </c>
      <c r="G3818" s="20">
        <f t="shared" si="191"/>
        <v>7.1990000000000007</v>
      </c>
      <c r="H3818" s="17"/>
      <c r="I3818" s="24"/>
      <c r="J3818" s="20">
        <f t="shared" si="192"/>
        <v>3.2007999999999996</v>
      </c>
      <c r="K3818" s="17"/>
      <c r="L3818" s="24"/>
      <c r="M3818" s="86">
        <v>12.657</v>
      </c>
      <c r="N3818" s="86">
        <v>8.2759999999999998</v>
      </c>
      <c r="O3818" s="86">
        <v>0.66400000000000003</v>
      </c>
      <c r="P3818" s="86">
        <v>15.651999999999999</v>
      </c>
      <c r="Q3818" s="86" t="s">
        <v>5013</v>
      </c>
      <c r="R3818" s="86" t="s">
        <v>5013</v>
      </c>
      <c r="S3818" s="86">
        <v>0.35199999999999998</v>
      </c>
      <c r="T3818" s="86" t="s">
        <v>5013</v>
      </c>
    </row>
    <row r="3819" spans="1:20" x14ac:dyDescent="0.25">
      <c r="A3819" s="50" t="s">
        <v>4682</v>
      </c>
      <c r="B3819" s="50" t="s">
        <v>4040</v>
      </c>
      <c r="C3819" s="50" t="s">
        <v>4743</v>
      </c>
      <c r="D3819" s="80">
        <v>11</v>
      </c>
      <c r="E3819" s="50" t="s">
        <v>7339</v>
      </c>
      <c r="F3819" s="24">
        <f t="shared" si="190"/>
        <v>0.11466666666666665</v>
      </c>
      <c r="G3819" s="20">
        <f t="shared" si="191"/>
        <v>2.4860000000000002</v>
      </c>
      <c r="H3819" s="17"/>
      <c r="I3819" s="24"/>
      <c r="J3819" s="20">
        <f t="shared" si="192"/>
        <v>6.88E-2</v>
      </c>
      <c r="K3819" s="17"/>
      <c r="L3819" s="24"/>
      <c r="M3819" s="86">
        <v>7.3330000000000002</v>
      </c>
      <c r="N3819" s="86" t="s">
        <v>5013</v>
      </c>
      <c r="O3819" s="86">
        <v>0.125</v>
      </c>
      <c r="P3819" s="86" t="s">
        <v>5013</v>
      </c>
      <c r="Q3819" s="86" t="s">
        <v>5013</v>
      </c>
      <c r="R3819" s="86" t="s">
        <v>5013</v>
      </c>
      <c r="S3819" s="86">
        <v>0.34399999999999997</v>
      </c>
      <c r="T3819" s="86" t="s">
        <v>5013</v>
      </c>
    </row>
    <row r="3820" spans="1:20" x14ac:dyDescent="0.25">
      <c r="A3820" s="50" t="s">
        <v>4682</v>
      </c>
      <c r="B3820" s="50" t="s">
        <v>566</v>
      </c>
      <c r="C3820" s="50" t="s">
        <v>4758</v>
      </c>
      <c r="D3820" s="80">
        <v>15</v>
      </c>
      <c r="E3820" s="50" t="s">
        <v>8207</v>
      </c>
      <c r="F3820" s="24">
        <f t="shared" si="190"/>
        <v>0.11166666666666668</v>
      </c>
      <c r="G3820" s="20">
        <f t="shared" si="191"/>
        <v>0</v>
      </c>
      <c r="H3820" s="17"/>
      <c r="I3820" s="24"/>
      <c r="J3820" s="20">
        <f t="shared" si="192"/>
        <v>1.3233999999999999</v>
      </c>
      <c r="K3820" s="17"/>
      <c r="L3820" s="24"/>
      <c r="M3820" s="86" t="s">
        <v>5013</v>
      </c>
      <c r="N3820" s="86" t="s">
        <v>5013</v>
      </c>
      <c r="O3820" s="86" t="s">
        <v>5013</v>
      </c>
      <c r="P3820" s="86">
        <v>3.589</v>
      </c>
      <c r="Q3820" s="86">
        <v>2.6930000000000001</v>
      </c>
      <c r="R3820" s="86" t="s">
        <v>5013</v>
      </c>
      <c r="S3820" s="86">
        <v>0.33500000000000002</v>
      </c>
      <c r="T3820" s="86" t="s">
        <v>5013</v>
      </c>
    </row>
    <row r="3821" spans="1:20" x14ac:dyDescent="0.25">
      <c r="A3821" s="50" t="s">
        <v>4682</v>
      </c>
      <c r="B3821" s="50" t="s">
        <v>2375</v>
      </c>
      <c r="C3821" s="50" t="s">
        <v>4741</v>
      </c>
      <c r="D3821" s="80">
        <v>11</v>
      </c>
      <c r="E3821" s="50" t="s">
        <v>7292</v>
      </c>
      <c r="F3821" s="24">
        <f t="shared" si="190"/>
        <v>0.11133333333333334</v>
      </c>
      <c r="G3821" s="20">
        <f t="shared" si="191"/>
        <v>15.837000000000002</v>
      </c>
      <c r="H3821" s="17"/>
      <c r="I3821" s="24"/>
      <c r="J3821" s="20">
        <f t="shared" si="192"/>
        <v>0.93019999999999992</v>
      </c>
      <c r="K3821" s="17"/>
      <c r="L3821" s="24"/>
      <c r="M3821" s="86" t="s">
        <v>5013</v>
      </c>
      <c r="N3821" s="86">
        <v>45.332000000000001</v>
      </c>
      <c r="O3821" s="86">
        <v>2.1789999999999998</v>
      </c>
      <c r="P3821" s="86">
        <v>1.7130000000000001</v>
      </c>
      <c r="Q3821" s="86">
        <v>2.6040000000000001</v>
      </c>
      <c r="R3821" s="86" t="s">
        <v>5013</v>
      </c>
      <c r="S3821" s="86">
        <v>0.33400000000000002</v>
      </c>
      <c r="T3821" s="86" t="s">
        <v>5013</v>
      </c>
    </row>
    <row r="3822" spans="1:20" x14ac:dyDescent="0.25">
      <c r="A3822" s="50" t="s">
        <v>4682</v>
      </c>
      <c r="B3822" s="50" t="s">
        <v>2611</v>
      </c>
      <c r="C3822" s="50" t="s">
        <v>4756</v>
      </c>
      <c r="D3822" s="80">
        <v>15</v>
      </c>
      <c r="E3822" s="50" t="s">
        <v>8135</v>
      </c>
      <c r="F3822" s="24">
        <f t="shared" si="190"/>
        <v>0.11</v>
      </c>
      <c r="G3822" s="20">
        <f t="shared" si="191"/>
        <v>68.981999999999999</v>
      </c>
      <c r="H3822" s="17"/>
      <c r="I3822" s="24"/>
      <c r="J3822" s="20">
        <f t="shared" si="192"/>
        <v>4.8633999999999995</v>
      </c>
      <c r="K3822" s="17"/>
      <c r="L3822" s="24"/>
      <c r="M3822" s="86">
        <v>85.308999999999997</v>
      </c>
      <c r="N3822" s="86">
        <v>121.637</v>
      </c>
      <c r="O3822" s="86" t="s">
        <v>5013</v>
      </c>
      <c r="P3822" s="86">
        <v>23.986999999999998</v>
      </c>
      <c r="Q3822" s="86" t="s">
        <v>5013</v>
      </c>
      <c r="R3822" s="86" t="s">
        <v>5013</v>
      </c>
      <c r="S3822" s="86">
        <v>0.33</v>
      </c>
      <c r="T3822" s="86" t="s">
        <v>5013</v>
      </c>
    </row>
    <row r="3823" spans="1:20" x14ac:dyDescent="0.25">
      <c r="A3823" s="50" t="s">
        <v>4682</v>
      </c>
      <c r="B3823" s="50" t="s">
        <v>2996</v>
      </c>
      <c r="C3823" s="50" t="s">
        <v>4685</v>
      </c>
      <c r="D3823" s="80">
        <v>1</v>
      </c>
      <c r="E3823" s="50" t="s">
        <v>5087</v>
      </c>
      <c r="F3823" s="24">
        <f t="shared" si="190"/>
        <v>0.10733333333333334</v>
      </c>
      <c r="G3823" s="20">
        <f t="shared" si="191"/>
        <v>0</v>
      </c>
      <c r="H3823" s="17"/>
      <c r="I3823" s="24"/>
      <c r="J3823" s="20">
        <f t="shared" si="192"/>
        <v>6.4399999999999999E-2</v>
      </c>
      <c r="K3823" s="17"/>
      <c r="L3823" s="24"/>
      <c r="M3823" s="86" t="s">
        <v>5013</v>
      </c>
      <c r="N3823" s="86" t="s">
        <v>5013</v>
      </c>
      <c r="O3823" s="86" t="s">
        <v>5013</v>
      </c>
      <c r="P3823" s="86" t="s">
        <v>5013</v>
      </c>
      <c r="Q3823" s="86" t="s">
        <v>5013</v>
      </c>
      <c r="R3823" s="86" t="s">
        <v>5013</v>
      </c>
      <c r="S3823" s="86">
        <v>0.32200000000000001</v>
      </c>
      <c r="T3823" s="86" t="s">
        <v>5013</v>
      </c>
    </row>
    <row r="3824" spans="1:20" x14ac:dyDescent="0.25">
      <c r="A3824" s="50" t="s">
        <v>4682</v>
      </c>
      <c r="B3824" s="50" t="s">
        <v>3325</v>
      </c>
      <c r="C3824" s="50" t="s">
        <v>4743</v>
      </c>
      <c r="D3824" s="80">
        <v>11</v>
      </c>
      <c r="E3824" s="50" t="s">
        <v>7336</v>
      </c>
      <c r="F3824" s="24">
        <f t="shared" si="190"/>
        <v>0.10433333333333333</v>
      </c>
      <c r="G3824" s="20">
        <f t="shared" si="191"/>
        <v>0</v>
      </c>
      <c r="H3824" s="17"/>
      <c r="I3824" s="24"/>
      <c r="J3824" s="20">
        <f t="shared" si="192"/>
        <v>6.2600000000000003E-2</v>
      </c>
      <c r="K3824" s="17"/>
      <c r="L3824" s="24"/>
      <c r="M3824" s="86" t="s">
        <v>5013</v>
      </c>
      <c r="N3824" s="86" t="s">
        <v>5013</v>
      </c>
      <c r="O3824" s="86" t="s">
        <v>5013</v>
      </c>
      <c r="P3824" s="86" t="s">
        <v>5013</v>
      </c>
      <c r="Q3824" s="86" t="s">
        <v>5013</v>
      </c>
      <c r="R3824" s="86" t="s">
        <v>5013</v>
      </c>
      <c r="S3824" s="86">
        <v>0.313</v>
      </c>
      <c r="T3824" s="86" t="s">
        <v>5013</v>
      </c>
    </row>
    <row r="3825" spans="1:20" x14ac:dyDescent="0.25">
      <c r="A3825" s="50" t="s">
        <v>4682</v>
      </c>
      <c r="B3825" s="50" t="s">
        <v>2367</v>
      </c>
      <c r="C3825" s="50" t="s">
        <v>4766</v>
      </c>
      <c r="D3825" s="80">
        <v>16</v>
      </c>
      <c r="E3825" s="50" t="s">
        <v>8661</v>
      </c>
      <c r="F3825" s="24">
        <f t="shared" si="190"/>
        <v>0.10033333333333333</v>
      </c>
      <c r="G3825" s="20">
        <f t="shared" si="191"/>
        <v>5.7363333333333344</v>
      </c>
      <c r="H3825" s="17"/>
      <c r="I3825" s="24"/>
      <c r="J3825" s="20">
        <f t="shared" si="192"/>
        <v>6.0199999999999997E-2</v>
      </c>
      <c r="K3825" s="17"/>
      <c r="L3825" s="24"/>
      <c r="M3825" s="86">
        <v>8.3610000000000007</v>
      </c>
      <c r="N3825" s="86">
        <v>8.8480000000000008</v>
      </c>
      <c r="O3825" s="86" t="s">
        <v>5013</v>
      </c>
      <c r="P3825" s="86" t="s">
        <v>5013</v>
      </c>
      <c r="Q3825" s="86" t="s">
        <v>5013</v>
      </c>
      <c r="R3825" s="86" t="s">
        <v>5013</v>
      </c>
      <c r="S3825" s="86">
        <v>0.30099999999999999</v>
      </c>
      <c r="T3825" s="86" t="s">
        <v>5013</v>
      </c>
    </row>
    <row r="3826" spans="1:20" x14ac:dyDescent="0.25">
      <c r="A3826" s="50" t="s">
        <v>4682</v>
      </c>
      <c r="B3826" s="50" t="s">
        <v>3757</v>
      </c>
      <c r="C3826" s="50" t="s">
        <v>4732</v>
      </c>
      <c r="D3826" s="80">
        <v>10</v>
      </c>
      <c r="E3826" s="50" t="s">
        <v>6932</v>
      </c>
      <c r="F3826" s="24">
        <f t="shared" si="190"/>
        <v>9.9666666666666667E-2</v>
      </c>
      <c r="G3826" s="20">
        <f t="shared" si="191"/>
        <v>5.7333333333333326E-2</v>
      </c>
      <c r="H3826" s="17"/>
      <c r="I3826" s="24"/>
      <c r="J3826" s="20">
        <f t="shared" si="192"/>
        <v>0.12</v>
      </c>
      <c r="K3826" s="17"/>
      <c r="L3826" s="24"/>
      <c r="M3826" s="86" t="s">
        <v>5013</v>
      </c>
      <c r="N3826" s="86">
        <v>0.17199999999999999</v>
      </c>
      <c r="O3826" s="86" t="s">
        <v>5013</v>
      </c>
      <c r="P3826" s="86">
        <v>0.30099999999999999</v>
      </c>
      <c r="Q3826" s="86" t="s">
        <v>5013</v>
      </c>
      <c r="R3826" s="86" t="s">
        <v>5013</v>
      </c>
      <c r="S3826" s="86">
        <v>0.29899999999999999</v>
      </c>
      <c r="T3826" s="86" t="s">
        <v>5013</v>
      </c>
    </row>
    <row r="3827" spans="1:20" x14ac:dyDescent="0.25">
      <c r="A3827" s="50" t="s">
        <v>4682</v>
      </c>
      <c r="B3827" s="50" t="s">
        <v>2854</v>
      </c>
      <c r="C3827" s="50" t="s">
        <v>4766</v>
      </c>
      <c r="D3827" s="80">
        <v>16</v>
      </c>
      <c r="E3827" s="50" t="s">
        <v>8436</v>
      </c>
      <c r="F3827" s="24">
        <f t="shared" si="190"/>
        <v>9.7333333333333327E-2</v>
      </c>
      <c r="G3827" s="20">
        <f t="shared" si="191"/>
        <v>156.22</v>
      </c>
      <c r="H3827" s="17"/>
      <c r="I3827" s="24"/>
      <c r="J3827" s="20">
        <f t="shared" si="192"/>
        <v>0.62680000000000002</v>
      </c>
      <c r="K3827" s="17"/>
      <c r="L3827" s="24"/>
      <c r="M3827" s="86">
        <v>467.63</v>
      </c>
      <c r="N3827" s="86">
        <v>0.83499999999999996</v>
      </c>
      <c r="O3827" s="86">
        <v>0.19500000000000001</v>
      </c>
      <c r="P3827" s="86">
        <v>2.8420000000000001</v>
      </c>
      <c r="Q3827" s="86" t="s">
        <v>5013</v>
      </c>
      <c r="R3827" s="86" t="s">
        <v>5013</v>
      </c>
      <c r="S3827" s="86">
        <v>0.29199999999999998</v>
      </c>
      <c r="T3827" s="86" t="s">
        <v>5013</v>
      </c>
    </row>
    <row r="3828" spans="1:20" x14ac:dyDescent="0.25">
      <c r="A3828" s="50" t="s">
        <v>4682</v>
      </c>
      <c r="B3828" s="50" t="s">
        <v>2319</v>
      </c>
      <c r="C3828" s="50" t="s">
        <v>4768</v>
      </c>
      <c r="D3828" s="80">
        <v>17</v>
      </c>
      <c r="E3828" s="50" t="s">
        <v>9193</v>
      </c>
      <c r="F3828" s="24">
        <f t="shared" si="190"/>
        <v>9.6666666666666665E-2</v>
      </c>
      <c r="G3828" s="20">
        <f t="shared" si="191"/>
        <v>2.4300000000000002</v>
      </c>
      <c r="H3828" s="17"/>
      <c r="I3828" s="24"/>
      <c r="J3828" s="20">
        <f t="shared" si="192"/>
        <v>6.2054</v>
      </c>
      <c r="K3828" s="17"/>
      <c r="L3828" s="24"/>
      <c r="M3828" s="86">
        <v>6.46</v>
      </c>
      <c r="N3828" s="86" t="s">
        <v>5013</v>
      </c>
      <c r="O3828" s="86">
        <v>0.83</v>
      </c>
      <c r="P3828" s="86">
        <v>3.359</v>
      </c>
      <c r="Q3828" s="86">
        <v>27.378</v>
      </c>
      <c r="R3828" s="86" t="s">
        <v>5013</v>
      </c>
      <c r="S3828" s="86">
        <v>0.28999999999999998</v>
      </c>
      <c r="T3828" s="86" t="s">
        <v>5013</v>
      </c>
    </row>
    <row r="3829" spans="1:20" x14ac:dyDescent="0.25">
      <c r="A3829" s="50" t="s">
        <v>4682</v>
      </c>
      <c r="B3829" s="50" t="s">
        <v>9852</v>
      </c>
      <c r="C3829" s="50" t="s">
        <v>4735</v>
      </c>
      <c r="D3829" s="80">
        <v>11</v>
      </c>
      <c r="E3829" s="50" t="s">
        <v>6986</v>
      </c>
      <c r="F3829" s="24">
        <f t="shared" si="190"/>
        <v>9.6333333333333326E-2</v>
      </c>
      <c r="G3829" s="20">
        <f t="shared" si="191"/>
        <v>0</v>
      </c>
      <c r="H3829" s="17"/>
      <c r="I3829" s="24"/>
      <c r="J3829" s="20">
        <f t="shared" si="192"/>
        <v>5.7799999999999997E-2</v>
      </c>
      <c r="K3829" s="17"/>
      <c r="L3829" s="24"/>
      <c r="M3829" s="86" t="s">
        <v>5013</v>
      </c>
      <c r="N3829" s="86" t="s">
        <v>5013</v>
      </c>
      <c r="O3829" s="86" t="s">
        <v>5013</v>
      </c>
      <c r="P3829" s="86" t="s">
        <v>5013</v>
      </c>
      <c r="Q3829" s="86" t="s">
        <v>5013</v>
      </c>
      <c r="R3829" s="86" t="s">
        <v>5013</v>
      </c>
      <c r="S3829" s="86">
        <v>0.28899999999999998</v>
      </c>
      <c r="T3829" s="86" t="s">
        <v>5013</v>
      </c>
    </row>
    <row r="3830" spans="1:20" x14ac:dyDescent="0.25">
      <c r="A3830" s="50" t="s">
        <v>4682</v>
      </c>
      <c r="B3830" s="50" t="s">
        <v>3958</v>
      </c>
      <c r="C3830" s="50" t="s">
        <v>4690</v>
      </c>
      <c r="D3830" s="80">
        <v>2</v>
      </c>
      <c r="E3830" s="50" t="s">
        <v>5266</v>
      </c>
      <c r="F3830" s="24">
        <f t="shared" si="190"/>
        <v>9.3666666666666676E-2</v>
      </c>
      <c r="G3830" s="20">
        <f t="shared" si="191"/>
        <v>7.0999999999999994E-2</v>
      </c>
      <c r="H3830" s="17"/>
      <c r="I3830" s="24"/>
      <c r="J3830" s="20">
        <f t="shared" si="192"/>
        <v>5.6200000000000007E-2</v>
      </c>
      <c r="K3830" s="17"/>
      <c r="L3830" s="24"/>
      <c r="M3830" s="86">
        <v>0.21299999999999999</v>
      </c>
      <c r="N3830" s="86" t="s">
        <v>5013</v>
      </c>
      <c r="O3830" s="86" t="s">
        <v>5013</v>
      </c>
      <c r="P3830" s="86" t="s">
        <v>5013</v>
      </c>
      <c r="Q3830" s="86" t="s">
        <v>5013</v>
      </c>
      <c r="R3830" s="86" t="s">
        <v>5013</v>
      </c>
      <c r="S3830" s="86">
        <v>0.28100000000000003</v>
      </c>
      <c r="T3830" s="86" t="s">
        <v>5013</v>
      </c>
    </row>
    <row r="3831" spans="1:20" x14ac:dyDescent="0.25">
      <c r="A3831" s="50" t="s">
        <v>4682</v>
      </c>
      <c r="B3831" s="50" t="s">
        <v>2494</v>
      </c>
      <c r="C3831" s="50" t="s">
        <v>4757</v>
      </c>
      <c r="D3831" s="80">
        <v>15</v>
      </c>
      <c r="E3831" s="50" t="s">
        <v>8150</v>
      </c>
      <c r="F3831" s="24">
        <f t="shared" si="190"/>
        <v>8.7666666666666671E-2</v>
      </c>
      <c r="G3831" s="20">
        <f t="shared" si="191"/>
        <v>2.1563333333333334</v>
      </c>
      <c r="H3831" s="17"/>
      <c r="I3831" s="24"/>
      <c r="J3831" s="20">
        <f t="shared" si="192"/>
        <v>2.7334000000000001</v>
      </c>
      <c r="K3831" s="17"/>
      <c r="L3831" s="24"/>
      <c r="M3831" s="86">
        <v>4.6020000000000003</v>
      </c>
      <c r="N3831" s="86">
        <v>1.867</v>
      </c>
      <c r="O3831" s="86" t="s">
        <v>5013</v>
      </c>
      <c r="P3831" s="86" t="s">
        <v>5013</v>
      </c>
      <c r="Q3831" s="86">
        <v>13.404</v>
      </c>
      <c r="R3831" s="86" t="s">
        <v>5013</v>
      </c>
      <c r="S3831" s="86">
        <v>0.26300000000000001</v>
      </c>
      <c r="T3831" s="86" t="s">
        <v>5013</v>
      </c>
    </row>
    <row r="3832" spans="1:20" x14ac:dyDescent="0.25">
      <c r="A3832" s="50" t="s">
        <v>4682</v>
      </c>
      <c r="B3832" s="50" t="s">
        <v>3775</v>
      </c>
      <c r="C3832" s="50" t="s">
        <v>4738</v>
      </c>
      <c r="D3832" s="80">
        <v>11</v>
      </c>
      <c r="E3832" s="50" t="s">
        <v>7201</v>
      </c>
      <c r="F3832" s="24">
        <f t="shared" si="190"/>
        <v>8.7333333333333332E-2</v>
      </c>
      <c r="G3832" s="20">
        <f t="shared" si="191"/>
        <v>6.5666666666666665E-2</v>
      </c>
      <c r="H3832" s="17"/>
      <c r="I3832" s="24"/>
      <c r="J3832" s="20">
        <f t="shared" si="192"/>
        <v>5.2400000000000002E-2</v>
      </c>
      <c r="K3832" s="17"/>
      <c r="L3832" s="24"/>
      <c r="M3832" s="86" t="s">
        <v>5013</v>
      </c>
      <c r="N3832" s="86" t="s">
        <v>5013</v>
      </c>
      <c r="O3832" s="86">
        <v>0.19700000000000001</v>
      </c>
      <c r="P3832" s="86" t="s">
        <v>5013</v>
      </c>
      <c r="Q3832" s="86" t="s">
        <v>5013</v>
      </c>
      <c r="R3832" s="86" t="s">
        <v>5013</v>
      </c>
      <c r="S3832" s="86">
        <v>0.26200000000000001</v>
      </c>
      <c r="T3832" s="86" t="s">
        <v>5013</v>
      </c>
    </row>
    <row r="3833" spans="1:20" x14ac:dyDescent="0.25">
      <c r="A3833" s="50" t="s">
        <v>4682</v>
      </c>
      <c r="B3833" s="50" t="s">
        <v>1867</v>
      </c>
      <c r="C3833" s="50" t="s">
        <v>4772</v>
      </c>
      <c r="D3833" s="80">
        <v>18</v>
      </c>
      <c r="E3833" s="50" t="s">
        <v>9363</v>
      </c>
      <c r="F3833" s="24">
        <f t="shared" si="190"/>
        <v>8.6333333333333331E-2</v>
      </c>
      <c r="G3833" s="20">
        <f t="shared" si="191"/>
        <v>2.6629999999999998</v>
      </c>
      <c r="H3833" s="17"/>
      <c r="I3833" s="24"/>
      <c r="J3833" s="20">
        <f t="shared" si="192"/>
        <v>9.0768000000000004</v>
      </c>
      <c r="K3833" s="17"/>
      <c r="L3833" s="24"/>
      <c r="M3833" s="86">
        <v>5.7869999999999999</v>
      </c>
      <c r="N3833" s="86">
        <v>2.202</v>
      </c>
      <c r="O3833" s="86" t="s">
        <v>5013</v>
      </c>
      <c r="P3833" s="86">
        <v>45.125</v>
      </c>
      <c r="Q3833" s="86" t="s">
        <v>5013</v>
      </c>
      <c r="R3833" s="86" t="s">
        <v>5013</v>
      </c>
      <c r="S3833" s="86">
        <v>0.25900000000000001</v>
      </c>
      <c r="T3833" s="86" t="s">
        <v>5013</v>
      </c>
    </row>
    <row r="3834" spans="1:20" x14ac:dyDescent="0.25">
      <c r="A3834" s="50" t="s">
        <v>4682</v>
      </c>
      <c r="B3834" s="50" t="s">
        <v>4509</v>
      </c>
      <c r="C3834" s="50" t="s">
        <v>4719</v>
      </c>
      <c r="D3834" s="80">
        <v>6</v>
      </c>
      <c r="E3834" s="50" t="s">
        <v>6385</v>
      </c>
      <c r="F3834" s="24">
        <f t="shared" si="190"/>
        <v>8.3333333333333329E-2</v>
      </c>
      <c r="G3834" s="20">
        <f t="shared" si="191"/>
        <v>18.233666666666668</v>
      </c>
      <c r="H3834" s="17"/>
      <c r="I3834" s="24"/>
      <c r="J3834" s="20">
        <f t="shared" si="192"/>
        <v>0.81220000000000003</v>
      </c>
      <c r="K3834" s="17"/>
      <c r="L3834" s="24"/>
      <c r="M3834" s="86" t="s">
        <v>5013</v>
      </c>
      <c r="N3834" s="86" t="s">
        <v>5013</v>
      </c>
      <c r="O3834" s="86">
        <v>54.701000000000001</v>
      </c>
      <c r="P3834" s="86">
        <v>3.8109999999999999</v>
      </c>
      <c r="Q3834" s="86" t="s">
        <v>5013</v>
      </c>
      <c r="R3834" s="86" t="s">
        <v>5013</v>
      </c>
      <c r="S3834" s="86">
        <v>0.25</v>
      </c>
      <c r="T3834" s="86" t="s">
        <v>5013</v>
      </c>
    </row>
    <row r="3835" spans="1:20" x14ac:dyDescent="0.25">
      <c r="A3835" s="50" t="s">
        <v>4682</v>
      </c>
      <c r="B3835" s="50" t="s">
        <v>3838</v>
      </c>
      <c r="C3835" s="50" t="s">
        <v>4723</v>
      </c>
      <c r="D3835" s="80">
        <v>7</v>
      </c>
      <c r="E3835" s="50" t="s">
        <v>6595</v>
      </c>
      <c r="F3835" s="24">
        <f t="shared" si="190"/>
        <v>8.0333333333333326E-2</v>
      </c>
      <c r="G3835" s="20">
        <f t="shared" si="191"/>
        <v>83.295666666666662</v>
      </c>
      <c r="H3835" s="17"/>
      <c r="I3835" s="24"/>
      <c r="J3835" s="20">
        <f t="shared" si="192"/>
        <v>4.82E-2</v>
      </c>
      <c r="K3835" s="17"/>
      <c r="L3835" s="24"/>
      <c r="M3835" s="86">
        <v>41.808999999999997</v>
      </c>
      <c r="N3835" s="86">
        <v>114.625</v>
      </c>
      <c r="O3835" s="86">
        <v>93.453000000000003</v>
      </c>
      <c r="P3835" s="86" t="s">
        <v>5013</v>
      </c>
      <c r="Q3835" s="86" t="s">
        <v>5013</v>
      </c>
      <c r="R3835" s="86" t="s">
        <v>5013</v>
      </c>
      <c r="S3835" s="86">
        <v>0.24099999999999999</v>
      </c>
      <c r="T3835" s="86" t="s">
        <v>5013</v>
      </c>
    </row>
    <row r="3836" spans="1:20" x14ac:dyDescent="0.25">
      <c r="A3836" s="50" t="s">
        <v>4682</v>
      </c>
      <c r="B3836" s="50" t="s">
        <v>3887</v>
      </c>
      <c r="C3836" s="50" t="s">
        <v>4736</v>
      </c>
      <c r="D3836" s="80">
        <v>11</v>
      </c>
      <c r="E3836" s="50" t="s">
        <v>7030</v>
      </c>
      <c r="F3836" s="24">
        <f t="shared" si="190"/>
        <v>7.9333333333333325E-2</v>
      </c>
      <c r="G3836" s="20">
        <f t="shared" si="191"/>
        <v>0</v>
      </c>
      <c r="H3836" s="17"/>
      <c r="I3836" s="24"/>
      <c r="J3836" s="20">
        <f t="shared" si="192"/>
        <v>4.7599999999999996E-2</v>
      </c>
      <c r="K3836" s="17"/>
      <c r="L3836" s="24"/>
      <c r="M3836" s="86" t="s">
        <v>5013</v>
      </c>
      <c r="N3836" s="86" t="s">
        <v>5013</v>
      </c>
      <c r="O3836" s="86" t="s">
        <v>5013</v>
      </c>
      <c r="P3836" s="86" t="s">
        <v>5013</v>
      </c>
      <c r="Q3836" s="86" t="s">
        <v>5013</v>
      </c>
      <c r="R3836" s="86" t="s">
        <v>5013</v>
      </c>
      <c r="S3836" s="86">
        <v>0.23799999999999999</v>
      </c>
      <c r="T3836" s="86" t="s">
        <v>5013</v>
      </c>
    </row>
    <row r="3837" spans="1:20" x14ac:dyDescent="0.25">
      <c r="A3837" s="50" t="s">
        <v>4682</v>
      </c>
      <c r="B3837" s="50" t="s">
        <v>3006</v>
      </c>
      <c r="C3837" s="50" t="s">
        <v>4722</v>
      </c>
      <c r="D3837" s="80">
        <v>7</v>
      </c>
      <c r="E3837" s="50" t="s">
        <v>6543</v>
      </c>
      <c r="F3837" s="24">
        <f t="shared" si="190"/>
        <v>7.3333333333333334E-2</v>
      </c>
      <c r="G3837" s="20">
        <f t="shared" si="191"/>
        <v>7.0539999999999994</v>
      </c>
      <c r="H3837" s="17"/>
      <c r="I3837" s="24"/>
      <c r="J3837" s="20">
        <f t="shared" si="192"/>
        <v>12.402799999999999</v>
      </c>
      <c r="K3837" s="17"/>
      <c r="L3837" s="24"/>
      <c r="M3837" s="86">
        <v>1.7989999999999999</v>
      </c>
      <c r="N3837" s="86">
        <v>10.769</v>
      </c>
      <c r="O3837" s="86">
        <v>8.5939999999999994</v>
      </c>
      <c r="P3837" s="86">
        <v>61.793999999999997</v>
      </c>
      <c r="Q3837" s="86" t="s">
        <v>5013</v>
      </c>
      <c r="R3837" s="86" t="s">
        <v>5013</v>
      </c>
      <c r="S3837" s="86">
        <v>0.22</v>
      </c>
      <c r="T3837" s="86" t="s">
        <v>5013</v>
      </c>
    </row>
    <row r="3838" spans="1:20" x14ac:dyDescent="0.25">
      <c r="A3838" s="50" t="s">
        <v>4682</v>
      </c>
      <c r="B3838" s="50" t="s">
        <v>85</v>
      </c>
      <c r="C3838" s="50" t="s">
        <v>4759</v>
      </c>
      <c r="D3838" s="80">
        <v>15</v>
      </c>
      <c r="E3838" s="50" t="s">
        <v>8232</v>
      </c>
      <c r="F3838" s="24">
        <f t="shared" si="190"/>
        <v>7.1999999999999995E-2</v>
      </c>
      <c r="G3838" s="20">
        <f t="shared" si="191"/>
        <v>361.22433333333333</v>
      </c>
      <c r="H3838" s="17"/>
      <c r="I3838" s="24"/>
      <c r="J3838" s="20">
        <f t="shared" si="192"/>
        <v>3.3632</v>
      </c>
      <c r="K3838" s="17"/>
      <c r="L3838" s="24"/>
      <c r="M3838" s="86">
        <v>42.423999999999999</v>
      </c>
      <c r="N3838" s="86">
        <v>88.385999999999996</v>
      </c>
      <c r="O3838" s="86">
        <v>952.86300000000006</v>
      </c>
      <c r="P3838" s="86">
        <v>12.773999999999999</v>
      </c>
      <c r="Q3838" s="86">
        <v>3.8260000000000001</v>
      </c>
      <c r="R3838" s="86" t="s">
        <v>5013</v>
      </c>
      <c r="S3838" s="86">
        <v>0.216</v>
      </c>
      <c r="T3838" s="86" t="s">
        <v>5013</v>
      </c>
    </row>
    <row r="3839" spans="1:20" x14ac:dyDescent="0.25">
      <c r="A3839" s="50" t="s">
        <v>4682</v>
      </c>
      <c r="B3839" s="50" t="s">
        <v>5005</v>
      </c>
      <c r="C3839" s="50" t="s">
        <v>5012</v>
      </c>
      <c r="D3839" s="80">
        <v>19</v>
      </c>
      <c r="E3839" s="50" t="s">
        <v>9535</v>
      </c>
      <c r="F3839" s="24">
        <f t="shared" si="190"/>
        <v>6.7999999999999991E-2</v>
      </c>
      <c r="G3839" s="20">
        <f t="shared" si="191"/>
        <v>4.0333333333333332E-2</v>
      </c>
      <c r="H3839" s="17"/>
      <c r="I3839" s="24"/>
      <c r="J3839" s="20">
        <f t="shared" si="192"/>
        <v>4.0799999999999996E-2</v>
      </c>
      <c r="K3839" s="17"/>
      <c r="L3839" s="24"/>
      <c r="M3839" s="86" t="s">
        <v>5013</v>
      </c>
      <c r="N3839" s="86">
        <v>0.121</v>
      </c>
      <c r="O3839" s="86" t="s">
        <v>5013</v>
      </c>
      <c r="P3839" s="86" t="s">
        <v>5013</v>
      </c>
      <c r="Q3839" s="86" t="s">
        <v>5013</v>
      </c>
      <c r="R3839" s="86" t="s">
        <v>5013</v>
      </c>
      <c r="S3839" s="86">
        <v>0.20399999999999999</v>
      </c>
      <c r="T3839" s="86" t="s">
        <v>5013</v>
      </c>
    </row>
    <row r="3840" spans="1:20" x14ac:dyDescent="0.25">
      <c r="A3840" s="50" t="s">
        <v>4682</v>
      </c>
      <c r="B3840" s="50" t="s">
        <v>1845</v>
      </c>
      <c r="C3840" s="50" t="s">
        <v>4735</v>
      </c>
      <c r="D3840" s="80">
        <v>11</v>
      </c>
      <c r="E3840" s="50" t="s">
        <v>6977</v>
      </c>
      <c r="F3840" s="24">
        <f t="shared" si="190"/>
        <v>6.433333333333334E-2</v>
      </c>
      <c r="G3840" s="20">
        <f t="shared" si="191"/>
        <v>0</v>
      </c>
      <c r="H3840" s="17"/>
      <c r="I3840" s="24"/>
      <c r="J3840" s="20">
        <f t="shared" si="192"/>
        <v>3.8600000000000002E-2</v>
      </c>
      <c r="K3840" s="17"/>
      <c r="L3840" s="24"/>
      <c r="M3840" s="86" t="s">
        <v>5013</v>
      </c>
      <c r="N3840" s="86" t="s">
        <v>5013</v>
      </c>
      <c r="O3840" s="86" t="s">
        <v>5013</v>
      </c>
      <c r="P3840" s="86" t="s">
        <v>5013</v>
      </c>
      <c r="Q3840" s="86" t="s">
        <v>5013</v>
      </c>
      <c r="R3840" s="86" t="s">
        <v>5013</v>
      </c>
      <c r="S3840" s="86">
        <v>0.193</v>
      </c>
      <c r="T3840" s="86" t="s">
        <v>5013</v>
      </c>
    </row>
    <row r="3841" spans="1:20" x14ac:dyDescent="0.25">
      <c r="A3841" s="50" t="s">
        <v>4682</v>
      </c>
      <c r="B3841" s="50" t="s">
        <v>565</v>
      </c>
      <c r="C3841" s="50" t="s">
        <v>4709</v>
      </c>
      <c r="D3841" s="80">
        <v>5</v>
      </c>
      <c r="E3841" s="50" t="s">
        <v>5757</v>
      </c>
      <c r="F3841" s="24">
        <f t="shared" si="190"/>
        <v>6.2333333333333331E-2</v>
      </c>
      <c r="G3841" s="20">
        <f t="shared" si="191"/>
        <v>8.3333333333333332E-3</v>
      </c>
      <c r="H3841" s="17"/>
      <c r="I3841" s="24"/>
      <c r="J3841" s="20">
        <f t="shared" si="192"/>
        <v>2.9183999999999997</v>
      </c>
      <c r="K3841" s="17"/>
      <c r="L3841" s="24"/>
      <c r="M3841" s="86" t="s">
        <v>5013</v>
      </c>
      <c r="N3841" s="86" t="s">
        <v>5013</v>
      </c>
      <c r="O3841" s="86">
        <v>2.5000000000000001E-2</v>
      </c>
      <c r="P3841" s="86">
        <v>6.2E-2</v>
      </c>
      <c r="Q3841" s="86">
        <v>14.343</v>
      </c>
      <c r="R3841" s="86" t="s">
        <v>5013</v>
      </c>
      <c r="S3841" s="86">
        <v>0.187</v>
      </c>
      <c r="T3841" s="86" t="s">
        <v>5013</v>
      </c>
    </row>
    <row r="3842" spans="1:20" x14ac:dyDescent="0.25">
      <c r="A3842" s="50" t="s">
        <v>4682</v>
      </c>
      <c r="B3842" s="50" t="s">
        <v>1443</v>
      </c>
      <c r="C3842" s="50" t="s">
        <v>4723</v>
      </c>
      <c r="D3842" s="80">
        <v>7</v>
      </c>
      <c r="E3842" s="50" t="s">
        <v>6652</v>
      </c>
      <c r="F3842" s="24">
        <f t="shared" si="190"/>
        <v>5.3333333333333337E-2</v>
      </c>
      <c r="G3842" s="20">
        <f t="shared" si="191"/>
        <v>3.9629999999999996</v>
      </c>
      <c r="H3842" s="17"/>
      <c r="I3842" s="24"/>
      <c r="J3842" s="20">
        <f t="shared" si="192"/>
        <v>1.8399999999999999</v>
      </c>
      <c r="K3842" s="17"/>
      <c r="L3842" s="24"/>
      <c r="M3842" s="86">
        <v>5.0259999999999998</v>
      </c>
      <c r="N3842" s="86">
        <v>5.6340000000000003</v>
      </c>
      <c r="O3842" s="86">
        <v>1.2290000000000001</v>
      </c>
      <c r="P3842" s="86">
        <v>4.7329999999999997</v>
      </c>
      <c r="Q3842" s="86">
        <v>4.3070000000000004</v>
      </c>
      <c r="R3842" s="86" t="s">
        <v>5013</v>
      </c>
      <c r="S3842" s="86">
        <v>0.16</v>
      </c>
      <c r="T3842" s="86" t="s">
        <v>5013</v>
      </c>
    </row>
    <row r="3843" spans="1:20" x14ac:dyDescent="0.25">
      <c r="A3843" s="50" t="s">
        <v>4682</v>
      </c>
      <c r="B3843" s="50" t="s">
        <v>9778</v>
      </c>
      <c r="C3843" s="50" t="s">
        <v>4711</v>
      </c>
      <c r="D3843" s="80">
        <v>6</v>
      </c>
      <c r="E3843" s="50" t="s">
        <v>9779</v>
      </c>
      <c r="F3843" s="24">
        <f t="shared" si="190"/>
        <v>3.9666666666666663E-2</v>
      </c>
      <c r="G3843" s="20">
        <f t="shared" si="191"/>
        <v>4.1666666666666664E-2</v>
      </c>
      <c r="H3843" s="17"/>
      <c r="I3843" s="24"/>
      <c r="J3843" s="20">
        <f t="shared" si="192"/>
        <v>2.3799999999999998E-2</v>
      </c>
      <c r="K3843" s="17"/>
      <c r="L3843" s="24"/>
      <c r="M3843" s="86" t="s">
        <v>5013</v>
      </c>
      <c r="N3843" s="86" t="s">
        <v>5013</v>
      </c>
      <c r="O3843" s="86">
        <v>0.125</v>
      </c>
      <c r="P3843" s="86" t="s">
        <v>5013</v>
      </c>
      <c r="Q3843" s="86" t="s">
        <v>5013</v>
      </c>
      <c r="R3843" s="86" t="s">
        <v>5013</v>
      </c>
      <c r="S3843" s="86">
        <v>0.11899999999999999</v>
      </c>
      <c r="T3843" s="86" t="s">
        <v>5013</v>
      </c>
    </row>
    <row r="3844" spans="1:20" x14ac:dyDescent="0.25">
      <c r="A3844" s="50" t="s">
        <v>4682</v>
      </c>
      <c r="B3844" s="50" t="s">
        <v>1752</v>
      </c>
      <c r="C3844" s="50" t="s">
        <v>4744</v>
      </c>
      <c r="D3844" s="80">
        <v>11</v>
      </c>
      <c r="E3844" s="50" t="s">
        <v>7397</v>
      </c>
      <c r="F3844" s="24">
        <f t="shared" si="190"/>
        <v>3.9333333333333331E-2</v>
      </c>
      <c r="G3844" s="20">
        <f t="shared" si="191"/>
        <v>0.18433333333333335</v>
      </c>
      <c r="H3844" s="17"/>
      <c r="I3844" s="24"/>
      <c r="J3844" s="20">
        <f t="shared" si="192"/>
        <v>2.3599999999999999E-2</v>
      </c>
      <c r="K3844" s="17"/>
      <c r="L3844" s="24"/>
      <c r="M3844" s="86">
        <v>0.55300000000000005</v>
      </c>
      <c r="N3844" s="86" t="s">
        <v>5013</v>
      </c>
      <c r="O3844" s="86" t="s">
        <v>5013</v>
      </c>
      <c r="P3844" s="86" t="s">
        <v>5013</v>
      </c>
      <c r="Q3844" s="86" t="s">
        <v>5013</v>
      </c>
      <c r="R3844" s="86" t="s">
        <v>5013</v>
      </c>
      <c r="S3844" s="86">
        <v>0.11799999999999999</v>
      </c>
      <c r="T3844" s="86" t="s">
        <v>5013</v>
      </c>
    </row>
    <row r="3845" spans="1:20" x14ac:dyDescent="0.25">
      <c r="A3845" s="50" t="s">
        <v>4682</v>
      </c>
      <c r="B3845" s="50" t="s">
        <v>3802</v>
      </c>
      <c r="C3845" s="50" t="s">
        <v>4711</v>
      </c>
      <c r="D3845" s="80">
        <v>6</v>
      </c>
      <c r="E3845" s="50" t="s">
        <v>6108</v>
      </c>
      <c r="F3845" s="24">
        <f t="shared" si="190"/>
        <v>3.8666666666666669E-2</v>
      </c>
      <c r="G3845" s="20">
        <f t="shared" si="191"/>
        <v>0.73699999999999999</v>
      </c>
      <c r="H3845" s="17"/>
      <c r="I3845" s="24"/>
      <c r="J3845" s="20">
        <f t="shared" si="192"/>
        <v>2.3200000000000002E-2</v>
      </c>
      <c r="K3845" s="17"/>
      <c r="L3845" s="24"/>
      <c r="M3845" s="86">
        <v>2.2109999999999999</v>
      </c>
      <c r="N3845" s="86" t="s">
        <v>5013</v>
      </c>
      <c r="O3845" s="86" t="s">
        <v>5013</v>
      </c>
      <c r="P3845" s="86" t="s">
        <v>5013</v>
      </c>
      <c r="Q3845" s="86" t="s">
        <v>5013</v>
      </c>
      <c r="R3845" s="86" t="s">
        <v>5013</v>
      </c>
      <c r="S3845" s="86">
        <v>0.11600000000000001</v>
      </c>
      <c r="T3845" s="86" t="s">
        <v>5013</v>
      </c>
    </row>
    <row r="3846" spans="1:20" x14ac:dyDescent="0.25">
      <c r="A3846" s="50" t="s">
        <v>4682</v>
      </c>
      <c r="B3846" s="50" t="s">
        <v>3326</v>
      </c>
      <c r="C3846" s="50" t="s">
        <v>4774</v>
      </c>
      <c r="D3846" s="80">
        <v>18</v>
      </c>
      <c r="E3846" s="50" t="s">
        <v>9519</v>
      </c>
      <c r="F3846" s="24">
        <f t="shared" si="190"/>
        <v>3.2000000000000001E-2</v>
      </c>
      <c r="G3846" s="20">
        <f t="shared" si="191"/>
        <v>0</v>
      </c>
      <c r="H3846" s="17"/>
      <c r="I3846" s="24"/>
      <c r="J3846" s="20">
        <f t="shared" si="192"/>
        <v>0.53539999999999999</v>
      </c>
      <c r="K3846" s="17"/>
      <c r="L3846" s="24"/>
      <c r="M3846" s="86" t="s">
        <v>5013</v>
      </c>
      <c r="N3846" s="86" t="s">
        <v>5013</v>
      </c>
      <c r="O3846" s="86" t="s">
        <v>5013</v>
      </c>
      <c r="P3846" s="86">
        <v>2.581</v>
      </c>
      <c r="Q3846" s="86" t="s">
        <v>5013</v>
      </c>
      <c r="R3846" s="86" t="s">
        <v>5013</v>
      </c>
      <c r="S3846" s="86">
        <v>9.6000000000000002E-2</v>
      </c>
      <c r="T3846" s="86" t="s">
        <v>5013</v>
      </c>
    </row>
    <row r="3847" spans="1:20" x14ac:dyDescent="0.25">
      <c r="A3847" s="50" t="s">
        <v>4682</v>
      </c>
      <c r="B3847" s="50" t="s">
        <v>1700</v>
      </c>
      <c r="C3847" s="50" t="s">
        <v>4755</v>
      </c>
      <c r="D3847" s="80">
        <v>15</v>
      </c>
      <c r="E3847" s="50" t="s">
        <v>7892</v>
      </c>
      <c r="F3847" s="24">
        <f t="shared" si="190"/>
        <v>2.9666666666666664E-2</v>
      </c>
      <c r="G3847" s="20">
        <f t="shared" si="191"/>
        <v>3.5169999999999999</v>
      </c>
      <c r="H3847" s="17"/>
      <c r="I3847" s="24"/>
      <c r="J3847" s="20">
        <f t="shared" si="192"/>
        <v>1.78E-2</v>
      </c>
      <c r="K3847" s="17"/>
      <c r="L3847" s="24"/>
      <c r="M3847" s="86">
        <v>10.551</v>
      </c>
      <c r="N3847" s="86" t="s">
        <v>5013</v>
      </c>
      <c r="O3847" s="86" t="s">
        <v>5013</v>
      </c>
      <c r="P3847" s="86" t="s">
        <v>5013</v>
      </c>
      <c r="Q3847" s="86" t="s">
        <v>5013</v>
      </c>
      <c r="R3847" s="86" t="s">
        <v>5013</v>
      </c>
      <c r="S3847" s="86">
        <v>8.8999999999999996E-2</v>
      </c>
      <c r="T3847" s="86" t="s">
        <v>5013</v>
      </c>
    </row>
    <row r="3848" spans="1:20" x14ac:dyDescent="0.25">
      <c r="A3848" s="50" t="s">
        <v>4682</v>
      </c>
      <c r="B3848" s="50" t="s">
        <v>2038</v>
      </c>
      <c r="C3848" s="50" t="s">
        <v>4693</v>
      </c>
      <c r="D3848" s="80">
        <v>2</v>
      </c>
      <c r="E3848" s="50" t="s">
        <v>5372</v>
      </c>
      <c r="F3848" s="24">
        <f t="shared" si="190"/>
        <v>2.6666666666666668E-2</v>
      </c>
      <c r="G3848" s="20">
        <f t="shared" si="191"/>
        <v>48.225000000000001</v>
      </c>
      <c r="H3848" s="17"/>
      <c r="I3848" s="24"/>
      <c r="J3848" s="20">
        <f t="shared" si="192"/>
        <v>1.6E-2</v>
      </c>
      <c r="K3848" s="17"/>
      <c r="L3848" s="24"/>
      <c r="M3848" s="86">
        <v>2.1970000000000001</v>
      </c>
      <c r="N3848" s="86">
        <v>85.813999999999993</v>
      </c>
      <c r="O3848" s="86">
        <v>56.664000000000001</v>
      </c>
      <c r="P3848" s="86" t="s">
        <v>5013</v>
      </c>
      <c r="Q3848" s="86" t="s">
        <v>5013</v>
      </c>
      <c r="R3848" s="86" t="s">
        <v>5013</v>
      </c>
      <c r="S3848" s="86">
        <v>0.08</v>
      </c>
      <c r="T3848" s="86" t="s">
        <v>5013</v>
      </c>
    </row>
    <row r="3849" spans="1:20" x14ac:dyDescent="0.25">
      <c r="A3849" s="50" t="s">
        <v>4682</v>
      </c>
      <c r="B3849" s="50" t="s">
        <v>749</v>
      </c>
      <c r="C3849" s="50" t="s">
        <v>4683</v>
      </c>
      <c r="D3849" s="80">
        <v>1</v>
      </c>
      <c r="E3849" s="50" t="s">
        <v>5053</v>
      </c>
      <c r="F3849" s="24">
        <f t="shared" si="190"/>
        <v>2.6333333333333334E-2</v>
      </c>
      <c r="G3849" s="20">
        <f t="shared" si="191"/>
        <v>3.3333333333333332E-4</v>
      </c>
      <c r="H3849" s="17"/>
      <c r="I3849" s="24"/>
      <c r="J3849" s="20">
        <f t="shared" si="192"/>
        <v>1.5800000000000002E-2</v>
      </c>
      <c r="K3849" s="17"/>
      <c r="L3849" s="24"/>
      <c r="M3849" s="86" t="s">
        <v>5013</v>
      </c>
      <c r="N3849" s="86" t="s">
        <v>5013</v>
      </c>
      <c r="O3849" s="86">
        <v>1E-3</v>
      </c>
      <c r="P3849" s="86" t="s">
        <v>5013</v>
      </c>
      <c r="Q3849" s="86" t="s">
        <v>5013</v>
      </c>
      <c r="R3849" s="86" t="s">
        <v>5013</v>
      </c>
      <c r="S3849" s="86">
        <v>7.9000000000000001E-2</v>
      </c>
      <c r="T3849" s="86" t="s">
        <v>5013</v>
      </c>
    </row>
    <row r="3850" spans="1:20" x14ac:dyDescent="0.25">
      <c r="A3850" s="50" t="s">
        <v>4682</v>
      </c>
      <c r="B3850" s="50" t="s">
        <v>1008</v>
      </c>
      <c r="C3850" s="50" t="s">
        <v>4703</v>
      </c>
      <c r="D3850" s="80">
        <v>4</v>
      </c>
      <c r="E3850" s="50" t="s">
        <v>5600</v>
      </c>
      <c r="F3850" s="24">
        <f t="shared" si="190"/>
        <v>2.3999999999999997E-2</v>
      </c>
      <c r="G3850" s="20">
        <f t="shared" si="191"/>
        <v>0</v>
      </c>
      <c r="H3850" s="17"/>
      <c r="I3850" s="24"/>
      <c r="J3850" s="20">
        <f t="shared" si="192"/>
        <v>1.44E-2</v>
      </c>
      <c r="K3850" s="17"/>
      <c r="L3850" s="24"/>
      <c r="M3850" s="86" t="s">
        <v>5013</v>
      </c>
      <c r="N3850" s="86" t="s">
        <v>5013</v>
      </c>
      <c r="O3850" s="86" t="s">
        <v>5013</v>
      </c>
      <c r="P3850" s="86" t="s">
        <v>5013</v>
      </c>
      <c r="Q3850" s="86" t="s">
        <v>5013</v>
      </c>
      <c r="R3850" s="86" t="s">
        <v>5013</v>
      </c>
      <c r="S3850" s="86">
        <v>7.1999999999999995E-2</v>
      </c>
      <c r="T3850" s="86" t="s">
        <v>5013</v>
      </c>
    </row>
    <row r="3851" spans="1:20" x14ac:dyDescent="0.25">
      <c r="A3851" s="50" t="s">
        <v>4682</v>
      </c>
      <c r="B3851" s="50" t="s">
        <v>9705</v>
      </c>
      <c r="C3851" s="50" t="s">
        <v>4694</v>
      </c>
      <c r="D3851" s="80">
        <v>2</v>
      </c>
      <c r="E3851" s="50" t="s">
        <v>9706</v>
      </c>
      <c r="F3851" s="24">
        <f t="shared" si="190"/>
        <v>1.6666666666666666E-2</v>
      </c>
      <c r="G3851" s="20">
        <f t="shared" si="191"/>
        <v>0</v>
      </c>
      <c r="H3851" s="17"/>
      <c r="I3851" s="24"/>
      <c r="J3851" s="20">
        <f t="shared" si="192"/>
        <v>0.01</v>
      </c>
      <c r="K3851" s="17"/>
      <c r="L3851" s="24"/>
      <c r="M3851" s="86" t="s">
        <v>5013</v>
      </c>
      <c r="N3851" s="86" t="s">
        <v>5013</v>
      </c>
      <c r="O3851" s="86" t="s">
        <v>5013</v>
      </c>
      <c r="P3851" s="86" t="s">
        <v>5013</v>
      </c>
      <c r="Q3851" s="86" t="s">
        <v>5013</v>
      </c>
      <c r="R3851" s="86" t="s">
        <v>5013</v>
      </c>
      <c r="S3851" s="86">
        <v>0.05</v>
      </c>
      <c r="T3851" s="86" t="s">
        <v>5013</v>
      </c>
    </row>
    <row r="3852" spans="1:20" x14ac:dyDescent="0.25">
      <c r="A3852" s="50" t="s">
        <v>4682</v>
      </c>
      <c r="B3852" s="50" t="s">
        <v>3280</v>
      </c>
      <c r="C3852" s="50" t="s">
        <v>4694</v>
      </c>
      <c r="D3852" s="80">
        <v>2</v>
      </c>
      <c r="E3852" s="50" t="s">
        <v>5399</v>
      </c>
      <c r="F3852" s="24">
        <f t="shared" si="190"/>
        <v>1.6666666666666666E-2</v>
      </c>
      <c r="G3852" s="20">
        <f t="shared" si="191"/>
        <v>1.1919999999999999</v>
      </c>
      <c r="H3852" s="17"/>
      <c r="I3852" s="24"/>
      <c r="J3852" s="20">
        <f t="shared" si="192"/>
        <v>0.01</v>
      </c>
      <c r="K3852" s="17"/>
      <c r="L3852" s="24"/>
      <c r="M3852" s="86">
        <v>3.5760000000000001</v>
      </c>
      <c r="N3852" s="86" t="s">
        <v>5013</v>
      </c>
      <c r="O3852" s="86" t="s">
        <v>5013</v>
      </c>
      <c r="P3852" s="86" t="s">
        <v>5013</v>
      </c>
      <c r="Q3852" s="86" t="s">
        <v>5013</v>
      </c>
      <c r="R3852" s="86" t="s">
        <v>5013</v>
      </c>
      <c r="S3852" s="86">
        <v>0.05</v>
      </c>
      <c r="T3852" s="86" t="s">
        <v>5013</v>
      </c>
    </row>
    <row r="3853" spans="1:20" x14ac:dyDescent="0.25">
      <c r="A3853" s="50" t="s">
        <v>4682</v>
      </c>
      <c r="B3853" s="50" t="s">
        <v>3540</v>
      </c>
      <c r="C3853" s="50" t="s">
        <v>4742</v>
      </c>
      <c r="D3853" s="80">
        <v>11</v>
      </c>
      <c r="E3853" s="50" t="s">
        <v>7310</v>
      </c>
      <c r="F3853" s="24">
        <f t="shared" si="190"/>
        <v>1.6666666666666666E-2</v>
      </c>
      <c r="G3853" s="20">
        <f t="shared" si="191"/>
        <v>1.3653333333333333</v>
      </c>
      <c r="H3853" s="17"/>
      <c r="I3853" s="24"/>
      <c r="J3853" s="20">
        <f t="shared" si="192"/>
        <v>0.24339999999999998</v>
      </c>
      <c r="K3853" s="17"/>
      <c r="L3853" s="24"/>
      <c r="M3853" s="86" t="s">
        <v>5013</v>
      </c>
      <c r="N3853" s="86" t="s">
        <v>5013</v>
      </c>
      <c r="O3853" s="86">
        <v>4.0960000000000001</v>
      </c>
      <c r="P3853" s="86">
        <v>0.69299999999999995</v>
      </c>
      <c r="Q3853" s="86">
        <v>0.47399999999999998</v>
      </c>
      <c r="R3853" s="86" t="s">
        <v>5013</v>
      </c>
      <c r="S3853" s="86">
        <v>0.05</v>
      </c>
      <c r="T3853" s="86" t="s">
        <v>5013</v>
      </c>
    </row>
    <row r="3854" spans="1:20" x14ac:dyDescent="0.25">
      <c r="A3854" s="50" t="s">
        <v>4682</v>
      </c>
      <c r="B3854" s="50" t="s">
        <v>3451</v>
      </c>
      <c r="C3854" s="50" t="s">
        <v>4741</v>
      </c>
      <c r="D3854" s="80">
        <v>11</v>
      </c>
      <c r="E3854" s="50" t="s">
        <v>7298</v>
      </c>
      <c r="F3854" s="24">
        <f t="shared" si="190"/>
        <v>1.3666666666666667E-2</v>
      </c>
      <c r="G3854" s="20">
        <f t="shared" si="191"/>
        <v>8.1986666666666661</v>
      </c>
      <c r="H3854" s="17"/>
      <c r="I3854" s="24"/>
      <c r="J3854" s="20">
        <f t="shared" si="192"/>
        <v>1.1354000000000002</v>
      </c>
      <c r="K3854" s="17"/>
      <c r="L3854" s="24"/>
      <c r="M3854" s="86">
        <v>9.4320000000000004</v>
      </c>
      <c r="N3854" s="86">
        <v>13.183999999999999</v>
      </c>
      <c r="O3854" s="86">
        <v>1.98</v>
      </c>
      <c r="P3854" s="86">
        <v>5.6360000000000001</v>
      </c>
      <c r="Q3854" s="86" t="s">
        <v>5013</v>
      </c>
      <c r="R3854" s="86" t="s">
        <v>5013</v>
      </c>
      <c r="S3854" s="86">
        <v>4.1000000000000002E-2</v>
      </c>
      <c r="T3854" s="86" t="s">
        <v>5013</v>
      </c>
    </row>
    <row r="3855" spans="1:20" x14ac:dyDescent="0.25">
      <c r="A3855" s="50" t="s">
        <v>4682</v>
      </c>
      <c r="B3855" s="50" t="s">
        <v>1190</v>
      </c>
      <c r="C3855" s="50" t="s">
        <v>4727</v>
      </c>
      <c r="D3855" s="80">
        <v>9</v>
      </c>
      <c r="E3855" s="50" t="s">
        <v>6737</v>
      </c>
      <c r="F3855" s="24">
        <f t="shared" si="190"/>
        <v>1.1666666666666667E-2</v>
      </c>
      <c r="G3855" s="20">
        <f t="shared" si="191"/>
        <v>2.0493333333333332</v>
      </c>
      <c r="H3855" s="17"/>
      <c r="I3855" s="24"/>
      <c r="J3855" s="20">
        <f t="shared" si="192"/>
        <v>1.4196000000000002</v>
      </c>
      <c r="K3855" s="17"/>
      <c r="L3855" s="24"/>
      <c r="M3855" s="86">
        <v>6.1289999999999996</v>
      </c>
      <c r="N3855" s="86">
        <v>1.9E-2</v>
      </c>
      <c r="O3855" s="86" t="s">
        <v>5013</v>
      </c>
      <c r="P3855" s="86">
        <v>5.0750000000000002</v>
      </c>
      <c r="Q3855" s="86">
        <v>1.988</v>
      </c>
      <c r="R3855" s="86" t="s">
        <v>5013</v>
      </c>
      <c r="S3855" s="86">
        <v>3.5000000000000003E-2</v>
      </c>
      <c r="T3855" s="86" t="s">
        <v>5013</v>
      </c>
    </row>
    <row r="3856" spans="1:20" x14ac:dyDescent="0.25">
      <c r="A3856" s="50" t="s">
        <v>4682</v>
      </c>
      <c r="B3856" s="50" t="s">
        <v>2464</v>
      </c>
      <c r="C3856" s="50" t="s">
        <v>4744</v>
      </c>
      <c r="D3856" s="80">
        <v>11</v>
      </c>
      <c r="E3856" s="50" t="s">
        <v>7354</v>
      </c>
      <c r="F3856" s="24">
        <f t="shared" si="190"/>
        <v>5.3333333333333332E-3</v>
      </c>
      <c r="G3856" s="20">
        <f t="shared" si="191"/>
        <v>0.46100000000000002</v>
      </c>
      <c r="H3856" s="17"/>
      <c r="I3856" s="24"/>
      <c r="J3856" s="20">
        <f t="shared" si="192"/>
        <v>0.62839999999999996</v>
      </c>
      <c r="K3856" s="17"/>
      <c r="L3856" s="24"/>
      <c r="M3856" s="86">
        <v>0.317</v>
      </c>
      <c r="N3856" s="86" t="s">
        <v>5013</v>
      </c>
      <c r="O3856" s="86">
        <v>1.0660000000000001</v>
      </c>
      <c r="P3856" s="86">
        <v>2.508</v>
      </c>
      <c r="Q3856" s="86">
        <v>0.61799999999999999</v>
      </c>
      <c r="R3856" s="86" t="s">
        <v>5013</v>
      </c>
      <c r="S3856" s="86">
        <v>1.6E-2</v>
      </c>
      <c r="T3856" s="86" t="s">
        <v>5013</v>
      </c>
    </row>
    <row r="3857" spans="1:20" x14ac:dyDescent="0.25">
      <c r="A3857" s="50" t="s">
        <v>4682</v>
      </c>
      <c r="B3857" s="50" t="s">
        <v>3709</v>
      </c>
      <c r="C3857" s="50" t="s">
        <v>4715</v>
      </c>
      <c r="D3857" s="80">
        <v>6</v>
      </c>
      <c r="E3857" s="50" t="s">
        <v>6298</v>
      </c>
      <c r="F3857" s="24">
        <f t="shared" si="190"/>
        <v>1.6666666666666668E-3</v>
      </c>
      <c r="G3857" s="20">
        <f t="shared" si="191"/>
        <v>2.5830000000000002</v>
      </c>
      <c r="H3857" s="17"/>
      <c r="I3857" s="24"/>
      <c r="J3857" s="20">
        <f t="shared" si="192"/>
        <v>0.53280000000000005</v>
      </c>
      <c r="K3857" s="17"/>
      <c r="L3857" s="24"/>
      <c r="M3857" s="86">
        <v>0.59099999999999997</v>
      </c>
      <c r="N3857" s="86">
        <v>7.1580000000000004</v>
      </c>
      <c r="O3857" s="86" t="s">
        <v>5013</v>
      </c>
      <c r="P3857" s="86">
        <v>2.6070000000000002</v>
      </c>
      <c r="Q3857" s="86">
        <v>5.1999999999999998E-2</v>
      </c>
      <c r="R3857" s="86" t="s">
        <v>5013</v>
      </c>
      <c r="S3857" s="86">
        <v>5.0000000000000001E-3</v>
      </c>
      <c r="T3857" s="86" t="s">
        <v>5013</v>
      </c>
    </row>
    <row r="3858" spans="1:20" x14ac:dyDescent="0.25">
      <c r="A3858" s="50" t="s">
        <v>4682</v>
      </c>
      <c r="B3858" s="50" t="s">
        <v>153</v>
      </c>
      <c r="C3858" s="50" t="s">
        <v>4757</v>
      </c>
      <c r="D3858" s="80">
        <v>15</v>
      </c>
      <c r="E3858" s="50" t="s">
        <v>8148</v>
      </c>
      <c r="F3858" s="24">
        <f t="shared" si="190"/>
        <v>1.6666666666666668E-3</v>
      </c>
      <c r="G3858" s="20">
        <f t="shared" si="191"/>
        <v>43.875666666666667</v>
      </c>
      <c r="H3858" s="17"/>
      <c r="I3858" s="24"/>
      <c r="J3858" s="20">
        <f t="shared" si="192"/>
        <v>13.669199999999998</v>
      </c>
      <c r="K3858" s="17"/>
      <c r="L3858" s="24"/>
      <c r="M3858" s="86">
        <v>75.828999999999994</v>
      </c>
      <c r="N3858" s="86">
        <v>55.798000000000002</v>
      </c>
      <c r="O3858" s="86" t="s">
        <v>5013</v>
      </c>
      <c r="P3858" s="86">
        <v>1.1220000000000001</v>
      </c>
      <c r="Q3858" s="86">
        <v>67.218999999999994</v>
      </c>
      <c r="R3858" s="86" t="s">
        <v>5013</v>
      </c>
      <c r="S3858" s="86">
        <v>5.0000000000000001E-3</v>
      </c>
      <c r="T3858" s="86" t="s">
        <v>5013</v>
      </c>
    </row>
    <row r="3859" spans="1:20" x14ac:dyDescent="0.25">
      <c r="A3859" s="50" t="s">
        <v>4682</v>
      </c>
      <c r="B3859" s="50" t="s">
        <v>9689</v>
      </c>
      <c r="C3859" s="50" t="s">
        <v>4683</v>
      </c>
      <c r="D3859" s="80">
        <v>1</v>
      </c>
      <c r="E3859" s="50" t="s">
        <v>9690</v>
      </c>
      <c r="F3859" s="24">
        <f t="shared" si="190"/>
        <v>0</v>
      </c>
      <c r="G3859" s="20">
        <f t="shared" si="191"/>
        <v>356.04899999999998</v>
      </c>
      <c r="H3859" s="17"/>
      <c r="I3859" s="24"/>
      <c r="J3859" s="20">
        <f t="shared" si="192"/>
        <v>0</v>
      </c>
      <c r="K3859" s="17"/>
      <c r="L3859" s="24"/>
      <c r="M3859" s="86">
        <v>63.777999999999999</v>
      </c>
      <c r="N3859" s="86">
        <v>1004.369</v>
      </c>
      <c r="O3859" s="86" t="s">
        <v>5013</v>
      </c>
      <c r="P3859" s="86" t="s">
        <v>5013</v>
      </c>
      <c r="Q3859" s="86" t="s">
        <v>5013</v>
      </c>
      <c r="R3859" s="86" t="s">
        <v>5013</v>
      </c>
      <c r="S3859" s="86" t="s">
        <v>5013</v>
      </c>
      <c r="T3859" s="86" t="s">
        <v>5013</v>
      </c>
    </row>
    <row r="3860" spans="1:20" x14ac:dyDescent="0.25">
      <c r="A3860" s="50" t="s">
        <v>4682</v>
      </c>
      <c r="B3860" s="50" t="s">
        <v>2669</v>
      </c>
      <c r="C3860" s="50" t="s">
        <v>4684</v>
      </c>
      <c r="D3860" s="80">
        <v>1</v>
      </c>
      <c r="E3860" s="50" t="s">
        <v>5066</v>
      </c>
      <c r="F3860" s="24">
        <f t="shared" si="190"/>
        <v>0</v>
      </c>
      <c r="G3860" s="20">
        <f t="shared" si="191"/>
        <v>29.319333333333333</v>
      </c>
      <c r="H3860" s="17"/>
      <c r="I3860" s="24"/>
      <c r="J3860" s="20">
        <f t="shared" si="192"/>
        <v>0</v>
      </c>
      <c r="K3860" s="17"/>
      <c r="L3860" s="24"/>
      <c r="M3860" s="86">
        <v>34.872999999999998</v>
      </c>
      <c r="N3860" s="86">
        <v>41.084000000000003</v>
      </c>
      <c r="O3860" s="86">
        <v>12.000999999999999</v>
      </c>
      <c r="P3860" s="86" t="s">
        <v>5013</v>
      </c>
      <c r="Q3860" s="86" t="s">
        <v>5013</v>
      </c>
      <c r="R3860" s="86" t="s">
        <v>5013</v>
      </c>
      <c r="S3860" s="86" t="s">
        <v>5013</v>
      </c>
      <c r="T3860" s="86" t="s">
        <v>5013</v>
      </c>
    </row>
    <row r="3861" spans="1:20" x14ac:dyDescent="0.25">
      <c r="A3861" s="50" t="s">
        <v>4682</v>
      </c>
      <c r="B3861" s="50" t="s">
        <v>9746</v>
      </c>
      <c r="C3861" s="50" t="s">
        <v>4684</v>
      </c>
      <c r="D3861" s="80">
        <v>1</v>
      </c>
      <c r="E3861" s="50" t="s">
        <v>9747</v>
      </c>
      <c r="F3861" s="24">
        <f t="shared" si="190"/>
        <v>0</v>
      </c>
      <c r="G3861" s="20">
        <f t="shared" si="191"/>
        <v>15.572333333333333</v>
      </c>
      <c r="H3861" s="17"/>
      <c r="I3861" s="24"/>
      <c r="J3861" s="20">
        <f t="shared" si="192"/>
        <v>4.7732000000000001</v>
      </c>
      <c r="K3861" s="17"/>
      <c r="L3861" s="24"/>
      <c r="M3861" s="86">
        <v>36.076000000000001</v>
      </c>
      <c r="N3861" s="86">
        <v>10.641</v>
      </c>
      <c r="O3861" s="86" t="s">
        <v>5013</v>
      </c>
      <c r="P3861" s="86" t="s">
        <v>5013</v>
      </c>
      <c r="Q3861" s="86">
        <v>23.866</v>
      </c>
      <c r="R3861" s="86" t="s">
        <v>5013</v>
      </c>
      <c r="S3861" s="86" t="s">
        <v>5013</v>
      </c>
      <c r="T3861" s="86" t="s">
        <v>5013</v>
      </c>
    </row>
    <row r="3862" spans="1:20" x14ac:dyDescent="0.25">
      <c r="A3862" s="50" t="s">
        <v>4682</v>
      </c>
      <c r="B3862" s="50" t="s">
        <v>4513</v>
      </c>
      <c r="C3862" s="50" t="s">
        <v>4684</v>
      </c>
      <c r="D3862" s="80">
        <v>1</v>
      </c>
      <c r="E3862" s="50" t="s">
        <v>5079</v>
      </c>
      <c r="F3862" s="24">
        <f t="shared" si="190"/>
        <v>0</v>
      </c>
      <c r="G3862" s="20">
        <f t="shared" si="191"/>
        <v>44.820999999999998</v>
      </c>
      <c r="H3862" s="17"/>
      <c r="I3862" s="24"/>
      <c r="J3862" s="20">
        <f t="shared" si="192"/>
        <v>1.9504000000000001</v>
      </c>
      <c r="K3862" s="17"/>
      <c r="L3862" s="24"/>
      <c r="M3862" s="86">
        <v>125.444</v>
      </c>
      <c r="N3862" s="86">
        <v>9.0190000000000001</v>
      </c>
      <c r="O3862" s="86" t="s">
        <v>5013</v>
      </c>
      <c r="P3862" s="86">
        <v>9.7520000000000007</v>
      </c>
      <c r="Q3862" s="86" t="s">
        <v>5013</v>
      </c>
      <c r="R3862" s="86" t="s">
        <v>5013</v>
      </c>
      <c r="S3862" s="86" t="s">
        <v>5013</v>
      </c>
      <c r="T3862" s="86" t="s">
        <v>5013</v>
      </c>
    </row>
    <row r="3863" spans="1:20" x14ac:dyDescent="0.25">
      <c r="A3863" s="50" t="s">
        <v>4682</v>
      </c>
      <c r="B3863" s="50" t="s">
        <v>4131</v>
      </c>
      <c r="C3863" s="50" t="s">
        <v>4684</v>
      </c>
      <c r="D3863" s="80">
        <v>1</v>
      </c>
      <c r="E3863" s="50" t="s">
        <v>9680</v>
      </c>
      <c r="F3863" s="24">
        <f t="shared" si="190"/>
        <v>0</v>
      </c>
      <c r="G3863" s="20">
        <f t="shared" si="191"/>
        <v>0.57633333333333336</v>
      </c>
      <c r="H3863" s="17"/>
      <c r="I3863" s="24"/>
      <c r="J3863" s="20">
        <f t="shared" si="192"/>
        <v>0</v>
      </c>
      <c r="K3863" s="17"/>
      <c r="L3863" s="24"/>
      <c r="M3863" s="86" t="s">
        <v>5013</v>
      </c>
      <c r="N3863" s="86">
        <v>0.318</v>
      </c>
      <c r="O3863" s="86">
        <v>1.411</v>
      </c>
      <c r="P3863" s="86" t="s">
        <v>5013</v>
      </c>
      <c r="Q3863" s="86" t="s">
        <v>5013</v>
      </c>
      <c r="R3863" s="86" t="s">
        <v>5013</v>
      </c>
      <c r="S3863" s="86" t="s">
        <v>5013</v>
      </c>
      <c r="T3863" s="86" t="s">
        <v>5013</v>
      </c>
    </row>
    <row r="3864" spans="1:20" x14ac:dyDescent="0.25">
      <c r="A3864" s="50" t="s">
        <v>4682</v>
      </c>
      <c r="B3864" s="50" t="s">
        <v>2087</v>
      </c>
      <c r="C3864" s="50" t="s">
        <v>4684</v>
      </c>
      <c r="D3864" s="80">
        <v>1</v>
      </c>
      <c r="E3864" s="50" t="s">
        <v>9686</v>
      </c>
      <c r="F3864" s="24">
        <f t="shared" si="190"/>
        <v>0</v>
      </c>
      <c r="G3864" s="20">
        <f t="shared" si="191"/>
        <v>8.363666666666667</v>
      </c>
      <c r="H3864" s="17"/>
      <c r="I3864" s="24"/>
      <c r="J3864" s="20">
        <f t="shared" si="192"/>
        <v>0</v>
      </c>
      <c r="K3864" s="17"/>
      <c r="L3864" s="24"/>
      <c r="M3864" s="86" t="s">
        <v>5013</v>
      </c>
      <c r="N3864" s="86">
        <v>25.091000000000001</v>
      </c>
      <c r="O3864" s="86" t="s">
        <v>5013</v>
      </c>
      <c r="P3864" s="86" t="s">
        <v>5013</v>
      </c>
      <c r="Q3864" s="86" t="s">
        <v>5013</v>
      </c>
      <c r="R3864" s="86" t="s">
        <v>5013</v>
      </c>
      <c r="S3864" s="86" t="s">
        <v>5013</v>
      </c>
      <c r="T3864" s="86" t="s">
        <v>5013</v>
      </c>
    </row>
    <row r="3865" spans="1:20" x14ac:dyDescent="0.25">
      <c r="A3865" s="50" t="s">
        <v>4682</v>
      </c>
      <c r="B3865" s="50" t="s">
        <v>3742</v>
      </c>
      <c r="C3865" s="50" t="s">
        <v>4684</v>
      </c>
      <c r="D3865" s="80">
        <v>1</v>
      </c>
      <c r="E3865" s="50" t="s">
        <v>5084</v>
      </c>
      <c r="F3865" s="24">
        <f t="shared" si="190"/>
        <v>0</v>
      </c>
      <c r="G3865" s="20">
        <f t="shared" si="191"/>
        <v>7.1333333333333332E-2</v>
      </c>
      <c r="H3865" s="17"/>
      <c r="I3865" s="24"/>
      <c r="J3865" s="20">
        <f t="shared" si="192"/>
        <v>0</v>
      </c>
      <c r="K3865" s="17"/>
      <c r="L3865" s="24"/>
      <c r="M3865" s="86" t="s">
        <v>5013</v>
      </c>
      <c r="N3865" s="86">
        <v>0.214</v>
      </c>
      <c r="O3865" s="86" t="s">
        <v>5013</v>
      </c>
      <c r="P3865" s="86" t="s">
        <v>5013</v>
      </c>
      <c r="Q3865" s="86" t="s">
        <v>5013</v>
      </c>
      <c r="R3865" s="86" t="s">
        <v>5013</v>
      </c>
      <c r="S3865" s="86" t="s">
        <v>5013</v>
      </c>
      <c r="T3865" s="86" t="s">
        <v>5013</v>
      </c>
    </row>
    <row r="3866" spans="1:20" x14ac:dyDescent="0.25">
      <c r="A3866" s="50" t="s">
        <v>4682</v>
      </c>
      <c r="B3866" s="50" t="s">
        <v>3445</v>
      </c>
      <c r="C3866" s="50" t="s">
        <v>4685</v>
      </c>
      <c r="D3866" s="80">
        <v>1</v>
      </c>
      <c r="E3866" s="50" t="s">
        <v>5088</v>
      </c>
      <c r="F3866" s="24">
        <f t="shared" si="190"/>
        <v>0</v>
      </c>
      <c r="G3866" s="20">
        <f t="shared" si="191"/>
        <v>0.91066666666666674</v>
      </c>
      <c r="H3866" s="17"/>
      <c r="I3866" s="24"/>
      <c r="J3866" s="20">
        <f t="shared" si="192"/>
        <v>23.0166</v>
      </c>
      <c r="K3866" s="17"/>
      <c r="L3866" s="24"/>
      <c r="M3866" s="86" t="s">
        <v>5013</v>
      </c>
      <c r="N3866" s="86" t="s">
        <v>5013</v>
      </c>
      <c r="O3866" s="86">
        <v>2.7320000000000002</v>
      </c>
      <c r="P3866" s="86">
        <v>38.718000000000004</v>
      </c>
      <c r="Q3866" s="86">
        <v>76.364999999999995</v>
      </c>
      <c r="R3866" s="86" t="s">
        <v>5013</v>
      </c>
      <c r="S3866" s="86" t="s">
        <v>5013</v>
      </c>
      <c r="T3866" s="86" t="s">
        <v>5013</v>
      </c>
    </row>
    <row r="3867" spans="1:20" x14ac:dyDescent="0.25">
      <c r="A3867" s="50" t="s">
        <v>4682</v>
      </c>
      <c r="B3867" s="50" t="s">
        <v>3602</v>
      </c>
      <c r="C3867" s="50" t="s">
        <v>4685</v>
      </c>
      <c r="D3867" s="80">
        <v>1</v>
      </c>
      <c r="E3867" s="50" t="s">
        <v>5089</v>
      </c>
      <c r="F3867" s="24">
        <f t="shared" si="190"/>
        <v>0</v>
      </c>
      <c r="G3867" s="20">
        <f t="shared" si="191"/>
        <v>0</v>
      </c>
      <c r="H3867" s="17"/>
      <c r="I3867" s="24"/>
      <c r="J3867" s="20">
        <f t="shared" si="192"/>
        <v>0.1186</v>
      </c>
      <c r="K3867" s="17"/>
      <c r="L3867" s="24"/>
      <c r="M3867" s="86" t="s">
        <v>5013</v>
      </c>
      <c r="N3867" s="86" t="s">
        <v>5013</v>
      </c>
      <c r="O3867" s="86" t="s">
        <v>5013</v>
      </c>
      <c r="P3867" s="86">
        <v>0.59299999999999997</v>
      </c>
      <c r="Q3867" s="86" t="s">
        <v>5013</v>
      </c>
      <c r="R3867" s="86" t="s">
        <v>5013</v>
      </c>
      <c r="S3867" s="86" t="s">
        <v>5013</v>
      </c>
      <c r="T3867" s="86" t="s">
        <v>5013</v>
      </c>
    </row>
    <row r="3868" spans="1:20" x14ac:dyDescent="0.25">
      <c r="A3868" s="50" t="s">
        <v>4682</v>
      </c>
      <c r="B3868" s="50" t="s">
        <v>9815</v>
      </c>
      <c r="C3868" s="50" t="s">
        <v>4685</v>
      </c>
      <c r="D3868" s="80">
        <v>1</v>
      </c>
      <c r="E3868" s="50" t="s">
        <v>9816</v>
      </c>
      <c r="F3868" s="24">
        <f t="shared" si="190"/>
        <v>0</v>
      </c>
      <c r="G3868" s="20">
        <f t="shared" si="191"/>
        <v>4.0840000000000005</v>
      </c>
      <c r="H3868" s="17"/>
      <c r="I3868" s="24"/>
      <c r="J3868" s="20">
        <f t="shared" si="192"/>
        <v>0</v>
      </c>
      <c r="K3868" s="17"/>
      <c r="L3868" s="24"/>
      <c r="M3868" s="86" t="s">
        <v>5013</v>
      </c>
      <c r="N3868" s="86" t="s">
        <v>5013</v>
      </c>
      <c r="O3868" s="86">
        <v>12.252000000000001</v>
      </c>
      <c r="P3868" s="86" t="s">
        <v>5013</v>
      </c>
      <c r="Q3868" s="86" t="s">
        <v>5013</v>
      </c>
      <c r="R3868" s="86" t="s">
        <v>5013</v>
      </c>
      <c r="S3868" s="86" t="s">
        <v>5013</v>
      </c>
      <c r="T3868" s="86" t="s">
        <v>5013</v>
      </c>
    </row>
    <row r="3869" spans="1:20" x14ac:dyDescent="0.25">
      <c r="A3869" s="50" t="s">
        <v>4682</v>
      </c>
      <c r="B3869" s="50" t="s">
        <v>2570</v>
      </c>
      <c r="C3869" s="50" t="s">
        <v>4685</v>
      </c>
      <c r="D3869" s="80">
        <v>1</v>
      </c>
      <c r="E3869" s="50" t="s">
        <v>5093</v>
      </c>
      <c r="F3869" s="24">
        <f t="shared" si="190"/>
        <v>0</v>
      </c>
      <c r="G3869" s="20">
        <f t="shared" si="191"/>
        <v>2.5033333333333334</v>
      </c>
      <c r="H3869" s="17"/>
      <c r="I3869" s="24"/>
      <c r="J3869" s="20">
        <f t="shared" si="192"/>
        <v>0</v>
      </c>
      <c r="K3869" s="17"/>
      <c r="L3869" s="24"/>
      <c r="M3869" s="86">
        <v>0.30499999999999999</v>
      </c>
      <c r="N3869" s="86" t="s">
        <v>5013</v>
      </c>
      <c r="O3869" s="86">
        <v>7.2050000000000001</v>
      </c>
      <c r="P3869" s="86" t="s">
        <v>5013</v>
      </c>
      <c r="Q3869" s="86" t="s">
        <v>5013</v>
      </c>
      <c r="R3869" s="86" t="s">
        <v>5013</v>
      </c>
      <c r="S3869" s="86" t="s">
        <v>5013</v>
      </c>
      <c r="T3869" s="86" t="s">
        <v>5013</v>
      </c>
    </row>
    <row r="3870" spans="1:20" x14ac:dyDescent="0.25">
      <c r="A3870" s="50" t="s">
        <v>4682</v>
      </c>
      <c r="B3870" s="50" t="s">
        <v>1710</v>
      </c>
      <c r="C3870" s="50" t="s">
        <v>4685</v>
      </c>
      <c r="D3870" s="80">
        <v>1</v>
      </c>
      <c r="E3870" s="50" t="s">
        <v>5094</v>
      </c>
      <c r="F3870" s="24">
        <f t="shared" si="190"/>
        <v>0</v>
      </c>
      <c r="G3870" s="20">
        <f t="shared" si="191"/>
        <v>0</v>
      </c>
      <c r="H3870" s="17"/>
      <c r="I3870" s="24"/>
      <c r="J3870" s="20">
        <f t="shared" si="192"/>
        <v>81.011200000000002</v>
      </c>
      <c r="K3870" s="17"/>
      <c r="L3870" s="24"/>
      <c r="M3870" s="86" t="s">
        <v>5013</v>
      </c>
      <c r="N3870" s="86" t="s">
        <v>5013</v>
      </c>
      <c r="O3870" s="86" t="s">
        <v>5013</v>
      </c>
      <c r="P3870" s="86">
        <v>93.483999999999995</v>
      </c>
      <c r="Q3870" s="86">
        <v>311.572</v>
      </c>
      <c r="R3870" s="86" t="s">
        <v>5013</v>
      </c>
      <c r="S3870" s="86" t="s">
        <v>5013</v>
      </c>
      <c r="T3870" s="86" t="s">
        <v>5013</v>
      </c>
    </row>
    <row r="3871" spans="1:20" x14ac:dyDescent="0.25">
      <c r="A3871" s="50" t="s">
        <v>4682</v>
      </c>
      <c r="B3871" s="50" t="s">
        <v>4590</v>
      </c>
      <c r="C3871" s="50" t="s">
        <v>4685</v>
      </c>
      <c r="D3871" s="80">
        <v>1</v>
      </c>
      <c r="E3871" s="50" t="s">
        <v>5098</v>
      </c>
      <c r="F3871" s="24">
        <f t="shared" si="190"/>
        <v>0</v>
      </c>
      <c r="G3871" s="20">
        <f t="shared" si="191"/>
        <v>7.6666666666666675E-2</v>
      </c>
      <c r="H3871" s="17"/>
      <c r="I3871" s="24"/>
      <c r="J3871" s="20">
        <f t="shared" si="192"/>
        <v>2.5600000000000001E-2</v>
      </c>
      <c r="K3871" s="17"/>
      <c r="L3871" s="24"/>
      <c r="M3871" s="86">
        <v>0.23</v>
      </c>
      <c r="N3871" s="86" t="s">
        <v>5013</v>
      </c>
      <c r="O3871" s="86" t="s">
        <v>5013</v>
      </c>
      <c r="P3871" s="86" t="s">
        <v>5013</v>
      </c>
      <c r="Q3871" s="86">
        <v>0.128</v>
      </c>
      <c r="R3871" s="86" t="s">
        <v>5013</v>
      </c>
      <c r="S3871" s="86" t="s">
        <v>5013</v>
      </c>
      <c r="T3871" s="86" t="s">
        <v>5013</v>
      </c>
    </row>
    <row r="3872" spans="1:20" x14ac:dyDescent="0.25">
      <c r="A3872" s="50" t="s">
        <v>4682</v>
      </c>
      <c r="B3872" s="50" t="s">
        <v>9819</v>
      </c>
      <c r="C3872" s="50" t="s">
        <v>4685</v>
      </c>
      <c r="D3872" s="80">
        <v>1</v>
      </c>
      <c r="E3872" s="50" t="s">
        <v>9820</v>
      </c>
      <c r="F3872" s="24">
        <f t="shared" ref="F3872:F3935" si="193">SUM(R3872:T3872)/3</f>
        <v>0</v>
      </c>
      <c r="G3872" s="20">
        <f t="shared" ref="G3872:G3935" si="194">SUM(M3872:O3872)/3</f>
        <v>1.2963333333333333</v>
      </c>
      <c r="H3872" s="17"/>
      <c r="I3872" s="24"/>
      <c r="J3872" s="20">
        <f t="shared" ref="J3872:J3935" si="195">SUM(P3872:T3872)/5</f>
        <v>0</v>
      </c>
      <c r="K3872" s="17"/>
      <c r="L3872" s="24"/>
      <c r="M3872" s="86">
        <v>3.8889999999999998</v>
      </c>
      <c r="N3872" s="86" t="s">
        <v>5013</v>
      </c>
      <c r="O3872" s="86" t="s">
        <v>5013</v>
      </c>
      <c r="P3872" s="86" t="s">
        <v>5013</v>
      </c>
      <c r="Q3872" s="86" t="s">
        <v>5013</v>
      </c>
      <c r="R3872" s="86" t="s">
        <v>5013</v>
      </c>
      <c r="S3872" s="86" t="s">
        <v>5013</v>
      </c>
      <c r="T3872" s="86" t="s">
        <v>5013</v>
      </c>
    </row>
    <row r="3873" spans="1:20" x14ac:dyDescent="0.25">
      <c r="A3873" s="50" t="s">
        <v>4682</v>
      </c>
      <c r="B3873" s="50" t="s">
        <v>9703</v>
      </c>
      <c r="C3873" s="50" t="s">
        <v>4685</v>
      </c>
      <c r="D3873" s="80">
        <v>1</v>
      </c>
      <c r="E3873" s="50" t="s">
        <v>9704</v>
      </c>
      <c r="F3873" s="24">
        <f t="shared" si="193"/>
        <v>0</v>
      </c>
      <c r="G3873" s="20">
        <f t="shared" si="194"/>
        <v>15.109666666666667</v>
      </c>
      <c r="H3873" s="17"/>
      <c r="I3873" s="24"/>
      <c r="J3873" s="20">
        <f t="shared" si="195"/>
        <v>1.0005999999999999</v>
      </c>
      <c r="K3873" s="17"/>
      <c r="L3873" s="24"/>
      <c r="M3873" s="86" t="s">
        <v>5013</v>
      </c>
      <c r="N3873" s="86" t="s">
        <v>5013</v>
      </c>
      <c r="O3873" s="86">
        <v>45.329000000000001</v>
      </c>
      <c r="P3873" s="86">
        <v>5.0030000000000001</v>
      </c>
      <c r="Q3873" s="86" t="s">
        <v>5013</v>
      </c>
      <c r="R3873" s="86" t="s">
        <v>5013</v>
      </c>
      <c r="S3873" s="86" t="s">
        <v>5013</v>
      </c>
      <c r="T3873" s="86" t="s">
        <v>5013</v>
      </c>
    </row>
    <row r="3874" spans="1:20" x14ac:dyDescent="0.25">
      <c r="A3874" s="50" t="s">
        <v>4682</v>
      </c>
      <c r="B3874" s="50" t="s">
        <v>3490</v>
      </c>
      <c r="C3874" s="50" t="s">
        <v>4685</v>
      </c>
      <c r="D3874" s="80">
        <v>1</v>
      </c>
      <c r="E3874" s="50" t="s">
        <v>5103</v>
      </c>
      <c r="F3874" s="24">
        <f t="shared" si="193"/>
        <v>0</v>
      </c>
      <c r="G3874" s="20">
        <f t="shared" si="194"/>
        <v>10.214333333333334</v>
      </c>
      <c r="H3874" s="17"/>
      <c r="I3874" s="24"/>
      <c r="J3874" s="20">
        <f t="shared" si="195"/>
        <v>0.16060000000000002</v>
      </c>
      <c r="K3874" s="17"/>
      <c r="L3874" s="24"/>
      <c r="M3874" s="86" t="s">
        <v>5013</v>
      </c>
      <c r="N3874" s="86">
        <v>1.911</v>
      </c>
      <c r="O3874" s="86">
        <v>28.731999999999999</v>
      </c>
      <c r="P3874" s="86">
        <v>0.80300000000000005</v>
      </c>
      <c r="Q3874" s="86" t="s">
        <v>5013</v>
      </c>
      <c r="R3874" s="86" t="s">
        <v>5013</v>
      </c>
      <c r="S3874" s="86" t="s">
        <v>5013</v>
      </c>
      <c r="T3874" s="86" t="s">
        <v>5013</v>
      </c>
    </row>
    <row r="3875" spans="1:20" x14ac:dyDescent="0.25">
      <c r="A3875" s="50" t="s">
        <v>4682</v>
      </c>
      <c r="B3875" s="50" t="s">
        <v>1826</v>
      </c>
      <c r="C3875" s="50" t="s">
        <v>4685</v>
      </c>
      <c r="D3875" s="80">
        <v>1</v>
      </c>
      <c r="E3875" s="50" t="s">
        <v>5104</v>
      </c>
      <c r="F3875" s="24">
        <f t="shared" si="193"/>
        <v>0</v>
      </c>
      <c r="G3875" s="20">
        <f t="shared" si="194"/>
        <v>0.33433333333333332</v>
      </c>
      <c r="H3875" s="17"/>
      <c r="I3875" s="24"/>
      <c r="J3875" s="20">
        <f t="shared" si="195"/>
        <v>0.15179999999999999</v>
      </c>
      <c r="K3875" s="17"/>
      <c r="L3875" s="24"/>
      <c r="M3875" s="86" t="s">
        <v>5013</v>
      </c>
      <c r="N3875" s="86" t="s">
        <v>5013</v>
      </c>
      <c r="O3875" s="86">
        <v>1.0029999999999999</v>
      </c>
      <c r="P3875" s="86">
        <v>0.75900000000000001</v>
      </c>
      <c r="Q3875" s="86" t="s">
        <v>5013</v>
      </c>
      <c r="R3875" s="86" t="s">
        <v>5013</v>
      </c>
      <c r="S3875" s="86" t="s">
        <v>5013</v>
      </c>
      <c r="T3875" s="86" t="s">
        <v>5013</v>
      </c>
    </row>
    <row r="3876" spans="1:20" x14ac:dyDescent="0.25">
      <c r="A3876" s="50" t="s">
        <v>4682</v>
      </c>
      <c r="B3876" s="50" t="s">
        <v>4634</v>
      </c>
      <c r="C3876" s="50" t="s">
        <v>4685</v>
      </c>
      <c r="D3876" s="80">
        <v>1</v>
      </c>
      <c r="E3876" s="50" t="s">
        <v>5105</v>
      </c>
      <c r="F3876" s="24">
        <f t="shared" si="193"/>
        <v>0</v>
      </c>
      <c r="G3876" s="20">
        <f t="shared" si="194"/>
        <v>0</v>
      </c>
      <c r="H3876" s="17"/>
      <c r="I3876" s="24"/>
      <c r="J3876" s="20">
        <f t="shared" si="195"/>
        <v>0.1066</v>
      </c>
      <c r="K3876" s="17"/>
      <c r="L3876" s="24"/>
      <c r="M3876" s="86" t="s">
        <v>5013</v>
      </c>
      <c r="N3876" s="86" t="s">
        <v>5013</v>
      </c>
      <c r="O3876" s="86" t="s">
        <v>5013</v>
      </c>
      <c r="P3876" s="86" t="s">
        <v>5013</v>
      </c>
      <c r="Q3876" s="86">
        <v>0.53300000000000003</v>
      </c>
      <c r="R3876" s="86" t="s">
        <v>5013</v>
      </c>
      <c r="S3876" s="86" t="s">
        <v>5013</v>
      </c>
      <c r="T3876" s="86" t="s">
        <v>5013</v>
      </c>
    </row>
    <row r="3877" spans="1:20" x14ac:dyDescent="0.25">
      <c r="A3877" s="50" t="s">
        <v>4682</v>
      </c>
      <c r="B3877" s="50" t="s">
        <v>9834</v>
      </c>
      <c r="C3877" s="50" t="s">
        <v>4685</v>
      </c>
      <c r="D3877" s="80">
        <v>1</v>
      </c>
      <c r="E3877" s="50" t="s">
        <v>9835</v>
      </c>
      <c r="F3877" s="24">
        <f t="shared" si="193"/>
        <v>0</v>
      </c>
      <c r="G3877" s="20">
        <f t="shared" si="194"/>
        <v>4.6373333333333333</v>
      </c>
      <c r="H3877" s="17"/>
      <c r="I3877" s="24"/>
      <c r="J3877" s="20">
        <f t="shared" si="195"/>
        <v>0</v>
      </c>
      <c r="K3877" s="17"/>
      <c r="L3877" s="24"/>
      <c r="M3877" s="86" t="s">
        <v>5013</v>
      </c>
      <c r="N3877" s="86" t="s">
        <v>5013</v>
      </c>
      <c r="O3877" s="86">
        <v>13.912000000000001</v>
      </c>
      <c r="P3877" s="86" t="s">
        <v>5013</v>
      </c>
      <c r="Q3877" s="86" t="s">
        <v>5013</v>
      </c>
      <c r="R3877" s="86" t="s">
        <v>5013</v>
      </c>
      <c r="S3877" s="86" t="s">
        <v>5013</v>
      </c>
      <c r="T3877" s="86" t="s">
        <v>5013</v>
      </c>
    </row>
    <row r="3878" spans="1:20" x14ac:dyDescent="0.25">
      <c r="A3878" s="50" t="s">
        <v>4682</v>
      </c>
      <c r="B3878" s="50" t="s">
        <v>3152</v>
      </c>
      <c r="C3878" s="50" t="s">
        <v>4685</v>
      </c>
      <c r="D3878" s="80">
        <v>1</v>
      </c>
      <c r="E3878" s="50" t="s">
        <v>5109</v>
      </c>
      <c r="F3878" s="24">
        <f t="shared" si="193"/>
        <v>0</v>
      </c>
      <c r="G3878" s="20">
        <f t="shared" si="194"/>
        <v>0</v>
      </c>
      <c r="H3878" s="17"/>
      <c r="I3878" s="24"/>
      <c r="J3878" s="20">
        <f t="shared" si="195"/>
        <v>5.7999999999999996E-2</v>
      </c>
      <c r="K3878" s="17"/>
      <c r="L3878" s="24"/>
      <c r="M3878" s="86" t="s">
        <v>5013</v>
      </c>
      <c r="N3878" s="86" t="s">
        <v>5013</v>
      </c>
      <c r="O3878" s="86" t="s">
        <v>5013</v>
      </c>
      <c r="P3878" s="86">
        <v>0.28999999999999998</v>
      </c>
      <c r="Q3878" s="86" t="s">
        <v>5013</v>
      </c>
      <c r="R3878" s="86" t="s">
        <v>5013</v>
      </c>
      <c r="S3878" s="86" t="s">
        <v>5013</v>
      </c>
      <c r="T3878" s="86" t="s">
        <v>5013</v>
      </c>
    </row>
    <row r="3879" spans="1:20" x14ac:dyDescent="0.25">
      <c r="A3879" s="50" t="s">
        <v>4682</v>
      </c>
      <c r="B3879" s="50" t="s">
        <v>3582</v>
      </c>
      <c r="C3879" s="50" t="s">
        <v>4685</v>
      </c>
      <c r="D3879" s="80">
        <v>1</v>
      </c>
      <c r="E3879" s="50" t="s">
        <v>5111</v>
      </c>
      <c r="F3879" s="24">
        <f t="shared" si="193"/>
        <v>0</v>
      </c>
      <c r="G3879" s="20">
        <f t="shared" si="194"/>
        <v>16.763666666666666</v>
      </c>
      <c r="H3879" s="17"/>
      <c r="I3879" s="24"/>
      <c r="J3879" s="20">
        <f t="shared" si="195"/>
        <v>0</v>
      </c>
      <c r="K3879" s="17"/>
      <c r="L3879" s="24"/>
      <c r="M3879" s="86">
        <v>33.826000000000001</v>
      </c>
      <c r="N3879" s="86">
        <v>16.465</v>
      </c>
      <c r="O3879" s="86" t="s">
        <v>5013</v>
      </c>
      <c r="P3879" s="86" t="s">
        <v>5013</v>
      </c>
      <c r="Q3879" s="86" t="s">
        <v>5013</v>
      </c>
      <c r="R3879" s="86" t="s">
        <v>5013</v>
      </c>
      <c r="S3879" s="86" t="s">
        <v>5013</v>
      </c>
      <c r="T3879" s="86" t="s">
        <v>5013</v>
      </c>
    </row>
    <row r="3880" spans="1:20" x14ac:dyDescent="0.25">
      <c r="A3880" s="50" t="s">
        <v>4682</v>
      </c>
      <c r="B3880" s="50" t="s">
        <v>3714</v>
      </c>
      <c r="C3880" s="50" t="s">
        <v>4685</v>
      </c>
      <c r="D3880" s="80">
        <v>1</v>
      </c>
      <c r="E3880" s="50" t="s">
        <v>5112</v>
      </c>
      <c r="F3880" s="24">
        <f t="shared" si="193"/>
        <v>0</v>
      </c>
      <c r="G3880" s="20">
        <f t="shared" si="194"/>
        <v>0</v>
      </c>
      <c r="H3880" s="17"/>
      <c r="I3880" s="24"/>
      <c r="J3880" s="20">
        <f t="shared" si="195"/>
        <v>2.3799999999999998E-2</v>
      </c>
      <c r="K3880" s="17"/>
      <c r="L3880" s="24"/>
      <c r="M3880" s="86" t="s">
        <v>5013</v>
      </c>
      <c r="N3880" s="86" t="s">
        <v>5013</v>
      </c>
      <c r="O3880" s="86" t="s">
        <v>5013</v>
      </c>
      <c r="P3880" s="86">
        <v>0.11899999999999999</v>
      </c>
      <c r="Q3880" s="86" t="s">
        <v>5013</v>
      </c>
      <c r="R3880" s="86" t="s">
        <v>5013</v>
      </c>
      <c r="S3880" s="86" t="s">
        <v>5013</v>
      </c>
      <c r="T3880" s="86" t="s">
        <v>5013</v>
      </c>
    </row>
    <row r="3881" spans="1:20" x14ac:dyDescent="0.25">
      <c r="A3881" s="50" t="s">
        <v>4682</v>
      </c>
      <c r="B3881" s="50" t="s">
        <v>4168</v>
      </c>
      <c r="C3881" s="50" t="s">
        <v>4685</v>
      </c>
      <c r="D3881" s="80">
        <v>1</v>
      </c>
      <c r="E3881" s="50" t="s">
        <v>5115</v>
      </c>
      <c r="F3881" s="24">
        <f t="shared" si="193"/>
        <v>0</v>
      </c>
      <c r="G3881" s="20">
        <f t="shared" si="194"/>
        <v>0.11733333333333333</v>
      </c>
      <c r="H3881" s="17"/>
      <c r="I3881" s="24"/>
      <c r="J3881" s="20">
        <f t="shared" si="195"/>
        <v>0</v>
      </c>
      <c r="K3881" s="17"/>
      <c r="L3881" s="24"/>
      <c r="M3881" s="86" t="s">
        <v>5013</v>
      </c>
      <c r="N3881" s="86">
        <v>0.35199999999999998</v>
      </c>
      <c r="O3881" s="86" t="s">
        <v>5013</v>
      </c>
      <c r="P3881" s="86" t="s">
        <v>5013</v>
      </c>
      <c r="Q3881" s="86" t="s">
        <v>5013</v>
      </c>
      <c r="R3881" s="86" t="s">
        <v>5013</v>
      </c>
      <c r="S3881" s="86" t="s">
        <v>5013</v>
      </c>
      <c r="T3881" s="86" t="s">
        <v>5013</v>
      </c>
    </row>
    <row r="3882" spans="1:20" x14ac:dyDescent="0.25">
      <c r="A3882" s="50" t="s">
        <v>4682</v>
      </c>
      <c r="B3882" s="50" t="s">
        <v>4209</v>
      </c>
      <c r="C3882" s="50" t="s">
        <v>4685</v>
      </c>
      <c r="D3882" s="80">
        <v>1</v>
      </c>
      <c r="E3882" s="50" t="s">
        <v>5116</v>
      </c>
      <c r="F3882" s="24">
        <f t="shared" si="193"/>
        <v>0</v>
      </c>
      <c r="G3882" s="20">
        <f t="shared" si="194"/>
        <v>0</v>
      </c>
      <c r="H3882" s="17"/>
      <c r="I3882" s="24"/>
      <c r="J3882" s="20">
        <f t="shared" si="195"/>
        <v>8.0200000000000007E-2</v>
      </c>
      <c r="K3882" s="17"/>
      <c r="L3882" s="24"/>
      <c r="M3882" s="86" t="s">
        <v>5013</v>
      </c>
      <c r="N3882" s="86" t="s">
        <v>5013</v>
      </c>
      <c r="O3882" s="86" t="s">
        <v>5013</v>
      </c>
      <c r="P3882" s="86" t="s">
        <v>5013</v>
      </c>
      <c r="Q3882" s="86">
        <v>0.40100000000000002</v>
      </c>
      <c r="R3882" s="86" t="s">
        <v>5013</v>
      </c>
      <c r="S3882" s="86" t="s">
        <v>5013</v>
      </c>
      <c r="T3882" s="86" t="s">
        <v>5013</v>
      </c>
    </row>
    <row r="3883" spans="1:20" x14ac:dyDescent="0.25">
      <c r="A3883" s="50" t="s">
        <v>4682</v>
      </c>
      <c r="B3883" s="50" t="s">
        <v>4588</v>
      </c>
      <c r="C3883" s="50" t="s">
        <v>4685</v>
      </c>
      <c r="D3883" s="80">
        <v>1</v>
      </c>
      <c r="E3883" s="50" t="s">
        <v>5119</v>
      </c>
      <c r="F3883" s="24">
        <f t="shared" si="193"/>
        <v>0</v>
      </c>
      <c r="G3883" s="20">
        <f t="shared" si="194"/>
        <v>1.4589999999999999</v>
      </c>
      <c r="H3883" s="17"/>
      <c r="I3883" s="24"/>
      <c r="J3883" s="20">
        <f t="shared" si="195"/>
        <v>0</v>
      </c>
      <c r="K3883" s="17"/>
      <c r="L3883" s="24"/>
      <c r="M3883" s="86" t="s">
        <v>5013</v>
      </c>
      <c r="N3883" s="86" t="s">
        <v>5013</v>
      </c>
      <c r="O3883" s="86">
        <v>4.3769999999999998</v>
      </c>
      <c r="P3883" s="86" t="s">
        <v>5013</v>
      </c>
      <c r="Q3883" s="86" t="s">
        <v>5013</v>
      </c>
      <c r="R3883" s="86" t="s">
        <v>5013</v>
      </c>
      <c r="S3883" s="86" t="s">
        <v>5013</v>
      </c>
      <c r="T3883" s="86" t="s">
        <v>5013</v>
      </c>
    </row>
    <row r="3884" spans="1:20" x14ac:dyDescent="0.25">
      <c r="A3884" s="50" t="s">
        <v>4682</v>
      </c>
      <c r="B3884" s="50" t="s">
        <v>4257</v>
      </c>
      <c r="C3884" s="50" t="s">
        <v>4685</v>
      </c>
      <c r="D3884" s="80">
        <v>1</v>
      </c>
      <c r="E3884" s="50" t="s">
        <v>5124</v>
      </c>
      <c r="F3884" s="24">
        <f t="shared" si="193"/>
        <v>0</v>
      </c>
      <c r="G3884" s="20">
        <f t="shared" si="194"/>
        <v>115.75133333333332</v>
      </c>
      <c r="H3884" s="17"/>
      <c r="I3884" s="24"/>
      <c r="J3884" s="20">
        <f t="shared" si="195"/>
        <v>12.581999999999999</v>
      </c>
      <c r="K3884" s="17"/>
      <c r="L3884" s="24"/>
      <c r="M3884" s="86" t="s">
        <v>5013</v>
      </c>
      <c r="N3884" s="86">
        <v>36.335000000000001</v>
      </c>
      <c r="O3884" s="86">
        <v>310.91899999999998</v>
      </c>
      <c r="P3884" s="86">
        <v>62.91</v>
      </c>
      <c r="Q3884" s="86" t="s">
        <v>5013</v>
      </c>
      <c r="R3884" s="86" t="s">
        <v>5013</v>
      </c>
      <c r="S3884" s="86" t="s">
        <v>5013</v>
      </c>
      <c r="T3884" s="86" t="s">
        <v>5013</v>
      </c>
    </row>
    <row r="3885" spans="1:20" x14ac:dyDescent="0.25">
      <c r="A3885" s="50" t="s">
        <v>4682</v>
      </c>
      <c r="B3885" s="50" t="s">
        <v>1744</v>
      </c>
      <c r="C3885" s="50" t="s">
        <v>4685</v>
      </c>
      <c r="D3885" s="80">
        <v>1</v>
      </c>
      <c r="E3885" s="50" t="s">
        <v>5126</v>
      </c>
      <c r="F3885" s="24">
        <f t="shared" si="193"/>
        <v>0</v>
      </c>
      <c r="G3885" s="20">
        <f t="shared" si="194"/>
        <v>0.67200000000000004</v>
      </c>
      <c r="H3885" s="17"/>
      <c r="I3885" s="24"/>
      <c r="J3885" s="20">
        <f t="shared" si="195"/>
        <v>0.90280000000000005</v>
      </c>
      <c r="K3885" s="17"/>
      <c r="L3885" s="24"/>
      <c r="M3885" s="86" t="s">
        <v>5013</v>
      </c>
      <c r="N3885" s="86">
        <v>0.44800000000000001</v>
      </c>
      <c r="O3885" s="86">
        <v>1.5680000000000001</v>
      </c>
      <c r="P3885" s="86">
        <v>4.5140000000000002</v>
      </c>
      <c r="Q3885" s="86" t="s">
        <v>5013</v>
      </c>
      <c r="R3885" s="86" t="s">
        <v>5013</v>
      </c>
      <c r="S3885" s="86" t="s">
        <v>5013</v>
      </c>
      <c r="T3885" s="86" t="s">
        <v>5013</v>
      </c>
    </row>
    <row r="3886" spans="1:20" x14ac:dyDescent="0.25">
      <c r="A3886" s="50" t="s">
        <v>4682</v>
      </c>
      <c r="B3886" s="50" t="s">
        <v>3266</v>
      </c>
      <c r="C3886" s="50" t="s">
        <v>4685</v>
      </c>
      <c r="D3886" s="80">
        <v>1</v>
      </c>
      <c r="E3886" s="50" t="s">
        <v>5129</v>
      </c>
      <c r="F3886" s="24">
        <f t="shared" si="193"/>
        <v>0</v>
      </c>
      <c r="G3886" s="20">
        <f t="shared" si="194"/>
        <v>0</v>
      </c>
      <c r="H3886" s="17"/>
      <c r="I3886" s="24"/>
      <c r="J3886" s="20">
        <f t="shared" si="195"/>
        <v>0.83499999999999996</v>
      </c>
      <c r="K3886" s="17"/>
      <c r="L3886" s="24"/>
      <c r="M3886" s="86" t="s">
        <v>5013</v>
      </c>
      <c r="N3886" s="86" t="s">
        <v>5013</v>
      </c>
      <c r="O3886" s="86" t="s">
        <v>5013</v>
      </c>
      <c r="P3886" s="86">
        <v>0.78100000000000003</v>
      </c>
      <c r="Q3886" s="86">
        <v>3.3940000000000001</v>
      </c>
      <c r="R3886" s="86" t="s">
        <v>5013</v>
      </c>
      <c r="S3886" s="86" t="s">
        <v>5013</v>
      </c>
      <c r="T3886" s="86" t="s">
        <v>5013</v>
      </c>
    </row>
    <row r="3887" spans="1:20" x14ac:dyDescent="0.25">
      <c r="A3887" s="50" t="s">
        <v>4682</v>
      </c>
      <c r="B3887" s="50" t="s">
        <v>1245</v>
      </c>
      <c r="C3887" s="50" t="s">
        <v>4685</v>
      </c>
      <c r="D3887" s="80">
        <v>1</v>
      </c>
      <c r="E3887" s="50" t="s">
        <v>5131</v>
      </c>
      <c r="F3887" s="24">
        <f t="shared" si="193"/>
        <v>0</v>
      </c>
      <c r="G3887" s="20">
        <f t="shared" si="194"/>
        <v>1.7336666666666669</v>
      </c>
      <c r="H3887" s="17"/>
      <c r="I3887" s="24"/>
      <c r="J3887" s="20">
        <f t="shared" si="195"/>
        <v>0.30179999999999996</v>
      </c>
      <c r="K3887" s="17"/>
      <c r="L3887" s="24"/>
      <c r="M3887" s="86">
        <v>4.1000000000000002E-2</v>
      </c>
      <c r="N3887" s="86">
        <v>2.6440000000000001</v>
      </c>
      <c r="O3887" s="86">
        <v>2.516</v>
      </c>
      <c r="P3887" s="86">
        <v>1.5089999999999999</v>
      </c>
      <c r="Q3887" s="86" t="s">
        <v>5013</v>
      </c>
      <c r="R3887" s="86" t="s">
        <v>5013</v>
      </c>
      <c r="S3887" s="86" t="s">
        <v>5013</v>
      </c>
      <c r="T3887" s="86" t="s">
        <v>5013</v>
      </c>
    </row>
    <row r="3888" spans="1:20" x14ac:dyDescent="0.25">
      <c r="A3888" s="50" t="s">
        <v>4682</v>
      </c>
      <c r="B3888" s="50" t="s">
        <v>3993</v>
      </c>
      <c r="C3888" s="50" t="s">
        <v>4685</v>
      </c>
      <c r="D3888" s="80">
        <v>1</v>
      </c>
      <c r="E3888" s="50" t="s">
        <v>5132</v>
      </c>
      <c r="F3888" s="24">
        <f t="shared" si="193"/>
        <v>0</v>
      </c>
      <c r="G3888" s="20">
        <f t="shared" si="194"/>
        <v>1.9293333333333333</v>
      </c>
      <c r="H3888" s="17"/>
      <c r="I3888" s="24"/>
      <c r="J3888" s="20">
        <f t="shared" si="195"/>
        <v>0</v>
      </c>
      <c r="K3888" s="17"/>
      <c r="L3888" s="24"/>
      <c r="M3888" s="86" t="s">
        <v>5013</v>
      </c>
      <c r="N3888" s="86">
        <v>0.13100000000000001</v>
      </c>
      <c r="O3888" s="86">
        <v>5.657</v>
      </c>
      <c r="P3888" s="86" t="s">
        <v>5013</v>
      </c>
      <c r="Q3888" s="86" t="s">
        <v>5013</v>
      </c>
      <c r="R3888" s="86" t="s">
        <v>5013</v>
      </c>
      <c r="S3888" s="86" t="s">
        <v>5013</v>
      </c>
      <c r="T3888" s="86" t="s">
        <v>5013</v>
      </c>
    </row>
    <row r="3889" spans="1:20" x14ac:dyDescent="0.25">
      <c r="A3889" s="50" t="s">
        <v>4682</v>
      </c>
      <c r="B3889" s="50" t="s">
        <v>3123</v>
      </c>
      <c r="C3889" s="50" t="s">
        <v>4685</v>
      </c>
      <c r="D3889" s="80">
        <v>1</v>
      </c>
      <c r="E3889" s="50" t="s">
        <v>5135</v>
      </c>
      <c r="F3889" s="24">
        <f t="shared" si="193"/>
        <v>0</v>
      </c>
      <c r="G3889" s="20">
        <f t="shared" si="194"/>
        <v>2.2250000000000001</v>
      </c>
      <c r="H3889" s="17"/>
      <c r="I3889" s="24"/>
      <c r="J3889" s="20">
        <f t="shared" si="195"/>
        <v>0.24440000000000001</v>
      </c>
      <c r="K3889" s="17"/>
      <c r="L3889" s="24"/>
      <c r="M3889" s="86">
        <v>0.34300000000000003</v>
      </c>
      <c r="N3889" s="86">
        <v>2.5289999999999999</v>
      </c>
      <c r="O3889" s="86">
        <v>3.8029999999999999</v>
      </c>
      <c r="P3889" s="86">
        <v>1.0580000000000001</v>
      </c>
      <c r="Q3889" s="86">
        <v>0.16400000000000001</v>
      </c>
      <c r="R3889" s="86" t="s">
        <v>5013</v>
      </c>
      <c r="S3889" s="86" t="s">
        <v>5013</v>
      </c>
      <c r="T3889" s="86" t="s">
        <v>5013</v>
      </c>
    </row>
    <row r="3890" spans="1:20" x14ac:dyDescent="0.25">
      <c r="A3890" s="50" t="s">
        <v>4682</v>
      </c>
      <c r="B3890" s="50" t="s">
        <v>2923</v>
      </c>
      <c r="C3890" s="50" t="s">
        <v>4685</v>
      </c>
      <c r="D3890" s="80">
        <v>1</v>
      </c>
      <c r="E3890" s="50" t="s">
        <v>5140</v>
      </c>
      <c r="F3890" s="24">
        <f t="shared" si="193"/>
        <v>0</v>
      </c>
      <c r="G3890" s="20">
        <f t="shared" si="194"/>
        <v>4.016</v>
      </c>
      <c r="H3890" s="17"/>
      <c r="I3890" s="24"/>
      <c r="J3890" s="20">
        <f t="shared" si="195"/>
        <v>0</v>
      </c>
      <c r="K3890" s="17"/>
      <c r="L3890" s="24"/>
      <c r="M3890" s="86">
        <v>8.7910000000000004</v>
      </c>
      <c r="N3890" s="86">
        <v>0.251</v>
      </c>
      <c r="O3890" s="86">
        <v>3.0059999999999998</v>
      </c>
      <c r="P3890" s="86" t="s">
        <v>5013</v>
      </c>
      <c r="Q3890" s="86" t="s">
        <v>5013</v>
      </c>
      <c r="R3890" s="86" t="s">
        <v>5013</v>
      </c>
      <c r="S3890" s="86" t="s">
        <v>5013</v>
      </c>
      <c r="T3890" s="86" t="s">
        <v>5013</v>
      </c>
    </row>
    <row r="3891" spans="1:20" x14ac:dyDescent="0.25">
      <c r="A3891" s="50" t="s">
        <v>4682</v>
      </c>
      <c r="B3891" s="50" t="s">
        <v>4258</v>
      </c>
      <c r="C3891" s="50" t="s">
        <v>4685</v>
      </c>
      <c r="D3891" s="80">
        <v>1</v>
      </c>
      <c r="E3891" s="50" t="s">
        <v>5143</v>
      </c>
      <c r="F3891" s="24">
        <f t="shared" si="193"/>
        <v>0</v>
      </c>
      <c r="G3891" s="20">
        <f t="shared" si="194"/>
        <v>730.14966666666669</v>
      </c>
      <c r="H3891" s="17"/>
      <c r="I3891" s="24"/>
      <c r="J3891" s="20">
        <f t="shared" si="195"/>
        <v>0.62719999999999998</v>
      </c>
      <c r="K3891" s="17"/>
      <c r="L3891" s="24"/>
      <c r="M3891" s="86" t="s">
        <v>5013</v>
      </c>
      <c r="N3891" s="86">
        <v>2186.7049999999999</v>
      </c>
      <c r="O3891" s="86">
        <v>3.7440000000000002</v>
      </c>
      <c r="P3891" s="86">
        <v>0.36899999999999999</v>
      </c>
      <c r="Q3891" s="86">
        <v>2.7669999999999999</v>
      </c>
      <c r="R3891" s="86" t="s">
        <v>5013</v>
      </c>
      <c r="S3891" s="86" t="s">
        <v>5013</v>
      </c>
      <c r="T3891" s="86" t="s">
        <v>5013</v>
      </c>
    </row>
    <row r="3892" spans="1:20" x14ac:dyDescent="0.25">
      <c r="A3892" s="50" t="s">
        <v>4682</v>
      </c>
      <c r="B3892" s="50" t="s">
        <v>2804</v>
      </c>
      <c r="C3892" s="50" t="s">
        <v>4685</v>
      </c>
      <c r="D3892" s="80">
        <v>1</v>
      </c>
      <c r="E3892" s="50" t="s">
        <v>5145</v>
      </c>
      <c r="F3892" s="24">
        <f t="shared" si="193"/>
        <v>0</v>
      </c>
      <c r="G3892" s="20">
        <f t="shared" si="194"/>
        <v>0.48699999999999993</v>
      </c>
      <c r="H3892" s="17"/>
      <c r="I3892" s="24"/>
      <c r="J3892" s="20">
        <f t="shared" si="195"/>
        <v>0.1096</v>
      </c>
      <c r="K3892" s="17"/>
      <c r="L3892" s="24"/>
      <c r="M3892" s="86">
        <v>0.60599999999999998</v>
      </c>
      <c r="N3892" s="86">
        <v>0.85499999999999998</v>
      </c>
      <c r="O3892" s="86" t="s">
        <v>5013</v>
      </c>
      <c r="P3892" s="86" t="s">
        <v>5013</v>
      </c>
      <c r="Q3892" s="86">
        <v>0.54800000000000004</v>
      </c>
      <c r="R3892" s="86" t="s">
        <v>5013</v>
      </c>
      <c r="S3892" s="86" t="s">
        <v>5013</v>
      </c>
      <c r="T3892" s="86" t="s">
        <v>5013</v>
      </c>
    </row>
    <row r="3893" spans="1:20" x14ac:dyDescent="0.25">
      <c r="A3893" s="50" t="s">
        <v>4682</v>
      </c>
      <c r="B3893" s="50" t="s">
        <v>4493</v>
      </c>
      <c r="C3893" s="50" t="s">
        <v>4685</v>
      </c>
      <c r="D3893" s="80">
        <v>1</v>
      </c>
      <c r="E3893" s="50" t="s">
        <v>5146</v>
      </c>
      <c r="F3893" s="24">
        <f t="shared" si="193"/>
        <v>0</v>
      </c>
      <c r="G3893" s="20">
        <f t="shared" si="194"/>
        <v>0</v>
      </c>
      <c r="H3893" s="17"/>
      <c r="I3893" s="24"/>
      <c r="J3893" s="20">
        <f t="shared" si="195"/>
        <v>2.4199999999999999E-2</v>
      </c>
      <c r="K3893" s="17"/>
      <c r="L3893" s="24"/>
      <c r="M3893" s="86" t="s">
        <v>5013</v>
      </c>
      <c r="N3893" s="86" t="s">
        <v>5013</v>
      </c>
      <c r="O3893" s="86" t="s">
        <v>5013</v>
      </c>
      <c r="P3893" s="86">
        <v>0.121</v>
      </c>
      <c r="Q3893" s="86" t="s">
        <v>5013</v>
      </c>
      <c r="R3893" s="86" t="s">
        <v>5013</v>
      </c>
      <c r="S3893" s="86" t="s">
        <v>5013</v>
      </c>
      <c r="T3893" s="86" t="s">
        <v>5013</v>
      </c>
    </row>
    <row r="3894" spans="1:20" x14ac:dyDescent="0.25">
      <c r="A3894" s="50" t="s">
        <v>4682</v>
      </c>
      <c r="B3894" s="50" t="s">
        <v>3957</v>
      </c>
      <c r="C3894" s="50" t="s">
        <v>4685</v>
      </c>
      <c r="D3894" s="80">
        <v>1</v>
      </c>
      <c r="E3894" s="50" t="s">
        <v>5147</v>
      </c>
      <c r="F3894" s="24">
        <f t="shared" si="193"/>
        <v>0</v>
      </c>
      <c r="G3894" s="20">
        <f t="shared" si="194"/>
        <v>3.4169999999999998</v>
      </c>
      <c r="H3894" s="17"/>
      <c r="I3894" s="24"/>
      <c r="J3894" s="20">
        <f t="shared" si="195"/>
        <v>0</v>
      </c>
      <c r="K3894" s="17"/>
      <c r="L3894" s="24"/>
      <c r="M3894" s="86" t="s">
        <v>5013</v>
      </c>
      <c r="N3894" s="86" t="s">
        <v>5013</v>
      </c>
      <c r="O3894" s="86">
        <v>10.250999999999999</v>
      </c>
      <c r="P3894" s="86" t="s">
        <v>5013</v>
      </c>
      <c r="Q3894" s="86" t="s">
        <v>5013</v>
      </c>
      <c r="R3894" s="86" t="s">
        <v>5013</v>
      </c>
      <c r="S3894" s="86" t="s">
        <v>5013</v>
      </c>
      <c r="T3894" s="86" t="s">
        <v>5013</v>
      </c>
    </row>
    <row r="3895" spans="1:20" x14ac:dyDescent="0.25">
      <c r="A3895" s="50" t="s">
        <v>4682</v>
      </c>
      <c r="B3895" s="50" t="s">
        <v>3848</v>
      </c>
      <c r="C3895" s="50" t="s">
        <v>4685</v>
      </c>
      <c r="D3895" s="80">
        <v>1</v>
      </c>
      <c r="E3895" s="50" t="s">
        <v>5148</v>
      </c>
      <c r="F3895" s="24">
        <f t="shared" si="193"/>
        <v>0</v>
      </c>
      <c r="G3895" s="20">
        <f t="shared" si="194"/>
        <v>0.21</v>
      </c>
      <c r="H3895" s="17"/>
      <c r="I3895" s="24"/>
      <c r="J3895" s="20">
        <f t="shared" si="195"/>
        <v>0</v>
      </c>
      <c r="K3895" s="17"/>
      <c r="L3895" s="24"/>
      <c r="M3895" s="86" t="s">
        <v>5013</v>
      </c>
      <c r="N3895" s="86">
        <v>0.63</v>
      </c>
      <c r="O3895" s="86" t="s">
        <v>5013</v>
      </c>
      <c r="P3895" s="86" t="s">
        <v>5013</v>
      </c>
      <c r="Q3895" s="86" t="s">
        <v>5013</v>
      </c>
      <c r="R3895" s="86" t="s">
        <v>5013</v>
      </c>
      <c r="S3895" s="86" t="s">
        <v>5013</v>
      </c>
      <c r="T3895" s="86" t="s">
        <v>5013</v>
      </c>
    </row>
    <row r="3896" spans="1:20" x14ac:dyDescent="0.25">
      <c r="A3896" s="50" t="s">
        <v>4682</v>
      </c>
      <c r="B3896" s="50" t="s">
        <v>1830</v>
      </c>
      <c r="C3896" s="50" t="s">
        <v>4685</v>
      </c>
      <c r="D3896" s="80">
        <v>1</v>
      </c>
      <c r="E3896" s="50" t="s">
        <v>5151</v>
      </c>
      <c r="F3896" s="24">
        <f t="shared" si="193"/>
        <v>0</v>
      </c>
      <c r="G3896" s="20">
        <f t="shared" si="194"/>
        <v>311.17099999999999</v>
      </c>
      <c r="H3896" s="17"/>
      <c r="I3896" s="24"/>
      <c r="J3896" s="20">
        <f t="shared" si="195"/>
        <v>0</v>
      </c>
      <c r="K3896" s="17"/>
      <c r="L3896" s="24"/>
      <c r="M3896" s="86">
        <v>928.45600000000002</v>
      </c>
      <c r="N3896" s="86" t="s">
        <v>5013</v>
      </c>
      <c r="O3896" s="86">
        <v>5.0570000000000004</v>
      </c>
      <c r="P3896" s="86" t="s">
        <v>5013</v>
      </c>
      <c r="Q3896" s="86" t="s">
        <v>5013</v>
      </c>
      <c r="R3896" s="86" t="s">
        <v>5013</v>
      </c>
      <c r="S3896" s="86" t="s">
        <v>5013</v>
      </c>
      <c r="T3896" s="86" t="s">
        <v>5013</v>
      </c>
    </row>
    <row r="3897" spans="1:20" x14ac:dyDescent="0.25">
      <c r="A3897" s="50" t="s">
        <v>4682</v>
      </c>
      <c r="B3897" s="50" t="s">
        <v>301</v>
      </c>
      <c r="C3897" s="50" t="s">
        <v>4685</v>
      </c>
      <c r="D3897" s="80">
        <v>1</v>
      </c>
      <c r="E3897" s="50" t="s">
        <v>5152</v>
      </c>
      <c r="F3897" s="24">
        <f t="shared" si="193"/>
        <v>0</v>
      </c>
      <c r="G3897" s="20">
        <f t="shared" si="194"/>
        <v>9.9416666666666664</v>
      </c>
      <c r="H3897" s="17"/>
      <c r="I3897" s="24"/>
      <c r="J3897" s="20">
        <f t="shared" si="195"/>
        <v>0</v>
      </c>
      <c r="K3897" s="17"/>
      <c r="L3897" s="24"/>
      <c r="M3897" s="86">
        <v>29.622</v>
      </c>
      <c r="N3897" s="86">
        <v>0.20300000000000001</v>
      </c>
      <c r="O3897" s="86" t="s">
        <v>5013</v>
      </c>
      <c r="P3897" s="86" t="s">
        <v>5013</v>
      </c>
      <c r="Q3897" s="86" t="s">
        <v>5013</v>
      </c>
      <c r="R3897" s="86" t="s">
        <v>5013</v>
      </c>
      <c r="S3897" s="86" t="s">
        <v>5013</v>
      </c>
      <c r="T3897" s="86" t="s">
        <v>5013</v>
      </c>
    </row>
    <row r="3898" spans="1:20" x14ac:dyDescent="0.25">
      <c r="A3898" s="50" t="s">
        <v>4682</v>
      </c>
      <c r="B3898" s="50" t="s">
        <v>3668</v>
      </c>
      <c r="C3898" s="50" t="s">
        <v>4685</v>
      </c>
      <c r="D3898" s="80">
        <v>1</v>
      </c>
      <c r="E3898" s="50" t="s">
        <v>5153</v>
      </c>
      <c r="F3898" s="24">
        <f t="shared" si="193"/>
        <v>0</v>
      </c>
      <c r="G3898" s="20">
        <f t="shared" si="194"/>
        <v>0</v>
      </c>
      <c r="H3898" s="17"/>
      <c r="I3898" s="24"/>
      <c r="J3898" s="20">
        <f t="shared" si="195"/>
        <v>3.8592</v>
      </c>
      <c r="K3898" s="17"/>
      <c r="L3898" s="24"/>
      <c r="M3898" s="86" t="s">
        <v>5013</v>
      </c>
      <c r="N3898" s="86" t="s">
        <v>5013</v>
      </c>
      <c r="O3898" s="86" t="s">
        <v>5013</v>
      </c>
      <c r="P3898" s="86" t="s">
        <v>5013</v>
      </c>
      <c r="Q3898" s="86">
        <v>19.295999999999999</v>
      </c>
      <c r="R3898" s="86" t="s">
        <v>5013</v>
      </c>
      <c r="S3898" s="86" t="s">
        <v>5013</v>
      </c>
      <c r="T3898" s="86" t="s">
        <v>5013</v>
      </c>
    </row>
    <row r="3899" spans="1:20" x14ac:dyDescent="0.25">
      <c r="A3899" s="50" t="s">
        <v>4682</v>
      </c>
      <c r="B3899" s="50" t="s">
        <v>2455</v>
      </c>
      <c r="C3899" s="50" t="s">
        <v>4685</v>
      </c>
      <c r="D3899" s="80">
        <v>1</v>
      </c>
      <c r="E3899" s="50" t="s">
        <v>5154</v>
      </c>
      <c r="F3899" s="24">
        <f t="shared" si="193"/>
        <v>0</v>
      </c>
      <c r="G3899" s="20">
        <f t="shared" si="194"/>
        <v>0</v>
      </c>
      <c r="H3899" s="17"/>
      <c r="I3899" s="24"/>
      <c r="J3899" s="20">
        <f t="shared" si="195"/>
        <v>0.4264</v>
      </c>
      <c r="K3899" s="17"/>
      <c r="L3899" s="24"/>
      <c r="M3899" s="86" t="s">
        <v>5013</v>
      </c>
      <c r="N3899" s="86" t="s">
        <v>5013</v>
      </c>
      <c r="O3899" s="86" t="s">
        <v>5013</v>
      </c>
      <c r="P3899" s="86" t="s">
        <v>5013</v>
      </c>
      <c r="Q3899" s="86">
        <v>2.1320000000000001</v>
      </c>
      <c r="R3899" s="86" t="s">
        <v>5013</v>
      </c>
      <c r="S3899" s="86" t="s">
        <v>5013</v>
      </c>
      <c r="T3899" s="86" t="s">
        <v>5013</v>
      </c>
    </row>
    <row r="3900" spans="1:20" x14ac:dyDescent="0.25">
      <c r="A3900" s="50" t="s">
        <v>4682</v>
      </c>
      <c r="B3900" s="50" t="s">
        <v>3232</v>
      </c>
      <c r="C3900" s="50" t="s">
        <v>4685</v>
      </c>
      <c r="D3900" s="80">
        <v>1</v>
      </c>
      <c r="E3900" s="50" t="s">
        <v>5155</v>
      </c>
      <c r="F3900" s="24">
        <f t="shared" si="193"/>
        <v>0</v>
      </c>
      <c r="G3900" s="20">
        <f t="shared" si="194"/>
        <v>7.7333333333333323E-2</v>
      </c>
      <c r="H3900" s="17"/>
      <c r="I3900" s="24"/>
      <c r="J3900" s="20">
        <f t="shared" si="195"/>
        <v>0.24580000000000002</v>
      </c>
      <c r="K3900" s="17"/>
      <c r="L3900" s="24"/>
      <c r="M3900" s="86" t="s">
        <v>5013</v>
      </c>
      <c r="N3900" s="86">
        <v>0.157</v>
      </c>
      <c r="O3900" s="86">
        <v>7.4999999999999997E-2</v>
      </c>
      <c r="P3900" s="86">
        <v>1.2290000000000001</v>
      </c>
      <c r="Q3900" s="86" t="s">
        <v>5013</v>
      </c>
      <c r="R3900" s="86" t="s">
        <v>5013</v>
      </c>
      <c r="S3900" s="86" t="s">
        <v>5013</v>
      </c>
      <c r="T3900" s="86" t="s">
        <v>5013</v>
      </c>
    </row>
    <row r="3901" spans="1:20" x14ac:dyDescent="0.25">
      <c r="A3901" s="50" t="s">
        <v>4682</v>
      </c>
      <c r="B3901" s="50" t="s">
        <v>3170</v>
      </c>
      <c r="C3901" s="50" t="s">
        <v>4686</v>
      </c>
      <c r="D3901" s="80">
        <v>1</v>
      </c>
      <c r="E3901" s="50" t="s">
        <v>5175</v>
      </c>
      <c r="F3901" s="24">
        <f t="shared" si="193"/>
        <v>0</v>
      </c>
      <c r="G3901" s="20">
        <f t="shared" si="194"/>
        <v>1.2086666666666668</v>
      </c>
      <c r="H3901" s="17"/>
      <c r="I3901" s="24"/>
      <c r="J3901" s="20">
        <f t="shared" si="195"/>
        <v>0.28939999999999999</v>
      </c>
      <c r="K3901" s="17"/>
      <c r="L3901" s="24"/>
      <c r="M3901" s="86">
        <v>0.13200000000000001</v>
      </c>
      <c r="N3901" s="86">
        <v>3.4940000000000002</v>
      </c>
      <c r="O3901" s="86" t="s">
        <v>5013</v>
      </c>
      <c r="P3901" s="86" t="s">
        <v>5013</v>
      </c>
      <c r="Q3901" s="86">
        <v>1.4470000000000001</v>
      </c>
      <c r="R3901" s="86" t="s">
        <v>5013</v>
      </c>
      <c r="S3901" s="86" t="s">
        <v>5013</v>
      </c>
      <c r="T3901" s="86" t="s">
        <v>5013</v>
      </c>
    </row>
    <row r="3902" spans="1:20" x14ac:dyDescent="0.25">
      <c r="A3902" s="50" t="s">
        <v>4682</v>
      </c>
      <c r="B3902" s="50" t="s">
        <v>3941</v>
      </c>
      <c r="C3902" s="50" t="s">
        <v>4686</v>
      </c>
      <c r="D3902" s="80">
        <v>1</v>
      </c>
      <c r="E3902" s="50" t="s">
        <v>5178</v>
      </c>
      <c r="F3902" s="24">
        <f t="shared" si="193"/>
        <v>0</v>
      </c>
      <c r="G3902" s="20">
        <f t="shared" si="194"/>
        <v>81.346333333333334</v>
      </c>
      <c r="H3902" s="17"/>
      <c r="I3902" s="24"/>
      <c r="J3902" s="20">
        <f t="shared" si="195"/>
        <v>0</v>
      </c>
      <c r="K3902" s="17"/>
      <c r="L3902" s="24"/>
      <c r="M3902" s="86">
        <v>142.74700000000001</v>
      </c>
      <c r="N3902" s="86" t="s">
        <v>5013</v>
      </c>
      <c r="O3902" s="86">
        <v>101.292</v>
      </c>
      <c r="P3902" s="86" t="s">
        <v>5013</v>
      </c>
      <c r="Q3902" s="86" t="s">
        <v>5013</v>
      </c>
      <c r="R3902" s="86" t="s">
        <v>5013</v>
      </c>
      <c r="S3902" s="86" t="s">
        <v>5013</v>
      </c>
      <c r="T3902" s="86" t="s">
        <v>5013</v>
      </c>
    </row>
    <row r="3903" spans="1:20" x14ac:dyDescent="0.25">
      <c r="A3903" s="50" t="s">
        <v>4682</v>
      </c>
      <c r="B3903" s="50" t="s">
        <v>3572</v>
      </c>
      <c r="C3903" s="50" t="s">
        <v>4686</v>
      </c>
      <c r="D3903" s="80">
        <v>1</v>
      </c>
      <c r="E3903" s="50" t="s">
        <v>5182</v>
      </c>
      <c r="F3903" s="24">
        <f t="shared" si="193"/>
        <v>0</v>
      </c>
      <c r="G3903" s="20">
        <f t="shared" si="194"/>
        <v>0</v>
      </c>
      <c r="H3903" s="17"/>
      <c r="I3903" s="24"/>
      <c r="J3903" s="20">
        <f t="shared" si="195"/>
        <v>7.0596000000000005</v>
      </c>
      <c r="K3903" s="17"/>
      <c r="L3903" s="24"/>
      <c r="M3903" s="86" t="s">
        <v>5013</v>
      </c>
      <c r="N3903" s="86" t="s">
        <v>5013</v>
      </c>
      <c r="O3903" s="86" t="s">
        <v>5013</v>
      </c>
      <c r="P3903" s="86" t="s">
        <v>5013</v>
      </c>
      <c r="Q3903" s="86">
        <v>35.298000000000002</v>
      </c>
      <c r="R3903" s="86" t="s">
        <v>5013</v>
      </c>
      <c r="S3903" s="86" t="s">
        <v>5013</v>
      </c>
      <c r="T3903" s="86" t="s">
        <v>5013</v>
      </c>
    </row>
    <row r="3904" spans="1:20" x14ac:dyDescent="0.25">
      <c r="A3904" s="50" t="s">
        <v>4682</v>
      </c>
      <c r="B3904" s="50" t="s">
        <v>3305</v>
      </c>
      <c r="C3904" s="50" t="s">
        <v>4687</v>
      </c>
      <c r="D3904" s="80">
        <v>1</v>
      </c>
      <c r="E3904" s="50" t="s">
        <v>5184</v>
      </c>
      <c r="F3904" s="24">
        <f t="shared" si="193"/>
        <v>0</v>
      </c>
      <c r="G3904" s="20">
        <f t="shared" si="194"/>
        <v>3.7723333333333335</v>
      </c>
      <c r="H3904" s="17"/>
      <c r="I3904" s="24"/>
      <c r="J3904" s="20">
        <f t="shared" si="195"/>
        <v>0</v>
      </c>
      <c r="K3904" s="17"/>
      <c r="L3904" s="24"/>
      <c r="M3904" s="86">
        <v>11.162000000000001</v>
      </c>
      <c r="N3904" s="86" t="s">
        <v>5013</v>
      </c>
      <c r="O3904" s="86">
        <v>0.155</v>
      </c>
      <c r="P3904" s="86" t="s">
        <v>5013</v>
      </c>
      <c r="Q3904" s="86" t="s">
        <v>5013</v>
      </c>
      <c r="R3904" s="86" t="s">
        <v>5013</v>
      </c>
      <c r="S3904" s="86" t="s">
        <v>5013</v>
      </c>
      <c r="T3904" s="86" t="s">
        <v>5013</v>
      </c>
    </row>
    <row r="3905" spans="1:20" x14ac:dyDescent="0.25">
      <c r="A3905" s="50" t="s">
        <v>4682</v>
      </c>
      <c r="B3905" s="50" t="s">
        <v>4392</v>
      </c>
      <c r="C3905" s="50" t="s">
        <v>4687</v>
      </c>
      <c r="D3905" s="80">
        <v>1</v>
      </c>
      <c r="E3905" s="50" t="s">
        <v>5189</v>
      </c>
      <c r="F3905" s="24">
        <f t="shared" si="193"/>
        <v>0</v>
      </c>
      <c r="G3905" s="20">
        <f t="shared" si="194"/>
        <v>0.97266666666666668</v>
      </c>
      <c r="H3905" s="17"/>
      <c r="I3905" s="24"/>
      <c r="J3905" s="20">
        <f t="shared" si="195"/>
        <v>0</v>
      </c>
      <c r="K3905" s="17"/>
      <c r="L3905" s="24"/>
      <c r="M3905" s="86" t="s">
        <v>5013</v>
      </c>
      <c r="N3905" s="86" t="s">
        <v>5013</v>
      </c>
      <c r="O3905" s="86">
        <v>2.9180000000000001</v>
      </c>
      <c r="P3905" s="86" t="s">
        <v>5013</v>
      </c>
      <c r="Q3905" s="86" t="s">
        <v>5013</v>
      </c>
      <c r="R3905" s="86" t="s">
        <v>5013</v>
      </c>
      <c r="S3905" s="86" t="s">
        <v>5013</v>
      </c>
      <c r="T3905" s="86" t="s">
        <v>5013</v>
      </c>
    </row>
    <row r="3906" spans="1:20" x14ac:dyDescent="0.25">
      <c r="A3906" s="50" t="s">
        <v>4682</v>
      </c>
      <c r="B3906" s="50" t="s">
        <v>3013</v>
      </c>
      <c r="C3906" s="50" t="s">
        <v>4687</v>
      </c>
      <c r="D3906" s="80">
        <v>1</v>
      </c>
      <c r="E3906" s="50" t="s">
        <v>5192</v>
      </c>
      <c r="F3906" s="24">
        <f t="shared" si="193"/>
        <v>0</v>
      </c>
      <c r="G3906" s="20">
        <f t="shared" si="194"/>
        <v>9.2000000000000012E-2</v>
      </c>
      <c r="H3906" s="17"/>
      <c r="I3906" s="24"/>
      <c r="J3906" s="20">
        <f t="shared" si="195"/>
        <v>0.2984</v>
      </c>
      <c r="K3906" s="17"/>
      <c r="L3906" s="24"/>
      <c r="M3906" s="86">
        <v>2.5000000000000001E-2</v>
      </c>
      <c r="N3906" s="86">
        <v>0.251</v>
      </c>
      <c r="O3906" s="86" t="s">
        <v>5013</v>
      </c>
      <c r="P3906" s="86">
        <v>1.492</v>
      </c>
      <c r="Q3906" s="86" t="s">
        <v>5013</v>
      </c>
      <c r="R3906" s="86" t="s">
        <v>5013</v>
      </c>
      <c r="S3906" s="86" t="s">
        <v>5013</v>
      </c>
      <c r="T3906" s="86" t="s">
        <v>5013</v>
      </c>
    </row>
    <row r="3907" spans="1:20" x14ac:dyDescent="0.25">
      <c r="A3907" s="50" t="s">
        <v>4682</v>
      </c>
      <c r="B3907" s="50" t="s">
        <v>1807</v>
      </c>
      <c r="C3907" s="50" t="s">
        <v>4687</v>
      </c>
      <c r="D3907" s="80">
        <v>1</v>
      </c>
      <c r="E3907" s="50" t="s">
        <v>5193</v>
      </c>
      <c r="F3907" s="24">
        <f t="shared" si="193"/>
        <v>0</v>
      </c>
      <c r="G3907" s="20">
        <f t="shared" si="194"/>
        <v>0.158</v>
      </c>
      <c r="H3907" s="17"/>
      <c r="I3907" s="24"/>
      <c r="J3907" s="20">
        <f t="shared" si="195"/>
        <v>0.72899999999999998</v>
      </c>
      <c r="K3907" s="17"/>
      <c r="L3907" s="24"/>
      <c r="M3907" s="86" t="s">
        <v>5013</v>
      </c>
      <c r="N3907" s="86">
        <v>0.47399999999999998</v>
      </c>
      <c r="O3907" s="86" t="s">
        <v>5013</v>
      </c>
      <c r="P3907" s="86">
        <v>3.645</v>
      </c>
      <c r="Q3907" s="86" t="s">
        <v>5013</v>
      </c>
      <c r="R3907" s="86" t="s">
        <v>5013</v>
      </c>
      <c r="S3907" s="86" t="s">
        <v>5013</v>
      </c>
      <c r="T3907" s="86" t="s">
        <v>5013</v>
      </c>
    </row>
    <row r="3908" spans="1:20" x14ac:dyDescent="0.25">
      <c r="A3908" s="50" t="s">
        <v>4682</v>
      </c>
      <c r="B3908" s="50" t="s">
        <v>1036</v>
      </c>
      <c r="C3908" s="50" t="s">
        <v>4688</v>
      </c>
      <c r="D3908" s="80">
        <v>2</v>
      </c>
      <c r="E3908" s="50" t="s">
        <v>5194</v>
      </c>
      <c r="F3908" s="24">
        <f t="shared" si="193"/>
        <v>0</v>
      </c>
      <c r="G3908" s="20">
        <f t="shared" si="194"/>
        <v>0.4346666666666667</v>
      </c>
      <c r="H3908" s="17"/>
      <c r="I3908" s="24"/>
      <c r="J3908" s="20">
        <f t="shared" si="195"/>
        <v>0</v>
      </c>
      <c r="K3908" s="17"/>
      <c r="L3908" s="24"/>
      <c r="M3908" s="86">
        <v>1.304</v>
      </c>
      <c r="N3908" s="86" t="s">
        <v>5013</v>
      </c>
      <c r="O3908" s="86" t="s">
        <v>5013</v>
      </c>
      <c r="P3908" s="86" t="s">
        <v>5013</v>
      </c>
      <c r="Q3908" s="86" t="s">
        <v>5013</v>
      </c>
      <c r="R3908" s="86" t="s">
        <v>5013</v>
      </c>
      <c r="S3908" s="86" t="s">
        <v>5013</v>
      </c>
      <c r="T3908" s="86" t="s">
        <v>5013</v>
      </c>
    </row>
    <row r="3909" spans="1:20" x14ac:dyDescent="0.25">
      <c r="A3909" s="50" t="s">
        <v>4682</v>
      </c>
      <c r="B3909" s="50" t="s">
        <v>3685</v>
      </c>
      <c r="C3909" s="50" t="s">
        <v>4688</v>
      </c>
      <c r="D3909" s="80">
        <v>2</v>
      </c>
      <c r="E3909" s="50" t="s">
        <v>5198</v>
      </c>
      <c r="F3909" s="24">
        <f t="shared" si="193"/>
        <v>0</v>
      </c>
      <c r="G3909" s="20">
        <f t="shared" si="194"/>
        <v>2.1896666666666671</v>
      </c>
      <c r="H3909" s="17"/>
      <c r="I3909" s="24"/>
      <c r="J3909" s="20">
        <f t="shared" si="195"/>
        <v>0</v>
      </c>
      <c r="K3909" s="17"/>
      <c r="L3909" s="24"/>
      <c r="M3909" s="86">
        <v>2.39</v>
      </c>
      <c r="N3909" s="86">
        <v>4.1790000000000003</v>
      </c>
      <c r="O3909" s="86" t="s">
        <v>5013</v>
      </c>
      <c r="P3909" s="86" t="s">
        <v>5013</v>
      </c>
      <c r="Q3909" s="86" t="s">
        <v>5013</v>
      </c>
      <c r="R3909" s="86" t="s">
        <v>5013</v>
      </c>
      <c r="S3909" s="86" t="s">
        <v>5013</v>
      </c>
      <c r="T3909" s="86" t="s">
        <v>5013</v>
      </c>
    </row>
    <row r="3910" spans="1:20" x14ac:dyDescent="0.25">
      <c r="A3910" s="50" t="s">
        <v>4682</v>
      </c>
      <c r="B3910" s="50" t="s">
        <v>4433</v>
      </c>
      <c r="C3910" s="50" t="s">
        <v>4688</v>
      </c>
      <c r="D3910" s="80">
        <v>2</v>
      </c>
      <c r="E3910" s="50" t="s">
        <v>5205</v>
      </c>
      <c r="F3910" s="24">
        <f t="shared" si="193"/>
        <v>0</v>
      </c>
      <c r="G3910" s="20">
        <f t="shared" si="194"/>
        <v>1.603</v>
      </c>
      <c r="H3910" s="17"/>
      <c r="I3910" s="24"/>
      <c r="J3910" s="20">
        <f t="shared" si="195"/>
        <v>6.4712000000000005</v>
      </c>
      <c r="K3910" s="17"/>
      <c r="L3910" s="24"/>
      <c r="M3910" s="86">
        <v>0.128</v>
      </c>
      <c r="N3910" s="86" t="s">
        <v>5013</v>
      </c>
      <c r="O3910" s="86">
        <v>4.681</v>
      </c>
      <c r="P3910" s="86">
        <v>28.879000000000001</v>
      </c>
      <c r="Q3910" s="86">
        <v>3.4769999999999999</v>
      </c>
      <c r="R3910" s="86" t="s">
        <v>5013</v>
      </c>
      <c r="S3910" s="86" t="s">
        <v>5013</v>
      </c>
      <c r="T3910" s="86" t="s">
        <v>5013</v>
      </c>
    </row>
    <row r="3911" spans="1:20" x14ac:dyDescent="0.25">
      <c r="A3911" s="50" t="s">
        <v>4682</v>
      </c>
      <c r="B3911" s="50" t="s">
        <v>2097</v>
      </c>
      <c r="C3911" s="50" t="s">
        <v>4689</v>
      </c>
      <c r="D3911" s="80">
        <v>2</v>
      </c>
      <c r="E3911" s="50" t="s">
        <v>5214</v>
      </c>
      <c r="F3911" s="24">
        <f t="shared" si="193"/>
        <v>0</v>
      </c>
      <c r="G3911" s="20">
        <f t="shared" si="194"/>
        <v>0.40966666666666662</v>
      </c>
      <c r="H3911" s="17"/>
      <c r="I3911" s="24"/>
      <c r="J3911" s="20">
        <f t="shared" si="195"/>
        <v>0</v>
      </c>
      <c r="K3911" s="17"/>
      <c r="L3911" s="24"/>
      <c r="M3911" s="86">
        <v>0.57899999999999996</v>
      </c>
      <c r="N3911" s="86">
        <v>0.63500000000000001</v>
      </c>
      <c r="O3911" s="86">
        <v>1.4999999999999999E-2</v>
      </c>
      <c r="P3911" s="86" t="s">
        <v>5013</v>
      </c>
      <c r="Q3911" s="86" t="s">
        <v>5013</v>
      </c>
      <c r="R3911" s="86" t="s">
        <v>5013</v>
      </c>
      <c r="S3911" s="86" t="s">
        <v>5013</v>
      </c>
      <c r="T3911" s="86" t="s">
        <v>5013</v>
      </c>
    </row>
    <row r="3912" spans="1:20" x14ac:dyDescent="0.25">
      <c r="A3912" s="50" t="s">
        <v>4682</v>
      </c>
      <c r="B3912" s="50" t="s">
        <v>2387</v>
      </c>
      <c r="C3912" s="50" t="s">
        <v>4689</v>
      </c>
      <c r="D3912" s="80">
        <v>2</v>
      </c>
      <c r="E3912" s="50" t="s">
        <v>5215</v>
      </c>
      <c r="F3912" s="24">
        <f t="shared" si="193"/>
        <v>0</v>
      </c>
      <c r="G3912" s="20">
        <f t="shared" si="194"/>
        <v>0.40833333333333338</v>
      </c>
      <c r="H3912" s="17"/>
      <c r="I3912" s="24"/>
      <c r="J3912" s="20">
        <f t="shared" si="195"/>
        <v>0</v>
      </c>
      <c r="K3912" s="17"/>
      <c r="L3912" s="24"/>
      <c r="M3912" s="86">
        <v>0.75</v>
      </c>
      <c r="N3912" s="86">
        <v>0.47499999999999998</v>
      </c>
      <c r="O3912" s="86" t="s">
        <v>5013</v>
      </c>
      <c r="P3912" s="86" t="s">
        <v>5013</v>
      </c>
      <c r="Q3912" s="86" t="s">
        <v>5013</v>
      </c>
      <c r="R3912" s="86" t="s">
        <v>5013</v>
      </c>
      <c r="S3912" s="86" t="s">
        <v>5013</v>
      </c>
      <c r="T3912" s="86" t="s">
        <v>5013</v>
      </c>
    </row>
    <row r="3913" spans="1:20" x14ac:dyDescent="0.25">
      <c r="A3913" s="50" t="s">
        <v>4682</v>
      </c>
      <c r="B3913" s="50" t="s">
        <v>3843</v>
      </c>
      <c r="C3913" s="50" t="s">
        <v>4689</v>
      </c>
      <c r="D3913" s="80">
        <v>2</v>
      </c>
      <c r="E3913" s="50" t="s">
        <v>5216</v>
      </c>
      <c r="F3913" s="24">
        <f t="shared" si="193"/>
        <v>0</v>
      </c>
      <c r="G3913" s="20">
        <f t="shared" si="194"/>
        <v>0</v>
      </c>
      <c r="H3913" s="17"/>
      <c r="I3913" s="24"/>
      <c r="J3913" s="20">
        <f t="shared" si="195"/>
        <v>3.9800000000000002E-2</v>
      </c>
      <c r="K3913" s="17"/>
      <c r="L3913" s="24"/>
      <c r="M3913" s="86" t="s">
        <v>5013</v>
      </c>
      <c r="N3913" s="86" t="s">
        <v>5013</v>
      </c>
      <c r="O3913" s="86" t="s">
        <v>5013</v>
      </c>
      <c r="P3913" s="86" t="s">
        <v>5013</v>
      </c>
      <c r="Q3913" s="86">
        <v>0.19900000000000001</v>
      </c>
      <c r="R3913" s="86" t="s">
        <v>5013</v>
      </c>
      <c r="S3913" s="86" t="s">
        <v>5013</v>
      </c>
      <c r="T3913" s="86" t="s">
        <v>5013</v>
      </c>
    </row>
    <row r="3914" spans="1:20" x14ac:dyDescent="0.25">
      <c r="A3914" s="50" t="s">
        <v>4682</v>
      </c>
      <c r="B3914" s="50" t="s">
        <v>861</v>
      </c>
      <c r="C3914" s="50" t="s">
        <v>4689</v>
      </c>
      <c r="D3914" s="80">
        <v>2</v>
      </c>
      <c r="E3914" s="50" t="s">
        <v>5217</v>
      </c>
      <c r="F3914" s="24">
        <f t="shared" si="193"/>
        <v>0</v>
      </c>
      <c r="G3914" s="20">
        <f t="shared" si="194"/>
        <v>2.4420000000000002</v>
      </c>
      <c r="H3914" s="17"/>
      <c r="I3914" s="24"/>
      <c r="J3914" s="20">
        <f t="shared" si="195"/>
        <v>4.5999999999999999E-3</v>
      </c>
      <c r="K3914" s="17"/>
      <c r="L3914" s="24"/>
      <c r="M3914" s="86">
        <v>1.2669999999999999</v>
      </c>
      <c r="N3914" s="86">
        <v>6.0590000000000002</v>
      </c>
      <c r="O3914" s="86" t="s">
        <v>5013</v>
      </c>
      <c r="P3914" s="86">
        <v>2.3E-2</v>
      </c>
      <c r="Q3914" s="86" t="s">
        <v>5013</v>
      </c>
      <c r="R3914" s="86" t="s">
        <v>5013</v>
      </c>
      <c r="S3914" s="86" t="s">
        <v>5013</v>
      </c>
      <c r="T3914" s="86" t="s">
        <v>5013</v>
      </c>
    </row>
    <row r="3915" spans="1:20" x14ac:dyDescent="0.25">
      <c r="A3915" s="50" t="s">
        <v>4682</v>
      </c>
      <c r="B3915" s="50" t="s">
        <v>1620</v>
      </c>
      <c r="C3915" s="50" t="s">
        <v>4689</v>
      </c>
      <c r="D3915" s="80">
        <v>2</v>
      </c>
      <c r="E3915" s="50" t="s">
        <v>5218</v>
      </c>
      <c r="F3915" s="24">
        <f t="shared" si="193"/>
        <v>0</v>
      </c>
      <c r="G3915" s="20">
        <f t="shared" si="194"/>
        <v>5.3333333333333332E-3</v>
      </c>
      <c r="H3915" s="17"/>
      <c r="I3915" s="24"/>
      <c r="J3915" s="20">
        <f t="shared" si="195"/>
        <v>0</v>
      </c>
      <c r="K3915" s="17"/>
      <c r="L3915" s="24"/>
      <c r="M3915" s="86">
        <v>1.6E-2</v>
      </c>
      <c r="N3915" s="86" t="s">
        <v>5013</v>
      </c>
      <c r="O3915" s="86" t="s">
        <v>5013</v>
      </c>
      <c r="P3915" s="86" t="s">
        <v>5013</v>
      </c>
      <c r="Q3915" s="86" t="s">
        <v>5013</v>
      </c>
      <c r="R3915" s="86" t="s">
        <v>5013</v>
      </c>
      <c r="S3915" s="86" t="s">
        <v>5013</v>
      </c>
      <c r="T3915" s="86" t="s">
        <v>5013</v>
      </c>
    </row>
    <row r="3916" spans="1:20" x14ac:dyDescent="0.25">
      <c r="A3916" s="50" t="s">
        <v>4682</v>
      </c>
      <c r="B3916" s="50" t="s">
        <v>1913</v>
      </c>
      <c r="C3916" s="50" t="s">
        <v>4689</v>
      </c>
      <c r="D3916" s="80">
        <v>2</v>
      </c>
      <c r="E3916" s="50" t="s">
        <v>5219</v>
      </c>
      <c r="F3916" s="24">
        <f t="shared" si="193"/>
        <v>0</v>
      </c>
      <c r="G3916" s="20">
        <f t="shared" si="194"/>
        <v>0.77266666666666672</v>
      </c>
      <c r="H3916" s="17"/>
      <c r="I3916" s="24"/>
      <c r="J3916" s="20">
        <f t="shared" si="195"/>
        <v>1.4247999999999998</v>
      </c>
      <c r="K3916" s="17"/>
      <c r="L3916" s="24"/>
      <c r="M3916" s="86">
        <v>1.91</v>
      </c>
      <c r="N3916" s="86">
        <v>0.40799999999999997</v>
      </c>
      <c r="O3916" s="86" t="s">
        <v>5013</v>
      </c>
      <c r="P3916" s="86">
        <v>2.5049999999999999</v>
      </c>
      <c r="Q3916" s="86">
        <v>4.6189999999999998</v>
      </c>
      <c r="R3916" s="86" t="s">
        <v>5013</v>
      </c>
      <c r="S3916" s="86" t="s">
        <v>5013</v>
      </c>
      <c r="T3916" s="86" t="s">
        <v>5013</v>
      </c>
    </row>
    <row r="3917" spans="1:20" x14ac:dyDescent="0.25">
      <c r="A3917" s="50" t="s">
        <v>4682</v>
      </c>
      <c r="B3917" s="50" t="s">
        <v>4434</v>
      </c>
      <c r="C3917" s="50" t="s">
        <v>4689</v>
      </c>
      <c r="D3917" s="80">
        <v>2</v>
      </c>
      <c r="E3917" s="50" t="s">
        <v>5223</v>
      </c>
      <c r="F3917" s="24">
        <f t="shared" si="193"/>
        <v>0</v>
      </c>
      <c r="G3917" s="20">
        <f t="shared" si="194"/>
        <v>3.2036666666666669</v>
      </c>
      <c r="H3917" s="17"/>
      <c r="I3917" s="24"/>
      <c r="J3917" s="20">
        <f t="shared" si="195"/>
        <v>0</v>
      </c>
      <c r="K3917" s="17"/>
      <c r="L3917" s="24"/>
      <c r="M3917" s="86">
        <v>4.7359999999999998</v>
      </c>
      <c r="N3917" s="86">
        <v>4.875</v>
      </c>
      <c r="O3917" s="86" t="s">
        <v>5013</v>
      </c>
      <c r="P3917" s="86" t="s">
        <v>5013</v>
      </c>
      <c r="Q3917" s="86" t="s">
        <v>5013</v>
      </c>
      <c r="R3917" s="86" t="s">
        <v>5013</v>
      </c>
      <c r="S3917" s="86" t="s">
        <v>5013</v>
      </c>
      <c r="T3917" s="86" t="s">
        <v>5013</v>
      </c>
    </row>
    <row r="3918" spans="1:20" x14ac:dyDescent="0.25">
      <c r="A3918" s="50" t="s">
        <v>4682</v>
      </c>
      <c r="B3918" s="50" t="s">
        <v>3428</v>
      </c>
      <c r="C3918" s="50" t="s">
        <v>4689</v>
      </c>
      <c r="D3918" s="80">
        <v>2</v>
      </c>
      <c r="E3918" s="50" t="s">
        <v>5224</v>
      </c>
      <c r="F3918" s="24">
        <f t="shared" si="193"/>
        <v>0</v>
      </c>
      <c r="G3918" s="20">
        <f t="shared" si="194"/>
        <v>0.19133333333333333</v>
      </c>
      <c r="H3918" s="17"/>
      <c r="I3918" s="24"/>
      <c r="J3918" s="20">
        <f t="shared" si="195"/>
        <v>5.7599999999999998E-2</v>
      </c>
      <c r="K3918" s="17"/>
      <c r="L3918" s="24"/>
      <c r="M3918" s="86" t="s">
        <v>5013</v>
      </c>
      <c r="N3918" s="86">
        <v>0.40799999999999997</v>
      </c>
      <c r="O3918" s="86">
        <v>0.16600000000000001</v>
      </c>
      <c r="P3918" s="86">
        <v>0.14099999999999999</v>
      </c>
      <c r="Q3918" s="86">
        <v>0.14699999999999999</v>
      </c>
      <c r="R3918" s="86" t="s">
        <v>5013</v>
      </c>
      <c r="S3918" s="86" t="s">
        <v>5013</v>
      </c>
      <c r="T3918" s="86" t="s">
        <v>5013</v>
      </c>
    </row>
    <row r="3919" spans="1:20" x14ac:dyDescent="0.25">
      <c r="A3919" s="50" t="s">
        <v>4682</v>
      </c>
      <c r="B3919" s="50" t="s">
        <v>2956</v>
      </c>
      <c r="C3919" s="50" t="s">
        <v>4689</v>
      </c>
      <c r="D3919" s="80">
        <v>2</v>
      </c>
      <c r="E3919" s="50" t="s">
        <v>5225</v>
      </c>
      <c r="F3919" s="24">
        <f t="shared" si="193"/>
        <v>0</v>
      </c>
      <c r="G3919" s="20">
        <f t="shared" si="194"/>
        <v>6.3250000000000002</v>
      </c>
      <c r="H3919" s="17"/>
      <c r="I3919" s="24"/>
      <c r="J3919" s="20">
        <f t="shared" si="195"/>
        <v>0.24540000000000001</v>
      </c>
      <c r="K3919" s="17"/>
      <c r="L3919" s="24"/>
      <c r="M3919" s="86">
        <v>5.29</v>
      </c>
      <c r="N3919" s="86">
        <v>12.464</v>
      </c>
      <c r="O3919" s="86">
        <v>1.2210000000000001</v>
      </c>
      <c r="P3919" s="86">
        <v>1.2270000000000001</v>
      </c>
      <c r="Q3919" s="86" t="s">
        <v>5013</v>
      </c>
      <c r="R3919" s="86" t="s">
        <v>5013</v>
      </c>
      <c r="S3919" s="86" t="s">
        <v>5013</v>
      </c>
      <c r="T3919" s="86" t="s">
        <v>5013</v>
      </c>
    </row>
    <row r="3920" spans="1:20" x14ac:dyDescent="0.25">
      <c r="A3920" s="50" t="s">
        <v>4682</v>
      </c>
      <c r="B3920" s="50" t="s">
        <v>1279</v>
      </c>
      <c r="C3920" s="50" t="s">
        <v>4689</v>
      </c>
      <c r="D3920" s="80">
        <v>2</v>
      </c>
      <c r="E3920" s="50" t="s">
        <v>5226</v>
      </c>
      <c r="F3920" s="24">
        <f t="shared" si="193"/>
        <v>0</v>
      </c>
      <c r="G3920" s="20">
        <f t="shared" si="194"/>
        <v>0.24233333333333332</v>
      </c>
      <c r="H3920" s="17"/>
      <c r="I3920" s="24"/>
      <c r="J3920" s="20">
        <f t="shared" si="195"/>
        <v>0</v>
      </c>
      <c r="K3920" s="17"/>
      <c r="L3920" s="24"/>
      <c r="M3920" s="86" t="s">
        <v>5013</v>
      </c>
      <c r="N3920" s="86">
        <v>0.72699999999999998</v>
      </c>
      <c r="O3920" s="86" t="s">
        <v>5013</v>
      </c>
      <c r="P3920" s="86" t="s">
        <v>5013</v>
      </c>
      <c r="Q3920" s="86" t="s">
        <v>5013</v>
      </c>
      <c r="R3920" s="86" t="s">
        <v>5013</v>
      </c>
      <c r="S3920" s="86" t="s">
        <v>5013</v>
      </c>
      <c r="T3920" s="86" t="s">
        <v>5013</v>
      </c>
    </row>
    <row r="3921" spans="1:20" x14ac:dyDescent="0.25">
      <c r="A3921" s="50" t="s">
        <v>4682</v>
      </c>
      <c r="B3921" s="50" t="s">
        <v>9756</v>
      </c>
      <c r="C3921" s="50" t="s">
        <v>4689</v>
      </c>
      <c r="D3921" s="80">
        <v>2</v>
      </c>
      <c r="E3921" s="50" t="s">
        <v>9757</v>
      </c>
      <c r="F3921" s="24">
        <f t="shared" si="193"/>
        <v>0</v>
      </c>
      <c r="G3921" s="20">
        <f t="shared" si="194"/>
        <v>2.6666666666666668E-2</v>
      </c>
      <c r="H3921" s="17"/>
      <c r="I3921" s="24"/>
      <c r="J3921" s="20">
        <f t="shared" si="195"/>
        <v>0</v>
      </c>
      <c r="K3921" s="17"/>
      <c r="L3921" s="24"/>
      <c r="M3921" s="86">
        <v>0.08</v>
      </c>
      <c r="N3921" s="86" t="s">
        <v>5013</v>
      </c>
      <c r="O3921" s="86" t="s">
        <v>5013</v>
      </c>
      <c r="P3921" s="86" t="s">
        <v>5013</v>
      </c>
      <c r="Q3921" s="86" t="s">
        <v>5013</v>
      </c>
      <c r="R3921" s="86" t="s">
        <v>5013</v>
      </c>
      <c r="S3921" s="86" t="s">
        <v>5013</v>
      </c>
      <c r="T3921" s="86" t="s">
        <v>5013</v>
      </c>
    </row>
    <row r="3922" spans="1:20" x14ac:dyDescent="0.25">
      <c r="A3922" s="50" t="s">
        <v>4682</v>
      </c>
      <c r="B3922" s="50" t="s">
        <v>2573</v>
      </c>
      <c r="C3922" s="50" t="s">
        <v>4689</v>
      </c>
      <c r="D3922" s="80">
        <v>2</v>
      </c>
      <c r="E3922" s="50" t="s">
        <v>5231</v>
      </c>
      <c r="F3922" s="24">
        <f t="shared" si="193"/>
        <v>0</v>
      </c>
      <c r="G3922" s="20">
        <f t="shared" si="194"/>
        <v>1.2463333333333335</v>
      </c>
      <c r="H3922" s="17"/>
      <c r="I3922" s="24"/>
      <c r="J3922" s="20">
        <f t="shared" si="195"/>
        <v>0.29959999999999998</v>
      </c>
      <c r="K3922" s="17"/>
      <c r="L3922" s="24"/>
      <c r="M3922" s="86">
        <v>0.88300000000000001</v>
      </c>
      <c r="N3922" s="86">
        <v>0.108</v>
      </c>
      <c r="O3922" s="86">
        <v>2.7480000000000002</v>
      </c>
      <c r="P3922" s="86">
        <v>1.498</v>
      </c>
      <c r="Q3922" s="86" t="s">
        <v>5013</v>
      </c>
      <c r="R3922" s="86" t="s">
        <v>5013</v>
      </c>
      <c r="S3922" s="86" t="s">
        <v>5013</v>
      </c>
      <c r="T3922" s="86" t="s">
        <v>5013</v>
      </c>
    </row>
    <row r="3923" spans="1:20" x14ac:dyDescent="0.25">
      <c r="A3923" s="50" t="s">
        <v>4682</v>
      </c>
      <c r="B3923" s="50" t="s">
        <v>3144</v>
      </c>
      <c r="C3923" s="50" t="s">
        <v>4689</v>
      </c>
      <c r="D3923" s="80">
        <v>2</v>
      </c>
      <c r="E3923" s="50" t="s">
        <v>5233</v>
      </c>
      <c r="F3923" s="24">
        <f t="shared" si="193"/>
        <v>0</v>
      </c>
      <c r="G3923" s="20">
        <f t="shared" si="194"/>
        <v>0</v>
      </c>
      <c r="H3923" s="17"/>
      <c r="I3923" s="24"/>
      <c r="J3923" s="20">
        <f t="shared" si="195"/>
        <v>0.29959999999999998</v>
      </c>
      <c r="K3923" s="17"/>
      <c r="L3923" s="24"/>
      <c r="M3923" s="86" t="s">
        <v>5013</v>
      </c>
      <c r="N3923" s="86" t="s">
        <v>5013</v>
      </c>
      <c r="O3923" s="86" t="s">
        <v>5013</v>
      </c>
      <c r="P3923" s="86">
        <v>1.498</v>
      </c>
      <c r="Q3923" s="86" t="s">
        <v>5013</v>
      </c>
      <c r="R3923" s="86" t="s">
        <v>5013</v>
      </c>
      <c r="S3923" s="86" t="s">
        <v>5013</v>
      </c>
      <c r="T3923" s="86" t="s">
        <v>5013</v>
      </c>
    </row>
    <row r="3924" spans="1:20" x14ac:dyDescent="0.25">
      <c r="A3924" s="50" t="s">
        <v>4682</v>
      </c>
      <c r="B3924" s="50" t="s">
        <v>2320</v>
      </c>
      <c r="C3924" s="50" t="s">
        <v>4689</v>
      </c>
      <c r="D3924" s="80">
        <v>2</v>
      </c>
      <c r="E3924" s="50" t="s">
        <v>5235</v>
      </c>
      <c r="F3924" s="24">
        <f t="shared" si="193"/>
        <v>0</v>
      </c>
      <c r="G3924" s="20">
        <f t="shared" si="194"/>
        <v>2.036</v>
      </c>
      <c r="H3924" s="17"/>
      <c r="I3924" s="24"/>
      <c r="J3924" s="20">
        <f t="shared" si="195"/>
        <v>4.9399999999999999E-2</v>
      </c>
      <c r="K3924" s="17"/>
      <c r="L3924" s="24"/>
      <c r="M3924" s="86">
        <v>5.734</v>
      </c>
      <c r="N3924" s="86">
        <v>0.374</v>
      </c>
      <c r="O3924" s="86" t="s">
        <v>5013</v>
      </c>
      <c r="P3924" s="86">
        <v>0.247</v>
      </c>
      <c r="Q3924" s="86" t="s">
        <v>5013</v>
      </c>
      <c r="R3924" s="86" t="s">
        <v>5013</v>
      </c>
      <c r="S3924" s="86" t="s">
        <v>5013</v>
      </c>
      <c r="T3924" s="86" t="s">
        <v>5013</v>
      </c>
    </row>
    <row r="3925" spans="1:20" x14ac:dyDescent="0.25">
      <c r="A3925" s="50" t="s">
        <v>4682</v>
      </c>
      <c r="B3925" s="50" t="s">
        <v>3446</v>
      </c>
      <c r="C3925" s="50" t="s">
        <v>4689</v>
      </c>
      <c r="D3925" s="80">
        <v>2</v>
      </c>
      <c r="E3925" s="50" t="s">
        <v>5240</v>
      </c>
      <c r="F3925" s="24">
        <f t="shared" si="193"/>
        <v>0</v>
      </c>
      <c r="G3925" s="20">
        <f t="shared" si="194"/>
        <v>0</v>
      </c>
      <c r="H3925" s="17"/>
      <c r="I3925" s="24"/>
      <c r="J3925" s="20">
        <f t="shared" si="195"/>
        <v>0.12079999999999999</v>
      </c>
      <c r="K3925" s="17"/>
      <c r="L3925" s="24"/>
      <c r="M3925" s="86" t="s">
        <v>5013</v>
      </c>
      <c r="N3925" s="86" t="s">
        <v>5013</v>
      </c>
      <c r="O3925" s="86" t="s">
        <v>5013</v>
      </c>
      <c r="P3925" s="86">
        <v>0.60399999999999998</v>
      </c>
      <c r="Q3925" s="86" t="s">
        <v>5013</v>
      </c>
      <c r="R3925" s="86" t="s">
        <v>5013</v>
      </c>
      <c r="S3925" s="86" t="s">
        <v>5013</v>
      </c>
      <c r="T3925" s="86" t="s">
        <v>5013</v>
      </c>
    </row>
    <row r="3926" spans="1:20" x14ac:dyDescent="0.25">
      <c r="A3926" s="50" t="s">
        <v>4682</v>
      </c>
      <c r="B3926" s="50" t="s">
        <v>3928</v>
      </c>
      <c r="C3926" s="50" t="s">
        <v>4689</v>
      </c>
      <c r="D3926" s="80">
        <v>2</v>
      </c>
      <c r="E3926" s="50" t="s">
        <v>5243</v>
      </c>
      <c r="F3926" s="24">
        <f t="shared" si="193"/>
        <v>0</v>
      </c>
      <c r="G3926" s="20">
        <f t="shared" si="194"/>
        <v>0.28066666666666668</v>
      </c>
      <c r="H3926" s="17"/>
      <c r="I3926" s="24"/>
      <c r="J3926" s="20">
        <f t="shared" si="195"/>
        <v>0</v>
      </c>
      <c r="K3926" s="17"/>
      <c r="L3926" s="24"/>
      <c r="M3926" s="86" t="s">
        <v>5013</v>
      </c>
      <c r="N3926" s="86" t="s">
        <v>5013</v>
      </c>
      <c r="O3926" s="86">
        <v>0.84199999999999997</v>
      </c>
      <c r="P3926" s="86" t="s">
        <v>5013</v>
      </c>
      <c r="Q3926" s="86" t="s">
        <v>5013</v>
      </c>
      <c r="R3926" s="86" t="s">
        <v>5013</v>
      </c>
      <c r="S3926" s="86" t="s">
        <v>5013</v>
      </c>
      <c r="T3926" s="86" t="s">
        <v>5013</v>
      </c>
    </row>
    <row r="3927" spans="1:20" x14ac:dyDescent="0.25">
      <c r="A3927" s="50" t="s">
        <v>4682</v>
      </c>
      <c r="B3927" s="50" t="s">
        <v>4383</v>
      </c>
      <c r="C3927" s="50" t="s">
        <v>4689</v>
      </c>
      <c r="D3927" s="80">
        <v>2</v>
      </c>
      <c r="E3927" s="50" t="s">
        <v>5244</v>
      </c>
      <c r="F3927" s="24">
        <f t="shared" si="193"/>
        <v>0</v>
      </c>
      <c r="G3927" s="20">
        <f t="shared" si="194"/>
        <v>0.13333333333333333</v>
      </c>
      <c r="H3927" s="17"/>
      <c r="I3927" s="24"/>
      <c r="J3927" s="20">
        <f t="shared" si="195"/>
        <v>0.14579999999999999</v>
      </c>
      <c r="K3927" s="17"/>
      <c r="L3927" s="24"/>
      <c r="M3927" s="86" t="s">
        <v>5013</v>
      </c>
      <c r="N3927" s="86">
        <v>0.4</v>
      </c>
      <c r="O3927" s="86" t="s">
        <v>5013</v>
      </c>
      <c r="P3927" s="86">
        <v>0.72899999999999998</v>
      </c>
      <c r="Q3927" s="86" t="s">
        <v>5013</v>
      </c>
      <c r="R3927" s="86" t="s">
        <v>5013</v>
      </c>
      <c r="S3927" s="86" t="s">
        <v>5013</v>
      </c>
      <c r="T3927" s="86" t="s">
        <v>5013</v>
      </c>
    </row>
    <row r="3928" spans="1:20" x14ac:dyDescent="0.25">
      <c r="A3928" s="50" t="s">
        <v>4682</v>
      </c>
      <c r="B3928" s="50" t="s">
        <v>3896</v>
      </c>
      <c r="C3928" s="50" t="s">
        <v>4689</v>
      </c>
      <c r="D3928" s="80">
        <v>2</v>
      </c>
      <c r="E3928" s="50" t="s">
        <v>5245</v>
      </c>
      <c r="F3928" s="24">
        <f t="shared" si="193"/>
        <v>0</v>
      </c>
      <c r="G3928" s="20">
        <f t="shared" si="194"/>
        <v>1.599</v>
      </c>
      <c r="H3928" s="17"/>
      <c r="I3928" s="24"/>
      <c r="J3928" s="20">
        <f t="shared" si="195"/>
        <v>8.299999999999999E-2</v>
      </c>
      <c r="K3928" s="17"/>
      <c r="L3928" s="24"/>
      <c r="M3928" s="86">
        <v>0.23699999999999999</v>
      </c>
      <c r="N3928" s="86" t="s">
        <v>5013</v>
      </c>
      <c r="O3928" s="86">
        <v>4.5599999999999996</v>
      </c>
      <c r="P3928" s="86" t="s">
        <v>5013</v>
      </c>
      <c r="Q3928" s="86">
        <v>0.41499999999999998</v>
      </c>
      <c r="R3928" s="86" t="s">
        <v>5013</v>
      </c>
      <c r="S3928" s="86" t="s">
        <v>5013</v>
      </c>
      <c r="T3928" s="86" t="s">
        <v>5013</v>
      </c>
    </row>
    <row r="3929" spans="1:20" x14ac:dyDescent="0.25">
      <c r="A3929" s="50" t="s">
        <v>4682</v>
      </c>
      <c r="B3929" s="50" t="s">
        <v>3868</v>
      </c>
      <c r="C3929" s="50" t="s">
        <v>4689</v>
      </c>
      <c r="D3929" s="80">
        <v>2</v>
      </c>
      <c r="E3929" s="50" t="s">
        <v>5246</v>
      </c>
      <c r="F3929" s="24">
        <f t="shared" si="193"/>
        <v>0</v>
      </c>
      <c r="G3929" s="20">
        <f t="shared" si="194"/>
        <v>2.2000000000000002E-2</v>
      </c>
      <c r="H3929" s="17"/>
      <c r="I3929" s="24"/>
      <c r="J3929" s="20">
        <f t="shared" si="195"/>
        <v>0</v>
      </c>
      <c r="K3929" s="17"/>
      <c r="L3929" s="24"/>
      <c r="M3929" s="86" t="s">
        <v>5013</v>
      </c>
      <c r="N3929" s="86">
        <v>6.6000000000000003E-2</v>
      </c>
      <c r="O3929" s="86" t="s">
        <v>5013</v>
      </c>
      <c r="P3929" s="86" t="s">
        <v>5013</v>
      </c>
      <c r="Q3929" s="86" t="s">
        <v>5013</v>
      </c>
      <c r="R3929" s="86" t="s">
        <v>5013</v>
      </c>
      <c r="S3929" s="86" t="s">
        <v>5013</v>
      </c>
      <c r="T3929" s="86" t="s">
        <v>5013</v>
      </c>
    </row>
    <row r="3930" spans="1:20" x14ac:dyDescent="0.25">
      <c r="A3930" s="50" t="s">
        <v>4682</v>
      </c>
      <c r="B3930" s="50" t="s">
        <v>3391</v>
      </c>
      <c r="C3930" s="50" t="s">
        <v>4689</v>
      </c>
      <c r="D3930" s="80">
        <v>2</v>
      </c>
      <c r="E3930" s="50" t="s">
        <v>5258</v>
      </c>
      <c r="F3930" s="24">
        <f t="shared" si="193"/>
        <v>0</v>
      </c>
      <c r="G3930" s="20">
        <f t="shared" si="194"/>
        <v>0.18900000000000003</v>
      </c>
      <c r="H3930" s="17"/>
      <c r="I3930" s="24"/>
      <c r="J3930" s="20">
        <f t="shared" si="195"/>
        <v>2.0070000000000001</v>
      </c>
      <c r="K3930" s="17"/>
      <c r="L3930" s="24"/>
      <c r="M3930" s="86">
        <v>0.16500000000000001</v>
      </c>
      <c r="N3930" s="86" t="s">
        <v>5013</v>
      </c>
      <c r="O3930" s="86">
        <v>0.40200000000000002</v>
      </c>
      <c r="P3930" s="86">
        <v>9.4990000000000006</v>
      </c>
      <c r="Q3930" s="86">
        <v>0.53600000000000003</v>
      </c>
      <c r="R3930" s="86" t="s">
        <v>5013</v>
      </c>
      <c r="S3930" s="86" t="s">
        <v>5013</v>
      </c>
      <c r="T3930" s="86" t="s">
        <v>5013</v>
      </c>
    </row>
    <row r="3931" spans="1:20" x14ac:dyDescent="0.25">
      <c r="A3931" s="50" t="s">
        <v>4682</v>
      </c>
      <c r="B3931" s="50" t="s">
        <v>4269</v>
      </c>
      <c r="C3931" s="50" t="s">
        <v>4690</v>
      </c>
      <c r="D3931" s="80">
        <v>2</v>
      </c>
      <c r="E3931" s="50" t="s">
        <v>5272</v>
      </c>
      <c r="F3931" s="24">
        <f t="shared" si="193"/>
        <v>0</v>
      </c>
      <c r="G3931" s="20">
        <f t="shared" si="194"/>
        <v>3.9740000000000002</v>
      </c>
      <c r="H3931" s="17"/>
      <c r="I3931" s="24"/>
      <c r="J3931" s="20">
        <f t="shared" si="195"/>
        <v>0</v>
      </c>
      <c r="K3931" s="17"/>
      <c r="L3931" s="24"/>
      <c r="M3931" s="86">
        <v>2.782</v>
      </c>
      <c r="N3931" s="86">
        <v>5.2130000000000001</v>
      </c>
      <c r="O3931" s="86">
        <v>3.927</v>
      </c>
      <c r="P3931" s="86" t="s">
        <v>5013</v>
      </c>
      <c r="Q3931" s="86" t="s">
        <v>5013</v>
      </c>
      <c r="R3931" s="86" t="s">
        <v>5013</v>
      </c>
      <c r="S3931" s="86" t="s">
        <v>5013</v>
      </c>
      <c r="T3931" s="86" t="s">
        <v>5013</v>
      </c>
    </row>
    <row r="3932" spans="1:20" x14ac:dyDescent="0.25">
      <c r="A3932" s="50" t="s">
        <v>4682</v>
      </c>
      <c r="B3932" s="50" t="s">
        <v>23</v>
      </c>
      <c r="C3932" s="50" t="s">
        <v>4690</v>
      </c>
      <c r="D3932" s="80">
        <v>2</v>
      </c>
      <c r="E3932" s="50" t="s">
        <v>5283</v>
      </c>
      <c r="F3932" s="24">
        <f t="shared" si="193"/>
        <v>0</v>
      </c>
      <c r="G3932" s="20">
        <f t="shared" si="194"/>
        <v>7.4116666666666662</v>
      </c>
      <c r="H3932" s="17"/>
      <c r="I3932" s="24"/>
      <c r="J3932" s="20">
        <f t="shared" si="195"/>
        <v>0.1076</v>
      </c>
      <c r="K3932" s="17"/>
      <c r="L3932" s="24"/>
      <c r="M3932" s="86">
        <v>2.6320000000000001</v>
      </c>
      <c r="N3932" s="86">
        <v>19.212</v>
      </c>
      <c r="O3932" s="86">
        <v>0.39100000000000001</v>
      </c>
      <c r="P3932" s="86">
        <v>0.53800000000000003</v>
      </c>
      <c r="Q3932" s="86" t="s">
        <v>5013</v>
      </c>
      <c r="R3932" s="86" t="s">
        <v>5013</v>
      </c>
      <c r="S3932" s="86" t="s">
        <v>5013</v>
      </c>
      <c r="T3932" s="86" t="s">
        <v>5013</v>
      </c>
    </row>
    <row r="3933" spans="1:20" x14ac:dyDescent="0.25">
      <c r="A3933" s="50" t="s">
        <v>4682</v>
      </c>
      <c r="B3933" s="50" t="s">
        <v>1540</v>
      </c>
      <c r="C3933" s="50" t="s">
        <v>4690</v>
      </c>
      <c r="D3933" s="80">
        <v>2</v>
      </c>
      <c r="E3933" s="50" t="s">
        <v>5285</v>
      </c>
      <c r="F3933" s="24">
        <f t="shared" si="193"/>
        <v>0</v>
      </c>
      <c r="G3933" s="20">
        <f t="shared" si="194"/>
        <v>2.8986666666666667</v>
      </c>
      <c r="H3933" s="17"/>
      <c r="I3933" s="24"/>
      <c r="J3933" s="20">
        <f t="shared" si="195"/>
        <v>0</v>
      </c>
      <c r="K3933" s="17"/>
      <c r="L3933" s="24"/>
      <c r="M3933" s="86" t="s">
        <v>5013</v>
      </c>
      <c r="N3933" s="86">
        <v>1.4999999999999999E-2</v>
      </c>
      <c r="O3933" s="86">
        <v>8.6809999999999992</v>
      </c>
      <c r="P3933" s="86" t="s">
        <v>5013</v>
      </c>
      <c r="Q3933" s="86" t="s">
        <v>5013</v>
      </c>
      <c r="R3933" s="86" t="s">
        <v>5013</v>
      </c>
      <c r="S3933" s="86" t="s">
        <v>5013</v>
      </c>
      <c r="T3933" s="86" t="s">
        <v>5013</v>
      </c>
    </row>
    <row r="3934" spans="1:20" x14ac:dyDescent="0.25">
      <c r="A3934" s="50" t="s">
        <v>4682</v>
      </c>
      <c r="B3934" s="50" t="s">
        <v>1644</v>
      </c>
      <c r="C3934" s="50" t="s">
        <v>4690</v>
      </c>
      <c r="D3934" s="80">
        <v>2</v>
      </c>
      <c r="E3934" s="50" t="s">
        <v>5286</v>
      </c>
      <c r="F3934" s="24">
        <f t="shared" si="193"/>
        <v>0</v>
      </c>
      <c r="G3934" s="20">
        <f t="shared" si="194"/>
        <v>3.3626666666666671</v>
      </c>
      <c r="H3934" s="17"/>
      <c r="I3934" s="24"/>
      <c r="J3934" s="20">
        <f t="shared" si="195"/>
        <v>0.11879999999999999</v>
      </c>
      <c r="K3934" s="17"/>
      <c r="L3934" s="24"/>
      <c r="M3934" s="86">
        <v>0.38800000000000001</v>
      </c>
      <c r="N3934" s="86">
        <v>1.7999999999999999E-2</v>
      </c>
      <c r="O3934" s="86">
        <v>9.6820000000000004</v>
      </c>
      <c r="P3934" s="86">
        <v>0.59399999999999997</v>
      </c>
      <c r="Q3934" s="86" t="s">
        <v>5013</v>
      </c>
      <c r="R3934" s="86" t="s">
        <v>5013</v>
      </c>
      <c r="S3934" s="86" t="s">
        <v>5013</v>
      </c>
      <c r="T3934" s="86" t="s">
        <v>5013</v>
      </c>
    </row>
    <row r="3935" spans="1:20" x14ac:dyDescent="0.25">
      <c r="A3935" s="50" t="s">
        <v>4682</v>
      </c>
      <c r="B3935" s="50" t="s">
        <v>2117</v>
      </c>
      <c r="C3935" s="50" t="s">
        <v>4690</v>
      </c>
      <c r="D3935" s="80">
        <v>2</v>
      </c>
      <c r="E3935" s="50" t="s">
        <v>5287</v>
      </c>
      <c r="F3935" s="24">
        <f t="shared" si="193"/>
        <v>0</v>
      </c>
      <c r="G3935" s="20">
        <f t="shared" si="194"/>
        <v>0</v>
      </c>
      <c r="H3935" s="17"/>
      <c r="I3935" s="24"/>
      <c r="J3935" s="20">
        <f t="shared" si="195"/>
        <v>1.4599999999999998E-2</v>
      </c>
      <c r="K3935" s="17"/>
      <c r="L3935" s="24"/>
      <c r="M3935" s="86" t="s">
        <v>5013</v>
      </c>
      <c r="N3935" s="86" t="s">
        <v>5013</v>
      </c>
      <c r="O3935" s="86" t="s">
        <v>5013</v>
      </c>
      <c r="P3935" s="86">
        <v>7.2999999999999995E-2</v>
      </c>
      <c r="Q3935" s="86" t="s">
        <v>5013</v>
      </c>
      <c r="R3935" s="86" t="s">
        <v>5013</v>
      </c>
      <c r="S3935" s="86" t="s">
        <v>5013</v>
      </c>
      <c r="T3935" s="86" t="s">
        <v>5013</v>
      </c>
    </row>
    <row r="3936" spans="1:20" x14ac:dyDescent="0.25">
      <c r="A3936" s="50" t="s">
        <v>4682</v>
      </c>
      <c r="B3936" s="50" t="s">
        <v>786</v>
      </c>
      <c r="C3936" s="50" t="s">
        <v>4690</v>
      </c>
      <c r="D3936" s="80">
        <v>2</v>
      </c>
      <c r="E3936" s="50" t="s">
        <v>5295</v>
      </c>
      <c r="F3936" s="24">
        <f t="shared" ref="F3936:F3999" si="196">SUM(R3936:T3936)/3</f>
        <v>0</v>
      </c>
      <c r="G3936" s="20">
        <f t="shared" ref="G3936:G3999" si="197">SUM(M3936:O3936)/3</f>
        <v>0.14399999999999999</v>
      </c>
      <c r="H3936" s="17"/>
      <c r="I3936" s="24"/>
      <c r="J3936" s="20">
        <f t="shared" ref="J3936:J3999" si="198">SUM(P3936:T3936)/5</f>
        <v>0</v>
      </c>
      <c r="K3936" s="17"/>
      <c r="L3936" s="24"/>
      <c r="M3936" s="86" t="s">
        <v>5013</v>
      </c>
      <c r="N3936" s="86" t="s">
        <v>5013</v>
      </c>
      <c r="O3936" s="86">
        <v>0.432</v>
      </c>
      <c r="P3936" s="86" t="s">
        <v>5013</v>
      </c>
      <c r="Q3936" s="86" t="s">
        <v>5013</v>
      </c>
      <c r="R3936" s="86" t="s">
        <v>5013</v>
      </c>
      <c r="S3936" s="86" t="s">
        <v>5013</v>
      </c>
      <c r="T3936" s="86" t="s">
        <v>5013</v>
      </c>
    </row>
    <row r="3937" spans="1:20" x14ac:dyDescent="0.25">
      <c r="A3937" s="50" t="s">
        <v>4682</v>
      </c>
      <c r="B3937" s="50" t="s">
        <v>3360</v>
      </c>
      <c r="C3937" s="50" t="s">
        <v>4690</v>
      </c>
      <c r="D3937" s="80">
        <v>2</v>
      </c>
      <c r="E3937" s="50" t="s">
        <v>5302</v>
      </c>
      <c r="F3937" s="24">
        <f t="shared" si="196"/>
        <v>0</v>
      </c>
      <c r="G3937" s="20">
        <f t="shared" si="197"/>
        <v>0.5093333333333333</v>
      </c>
      <c r="H3937" s="17"/>
      <c r="I3937" s="24"/>
      <c r="J3937" s="20">
        <f t="shared" si="198"/>
        <v>2.3799999999999998E-2</v>
      </c>
      <c r="K3937" s="17"/>
      <c r="L3937" s="24"/>
      <c r="M3937" s="86">
        <v>1.288</v>
      </c>
      <c r="N3937" s="86">
        <v>0.24</v>
      </c>
      <c r="O3937" s="86" t="s">
        <v>5013</v>
      </c>
      <c r="P3937" s="86">
        <v>0.11899999999999999</v>
      </c>
      <c r="Q3937" s="86" t="s">
        <v>5013</v>
      </c>
      <c r="R3937" s="86" t="s">
        <v>5013</v>
      </c>
      <c r="S3937" s="86" t="s">
        <v>5013</v>
      </c>
      <c r="T3937" s="86" t="s">
        <v>5013</v>
      </c>
    </row>
    <row r="3938" spans="1:20" x14ac:dyDescent="0.25">
      <c r="A3938" s="50" t="s">
        <v>4682</v>
      </c>
      <c r="B3938" s="50" t="s">
        <v>2032</v>
      </c>
      <c r="C3938" s="50" t="s">
        <v>4690</v>
      </c>
      <c r="D3938" s="80">
        <v>2</v>
      </c>
      <c r="E3938" s="50" t="s">
        <v>5307</v>
      </c>
      <c r="F3938" s="24">
        <f t="shared" si="196"/>
        <v>0</v>
      </c>
      <c r="G3938" s="20">
        <f t="shared" si="197"/>
        <v>0.99233333333333329</v>
      </c>
      <c r="H3938" s="17"/>
      <c r="I3938" s="24"/>
      <c r="J3938" s="20">
        <f t="shared" si="198"/>
        <v>0</v>
      </c>
      <c r="K3938" s="17"/>
      <c r="L3938" s="24"/>
      <c r="M3938" s="86">
        <v>2.9769999999999999</v>
      </c>
      <c r="N3938" s="86" t="s">
        <v>5013</v>
      </c>
      <c r="O3938" s="86" t="s">
        <v>5013</v>
      </c>
      <c r="P3938" s="86" t="s">
        <v>5013</v>
      </c>
      <c r="Q3938" s="86" t="s">
        <v>5013</v>
      </c>
      <c r="R3938" s="86" t="s">
        <v>5013</v>
      </c>
      <c r="S3938" s="86" t="s">
        <v>5013</v>
      </c>
      <c r="T3938" s="86" t="s">
        <v>5013</v>
      </c>
    </row>
    <row r="3939" spans="1:20" x14ac:dyDescent="0.25">
      <c r="A3939" s="50" t="s">
        <v>4682</v>
      </c>
      <c r="B3939" s="50" t="s">
        <v>4373</v>
      </c>
      <c r="C3939" s="50" t="s">
        <v>4691</v>
      </c>
      <c r="D3939" s="80">
        <v>2</v>
      </c>
      <c r="E3939" s="50" t="s">
        <v>5334</v>
      </c>
      <c r="F3939" s="24">
        <f t="shared" si="196"/>
        <v>0</v>
      </c>
      <c r="G3939" s="20">
        <f t="shared" si="197"/>
        <v>7.5546666666666669</v>
      </c>
      <c r="H3939" s="17"/>
      <c r="I3939" s="24"/>
      <c r="J3939" s="20">
        <f t="shared" si="198"/>
        <v>0.94860000000000011</v>
      </c>
      <c r="K3939" s="17"/>
      <c r="L3939" s="24"/>
      <c r="M3939" s="86">
        <v>22.664000000000001</v>
      </c>
      <c r="N3939" s="86" t="s">
        <v>5013</v>
      </c>
      <c r="O3939" s="86" t="s">
        <v>5013</v>
      </c>
      <c r="P3939" s="86">
        <v>1.629</v>
      </c>
      <c r="Q3939" s="86">
        <v>3.1139999999999999</v>
      </c>
      <c r="R3939" s="86" t="s">
        <v>5013</v>
      </c>
      <c r="S3939" s="86" t="s">
        <v>5013</v>
      </c>
      <c r="T3939" s="86" t="s">
        <v>5013</v>
      </c>
    </row>
    <row r="3940" spans="1:20" x14ac:dyDescent="0.25">
      <c r="A3940" s="50" t="s">
        <v>4682</v>
      </c>
      <c r="B3940" s="50" t="s">
        <v>4591</v>
      </c>
      <c r="C3940" s="50" t="s">
        <v>4691</v>
      </c>
      <c r="D3940" s="80">
        <v>2</v>
      </c>
      <c r="E3940" s="50" t="s">
        <v>5339</v>
      </c>
      <c r="F3940" s="24">
        <f t="shared" si="196"/>
        <v>0</v>
      </c>
      <c r="G3940" s="20">
        <f t="shared" si="197"/>
        <v>6.5363333333333342</v>
      </c>
      <c r="H3940" s="17"/>
      <c r="I3940" s="24"/>
      <c r="J3940" s="20">
        <f t="shared" si="198"/>
        <v>0</v>
      </c>
      <c r="K3940" s="17"/>
      <c r="L3940" s="24"/>
      <c r="M3940" s="86">
        <v>8.6150000000000002</v>
      </c>
      <c r="N3940" s="86">
        <v>4.0519999999999996</v>
      </c>
      <c r="O3940" s="86">
        <v>6.9420000000000002</v>
      </c>
      <c r="P3940" s="86" t="s">
        <v>5013</v>
      </c>
      <c r="Q3940" s="86" t="s">
        <v>5013</v>
      </c>
      <c r="R3940" s="86" t="s">
        <v>5013</v>
      </c>
      <c r="S3940" s="86" t="s">
        <v>5013</v>
      </c>
      <c r="T3940" s="86" t="s">
        <v>5013</v>
      </c>
    </row>
    <row r="3941" spans="1:20" x14ac:dyDescent="0.25">
      <c r="A3941" s="50" t="s">
        <v>4682</v>
      </c>
      <c r="B3941" s="50" t="s">
        <v>4266</v>
      </c>
      <c r="C3941" s="50" t="s">
        <v>4691</v>
      </c>
      <c r="D3941" s="80">
        <v>2</v>
      </c>
      <c r="E3941" s="50" t="s">
        <v>5340</v>
      </c>
      <c r="F3941" s="24">
        <f t="shared" si="196"/>
        <v>0</v>
      </c>
      <c r="G3941" s="20">
        <f t="shared" si="197"/>
        <v>12.641333333333334</v>
      </c>
      <c r="H3941" s="17"/>
      <c r="I3941" s="24"/>
      <c r="J3941" s="20">
        <f t="shared" si="198"/>
        <v>0</v>
      </c>
      <c r="K3941" s="17"/>
      <c r="L3941" s="24"/>
      <c r="M3941" s="86">
        <v>19.388999999999999</v>
      </c>
      <c r="N3941" s="86">
        <v>18.126999999999999</v>
      </c>
      <c r="O3941" s="86">
        <v>0.40799999999999997</v>
      </c>
      <c r="P3941" s="86" t="s">
        <v>5013</v>
      </c>
      <c r="Q3941" s="86" t="s">
        <v>5013</v>
      </c>
      <c r="R3941" s="86" t="s">
        <v>5013</v>
      </c>
      <c r="S3941" s="86" t="s">
        <v>5013</v>
      </c>
      <c r="T3941" s="86" t="s">
        <v>5013</v>
      </c>
    </row>
    <row r="3942" spans="1:20" x14ac:dyDescent="0.25">
      <c r="A3942" s="50" t="s">
        <v>4682</v>
      </c>
      <c r="B3942" s="50" t="s">
        <v>4206</v>
      </c>
      <c r="C3942" s="50" t="s">
        <v>4692</v>
      </c>
      <c r="D3942" s="80">
        <v>2</v>
      </c>
      <c r="E3942" s="50" t="s">
        <v>5345</v>
      </c>
      <c r="F3942" s="24">
        <f t="shared" si="196"/>
        <v>0</v>
      </c>
      <c r="G3942" s="20">
        <f t="shared" si="197"/>
        <v>2.5333333333333333E-2</v>
      </c>
      <c r="H3942" s="17"/>
      <c r="I3942" s="24"/>
      <c r="J3942" s="20">
        <f t="shared" si="198"/>
        <v>4.0000000000000001E-3</v>
      </c>
      <c r="K3942" s="17"/>
      <c r="L3942" s="24"/>
      <c r="M3942" s="86">
        <v>7.5999999999999998E-2</v>
      </c>
      <c r="N3942" s="86" t="s">
        <v>5013</v>
      </c>
      <c r="O3942" s="86" t="s">
        <v>5013</v>
      </c>
      <c r="P3942" s="86">
        <v>0.02</v>
      </c>
      <c r="Q3942" s="86" t="s">
        <v>5013</v>
      </c>
      <c r="R3942" s="86" t="s">
        <v>5013</v>
      </c>
      <c r="S3942" s="86" t="s">
        <v>5013</v>
      </c>
      <c r="T3942" s="86" t="s">
        <v>5013</v>
      </c>
    </row>
    <row r="3943" spans="1:20" x14ac:dyDescent="0.25">
      <c r="A3943" s="50" t="s">
        <v>4682</v>
      </c>
      <c r="B3943" s="50" t="s">
        <v>4263</v>
      </c>
      <c r="C3943" s="50" t="s">
        <v>4693</v>
      </c>
      <c r="D3943" s="80">
        <v>2</v>
      </c>
      <c r="E3943" s="50" t="s">
        <v>5360</v>
      </c>
      <c r="F3943" s="24">
        <f t="shared" si="196"/>
        <v>0</v>
      </c>
      <c r="G3943" s="20">
        <f t="shared" si="197"/>
        <v>29.193999999999999</v>
      </c>
      <c r="H3943" s="17"/>
      <c r="I3943" s="24"/>
      <c r="J3943" s="20">
        <f t="shared" si="198"/>
        <v>0</v>
      </c>
      <c r="K3943" s="17"/>
      <c r="L3943" s="24"/>
      <c r="M3943" s="86">
        <v>18.312999999999999</v>
      </c>
      <c r="N3943" s="86">
        <v>31.492999999999999</v>
      </c>
      <c r="O3943" s="86">
        <v>37.776000000000003</v>
      </c>
      <c r="P3943" s="86" t="s">
        <v>5013</v>
      </c>
      <c r="Q3943" s="86" t="s">
        <v>5013</v>
      </c>
      <c r="R3943" s="86" t="s">
        <v>5013</v>
      </c>
      <c r="S3943" s="86" t="s">
        <v>5013</v>
      </c>
      <c r="T3943" s="86" t="s">
        <v>5013</v>
      </c>
    </row>
    <row r="3944" spans="1:20" x14ac:dyDescent="0.25">
      <c r="A3944" s="50" t="s">
        <v>4682</v>
      </c>
      <c r="B3944" s="50" t="s">
        <v>2323</v>
      </c>
      <c r="C3944" s="50" t="s">
        <v>4693</v>
      </c>
      <c r="D3944" s="80">
        <v>2</v>
      </c>
      <c r="E3944" s="50" t="s">
        <v>5378</v>
      </c>
      <c r="F3944" s="24">
        <f t="shared" si="196"/>
        <v>0</v>
      </c>
      <c r="G3944" s="20">
        <f t="shared" si="197"/>
        <v>0.22700000000000001</v>
      </c>
      <c r="H3944" s="17"/>
      <c r="I3944" s="24"/>
      <c r="J3944" s="20">
        <f t="shared" si="198"/>
        <v>0</v>
      </c>
      <c r="K3944" s="17"/>
      <c r="L3944" s="24"/>
      <c r="M3944" s="86" t="s">
        <v>5013</v>
      </c>
      <c r="N3944" s="86" t="s">
        <v>5013</v>
      </c>
      <c r="O3944" s="86">
        <v>0.68100000000000005</v>
      </c>
      <c r="P3944" s="86" t="s">
        <v>5013</v>
      </c>
      <c r="Q3944" s="86" t="s">
        <v>5013</v>
      </c>
      <c r="R3944" s="86" t="s">
        <v>5013</v>
      </c>
      <c r="S3944" s="86" t="s">
        <v>5013</v>
      </c>
      <c r="T3944" s="86" t="s">
        <v>5013</v>
      </c>
    </row>
    <row r="3945" spans="1:20" x14ac:dyDescent="0.25">
      <c r="A3945" s="50" t="s">
        <v>4682</v>
      </c>
      <c r="B3945" s="50" t="s">
        <v>3057</v>
      </c>
      <c r="C3945" s="50" t="s">
        <v>4693</v>
      </c>
      <c r="D3945" s="80">
        <v>2</v>
      </c>
      <c r="E3945" s="50" t="s">
        <v>5382</v>
      </c>
      <c r="F3945" s="24">
        <f t="shared" si="196"/>
        <v>0</v>
      </c>
      <c r="G3945" s="20">
        <f t="shared" si="197"/>
        <v>0.443</v>
      </c>
      <c r="H3945" s="17"/>
      <c r="I3945" s="24"/>
      <c r="J3945" s="20">
        <f t="shared" si="198"/>
        <v>0</v>
      </c>
      <c r="K3945" s="17"/>
      <c r="L3945" s="24"/>
      <c r="M3945" s="86" t="s">
        <v>5013</v>
      </c>
      <c r="N3945" s="86">
        <v>1.329</v>
      </c>
      <c r="O3945" s="86" t="s">
        <v>5013</v>
      </c>
      <c r="P3945" s="86" t="s">
        <v>5013</v>
      </c>
      <c r="Q3945" s="86" t="s">
        <v>5013</v>
      </c>
      <c r="R3945" s="86" t="s">
        <v>5013</v>
      </c>
      <c r="S3945" s="86" t="s">
        <v>5013</v>
      </c>
      <c r="T3945" s="86" t="s">
        <v>5013</v>
      </c>
    </row>
    <row r="3946" spans="1:20" x14ac:dyDescent="0.25">
      <c r="A3946" s="50" t="s">
        <v>4682</v>
      </c>
      <c r="B3946" s="50" t="s">
        <v>4052</v>
      </c>
      <c r="C3946" s="50" t="s">
        <v>4693</v>
      </c>
      <c r="D3946" s="80">
        <v>2</v>
      </c>
      <c r="E3946" s="50" t="s">
        <v>5384</v>
      </c>
      <c r="F3946" s="24">
        <f t="shared" si="196"/>
        <v>0</v>
      </c>
      <c r="G3946" s="20">
        <f t="shared" si="197"/>
        <v>4.9999999999999996E-2</v>
      </c>
      <c r="H3946" s="17"/>
      <c r="I3946" s="24"/>
      <c r="J3946" s="20">
        <f t="shared" si="198"/>
        <v>0</v>
      </c>
      <c r="K3946" s="17"/>
      <c r="L3946" s="24"/>
      <c r="M3946" s="86" t="s">
        <v>5013</v>
      </c>
      <c r="N3946" s="86" t="s">
        <v>5013</v>
      </c>
      <c r="O3946" s="86">
        <v>0.15</v>
      </c>
      <c r="P3946" s="86" t="s">
        <v>5013</v>
      </c>
      <c r="Q3946" s="86" t="s">
        <v>5013</v>
      </c>
      <c r="R3946" s="86" t="s">
        <v>5013</v>
      </c>
      <c r="S3946" s="86" t="s">
        <v>5013</v>
      </c>
      <c r="T3946" s="86" t="s">
        <v>5013</v>
      </c>
    </row>
    <row r="3947" spans="1:20" x14ac:dyDescent="0.25">
      <c r="A3947" s="50" t="s">
        <v>4682</v>
      </c>
      <c r="B3947" s="50" t="s">
        <v>4262</v>
      </c>
      <c r="C3947" s="50" t="s">
        <v>4694</v>
      </c>
      <c r="D3947" s="80">
        <v>2</v>
      </c>
      <c r="E3947" s="50" t="s">
        <v>5393</v>
      </c>
      <c r="F3947" s="24">
        <f t="shared" si="196"/>
        <v>0</v>
      </c>
      <c r="G3947" s="20">
        <f t="shared" si="197"/>
        <v>10.492333333333333</v>
      </c>
      <c r="H3947" s="17"/>
      <c r="I3947" s="24"/>
      <c r="J3947" s="20">
        <f t="shared" si="198"/>
        <v>0</v>
      </c>
      <c r="K3947" s="17"/>
      <c r="L3947" s="24"/>
      <c r="M3947" s="86" t="s">
        <v>5013</v>
      </c>
      <c r="N3947" s="86">
        <v>0.28000000000000003</v>
      </c>
      <c r="O3947" s="86">
        <v>31.196999999999999</v>
      </c>
      <c r="P3947" s="86" t="s">
        <v>5013</v>
      </c>
      <c r="Q3947" s="86" t="s">
        <v>5013</v>
      </c>
      <c r="R3947" s="86" t="s">
        <v>5013</v>
      </c>
      <c r="S3947" s="86" t="s">
        <v>5013</v>
      </c>
      <c r="T3947" s="86" t="s">
        <v>5013</v>
      </c>
    </row>
    <row r="3948" spans="1:20" x14ac:dyDescent="0.25">
      <c r="A3948" s="50" t="s">
        <v>4682</v>
      </c>
      <c r="B3948" s="50" t="s">
        <v>3873</v>
      </c>
      <c r="C3948" s="50" t="s">
        <v>4694</v>
      </c>
      <c r="D3948" s="80">
        <v>2</v>
      </c>
      <c r="E3948" s="50" t="s">
        <v>5402</v>
      </c>
      <c r="F3948" s="24">
        <f t="shared" si="196"/>
        <v>0</v>
      </c>
      <c r="G3948" s="20">
        <f t="shared" si="197"/>
        <v>0.67966666666666675</v>
      </c>
      <c r="H3948" s="17"/>
      <c r="I3948" s="24"/>
      <c r="J3948" s="20">
        <f t="shared" si="198"/>
        <v>0</v>
      </c>
      <c r="K3948" s="17"/>
      <c r="L3948" s="24"/>
      <c r="M3948" s="86" t="s">
        <v>5013</v>
      </c>
      <c r="N3948" s="86" t="s">
        <v>5013</v>
      </c>
      <c r="O3948" s="86">
        <v>2.0390000000000001</v>
      </c>
      <c r="P3948" s="86" t="s">
        <v>5013</v>
      </c>
      <c r="Q3948" s="86" t="s">
        <v>5013</v>
      </c>
      <c r="R3948" s="86" t="s">
        <v>5013</v>
      </c>
      <c r="S3948" s="86" t="s">
        <v>5013</v>
      </c>
      <c r="T3948" s="86" t="s">
        <v>5013</v>
      </c>
    </row>
    <row r="3949" spans="1:20" x14ac:dyDescent="0.25">
      <c r="A3949" s="50" t="s">
        <v>4682</v>
      </c>
      <c r="B3949" s="50" t="s">
        <v>3437</v>
      </c>
      <c r="C3949" s="50" t="s">
        <v>4694</v>
      </c>
      <c r="D3949" s="80">
        <v>2</v>
      </c>
      <c r="E3949" s="50" t="s">
        <v>5403</v>
      </c>
      <c r="F3949" s="24">
        <f t="shared" si="196"/>
        <v>0</v>
      </c>
      <c r="G3949" s="20">
        <f t="shared" si="197"/>
        <v>0</v>
      </c>
      <c r="H3949" s="17"/>
      <c r="I3949" s="24"/>
      <c r="J3949" s="20">
        <f t="shared" si="198"/>
        <v>9.7999999999999997E-3</v>
      </c>
      <c r="K3949" s="17"/>
      <c r="L3949" s="24"/>
      <c r="M3949" s="86" t="s">
        <v>5013</v>
      </c>
      <c r="N3949" s="86" t="s">
        <v>5013</v>
      </c>
      <c r="O3949" s="86" t="s">
        <v>5013</v>
      </c>
      <c r="P3949" s="86" t="s">
        <v>5013</v>
      </c>
      <c r="Q3949" s="86">
        <v>4.9000000000000002E-2</v>
      </c>
      <c r="R3949" s="86" t="s">
        <v>5013</v>
      </c>
      <c r="S3949" s="86" t="s">
        <v>5013</v>
      </c>
      <c r="T3949" s="86" t="s">
        <v>5013</v>
      </c>
    </row>
    <row r="3950" spans="1:20" x14ac:dyDescent="0.25">
      <c r="A3950" s="50" t="s">
        <v>4682</v>
      </c>
      <c r="B3950" s="50" t="s">
        <v>9836</v>
      </c>
      <c r="C3950" s="50" t="s">
        <v>4694</v>
      </c>
      <c r="D3950" s="80">
        <v>2</v>
      </c>
      <c r="E3950" s="50" t="s">
        <v>9837</v>
      </c>
      <c r="F3950" s="24">
        <f t="shared" si="196"/>
        <v>0</v>
      </c>
      <c r="G3950" s="20">
        <f t="shared" si="197"/>
        <v>49.55766666666667</v>
      </c>
      <c r="H3950" s="17"/>
      <c r="I3950" s="24"/>
      <c r="J3950" s="20">
        <f t="shared" si="198"/>
        <v>0</v>
      </c>
      <c r="K3950" s="17"/>
      <c r="L3950" s="24"/>
      <c r="M3950" s="86">
        <v>78.531999999999996</v>
      </c>
      <c r="N3950" s="86">
        <v>49.6</v>
      </c>
      <c r="O3950" s="86">
        <v>20.541</v>
      </c>
      <c r="P3950" s="86" t="s">
        <v>5013</v>
      </c>
      <c r="Q3950" s="86" t="s">
        <v>5013</v>
      </c>
      <c r="R3950" s="86" t="s">
        <v>5013</v>
      </c>
      <c r="S3950" s="86" t="s">
        <v>5013</v>
      </c>
      <c r="T3950" s="86" t="s">
        <v>5013</v>
      </c>
    </row>
    <row r="3951" spans="1:20" x14ac:dyDescent="0.25">
      <c r="A3951" s="50" t="s">
        <v>4682</v>
      </c>
      <c r="B3951" s="50" t="s">
        <v>4376</v>
      </c>
      <c r="C3951" s="50" t="s">
        <v>4694</v>
      </c>
      <c r="D3951" s="80">
        <v>2</v>
      </c>
      <c r="E3951" s="50" t="s">
        <v>5414</v>
      </c>
      <c r="F3951" s="24">
        <f t="shared" si="196"/>
        <v>0</v>
      </c>
      <c r="G3951" s="20">
        <f t="shared" si="197"/>
        <v>934.346</v>
      </c>
      <c r="H3951" s="17"/>
      <c r="I3951" s="24"/>
      <c r="J3951" s="20">
        <f t="shared" si="198"/>
        <v>0</v>
      </c>
      <c r="K3951" s="17"/>
      <c r="L3951" s="24"/>
      <c r="M3951" s="86">
        <v>925.70600000000002</v>
      </c>
      <c r="N3951" s="86">
        <v>1147.684</v>
      </c>
      <c r="O3951" s="86">
        <v>729.64800000000002</v>
      </c>
      <c r="P3951" s="86" t="s">
        <v>5013</v>
      </c>
      <c r="Q3951" s="86" t="s">
        <v>5013</v>
      </c>
      <c r="R3951" s="86" t="s">
        <v>5013</v>
      </c>
      <c r="S3951" s="86" t="s">
        <v>5013</v>
      </c>
      <c r="T3951" s="86" t="s">
        <v>5013</v>
      </c>
    </row>
    <row r="3952" spans="1:20" x14ac:dyDescent="0.25">
      <c r="A3952" s="50" t="s">
        <v>4682</v>
      </c>
      <c r="B3952" s="50" t="s">
        <v>3950</v>
      </c>
      <c r="C3952" s="50" t="s">
        <v>4694</v>
      </c>
      <c r="D3952" s="80">
        <v>2</v>
      </c>
      <c r="E3952" s="50" t="s">
        <v>5415</v>
      </c>
      <c r="F3952" s="24">
        <f t="shared" si="196"/>
        <v>0</v>
      </c>
      <c r="G3952" s="20">
        <f t="shared" si="197"/>
        <v>1336.5453333333332</v>
      </c>
      <c r="H3952" s="17"/>
      <c r="I3952" s="24"/>
      <c r="J3952" s="20">
        <f t="shared" si="198"/>
        <v>1.6760000000000002</v>
      </c>
      <c r="K3952" s="17"/>
      <c r="L3952" s="24"/>
      <c r="M3952" s="86">
        <v>308.36099999999999</v>
      </c>
      <c r="N3952" s="86">
        <v>3701.2750000000001</v>
      </c>
      <c r="O3952" s="86" t="s">
        <v>5013</v>
      </c>
      <c r="P3952" s="86">
        <v>8.3800000000000008</v>
      </c>
      <c r="Q3952" s="86" t="s">
        <v>5013</v>
      </c>
      <c r="R3952" s="86" t="s">
        <v>5013</v>
      </c>
      <c r="S3952" s="86" t="s">
        <v>5013</v>
      </c>
      <c r="T3952" s="86" t="s">
        <v>5013</v>
      </c>
    </row>
    <row r="3953" spans="1:20" x14ac:dyDescent="0.25">
      <c r="A3953" s="50" t="s">
        <v>4682</v>
      </c>
      <c r="B3953" s="50" t="s">
        <v>2705</v>
      </c>
      <c r="C3953" s="50" t="s">
        <v>4694</v>
      </c>
      <c r="D3953" s="80">
        <v>2</v>
      </c>
      <c r="E3953" s="50" t="s">
        <v>5417</v>
      </c>
      <c r="F3953" s="24">
        <f t="shared" si="196"/>
        <v>0</v>
      </c>
      <c r="G3953" s="20">
        <f t="shared" si="197"/>
        <v>99.407333333333327</v>
      </c>
      <c r="H3953" s="17"/>
      <c r="I3953" s="24"/>
      <c r="J3953" s="20">
        <f t="shared" si="198"/>
        <v>20.746000000000002</v>
      </c>
      <c r="K3953" s="17"/>
      <c r="L3953" s="24"/>
      <c r="M3953" s="86">
        <v>71.674999999999997</v>
      </c>
      <c r="N3953" s="86">
        <v>60.579000000000001</v>
      </c>
      <c r="O3953" s="86">
        <v>165.96799999999999</v>
      </c>
      <c r="P3953" s="86">
        <v>93.025000000000006</v>
      </c>
      <c r="Q3953" s="86">
        <v>10.705</v>
      </c>
      <c r="R3953" s="86" t="s">
        <v>5013</v>
      </c>
      <c r="S3953" s="86" t="s">
        <v>5013</v>
      </c>
      <c r="T3953" s="86" t="s">
        <v>5013</v>
      </c>
    </row>
    <row r="3954" spans="1:20" x14ac:dyDescent="0.25">
      <c r="A3954" s="50" t="s">
        <v>4682</v>
      </c>
      <c r="B3954" s="50" t="s">
        <v>613</v>
      </c>
      <c r="C3954" s="50" t="s">
        <v>4694</v>
      </c>
      <c r="D3954" s="80">
        <v>2</v>
      </c>
      <c r="E3954" s="50" t="s">
        <v>5418</v>
      </c>
      <c r="F3954" s="24">
        <f t="shared" si="196"/>
        <v>0</v>
      </c>
      <c r="G3954" s="20">
        <f t="shared" si="197"/>
        <v>0.21333333333333335</v>
      </c>
      <c r="H3954" s="17"/>
      <c r="I3954" s="24"/>
      <c r="J3954" s="20">
        <f t="shared" si="198"/>
        <v>9.7999999999999997E-3</v>
      </c>
      <c r="K3954" s="17"/>
      <c r="L3954" s="24"/>
      <c r="M3954" s="86">
        <v>0.64</v>
      </c>
      <c r="N3954" s="86" t="s">
        <v>5013</v>
      </c>
      <c r="O3954" s="86" t="s">
        <v>5013</v>
      </c>
      <c r="P3954" s="86">
        <v>4.9000000000000002E-2</v>
      </c>
      <c r="Q3954" s="86" t="s">
        <v>5013</v>
      </c>
      <c r="R3954" s="86" t="s">
        <v>5013</v>
      </c>
      <c r="S3954" s="86" t="s">
        <v>5013</v>
      </c>
      <c r="T3954" s="86" t="s">
        <v>5013</v>
      </c>
    </row>
    <row r="3955" spans="1:20" x14ac:dyDescent="0.25">
      <c r="A3955" s="50" t="s">
        <v>4682</v>
      </c>
      <c r="B3955" s="50" t="s">
        <v>1109</v>
      </c>
      <c r="C3955" s="50" t="s">
        <v>4694</v>
      </c>
      <c r="D3955" s="80">
        <v>2</v>
      </c>
      <c r="E3955" s="50" t="s">
        <v>5419</v>
      </c>
      <c r="F3955" s="24">
        <f t="shared" si="196"/>
        <v>0</v>
      </c>
      <c r="G3955" s="20">
        <f t="shared" si="197"/>
        <v>1.1836666666666666</v>
      </c>
      <c r="H3955" s="17"/>
      <c r="I3955" s="24"/>
      <c r="J3955" s="20">
        <f t="shared" si="198"/>
        <v>2.5553999999999997</v>
      </c>
      <c r="K3955" s="17"/>
      <c r="L3955" s="24"/>
      <c r="M3955" s="86">
        <v>7.5999999999999998E-2</v>
      </c>
      <c r="N3955" s="86">
        <v>7.9000000000000001E-2</v>
      </c>
      <c r="O3955" s="86">
        <v>3.3959999999999999</v>
      </c>
      <c r="P3955" s="86" t="s">
        <v>5013</v>
      </c>
      <c r="Q3955" s="86">
        <v>12.776999999999999</v>
      </c>
      <c r="R3955" s="86" t="s">
        <v>5013</v>
      </c>
      <c r="S3955" s="86" t="s">
        <v>5013</v>
      </c>
      <c r="T3955" s="86" t="s">
        <v>5013</v>
      </c>
    </row>
    <row r="3956" spans="1:20" x14ac:dyDescent="0.25">
      <c r="A3956" s="50" t="s">
        <v>4682</v>
      </c>
      <c r="B3956" s="50" t="s">
        <v>4391</v>
      </c>
      <c r="C3956" s="50" t="s">
        <v>4695</v>
      </c>
      <c r="D3956" s="80">
        <v>2</v>
      </c>
      <c r="E3956" s="50" t="s">
        <v>5420</v>
      </c>
      <c r="F3956" s="24">
        <f t="shared" si="196"/>
        <v>0</v>
      </c>
      <c r="G3956" s="20">
        <f t="shared" si="197"/>
        <v>107.69866666666667</v>
      </c>
      <c r="H3956" s="17"/>
      <c r="I3956" s="24"/>
      <c r="J3956" s="20">
        <f t="shared" si="198"/>
        <v>0</v>
      </c>
      <c r="K3956" s="17"/>
      <c r="L3956" s="24"/>
      <c r="M3956" s="86">
        <v>19.359000000000002</v>
      </c>
      <c r="N3956" s="86">
        <v>213.721</v>
      </c>
      <c r="O3956" s="86">
        <v>90.016000000000005</v>
      </c>
      <c r="P3956" s="86" t="s">
        <v>5013</v>
      </c>
      <c r="Q3956" s="86" t="s">
        <v>5013</v>
      </c>
      <c r="R3956" s="86" t="s">
        <v>5013</v>
      </c>
      <c r="S3956" s="86" t="s">
        <v>5013</v>
      </c>
      <c r="T3956" s="86" t="s">
        <v>5013</v>
      </c>
    </row>
    <row r="3957" spans="1:20" x14ac:dyDescent="0.25">
      <c r="A3957" s="50" t="s">
        <v>4682</v>
      </c>
      <c r="B3957" s="50" t="s">
        <v>3382</v>
      </c>
      <c r="C3957" s="50" t="s">
        <v>4695</v>
      </c>
      <c r="D3957" s="80">
        <v>2</v>
      </c>
      <c r="E3957" s="50" t="s">
        <v>5424</v>
      </c>
      <c r="F3957" s="24">
        <f t="shared" si="196"/>
        <v>0</v>
      </c>
      <c r="G3957" s="20">
        <f t="shared" si="197"/>
        <v>0</v>
      </c>
      <c r="H3957" s="17"/>
      <c r="I3957" s="24"/>
      <c r="J3957" s="20">
        <f t="shared" si="198"/>
        <v>0.21640000000000001</v>
      </c>
      <c r="K3957" s="17"/>
      <c r="L3957" s="24"/>
      <c r="M3957" s="86" t="s">
        <v>5013</v>
      </c>
      <c r="N3957" s="86" t="s">
        <v>5013</v>
      </c>
      <c r="O3957" s="86" t="s">
        <v>5013</v>
      </c>
      <c r="P3957" s="86">
        <v>0.998</v>
      </c>
      <c r="Q3957" s="86">
        <v>8.4000000000000005E-2</v>
      </c>
      <c r="R3957" s="86" t="s">
        <v>5013</v>
      </c>
      <c r="S3957" s="86" t="s">
        <v>5013</v>
      </c>
      <c r="T3957" s="86" t="s">
        <v>5013</v>
      </c>
    </row>
    <row r="3958" spans="1:20" x14ac:dyDescent="0.25">
      <c r="A3958" s="50" t="s">
        <v>4682</v>
      </c>
      <c r="B3958" s="50" t="s">
        <v>9707</v>
      </c>
      <c r="C3958" s="50" t="s">
        <v>4695</v>
      </c>
      <c r="D3958" s="80">
        <v>2</v>
      </c>
      <c r="E3958" s="50" t="s">
        <v>9708</v>
      </c>
      <c r="F3958" s="24">
        <f t="shared" si="196"/>
        <v>0</v>
      </c>
      <c r="G3958" s="20">
        <f t="shared" si="197"/>
        <v>6.6333333333333341E-2</v>
      </c>
      <c r="H3958" s="17"/>
      <c r="I3958" s="24"/>
      <c r="J3958" s="20">
        <f t="shared" si="198"/>
        <v>0</v>
      </c>
      <c r="K3958" s="17"/>
      <c r="L3958" s="24"/>
      <c r="M3958" s="86" t="s">
        <v>5013</v>
      </c>
      <c r="N3958" s="86">
        <v>0.19900000000000001</v>
      </c>
      <c r="O3958" s="86" t="s">
        <v>5013</v>
      </c>
      <c r="P3958" s="86" t="s">
        <v>5013</v>
      </c>
      <c r="Q3958" s="86" t="s">
        <v>5013</v>
      </c>
      <c r="R3958" s="86" t="s">
        <v>5013</v>
      </c>
      <c r="S3958" s="86" t="s">
        <v>5013</v>
      </c>
      <c r="T3958" s="86" t="s">
        <v>5013</v>
      </c>
    </row>
    <row r="3959" spans="1:20" x14ac:dyDescent="0.25">
      <c r="A3959" s="50" t="s">
        <v>4682</v>
      </c>
      <c r="B3959" s="50" t="s">
        <v>3867</v>
      </c>
      <c r="C3959" s="50" t="s">
        <v>4696</v>
      </c>
      <c r="D3959" s="80">
        <v>2</v>
      </c>
      <c r="E3959" s="50" t="s">
        <v>5430</v>
      </c>
      <c r="F3959" s="24">
        <f t="shared" si="196"/>
        <v>0</v>
      </c>
      <c r="G3959" s="20">
        <f t="shared" si="197"/>
        <v>0.871</v>
      </c>
      <c r="H3959" s="17"/>
      <c r="I3959" s="24"/>
      <c r="J3959" s="20">
        <f t="shared" si="198"/>
        <v>0</v>
      </c>
      <c r="K3959" s="17"/>
      <c r="L3959" s="24"/>
      <c r="M3959" s="86" t="s">
        <v>5013</v>
      </c>
      <c r="N3959" s="86">
        <v>1.087</v>
      </c>
      <c r="O3959" s="86">
        <v>1.526</v>
      </c>
      <c r="P3959" s="86" t="s">
        <v>5013</v>
      </c>
      <c r="Q3959" s="86" t="s">
        <v>5013</v>
      </c>
      <c r="R3959" s="86" t="s">
        <v>5013</v>
      </c>
      <c r="S3959" s="86" t="s">
        <v>5013</v>
      </c>
      <c r="T3959" s="86" t="s">
        <v>5013</v>
      </c>
    </row>
    <row r="3960" spans="1:20" x14ac:dyDescent="0.25">
      <c r="A3960" s="50" t="s">
        <v>4682</v>
      </c>
      <c r="B3960" s="50" t="s">
        <v>4565</v>
      </c>
      <c r="C3960" s="50" t="s">
        <v>4696</v>
      </c>
      <c r="D3960" s="80">
        <v>2</v>
      </c>
      <c r="E3960" s="50" t="s">
        <v>5433</v>
      </c>
      <c r="F3960" s="24">
        <f t="shared" si="196"/>
        <v>0</v>
      </c>
      <c r="G3960" s="20">
        <f t="shared" si="197"/>
        <v>3.3999999999999996E-2</v>
      </c>
      <c r="H3960" s="17"/>
      <c r="I3960" s="24"/>
      <c r="J3960" s="20">
        <f t="shared" si="198"/>
        <v>0</v>
      </c>
      <c r="K3960" s="17"/>
      <c r="L3960" s="24"/>
      <c r="M3960" s="86">
        <v>0.10199999999999999</v>
      </c>
      <c r="N3960" s="86" t="s">
        <v>5013</v>
      </c>
      <c r="O3960" s="86" t="s">
        <v>5013</v>
      </c>
      <c r="P3960" s="86" t="s">
        <v>5013</v>
      </c>
      <c r="Q3960" s="86" t="s">
        <v>5013</v>
      </c>
      <c r="R3960" s="86" t="s">
        <v>5013</v>
      </c>
      <c r="S3960" s="86" t="s">
        <v>5013</v>
      </c>
      <c r="T3960" s="86" t="s">
        <v>5013</v>
      </c>
    </row>
    <row r="3961" spans="1:20" x14ac:dyDescent="0.25">
      <c r="A3961" s="50" t="s">
        <v>4682</v>
      </c>
      <c r="B3961" s="50" t="s">
        <v>4334</v>
      </c>
      <c r="C3961" s="50" t="s">
        <v>4696</v>
      </c>
      <c r="D3961" s="80">
        <v>2</v>
      </c>
      <c r="E3961" s="50" t="s">
        <v>5434</v>
      </c>
      <c r="F3961" s="24">
        <f t="shared" si="196"/>
        <v>0</v>
      </c>
      <c r="G3961" s="20">
        <f t="shared" si="197"/>
        <v>9.2000000000000012E-2</v>
      </c>
      <c r="H3961" s="17"/>
      <c r="I3961" s="24"/>
      <c r="J3961" s="20">
        <f t="shared" si="198"/>
        <v>0</v>
      </c>
      <c r="K3961" s="17"/>
      <c r="L3961" s="24"/>
      <c r="M3961" s="86">
        <v>0.04</v>
      </c>
      <c r="N3961" s="86">
        <v>0.01</v>
      </c>
      <c r="O3961" s="86">
        <v>0.22600000000000001</v>
      </c>
      <c r="P3961" s="86" t="s">
        <v>5013</v>
      </c>
      <c r="Q3961" s="86" t="s">
        <v>5013</v>
      </c>
      <c r="R3961" s="86" t="s">
        <v>5013</v>
      </c>
      <c r="S3961" s="86" t="s">
        <v>5013</v>
      </c>
      <c r="T3961" s="86" t="s">
        <v>5013</v>
      </c>
    </row>
    <row r="3962" spans="1:20" x14ac:dyDescent="0.25">
      <c r="A3962" s="50" t="s">
        <v>4682</v>
      </c>
      <c r="B3962" s="50" t="s">
        <v>9709</v>
      </c>
      <c r="C3962" s="50" t="s">
        <v>4696</v>
      </c>
      <c r="D3962" s="80">
        <v>2</v>
      </c>
      <c r="E3962" s="50" t="s">
        <v>9710</v>
      </c>
      <c r="F3962" s="24">
        <f t="shared" si="196"/>
        <v>0</v>
      </c>
      <c r="G3962" s="20">
        <f t="shared" si="197"/>
        <v>55.213999999999999</v>
      </c>
      <c r="H3962" s="17"/>
      <c r="I3962" s="24"/>
      <c r="J3962" s="20">
        <f t="shared" si="198"/>
        <v>0</v>
      </c>
      <c r="K3962" s="17"/>
      <c r="L3962" s="24"/>
      <c r="M3962" s="86">
        <v>65.239000000000004</v>
      </c>
      <c r="N3962" s="86">
        <v>70.057000000000002</v>
      </c>
      <c r="O3962" s="86">
        <v>30.346</v>
      </c>
      <c r="P3962" s="86" t="s">
        <v>5013</v>
      </c>
      <c r="Q3962" s="86" t="s">
        <v>5013</v>
      </c>
      <c r="R3962" s="86" t="s">
        <v>5013</v>
      </c>
      <c r="S3962" s="86" t="s">
        <v>5013</v>
      </c>
      <c r="T3962" s="86" t="s">
        <v>5013</v>
      </c>
    </row>
    <row r="3963" spans="1:20" x14ac:dyDescent="0.25">
      <c r="A3963" s="50" t="s">
        <v>4682</v>
      </c>
      <c r="B3963" s="50" t="s">
        <v>1531</v>
      </c>
      <c r="C3963" s="50" t="s">
        <v>4697</v>
      </c>
      <c r="D3963" s="80">
        <v>3</v>
      </c>
      <c r="E3963" s="50" t="s">
        <v>5440</v>
      </c>
      <c r="F3963" s="24">
        <f t="shared" si="196"/>
        <v>0</v>
      </c>
      <c r="G3963" s="20">
        <f t="shared" si="197"/>
        <v>0</v>
      </c>
      <c r="H3963" s="17"/>
      <c r="I3963" s="24"/>
      <c r="J3963" s="20">
        <f t="shared" si="198"/>
        <v>0.1618</v>
      </c>
      <c r="K3963" s="17"/>
      <c r="L3963" s="24"/>
      <c r="M3963" s="86" t="s">
        <v>5013</v>
      </c>
      <c r="N3963" s="86" t="s">
        <v>5013</v>
      </c>
      <c r="O3963" s="86" t="s">
        <v>5013</v>
      </c>
      <c r="P3963" s="86">
        <v>0.80900000000000005</v>
      </c>
      <c r="Q3963" s="86" t="s">
        <v>5013</v>
      </c>
      <c r="R3963" s="86" t="s">
        <v>5013</v>
      </c>
      <c r="S3963" s="86" t="s">
        <v>5013</v>
      </c>
      <c r="T3963" s="86" t="s">
        <v>5013</v>
      </c>
    </row>
    <row r="3964" spans="1:20" x14ac:dyDescent="0.25">
      <c r="A3964" s="50" t="s">
        <v>4682</v>
      </c>
      <c r="B3964" s="50" t="s">
        <v>3579</v>
      </c>
      <c r="C3964" s="50" t="s">
        <v>4697</v>
      </c>
      <c r="D3964" s="80">
        <v>3</v>
      </c>
      <c r="E3964" s="50" t="s">
        <v>5441</v>
      </c>
      <c r="F3964" s="24">
        <f t="shared" si="196"/>
        <v>0</v>
      </c>
      <c r="G3964" s="20">
        <f t="shared" si="197"/>
        <v>7.3333333333333332E-3</v>
      </c>
      <c r="H3964" s="17"/>
      <c r="I3964" s="24"/>
      <c r="J3964" s="20">
        <f t="shared" si="198"/>
        <v>0</v>
      </c>
      <c r="K3964" s="17"/>
      <c r="L3964" s="24"/>
      <c r="M3964" s="86" t="s">
        <v>5013</v>
      </c>
      <c r="N3964" s="86">
        <v>2.1999999999999999E-2</v>
      </c>
      <c r="O3964" s="86" t="s">
        <v>5013</v>
      </c>
      <c r="P3964" s="86" t="s">
        <v>5013</v>
      </c>
      <c r="Q3964" s="86" t="s">
        <v>5013</v>
      </c>
      <c r="R3964" s="86" t="s">
        <v>5013</v>
      </c>
      <c r="S3964" s="86" t="s">
        <v>5013</v>
      </c>
      <c r="T3964" s="86" t="s">
        <v>5013</v>
      </c>
    </row>
    <row r="3965" spans="1:20" x14ac:dyDescent="0.25">
      <c r="A3965" s="50" t="s">
        <v>4682</v>
      </c>
      <c r="B3965" s="50" t="s">
        <v>3447</v>
      </c>
      <c r="C3965" s="50" t="s">
        <v>4697</v>
      </c>
      <c r="D3965" s="80">
        <v>3</v>
      </c>
      <c r="E3965" s="50" t="s">
        <v>5446</v>
      </c>
      <c r="F3965" s="24">
        <f t="shared" si="196"/>
        <v>0</v>
      </c>
      <c r="G3965" s="20">
        <f t="shared" si="197"/>
        <v>6.5666666666666665E-2</v>
      </c>
      <c r="H3965" s="17"/>
      <c r="I3965" s="24"/>
      <c r="J3965" s="20">
        <f t="shared" si="198"/>
        <v>0</v>
      </c>
      <c r="K3965" s="17"/>
      <c r="L3965" s="24"/>
      <c r="M3965" s="86">
        <v>0.19700000000000001</v>
      </c>
      <c r="N3965" s="86" t="s">
        <v>5013</v>
      </c>
      <c r="O3965" s="86" t="s">
        <v>5013</v>
      </c>
      <c r="P3965" s="86" t="s">
        <v>5013</v>
      </c>
      <c r="Q3965" s="86" t="s">
        <v>5013</v>
      </c>
      <c r="R3965" s="86" t="s">
        <v>5013</v>
      </c>
      <c r="S3965" s="86" t="s">
        <v>5013</v>
      </c>
      <c r="T3965" s="86" t="s">
        <v>5013</v>
      </c>
    </row>
    <row r="3966" spans="1:20" x14ac:dyDescent="0.25">
      <c r="A3966" s="50" t="s">
        <v>4682</v>
      </c>
      <c r="B3966" s="50" t="s">
        <v>529</v>
      </c>
      <c r="C3966" s="50" t="s">
        <v>4697</v>
      </c>
      <c r="D3966" s="80">
        <v>3</v>
      </c>
      <c r="E3966" s="50" t="s">
        <v>5456</v>
      </c>
      <c r="F3966" s="24">
        <f t="shared" si="196"/>
        <v>0</v>
      </c>
      <c r="G3966" s="20">
        <f t="shared" si="197"/>
        <v>462.25733333333341</v>
      </c>
      <c r="H3966" s="17"/>
      <c r="I3966" s="24"/>
      <c r="J3966" s="20">
        <f t="shared" si="198"/>
        <v>1.2E-2</v>
      </c>
      <c r="K3966" s="17"/>
      <c r="L3966" s="24"/>
      <c r="M3966" s="86">
        <v>1226.0530000000001</v>
      </c>
      <c r="N3966" s="86">
        <v>28.652000000000001</v>
      </c>
      <c r="O3966" s="86">
        <v>132.06700000000001</v>
      </c>
      <c r="P3966" s="86" t="s">
        <v>5013</v>
      </c>
      <c r="Q3966" s="86">
        <v>0.06</v>
      </c>
      <c r="R3966" s="86" t="s">
        <v>5013</v>
      </c>
      <c r="S3966" s="86" t="s">
        <v>5013</v>
      </c>
      <c r="T3966" s="86" t="s">
        <v>5013</v>
      </c>
    </row>
    <row r="3967" spans="1:20" x14ac:dyDescent="0.25">
      <c r="A3967" s="50" t="s">
        <v>4682</v>
      </c>
      <c r="B3967" s="50" t="s">
        <v>3346</v>
      </c>
      <c r="C3967" s="50" t="s">
        <v>4697</v>
      </c>
      <c r="D3967" s="80">
        <v>3</v>
      </c>
      <c r="E3967" s="50" t="s">
        <v>5457</v>
      </c>
      <c r="F3967" s="24">
        <f t="shared" si="196"/>
        <v>0</v>
      </c>
      <c r="G3967" s="20">
        <f t="shared" si="197"/>
        <v>39.428000000000004</v>
      </c>
      <c r="H3967" s="17"/>
      <c r="I3967" s="24"/>
      <c r="J3967" s="20">
        <f t="shared" si="198"/>
        <v>0.188</v>
      </c>
      <c r="K3967" s="17"/>
      <c r="L3967" s="24"/>
      <c r="M3967" s="86">
        <v>0.498</v>
      </c>
      <c r="N3967" s="86">
        <v>24.702000000000002</v>
      </c>
      <c r="O3967" s="86">
        <v>93.084000000000003</v>
      </c>
      <c r="P3967" s="86" t="s">
        <v>5013</v>
      </c>
      <c r="Q3967" s="86">
        <v>0.94</v>
      </c>
      <c r="R3967" s="86" t="s">
        <v>5013</v>
      </c>
      <c r="S3967" s="86" t="s">
        <v>5013</v>
      </c>
      <c r="T3967" s="86" t="s">
        <v>5013</v>
      </c>
    </row>
    <row r="3968" spans="1:20" x14ac:dyDescent="0.25">
      <c r="A3968" s="50" t="s">
        <v>4682</v>
      </c>
      <c r="B3968" s="50" t="s">
        <v>4005</v>
      </c>
      <c r="C3968" s="50" t="s">
        <v>4697</v>
      </c>
      <c r="D3968" s="80">
        <v>3</v>
      </c>
      <c r="E3968" s="50" t="s">
        <v>5459</v>
      </c>
      <c r="F3968" s="24">
        <f t="shared" si="196"/>
        <v>0</v>
      </c>
      <c r="G3968" s="20">
        <f t="shared" si="197"/>
        <v>0.18066666666666667</v>
      </c>
      <c r="H3968" s="17"/>
      <c r="I3968" s="24"/>
      <c r="J3968" s="20">
        <f t="shared" si="198"/>
        <v>0</v>
      </c>
      <c r="K3968" s="17"/>
      <c r="L3968" s="24"/>
      <c r="M3968" s="86">
        <v>0.54200000000000004</v>
      </c>
      <c r="N3968" s="86" t="s">
        <v>5013</v>
      </c>
      <c r="O3968" s="86" t="s">
        <v>5013</v>
      </c>
      <c r="P3968" s="86" t="s">
        <v>5013</v>
      </c>
      <c r="Q3968" s="86" t="s">
        <v>5013</v>
      </c>
      <c r="R3968" s="86" t="s">
        <v>5013</v>
      </c>
      <c r="S3968" s="86" t="s">
        <v>5013</v>
      </c>
      <c r="T3968" s="86" t="s">
        <v>5013</v>
      </c>
    </row>
    <row r="3969" spans="1:20" x14ac:dyDescent="0.25">
      <c r="A3969" s="50" t="s">
        <v>4682</v>
      </c>
      <c r="B3969" s="50" t="s">
        <v>3603</v>
      </c>
      <c r="C3969" s="50" t="s">
        <v>4697</v>
      </c>
      <c r="D3969" s="80">
        <v>3</v>
      </c>
      <c r="E3969" s="50" t="s">
        <v>5478</v>
      </c>
      <c r="F3969" s="24">
        <f t="shared" si="196"/>
        <v>0</v>
      </c>
      <c r="G3969" s="20">
        <f t="shared" si="197"/>
        <v>4.1253333333333329</v>
      </c>
      <c r="H3969" s="17"/>
      <c r="I3969" s="24"/>
      <c r="J3969" s="20">
        <f t="shared" si="198"/>
        <v>0.254</v>
      </c>
      <c r="K3969" s="17"/>
      <c r="L3969" s="24"/>
      <c r="M3969" s="86">
        <v>1.706</v>
      </c>
      <c r="N3969" s="86">
        <v>6.0220000000000002</v>
      </c>
      <c r="O3969" s="86">
        <v>4.6479999999999997</v>
      </c>
      <c r="P3969" s="86">
        <v>1.27</v>
      </c>
      <c r="Q3969" s="86" t="s">
        <v>5013</v>
      </c>
      <c r="R3969" s="86" t="s">
        <v>5013</v>
      </c>
      <c r="S3969" s="86" t="s">
        <v>5013</v>
      </c>
      <c r="T3969" s="86" t="s">
        <v>5013</v>
      </c>
    </row>
    <row r="3970" spans="1:20" x14ac:dyDescent="0.25">
      <c r="A3970" s="50" t="s">
        <v>4682</v>
      </c>
      <c r="B3970" s="50" t="s">
        <v>3380</v>
      </c>
      <c r="C3970" s="50" t="s">
        <v>4698</v>
      </c>
      <c r="D3970" s="80">
        <v>4</v>
      </c>
      <c r="E3970" s="50" t="s">
        <v>5502</v>
      </c>
      <c r="F3970" s="24">
        <f t="shared" si="196"/>
        <v>0</v>
      </c>
      <c r="G3970" s="20">
        <f t="shared" si="197"/>
        <v>4.2086666666666668</v>
      </c>
      <c r="H3970" s="17"/>
      <c r="I3970" s="24"/>
      <c r="J3970" s="20">
        <f t="shared" si="198"/>
        <v>5.9399999999999994E-2</v>
      </c>
      <c r="K3970" s="17"/>
      <c r="L3970" s="24"/>
      <c r="M3970" s="86" t="s">
        <v>5013</v>
      </c>
      <c r="N3970" s="86" t="s">
        <v>5013</v>
      </c>
      <c r="O3970" s="86">
        <v>12.625999999999999</v>
      </c>
      <c r="P3970" s="86">
        <v>0.29699999999999999</v>
      </c>
      <c r="Q3970" s="86" t="s">
        <v>5013</v>
      </c>
      <c r="R3970" s="86" t="s">
        <v>5013</v>
      </c>
      <c r="S3970" s="86" t="s">
        <v>5013</v>
      </c>
      <c r="T3970" s="86" t="s">
        <v>5013</v>
      </c>
    </row>
    <row r="3971" spans="1:20" x14ac:dyDescent="0.25">
      <c r="A3971" s="50" t="s">
        <v>4682</v>
      </c>
      <c r="B3971" s="50" t="s">
        <v>4377</v>
      </c>
      <c r="C3971" s="50" t="s">
        <v>4698</v>
      </c>
      <c r="D3971" s="80">
        <v>4</v>
      </c>
      <c r="E3971" s="50" t="s">
        <v>5503</v>
      </c>
      <c r="F3971" s="24">
        <f t="shared" si="196"/>
        <v>0</v>
      </c>
      <c r="G3971" s="20">
        <f t="shared" si="197"/>
        <v>26.102999999999998</v>
      </c>
      <c r="H3971" s="17"/>
      <c r="I3971" s="24"/>
      <c r="J3971" s="20">
        <f t="shared" si="198"/>
        <v>0.27799999999999997</v>
      </c>
      <c r="K3971" s="17"/>
      <c r="L3971" s="24"/>
      <c r="M3971" s="86" t="s">
        <v>5013</v>
      </c>
      <c r="N3971" s="86">
        <v>78.308999999999997</v>
      </c>
      <c r="O3971" s="86" t="s">
        <v>5013</v>
      </c>
      <c r="P3971" s="86">
        <v>1.39</v>
      </c>
      <c r="Q3971" s="86" t="s">
        <v>5013</v>
      </c>
      <c r="R3971" s="86" t="s">
        <v>5013</v>
      </c>
      <c r="S3971" s="86" t="s">
        <v>5013</v>
      </c>
      <c r="T3971" s="86" t="s">
        <v>5013</v>
      </c>
    </row>
    <row r="3972" spans="1:20" x14ac:dyDescent="0.25">
      <c r="A3972" s="50" t="s">
        <v>4682</v>
      </c>
      <c r="B3972" s="50" t="s">
        <v>2359</v>
      </c>
      <c r="C3972" s="50" t="s">
        <v>4699</v>
      </c>
      <c r="D3972" s="80">
        <v>4</v>
      </c>
      <c r="E3972" s="50" t="s">
        <v>5509</v>
      </c>
      <c r="F3972" s="24">
        <f t="shared" si="196"/>
        <v>0</v>
      </c>
      <c r="G3972" s="20">
        <f t="shared" si="197"/>
        <v>0.25800000000000001</v>
      </c>
      <c r="H3972" s="17"/>
      <c r="I3972" s="24"/>
      <c r="J3972" s="20">
        <f t="shared" si="198"/>
        <v>8.8999999999999996E-2</v>
      </c>
      <c r="K3972" s="17"/>
      <c r="L3972" s="24"/>
      <c r="M3972" s="86" t="s">
        <v>5013</v>
      </c>
      <c r="N3972" s="86" t="s">
        <v>5013</v>
      </c>
      <c r="O3972" s="86">
        <v>0.77400000000000002</v>
      </c>
      <c r="P3972" s="86">
        <v>0.44500000000000001</v>
      </c>
      <c r="Q3972" s="86" t="s">
        <v>5013</v>
      </c>
      <c r="R3972" s="86" t="s">
        <v>5013</v>
      </c>
      <c r="S3972" s="86" t="s">
        <v>5013</v>
      </c>
      <c r="T3972" s="86" t="s">
        <v>5013</v>
      </c>
    </row>
    <row r="3973" spans="1:20" x14ac:dyDescent="0.25">
      <c r="A3973" s="50" t="s">
        <v>4682</v>
      </c>
      <c r="B3973" s="50" t="s">
        <v>3891</v>
      </c>
      <c r="C3973" s="50" t="s">
        <v>4700</v>
      </c>
      <c r="D3973" s="80">
        <v>4</v>
      </c>
      <c r="E3973" s="50" t="s">
        <v>5023</v>
      </c>
      <c r="F3973" s="24">
        <f t="shared" si="196"/>
        <v>0</v>
      </c>
      <c r="G3973" s="20">
        <f t="shared" si="197"/>
        <v>19.069333333333333</v>
      </c>
      <c r="H3973" s="17"/>
      <c r="I3973" s="24"/>
      <c r="J3973" s="20">
        <f t="shared" si="198"/>
        <v>2.5968</v>
      </c>
      <c r="K3973" s="17"/>
      <c r="L3973" s="24"/>
      <c r="M3973" s="86">
        <v>48.168999999999997</v>
      </c>
      <c r="N3973" s="86">
        <v>8.1280000000000001</v>
      </c>
      <c r="O3973" s="86">
        <v>0.91100000000000003</v>
      </c>
      <c r="P3973" s="86">
        <v>12.637</v>
      </c>
      <c r="Q3973" s="86">
        <v>0.34699999999999998</v>
      </c>
      <c r="R3973" s="86" t="s">
        <v>5013</v>
      </c>
      <c r="S3973" s="86" t="s">
        <v>5013</v>
      </c>
      <c r="T3973" s="86" t="s">
        <v>5013</v>
      </c>
    </row>
    <row r="3974" spans="1:20" x14ac:dyDescent="0.25">
      <c r="A3974" s="50" t="s">
        <v>4682</v>
      </c>
      <c r="B3974" s="50" t="s">
        <v>3558</v>
      </c>
      <c r="C3974" s="50" t="s">
        <v>4700</v>
      </c>
      <c r="D3974" s="80">
        <v>4</v>
      </c>
      <c r="E3974" s="50" t="s">
        <v>5520</v>
      </c>
      <c r="F3974" s="24">
        <f t="shared" si="196"/>
        <v>0</v>
      </c>
      <c r="G3974" s="20">
        <f t="shared" si="197"/>
        <v>23.886666666666667</v>
      </c>
      <c r="H3974" s="17"/>
      <c r="I3974" s="24"/>
      <c r="J3974" s="20">
        <f t="shared" si="198"/>
        <v>3.3319999999999999</v>
      </c>
      <c r="K3974" s="17"/>
      <c r="L3974" s="24"/>
      <c r="M3974" s="86">
        <v>54.802</v>
      </c>
      <c r="N3974" s="86">
        <v>0.32900000000000001</v>
      </c>
      <c r="O3974" s="86">
        <v>16.529</v>
      </c>
      <c r="P3974" s="86">
        <v>15.891</v>
      </c>
      <c r="Q3974" s="86">
        <v>0.76900000000000002</v>
      </c>
      <c r="R3974" s="86" t="s">
        <v>5013</v>
      </c>
      <c r="S3974" s="86" t="s">
        <v>5013</v>
      </c>
      <c r="T3974" s="86" t="s">
        <v>5013</v>
      </c>
    </row>
    <row r="3975" spans="1:20" x14ac:dyDescent="0.25">
      <c r="A3975" s="50" t="s">
        <v>4682</v>
      </c>
      <c r="B3975" s="50" t="s">
        <v>4379</v>
      </c>
      <c r="C3975" s="50" t="s">
        <v>4702</v>
      </c>
      <c r="D3975" s="80">
        <v>4</v>
      </c>
      <c r="E3975" s="50" t="s">
        <v>5552</v>
      </c>
      <c r="F3975" s="24">
        <f t="shared" si="196"/>
        <v>0</v>
      </c>
      <c r="G3975" s="20">
        <f t="shared" si="197"/>
        <v>4.5000000000000005E-2</v>
      </c>
      <c r="H3975" s="17"/>
      <c r="I3975" s="24"/>
      <c r="J3975" s="20">
        <f t="shared" si="198"/>
        <v>4.9399999999999999E-2</v>
      </c>
      <c r="K3975" s="17"/>
      <c r="L3975" s="24"/>
      <c r="M3975" s="86">
        <v>5.5E-2</v>
      </c>
      <c r="N3975" s="86" t="s">
        <v>5013</v>
      </c>
      <c r="O3975" s="86">
        <v>0.08</v>
      </c>
      <c r="P3975" s="86">
        <v>0.247</v>
      </c>
      <c r="Q3975" s="86" t="s">
        <v>5013</v>
      </c>
      <c r="R3975" s="86" t="s">
        <v>5013</v>
      </c>
      <c r="S3975" s="86" t="s">
        <v>5013</v>
      </c>
      <c r="T3975" s="86" t="s">
        <v>5013</v>
      </c>
    </row>
    <row r="3976" spans="1:20" x14ac:dyDescent="0.25">
      <c r="A3976" s="50" t="s">
        <v>4682</v>
      </c>
      <c r="B3976" s="50" t="s">
        <v>3200</v>
      </c>
      <c r="C3976" s="50" t="s">
        <v>4702</v>
      </c>
      <c r="D3976" s="80">
        <v>4</v>
      </c>
      <c r="E3976" s="50" t="s">
        <v>5561</v>
      </c>
      <c r="F3976" s="24">
        <f t="shared" si="196"/>
        <v>0</v>
      </c>
      <c r="G3976" s="20">
        <f t="shared" si="197"/>
        <v>0</v>
      </c>
      <c r="H3976" s="17"/>
      <c r="I3976" s="24"/>
      <c r="J3976" s="20">
        <f t="shared" si="198"/>
        <v>0.14799999999999999</v>
      </c>
      <c r="K3976" s="17"/>
      <c r="L3976" s="24"/>
      <c r="M3976" s="86" t="s">
        <v>5013</v>
      </c>
      <c r="N3976" s="86" t="s">
        <v>5013</v>
      </c>
      <c r="O3976" s="86" t="s">
        <v>5013</v>
      </c>
      <c r="P3976" s="86">
        <v>0.74</v>
      </c>
      <c r="Q3976" s="86" t="s">
        <v>5013</v>
      </c>
      <c r="R3976" s="86" t="s">
        <v>5013</v>
      </c>
      <c r="S3976" s="86" t="s">
        <v>5013</v>
      </c>
      <c r="T3976" s="86" t="s">
        <v>5013</v>
      </c>
    </row>
    <row r="3977" spans="1:20" x14ac:dyDescent="0.25">
      <c r="A3977" s="50" t="s">
        <v>4682</v>
      </c>
      <c r="B3977" s="50" t="s">
        <v>362</v>
      </c>
      <c r="C3977" s="50" t="s">
        <v>4702</v>
      </c>
      <c r="D3977" s="80">
        <v>4</v>
      </c>
      <c r="E3977" s="50" t="s">
        <v>5585</v>
      </c>
      <c r="F3977" s="24">
        <f t="shared" si="196"/>
        <v>0</v>
      </c>
      <c r="G3977" s="20">
        <f t="shared" si="197"/>
        <v>17.786999999999999</v>
      </c>
      <c r="H3977" s="17"/>
      <c r="I3977" s="24"/>
      <c r="J3977" s="20">
        <f t="shared" si="198"/>
        <v>1.0524</v>
      </c>
      <c r="K3977" s="17"/>
      <c r="L3977" s="24"/>
      <c r="M3977" s="86" t="s">
        <v>5013</v>
      </c>
      <c r="N3977" s="86" t="s">
        <v>5013</v>
      </c>
      <c r="O3977" s="86">
        <v>53.360999999999997</v>
      </c>
      <c r="P3977" s="86">
        <v>5.2619999999999996</v>
      </c>
      <c r="Q3977" s="86" t="s">
        <v>5013</v>
      </c>
      <c r="R3977" s="86" t="s">
        <v>5013</v>
      </c>
      <c r="S3977" s="86" t="s">
        <v>5013</v>
      </c>
      <c r="T3977" s="86" t="s">
        <v>5013</v>
      </c>
    </row>
    <row r="3978" spans="1:20" x14ac:dyDescent="0.25">
      <c r="A3978" s="50" t="s">
        <v>4682</v>
      </c>
      <c r="B3978" s="50" t="s">
        <v>717</v>
      </c>
      <c r="C3978" s="50" t="s">
        <v>4702</v>
      </c>
      <c r="D3978" s="80">
        <v>4</v>
      </c>
      <c r="E3978" s="50" t="s">
        <v>5591</v>
      </c>
      <c r="F3978" s="24">
        <f t="shared" si="196"/>
        <v>0</v>
      </c>
      <c r="G3978" s="20">
        <f t="shared" si="197"/>
        <v>0</v>
      </c>
      <c r="H3978" s="17"/>
      <c r="I3978" s="24"/>
      <c r="J3978" s="20">
        <f t="shared" si="198"/>
        <v>2.3799999999999998E-2</v>
      </c>
      <c r="K3978" s="17"/>
      <c r="L3978" s="24"/>
      <c r="M3978" s="86" t="s">
        <v>5013</v>
      </c>
      <c r="N3978" s="86" t="s">
        <v>5013</v>
      </c>
      <c r="O3978" s="86" t="s">
        <v>5013</v>
      </c>
      <c r="P3978" s="86">
        <v>0.11899999999999999</v>
      </c>
      <c r="Q3978" s="86" t="s">
        <v>5013</v>
      </c>
      <c r="R3978" s="86" t="s">
        <v>5013</v>
      </c>
      <c r="S3978" s="86" t="s">
        <v>5013</v>
      </c>
      <c r="T3978" s="86" t="s">
        <v>5013</v>
      </c>
    </row>
    <row r="3979" spans="1:20" x14ac:dyDescent="0.25">
      <c r="A3979" s="50" t="s">
        <v>4682</v>
      </c>
      <c r="B3979" s="50" t="s">
        <v>272</v>
      </c>
      <c r="C3979" s="50" t="s">
        <v>4704</v>
      </c>
      <c r="D3979" s="80">
        <v>4</v>
      </c>
      <c r="E3979" s="50" t="s">
        <v>5618</v>
      </c>
      <c r="F3979" s="24">
        <f t="shared" si="196"/>
        <v>0</v>
      </c>
      <c r="G3979" s="20">
        <f t="shared" si="197"/>
        <v>0</v>
      </c>
      <c r="H3979" s="17"/>
      <c r="I3979" s="24"/>
      <c r="J3979" s="20">
        <f t="shared" si="198"/>
        <v>30.709199999999999</v>
      </c>
      <c r="K3979" s="17"/>
      <c r="L3979" s="24"/>
      <c r="M3979" s="86" t="s">
        <v>5013</v>
      </c>
      <c r="N3979" s="86" t="s">
        <v>5013</v>
      </c>
      <c r="O3979" s="86" t="s">
        <v>5013</v>
      </c>
      <c r="P3979" s="86">
        <v>81.263000000000005</v>
      </c>
      <c r="Q3979" s="86">
        <v>72.283000000000001</v>
      </c>
      <c r="R3979" s="86" t="s">
        <v>5013</v>
      </c>
      <c r="S3979" s="86" t="s">
        <v>5013</v>
      </c>
      <c r="T3979" s="86" t="s">
        <v>5013</v>
      </c>
    </row>
    <row r="3980" spans="1:20" x14ac:dyDescent="0.25">
      <c r="A3980" s="50" t="s">
        <v>4682</v>
      </c>
      <c r="B3980" s="50" t="s">
        <v>29</v>
      </c>
      <c r="C3980" s="50" t="s">
        <v>4704</v>
      </c>
      <c r="D3980" s="80">
        <v>4</v>
      </c>
      <c r="E3980" s="50" t="s">
        <v>5619</v>
      </c>
      <c r="F3980" s="24">
        <f t="shared" si="196"/>
        <v>0</v>
      </c>
      <c r="G3980" s="20">
        <f t="shared" si="197"/>
        <v>0</v>
      </c>
      <c r="H3980" s="17"/>
      <c r="I3980" s="24"/>
      <c r="J3980" s="20">
        <f t="shared" si="198"/>
        <v>0.93379999999999996</v>
      </c>
      <c r="K3980" s="17"/>
      <c r="L3980" s="24"/>
      <c r="M3980" s="86" t="s">
        <v>5013</v>
      </c>
      <c r="N3980" s="86" t="s">
        <v>5013</v>
      </c>
      <c r="O3980" s="86" t="s">
        <v>5013</v>
      </c>
      <c r="P3980" s="86">
        <v>4.6689999999999996</v>
      </c>
      <c r="Q3980" s="86" t="s">
        <v>5013</v>
      </c>
      <c r="R3980" s="86" t="s">
        <v>5013</v>
      </c>
      <c r="S3980" s="86" t="s">
        <v>5013</v>
      </c>
      <c r="T3980" s="86" t="s">
        <v>5013</v>
      </c>
    </row>
    <row r="3981" spans="1:20" x14ac:dyDescent="0.25">
      <c r="A3981" s="50" t="s">
        <v>4682</v>
      </c>
      <c r="B3981" s="50" t="s">
        <v>93</v>
      </c>
      <c r="C3981" s="50" t="s">
        <v>4704</v>
      </c>
      <c r="D3981" s="80">
        <v>4</v>
      </c>
      <c r="E3981" s="50" t="s">
        <v>5620</v>
      </c>
      <c r="F3981" s="24">
        <f t="shared" si="196"/>
        <v>0</v>
      </c>
      <c r="G3981" s="20">
        <f t="shared" si="197"/>
        <v>3.1869999999999998</v>
      </c>
      <c r="H3981" s="17"/>
      <c r="I3981" s="24"/>
      <c r="J3981" s="20">
        <f t="shared" si="198"/>
        <v>1.5976000000000001</v>
      </c>
      <c r="K3981" s="17"/>
      <c r="L3981" s="24"/>
      <c r="M3981" s="86" t="s">
        <v>5013</v>
      </c>
      <c r="N3981" s="86">
        <v>6.5060000000000002</v>
      </c>
      <c r="O3981" s="86">
        <v>3.0550000000000002</v>
      </c>
      <c r="P3981" s="86">
        <v>7.9880000000000004</v>
      </c>
      <c r="Q3981" s="86" t="s">
        <v>5013</v>
      </c>
      <c r="R3981" s="86" t="s">
        <v>5013</v>
      </c>
      <c r="S3981" s="86" t="s">
        <v>5013</v>
      </c>
      <c r="T3981" s="86" t="s">
        <v>5013</v>
      </c>
    </row>
    <row r="3982" spans="1:20" x14ac:dyDescent="0.25">
      <c r="A3982" s="50" t="s">
        <v>4682</v>
      </c>
      <c r="B3982" s="50" t="s">
        <v>1719</v>
      </c>
      <c r="C3982" s="50" t="s">
        <v>4704</v>
      </c>
      <c r="D3982" s="80">
        <v>4</v>
      </c>
      <c r="E3982" s="50" t="s">
        <v>5625</v>
      </c>
      <c r="F3982" s="24">
        <f t="shared" si="196"/>
        <v>0</v>
      </c>
      <c r="G3982" s="20">
        <f t="shared" si="197"/>
        <v>0</v>
      </c>
      <c r="H3982" s="17"/>
      <c r="I3982" s="24"/>
      <c r="J3982" s="20">
        <f t="shared" si="198"/>
        <v>0.15560000000000002</v>
      </c>
      <c r="K3982" s="17"/>
      <c r="L3982" s="24"/>
      <c r="M3982" s="86" t="s">
        <v>5013</v>
      </c>
      <c r="N3982" s="86" t="s">
        <v>5013</v>
      </c>
      <c r="O3982" s="86" t="s">
        <v>5013</v>
      </c>
      <c r="P3982" s="86">
        <v>0.77800000000000002</v>
      </c>
      <c r="Q3982" s="86" t="s">
        <v>5013</v>
      </c>
      <c r="R3982" s="86" t="s">
        <v>5013</v>
      </c>
      <c r="S3982" s="86" t="s">
        <v>5013</v>
      </c>
      <c r="T3982" s="86" t="s">
        <v>5013</v>
      </c>
    </row>
    <row r="3983" spans="1:20" x14ac:dyDescent="0.25">
      <c r="A3983" s="50" t="s">
        <v>4682</v>
      </c>
      <c r="B3983" s="50" t="s">
        <v>1709</v>
      </c>
      <c r="C3983" s="50" t="s">
        <v>4705</v>
      </c>
      <c r="D3983" s="80">
        <v>4</v>
      </c>
      <c r="E3983" s="50" t="s">
        <v>5629</v>
      </c>
      <c r="F3983" s="24">
        <f t="shared" si="196"/>
        <v>0</v>
      </c>
      <c r="G3983" s="20">
        <f t="shared" si="197"/>
        <v>0.39933333333333332</v>
      </c>
      <c r="H3983" s="17"/>
      <c r="I3983" s="24"/>
      <c r="J3983" s="20">
        <f t="shared" si="198"/>
        <v>0.99439999999999995</v>
      </c>
      <c r="K3983" s="17"/>
      <c r="L3983" s="24"/>
      <c r="M3983" s="86">
        <v>7.9000000000000001E-2</v>
      </c>
      <c r="N3983" s="86">
        <v>1.119</v>
      </c>
      <c r="O3983" s="86" t="s">
        <v>5013</v>
      </c>
      <c r="P3983" s="86">
        <v>0.59299999999999997</v>
      </c>
      <c r="Q3983" s="86">
        <v>4.3789999999999996</v>
      </c>
      <c r="R3983" s="86" t="s">
        <v>5013</v>
      </c>
      <c r="S3983" s="86" t="s">
        <v>5013</v>
      </c>
      <c r="T3983" s="86" t="s">
        <v>5013</v>
      </c>
    </row>
    <row r="3984" spans="1:20" x14ac:dyDescent="0.25">
      <c r="A3984" s="50" t="s">
        <v>4682</v>
      </c>
      <c r="B3984" s="50" t="s">
        <v>314</v>
      </c>
      <c r="C3984" s="50" t="s">
        <v>4705</v>
      </c>
      <c r="D3984" s="80">
        <v>4</v>
      </c>
      <c r="E3984" s="50" t="s">
        <v>5630</v>
      </c>
      <c r="F3984" s="24">
        <f t="shared" si="196"/>
        <v>0</v>
      </c>
      <c r="G3984" s="20">
        <f t="shared" si="197"/>
        <v>10.379</v>
      </c>
      <c r="H3984" s="17"/>
      <c r="I3984" s="24"/>
      <c r="J3984" s="20">
        <f t="shared" si="198"/>
        <v>0</v>
      </c>
      <c r="K3984" s="17"/>
      <c r="L3984" s="24"/>
      <c r="M3984" s="86" t="s">
        <v>5013</v>
      </c>
      <c r="N3984" s="86">
        <v>31.137</v>
      </c>
      <c r="O3984" s="86" t="s">
        <v>5013</v>
      </c>
      <c r="P3984" s="86" t="s">
        <v>5013</v>
      </c>
      <c r="Q3984" s="86" t="s">
        <v>5013</v>
      </c>
      <c r="R3984" s="86" t="s">
        <v>5013</v>
      </c>
      <c r="S3984" s="86" t="s">
        <v>5013</v>
      </c>
      <c r="T3984" s="86" t="s">
        <v>5013</v>
      </c>
    </row>
    <row r="3985" spans="1:20" x14ac:dyDescent="0.25">
      <c r="A3985" s="50" t="s">
        <v>4682</v>
      </c>
      <c r="B3985" s="50" t="s">
        <v>4593</v>
      </c>
      <c r="C3985" s="50" t="s">
        <v>4705</v>
      </c>
      <c r="D3985" s="80">
        <v>4</v>
      </c>
      <c r="E3985" s="50" t="s">
        <v>5632</v>
      </c>
      <c r="F3985" s="24">
        <f t="shared" si="196"/>
        <v>0</v>
      </c>
      <c r="G3985" s="20">
        <f t="shared" si="197"/>
        <v>8.9333333333333334E-2</v>
      </c>
      <c r="H3985" s="17"/>
      <c r="I3985" s="24"/>
      <c r="J3985" s="20">
        <f t="shared" si="198"/>
        <v>0</v>
      </c>
      <c r="K3985" s="17"/>
      <c r="L3985" s="24"/>
      <c r="M3985" s="86">
        <v>0.26800000000000002</v>
      </c>
      <c r="N3985" s="86" t="s">
        <v>5013</v>
      </c>
      <c r="O3985" s="86" t="s">
        <v>5013</v>
      </c>
      <c r="P3985" s="86" t="s">
        <v>5013</v>
      </c>
      <c r="Q3985" s="86" t="s">
        <v>5013</v>
      </c>
      <c r="R3985" s="86" t="s">
        <v>5013</v>
      </c>
      <c r="S3985" s="86" t="s">
        <v>5013</v>
      </c>
      <c r="T3985" s="86" t="s">
        <v>5013</v>
      </c>
    </row>
    <row r="3986" spans="1:20" x14ac:dyDescent="0.25">
      <c r="A3986" s="50" t="s">
        <v>4682</v>
      </c>
      <c r="B3986" s="50" t="s">
        <v>1793</v>
      </c>
      <c r="C3986" s="50" t="s">
        <v>4705</v>
      </c>
      <c r="D3986" s="80">
        <v>4</v>
      </c>
      <c r="E3986" s="50" t="s">
        <v>5636</v>
      </c>
      <c r="F3986" s="24">
        <f t="shared" si="196"/>
        <v>0</v>
      </c>
      <c r="G3986" s="20">
        <f t="shared" si="197"/>
        <v>18.184333333333331</v>
      </c>
      <c r="H3986" s="17"/>
      <c r="I3986" s="24"/>
      <c r="J3986" s="20">
        <f t="shared" si="198"/>
        <v>5.0200000000000002E-2</v>
      </c>
      <c r="K3986" s="17"/>
      <c r="L3986" s="24"/>
      <c r="M3986" s="86">
        <v>54.552999999999997</v>
      </c>
      <c r="N3986" s="86" t="s">
        <v>5013</v>
      </c>
      <c r="O3986" s="86" t="s">
        <v>5013</v>
      </c>
      <c r="P3986" s="86">
        <v>0.251</v>
      </c>
      <c r="Q3986" s="86" t="s">
        <v>5013</v>
      </c>
      <c r="R3986" s="86" t="s">
        <v>5013</v>
      </c>
      <c r="S3986" s="86" t="s">
        <v>5013</v>
      </c>
      <c r="T3986" s="86" t="s">
        <v>5013</v>
      </c>
    </row>
    <row r="3987" spans="1:20" x14ac:dyDescent="0.25">
      <c r="A3987" s="50" t="s">
        <v>4682</v>
      </c>
      <c r="B3987" s="50" t="s">
        <v>3954</v>
      </c>
      <c r="C3987" s="50" t="s">
        <v>4705</v>
      </c>
      <c r="D3987" s="80">
        <v>4</v>
      </c>
      <c r="E3987" s="50" t="s">
        <v>5640</v>
      </c>
      <c r="F3987" s="24">
        <f t="shared" si="196"/>
        <v>0</v>
      </c>
      <c r="G3987" s="20">
        <f t="shared" si="197"/>
        <v>1.7666666666666667E-2</v>
      </c>
      <c r="H3987" s="17"/>
      <c r="I3987" s="24"/>
      <c r="J3987" s="20">
        <f t="shared" si="198"/>
        <v>0</v>
      </c>
      <c r="K3987" s="17"/>
      <c r="L3987" s="24"/>
      <c r="M3987" s="86" t="s">
        <v>5013</v>
      </c>
      <c r="N3987" s="86" t="s">
        <v>5013</v>
      </c>
      <c r="O3987" s="86">
        <v>5.2999999999999999E-2</v>
      </c>
      <c r="P3987" s="86" t="s">
        <v>5013</v>
      </c>
      <c r="Q3987" s="86" t="s">
        <v>5013</v>
      </c>
      <c r="R3987" s="86" t="s">
        <v>5013</v>
      </c>
      <c r="S3987" s="86" t="s">
        <v>5013</v>
      </c>
      <c r="T3987" s="86" t="s">
        <v>5013</v>
      </c>
    </row>
    <row r="3988" spans="1:20" x14ac:dyDescent="0.25">
      <c r="A3988" s="50" t="s">
        <v>4682</v>
      </c>
      <c r="B3988" s="50" t="s">
        <v>4207</v>
      </c>
      <c r="C3988" s="50" t="s">
        <v>4705</v>
      </c>
      <c r="D3988" s="80">
        <v>4</v>
      </c>
      <c r="E3988" s="50" t="s">
        <v>5642</v>
      </c>
      <c r="F3988" s="24">
        <f t="shared" si="196"/>
        <v>0</v>
      </c>
      <c r="G3988" s="20">
        <f t="shared" si="197"/>
        <v>0</v>
      </c>
      <c r="H3988" s="17"/>
      <c r="I3988" s="24"/>
      <c r="J3988" s="20">
        <f t="shared" si="198"/>
        <v>18.152999999999999</v>
      </c>
      <c r="K3988" s="17"/>
      <c r="L3988" s="24"/>
      <c r="M3988" s="86" t="s">
        <v>5013</v>
      </c>
      <c r="N3988" s="86" t="s">
        <v>5013</v>
      </c>
      <c r="O3988" s="86" t="s">
        <v>5013</v>
      </c>
      <c r="P3988" s="86" t="s">
        <v>5013</v>
      </c>
      <c r="Q3988" s="86">
        <v>90.765000000000001</v>
      </c>
      <c r="R3988" s="86" t="s">
        <v>5013</v>
      </c>
      <c r="S3988" s="86" t="s">
        <v>5013</v>
      </c>
      <c r="T3988" s="86" t="s">
        <v>5013</v>
      </c>
    </row>
    <row r="3989" spans="1:20" x14ac:dyDescent="0.25">
      <c r="A3989" s="50" t="s">
        <v>4682</v>
      </c>
      <c r="B3989" s="50" t="s">
        <v>2004</v>
      </c>
      <c r="C3989" s="50" t="s">
        <v>4705</v>
      </c>
      <c r="D3989" s="80">
        <v>4</v>
      </c>
      <c r="E3989" s="50" t="s">
        <v>5644</v>
      </c>
      <c r="F3989" s="24">
        <f t="shared" si="196"/>
        <v>0</v>
      </c>
      <c r="G3989" s="20">
        <f t="shared" si="197"/>
        <v>2.4666666666666667E-2</v>
      </c>
      <c r="H3989" s="17"/>
      <c r="I3989" s="24"/>
      <c r="J3989" s="20">
        <f t="shared" si="198"/>
        <v>0.64300000000000002</v>
      </c>
      <c r="K3989" s="17"/>
      <c r="L3989" s="24"/>
      <c r="M3989" s="86">
        <v>7.3999999999999996E-2</v>
      </c>
      <c r="N3989" s="86" t="s">
        <v>5013</v>
      </c>
      <c r="O3989" s="86" t="s">
        <v>5013</v>
      </c>
      <c r="P3989" s="86">
        <v>3.2149999999999999</v>
      </c>
      <c r="Q3989" s="86" t="s">
        <v>5013</v>
      </c>
      <c r="R3989" s="86" t="s">
        <v>5013</v>
      </c>
      <c r="S3989" s="86" t="s">
        <v>5013</v>
      </c>
      <c r="T3989" s="86" t="s">
        <v>5013</v>
      </c>
    </row>
    <row r="3990" spans="1:20" x14ac:dyDescent="0.25">
      <c r="A3990" s="50" t="s">
        <v>4682</v>
      </c>
      <c r="B3990" s="50" t="s">
        <v>2867</v>
      </c>
      <c r="C3990" s="50" t="s">
        <v>4706</v>
      </c>
      <c r="D3990" s="80">
        <v>4</v>
      </c>
      <c r="E3990" s="50" t="s">
        <v>5652</v>
      </c>
      <c r="F3990" s="24">
        <f t="shared" si="196"/>
        <v>0</v>
      </c>
      <c r="G3990" s="20">
        <f t="shared" si="197"/>
        <v>7.8566666666666665</v>
      </c>
      <c r="H3990" s="17"/>
      <c r="I3990" s="24"/>
      <c r="J3990" s="20">
        <f t="shared" si="198"/>
        <v>13.918599999999998</v>
      </c>
      <c r="K3990" s="17"/>
      <c r="L3990" s="24"/>
      <c r="M3990" s="86">
        <v>6.9320000000000004</v>
      </c>
      <c r="N3990" s="86" t="s">
        <v>5013</v>
      </c>
      <c r="O3990" s="86">
        <v>16.638000000000002</v>
      </c>
      <c r="P3990" s="86">
        <v>43.037999999999997</v>
      </c>
      <c r="Q3990" s="86">
        <v>26.555</v>
      </c>
      <c r="R3990" s="86" t="s">
        <v>5013</v>
      </c>
      <c r="S3990" s="86" t="s">
        <v>5013</v>
      </c>
      <c r="T3990" s="86" t="s">
        <v>5013</v>
      </c>
    </row>
    <row r="3991" spans="1:20" x14ac:dyDescent="0.25">
      <c r="A3991" s="50" t="s">
        <v>4682</v>
      </c>
      <c r="B3991" s="50" t="s">
        <v>3614</v>
      </c>
      <c r="C3991" s="50" t="s">
        <v>4707</v>
      </c>
      <c r="D3991" s="80">
        <v>5</v>
      </c>
      <c r="E3991" s="50" t="s">
        <v>5656</v>
      </c>
      <c r="F3991" s="24">
        <f t="shared" si="196"/>
        <v>0</v>
      </c>
      <c r="G3991" s="20">
        <f t="shared" si="197"/>
        <v>19.295000000000002</v>
      </c>
      <c r="H3991" s="17"/>
      <c r="I3991" s="24"/>
      <c r="J3991" s="20">
        <f t="shared" si="198"/>
        <v>23.508199999999999</v>
      </c>
      <c r="K3991" s="17"/>
      <c r="L3991" s="24"/>
      <c r="M3991" s="86">
        <v>15.942</v>
      </c>
      <c r="N3991" s="86">
        <v>16.021000000000001</v>
      </c>
      <c r="O3991" s="86">
        <v>25.922000000000001</v>
      </c>
      <c r="P3991" s="86">
        <v>117.541</v>
      </c>
      <c r="Q3991" s="86" t="s">
        <v>5013</v>
      </c>
      <c r="R3991" s="86" t="s">
        <v>5013</v>
      </c>
      <c r="S3991" s="86" t="s">
        <v>5013</v>
      </c>
      <c r="T3991" s="86" t="s">
        <v>5013</v>
      </c>
    </row>
    <row r="3992" spans="1:20" x14ac:dyDescent="0.25">
      <c r="A3992" s="50" t="s">
        <v>4682</v>
      </c>
      <c r="B3992" s="50" t="s">
        <v>3791</v>
      </c>
      <c r="C3992" s="50" t="s">
        <v>4707</v>
      </c>
      <c r="D3992" s="80">
        <v>5</v>
      </c>
      <c r="E3992" s="50" t="s">
        <v>5659</v>
      </c>
      <c r="F3992" s="24">
        <f t="shared" si="196"/>
        <v>0</v>
      </c>
      <c r="G3992" s="20">
        <f t="shared" si="197"/>
        <v>1.9949999999999999</v>
      </c>
      <c r="H3992" s="17"/>
      <c r="I3992" s="24"/>
      <c r="J3992" s="20">
        <f t="shared" si="198"/>
        <v>1.26</v>
      </c>
      <c r="K3992" s="17"/>
      <c r="L3992" s="24"/>
      <c r="M3992" s="86" t="s">
        <v>5013</v>
      </c>
      <c r="N3992" s="86">
        <v>4.734</v>
      </c>
      <c r="O3992" s="86">
        <v>1.2509999999999999</v>
      </c>
      <c r="P3992" s="86">
        <v>1.6E-2</v>
      </c>
      <c r="Q3992" s="86">
        <v>6.2839999999999998</v>
      </c>
      <c r="R3992" s="86" t="s">
        <v>5013</v>
      </c>
      <c r="S3992" s="86" t="s">
        <v>5013</v>
      </c>
      <c r="T3992" s="86" t="s">
        <v>5013</v>
      </c>
    </row>
    <row r="3993" spans="1:20" x14ac:dyDescent="0.25">
      <c r="A3993" s="50" t="s">
        <v>4682</v>
      </c>
      <c r="B3993" s="50" t="s">
        <v>4125</v>
      </c>
      <c r="C3993" s="50" t="s">
        <v>4707</v>
      </c>
      <c r="D3993" s="80">
        <v>5</v>
      </c>
      <c r="E3993" s="50" t="s">
        <v>5663</v>
      </c>
      <c r="F3993" s="24">
        <f t="shared" si="196"/>
        <v>0</v>
      </c>
      <c r="G3993" s="20">
        <f t="shared" si="197"/>
        <v>11.859333333333334</v>
      </c>
      <c r="H3993" s="17"/>
      <c r="I3993" s="24"/>
      <c r="J3993" s="20">
        <f t="shared" si="198"/>
        <v>0</v>
      </c>
      <c r="K3993" s="17"/>
      <c r="L3993" s="24"/>
      <c r="M3993" s="86">
        <v>35.578000000000003</v>
      </c>
      <c r="N3993" s="86" t="s">
        <v>5013</v>
      </c>
      <c r="O3993" s="86" t="s">
        <v>5013</v>
      </c>
      <c r="P3993" s="86" t="s">
        <v>5013</v>
      </c>
      <c r="Q3993" s="86" t="s">
        <v>5013</v>
      </c>
      <c r="R3993" s="86" t="s">
        <v>5013</v>
      </c>
      <c r="S3993" s="86" t="s">
        <v>5013</v>
      </c>
      <c r="T3993" s="86" t="s">
        <v>5013</v>
      </c>
    </row>
    <row r="3994" spans="1:20" x14ac:dyDescent="0.25">
      <c r="A3994" s="50" t="s">
        <v>4682</v>
      </c>
      <c r="B3994" s="50" t="s">
        <v>4485</v>
      </c>
      <c r="C3994" s="50" t="s">
        <v>4707</v>
      </c>
      <c r="D3994" s="80">
        <v>5</v>
      </c>
      <c r="E3994" s="50" t="s">
        <v>5664</v>
      </c>
      <c r="F3994" s="24">
        <f t="shared" si="196"/>
        <v>0</v>
      </c>
      <c r="G3994" s="20">
        <f t="shared" si="197"/>
        <v>0</v>
      </c>
      <c r="H3994" s="17"/>
      <c r="I3994" s="24"/>
      <c r="J3994" s="20">
        <f t="shared" si="198"/>
        <v>3.0170000000000003</v>
      </c>
      <c r="K3994" s="17"/>
      <c r="L3994" s="24"/>
      <c r="M3994" s="86" t="s">
        <v>5013</v>
      </c>
      <c r="N3994" s="86" t="s">
        <v>5013</v>
      </c>
      <c r="O3994" s="86" t="s">
        <v>5013</v>
      </c>
      <c r="P3994" s="86" t="s">
        <v>5013</v>
      </c>
      <c r="Q3994" s="86">
        <v>15.085000000000001</v>
      </c>
      <c r="R3994" s="86" t="s">
        <v>5013</v>
      </c>
      <c r="S3994" s="86" t="s">
        <v>5013</v>
      </c>
      <c r="T3994" s="86" t="s">
        <v>5013</v>
      </c>
    </row>
    <row r="3995" spans="1:20" x14ac:dyDescent="0.25">
      <c r="A3995" s="50" t="s">
        <v>4682</v>
      </c>
      <c r="B3995" s="50" t="s">
        <v>4436</v>
      </c>
      <c r="C3995" s="50" t="s">
        <v>4707</v>
      </c>
      <c r="D3995" s="80">
        <v>5</v>
      </c>
      <c r="E3995" s="50" t="s">
        <v>5667</v>
      </c>
      <c r="F3995" s="24">
        <f t="shared" si="196"/>
        <v>0</v>
      </c>
      <c r="G3995" s="20">
        <f t="shared" si="197"/>
        <v>308.12866666666667</v>
      </c>
      <c r="H3995" s="17"/>
      <c r="I3995" s="24"/>
      <c r="J3995" s="20">
        <f t="shared" si="198"/>
        <v>0</v>
      </c>
      <c r="K3995" s="17"/>
      <c r="L3995" s="24"/>
      <c r="M3995" s="86">
        <v>226.20500000000001</v>
      </c>
      <c r="N3995" s="86">
        <v>337.46499999999997</v>
      </c>
      <c r="O3995" s="86">
        <v>360.71600000000001</v>
      </c>
      <c r="P3995" s="86" t="s">
        <v>5013</v>
      </c>
      <c r="Q3995" s="86" t="s">
        <v>5013</v>
      </c>
      <c r="R3995" s="86" t="s">
        <v>5013</v>
      </c>
      <c r="S3995" s="86" t="s">
        <v>5013</v>
      </c>
      <c r="T3995" s="86" t="s">
        <v>5013</v>
      </c>
    </row>
    <row r="3996" spans="1:20" x14ac:dyDescent="0.25">
      <c r="A3996" s="50" t="s">
        <v>4682</v>
      </c>
      <c r="B3996" s="50" t="s">
        <v>3748</v>
      </c>
      <c r="C3996" s="50" t="s">
        <v>4707</v>
      </c>
      <c r="D3996" s="80">
        <v>5</v>
      </c>
      <c r="E3996" s="50" t="s">
        <v>5672</v>
      </c>
      <c r="F3996" s="24">
        <f t="shared" si="196"/>
        <v>0</v>
      </c>
      <c r="G3996" s="20">
        <f t="shared" si="197"/>
        <v>3.1933333333333334</v>
      </c>
      <c r="H3996" s="17"/>
      <c r="I3996" s="24"/>
      <c r="J3996" s="20">
        <f t="shared" si="198"/>
        <v>2.2795999999999998</v>
      </c>
      <c r="K3996" s="17"/>
      <c r="L3996" s="24"/>
      <c r="M3996" s="86" t="s">
        <v>5013</v>
      </c>
      <c r="N3996" s="86">
        <v>9.58</v>
      </c>
      <c r="O3996" s="86" t="s">
        <v>5013</v>
      </c>
      <c r="P3996" s="86" t="s">
        <v>5013</v>
      </c>
      <c r="Q3996" s="86">
        <v>11.398</v>
      </c>
      <c r="R3996" s="86" t="s">
        <v>5013</v>
      </c>
      <c r="S3996" s="86" t="s">
        <v>5013</v>
      </c>
      <c r="T3996" s="86" t="s">
        <v>5013</v>
      </c>
    </row>
    <row r="3997" spans="1:20" x14ac:dyDescent="0.25">
      <c r="A3997" s="50" t="s">
        <v>4682</v>
      </c>
      <c r="B3997" s="50" t="s">
        <v>4486</v>
      </c>
      <c r="C3997" s="50" t="s">
        <v>4707</v>
      </c>
      <c r="D3997" s="80">
        <v>5</v>
      </c>
      <c r="E3997" s="50" t="s">
        <v>5677</v>
      </c>
      <c r="F3997" s="24">
        <f t="shared" si="196"/>
        <v>0</v>
      </c>
      <c r="G3997" s="20">
        <f t="shared" si="197"/>
        <v>1.0013333333333334</v>
      </c>
      <c r="H3997" s="17"/>
      <c r="I3997" s="24"/>
      <c r="J3997" s="20">
        <f t="shared" si="198"/>
        <v>0</v>
      </c>
      <c r="K3997" s="17"/>
      <c r="L3997" s="24"/>
      <c r="M3997" s="86">
        <v>1.1240000000000001</v>
      </c>
      <c r="N3997" s="86" t="s">
        <v>5013</v>
      </c>
      <c r="O3997" s="86">
        <v>1.88</v>
      </c>
      <c r="P3997" s="86" t="s">
        <v>5013</v>
      </c>
      <c r="Q3997" s="86" t="s">
        <v>5013</v>
      </c>
      <c r="R3997" s="86" t="s">
        <v>5013</v>
      </c>
      <c r="S3997" s="86" t="s">
        <v>5013</v>
      </c>
      <c r="T3997" s="86" t="s">
        <v>5013</v>
      </c>
    </row>
    <row r="3998" spans="1:20" x14ac:dyDescent="0.25">
      <c r="A3998" s="50" t="s">
        <v>4682</v>
      </c>
      <c r="B3998" s="50" t="s">
        <v>3427</v>
      </c>
      <c r="C3998" s="50" t="s">
        <v>4707</v>
      </c>
      <c r="D3998" s="80">
        <v>5</v>
      </c>
      <c r="E3998" s="50" t="s">
        <v>5683</v>
      </c>
      <c r="F3998" s="24">
        <f t="shared" si="196"/>
        <v>0</v>
      </c>
      <c r="G3998" s="20">
        <f t="shared" si="197"/>
        <v>0.11266666666666668</v>
      </c>
      <c r="H3998" s="17"/>
      <c r="I3998" s="24"/>
      <c r="J3998" s="20">
        <f t="shared" si="198"/>
        <v>0.26179999999999998</v>
      </c>
      <c r="K3998" s="17"/>
      <c r="L3998" s="24"/>
      <c r="M3998" s="86" t="s">
        <v>5013</v>
      </c>
      <c r="N3998" s="86" t="s">
        <v>5013</v>
      </c>
      <c r="O3998" s="86">
        <v>0.33800000000000002</v>
      </c>
      <c r="P3998" s="86">
        <v>1.3089999999999999</v>
      </c>
      <c r="Q3998" s="86" t="s">
        <v>5013</v>
      </c>
      <c r="R3998" s="86" t="s">
        <v>5013</v>
      </c>
      <c r="S3998" s="86" t="s">
        <v>5013</v>
      </c>
      <c r="T3998" s="86" t="s">
        <v>5013</v>
      </c>
    </row>
    <row r="3999" spans="1:20" x14ac:dyDescent="0.25">
      <c r="A3999" s="50" t="s">
        <v>4682</v>
      </c>
      <c r="B3999" s="50" t="s">
        <v>4127</v>
      </c>
      <c r="C3999" s="50" t="s">
        <v>4707</v>
      </c>
      <c r="D3999" s="80">
        <v>5</v>
      </c>
      <c r="E3999" s="50" t="s">
        <v>5687</v>
      </c>
      <c r="F3999" s="24">
        <f t="shared" si="196"/>
        <v>0</v>
      </c>
      <c r="G3999" s="20">
        <f t="shared" si="197"/>
        <v>20.419999999999998</v>
      </c>
      <c r="H3999" s="17"/>
      <c r="I3999" s="24"/>
      <c r="J3999" s="20">
        <f t="shared" si="198"/>
        <v>0.73739999999999994</v>
      </c>
      <c r="K3999" s="17"/>
      <c r="L3999" s="24"/>
      <c r="M3999" s="86">
        <v>4.7E-2</v>
      </c>
      <c r="N3999" s="86">
        <v>61.213000000000001</v>
      </c>
      <c r="O3999" s="86" t="s">
        <v>5013</v>
      </c>
      <c r="P3999" s="86">
        <v>3.6869999999999998</v>
      </c>
      <c r="Q3999" s="86" t="s">
        <v>5013</v>
      </c>
      <c r="R3999" s="86" t="s">
        <v>5013</v>
      </c>
      <c r="S3999" s="86" t="s">
        <v>5013</v>
      </c>
      <c r="T3999" s="86" t="s">
        <v>5013</v>
      </c>
    </row>
    <row r="4000" spans="1:20" x14ac:dyDescent="0.25">
      <c r="A4000" s="50" t="s">
        <v>4682</v>
      </c>
      <c r="B4000" s="50" t="s">
        <v>729</v>
      </c>
      <c r="C4000" s="50" t="s">
        <v>4707</v>
      </c>
      <c r="D4000" s="80">
        <v>5</v>
      </c>
      <c r="E4000" s="50" t="s">
        <v>5696</v>
      </c>
      <c r="F4000" s="24">
        <f t="shared" ref="F4000:F4063" si="199">SUM(R4000:T4000)/3</f>
        <v>0</v>
      </c>
      <c r="G4000" s="20">
        <f t="shared" ref="G4000:G4063" si="200">SUM(M4000:O4000)/3</f>
        <v>14.725333333333333</v>
      </c>
      <c r="H4000" s="17"/>
      <c r="I4000" s="24"/>
      <c r="J4000" s="20">
        <f t="shared" ref="J4000:J4063" si="201">SUM(P4000:T4000)/5</f>
        <v>0</v>
      </c>
      <c r="K4000" s="17"/>
      <c r="L4000" s="24"/>
      <c r="M4000" s="86">
        <v>11.523</v>
      </c>
      <c r="N4000" s="86">
        <v>0.36399999999999999</v>
      </c>
      <c r="O4000" s="86">
        <v>32.289000000000001</v>
      </c>
      <c r="P4000" s="86" t="s">
        <v>5013</v>
      </c>
      <c r="Q4000" s="86" t="s">
        <v>5013</v>
      </c>
      <c r="R4000" s="86" t="s">
        <v>5013</v>
      </c>
      <c r="S4000" s="86" t="s">
        <v>5013</v>
      </c>
      <c r="T4000" s="86" t="s">
        <v>5013</v>
      </c>
    </row>
    <row r="4001" spans="1:20" x14ac:dyDescent="0.25">
      <c r="A4001" s="50" t="s">
        <v>4682</v>
      </c>
      <c r="B4001" s="50" t="s">
        <v>2730</v>
      </c>
      <c r="C4001" s="50" t="s">
        <v>4707</v>
      </c>
      <c r="D4001" s="80">
        <v>5</v>
      </c>
      <c r="E4001" s="50" t="s">
        <v>5710</v>
      </c>
      <c r="F4001" s="24">
        <f t="shared" si="199"/>
        <v>0</v>
      </c>
      <c r="G4001" s="20">
        <f t="shared" si="200"/>
        <v>1.4219999999999999</v>
      </c>
      <c r="H4001" s="17"/>
      <c r="I4001" s="24"/>
      <c r="J4001" s="20">
        <f t="shared" si="201"/>
        <v>0</v>
      </c>
      <c r="K4001" s="17"/>
      <c r="L4001" s="24"/>
      <c r="M4001" s="86">
        <v>0.93100000000000005</v>
      </c>
      <c r="N4001" s="86" t="s">
        <v>5013</v>
      </c>
      <c r="O4001" s="86">
        <v>3.335</v>
      </c>
      <c r="P4001" s="86" t="s">
        <v>5013</v>
      </c>
      <c r="Q4001" s="86" t="s">
        <v>5013</v>
      </c>
      <c r="R4001" s="86" t="s">
        <v>5013</v>
      </c>
      <c r="S4001" s="86" t="s">
        <v>5013</v>
      </c>
      <c r="T4001" s="86" t="s">
        <v>5013</v>
      </c>
    </row>
    <row r="4002" spans="1:20" x14ac:dyDescent="0.25">
      <c r="A4002" s="50" t="s">
        <v>4682</v>
      </c>
      <c r="B4002" s="50" t="s">
        <v>4488</v>
      </c>
      <c r="C4002" s="50" t="s">
        <v>4707</v>
      </c>
      <c r="D4002" s="80">
        <v>5</v>
      </c>
      <c r="E4002" s="50" t="s">
        <v>5713</v>
      </c>
      <c r="F4002" s="24">
        <f t="shared" si="199"/>
        <v>0</v>
      </c>
      <c r="G4002" s="20">
        <f t="shared" si="200"/>
        <v>10.417</v>
      </c>
      <c r="H4002" s="17"/>
      <c r="I4002" s="24"/>
      <c r="J4002" s="20">
        <f t="shared" si="201"/>
        <v>0</v>
      </c>
      <c r="K4002" s="17"/>
      <c r="L4002" s="24"/>
      <c r="M4002" s="86">
        <v>29.666</v>
      </c>
      <c r="N4002" s="86" t="s">
        <v>5013</v>
      </c>
      <c r="O4002" s="86">
        <v>1.585</v>
      </c>
      <c r="P4002" s="86" t="s">
        <v>5013</v>
      </c>
      <c r="Q4002" s="86" t="s">
        <v>5013</v>
      </c>
      <c r="R4002" s="86" t="s">
        <v>5013</v>
      </c>
      <c r="S4002" s="86" t="s">
        <v>5013</v>
      </c>
      <c r="T4002" s="86" t="s">
        <v>5013</v>
      </c>
    </row>
    <row r="4003" spans="1:20" x14ac:dyDescent="0.25">
      <c r="A4003" s="50" t="s">
        <v>4682</v>
      </c>
      <c r="B4003" s="50" t="s">
        <v>4594</v>
      </c>
      <c r="C4003" s="50" t="s">
        <v>4707</v>
      </c>
      <c r="D4003" s="80">
        <v>5</v>
      </c>
      <c r="E4003" s="50" t="s">
        <v>5714</v>
      </c>
      <c r="F4003" s="24">
        <f t="shared" si="199"/>
        <v>0</v>
      </c>
      <c r="G4003" s="20">
        <f t="shared" si="200"/>
        <v>1.083</v>
      </c>
      <c r="H4003" s="17"/>
      <c r="I4003" s="24"/>
      <c r="J4003" s="20">
        <f t="shared" si="201"/>
        <v>9.2800000000000007E-2</v>
      </c>
      <c r="K4003" s="17"/>
      <c r="L4003" s="24"/>
      <c r="M4003" s="86" t="s">
        <v>5013</v>
      </c>
      <c r="N4003" s="86">
        <v>3.2490000000000001</v>
      </c>
      <c r="O4003" s="86" t="s">
        <v>5013</v>
      </c>
      <c r="P4003" s="86">
        <v>0.46400000000000002</v>
      </c>
      <c r="Q4003" s="86" t="s">
        <v>5013</v>
      </c>
      <c r="R4003" s="86" t="s">
        <v>5013</v>
      </c>
      <c r="S4003" s="86" t="s">
        <v>5013</v>
      </c>
      <c r="T4003" s="86" t="s">
        <v>5013</v>
      </c>
    </row>
    <row r="4004" spans="1:20" x14ac:dyDescent="0.25">
      <c r="A4004" s="50" t="s">
        <v>4682</v>
      </c>
      <c r="B4004" s="50" t="s">
        <v>4435</v>
      </c>
      <c r="C4004" s="50" t="s">
        <v>4707</v>
      </c>
      <c r="D4004" s="80">
        <v>5</v>
      </c>
      <c r="E4004" s="50" t="s">
        <v>5715</v>
      </c>
      <c r="F4004" s="24">
        <f t="shared" si="199"/>
        <v>0</v>
      </c>
      <c r="G4004" s="20">
        <f t="shared" si="200"/>
        <v>0</v>
      </c>
      <c r="H4004" s="17"/>
      <c r="I4004" s="24"/>
      <c r="J4004" s="20">
        <f t="shared" si="201"/>
        <v>1.518</v>
      </c>
      <c r="K4004" s="17"/>
      <c r="L4004" s="24"/>
      <c r="M4004" s="86" t="s">
        <v>5013</v>
      </c>
      <c r="N4004" s="86" t="s">
        <v>5013</v>
      </c>
      <c r="O4004" s="86" t="s">
        <v>5013</v>
      </c>
      <c r="P4004" s="86" t="s">
        <v>5013</v>
      </c>
      <c r="Q4004" s="86">
        <v>7.59</v>
      </c>
      <c r="R4004" s="86" t="s">
        <v>5013</v>
      </c>
      <c r="S4004" s="86" t="s">
        <v>5013</v>
      </c>
      <c r="T4004" s="86" t="s">
        <v>5013</v>
      </c>
    </row>
    <row r="4005" spans="1:20" x14ac:dyDescent="0.25">
      <c r="A4005" s="50" t="s">
        <v>4682</v>
      </c>
      <c r="B4005" s="50" t="s">
        <v>1590</v>
      </c>
      <c r="C4005" s="50" t="s">
        <v>4708</v>
      </c>
      <c r="D4005" s="80">
        <v>5</v>
      </c>
      <c r="E4005" s="50" t="s">
        <v>5721</v>
      </c>
      <c r="F4005" s="24">
        <f t="shared" si="199"/>
        <v>0</v>
      </c>
      <c r="G4005" s="20">
        <f t="shared" si="200"/>
        <v>0.39833333333333337</v>
      </c>
      <c r="H4005" s="17"/>
      <c r="I4005" s="24"/>
      <c r="J4005" s="20">
        <f t="shared" si="201"/>
        <v>0.1038</v>
      </c>
      <c r="K4005" s="17"/>
      <c r="L4005" s="24"/>
      <c r="M4005" s="86" t="s">
        <v>5013</v>
      </c>
      <c r="N4005" s="86" t="s">
        <v>5013</v>
      </c>
      <c r="O4005" s="86">
        <v>1.1950000000000001</v>
      </c>
      <c r="P4005" s="86" t="s">
        <v>5013</v>
      </c>
      <c r="Q4005" s="86">
        <v>0.51900000000000002</v>
      </c>
      <c r="R4005" s="86" t="s">
        <v>5013</v>
      </c>
      <c r="S4005" s="86" t="s">
        <v>5013</v>
      </c>
      <c r="T4005" s="86" t="s">
        <v>5013</v>
      </c>
    </row>
    <row r="4006" spans="1:20" x14ac:dyDescent="0.25">
      <c r="A4006" s="50" t="s">
        <v>4682</v>
      </c>
      <c r="B4006" s="50" t="s">
        <v>19</v>
      </c>
      <c r="C4006" s="50" t="s">
        <v>4708</v>
      </c>
      <c r="D4006" s="80">
        <v>5</v>
      </c>
      <c r="E4006" s="50" t="s">
        <v>5722</v>
      </c>
      <c r="F4006" s="24">
        <f t="shared" si="199"/>
        <v>0</v>
      </c>
      <c r="G4006" s="20">
        <f t="shared" si="200"/>
        <v>4.4363333333333337</v>
      </c>
      <c r="H4006" s="17"/>
      <c r="I4006" s="24"/>
      <c r="J4006" s="20">
        <f t="shared" si="201"/>
        <v>5.9399999999999994E-2</v>
      </c>
      <c r="K4006" s="17"/>
      <c r="L4006" s="24"/>
      <c r="M4006" s="86">
        <v>11.124000000000001</v>
      </c>
      <c r="N4006" s="86" t="s">
        <v>5013</v>
      </c>
      <c r="O4006" s="86">
        <v>2.1850000000000001</v>
      </c>
      <c r="P4006" s="86">
        <v>0.29699999999999999</v>
      </c>
      <c r="Q4006" s="86" t="s">
        <v>5013</v>
      </c>
      <c r="R4006" s="86" t="s">
        <v>5013</v>
      </c>
      <c r="S4006" s="86" t="s">
        <v>5013</v>
      </c>
      <c r="T4006" s="86" t="s">
        <v>5013</v>
      </c>
    </row>
    <row r="4007" spans="1:20" x14ac:dyDescent="0.25">
      <c r="A4007" s="50" t="s">
        <v>4682</v>
      </c>
      <c r="B4007" s="50" t="s">
        <v>3683</v>
      </c>
      <c r="C4007" s="50" t="s">
        <v>4708</v>
      </c>
      <c r="D4007" s="80">
        <v>5</v>
      </c>
      <c r="E4007" s="50" t="s">
        <v>5723</v>
      </c>
      <c r="F4007" s="24">
        <f t="shared" si="199"/>
        <v>0</v>
      </c>
      <c r="G4007" s="20">
        <f t="shared" si="200"/>
        <v>0</v>
      </c>
      <c r="H4007" s="17"/>
      <c r="I4007" s="24"/>
      <c r="J4007" s="20">
        <f t="shared" si="201"/>
        <v>6.3799999999999996E-2</v>
      </c>
      <c r="K4007" s="17"/>
      <c r="L4007" s="24"/>
      <c r="M4007" s="86" t="s">
        <v>5013</v>
      </c>
      <c r="N4007" s="86" t="s">
        <v>5013</v>
      </c>
      <c r="O4007" s="86" t="s">
        <v>5013</v>
      </c>
      <c r="P4007" s="86" t="s">
        <v>5013</v>
      </c>
      <c r="Q4007" s="86">
        <v>0.31900000000000001</v>
      </c>
      <c r="R4007" s="86" t="s">
        <v>5013</v>
      </c>
      <c r="S4007" s="86" t="s">
        <v>5013</v>
      </c>
      <c r="T4007" s="86" t="s">
        <v>5013</v>
      </c>
    </row>
    <row r="4008" spans="1:20" x14ac:dyDescent="0.25">
      <c r="A4008" s="50" t="s">
        <v>4682</v>
      </c>
      <c r="B4008" s="50" t="s">
        <v>2934</v>
      </c>
      <c r="C4008" s="50" t="s">
        <v>4708</v>
      </c>
      <c r="D4008" s="80">
        <v>5</v>
      </c>
      <c r="E4008" s="50" t="s">
        <v>5726</v>
      </c>
      <c r="F4008" s="24">
        <f t="shared" si="199"/>
        <v>0</v>
      </c>
      <c r="G4008" s="20">
        <f t="shared" si="200"/>
        <v>2.5856666666666666</v>
      </c>
      <c r="H4008" s="17"/>
      <c r="I4008" s="24"/>
      <c r="J4008" s="20">
        <f t="shared" si="201"/>
        <v>1.6000000000000001E-3</v>
      </c>
      <c r="K4008" s="17"/>
      <c r="L4008" s="24"/>
      <c r="M4008" s="86">
        <v>6.915</v>
      </c>
      <c r="N4008" s="86" t="s">
        <v>5013</v>
      </c>
      <c r="O4008" s="86">
        <v>0.84199999999999997</v>
      </c>
      <c r="P4008" s="86">
        <v>8.0000000000000002E-3</v>
      </c>
      <c r="Q4008" s="86" t="s">
        <v>5013</v>
      </c>
      <c r="R4008" s="86" t="s">
        <v>5013</v>
      </c>
      <c r="S4008" s="86" t="s">
        <v>5013</v>
      </c>
      <c r="T4008" s="86" t="s">
        <v>5013</v>
      </c>
    </row>
    <row r="4009" spans="1:20" x14ac:dyDescent="0.25">
      <c r="A4009" s="50" t="s">
        <v>4682</v>
      </c>
      <c r="B4009" s="50" t="s">
        <v>4212</v>
      </c>
      <c r="C4009" s="50" t="s">
        <v>4708</v>
      </c>
      <c r="D4009" s="80">
        <v>5</v>
      </c>
      <c r="E4009" s="50" t="s">
        <v>5727</v>
      </c>
      <c r="F4009" s="24">
        <f t="shared" si="199"/>
        <v>0</v>
      </c>
      <c r="G4009" s="20">
        <f t="shared" si="200"/>
        <v>3.9666666666666663E-2</v>
      </c>
      <c r="H4009" s="17"/>
      <c r="I4009" s="24"/>
      <c r="J4009" s="20">
        <f t="shared" si="201"/>
        <v>0</v>
      </c>
      <c r="K4009" s="17"/>
      <c r="L4009" s="24"/>
      <c r="M4009" s="86">
        <v>0.11899999999999999</v>
      </c>
      <c r="N4009" s="86" t="s">
        <v>5013</v>
      </c>
      <c r="O4009" s="86" t="s">
        <v>5013</v>
      </c>
      <c r="P4009" s="86" t="s">
        <v>5013</v>
      </c>
      <c r="Q4009" s="86" t="s">
        <v>5013</v>
      </c>
      <c r="R4009" s="86" t="s">
        <v>5013</v>
      </c>
      <c r="S4009" s="86" t="s">
        <v>5013</v>
      </c>
      <c r="T4009" s="86" t="s">
        <v>5013</v>
      </c>
    </row>
    <row r="4010" spans="1:20" x14ac:dyDescent="0.25">
      <c r="A4010" s="50" t="s">
        <v>4682</v>
      </c>
      <c r="B4010" s="50" t="s">
        <v>16</v>
      </c>
      <c r="C4010" s="50" t="s">
        <v>4708</v>
      </c>
      <c r="D4010" s="80">
        <v>5</v>
      </c>
      <c r="E4010" s="50" t="s">
        <v>5728</v>
      </c>
      <c r="F4010" s="24">
        <f t="shared" si="199"/>
        <v>0</v>
      </c>
      <c r="G4010" s="20">
        <f t="shared" si="200"/>
        <v>22.762333333333331</v>
      </c>
      <c r="H4010" s="17"/>
      <c r="I4010" s="24"/>
      <c r="J4010" s="20">
        <f t="shared" si="201"/>
        <v>0</v>
      </c>
      <c r="K4010" s="17"/>
      <c r="L4010" s="24"/>
      <c r="M4010" s="86">
        <v>8.1579999999999995</v>
      </c>
      <c r="N4010" s="86">
        <v>56.826000000000001</v>
      </c>
      <c r="O4010" s="86">
        <v>3.3029999999999999</v>
      </c>
      <c r="P4010" s="86" t="s">
        <v>5013</v>
      </c>
      <c r="Q4010" s="86" t="s">
        <v>5013</v>
      </c>
      <c r="R4010" s="86" t="s">
        <v>5013</v>
      </c>
      <c r="S4010" s="86" t="s">
        <v>5013</v>
      </c>
      <c r="T4010" s="86" t="s">
        <v>5013</v>
      </c>
    </row>
    <row r="4011" spans="1:20" x14ac:dyDescent="0.25">
      <c r="A4011" s="50" t="s">
        <v>4682</v>
      </c>
      <c r="B4011" s="50" t="s">
        <v>3495</v>
      </c>
      <c r="C4011" s="50" t="s">
        <v>4708</v>
      </c>
      <c r="D4011" s="80">
        <v>5</v>
      </c>
      <c r="E4011" s="50" t="s">
        <v>5729</v>
      </c>
      <c r="F4011" s="24">
        <f t="shared" si="199"/>
        <v>0</v>
      </c>
      <c r="G4011" s="20">
        <f t="shared" si="200"/>
        <v>0.6256666666666667</v>
      </c>
      <c r="H4011" s="17"/>
      <c r="I4011" s="24"/>
      <c r="J4011" s="20">
        <f t="shared" si="201"/>
        <v>0</v>
      </c>
      <c r="K4011" s="17"/>
      <c r="L4011" s="24"/>
      <c r="M4011" s="86" t="s">
        <v>5013</v>
      </c>
      <c r="N4011" s="86" t="s">
        <v>5013</v>
      </c>
      <c r="O4011" s="86">
        <v>1.877</v>
      </c>
      <c r="P4011" s="86" t="s">
        <v>5013</v>
      </c>
      <c r="Q4011" s="86" t="s">
        <v>5013</v>
      </c>
      <c r="R4011" s="86" t="s">
        <v>5013</v>
      </c>
      <c r="S4011" s="86" t="s">
        <v>5013</v>
      </c>
      <c r="T4011" s="86" t="s">
        <v>5013</v>
      </c>
    </row>
    <row r="4012" spans="1:20" x14ac:dyDescent="0.25">
      <c r="A4012" s="50" t="s">
        <v>4682</v>
      </c>
      <c r="B4012" s="50" t="s">
        <v>490</v>
      </c>
      <c r="C4012" s="50" t="s">
        <v>4708</v>
      </c>
      <c r="D4012" s="80">
        <v>5</v>
      </c>
      <c r="E4012" s="50" t="s">
        <v>5731</v>
      </c>
      <c r="F4012" s="24">
        <f t="shared" si="199"/>
        <v>0</v>
      </c>
      <c r="G4012" s="20">
        <f t="shared" si="200"/>
        <v>0</v>
      </c>
      <c r="H4012" s="17"/>
      <c r="I4012" s="24"/>
      <c r="J4012" s="20">
        <f t="shared" si="201"/>
        <v>3.4826000000000001</v>
      </c>
      <c r="K4012" s="17"/>
      <c r="L4012" s="24"/>
      <c r="M4012" s="86" t="s">
        <v>5013</v>
      </c>
      <c r="N4012" s="86" t="s">
        <v>5013</v>
      </c>
      <c r="O4012" s="86" t="s">
        <v>5013</v>
      </c>
      <c r="P4012" s="86">
        <v>7.835</v>
      </c>
      <c r="Q4012" s="86">
        <v>9.5779999999999994</v>
      </c>
      <c r="R4012" s="86" t="s">
        <v>5013</v>
      </c>
      <c r="S4012" s="86" t="s">
        <v>5013</v>
      </c>
      <c r="T4012" s="86" t="s">
        <v>5013</v>
      </c>
    </row>
    <row r="4013" spans="1:20" x14ac:dyDescent="0.25">
      <c r="A4013" s="50" t="s">
        <v>4682</v>
      </c>
      <c r="B4013" s="50" t="s">
        <v>82</v>
      </c>
      <c r="C4013" s="50" t="s">
        <v>4708</v>
      </c>
      <c r="D4013" s="80">
        <v>5</v>
      </c>
      <c r="E4013" s="50" t="s">
        <v>5732</v>
      </c>
      <c r="F4013" s="24">
        <f t="shared" si="199"/>
        <v>0</v>
      </c>
      <c r="G4013" s="20">
        <f t="shared" si="200"/>
        <v>0</v>
      </c>
      <c r="H4013" s="17"/>
      <c r="I4013" s="24"/>
      <c r="J4013" s="20">
        <f t="shared" si="201"/>
        <v>3.5724000000000005</v>
      </c>
      <c r="K4013" s="17"/>
      <c r="L4013" s="24"/>
      <c r="M4013" s="86" t="s">
        <v>5013</v>
      </c>
      <c r="N4013" s="86" t="s">
        <v>5013</v>
      </c>
      <c r="O4013" s="86" t="s">
        <v>5013</v>
      </c>
      <c r="P4013" s="86">
        <v>9.6</v>
      </c>
      <c r="Q4013" s="86">
        <v>8.2620000000000005</v>
      </c>
      <c r="R4013" s="86" t="s">
        <v>5013</v>
      </c>
      <c r="S4013" s="86" t="s">
        <v>5013</v>
      </c>
      <c r="T4013" s="86" t="s">
        <v>5013</v>
      </c>
    </row>
    <row r="4014" spans="1:20" x14ac:dyDescent="0.25">
      <c r="A4014" s="50" t="s">
        <v>4682</v>
      </c>
      <c r="B4014" s="50" t="s">
        <v>1165</v>
      </c>
      <c r="C4014" s="50" t="s">
        <v>4708</v>
      </c>
      <c r="D4014" s="80">
        <v>5</v>
      </c>
      <c r="E4014" s="50" t="s">
        <v>5737</v>
      </c>
      <c r="F4014" s="24">
        <f t="shared" si="199"/>
        <v>0</v>
      </c>
      <c r="G4014" s="20">
        <f t="shared" si="200"/>
        <v>16.765000000000001</v>
      </c>
      <c r="H4014" s="17"/>
      <c r="I4014" s="24"/>
      <c r="J4014" s="20">
        <f t="shared" si="201"/>
        <v>0</v>
      </c>
      <c r="K4014" s="17"/>
      <c r="L4014" s="24"/>
      <c r="M4014" s="86" t="s">
        <v>5013</v>
      </c>
      <c r="N4014" s="86">
        <v>21.638999999999999</v>
      </c>
      <c r="O4014" s="86">
        <v>28.655999999999999</v>
      </c>
      <c r="P4014" s="86" t="s">
        <v>5013</v>
      </c>
      <c r="Q4014" s="86" t="s">
        <v>5013</v>
      </c>
      <c r="R4014" s="86" t="s">
        <v>5013</v>
      </c>
      <c r="S4014" s="86" t="s">
        <v>5013</v>
      </c>
      <c r="T4014" s="86" t="s">
        <v>5013</v>
      </c>
    </row>
    <row r="4015" spans="1:20" x14ac:dyDescent="0.25">
      <c r="A4015" s="50" t="s">
        <v>4682</v>
      </c>
      <c r="B4015" s="50" t="s">
        <v>3073</v>
      </c>
      <c r="C4015" s="50" t="s">
        <v>4708</v>
      </c>
      <c r="D4015" s="80">
        <v>5</v>
      </c>
      <c r="E4015" s="50" t="s">
        <v>5738</v>
      </c>
      <c r="F4015" s="24">
        <f t="shared" si="199"/>
        <v>0</v>
      </c>
      <c r="G4015" s="20">
        <f t="shared" si="200"/>
        <v>2.8376666666666668</v>
      </c>
      <c r="H4015" s="17"/>
      <c r="I4015" s="24"/>
      <c r="J4015" s="20">
        <f t="shared" si="201"/>
        <v>0</v>
      </c>
      <c r="K4015" s="17"/>
      <c r="L4015" s="24"/>
      <c r="M4015" s="86" t="s">
        <v>5013</v>
      </c>
      <c r="N4015" s="86">
        <v>8.5129999999999999</v>
      </c>
      <c r="O4015" s="86" t="s">
        <v>5013</v>
      </c>
      <c r="P4015" s="86" t="s">
        <v>5013</v>
      </c>
      <c r="Q4015" s="86" t="s">
        <v>5013</v>
      </c>
      <c r="R4015" s="86" t="s">
        <v>5013</v>
      </c>
      <c r="S4015" s="86" t="s">
        <v>5013</v>
      </c>
      <c r="T4015" s="86" t="s">
        <v>5013</v>
      </c>
    </row>
    <row r="4016" spans="1:20" x14ac:dyDescent="0.25">
      <c r="A4016" s="50" t="s">
        <v>4682</v>
      </c>
      <c r="B4016" s="50" t="s">
        <v>1952</v>
      </c>
      <c r="C4016" s="50" t="s">
        <v>4708</v>
      </c>
      <c r="D4016" s="80">
        <v>5</v>
      </c>
      <c r="E4016" s="50" t="s">
        <v>5739</v>
      </c>
      <c r="F4016" s="24">
        <f t="shared" si="199"/>
        <v>0</v>
      </c>
      <c r="G4016" s="20">
        <f t="shared" si="200"/>
        <v>0.39666666666666667</v>
      </c>
      <c r="H4016" s="17"/>
      <c r="I4016" s="24"/>
      <c r="J4016" s="20">
        <f t="shared" si="201"/>
        <v>0</v>
      </c>
      <c r="K4016" s="17"/>
      <c r="L4016" s="24"/>
      <c r="M4016" s="86" t="s">
        <v>5013</v>
      </c>
      <c r="N4016" s="86" t="s">
        <v>5013</v>
      </c>
      <c r="O4016" s="86">
        <v>1.19</v>
      </c>
      <c r="P4016" s="86" t="s">
        <v>5013</v>
      </c>
      <c r="Q4016" s="86" t="s">
        <v>5013</v>
      </c>
      <c r="R4016" s="86" t="s">
        <v>5013</v>
      </c>
      <c r="S4016" s="86" t="s">
        <v>5013</v>
      </c>
      <c r="T4016" s="86" t="s">
        <v>5013</v>
      </c>
    </row>
    <row r="4017" spans="1:20" x14ac:dyDescent="0.25">
      <c r="A4017" s="50" t="s">
        <v>4682</v>
      </c>
      <c r="B4017" s="50" t="s">
        <v>811</v>
      </c>
      <c r="C4017" s="50" t="s">
        <v>4709</v>
      </c>
      <c r="D4017" s="80">
        <v>5</v>
      </c>
      <c r="E4017" s="50" t="s">
        <v>5747</v>
      </c>
      <c r="F4017" s="24">
        <f t="shared" si="199"/>
        <v>0</v>
      </c>
      <c r="G4017" s="20">
        <f t="shared" si="200"/>
        <v>5.6143333333333336</v>
      </c>
      <c r="H4017" s="17"/>
      <c r="I4017" s="24"/>
      <c r="J4017" s="20">
        <f t="shared" si="201"/>
        <v>1.8592</v>
      </c>
      <c r="K4017" s="17"/>
      <c r="L4017" s="24"/>
      <c r="M4017" s="86">
        <v>3.2669999999999999</v>
      </c>
      <c r="N4017" s="86">
        <v>10.692</v>
      </c>
      <c r="O4017" s="86">
        <v>2.8839999999999999</v>
      </c>
      <c r="P4017" s="86">
        <v>8.4789999999999992</v>
      </c>
      <c r="Q4017" s="86">
        <v>0.81699999999999995</v>
      </c>
      <c r="R4017" s="86" t="s">
        <v>5013</v>
      </c>
      <c r="S4017" s="86" t="s">
        <v>5013</v>
      </c>
      <c r="T4017" s="86" t="s">
        <v>5013</v>
      </c>
    </row>
    <row r="4018" spans="1:20" x14ac:dyDescent="0.25">
      <c r="A4018" s="50" t="s">
        <v>4682</v>
      </c>
      <c r="B4018" s="50" t="s">
        <v>2746</v>
      </c>
      <c r="C4018" s="50" t="s">
        <v>4709</v>
      </c>
      <c r="D4018" s="80">
        <v>5</v>
      </c>
      <c r="E4018" s="50" t="s">
        <v>5749</v>
      </c>
      <c r="F4018" s="24">
        <f t="shared" si="199"/>
        <v>0</v>
      </c>
      <c r="G4018" s="20">
        <f t="shared" si="200"/>
        <v>0</v>
      </c>
      <c r="H4018" s="17"/>
      <c r="I4018" s="24"/>
      <c r="J4018" s="20">
        <f t="shared" si="201"/>
        <v>6.6799999999999998E-2</v>
      </c>
      <c r="K4018" s="17"/>
      <c r="L4018" s="24"/>
      <c r="M4018" s="86" t="s">
        <v>5013</v>
      </c>
      <c r="N4018" s="86" t="s">
        <v>5013</v>
      </c>
      <c r="O4018" s="86" t="s">
        <v>5013</v>
      </c>
      <c r="P4018" s="86" t="s">
        <v>5013</v>
      </c>
      <c r="Q4018" s="86">
        <v>0.33400000000000002</v>
      </c>
      <c r="R4018" s="86" t="s">
        <v>5013</v>
      </c>
      <c r="S4018" s="86" t="s">
        <v>5013</v>
      </c>
      <c r="T4018" s="86" t="s">
        <v>5013</v>
      </c>
    </row>
    <row r="4019" spans="1:20" x14ac:dyDescent="0.25">
      <c r="A4019" s="50" t="s">
        <v>4682</v>
      </c>
      <c r="B4019" s="50" t="s">
        <v>2393</v>
      </c>
      <c r="C4019" s="50" t="s">
        <v>4709</v>
      </c>
      <c r="D4019" s="80">
        <v>5</v>
      </c>
      <c r="E4019" s="50" t="s">
        <v>5753</v>
      </c>
      <c r="F4019" s="24">
        <f t="shared" si="199"/>
        <v>0</v>
      </c>
      <c r="G4019" s="20">
        <f t="shared" si="200"/>
        <v>0</v>
      </c>
      <c r="H4019" s="17"/>
      <c r="I4019" s="24"/>
      <c r="J4019" s="20">
        <f t="shared" si="201"/>
        <v>6.2600000000000003E-2</v>
      </c>
      <c r="K4019" s="17"/>
      <c r="L4019" s="24"/>
      <c r="M4019" s="86" t="s">
        <v>5013</v>
      </c>
      <c r="N4019" s="86" t="s">
        <v>5013</v>
      </c>
      <c r="O4019" s="86" t="s">
        <v>5013</v>
      </c>
      <c r="P4019" s="86">
        <v>1.7000000000000001E-2</v>
      </c>
      <c r="Q4019" s="86">
        <v>0.29599999999999999</v>
      </c>
      <c r="R4019" s="86" t="s">
        <v>5013</v>
      </c>
      <c r="S4019" s="86" t="s">
        <v>5013</v>
      </c>
      <c r="T4019" s="86" t="s">
        <v>5013</v>
      </c>
    </row>
    <row r="4020" spans="1:20" x14ac:dyDescent="0.25">
      <c r="A4020" s="50" t="s">
        <v>4682</v>
      </c>
      <c r="B4020" s="50" t="s">
        <v>3899</v>
      </c>
      <c r="C4020" s="50" t="s">
        <v>4709</v>
      </c>
      <c r="D4020" s="80">
        <v>5</v>
      </c>
      <c r="E4020" s="50" t="s">
        <v>5759</v>
      </c>
      <c r="F4020" s="24">
        <f t="shared" si="199"/>
        <v>0</v>
      </c>
      <c r="G4020" s="20">
        <f t="shared" si="200"/>
        <v>11.715333333333334</v>
      </c>
      <c r="H4020" s="17"/>
      <c r="I4020" s="24"/>
      <c r="J4020" s="20">
        <f t="shared" si="201"/>
        <v>0</v>
      </c>
      <c r="K4020" s="17"/>
      <c r="L4020" s="24"/>
      <c r="M4020" s="86" t="s">
        <v>5013</v>
      </c>
      <c r="N4020" s="86">
        <v>35.146000000000001</v>
      </c>
      <c r="O4020" s="86" t="s">
        <v>5013</v>
      </c>
      <c r="P4020" s="86" t="s">
        <v>5013</v>
      </c>
      <c r="Q4020" s="86" t="s">
        <v>5013</v>
      </c>
      <c r="R4020" s="86" t="s">
        <v>5013</v>
      </c>
      <c r="S4020" s="86" t="s">
        <v>5013</v>
      </c>
      <c r="T4020" s="86" t="s">
        <v>5013</v>
      </c>
    </row>
    <row r="4021" spans="1:20" x14ac:dyDescent="0.25">
      <c r="A4021" s="50" t="s">
        <v>4682</v>
      </c>
      <c r="B4021" s="50" t="s">
        <v>3649</v>
      </c>
      <c r="C4021" s="50" t="s">
        <v>4709</v>
      </c>
      <c r="D4021" s="80">
        <v>5</v>
      </c>
      <c r="E4021" s="50" t="s">
        <v>5762</v>
      </c>
      <c r="F4021" s="24">
        <f t="shared" si="199"/>
        <v>0</v>
      </c>
      <c r="G4021" s="20">
        <f t="shared" si="200"/>
        <v>0</v>
      </c>
      <c r="H4021" s="17"/>
      <c r="I4021" s="24"/>
      <c r="J4021" s="20">
        <f t="shared" si="201"/>
        <v>5.5842000000000001</v>
      </c>
      <c r="K4021" s="17"/>
      <c r="L4021" s="24"/>
      <c r="M4021" s="86" t="s">
        <v>5013</v>
      </c>
      <c r="N4021" s="86" t="s">
        <v>5013</v>
      </c>
      <c r="O4021" s="86" t="s">
        <v>5013</v>
      </c>
      <c r="P4021" s="86">
        <v>1.069</v>
      </c>
      <c r="Q4021" s="86">
        <v>26.852</v>
      </c>
      <c r="R4021" s="86" t="s">
        <v>5013</v>
      </c>
      <c r="S4021" s="86" t="s">
        <v>5013</v>
      </c>
      <c r="T4021" s="86" t="s">
        <v>5013</v>
      </c>
    </row>
    <row r="4022" spans="1:20" x14ac:dyDescent="0.25">
      <c r="A4022" s="50" t="s">
        <v>4682</v>
      </c>
      <c r="B4022" s="50" t="s">
        <v>293</v>
      </c>
      <c r="C4022" s="50" t="s">
        <v>4709</v>
      </c>
      <c r="D4022" s="80">
        <v>5</v>
      </c>
      <c r="E4022" s="50" t="s">
        <v>5024</v>
      </c>
      <c r="F4022" s="24">
        <f t="shared" si="199"/>
        <v>0</v>
      </c>
      <c r="G4022" s="20">
        <f t="shared" si="200"/>
        <v>0</v>
      </c>
      <c r="H4022" s="17"/>
      <c r="I4022" s="24"/>
      <c r="J4022" s="20">
        <f t="shared" si="201"/>
        <v>0.04</v>
      </c>
      <c r="K4022" s="17"/>
      <c r="L4022" s="24"/>
      <c r="M4022" s="86" t="s">
        <v>5013</v>
      </c>
      <c r="N4022" s="86" t="s">
        <v>5013</v>
      </c>
      <c r="O4022" s="86" t="s">
        <v>5013</v>
      </c>
      <c r="P4022" s="86" t="s">
        <v>5013</v>
      </c>
      <c r="Q4022" s="86">
        <v>0.2</v>
      </c>
      <c r="R4022" s="86" t="s">
        <v>5013</v>
      </c>
      <c r="S4022" s="86" t="s">
        <v>5013</v>
      </c>
      <c r="T4022" s="86" t="s">
        <v>5013</v>
      </c>
    </row>
    <row r="4023" spans="1:20" x14ac:dyDescent="0.25">
      <c r="A4023" s="50" t="s">
        <v>4682</v>
      </c>
      <c r="B4023" s="50" t="s">
        <v>3849</v>
      </c>
      <c r="C4023" s="50" t="s">
        <v>4710</v>
      </c>
      <c r="D4023" s="80">
        <v>6</v>
      </c>
      <c r="E4023" s="50" t="s">
        <v>5789</v>
      </c>
      <c r="F4023" s="24">
        <f t="shared" si="199"/>
        <v>0</v>
      </c>
      <c r="G4023" s="20">
        <f t="shared" si="200"/>
        <v>0.42799999999999999</v>
      </c>
      <c r="H4023" s="17"/>
      <c r="I4023" s="24"/>
      <c r="J4023" s="20">
        <f t="shared" si="201"/>
        <v>0</v>
      </c>
      <c r="K4023" s="17"/>
      <c r="L4023" s="24"/>
      <c r="M4023" s="86" t="s">
        <v>5013</v>
      </c>
      <c r="N4023" s="86" t="s">
        <v>5013</v>
      </c>
      <c r="O4023" s="86">
        <v>1.284</v>
      </c>
      <c r="P4023" s="86" t="s">
        <v>5013</v>
      </c>
      <c r="Q4023" s="86" t="s">
        <v>5013</v>
      </c>
      <c r="R4023" s="86" t="s">
        <v>5013</v>
      </c>
      <c r="S4023" s="86" t="s">
        <v>5013</v>
      </c>
      <c r="T4023" s="86" t="s">
        <v>5013</v>
      </c>
    </row>
    <row r="4024" spans="1:20" x14ac:dyDescent="0.25">
      <c r="A4024" s="50" t="s">
        <v>4682</v>
      </c>
      <c r="B4024" s="50" t="s">
        <v>3992</v>
      </c>
      <c r="C4024" s="50" t="s">
        <v>4710</v>
      </c>
      <c r="D4024" s="80">
        <v>6</v>
      </c>
      <c r="E4024" s="50" t="s">
        <v>5793</v>
      </c>
      <c r="F4024" s="24">
        <f t="shared" si="199"/>
        <v>0</v>
      </c>
      <c r="G4024" s="20">
        <f t="shared" si="200"/>
        <v>12.814333333333332</v>
      </c>
      <c r="H4024" s="17"/>
      <c r="I4024" s="24"/>
      <c r="J4024" s="20">
        <f t="shared" si="201"/>
        <v>0</v>
      </c>
      <c r="K4024" s="17"/>
      <c r="L4024" s="24"/>
      <c r="M4024" s="86">
        <v>9.6769999999999996</v>
      </c>
      <c r="N4024" s="86">
        <v>3.31</v>
      </c>
      <c r="O4024" s="86">
        <v>25.456</v>
      </c>
      <c r="P4024" s="86" t="s">
        <v>5013</v>
      </c>
      <c r="Q4024" s="86" t="s">
        <v>5013</v>
      </c>
      <c r="R4024" s="86" t="s">
        <v>5013</v>
      </c>
      <c r="S4024" s="86" t="s">
        <v>5013</v>
      </c>
      <c r="T4024" s="86" t="s">
        <v>5013</v>
      </c>
    </row>
    <row r="4025" spans="1:20" x14ac:dyDescent="0.25">
      <c r="A4025" s="50" t="s">
        <v>4682</v>
      </c>
      <c r="B4025" s="50" t="s">
        <v>3393</v>
      </c>
      <c r="C4025" s="50" t="s">
        <v>4710</v>
      </c>
      <c r="D4025" s="80">
        <v>6</v>
      </c>
      <c r="E4025" s="50" t="s">
        <v>5794</v>
      </c>
      <c r="F4025" s="24">
        <f t="shared" si="199"/>
        <v>0</v>
      </c>
      <c r="G4025" s="20">
        <f t="shared" si="200"/>
        <v>0.25566666666666665</v>
      </c>
      <c r="H4025" s="17"/>
      <c r="I4025" s="24"/>
      <c r="J4025" s="20">
        <f t="shared" si="201"/>
        <v>8.2799999999999999E-2</v>
      </c>
      <c r="K4025" s="17"/>
      <c r="L4025" s="24"/>
      <c r="M4025" s="86" t="s">
        <v>5013</v>
      </c>
      <c r="N4025" s="86" t="s">
        <v>5013</v>
      </c>
      <c r="O4025" s="86">
        <v>0.76700000000000002</v>
      </c>
      <c r="P4025" s="86" t="s">
        <v>5013</v>
      </c>
      <c r="Q4025" s="86">
        <v>0.41399999999999998</v>
      </c>
      <c r="R4025" s="86" t="s">
        <v>5013</v>
      </c>
      <c r="S4025" s="86" t="s">
        <v>5013</v>
      </c>
      <c r="T4025" s="86" t="s">
        <v>5013</v>
      </c>
    </row>
    <row r="4026" spans="1:20" x14ac:dyDescent="0.25">
      <c r="A4026" s="50" t="s">
        <v>4682</v>
      </c>
      <c r="B4026" s="50" t="s">
        <v>3371</v>
      </c>
      <c r="C4026" s="50" t="s">
        <v>4710</v>
      </c>
      <c r="D4026" s="80">
        <v>6</v>
      </c>
      <c r="E4026" s="50" t="s">
        <v>5799</v>
      </c>
      <c r="F4026" s="24">
        <f t="shared" si="199"/>
        <v>0</v>
      </c>
      <c r="G4026" s="20">
        <f t="shared" si="200"/>
        <v>0.42566666666666669</v>
      </c>
      <c r="H4026" s="17"/>
      <c r="I4026" s="24"/>
      <c r="J4026" s="20">
        <f t="shared" si="201"/>
        <v>3.7018</v>
      </c>
      <c r="K4026" s="17"/>
      <c r="L4026" s="24"/>
      <c r="M4026" s="86">
        <v>1.2070000000000001</v>
      </c>
      <c r="N4026" s="86" t="s">
        <v>5013</v>
      </c>
      <c r="O4026" s="86">
        <v>7.0000000000000007E-2</v>
      </c>
      <c r="P4026" s="86">
        <v>0.59299999999999997</v>
      </c>
      <c r="Q4026" s="86">
        <v>17.916</v>
      </c>
      <c r="R4026" s="86" t="s">
        <v>5013</v>
      </c>
      <c r="S4026" s="86" t="s">
        <v>5013</v>
      </c>
      <c r="T4026" s="86" t="s">
        <v>5013</v>
      </c>
    </row>
    <row r="4027" spans="1:20" x14ac:dyDescent="0.25">
      <c r="A4027" s="50" t="s">
        <v>4682</v>
      </c>
      <c r="B4027" s="50" t="s">
        <v>3530</v>
      </c>
      <c r="C4027" s="50" t="s">
        <v>4710</v>
      </c>
      <c r="D4027" s="80">
        <v>6</v>
      </c>
      <c r="E4027" s="50" t="s">
        <v>5810</v>
      </c>
      <c r="F4027" s="24">
        <f t="shared" si="199"/>
        <v>0</v>
      </c>
      <c r="G4027" s="20">
        <f t="shared" si="200"/>
        <v>0.17666666666666667</v>
      </c>
      <c r="H4027" s="17"/>
      <c r="I4027" s="24"/>
      <c r="J4027" s="20">
        <f t="shared" si="201"/>
        <v>0</v>
      </c>
      <c r="K4027" s="17"/>
      <c r="L4027" s="24"/>
      <c r="M4027" s="86" t="s">
        <v>5013</v>
      </c>
      <c r="N4027" s="86" t="s">
        <v>5013</v>
      </c>
      <c r="O4027" s="86">
        <v>0.53</v>
      </c>
      <c r="P4027" s="86" t="s">
        <v>5013</v>
      </c>
      <c r="Q4027" s="86" t="s">
        <v>5013</v>
      </c>
      <c r="R4027" s="86" t="s">
        <v>5013</v>
      </c>
      <c r="S4027" s="86" t="s">
        <v>5013</v>
      </c>
      <c r="T4027" s="86" t="s">
        <v>5013</v>
      </c>
    </row>
    <row r="4028" spans="1:20" x14ac:dyDescent="0.25">
      <c r="A4028" s="50" t="s">
        <v>4682</v>
      </c>
      <c r="B4028" s="50" t="s">
        <v>3322</v>
      </c>
      <c r="C4028" s="50" t="s">
        <v>4710</v>
      </c>
      <c r="D4028" s="80">
        <v>6</v>
      </c>
      <c r="E4028" s="50" t="s">
        <v>5817</v>
      </c>
      <c r="F4028" s="24">
        <f t="shared" si="199"/>
        <v>0</v>
      </c>
      <c r="G4028" s="20">
        <f t="shared" si="200"/>
        <v>2.9486666666666665</v>
      </c>
      <c r="H4028" s="17"/>
      <c r="I4028" s="24"/>
      <c r="J4028" s="20">
        <f t="shared" si="201"/>
        <v>0</v>
      </c>
      <c r="K4028" s="17"/>
      <c r="L4028" s="24"/>
      <c r="M4028" s="86" t="s">
        <v>5013</v>
      </c>
      <c r="N4028" s="86">
        <v>1.7589999999999999</v>
      </c>
      <c r="O4028" s="86">
        <v>7.0869999999999997</v>
      </c>
      <c r="P4028" s="86" t="s">
        <v>5013</v>
      </c>
      <c r="Q4028" s="86" t="s">
        <v>5013</v>
      </c>
      <c r="R4028" s="86" t="s">
        <v>5013</v>
      </c>
      <c r="S4028" s="86" t="s">
        <v>5013</v>
      </c>
      <c r="T4028" s="86" t="s">
        <v>5013</v>
      </c>
    </row>
    <row r="4029" spans="1:20" x14ac:dyDescent="0.25">
      <c r="A4029" s="50" t="s">
        <v>4682</v>
      </c>
      <c r="B4029" s="50" t="s">
        <v>2300</v>
      </c>
      <c r="C4029" s="50" t="s">
        <v>4710</v>
      </c>
      <c r="D4029" s="80">
        <v>6</v>
      </c>
      <c r="E4029" s="50" t="s">
        <v>5822</v>
      </c>
      <c r="F4029" s="24">
        <f t="shared" si="199"/>
        <v>0</v>
      </c>
      <c r="G4029" s="20">
        <f t="shared" si="200"/>
        <v>12.625999999999999</v>
      </c>
      <c r="H4029" s="17"/>
      <c r="I4029" s="24"/>
      <c r="J4029" s="20">
        <f t="shared" si="201"/>
        <v>0</v>
      </c>
      <c r="K4029" s="17"/>
      <c r="L4029" s="24"/>
      <c r="M4029" s="86">
        <v>4.085</v>
      </c>
      <c r="N4029" s="86">
        <v>21.42</v>
      </c>
      <c r="O4029" s="86">
        <v>12.372999999999999</v>
      </c>
      <c r="P4029" s="86" t="s">
        <v>5013</v>
      </c>
      <c r="Q4029" s="86" t="s">
        <v>5013</v>
      </c>
      <c r="R4029" s="86" t="s">
        <v>5013</v>
      </c>
      <c r="S4029" s="86" t="s">
        <v>5013</v>
      </c>
      <c r="T4029" s="86" t="s">
        <v>5013</v>
      </c>
    </row>
    <row r="4030" spans="1:20" x14ac:dyDescent="0.25">
      <c r="A4030" s="50" t="s">
        <v>4682</v>
      </c>
      <c r="B4030" s="50" t="s">
        <v>339</v>
      </c>
      <c r="C4030" s="50" t="s">
        <v>4710</v>
      </c>
      <c r="D4030" s="80">
        <v>6</v>
      </c>
      <c r="E4030" s="50" t="s">
        <v>5823</v>
      </c>
      <c r="F4030" s="24">
        <f t="shared" si="199"/>
        <v>0</v>
      </c>
      <c r="G4030" s="20">
        <f t="shared" si="200"/>
        <v>0</v>
      </c>
      <c r="H4030" s="17"/>
      <c r="I4030" s="24"/>
      <c r="J4030" s="20">
        <f t="shared" si="201"/>
        <v>5.4724000000000004</v>
      </c>
      <c r="K4030" s="17"/>
      <c r="L4030" s="24"/>
      <c r="M4030" s="86" t="s">
        <v>5013</v>
      </c>
      <c r="N4030" s="86" t="s">
        <v>5013</v>
      </c>
      <c r="O4030" s="86" t="s">
        <v>5013</v>
      </c>
      <c r="P4030" s="86">
        <v>23.795000000000002</v>
      </c>
      <c r="Q4030" s="86">
        <v>3.5670000000000002</v>
      </c>
      <c r="R4030" s="86" t="s">
        <v>5013</v>
      </c>
      <c r="S4030" s="86" t="s">
        <v>5013</v>
      </c>
      <c r="T4030" s="86" t="s">
        <v>5013</v>
      </c>
    </row>
    <row r="4031" spans="1:20" x14ac:dyDescent="0.25">
      <c r="A4031" s="50" t="s">
        <v>4682</v>
      </c>
      <c r="B4031" s="50" t="s">
        <v>2070</v>
      </c>
      <c r="C4031" s="50" t="s">
        <v>4710</v>
      </c>
      <c r="D4031" s="80">
        <v>6</v>
      </c>
      <c r="E4031" s="50" t="s">
        <v>5824</v>
      </c>
      <c r="F4031" s="24">
        <f t="shared" si="199"/>
        <v>0</v>
      </c>
      <c r="G4031" s="20">
        <f t="shared" si="200"/>
        <v>1.7536666666666667</v>
      </c>
      <c r="H4031" s="17"/>
      <c r="I4031" s="24"/>
      <c r="J4031" s="20">
        <f t="shared" si="201"/>
        <v>8.5568000000000008</v>
      </c>
      <c r="K4031" s="17"/>
      <c r="L4031" s="24"/>
      <c r="M4031" s="86">
        <v>5.2610000000000001</v>
      </c>
      <c r="N4031" s="86" t="s">
        <v>5013</v>
      </c>
      <c r="O4031" s="86" t="s">
        <v>5013</v>
      </c>
      <c r="P4031" s="86">
        <v>0.76700000000000002</v>
      </c>
      <c r="Q4031" s="86">
        <v>42.017000000000003</v>
      </c>
      <c r="R4031" s="86" t="s">
        <v>5013</v>
      </c>
      <c r="S4031" s="86" t="s">
        <v>5013</v>
      </c>
      <c r="T4031" s="86" t="s">
        <v>5013</v>
      </c>
    </row>
    <row r="4032" spans="1:20" x14ac:dyDescent="0.25">
      <c r="A4032" s="50" t="s">
        <v>4682</v>
      </c>
      <c r="B4032" s="50" t="s">
        <v>226</v>
      </c>
      <c r="C4032" s="50" t="s">
        <v>4710</v>
      </c>
      <c r="D4032" s="80">
        <v>6</v>
      </c>
      <c r="E4032" s="50" t="s">
        <v>5825</v>
      </c>
      <c r="F4032" s="24">
        <f t="shared" si="199"/>
        <v>0</v>
      </c>
      <c r="G4032" s="20">
        <f t="shared" si="200"/>
        <v>0</v>
      </c>
      <c r="H4032" s="17"/>
      <c r="I4032" s="24"/>
      <c r="J4032" s="20">
        <f t="shared" si="201"/>
        <v>0.14019999999999999</v>
      </c>
      <c r="K4032" s="17"/>
      <c r="L4032" s="24"/>
      <c r="M4032" s="86" t="s">
        <v>5013</v>
      </c>
      <c r="N4032" s="86" t="s">
        <v>5013</v>
      </c>
      <c r="O4032" s="86" t="s">
        <v>5013</v>
      </c>
      <c r="P4032" s="86">
        <v>0.70099999999999996</v>
      </c>
      <c r="Q4032" s="86" t="s">
        <v>5013</v>
      </c>
      <c r="R4032" s="86" t="s">
        <v>5013</v>
      </c>
      <c r="S4032" s="86" t="s">
        <v>5013</v>
      </c>
      <c r="T4032" s="86" t="s">
        <v>5013</v>
      </c>
    </row>
    <row r="4033" spans="1:20" x14ac:dyDescent="0.25">
      <c r="A4033" s="50" t="s">
        <v>4682</v>
      </c>
      <c r="B4033" s="50" t="s">
        <v>3599</v>
      </c>
      <c r="C4033" s="50" t="s">
        <v>4710</v>
      </c>
      <c r="D4033" s="80">
        <v>6</v>
      </c>
      <c r="E4033" s="50" t="s">
        <v>5834</v>
      </c>
      <c r="F4033" s="24">
        <f t="shared" si="199"/>
        <v>0</v>
      </c>
      <c r="G4033" s="20">
        <f t="shared" si="200"/>
        <v>0</v>
      </c>
      <c r="H4033" s="17"/>
      <c r="I4033" s="24"/>
      <c r="J4033" s="20">
        <f t="shared" si="201"/>
        <v>3.8616000000000001</v>
      </c>
      <c r="K4033" s="17"/>
      <c r="L4033" s="24"/>
      <c r="M4033" s="86" t="s">
        <v>5013</v>
      </c>
      <c r="N4033" s="86" t="s">
        <v>5013</v>
      </c>
      <c r="O4033" s="86" t="s">
        <v>5013</v>
      </c>
      <c r="P4033" s="86">
        <v>19.308</v>
      </c>
      <c r="Q4033" s="86" t="s">
        <v>5013</v>
      </c>
      <c r="R4033" s="86" t="s">
        <v>5013</v>
      </c>
      <c r="S4033" s="86" t="s">
        <v>5013</v>
      </c>
      <c r="T4033" s="86" t="s">
        <v>5013</v>
      </c>
    </row>
    <row r="4034" spans="1:20" x14ac:dyDescent="0.25">
      <c r="A4034" s="50" t="s">
        <v>4682</v>
      </c>
      <c r="B4034" s="50" t="s">
        <v>1613</v>
      </c>
      <c r="C4034" s="50" t="s">
        <v>4710</v>
      </c>
      <c r="D4034" s="80">
        <v>6</v>
      </c>
      <c r="E4034" s="50" t="s">
        <v>5836</v>
      </c>
      <c r="F4034" s="24">
        <f t="shared" si="199"/>
        <v>0</v>
      </c>
      <c r="G4034" s="20">
        <f t="shared" si="200"/>
        <v>0.82166666666666666</v>
      </c>
      <c r="H4034" s="17"/>
      <c r="I4034" s="24"/>
      <c r="J4034" s="20">
        <f t="shared" si="201"/>
        <v>7.7989999999999995</v>
      </c>
      <c r="K4034" s="17"/>
      <c r="L4034" s="24"/>
      <c r="M4034" s="86" t="s">
        <v>5013</v>
      </c>
      <c r="N4034" s="86">
        <v>1.5029999999999999</v>
      </c>
      <c r="O4034" s="86">
        <v>0.96199999999999997</v>
      </c>
      <c r="P4034" s="86" t="s">
        <v>5013</v>
      </c>
      <c r="Q4034" s="86">
        <v>38.994999999999997</v>
      </c>
      <c r="R4034" s="86" t="s">
        <v>5013</v>
      </c>
      <c r="S4034" s="86" t="s">
        <v>5013</v>
      </c>
      <c r="T4034" s="86" t="s">
        <v>5013</v>
      </c>
    </row>
    <row r="4035" spans="1:20" x14ac:dyDescent="0.25">
      <c r="A4035" s="50" t="s">
        <v>4682</v>
      </c>
      <c r="B4035" s="50" t="s">
        <v>4254</v>
      </c>
      <c r="C4035" s="50" t="s">
        <v>4710</v>
      </c>
      <c r="D4035" s="80">
        <v>6</v>
      </c>
      <c r="E4035" s="50" t="s">
        <v>5837</v>
      </c>
      <c r="F4035" s="24">
        <f t="shared" si="199"/>
        <v>0</v>
      </c>
      <c r="G4035" s="20">
        <f t="shared" si="200"/>
        <v>24.955333333333332</v>
      </c>
      <c r="H4035" s="17"/>
      <c r="I4035" s="24"/>
      <c r="J4035" s="20">
        <f t="shared" si="201"/>
        <v>0</v>
      </c>
      <c r="K4035" s="17"/>
      <c r="L4035" s="24"/>
      <c r="M4035" s="86">
        <v>22.497</v>
      </c>
      <c r="N4035" s="86">
        <v>52.369</v>
      </c>
      <c r="O4035" s="86" t="s">
        <v>5013</v>
      </c>
      <c r="P4035" s="86" t="s">
        <v>5013</v>
      </c>
      <c r="Q4035" s="86" t="s">
        <v>5013</v>
      </c>
      <c r="R4035" s="86" t="s">
        <v>5013</v>
      </c>
      <c r="S4035" s="86" t="s">
        <v>5013</v>
      </c>
      <c r="T4035" s="86" t="s">
        <v>5013</v>
      </c>
    </row>
    <row r="4036" spans="1:20" x14ac:dyDescent="0.25">
      <c r="A4036" s="50" t="s">
        <v>4682</v>
      </c>
      <c r="B4036" s="50" t="s">
        <v>3880</v>
      </c>
      <c r="C4036" s="50" t="s">
        <v>4710</v>
      </c>
      <c r="D4036" s="80">
        <v>6</v>
      </c>
      <c r="E4036" s="50" t="s">
        <v>5838</v>
      </c>
      <c r="F4036" s="24">
        <f t="shared" si="199"/>
        <v>0</v>
      </c>
      <c r="G4036" s="20">
        <f t="shared" si="200"/>
        <v>8.4926666666666666</v>
      </c>
      <c r="H4036" s="17"/>
      <c r="I4036" s="24"/>
      <c r="J4036" s="20">
        <f t="shared" si="201"/>
        <v>2.7753999999999999</v>
      </c>
      <c r="K4036" s="17"/>
      <c r="L4036" s="24"/>
      <c r="M4036" s="86" t="s">
        <v>5013</v>
      </c>
      <c r="N4036" s="86" t="s">
        <v>5013</v>
      </c>
      <c r="O4036" s="86">
        <v>25.478000000000002</v>
      </c>
      <c r="P4036" s="86">
        <v>4.4850000000000003</v>
      </c>
      <c r="Q4036" s="86">
        <v>9.3919999999999995</v>
      </c>
      <c r="R4036" s="86" t="s">
        <v>5013</v>
      </c>
      <c r="S4036" s="86" t="s">
        <v>5013</v>
      </c>
      <c r="T4036" s="86" t="s">
        <v>5013</v>
      </c>
    </row>
    <row r="4037" spans="1:20" x14ac:dyDescent="0.25">
      <c r="A4037" s="50" t="s">
        <v>4682</v>
      </c>
      <c r="B4037" s="50" t="s">
        <v>4399</v>
      </c>
      <c r="C4037" s="50" t="s">
        <v>4710</v>
      </c>
      <c r="D4037" s="80">
        <v>6</v>
      </c>
      <c r="E4037" s="50" t="s">
        <v>5840</v>
      </c>
      <c r="F4037" s="24">
        <f t="shared" si="199"/>
        <v>0</v>
      </c>
      <c r="G4037" s="20">
        <f t="shared" si="200"/>
        <v>135.02966666666666</v>
      </c>
      <c r="H4037" s="17"/>
      <c r="I4037" s="24"/>
      <c r="J4037" s="20">
        <f t="shared" si="201"/>
        <v>0</v>
      </c>
      <c r="K4037" s="17"/>
      <c r="L4037" s="24"/>
      <c r="M4037" s="86">
        <v>123.446</v>
      </c>
      <c r="N4037" s="86" t="s">
        <v>5013</v>
      </c>
      <c r="O4037" s="86">
        <v>281.64299999999997</v>
      </c>
      <c r="P4037" s="86" t="s">
        <v>5013</v>
      </c>
      <c r="Q4037" s="86" t="s">
        <v>5013</v>
      </c>
      <c r="R4037" s="86" t="s">
        <v>5013</v>
      </c>
      <c r="S4037" s="86" t="s">
        <v>5013</v>
      </c>
      <c r="T4037" s="86" t="s">
        <v>5013</v>
      </c>
    </row>
    <row r="4038" spans="1:20" x14ac:dyDescent="0.25">
      <c r="A4038" s="50" t="s">
        <v>4682</v>
      </c>
      <c r="B4038" s="50" t="s">
        <v>2029</v>
      </c>
      <c r="C4038" s="50" t="s">
        <v>4710</v>
      </c>
      <c r="D4038" s="80">
        <v>6</v>
      </c>
      <c r="E4038" s="50" t="s">
        <v>5841</v>
      </c>
      <c r="F4038" s="24">
        <f t="shared" si="199"/>
        <v>0</v>
      </c>
      <c r="G4038" s="20">
        <f t="shared" si="200"/>
        <v>0</v>
      </c>
      <c r="H4038" s="17"/>
      <c r="I4038" s="24"/>
      <c r="J4038" s="20">
        <f t="shared" si="201"/>
        <v>0.23319999999999999</v>
      </c>
      <c r="K4038" s="17"/>
      <c r="L4038" s="24"/>
      <c r="M4038" s="86" t="s">
        <v>5013</v>
      </c>
      <c r="N4038" s="86" t="s">
        <v>5013</v>
      </c>
      <c r="O4038" s="86" t="s">
        <v>5013</v>
      </c>
      <c r="P4038" s="86" t="s">
        <v>5013</v>
      </c>
      <c r="Q4038" s="86">
        <v>1.1659999999999999</v>
      </c>
      <c r="R4038" s="86" t="s">
        <v>5013</v>
      </c>
      <c r="S4038" s="86" t="s">
        <v>5013</v>
      </c>
      <c r="T4038" s="86" t="s">
        <v>5013</v>
      </c>
    </row>
    <row r="4039" spans="1:20" x14ac:dyDescent="0.25">
      <c r="A4039" s="50" t="s">
        <v>4682</v>
      </c>
      <c r="B4039" s="50" t="s">
        <v>1932</v>
      </c>
      <c r="C4039" s="50" t="s">
        <v>4710</v>
      </c>
      <c r="D4039" s="80">
        <v>6</v>
      </c>
      <c r="E4039" s="50" t="s">
        <v>5842</v>
      </c>
      <c r="F4039" s="24">
        <f t="shared" si="199"/>
        <v>0</v>
      </c>
      <c r="G4039" s="20">
        <f t="shared" si="200"/>
        <v>59.360999999999997</v>
      </c>
      <c r="H4039" s="17"/>
      <c r="I4039" s="24"/>
      <c r="J4039" s="20">
        <f t="shared" si="201"/>
        <v>0.81500000000000006</v>
      </c>
      <c r="K4039" s="17"/>
      <c r="L4039" s="24"/>
      <c r="M4039" s="86" t="s">
        <v>5013</v>
      </c>
      <c r="N4039" s="86" t="s">
        <v>5013</v>
      </c>
      <c r="O4039" s="86">
        <v>178.083</v>
      </c>
      <c r="P4039" s="86">
        <v>3.972</v>
      </c>
      <c r="Q4039" s="86">
        <v>0.10299999999999999</v>
      </c>
      <c r="R4039" s="86" t="s">
        <v>5013</v>
      </c>
      <c r="S4039" s="86" t="s">
        <v>5013</v>
      </c>
      <c r="T4039" s="86" t="s">
        <v>5013</v>
      </c>
    </row>
    <row r="4040" spans="1:20" x14ac:dyDescent="0.25">
      <c r="A4040" s="50" t="s">
        <v>4682</v>
      </c>
      <c r="B4040" s="50" t="s">
        <v>4389</v>
      </c>
      <c r="C4040" s="50" t="s">
        <v>4710</v>
      </c>
      <c r="D4040" s="80">
        <v>6</v>
      </c>
      <c r="E4040" s="50" t="s">
        <v>5847</v>
      </c>
      <c r="F4040" s="24">
        <f t="shared" si="199"/>
        <v>0</v>
      </c>
      <c r="G4040" s="20">
        <f t="shared" si="200"/>
        <v>24.458333333333332</v>
      </c>
      <c r="H4040" s="17"/>
      <c r="I4040" s="24"/>
      <c r="J4040" s="20">
        <f t="shared" si="201"/>
        <v>0</v>
      </c>
      <c r="K4040" s="17"/>
      <c r="L4040" s="24"/>
      <c r="M4040" s="86">
        <v>16.158999999999999</v>
      </c>
      <c r="N4040" s="86">
        <v>57.216000000000001</v>
      </c>
      <c r="O4040" s="86" t="s">
        <v>5013</v>
      </c>
      <c r="P4040" s="86" t="s">
        <v>5013</v>
      </c>
      <c r="Q4040" s="86" t="s">
        <v>5013</v>
      </c>
      <c r="R4040" s="86" t="s">
        <v>5013</v>
      </c>
      <c r="S4040" s="86" t="s">
        <v>5013</v>
      </c>
      <c r="T4040" s="86" t="s">
        <v>5013</v>
      </c>
    </row>
    <row r="4041" spans="1:20" x14ac:dyDescent="0.25">
      <c r="A4041" s="50" t="s">
        <v>4682</v>
      </c>
      <c r="B4041" s="50" t="s">
        <v>4255</v>
      </c>
      <c r="C4041" s="50" t="s">
        <v>4710</v>
      </c>
      <c r="D4041" s="80">
        <v>6</v>
      </c>
      <c r="E4041" s="50" t="s">
        <v>5849</v>
      </c>
      <c r="F4041" s="24">
        <f t="shared" si="199"/>
        <v>0</v>
      </c>
      <c r="G4041" s="20">
        <f t="shared" si="200"/>
        <v>0.40166666666666667</v>
      </c>
      <c r="H4041" s="17"/>
      <c r="I4041" s="24"/>
      <c r="J4041" s="20">
        <f t="shared" si="201"/>
        <v>0</v>
      </c>
      <c r="K4041" s="17"/>
      <c r="L4041" s="24"/>
      <c r="M4041" s="86" t="s">
        <v>5013</v>
      </c>
      <c r="N4041" s="86">
        <v>1.2050000000000001</v>
      </c>
      <c r="O4041" s="86" t="s">
        <v>5013</v>
      </c>
      <c r="P4041" s="86" t="s">
        <v>5013</v>
      </c>
      <c r="Q4041" s="86" t="s">
        <v>5013</v>
      </c>
      <c r="R4041" s="86" t="s">
        <v>5013</v>
      </c>
      <c r="S4041" s="86" t="s">
        <v>5013</v>
      </c>
      <c r="T4041" s="86" t="s">
        <v>5013</v>
      </c>
    </row>
    <row r="4042" spans="1:20" x14ac:dyDescent="0.25">
      <c r="A4042" s="50" t="s">
        <v>4682</v>
      </c>
      <c r="B4042" s="50" t="s">
        <v>2764</v>
      </c>
      <c r="C4042" s="50" t="s">
        <v>4710</v>
      </c>
      <c r="D4042" s="80">
        <v>6</v>
      </c>
      <c r="E4042" s="50" t="s">
        <v>5851</v>
      </c>
      <c r="F4042" s="24">
        <f t="shared" si="199"/>
        <v>0</v>
      </c>
      <c r="G4042" s="20">
        <f t="shared" si="200"/>
        <v>0</v>
      </c>
      <c r="H4042" s="17"/>
      <c r="I4042" s="24"/>
      <c r="J4042" s="20">
        <f t="shared" si="201"/>
        <v>1.5504</v>
      </c>
      <c r="K4042" s="17"/>
      <c r="L4042" s="24"/>
      <c r="M4042" s="86" t="s">
        <v>5013</v>
      </c>
      <c r="N4042" s="86" t="s">
        <v>5013</v>
      </c>
      <c r="O4042" s="86" t="s">
        <v>5013</v>
      </c>
      <c r="P4042" s="86">
        <v>7.7519999999999998</v>
      </c>
      <c r="Q4042" s="86" t="s">
        <v>5013</v>
      </c>
      <c r="R4042" s="86" t="s">
        <v>5013</v>
      </c>
      <c r="S4042" s="86" t="s">
        <v>5013</v>
      </c>
      <c r="T4042" s="86" t="s">
        <v>5013</v>
      </c>
    </row>
    <row r="4043" spans="1:20" x14ac:dyDescent="0.25">
      <c r="A4043" s="50" t="s">
        <v>4682</v>
      </c>
      <c r="B4043" s="50" t="s">
        <v>3740</v>
      </c>
      <c r="C4043" s="50" t="s">
        <v>4710</v>
      </c>
      <c r="D4043" s="80">
        <v>6</v>
      </c>
      <c r="E4043" s="50" t="s">
        <v>5854</v>
      </c>
      <c r="F4043" s="24">
        <f t="shared" si="199"/>
        <v>0</v>
      </c>
      <c r="G4043" s="20">
        <f t="shared" si="200"/>
        <v>0.80799999999999994</v>
      </c>
      <c r="H4043" s="17"/>
      <c r="I4043" s="24"/>
      <c r="J4043" s="20">
        <f t="shared" si="201"/>
        <v>0</v>
      </c>
      <c r="K4043" s="17"/>
      <c r="L4043" s="24"/>
      <c r="M4043" s="86">
        <v>2.4239999999999999</v>
      </c>
      <c r="N4043" s="86" t="s">
        <v>5013</v>
      </c>
      <c r="O4043" s="86" t="s">
        <v>5013</v>
      </c>
      <c r="P4043" s="86" t="s">
        <v>5013</v>
      </c>
      <c r="Q4043" s="86" t="s">
        <v>5013</v>
      </c>
      <c r="R4043" s="86" t="s">
        <v>5013</v>
      </c>
      <c r="S4043" s="86" t="s">
        <v>5013</v>
      </c>
      <c r="T4043" s="86" t="s">
        <v>5013</v>
      </c>
    </row>
    <row r="4044" spans="1:20" x14ac:dyDescent="0.25">
      <c r="A4044" s="50" t="s">
        <v>4682</v>
      </c>
      <c r="B4044" s="50" t="s">
        <v>3286</v>
      </c>
      <c r="C4044" s="50" t="s">
        <v>4710</v>
      </c>
      <c r="D4044" s="80">
        <v>6</v>
      </c>
      <c r="E4044" s="50" t="s">
        <v>5855</v>
      </c>
      <c r="F4044" s="24">
        <f t="shared" si="199"/>
        <v>0</v>
      </c>
      <c r="G4044" s="20">
        <f t="shared" si="200"/>
        <v>7.7333333333333337E-2</v>
      </c>
      <c r="H4044" s="17"/>
      <c r="I4044" s="24"/>
      <c r="J4044" s="20">
        <f t="shared" si="201"/>
        <v>6.9581999999999997</v>
      </c>
      <c r="K4044" s="17"/>
      <c r="L4044" s="24"/>
      <c r="M4044" s="86" t="s">
        <v>5013</v>
      </c>
      <c r="N4044" s="86" t="s">
        <v>5013</v>
      </c>
      <c r="O4044" s="86">
        <v>0.23200000000000001</v>
      </c>
      <c r="P4044" s="86">
        <v>34.790999999999997</v>
      </c>
      <c r="Q4044" s="86" t="s">
        <v>5013</v>
      </c>
      <c r="R4044" s="86" t="s">
        <v>5013</v>
      </c>
      <c r="S4044" s="86" t="s">
        <v>5013</v>
      </c>
      <c r="T4044" s="86" t="s">
        <v>5013</v>
      </c>
    </row>
    <row r="4045" spans="1:20" x14ac:dyDescent="0.25">
      <c r="A4045" s="50" t="s">
        <v>4682</v>
      </c>
      <c r="B4045" s="50" t="s">
        <v>3098</v>
      </c>
      <c r="C4045" s="50" t="s">
        <v>4710</v>
      </c>
      <c r="D4045" s="80">
        <v>6</v>
      </c>
      <c r="E4045" s="50" t="s">
        <v>5863</v>
      </c>
      <c r="F4045" s="24">
        <f t="shared" si="199"/>
        <v>0</v>
      </c>
      <c r="G4045" s="20">
        <f t="shared" si="200"/>
        <v>10.848999999999998</v>
      </c>
      <c r="H4045" s="17"/>
      <c r="I4045" s="24"/>
      <c r="J4045" s="20">
        <f t="shared" si="201"/>
        <v>0</v>
      </c>
      <c r="K4045" s="17"/>
      <c r="L4045" s="24"/>
      <c r="M4045" s="86" t="s">
        <v>5013</v>
      </c>
      <c r="N4045" s="86">
        <v>31.721</v>
      </c>
      <c r="O4045" s="86">
        <v>0.82599999999999996</v>
      </c>
      <c r="P4045" s="86" t="s">
        <v>5013</v>
      </c>
      <c r="Q4045" s="86" t="s">
        <v>5013</v>
      </c>
      <c r="R4045" s="86" t="s">
        <v>5013</v>
      </c>
      <c r="S4045" s="86" t="s">
        <v>5013</v>
      </c>
      <c r="T4045" s="86" t="s">
        <v>5013</v>
      </c>
    </row>
    <row r="4046" spans="1:20" x14ac:dyDescent="0.25">
      <c r="A4046" s="50" t="s">
        <v>4682</v>
      </c>
      <c r="B4046" s="50" t="s">
        <v>4586</v>
      </c>
      <c r="C4046" s="50" t="s">
        <v>4710</v>
      </c>
      <c r="D4046" s="80">
        <v>6</v>
      </c>
      <c r="E4046" s="50" t="s">
        <v>5872</v>
      </c>
      <c r="F4046" s="24">
        <f t="shared" si="199"/>
        <v>0</v>
      </c>
      <c r="G4046" s="20">
        <f t="shared" si="200"/>
        <v>2.5423333333333331</v>
      </c>
      <c r="H4046" s="17"/>
      <c r="I4046" s="24"/>
      <c r="J4046" s="20">
        <f t="shared" si="201"/>
        <v>0</v>
      </c>
      <c r="K4046" s="17"/>
      <c r="L4046" s="24"/>
      <c r="M4046" s="86">
        <v>7.6269999999999998</v>
      </c>
      <c r="N4046" s="86" t="s">
        <v>5013</v>
      </c>
      <c r="O4046" s="86" t="s">
        <v>5013</v>
      </c>
      <c r="P4046" s="86" t="s">
        <v>5013</v>
      </c>
      <c r="Q4046" s="86" t="s">
        <v>5013</v>
      </c>
      <c r="R4046" s="86" t="s">
        <v>5013</v>
      </c>
      <c r="S4046" s="86" t="s">
        <v>5013</v>
      </c>
      <c r="T4046" s="86" t="s">
        <v>5013</v>
      </c>
    </row>
    <row r="4047" spans="1:20" x14ac:dyDescent="0.25">
      <c r="A4047" s="50" t="s">
        <v>4682</v>
      </c>
      <c r="B4047" s="50" t="s">
        <v>4177</v>
      </c>
      <c r="C4047" s="50" t="s">
        <v>4710</v>
      </c>
      <c r="D4047" s="80">
        <v>6</v>
      </c>
      <c r="E4047" s="50" t="s">
        <v>5875</v>
      </c>
      <c r="F4047" s="24">
        <f t="shared" si="199"/>
        <v>0</v>
      </c>
      <c r="G4047" s="20">
        <f t="shared" si="200"/>
        <v>0.87333333333333341</v>
      </c>
      <c r="H4047" s="17"/>
      <c r="I4047" s="24"/>
      <c r="J4047" s="20">
        <f t="shared" si="201"/>
        <v>0</v>
      </c>
      <c r="K4047" s="17"/>
      <c r="L4047" s="24"/>
      <c r="M4047" s="86" t="s">
        <v>5013</v>
      </c>
      <c r="N4047" s="86">
        <v>1.615</v>
      </c>
      <c r="O4047" s="86">
        <v>1.0049999999999999</v>
      </c>
      <c r="P4047" s="86" t="s">
        <v>5013</v>
      </c>
      <c r="Q4047" s="86" t="s">
        <v>5013</v>
      </c>
      <c r="R4047" s="86" t="s">
        <v>5013</v>
      </c>
      <c r="S4047" s="86" t="s">
        <v>5013</v>
      </c>
      <c r="T4047" s="86" t="s">
        <v>5013</v>
      </c>
    </row>
    <row r="4048" spans="1:20" x14ac:dyDescent="0.25">
      <c r="A4048" s="50" t="s">
        <v>4682</v>
      </c>
      <c r="B4048" s="50" t="s">
        <v>2605</v>
      </c>
      <c r="C4048" s="50" t="s">
        <v>4710</v>
      </c>
      <c r="D4048" s="80">
        <v>6</v>
      </c>
      <c r="E4048" s="50" t="s">
        <v>5876</v>
      </c>
      <c r="F4048" s="24">
        <f t="shared" si="199"/>
        <v>0</v>
      </c>
      <c r="G4048" s="20">
        <f t="shared" si="200"/>
        <v>0</v>
      </c>
      <c r="H4048" s="17"/>
      <c r="I4048" s="24"/>
      <c r="J4048" s="20">
        <f t="shared" si="201"/>
        <v>8.0000000000000004E-4</v>
      </c>
      <c r="K4048" s="17"/>
      <c r="L4048" s="24"/>
      <c r="M4048" s="86" t="s">
        <v>5013</v>
      </c>
      <c r="N4048" s="86" t="s">
        <v>5013</v>
      </c>
      <c r="O4048" s="86" t="s">
        <v>5013</v>
      </c>
      <c r="P4048" s="86" t="s">
        <v>5013</v>
      </c>
      <c r="Q4048" s="86">
        <v>4.0000000000000001E-3</v>
      </c>
      <c r="R4048" s="86" t="s">
        <v>5013</v>
      </c>
      <c r="S4048" s="86" t="s">
        <v>5013</v>
      </c>
      <c r="T4048" s="86" t="s">
        <v>5013</v>
      </c>
    </row>
    <row r="4049" spans="1:20" x14ac:dyDescent="0.25">
      <c r="A4049" s="50" t="s">
        <v>4682</v>
      </c>
      <c r="B4049" s="50" t="s">
        <v>2204</v>
      </c>
      <c r="C4049" s="50" t="s">
        <v>4710</v>
      </c>
      <c r="D4049" s="80">
        <v>6</v>
      </c>
      <c r="E4049" s="50" t="s">
        <v>5880</v>
      </c>
      <c r="F4049" s="24">
        <f t="shared" si="199"/>
        <v>0</v>
      </c>
      <c r="G4049" s="20">
        <f t="shared" si="200"/>
        <v>0</v>
      </c>
      <c r="H4049" s="17"/>
      <c r="I4049" s="24"/>
      <c r="J4049" s="20">
        <f t="shared" si="201"/>
        <v>1.4000000000000002E-2</v>
      </c>
      <c r="K4049" s="17"/>
      <c r="L4049" s="24"/>
      <c r="M4049" s="86" t="s">
        <v>5013</v>
      </c>
      <c r="N4049" s="86" t="s">
        <v>5013</v>
      </c>
      <c r="O4049" s="86" t="s">
        <v>5013</v>
      </c>
      <c r="P4049" s="86">
        <v>7.0000000000000007E-2</v>
      </c>
      <c r="Q4049" s="86" t="s">
        <v>5013</v>
      </c>
      <c r="R4049" s="86" t="s">
        <v>5013</v>
      </c>
      <c r="S4049" s="86" t="s">
        <v>5013</v>
      </c>
      <c r="T4049" s="86" t="s">
        <v>5013</v>
      </c>
    </row>
    <row r="4050" spans="1:20" x14ac:dyDescent="0.25">
      <c r="A4050" s="50" t="s">
        <v>4682</v>
      </c>
      <c r="B4050" s="50" t="s">
        <v>4124</v>
      </c>
      <c r="C4050" s="50" t="s">
        <v>4710</v>
      </c>
      <c r="D4050" s="80">
        <v>6</v>
      </c>
      <c r="E4050" s="50" t="s">
        <v>5885</v>
      </c>
      <c r="F4050" s="24">
        <f t="shared" si="199"/>
        <v>0</v>
      </c>
      <c r="G4050" s="20">
        <f t="shared" si="200"/>
        <v>1800.3996666666665</v>
      </c>
      <c r="H4050" s="17"/>
      <c r="I4050" s="24"/>
      <c r="J4050" s="20">
        <f t="shared" si="201"/>
        <v>0</v>
      </c>
      <c r="K4050" s="17"/>
      <c r="L4050" s="24"/>
      <c r="M4050" s="86">
        <v>55.177</v>
      </c>
      <c r="N4050" s="86">
        <v>1346.127</v>
      </c>
      <c r="O4050" s="86">
        <v>3999.895</v>
      </c>
      <c r="P4050" s="86" t="s">
        <v>5013</v>
      </c>
      <c r="Q4050" s="86" t="s">
        <v>5013</v>
      </c>
      <c r="R4050" s="86" t="s">
        <v>5013</v>
      </c>
      <c r="S4050" s="86" t="s">
        <v>5013</v>
      </c>
      <c r="T4050" s="86" t="s">
        <v>5013</v>
      </c>
    </row>
    <row r="4051" spans="1:20" x14ac:dyDescent="0.25">
      <c r="A4051" s="50" t="s">
        <v>4682</v>
      </c>
      <c r="B4051" s="50" t="s">
        <v>4347</v>
      </c>
      <c r="C4051" s="50" t="s">
        <v>4710</v>
      </c>
      <c r="D4051" s="80">
        <v>6</v>
      </c>
      <c r="E4051" s="50" t="s">
        <v>5892</v>
      </c>
      <c r="F4051" s="24">
        <f t="shared" si="199"/>
        <v>0</v>
      </c>
      <c r="G4051" s="20">
        <f t="shared" si="200"/>
        <v>72.522999999999996</v>
      </c>
      <c r="H4051" s="17"/>
      <c r="I4051" s="24"/>
      <c r="J4051" s="20">
        <f t="shared" si="201"/>
        <v>0</v>
      </c>
      <c r="K4051" s="17"/>
      <c r="L4051" s="24"/>
      <c r="M4051" s="86">
        <v>8.6349999999999998</v>
      </c>
      <c r="N4051" s="86">
        <v>208.934</v>
      </c>
      <c r="O4051" s="86" t="s">
        <v>5013</v>
      </c>
      <c r="P4051" s="86" t="s">
        <v>5013</v>
      </c>
      <c r="Q4051" s="86" t="s">
        <v>5013</v>
      </c>
      <c r="R4051" s="86" t="s">
        <v>5013</v>
      </c>
      <c r="S4051" s="86" t="s">
        <v>5013</v>
      </c>
      <c r="T4051" s="86" t="s">
        <v>5013</v>
      </c>
    </row>
    <row r="4052" spans="1:20" x14ac:dyDescent="0.25">
      <c r="A4052" s="50" t="s">
        <v>4682</v>
      </c>
      <c r="B4052" s="50" t="s">
        <v>4484</v>
      </c>
      <c r="C4052" s="50" t="s">
        <v>4710</v>
      </c>
      <c r="D4052" s="80">
        <v>6</v>
      </c>
      <c r="E4052" s="50" t="s">
        <v>5897</v>
      </c>
      <c r="F4052" s="24">
        <f t="shared" si="199"/>
        <v>0</v>
      </c>
      <c r="G4052" s="20">
        <f t="shared" si="200"/>
        <v>1.3356666666666666</v>
      </c>
      <c r="H4052" s="17"/>
      <c r="I4052" s="24"/>
      <c r="J4052" s="20">
        <f t="shared" si="201"/>
        <v>0</v>
      </c>
      <c r="K4052" s="17"/>
      <c r="L4052" s="24"/>
      <c r="M4052" s="86" t="s">
        <v>5013</v>
      </c>
      <c r="N4052" s="86" t="s">
        <v>5013</v>
      </c>
      <c r="O4052" s="86">
        <v>4.0069999999999997</v>
      </c>
      <c r="P4052" s="86" t="s">
        <v>5013</v>
      </c>
      <c r="Q4052" s="86" t="s">
        <v>5013</v>
      </c>
      <c r="R4052" s="86" t="s">
        <v>5013</v>
      </c>
      <c r="S4052" s="86" t="s">
        <v>5013</v>
      </c>
      <c r="T4052" s="86" t="s">
        <v>5013</v>
      </c>
    </row>
    <row r="4053" spans="1:20" x14ac:dyDescent="0.25">
      <c r="A4053" s="50" t="s">
        <v>4682</v>
      </c>
      <c r="B4053" s="50" t="s">
        <v>3979</v>
      </c>
      <c r="C4053" s="50" t="s">
        <v>4710</v>
      </c>
      <c r="D4053" s="80">
        <v>6</v>
      </c>
      <c r="E4053" s="50" t="s">
        <v>5898</v>
      </c>
      <c r="F4053" s="24">
        <f t="shared" si="199"/>
        <v>0</v>
      </c>
      <c r="G4053" s="20">
        <f t="shared" si="200"/>
        <v>3.8369999999999997</v>
      </c>
      <c r="H4053" s="17"/>
      <c r="I4053" s="24"/>
      <c r="J4053" s="20">
        <f t="shared" si="201"/>
        <v>0.29580000000000001</v>
      </c>
      <c r="K4053" s="17"/>
      <c r="L4053" s="24"/>
      <c r="M4053" s="86" t="s">
        <v>5013</v>
      </c>
      <c r="N4053" s="86" t="s">
        <v>5013</v>
      </c>
      <c r="O4053" s="86">
        <v>11.510999999999999</v>
      </c>
      <c r="P4053" s="86">
        <v>1.4790000000000001</v>
      </c>
      <c r="Q4053" s="86" t="s">
        <v>5013</v>
      </c>
      <c r="R4053" s="86" t="s">
        <v>5013</v>
      </c>
      <c r="S4053" s="86" t="s">
        <v>5013</v>
      </c>
      <c r="T4053" s="86" t="s">
        <v>5013</v>
      </c>
    </row>
    <row r="4054" spans="1:20" x14ac:dyDescent="0.25">
      <c r="A4054" s="50" t="s">
        <v>4682</v>
      </c>
      <c r="B4054" s="50" t="s">
        <v>4003</v>
      </c>
      <c r="C4054" s="50" t="s">
        <v>4710</v>
      </c>
      <c r="D4054" s="80">
        <v>6</v>
      </c>
      <c r="E4054" s="50" t="s">
        <v>5902</v>
      </c>
      <c r="F4054" s="24">
        <f t="shared" si="199"/>
        <v>0</v>
      </c>
      <c r="G4054" s="20">
        <f t="shared" si="200"/>
        <v>0</v>
      </c>
      <c r="H4054" s="17"/>
      <c r="I4054" s="24"/>
      <c r="J4054" s="20">
        <f t="shared" si="201"/>
        <v>0.43179999999999996</v>
      </c>
      <c r="K4054" s="17"/>
      <c r="L4054" s="24"/>
      <c r="M4054" s="86" t="s">
        <v>5013</v>
      </c>
      <c r="N4054" s="86" t="s">
        <v>5013</v>
      </c>
      <c r="O4054" s="86" t="s">
        <v>5013</v>
      </c>
      <c r="P4054" s="86">
        <v>2.1589999999999998</v>
      </c>
      <c r="Q4054" s="86" t="s">
        <v>5013</v>
      </c>
      <c r="R4054" s="86" t="s">
        <v>5013</v>
      </c>
      <c r="S4054" s="86" t="s">
        <v>5013</v>
      </c>
      <c r="T4054" s="86" t="s">
        <v>5013</v>
      </c>
    </row>
    <row r="4055" spans="1:20" x14ac:dyDescent="0.25">
      <c r="A4055" s="50" t="s">
        <v>4682</v>
      </c>
      <c r="B4055" s="50" t="s">
        <v>4119</v>
      </c>
      <c r="C4055" s="50" t="s">
        <v>4710</v>
      </c>
      <c r="D4055" s="80">
        <v>6</v>
      </c>
      <c r="E4055" s="50" t="s">
        <v>5903</v>
      </c>
      <c r="F4055" s="24">
        <f t="shared" si="199"/>
        <v>0</v>
      </c>
      <c r="G4055" s="20">
        <f t="shared" si="200"/>
        <v>31.341666666666669</v>
      </c>
      <c r="H4055" s="17"/>
      <c r="I4055" s="24"/>
      <c r="J4055" s="20">
        <f t="shared" si="201"/>
        <v>0</v>
      </c>
      <c r="K4055" s="17"/>
      <c r="L4055" s="24"/>
      <c r="M4055" s="86">
        <v>28.425000000000001</v>
      </c>
      <c r="N4055" s="86">
        <v>21.184999999999999</v>
      </c>
      <c r="O4055" s="86">
        <v>44.414999999999999</v>
      </c>
      <c r="P4055" s="86" t="s">
        <v>5013</v>
      </c>
      <c r="Q4055" s="86" t="s">
        <v>5013</v>
      </c>
      <c r="R4055" s="86" t="s">
        <v>5013</v>
      </c>
      <c r="S4055" s="86" t="s">
        <v>5013</v>
      </c>
      <c r="T4055" s="86" t="s">
        <v>5013</v>
      </c>
    </row>
    <row r="4056" spans="1:20" x14ac:dyDescent="0.25">
      <c r="A4056" s="50" t="s">
        <v>4682</v>
      </c>
      <c r="B4056" s="50" t="s">
        <v>4559</v>
      </c>
      <c r="C4056" s="50" t="s">
        <v>4710</v>
      </c>
      <c r="D4056" s="80">
        <v>6</v>
      </c>
      <c r="E4056" s="50" t="s">
        <v>5906</v>
      </c>
      <c r="F4056" s="24">
        <f t="shared" si="199"/>
        <v>0</v>
      </c>
      <c r="G4056" s="20">
        <f t="shared" si="200"/>
        <v>0.91433333333333333</v>
      </c>
      <c r="H4056" s="17"/>
      <c r="I4056" s="24"/>
      <c r="J4056" s="20">
        <f t="shared" si="201"/>
        <v>0</v>
      </c>
      <c r="K4056" s="17"/>
      <c r="L4056" s="24"/>
      <c r="M4056" s="86">
        <v>2.7429999999999999</v>
      </c>
      <c r="N4056" s="86" t="s">
        <v>5013</v>
      </c>
      <c r="O4056" s="86" t="s">
        <v>5013</v>
      </c>
      <c r="P4056" s="86" t="s">
        <v>5013</v>
      </c>
      <c r="Q4056" s="86" t="s">
        <v>5013</v>
      </c>
      <c r="R4056" s="86" t="s">
        <v>5013</v>
      </c>
      <c r="S4056" s="86" t="s">
        <v>5013</v>
      </c>
      <c r="T4056" s="86" t="s">
        <v>5013</v>
      </c>
    </row>
    <row r="4057" spans="1:20" x14ac:dyDescent="0.25">
      <c r="A4057" s="50" t="s">
        <v>4682</v>
      </c>
      <c r="B4057" s="50" t="s">
        <v>2610</v>
      </c>
      <c r="C4057" s="50" t="s">
        <v>4710</v>
      </c>
      <c r="D4057" s="80">
        <v>6</v>
      </c>
      <c r="E4057" s="50" t="s">
        <v>5910</v>
      </c>
      <c r="F4057" s="24">
        <f t="shared" si="199"/>
        <v>0</v>
      </c>
      <c r="G4057" s="20">
        <f t="shared" si="200"/>
        <v>0</v>
      </c>
      <c r="H4057" s="17"/>
      <c r="I4057" s="24"/>
      <c r="J4057" s="20">
        <f t="shared" si="201"/>
        <v>26.790600000000001</v>
      </c>
      <c r="K4057" s="17"/>
      <c r="L4057" s="24"/>
      <c r="M4057" s="86" t="s">
        <v>5013</v>
      </c>
      <c r="N4057" s="86" t="s">
        <v>5013</v>
      </c>
      <c r="O4057" s="86" t="s">
        <v>5013</v>
      </c>
      <c r="P4057" s="86">
        <v>133.953</v>
      </c>
      <c r="Q4057" s="86" t="s">
        <v>5013</v>
      </c>
      <c r="R4057" s="86" t="s">
        <v>5013</v>
      </c>
      <c r="S4057" s="86" t="s">
        <v>5013</v>
      </c>
      <c r="T4057" s="86" t="s">
        <v>5013</v>
      </c>
    </row>
    <row r="4058" spans="1:20" x14ac:dyDescent="0.25">
      <c r="A4058" s="50" t="s">
        <v>4682</v>
      </c>
      <c r="B4058" s="50" t="s">
        <v>3708</v>
      </c>
      <c r="C4058" s="50" t="s">
        <v>4710</v>
      </c>
      <c r="D4058" s="80">
        <v>6</v>
      </c>
      <c r="E4058" s="50" t="s">
        <v>5911</v>
      </c>
      <c r="F4058" s="24">
        <f t="shared" si="199"/>
        <v>0</v>
      </c>
      <c r="G4058" s="20">
        <f t="shared" si="200"/>
        <v>9.9666666666666667E-2</v>
      </c>
      <c r="H4058" s="17"/>
      <c r="I4058" s="24"/>
      <c r="J4058" s="20">
        <f t="shared" si="201"/>
        <v>4.6259999999999994</v>
      </c>
      <c r="K4058" s="17"/>
      <c r="L4058" s="24"/>
      <c r="M4058" s="86">
        <v>0.29899999999999999</v>
      </c>
      <c r="N4058" s="86" t="s">
        <v>5013</v>
      </c>
      <c r="O4058" s="86" t="s">
        <v>5013</v>
      </c>
      <c r="P4058" s="86">
        <v>23.13</v>
      </c>
      <c r="Q4058" s="86" t="s">
        <v>5013</v>
      </c>
      <c r="R4058" s="86" t="s">
        <v>5013</v>
      </c>
      <c r="S4058" s="86" t="s">
        <v>5013</v>
      </c>
      <c r="T4058" s="86" t="s">
        <v>5013</v>
      </c>
    </row>
    <row r="4059" spans="1:20" x14ac:dyDescent="0.25">
      <c r="A4059" s="50" t="s">
        <v>4682</v>
      </c>
      <c r="B4059" s="50" t="s">
        <v>4346</v>
      </c>
      <c r="C4059" s="50" t="s">
        <v>4710</v>
      </c>
      <c r="D4059" s="80">
        <v>6</v>
      </c>
      <c r="E4059" s="50" t="s">
        <v>5912</v>
      </c>
      <c r="F4059" s="24">
        <f t="shared" si="199"/>
        <v>0</v>
      </c>
      <c r="G4059" s="20">
        <f t="shared" si="200"/>
        <v>0.48366666666666669</v>
      </c>
      <c r="H4059" s="17"/>
      <c r="I4059" s="24"/>
      <c r="J4059" s="20">
        <f t="shared" si="201"/>
        <v>0</v>
      </c>
      <c r="K4059" s="17"/>
      <c r="L4059" s="24"/>
      <c r="M4059" s="86" t="s">
        <v>5013</v>
      </c>
      <c r="N4059" s="86">
        <v>1.4510000000000001</v>
      </c>
      <c r="O4059" s="86" t="s">
        <v>5013</v>
      </c>
      <c r="P4059" s="86" t="s">
        <v>5013</v>
      </c>
      <c r="Q4059" s="86" t="s">
        <v>5013</v>
      </c>
      <c r="R4059" s="86" t="s">
        <v>5013</v>
      </c>
      <c r="S4059" s="86" t="s">
        <v>5013</v>
      </c>
      <c r="T4059" s="86" t="s">
        <v>5013</v>
      </c>
    </row>
    <row r="4060" spans="1:20" x14ac:dyDescent="0.25">
      <c r="A4060" s="50" t="s">
        <v>4682</v>
      </c>
      <c r="B4060" s="50" t="s">
        <v>3559</v>
      </c>
      <c r="C4060" s="50" t="s">
        <v>4710</v>
      </c>
      <c r="D4060" s="80">
        <v>6</v>
      </c>
      <c r="E4060" s="50" t="s">
        <v>5916</v>
      </c>
      <c r="F4060" s="24">
        <f t="shared" si="199"/>
        <v>0</v>
      </c>
      <c r="G4060" s="20">
        <f t="shared" si="200"/>
        <v>2.7483333333333335</v>
      </c>
      <c r="H4060" s="17"/>
      <c r="I4060" s="24"/>
      <c r="J4060" s="20">
        <f t="shared" si="201"/>
        <v>0</v>
      </c>
      <c r="K4060" s="17"/>
      <c r="L4060" s="24"/>
      <c r="M4060" s="86">
        <v>3.4940000000000002</v>
      </c>
      <c r="N4060" s="86" t="s">
        <v>5013</v>
      </c>
      <c r="O4060" s="86">
        <v>4.7510000000000003</v>
      </c>
      <c r="P4060" s="86" t="s">
        <v>5013</v>
      </c>
      <c r="Q4060" s="86" t="s">
        <v>5013</v>
      </c>
      <c r="R4060" s="86" t="s">
        <v>5013</v>
      </c>
      <c r="S4060" s="86" t="s">
        <v>5013</v>
      </c>
      <c r="T4060" s="86" t="s">
        <v>5013</v>
      </c>
    </row>
    <row r="4061" spans="1:20" x14ac:dyDescent="0.25">
      <c r="A4061" s="50" t="s">
        <v>4682</v>
      </c>
      <c r="B4061" s="50" t="s">
        <v>3199</v>
      </c>
      <c r="C4061" s="50" t="s">
        <v>4710</v>
      </c>
      <c r="D4061" s="80">
        <v>6</v>
      </c>
      <c r="E4061" s="50" t="s">
        <v>5917</v>
      </c>
      <c r="F4061" s="24">
        <f t="shared" si="199"/>
        <v>0</v>
      </c>
      <c r="G4061" s="20">
        <f t="shared" si="200"/>
        <v>193.60066666666668</v>
      </c>
      <c r="H4061" s="17"/>
      <c r="I4061" s="24"/>
      <c r="J4061" s="20">
        <f t="shared" si="201"/>
        <v>3.7999999999999999E-2</v>
      </c>
      <c r="K4061" s="17"/>
      <c r="L4061" s="24"/>
      <c r="M4061" s="86">
        <v>188.137</v>
      </c>
      <c r="N4061" s="86">
        <v>392.66500000000002</v>
      </c>
      <c r="O4061" s="86" t="s">
        <v>5013</v>
      </c>
      <c r="P4061" s="86" t="s">
        <v>5013</v>
      </c>
      <c r="Q4061" s="86">
        <v>0.19</v>
      </c>
      <c r="R4061" s="86" t="s">
        <v>5013</v>
      </c>
      <c r="S4061" s="86" t="s">
        <v>5013</v>
      </c>
      <c r="T4061" s="86" t="s">
        <v>5013</v>
      </c>
    </row>
    <row r="4062" spans="1:20" x14ac:dyDescent="0.25">
      <c r="A4062" s="50" t="s">
        <v>4682</v>
      </c>
      <c r="B4062" s="50" t="s">
        <v>3736</v>
      </c>
      <c r="C4062" s="50" t="s">
        <v>4710</v>
      </c>
      <c r="D4062" s="80">
        <v>6</v>
      </c>
      <c r="E4062" s="50" t="s">
        <v>5918</v>
      </c>
      <c r="F4062" s="24">
        <f t="shared" si="199"/>
        <v>0</v>
      </c>
      <c r="G4062" s="20">
        <f t="shared" si="200"/>
        <v>7.8333333333333324E-2</v>
      </c>
      <c r="H4062" s="17"/>
      <c r="I4062" s="24"/>
      <c r="J4062" s="20">
        <f t="shared" si="201"/>
        <v>0</v>
      </c>
      <c r="K4062" s="17"/>
      <c r="L4062" s="24"/>
      <c r="M4062" s="86" t="s">
        <v>5013</v>
      </c>
      <c r="N4062" s="86" t="s">
        <v>5013</v>
      </c>
      <c r="O4062" s="86">
        <v>0.23499999999999999</v>
      </c>
      <c r="P4062" s="86" t="s">
        <v>5013</v>
      </c>
      <c r="Q4062" s="86" t="s">
        <v>5013</v>
      </c>
      <c r="R4062" s="86" t="s">
        <v>5013</v>
      </c>
      <c r="S4062" s="86" t="s">
        <v>5013</v>
      </c>
      <c r="T4062" s="86" t="s">
        <v>5013</v>
      </c>
    </row>
    <row r="4063" spans="1:20" x14ac:dyDescent="0.25">
      <c r="A4063" s="50" t="s">
        <v>4682</v>
      </c>
      <c r="B4063" s="50" t="s">
        <v>3499</v>
      </c>
      <c r="C4063" s="50" t="s">
        <v>4710</v>
      </c>
      <c r="D4063" s="80">
        <v>6</v>
      </c>
      <c r="E4063" s="50" t="s">
        <v>5923</v>
      </c>
      <c r="F4063" s="24">
        <f t="shared" si="199"/>
        <v>0</v>
      </c>
      <c r="G4063" s="20">
        <f t="shared" si="200"/>
        <v>0.58233333333333337</v>
      </c>
      <c r="H4063" s="17"/>
      <c r="I4063" s="24"/>
      <c r="J4063" s="20">
        <f t="shared" si="201"/>
        <v>0.98439999999999994</v>
      </c>
      <c r="K4063" s="17"/>
      <c r="L4063" s="24"/>
      <c r="M4063" s="86" t="s">
        <v>5013</v>
      </c>
      <c r="N4063" s="86" t="s">
        <v>5013</v>
      </c>
      <c r="O4063" s="86">
        <v>1.7470000000000001</v>
      </c>
      <c r="P4063" s="86">
        <v>4.9219999999999997</v>
      </c>
      <c r="Q4063" s="86" t="s">
        <v>5013</v>
      </c>
      <c r="R4063" s="86" t="s">
        <v>5013</v>
      </c>
      <c r="S4063" s="86" t="s">
        <v>5013</v>
      </c>
      <c r="T4063" s="86" t="s">
        <v>5013</v>
      </c>
    </row>
    <row r="4064" spans="1:20" x14ac:dyDescent="0.25">
      <c r="A4064" s="50" t="s">
        <v>4682</v>
      </c>
      <c r="B4064" s="50" t="s">
        <v>580</v>
      </c>
      <c r="C4064" s="50" t="s">
        <v>4710</v>
      </c>
      <c r="D4064" s="80">
        <v>6</v>
      </c>
      <c r="E4064" s="50" t="s">
        <v>5925</v>
      </c>
      <c r="F4064" s="24">
        <f t="shared" ref="F4064:F4127" si="202">SUM(R4064:T4064)/3</f>
        <v>0</v>
      </c>
      <c r="G4064" s="20">
        <f t="shared" ref="G4064:G4127" si="203">SUM(M4064:O4064)/3</f>
        <v>13.192666666666668</v>
      </c>
      <c r="H4064" s="17"/>
      <c r="I4064" s="24"/>
      <c r="J4064" s="20">
        <f t="shared" ref="J4064:J4127" si="204">SUM(P4064:T4064)/5</f>
        <v>2.1999999999999997E-3</v>
      </c>
      <c r="K4064" s="17"/>
      <c r="L4064" s="24"/>
      <c r="M4064" s="86">
        <v>39.578000000000003</v>
      </c>
      <c r="N4064" s="86" t="s">
        <v>5013</v>
      </c>
      <c r="O4064" s="86" t="s">
        <v>5013</v>
      </c>
      <c r="P4064" s="86" t="s">
        <v>5013</v>
      </c>
      <c r="Q4064" s="86">
        <v>1.0999999999999999E-2</v>
      </c>
      <c r="R4064" s="86" t="s">
        <v>5013</v>
      </c>
      <c r="S4064" s="86" t="s">
        <v>5013</v>
      </c>
      <c r="T4064" s="86" t="s">
        <v>5013</v>
      </c>
    </row>
    <row r="4065" spans="1:20" x14ac:dyDescent="0.25">
      <c r="A4065" s="50" t="s">
        <v>4682</v>
      </c>
      <c r="B4065" s="50" t="s">
        <v>3312</v>
      </c>
      <c r="C4065" s="50" t="s">
        <v>4710</v>
      </c>
      <c r="D4065" s="80">
        <v>6</v>
      </c>
      <c r="E4065" s="50" t="s">
        <v>5926</v>
      </c>
      <c r="F4065" s="24">
        <f t="shared" si="202"/>
        <v>0</v>
      </c>
      <c r="G4065" s="20">
        <f t="shared" si="203"/>
        <v>2.4396666666666667</v>
      </c>
      <c r="H4065" s="17"/>
      <c r="I4065" s="24"/>
      <c r="J4065" s="20">
        <f t="shared" si="204"/>
        <v>0</v>
      </c>
      <c r="K4065" s="17"/>
      <c r="L4065" s="24"/>
      <c r="M4065" s="86">
        <v>0.91200000000000003</v>
      </c>
      <c r="N4065" s="86">
        <v>6.407</v>
      </c>
      <c r="O4065" s="86" t="s">
        <v>5013</v>
      </c>
      <c r="P4065" s="86" t="s">
        <v>5013</v>
      </c>
      <c r="Q4065" s="86" t="s">
        <v>5013</v>
      </c>
      <c r="R4065" s="86" t="s">
        <v>5013</v>
      </c>
      <c r="S4065" s="86" t="s">
        <v>5013</v>
      </c>
      <c r="T4065" s="86" t="s">
        <v>5013</v>
      </c>
    </row>
    <row r="4066" spans="1:20" x14ac:dyDescent="0.25">
      <c r="A4066" s="50" t="s">
        <v>4682</v>
      </c>
      <c r="B4066" s="50" t="s">
        <v>3250</v>
      </c>
      <c r="C4066" s="50" t="s">
        <v>4710</v>
      </c>
      <c r="D4066" s="80">
        <v>6</v>
      </c>
      <c r="E4066" s="50" t="s">
        <v>5931</v>
      </c>
      <c r="F4066" s="24">
        <f t="shared" si="202"/>
        <v>0</v>
      </c>
      <c r="G4066" s="20">
        <f t="shared" si="203"/>
        <v>4.464666666666667</v>
      </c>
      <c r="H4066" s="17"/>
      <c r="I4066" s="24"/>
      <c r="J4066" s="20">
        <f t="shared" si="204"/>
        <v>0.1096</v>
      </c>
      <c r="K4066" s="17"/>
      <c r="L4066" s="24"/>
      <c r="M4066" s="86" t="s">
        <v>5013</v>
      </c>
      <c r="N4066" s="86">
        <v>13.263999999999999</v>
      </c>
      <c r="O4066" s="86">
        <v>0.13</v>
      </c>
      <c r="P4066" s="86" t="s">
        <v>5013</v>
      </c>
      <c r="Q4066" s="86">
        <v>0.54800000000000004</v>
      </c>
      <c r="R4066" s="86" t="s">
        <v>5013</v>
      </c>
      <c r="S4066" s="86" t="s">
        <v>5013</v>
      </c>
      <c r="T4066" s="86" t="s">
        <v>5013</v>
      </c>
    </row>
    <row r="4067" spans="1:20" x14ac:dyDescent="0.25">
      <c r="A4067" s="50" t="s">
        <v>4682</v>
      </c>
      <c r="B4067" s="50" t="s">
        <v>3872</v>
      </c>
      <c r="C4067" s="50" t="s">
        <v>4711</v>
      </c>
      <c r="D4067" s="80">
        <v>6</v>
      </c>
      <c r="E4067" s="50" t="s">
        <v>5942</v>
      </c>
      <c r="F4067" s="24">
        <f t="shared" si="202"/>
        <v>0</v>
      </c>
      <c r="G4067" s="20">
        <f t="shared" si="203"/>
        <v>39.544333333333334</v>
      </c>
      <c r="H4067" s="17"/>
      <c r="I4067" s="24"/>
      <c r="J4067" s="20">
        <f t="shared" si="204"/>
        <v>0</v>
      </c>
      <c r="K4067" s="17"/>
      <c r="L4067" s="24"/>
      <c r="M4067" s="86" t="s">
        <v>5013</v>
      </c>
      <c r="N4067" s="86">
        <v>99.876000000000005</v>
      </c>
      <c r="O4067" s="86">
        <v>18.757000000000001</v>
      </c>
      <c r="P4067" s="86" t="s">
        <v>5013</v>
      </c>
      <c r="Q4067" s="86" t="s">
        <v>5013</v>
      </c>
      <c r="R4067" s="86" t="s">
        <v>5013</v>
      </c>
      <c r="S4067" s="86" t="s">
        <v>5013</v>
      </c>
      <c r="T4067" s="86" t="s">
        <v>5013</v>
      </c>
    </row>
    <row r="4068" spans="1:20" x14ac:dyDescent="0.25">
      <c r="A4068" s="50" t="s">
        <v>4682</v>
      </c>
      <c r="B4068" s="50" t="s">
        <v>3930</v>
      </c>
      <c r="C4068" s="50" t="s">
        <v>4711</v>
      </c>
      <c r="D4068" s="80">
        <v>6</v>
      </c>
      <c r="E4068" s="50" t="s">
        <v>5943</v>
      </c>
      <c r="F4068" s="24">
        <f t="shared" si="202"/>
        <v>0</v>
      </c>
      <c r="G4068" s="20">
        <f t="shared" si="203"/>
        <v>5.8470000000000004</v>
      </c>
      <c r="H4068" s="17"/>
      <c r="I4068" s="24"/>
      <c r="J4068" s="20">
        <f t="shared" si="204"/>
        <v>0</v>
      </c>
      <c r="K4068" s="17"/>
      <c r="L4068" s="24"/>
      <c r="M4068" s="86" t="s">
        <v>5013</v>
      </c>
      <c r="N4068" s="86" t="s">
        <v>5013</v>
      </c>
      <c r="O4068" s="86">
        <v>17.541</v>
      </c>
      <c r="P4068" s="86" t="s">
        <v>5013</v>
      </c>
      <c r="Q4068" s="86" t="s">
        <v>5013</v>
      </c>
      <c r="R4068" s="86" t="s">
        <v>5013</v>
      </c>
      <c r="S4068" s="86" t="s">
        <v>5013</v>
      </c>
      <c r="T4068" s="86" t="s">
        <v>5013</v>
      </c>
    </row>
    <row r="4069" spans="1:20" x14ac:dyDescent="0.25">
      <c r="A4069" s="50" t="s">
        <v>4682</v>
      </c>
      <c r="B4069" s="50" t="s">
        <v>24</v>
      </c>
      <c r="C4069" s="50" t="s">
        <v>4711</v>
      </c>
      <c r="D4069" s="80">
        <v>6</v>
      </c>
      <c r="E4069" s="50" t="s">
        <v>5945</v>
      </c>
      <c r="F4069" s="24">
        <f t="shared" si="202"/>
        <v>0</v>
      </c>
      <c r="G4069" s="20">
        <f t="shared" si="203"/>
        <v>94.524333333333331</v>
      </c>
      <c r="H4069" s="17"/>
      <c r="I4069" s="24"/>
      <c r="J4069" s="20">
        <f t="shared" si="204"/>
        <v>3.9502000000000002</v>
      </c>
      <c r="K4069" s="17"/>
      <c r="L4069" s="24"/>
      <c r="M4069" s="86">
        <v>33.121000000000002</v>
      </c>
      <c r="N4069" s="86">
        <v>177.702</v>
      </c>
      <c r="O4069" s="86">
        <v>72.75</v>
      </c>
      <c r="P4069" s="86">
        <v>19.751000000000001</v>
      </c>
      <c r="Q4069" s="86" t="s">
        <v>5013</v>
      </c>
      <c r="R4069" s="86" t="s">
        <v>5013</v>
      </c>
      <c r="S4069" s="86" t="s">
        <v>5013</v>
      </c>
      <c r="T4069" s="86" t="s">
        <v>5013</v>
      </c>
    </row>
    <row r="4070" spans="1:20" x14ac:dyDescent="0.25">
      <c r="A4070" s="50" t="s">
        <v>4682</v>
      </c>
      <c r="B4070" s="50" t="s">
        <v>3585</v>
      </c>
      <c r="C4070" s="50" t="s">
        <v>4711</v>
      </c>
      <c r="D4070" s="80">
        <v>6</v>
      </c>
      <c r="E4070" s="50" t="s">
        <v>5946</v>
      </c>
      <c r="F4070" s="24">
        <f t="shared" si="202"/>
        <v>0</v>
      </c>
      <c r="G4070" s="20">
        <f t="shared" si="203"/>
        <v>1.9056666666666666</v>
      </c>
      <c r="H4070" s="17"/>
      <c r="I4070" s="24"/>
      <c r="J4070" s="20">
        <f t="shared" si="204"/>
        <v>0</v>
      </c>
      <c r="K4070" s="17"/>
      <c r="L4070" s="24"/>
      <c r="M4070" s="86">
        <v>5.7169999999999996</v>
      </c>
      <c r="N4070" s="86" t="s">
        <v>5013</v>
      </c>
      <c r="O4070" s="86" t="s">
        <v>5013</v>
      </c>
      <c r="P4070" s="86" t="s">
        <v>5013</v>
      </c>
      <c r="Q4070" s="86" t="s">
        <v>5013</v>
      </c>
      <c r="R4070" s="86" t="s">
        <v>5013</v>
      </c>
      <c r="S4070" s="86" t="s">
        <v>5013</v>
      </c>
      <c r="T4070" s="86" t="s">
        <v>5013</v>
      </c>
    </row>
    <row r="4071" spans="1:20" x14ac:dyDescent="0.25">
      <c r="A4071" s="50" t="s">
        <v>4682</v>
      </c>
      <c r="B4071" s="50" t="s">
        <v>4073</v>
      </c>
      <c r="C4071" s="50" t="s">
        <v>4711</v>
      </c>
      <c r="D4071" s="80">
        <v>6</v>
      </c>
      <c r="E4071" s="50" t="s">
        <v>5951</v>
      </c>
      <c r="F4071" s="24">
        <f t="shared" si="202"/>
        <v>0</v>
      </c>
      <c r="G4071" s="20">
        <f t="shared" si="203"/>
        <v>0</v>
      </c>
      <c r="H4071" s="17"/>
      <c r="I4071" s="24"/>
      <c r="J4071" s="20">
        <f t="shared" si="204"/>
        <v>34.495800000000003</v>
      </c>
      <c r="K4071" s="17"/>
      <c r="L4071" s="24"/>
      <c r="M4071" s="86" t="s">
        <v>5013</v>
      </c>
      <c r="N4071" s="86" t="s">
        <v>5013</v>
      </c>
      <c r="O4071" s="86" t="s">
        <v>5013</v>
      </c>
      <c r="P4071" s="86">
        <v>172.47900000000001</v>
      </c>
      <c r="Q4071" s="86" t="s">
        <v>5013</v>
      </c>
      <c r="R4071" s="86" t="s">
        <v>5013</v>
      </c>
      <c r="S4071" s="86" t="s">
        <v>5013</v>
      </c>
      <c r="T4071" s="86" t="s">
        <v>5013</v>
      </c>
    </row>
    <row r="4072" spans="1:20" x14ac:dyDescent="0.25">
      <c r="A4072" s="50" t="s">
        <v>4682</v>
      </c>
      <c r="B4072" s="50" t="s">
        <v>3680</v>
      </c>
      <c r="C4072" s="50" t="s">
        <v>4711</v>
      </c>
      <c r="D4072" s="80">
        <v>6</v>
      </c>
      <c r="E4072" s="50" t="s">
        <v>5958</v>
      </c>
      <c r="F4072" s="24">
        <f t="shared" si="202"/>
        <v>0</v>
      </c>
      <c r="G4072" s="20">
        <f t="shared" si="203"/>
        <v>41.058</v>
      </c>
      <c r="H4072" s="17"/>
      <c r="I4072" s="24"/>
      <c r="J4072" s="20">
        <f t="shared" si="204"/>
        <v>10.328999999999999</v>
      </c>
      <c r="K4072" s="17"/>
      <c r="L4072" s="24"/>
      <c r="M4072" s="86">
        <v>8.8409999999999993</v>
      </c>
      <c r="N4072" s="86">
        <v>114.333</v>
      </c>
      <c r="O4072" s="86" t="s">
        <v>5013</v>
      </c>
      <c r="P4072" s="86">
        <v>44.723999999999997</v>
      </c>
      <c r="Q4072" s="86">
        <v>6.9210000000000003</v>
      </c>
      <c r="R4072" s="86" t="s">
        <v>5013</v>
      </c>
      <c r="S4072" s="86" t="s">
        <v>5013</v>
      </c>
      <c r="T4072" s="86" t="s">
        <v>5013</v>
      </c>
    </row>
    <row r="4073" spans="1:20" x14ac:dyDescent="0.25">
      <c r="A4073" s="50" t="s">
        <v>4682</v>
      </c>
      <c r="B4073" s="50" t="s">
        <v>4210</v>
      </c>
      <c r="C4073" s="50" t="s">
        <v>4711</v>
      </c>
      <c r="D4073" s="80">
        <v>6</v>
      </c>
      <c r="E4073" s="50" t="s">
        <v>5964</v>
      </c>
      <c r="F4073" s="24">
        <f t="shared" si="202"/>
        <v>0</v>
      </c>
      <c r="G4073" s="20">
        <f t="shared" si="203"/>
        <v>0</v>
      </c>
      <c r="H4073" s="17"/>
      <c r="I4073" s="24"/>
      <c r="J4073" s="20">
        <f t="shared" si="204"/>
        <v>6.0399999999999995E-2</v>
      </c>
      <c r="K4073" s="17"/>
      <c r="L4073" s="24"/>
      <c r="M4073" s="86" t="s">
        <v>5013</v>
      </c>
      <c r="N4073" s="86" t="s">
        <v>5013</v>
      </c>
      <c r="O4073" s="86" t="s">
        <v>5013</v>
      </c>
      <c r="P4073" s="86">
        <v>0.30199999999999999</v>
      </c>
      <c r="Q4073" s="86" t="s">
        <v>5013</v>
      </c>
      <c r="R4073" s="86" t="s">
        <v>5013</v>
      </c>
      <c r="S4073" s="86" t="s">
        <v>5013</v>
      </c>
      <c r="T4073" s="86" t="s">
        <v>5013</v>
      </c>
    </row>
    <row r="4074" spans="1:20" x14ac:dyDescent="0.25">
      <c r="A4074" s="50" t="s">
        <v>4682</v>
      </c>
      <c r="B4074" s="50" t="s">
        <v>4123</v>
      </c>
      <c r="C4074" s="50" t="s">
        <v>4711</v>
      </c>
      <c r="D4074" s="80">
        <v>6</v>
      </c>
      <c r="E4074" s="50" t="s">
        <v>5971</v>
      </c>
      <c r="F4074" s="24">
        <f t="shared" si="202"/>
        <v>0</v>
      </c>
      <c r="G4074" s="20">
        <f t="shared" si="203"/>
        <v>16.842000000000002</v>
      </c>
      <c r="H4074" s="17"/>
      <c r="I4074" s="24"/>
      <c r="J4074" s="20">
        <f t="shared" si="204"/>
        <v>0.87240000000000006</v>
      </c>
      <c r="K4074" s="17"/>
      <c r="L4074" s="24"/>
      <c r="M4074" s="86">
        <v>49.901000000000003</v>
      </c>
      <c r="N4074" s="86" t="s">
        <v>5013</v>
      </c>
      <c r="O4074" s="86">
        <v>0.625</v>
      </c>
      <c r="P4074" s="86">
        <v>4.3620000000000001</v>
      </c>
      <c r="Q4074" s="86" t="s">
        <v>5013</v>
      </c>
      <c r="R4074" s="86" t="s">
        <v>5013</v>
      </c>
      <c r="S4074" s="86" t="s">
        <v>5013</v>
      </c>
      <c r="T4074" s="86" t="s">
        <v>5013</v>
      </c>
    </row>
    <row r="4075" spans="1:20" x14ac:dyDescent="0.25">
      <c r="A4075" s="50" t="s">
        <v>4682</v>
      </c>
      <c r="B4075" s="50" t="s">
        <v>3115</v>
      </c>
      <c r="C4075" s="50" t="s">
        <v>4711</v>
      </c>
      <c r="D4075" s="80">
        <v>6</v>
      </c>
      <c r="E4075" s="50" t="s">
        <v>5989</v>
      </c>
      <c r="F4075" s="24">
        <f t="shared" si="202"/>
        <v>0</v>
      </c>
      <c r="G4075" s="20">
        <f t="shared" si="203"/>
        <v>12.523000000000001</v>
      </c>
      <c r="H4075" s="17"/>
      <c r="I4075" s="24"/>
      <c r="J4075" s="20">
        <f t="shared" si="204"/>
        <v>0</v>
      </c>
      <c r="K4075" s="17"/>
      <c r="L4075" s="24"/>
      <c r="M4075" s="86" t="s">
        <v>5013</v>
      </c>
      <c r="N4075" s="86">
        <v>37.569000000000003</v>
      </c>
      <c r="O4075" s="86" t="s">
        <v>5013</v>
      </c>
      <c r="P4075" s="86" t="s">
        <v>5013</v>
      </c>
      <c r="Q4075" s="86" t="s">
        <v>5013</v>
      </c>
      <c r="R4075" s="86" t="s">
        <v>5013</v>
      </c>
      <c r="S4075" s="86" t="s">
        <v>5013</v>
      </c>
      <c r="T4075" s="86" t="s">
        <v>5013</v>
      </c>
    </row>
    <row r="4076" spans="1:20" x14ac:dyDescent="0.25">
      <c r="A4076" s="50" t="s">
        <v>4682</v>
      </c>
      <c r="B4076" s="50" t="s">
        <v>3075</v>
      </c>
      <c r="C4076" s="50" t="s">
        <v>4711</v>
      </c>
      <c r="D4076" s="80">
        <v>6</v>
      </c>
      <c r="E4076" s="50" t="s">
        <v>5990</v>
      </c>
      <c r="F4076" s="24">
        <f t="shared" si="202"/>
        <v>0</v>
      </c>
      <c r="G4076" s="20">
        <f t="shared" si="203"/>
        <v>6.3719999999999999</v>
      </c>
      <c r="H4076" s="17"/>
      <c r="I4076" s="24"/>
      <c r="J4076" s="20">
        <f t="shared" si="204"/>
        <v>0.53300000000000003</v>
      </c>
      <c r="K4076" s="17"/>
      <c r="L4076" s="24"/>
      <c r="M4076" s="86">
        <v>13.631</v>
      </c>
      <c r="N4076" s="86">
        <v>3.9740000000000002</v>
      </c>
      <c r="O4076" s="86">
        <v>1.5109999999999999</v>
      </c>
      <c r="P4076" s="86">
        <v>0.66</v>
      </c>
      <c r="Q4076" s="86">
        <v>2.0049999999999999</v>
      </c>
      <c r="R4076" s="86" t="s">
        <v>5013</v>
      </c>
      <c r="S4076" s="86" t="s">
        <v>5013</v>
      </c>
      <c r="T4076" s="86" t="s">
        <v>5013</v>
      </c>
    </row>
    <row r="4077" spans="1:20" x14ac:dyDescent="0.25">
      <c r="A4077" s="50" t="s">
        <v>4682</v>
      </c>
      <c r="B4077" s="50" t="s">
        <v>9762</v>
      </c>
      <c r="C4077" s="50" t="s">
        <v>4711</v>
      </c>
      <c r="D4077" s="80">
        <v>6</v>
      </c>
      <c r="E4077" s="50" t="s">
        <v>9763</v>
      </c>
      <c r="F4077" s="24">
        <f t="shared" si="202"/>
        <v>0</v>
      </c>
      <c r="G4077" s="20">
        <f t="shared" si="203"/>
        <v>4.7476666666666665</v>
      </c>
      <c r="H4077" s="17"/>
      <c r="I4077" s="24"/>
      <c r="J4077" s="20">
        <f t="shared" si="204"/>
        <v>0</v>
      </c>
      <c r="K4077" s="17"/>
      <c r="L4077" s="24"/>
      <c r="M4077" s="86">
        <v>14.243</v>
      </c>
      <c r="N4077" s="86" t="s">
        <v>5013</v>
      </c>
      <c r="O4077" s="86" t="s">
        <v>5013</v>
      </c>
      <c r="P4077" s="86" t="s">
        <v>5013</v>
      </c>
      <c r="Q4077" s="86" t="s">
        <v>5013</v>
      </c>
      <c r="R4077" s="86" t="s">
        <v>5013</v>
      </c>
      <c r="S4077" s="86" t="s">
        <v>5013</v>
      </c>
      <c r="T4077" s="86" t="s">
        <v>5013</v>
      </c>
    </row>
    <row r="4078" spans="1:20" x14ac:dyDescent="0.25">
      <c r="A4078" s="50" t="s">
        <v>4682</v>
      </c>
      <c r="B4078" s="50" t="s">
        <v>2968</v>
      </c>
      <c r="C4078" s="50" t="s">
        <v>4711</v>
      </c>
      <c r="D4078" s="80">
        <v>6</v>
      </c>
      <c r="E4078" s="50" t="s">
        <v>5993</v>
      </c>
      <c r="F4078" s="24">
        <f t="shared" si="202"/>
        <v>0</v>
      </c>
      <c r="G4078" s="20">
        <f t="shared" si="203"/>
        <v>1.6199999999999999</v>
      </c>
      <c r="H4078" s="17"/>
      <c r="I4078" s="24"/>
      <c r="J4078" s="20">
        <f t="shared" si="204"/>
        <v>0</v>
      </c>
      <c r="K4078" s="17"/>
      <c r="L4078" s="24"/>
      <c r="M4078" s="86">
        <v>2.85</v>
      </c>
      <c r="N4078" s="86" t="s">
        <v>5013</v>
      </c>
      <c r="O4078" s="86">
        <v>2.0099999999999998</v>
      </c>
      <c r="P4078" s="86" t="s">
        <v>5013</v>
      </c>
      <c r="Q4078" s="86" t="s">
        <v>5013</v>
      </c>
      <c r="R4078" s="86" t="s">
        <v>5013</v>
      </c>
      <c r="S4078" s="86" t="s">
        <v>5013</v>
      </c>
      <c r="T4078" s="86" t="s">
        <v>5013</v>
      </c>
    </row>
    <row r="4079" spans="1:20" x14ac:dyDescent="0.25">
      <c r="A4079" s="50" t="s">
        <v>4682</v>
      </c>
      <c r="B4079" s="50" t="s">
        <v>4036</v>
      </c>
      <c r="C4079" s="50" t="s">
        <v>4711</v>
      </c>
      <c r="D4079" s="80">
        <v>6</v>
      </c>
      <c r="E4079" s="50" t="s">
        <v>5996</v>
      </c>
      <c r="F4079" s="24">
        <f t="shared" si="202"/>
        <v>0</v>
      </c>
      <c r="G4079" s="20">
        <f t="shared" si="203"/>
        <v>2.6586666666666665</v>
      </c>
      <c r="H4079" s="17"/>
      <c r="I4079" s="24"/>
      <c r="J4079" s="20">
        <f t="shared" si="204"/>
        <v>0.68899999999999995</v>
      </c>
      <c r="K4079" s="17"/>
      <c r="L4079" s="24"/>
      <c r="M4079" s="86" t="s">
        <v>5013</v>
      </c>
      <c r="N4079" s="86">
        <v>7.91</v>
      </c>
      <c r="O4079" s="86">
        <v>6.6000000000000003E-2</v>
      </c>
      <c r="P4079" s="86">
        <v>3.4449999999999998</v>
      </c>
      <c r="Q4079" s="86" t="s">
        <v>5013</v>
      </c>
      <c r="R4079" s="86" t="s">
        <v>5013</v>
      </c>
      <c r="S4079" s="86" t="s">
        <v>5013</v>
      </c>
      <c r="T4079" s="86" t="s">
        <v>5013</v>
      </c>
    </row>
    <row r="4080" spans="1:20" x14ac:dyDescent="0.25">
      <c r="A4080" s="50" t="s">
        <v>4682</v>
      </c>
      <c r="B4080" s="50" t="s">
        <v>3785</v>
      </c>
      <c r="C4080" s="50" t="s">
        <v>4711</v>
      </c>
      <c r="D4080" s="80">
        <v>6</v>
      </c>
      <c r="E4080" s="50" t="s">
        <v>5998</v>
      </c>
      <c r="F4080" s="24">
        <f t="shared" si="202"/>
        <v>0</v>
      </c>
      <c r="G4080" s="20">
        <f t="shared" si="203"/>
        <v>30.839333333333332</v>
      </c>
      <c r="H4080" s="17"/>
      <c r="I4080" s="24"/>
      <c r="J4080" s="20">
        <f t="shared" si="204"/>
        <v>0</v>
      </c>
      <c r="K4080" s="17"/>
      <c r="L4080" s="24"/>
      <c r="M4080" s="86" t="s">
        <v>5013</v>
      </c>
      <c r="N4080" s="86" t="s">
        <v>5013</v>
      </c>
      <c r="O4080" s="86">
        <v>92.518000000000001</v>
      </c>
      <c r="P4080" s="86" t="s">
        <v>5013</v>
      </c>
      <c r="Q4080" s="86" t="s">
        <v>5013</v>
      </c>
      <c r="R4080" s="86" t="s">
        <v>5013</v>
      </c>
      <c r="S4080" s="86" t="s">
        <v>5013</v>
      </c>
      <c r="T4080" s="86" t="s">
        <v>5013</v>
      </c>
    </row>
    <row r="4081" spans="1:20" x14ac:dyDescent="0.25">
      <c r="A4081" s="50" t="s">
        <v>4682</v>
      </c>
      <c r="B4081" s="50" t="s">
        <v>4348</v>
      </c>
      <c r="C4081" s="50" t="s">
        <v>4711</v>
      </c>
      <c r="D4081" s="80">
        <v>6</v>
      </c>
      <c r="E4081" s="50" t="s">
        <v>6002</v>
      </c>
      <c r="F4081" s="24">
        <f t="shared" si="202"/>
        <v>0</v>
      </c>
      <c r="G4081" s="20">
        <f t="shared" si="203"/>
        <v>27.907333333333337</v>
      </c>
      <c r="H4081" s="17"/>
      <c r="I4081" s="24"/>
      <c r="J4081" s="20">
        <f t="shared" si="204"/>
        <v>0</v>
      </c>
      <c r="K4081" s="17"/>
      <c r="L4081" s="24"/>
      <c r="M4081" s="86">
        <v>23.155999999999999</v>
      </c>
      <c r="N4081" s="86">
        <v>28.501999999999999</v>
      </c>
      <c r="O4081" s="86">
        <v>32.064</v>
      </c>
      <c r="P4081" s="86" t="s">
        <v>5013</v>
      </c>
      <c r="Q4081" s="86" t="s">
        <v>5013</v>
      </c>
      <c r="R4081" s="86" t="s">
        <v>5013</v>
      </c>
      <c r="S4081" s="86" t="s">
        <v>5013</v>
      </c>
      <c r="T4081" s="86" t="s">
        <v>5013</v>
      </c>
    </row>
    <row r="4082" spans="1:20" x14ac:dyDescent="0.25">
      <c r="A4082" s="50" t="s">
        <v>4682</v>
      </c>
      <c r="B4082" s="50" t="s">
        <v>3093</v>
      </c>
      <c r="C4082" s="50" t="s">
        <v>4711</v>
      </c>
      <c r="D4082" s="80">
        <v>6</v>
      </c>
      <c r="E4082" s="50" t="s">
        <v>6005</v>
      </c>
      <c r="F4082" s="24">
        <f t="shared" si="202"/>
        <v>0</v>
      </c>
      <c r="G4082" s="20">
        <f t="shared" si="203"/>
        <v>16.998666666666669</v>
      </c>
      <c r="H4082" s="17"/>
      <c r="I4082" s="24"/>
      <c r="J4082" s="20">
        <f t="shared" si="204"/>
        <v>0.13440000000000002</v>
      </c>
      <c r="K4082" s="17"/>
      <c r="L4082" s="24"/>
      <c r="M4082" s="86" t="s">
        <v>5013</v>
      </c>
      <c r="N4082" s="86">
        <v>15.558</v>
      </c>
      <c r="O4082" s="86">
        <v>35.438000000000002</v>
      </c>
      <c r="P4082" s="86">
        <v>0.67200000000000004</v>
      </c>
      <c r="Q4082" s="86" t="s">
        <v>5013</v>
      </c>
      <c r="R4082" s="86" t="s">
        <v>5013</v>
      </c>
      <c r="S4082" s="86" t="s">
        <v>5013</v>
      </c>
      <c r="T4082" s="86" t="s">
        <v>5013</v>
      </c>
    </row>
    <row r="4083" spans="1:20" x14ac:dyDescent="0.25">
      <c r="A4083" s="50" t="s">
        <v>4682</v>
      </c>
      <c r="B4083" s="50" t="s">
        <v>2896</v>
      </c>
      <c r="C4083" s="50" t="s">
        <v>4711</v>
      </c>
      <c r="D4083" s="80">
        <v>6</v>
      </c>
      <c r="E4083" s="50" t="s">
        <v>6006</v>
      </c>
      <c r="F4083" s="24">
        <f t="shared" si="202"/>
        <v>0</v>
      </c>
      <c r="G4083" s="20">
        <f t="shared" si="203"/>
        <v>0</v>
      </c>
      <c r="H4083" s="17"/>
      <c r="I4083" s="24"/>
      <c r="J4083" s="20">
        <f t="shared" si="204"/>
        <v>0.46779999999999999</v>
      </c>
      <c r="K4083" s="17"/>
      <c r="L4083" s="24"/>
      <c r="M4083" s="86" t="s">
        <v>5013</v>
      </c>
      <c r="N4083" s="86" t="s">
        <v>5013</v>
      </c>
      <c r="O4083" s="86" t="s">
        <v>5013</v>
      </c>
      <c r="P4083" s="86" t="s">
        <v>5013</v>
      </c>
      <c r="Q4083" s="86">
        <v>2.339</v>
      </c>
      <c r="R4083" s="86" t="s">
        <v>5013</v>
      </c>
      <c r="S4083" s="86" t="s">
        <v>5013</v>
      </c>
      <c r="T4083" s="86" t="s">
        <v>5013</v>
      </c>
    </row>
    <row r="4084" spans="1:20" x14ac:dyDescent="0.25">
      <c r="A4084" s="50" t="s">
        <v>4682</v>
      </c>
      <c r="B4084" s="50" t="s">
        <v>4482</v>
      </c>
      <c r="C4084" s="50" t="s">
        <v>4711</v>
      </c>
      <c r="D4084" s="80">
        <v>6</v>
      </c>
      <c r="E4084" s="50" t="s">
        <v>6008</v>
      </c>
      <c r="F4084" s="24">
        <f t="shared" si="202"/>
        <v>0</v>
      </c>
      <c r="G4084" s="20">
        <f t="shared" si="203"/>
        <v>16.434333333333331</v>
      </c>
      <c r="H4084" s="17"/>
      <c r="I4084" s="24"/>
      <c r="J4084" s="20">
        <f t="shared" si="204"/>
        <v>0</v>
      </c>
      <c r="K4084" s="17"/>
      <c r="L4084" s="24"/>
      <c r="M4084" s="86">
        <v>49.302999999999997</v>
      </c>
      <c r="N4084" s="86" t="s">
        <v>5013</v>
      </c>
      <c r="O4084" s="86" t="s">
        <v>5013</v>
      </c>
      <c r="P4084" s="86" t="s">
        <v>5013</v>
      </c>
      <c r="Q4084" s="86" t="s">
        <v>5013</v>
      </c>
      <c r="R4084" s="86" t="s">
        <v>5013</v>
      </c>
      <c r="S4084" s="86" t="s">
        <v>5013</v>
      </c>
      <c r="T4084" s="86" t="s">
        <v>5013</v>
      </c>
    </row>
    <row r="4085" spans="1:20" x14ac:dyDescent="0.25">
      <c r="A4085" s="50" t="s">
        <v>4682</v>
      </c>
      <c r="B4085" s="50" t="s">
        <v>3324</v>
      </c>
      <c r="C4085" s="50" t="s">
        <v>4711</v>
      </c>
      <c r="D4085" s="80">
        <v>6</v>
      </c>
      <c r="E4085" s="50" t="s">
        <v>6016</v>
      </c>
      <c r="F4085" s="24">
        <f t="shared" si="202"/>
        <v>0</v>
      </c>
      <c r="G4085" s="20">
        <f t="shared" si="203"/>
        <v>0</v>
      </c>
      <c r="H4085" s="17"/>
      <c r="I4085" s="24"/>
      <c r="J4085" s="20">
        <f t="shared" si="204"/>
        <v>0.32879999999999998</v>
      </c>
      <c r="K4085" s="17"/>
      <c r="L4085" s="24"/>
      <c r="M4085" s="86" t="s">
        <v>5013</v>
      </c>
      <c r="N4085" s="86" t="s">
        <v>5013</v>
      </c>
      <c r="O4085" s="86" t="s">
        <v>5013</v>
      </c>
      <c r="P4085" s="86">
        <v>0.32100000000000001</v>
      </c>
      <c r="Q4085" s="86">
        <v>1.323</v>
      </c>
      <c r="R4085" s="86" t="s">
        <v>5013</v>
      </c>
      <c r="S4085" s="86" t="s">
        <v>5013</v>
      </c>
      <c r="T4085" s="86" t="s">
        <v>5013</v>
      </c>
    </row>
    <row r="4086" spans="1:20" x14ac:dyDescent="0.25">
      <c r="A4086" s="50" t="s">
        <v>4682</v>
      </c>
      <c r="B4086" s="50" t="s">
        <v>9764</v>
      </c>
      <c r="C4086" s="50" t="s">
        <v>4711</v>
      </c>
      <c r="D4086" s="80">
        <v>6</v>
      </c>
      <c r="E4086" s="50" t="s">
        <v>9765</v>
      </c>
      <c r="F4086" s="24">
        <f t="shared" si="202"/>
        <v>0</v>
      </c>
      <c r="G4086" s="20">
        <f t="shared" si="203"/>
        <v>3.2886666666666664</v>
      </c>
      <c r="H4086" s="17"/>
      <c r="I4086" s="24"/>
      <c r="J4086" s="20">
        <f t="shared" si="204"/>
        <v>0</v>
      </c>
      <c r="K4086" s="17"/>
      <c r="L4086" s="24"/>
      <c r="M4086" s="86">
        <v>4.617</v>
      </c>
      <c r="N4086" s="86">
        <v>5.2489999999999997</v>
      </c>
      <c r="O4086" s="86" t="s">
        <v>5013</v>
      </c>
      <c r="P4086" s="86" t="s">
        <v>5013</v>
      </c>
      <c r="Q4086" s="86" t="s">
        <v>5013</v>
      </c>
      <c r="R4086" s="86" t="s">
        <v>5013</v>
      </c>
      <c r="S4086" s="86" t="s">
        <v>5013</v>
      </c>
      <c r="T4086" s="86" t="s">
        <v>5013</v>
      </c>
    </row>
    <row r="4087" spans="1:20" x14ac:dyDescent="0.25">
      <c r="A4087" s="50" t="s">
        <v>4682</v>
      </c>
      <c r="B4087" s="50" t="s">
        <v>3455</v>
      </c>
      <c r="C4087" s="50" t="s">
        <v>4711</v>
      </c>
      <c r="D4087" s="80">
        <v>6</v>
      </c>
      <c r="E4087" s="50" t="s">
        <v>6023</v>
      </c>
      <c r="F4087" s="24">
        <f t="shared" si="202"/>
        <v>0</v>
      </c>
      <c r="G4087" s="20">
        <f t="shared" si="203"/>
        <v>6.8976666666666659</v>
      </c>
      <c r="H4087" s="17"/>
      <c r="I4087" s="24"/>
      <c r="J4087" s="20">
        <f t="shared" si="204"/>
        <v>2.6896</v>
      </c>
      <c r="K4087" s="17"/>
      <c r="L4087" s="24"/>
      <c r="M4087" s="86">
        <v>12.616</v>
      </c>
      <c r="N4087" s="86">
        <v>6.4039999999999999</v>
      </c>
      <c r="O4087" s="86">
        <v>1.673</v>
      </c>
      <c r="P4087" s="86">
        <v>1.9159999999999999</v>
      </c>
      <c r="Q4087" s="86">
        <v>11.532</v>
      </c>
      <c r="R4087" s="86" t="s">
        <v>5013</v>
      </c>
      <c r="S4087" s="86" t="s">
        <v>5013</v>
      </c>
      <c r="T4087" s="86" t="s">
        <v>5013</v>
      </c>
    </row>
    <row r="4088" spans="1:20" x14ac:dyDescent="0.25">
      <c r="A4088" s="50" t="s">
        <v>4682</v>
      </c>
      <c r="B4088" s="50" t="s">
        <v>4050</v>
      </c>
      <c r="C4088" s="50" t="s">
        <v>4711</v>
      </c>
      <c r="D4088" s="80">
        <v>6</v>
      </c>
      <c r="E4088" s="50" t="s">
        <v>6024</v>
      </c>
      <c r="F4088" s="24">
        <f t="shared" si="202"/>
        <v>0</v>
      </c>
      <c r="G4088" s="20">
        <f t="shared" si="203"/>
        <v>13.318666666666667</v>
      </c>
      <c r="H4088" s="17"/>
      <c r="I4088" s="24"/>
      <c r="J4088" s="20">
        <f t="shared" si="204"/>
        <v>7.1196000000000002</v>
      </c>
      <c r="K4088" s="17"/>
      <c r="L4088" s="24"/>
      <c r="M4088" s="86" t="s">
        <v>5013</v>
      </c>
      <c r="N4088" s="86" t="s">
        <v>5013</v>
      </c>
      <c r="O4088" s="86">
        <v>39.956000000000003</v>
      </c>
      <c r="P4088" s="86" t="s">
        <v>5013</v>
      </c>
      <c r="Q4088" s="86">
        <v>35.597999999999999</v>
      </c>
      <c r="R4088" s="86" t="s">
        <v>5013</v>
      </c>
      <c r="S4088" s="86" t="s">
        <v>5013</v>
      </c>
      <c r="T4088" s="86" t="s">
        <v>5013</v>
      </c>
    </row>
    <row r="4089" spans="1:20" x14ac:dyDescent="0.25">
      <c r="A4089" s="50" t="s">
        <v>4682</v>
      </c>
      <c r="B4089" s="50" t="s">
        <v>3735</v>
      </c>
      <c r="C4089" s="50" t="s">
        <v>4711</v>
      </c>
      <c r="D4089" s="80">
        <v>6</v>
      </c>
      <c r="E4089" s="50" t="s">
        <v>6026</v>
      </c>
      <c r="F4089" s="24">
        <f t="shared" si="202"/>
        <v>0</v>
      </c>
      <c r="G4089" s="20">
        <f t="shared" si="203"/>
        <v>7.4093333333333327</v>
      </c>
      <c r="H4089" s="17"/>
      <c r="I4089" s="24"/>
      <c r="J4089" s="20">
        <f t="shared" si="204"/>
        <v>0.17480000000000001</v>
      </c>
      <c r="K4089" s="17"/>
      <c r="L4089" s="24"/>
      <c r="M4089" s="86" t="s">
        <v>5013</v>
      </c>
      <c r="N4089" s="86">
        <v>16.103999999999999</v>
      </c>
      <c r="O4089" s="86">
        <v>6.1239999999999997</v>
      </c>
      <c r="P4089" s="86" t="s">
        <v>5013</v>
      </c>
      <c r="Q4089" s="86">
        <v>0.874</v>
      </c>
      <c r="R4089" s="86" t="s">
        <v>5013</v>
      </c>
      <c r="S4089" s="86" t="s">
        <v>5013</v>
      </c>
      <c r="T4089" s="86" t="s">
        <v>5013</v>
      </c>
    </row>
    <row r="4090" spans="1:20" x14ac:dyDescent="0.25">
      <c r="A4090" s="50" t="s">
        <v>4682</v>
      </c>
      <c r="B4090" s="50" t="s">
        <v>3450</v>
      </c>
      <c r="C4090" s="50" t="s">
        <v>4711</v>
      </c>
      <c r="D4090" s="80">
        <v>6</v>
      </c>
      <c r="E4090" s="50" t="s">
        <v>6027</v>
      </c>
      <c r="F4090" s="24">
        <f t="shared" si="202"/>
        <v>0</v>
      </c>
      <c r="G4090" s="20">
        <f t="shared" si="203"/>
        <v>2.6693333333333329</v>
      </c>
      <c r="H4090" s="17"/>
      <c r="I4090" s="24"/>
      <c r="J4090" s="20">
        <f t="shared" si="204"/>
        <v>6.3853999999999997</v>
      </c>
      <c r="K4090" s="17"/>
      <c r="L4090" s="24"/>
      <c r="M4090" s="86" t="s">
        <v>5013</v>
      </c>
      <c r="N4090" s="86">
        <v>8.0079999999999991</v>
      </c>
      <c r="O4090" s="86" t="s">
        <v>5013</v>
      </c>
      <c r="P4090" s="86">
        <v>31.927</v>
      </c>
      <c r="Q4090" s="86" t="s">
        <v>5013</v>
      </c>
      <c r="R4090" s="86" t="s">
        <v>5013</v>
      </c>
      <c r="S4090" s="86" t="s">
        <v>5013</v>
      </c>
      <c r="T4090" s="86" t="s">
        <v>5013</v>
      </c>
    </row>
    <row r="4091" spans="1:20" x14ac:dyDescent="0.25">
      <c r="A4091" s="50" t="s">
        <v>4682</v>
      </c>
      <c r="B4091" s="50" t="s">
        <v>150</v>
      </c>
      <c r="C4091" s="50" t="s">
        <v>4711</v>
      </c>
      <c r="D4091" s="80">
        <v>6</v>
      </c>
      <c r="E4091" s="50" t="s">
        <v>6030</v>
      </c>
      <c r="F4091" s="24">
        <f t="shared" si="202"/>
        <v>0</v>
      </c>
      <c r="G4091" s="20">
        <f t="shared" si="203"/>
        <v>34.922333333333334</v>
      </c>
      <c r="H4091" s="17"/>
      <c r="I4091" s="24"/>
      <c r="J4091" s="20">
        <f t="shared" si="204"/>
        <v>0.32879999999999998</v>
      </c>
      <c r="K4091" s="17"/>
      <c r="L4091" s="24"/>
      <c r="M4091" s="86" t="s">
        <v>5013</v>
      </c>
      <c r="N4091" s="86" t="s">
        <v>5013</v>
      </c>
      <c r="O4091" s="86">
        <v>104.767</v>
      </c>
      <c r="P4091" s="86" t="s">
        <v>5013</v>
      </c>
      <c r="Q4091" s="86">
        <v>1.6439999999999999</v>
      </c>
      <c r="R4091" s="86" t="s">
        <v>5013</v>
      </c>
      <c r="S4091" s="86" t="s">
        <v>5013</v>
      </c>
      <c r="T4091" s="86" t="s">
        <v>5013</v>
      </c>
    </row>
    <row r="4092" spans="1:20" x14ac:dyDescent="0.25">
      <c r="A4092" s="50" t="s">
        <v>4682</v>
      </c>
      <c r="B4092" s="50" t="s">
        <v>4437</v>
      </c>
      <c r="C4092" s="50" t="s">
        <v>4711</v>
      </c>
      <c r="D4092" s="80">
        <v>6</v>
      </c>
      <c r="E4092" s="50" t="s">
        <v>6033</v>
      </c>
      <c r="F4092" s="24">
        <f t="shared" si="202"/>
        <v>0</v>
      </c>
      <c r="G4092" s="20">
        <f t="shared" si="203"/>
        <v>1.3273333333333335</v>
      </c>
      <c r="H4092" s="17"/>
      <c r="I4092" s="24"/>
      <c r="J4092" s="20">
        <f t="shared" si="204"/>
        <v>0.51819999999999999</v>
      </c>
      <c r="K4092" s="17"/>
      <c r="L4092" s="24"/>
      <c r="M4092" s="86">
        <v>2.0950000000000002</v>
      </c>
      <c r="N4092" s="86">
        <v>0.183</v>
      </c>
      <c r="O4092" s="86">
        <v>1.704</v>
      </c>
      <c r="P4092" s="86">
        <v>2.415</v>
      </c>
      <c r="Q4092" s="86">
        <v>0.17599999999999999</v>
      </c>
      <c r="R4092" s="86" t="s">
        <v>5013</v>
      </c>
      <c r="S4092" s="86" t="s">
        <v>5013</v>
      </c>
      <c r="T4092" s="86" t="s">
        <v>5013</v>
      </c>
    </row>
    <row r="4093" spans="1:20" x14ac:dyDescent="0.25">
      <c r="A4093" s="50" t="s">
        <v>4682</v>
      </c>
      <c r="B4093" s="50" t="s">
        <v>4438</v>
      </c>
      <c r="C4093" s="50" t="s">
        <v>4711</v>
      </c>
      <c r="D4093" s="80">
        <v>6</v>
      </c>
      <c r="E4093" s="50" t="s">
        <v>6035</v>
      </c>
      <c r="F4093" s="24">
        <f t="shared" si="202"/>
        <v>0</v>
      </c>
      <c r="G4093" s="20">
        <f t="shared" si="203"/>
        <v>7.5339999999999998</v>
      </c>
      <c r="H4093" s="17"/>
      <c r="I4093" s="24"/>
      <c r="J4093" s="20">
        <f t="shared" si="204"/>
        <v>0.74660000000000004</v>
      </c>
      <c r="K4093" s="17"/>
      <c r="L4093" s="24"/>
      <c r="M4093" s="86">
        <v>22.602</v>
      </c>
      <c r="N4093" s="86" t="s">
        <v>5013</v>
      </c>
      <c r="O4093" s="86" t="s">
        <v>5013</v>
      </c>
      <c r="P4093" s="86">
        <v>3.7330000000000001</v>
      </c>
      <c r="Q4093" s="86" t="s">
        <v>5013</v>
      </c>
      <c r="R4093" s="86" t="s">
        <v>5013</v>
      </c>
      <c r="S4093" s="86" t="s">
        <v>5013</v>
      </c>
      <c r="T4093" s="86" t="s">
        <v>5013</v>
      </c>
    </row>
    <row r="4094" spans="1:20" x14ac:dyDescent="0.25">
      <c r="A4094" s="50" t="s">
        <v>4682</v>
      </c>
      <c r="B4094" s="50" t="s">
        <v>9766</v>
      </c>
      <c r="C4094" s="50" t="s">
        <v>4711</v>
      </c>
      <c r="D4094" s="80">
        <v>6</v>
      </c>
      <c r="E4094" s="50" t="s">
        <v>9767</v>
      </c>
      <c r="F4094" s="24">
        <f t="shared" si="202"/>
        <v>0</v>
      </c>
      <c r="G4094" s="20">
        <f t="shared" si="203"/>
        <v>2.9893333333333332</v>
      </c>
      <c r="H4094" s="17"/>
      <c r="I4094" s="24"/>
      <c r="J4094" s="20">
        <f t="shared" si="204"/>
        <v>0</v>
      </c>
      <c r="K4094" s="17"/>
      <c r="L4094" s="24"/>
      <c r="M4094" s="86">
        <v>1.3879999999999999</v>
      </c>
      <c r="N4094" s="86">
        <v>7.58</v>
      </c>
      <c r="O4094" s="86" t="s">
        <v>5013</v>
      </c>
      <c r="P4094" s="86" t="s">
        <v>5013</v>
      </c>
      <c r="Q4094" s="86" t="s">
        <v>5013</v>
      </c>
      <c r="R4094" s="86" t="s">
        <v>5013</v>
      </c>
      <c r="S4094" s="86" t="s">
        <v>5013</v>
      </c>
      <c r="T4094" s="86" t="s">
        <v>5013</v>
      </c>
    </row>
    <row r="4095" spans="1:20" x14ac:dyDescent="0.25">
      <c r="A4095" s="50" t="s">
        <v>4682</v>
      </c>
      <c r="B4095" s="50" t="s">
        <v>4483</v>
      </c>
      <c r="C4095" s="50" t="s">
        <v>4711</v>
      </c>
      <c r="D4095" s="80">
        <v>6</v>
      </c>
      <c r="E4095" s="50" t="s">
        <v>6043</v>
      </c>
      <c r="F4095" s="24">
        <f t="shared" si="202"/>
        <v>0</v>
      </c>
      <c r="G4095" s="20">
        <f t="shared" si="203"/>
        <v>7.1030000000000006</v>
      </c>
      <c r="H4095" s="17"/>
      <c r="I4095" s="24"/>
      <c r="J4095" s="20">
        <f t="shared" si="204"/>
        <v>0</v>
      </c>
      <c r="K4095" s="17"/>
      <c r="L4095" s="24"/>
      <c r="M4095" s="86">
        <v>1.5629999999999999</v>
      </c>
      <c r="N4095" s="86">
        <v>1.74</v>
      </c>
      <c r="O4095" s="86">
        <v>18.006</v>
      </c>
      <c r="P4095" s="86" t="s">
        <v>5013</v>
      </c>
      <c r="Q4095" s="86" t="s">
        <v>5013</v>
      </c>
      <c r="R4095" s="86" t="s">
        <v>5013</v>
      </c>
      <c r="S4095" s="86" t="s">
        <v>5013</v>
      </c>
      <c r="T4095" s="86" t="s">
        <v>5013</v>
      </c>
    </row>
    <row r="4096" spans="1:20" x14ac:dyDescent="0.25">
      <c r="A4096" s="50" t="s">
        <v>4682</v>
      </c>
      <c r="B4096" s="50" t="s">
        <v>4061</v>
      </c>
      <c r="C4096" s="50" t="s">
        <v>4711</v>
      </c>
      <c r="D4096" s="80">
        <v>6</v>
      </c>
      <c r="E4096" s="50" t="s">
        <v>6044</v>
      </c>
      <c r="F4096" s="24">
        <f t="shared" si="202"/>
        <v>0</v>
      </c>
      <c r="G4096" s="20">
        <f t="shared" si="203"/>
        <v>0.17100000000000001</v>
      </c>
      <c r="H4096" s="17"/>
      <c r="I4096" s="24"/>
      <c r="J4096" s="20">
        <f t="shared" si="204"/>
        <v>0</v>
      </c>
      <c r="K4096" s="17"/>
      <c r="L4096" s="24"/>
      <c r="M4096" s="86" t="s">
        <v>5013</v>
      </c>
      <c r="N4096" s="86">
        <v>0.42599999999999999</v>
      </c>
      <c r="O4096" s="86">
        <v>8.6999999999999994E-2</v>
      </c>
      <c r="P4096" s="86" t="s">
        <v>5013</v>
      </c>
      <c r="Q4096" s="86" t="s">
        <v>5013</v>
      </c>
      <c r="R4096" s="86" t="s">
        <v>5013</v>
      </c>
      <c r="S4096" s="86" t="s">
        <v>5013</v>
      </c>
      <c r="T4096" s="86" t="s">
        <v>5013</v>
      </c>
    </row>
    <row r="4097" spans="1:20" x14ac:dyDescent="0.25">
      <c r="A4097" s="50" t="s">
        <v>4682</v>
      </c>
      <c r="B4097" s="50" t="s">
        <v>3369</v>
      </c>
      <c r="C4097" s="50" t="s">
        <v>4711</v>
      </c>
      <c r="D4097" s="80">
        <v>6</v>
      </c>
      <c r="E4097" s="50" t="s">
        <v>6055</v>
      </c>
      <c r="F4097" s="24">
        <f t="shared" si="202"/>
        <v>0</v>
      </c>
      <c r="G4097" s="20">
        <f t="shared" si="203"/>
        <v>0.12633333333333333</v>
      </c>
      <c r="H4097" s="17"/>
      <c r="I4097" s="24"/>
      <c r="J4097" s="20">
        <f t="shared" si="204"/>
        <v>0</v>
      </c>
      <c r="K4097" s="17"/>
      <c r="L4097" s="24"/>
      <c r="M4097" s="86" t="s">
        <v>5013</v>
      </c>
      <c r="N4097" s="86">
        <v>0.379</v>
      </c>
      <c r="O4097" s="86" t="s">
        <v>5013</v>
      </c>
      <c r="P4097" s="86" t="s">
        <v>5013</v>
      </c>
      <c r="Q4097" s="86" t="s">
        <v>5013</v>
      </c>
      <c r="R4097" s="86" t="s">
        <v>5013</v>
      </c>
      <c r="S4097" s="86" t="s">
        <v>5013</v>
      </c>
      <c r="T4097" s="86" t="s">
        <v>5013</v>
      </c>
    </row>
    <row r="4098" spans="1:20" x14ac:dyDescent="0.25">
      <c r="A4098" s="50" t="s">
        <v>4682</v>
      </c>
      <c r="B4098" s="50" t="s">
        <v>3133</v>
      </c>
      <c r="C4098" s="50" t="s">
        <v>4711</v>
      </c>
      <c r="D4098" s="80">
        <v>6</v>
      </c>
      <c r="E4098" s="50" t="s">
        <v>6056</v>
      </c>
      <c r="F4098" s="24">
        <f t="shared" si="202"/>
        <v>0</v>
      </c>
      <c r="G4098" s="20">
        <f t="shared" si="203"/>
        <v>0</v>
      </c>
      <c r="H4098" s="17"/>
      <c r="I4098" s="24"/>
      <c r="J4098" s="20">
        <f t="shared" si="204"/>
        <v>10.446</v>
      </c>
      <c r="K4098" s="17"/>
      <c r="L4098" s="24"/>
      <c r="M4098" s="86" t="s">
        <v>5013</v>
      </c>
      <c r="N4098" s="86" t="s">
        <v>5013</v>
      </c>
      <c r="O4098" s="86" t="s">
        <v>5013</v>
      </c>
      <c r="P4098" s="86">
        <v>3.9209999999999998</v>
      </c>
      <c r="Q4098" s="86">
        <v>48.308999999999997</v>
      </c>
      <c r="R4098" s="86" t="s">
        <v>5013</v>
      </c>
      <c r="S4098" s="86" t="s">
        <v>5013</v>
      </c>
      <c r="T4098" s="86" t="s">
        <v>5013</v>
      </c>
    </row>
    <row r="4099" spans="1:20" x14ac:dyDescent="0.25">
      <c r="A4099" s="50" t="s">
        <v>4682</v>
      </c>
      <c r="B4099" s="50" t="s">
        <v>4250</v>
      </c>
      <c r="C4099" s="50" t="s">
        <v>4711</v>
      </c>
      <c r="D4099" s="80">
        <v>6</v>
      </c>
      <c r="E4099" s="50" t="s">
        <v>6058</v>
      </c>
      <c r="F4099" s="24">
        <f t="shared" si="202"/>
        <v>0</v>
      </c>
      <c r="G4099" s="20">
        <f t="shared" si="203"/>
        <v>0</v>
      </c>
      <c r="H4099" s="17"/>
      <c r="I4099" s="24"/>
      <c r="J4099" s="20">
        <f t="shared" si="204"/>
        <v>7.6025999999999998</v>
      </c>
      <c r="K4099" s="17"/>
      <c r="L4099" s="24"/>
      <c r="M4099" s="86" t="s">
        <v>5013</v>
      </c>
      <c r="N4099" s="86" t="s">
        <v>5013</v>
      </c>
      <c r="O4099" s="86" t="s">
        <v>5013</v>
      </c>
      <c r="P4099" s="86">
        <v>38.012999999999998</v>
      </c>
      <c r="Q4099" s="86" t="s">
        <v>5013</v>
      </c>
      <c r="R4099" s="86" t="s">
        <v>5013</v>
      </c>
      <c r="S4099" s="86" t="s">
        <v>5013</v>
      </c>
      <c r="T4099" s="86" t="s">
        <v>5013</v>
      </c>
    </row>
    <row r="4100" spans="1:20" x14ac:dyDescent="0.25">
      <c r="A4100" s="50" t="s">
        <v>4682</v>
      </c>
      <c r="B4100" s="50" t="s">
        <v>4035</v>
      </c>
      <c r="C4100" s="50" t="s">
        <v>4711</v>
      </c>
      <c r="D4100" s="80">
        <v>6</v>
      </c>
      <c r="E4100" s="50" t="s">
        <v>6060</v>
      </c>
      <c r="F4100" s="24">
        <f t="shared" si="202"/>
        <v>0</v>
      </c>
      <c r="G4100" s="20">
        <f t="shared" si="203"/>
        <v>7.238666666666667</v>
      </c>
      <c r="H4100" s="17"/>
      <c r="I4100" s="24"/>
      <c r="J4100" s="20">
        <f t="shared" si="204"/>
        <v>0.3024</v>
      </c>
      <c r="K4100" s="17"/>
      <c r="L4100" s="24"/>
      <c r="M4100" s="86" t="s">
        <v>5013</v>
      </c>
      <c r="N4100" s="86">
        <v>21.716000000000001</v>
      </c>
      <c r="O4100" s="86" t="s">
        <v>5013</v>
      </c>
      <c r="P4100" s="86">
        <v>1.512</v>
      </c>
      <c r="Q4100" s="86" t="s">
        <v>5013</v>
      </c>
      <c r="R4100" s="86" t="s">
        <v>5013</v>
      </c>
      <c r="S4100" s="86" t="s">
        <v>5013</v>
      </c>
      <c r="T4100" s="86" t="s">
        <v>5013</v>
      </c>
    </row>
    <row r="4101" spans="1:20" x14ac:dyDescent="0.25">
      <c r="A4101" s="50" t="s">
        <v>4682</v>
      </c>
      <c r="B4101" s="50" t="s">
        <v>3845</v>
      </c>
      <c r="C4101" s="50" t="s">
        <v>4711</v>
      </c>
      <c r="D4101" s="80">
        <v>6</v>
      </c>
      <c r="E4101" s="50" t="s">
        <v>6064</v>
      </c>
      <c r="F4101" s="24">
        <f t="shared" si="202"/>
        <v>0</v>
      </c>
      <c r="G4101" s="20">
        <f t="shared" si="203"/>
        <v>0.6243333333333333</v>
      </c>
      <c r="H4101" s="17"/>
      <c r="I4101" s="24"/>
      <c r="J4101" s="20">
        <f t="shared" si="204"/>
        <v>0</v>
      </c>
      <c r="K4101" s="17"/>
      <c r="L4101" s="24"/>
      <c r="M4101" s="86" t="s">
        <v>5013</v>
      </c>
      <c r="N4101" s="86">
        <v>1.873</v>
      </c>
      <c r="O4101" s="86" t="s">
        <v>5013</v>
      </c>
      <c r="P4101" s="86" t="s">
        <v>5013</v>
      </c>
      <c r="Q4101" s="86" t="s">
        <v>5013</v>
      </c>
      <c r="R4101" s="86" t="s">
        <v>5013</v>
      </c>
      <c r="S4101" s="86" t="s">
        <v>5013</v>
      </c>
      <c r="T4101" s="86" t="s">
        <v>5013</v>
      </c>
    </row>
    <row r="4102" spans="1:20" x14ac:dyDescent="0.25">
      <c r="A4102" s="50" t="s">
        <v>4682</v>
      </c>
      <c r="B4102" s="50" t="s">
        <v>4349</v>
      </c>
      <c r="C4102" s="50" t="s">
        <v>4711</v>
      </c>
      <c r="D4102" s="80">
        <v>6</v>
      </c>
      <c r="E4102" s="50" t="s">
        <v>6067</v>
      </c>
      <c r="F4102" s="24">
        <f t="shared" si="202"/>
        <v>0</v>
      </c>
      <c r="G4102" s="20">
        <f t="shared" si="203"/>
        <v>18.754666666666665</v>
      </c>
      <c r="H4102" s="17"/>
      <c r="I4102" s="24"/>
      <c r="J4102" s="20">
        <f t="shared" si="204"/>
        <v>0</v>
      </c>
      <c r="K4102" s="17"/>
      <c r="L4102" s="24"/>
      <c r="M4102" s="86">
        <v>18.638999999999999</v>
      </c>
      <c r="N4102" s="86">
        <v>30.916</v>
      </c>
      <c r="O4102" s="86">
        <v>6.7089999999999996</v>
      </c>
      <c r="P4102" s="86" t="s">
        <v>5013</v>
      </c>
      <c r="Q4102" s="86" t="s">
        <v>5013</v>
      </c>
      <c r="R4102" s="86" t="s">
        <v>5013</v>
      </c>
      <c r="S4102" s="86" t="s">
        <v>5013</v>
      </c>
      <c r="T4102" s="86" t="s">
        <v>5013</v>
      </c>
    </row>
    <row r="4103" spans="1:20" x14ac:dyDescent="0.25">
      <c r="A4103" s="50" t="s">
        <v>4682</v>
      </c>
      <c r="B4103" s="50" t="s">
        <v>4294</v>
      </c>
      <c r="C4103" s="50" t="s">
        <v>4711</v>
      </c>
      <c r="D4103" s="80">
        <v>6</v>
      </c>
      <c r="E4103" s="50" t="s">
        <v>6069</v>
      </c>
      <c r="F4103" s="24">
        <f t="shared" si="202"/>
        <v>0</v>
      </c>
      <c r="G4103" s="20">
        <f t="shared" si="203"/>
        <v>0</v>
      </c>
      <c r="H4103" s="17"/>
      <c r="I4103" s="24"/>
      <c r="J4103" s="20">
        <f t="shared" si="204"/>
        <v>0.60359999999999991</v>
      </c>
      <c r="K4103" s="17"/>
      <c r="L4103" s="24"/>
      <c r="M4103" s="86" t="s">
        <v>5013</v>
      </c>
      <c r="N4103" s="86" t="s">
        <v>5013</v>
      </c>
      <c r="O4103" s="86" t="s">
        <v>5013</v>
      </c>
      <c r="P4103" s="86" t="s">
        <v>5013</v>
      </c>
      <c r="Q4103" s="86">
        <v>3.0179999999999998</v>
      </c>
      <c r="R4103" s="86" t="s">
        <v>5013</v>
      </c>
      <c r="S4103" s="86" t="s">
        <v>5013</v>
      </c>
      <c r="T4103" s="86" t="s">
        <v>5013</v>
      </c>
    </row>
    <row r="4104" spans="1:20" x14ac:dyDescent="0.25">
      <c r="A4104" s="50" t="s">
        <v>4682</v>
      </c>
      <c r="B4104" s="50" t="s">
        <v>3922</v>
      </c>
      <c r="C4104" s="50" t="s">
        <v>4711</v>
      </c>
      <c r="D4104" s="80">
        <v>6</v>
      </c>
      <c r="E4104" s="50" t="s">
        <v>6070</v>
      </c>
      <c r="F4104" s="24">
        <f t="shared" si="202"/>
        <v>0</v>
      </c>
      <c r="G4104" s="20">
        <f t="shared" si="203"/>
        <v>7.2349999999999994</v>
      </c>
      <c r="H4104" s="17"/>
      <c r="I4104" s="24"/>
      <c r="J4104" s="20">
        <f t="shared" si="204"/>
        <v>2.5648000000000004</v>
      </c>
      <c r="K4104" s="17"/>
      <c r="L4104" s="24"/>
      <c r="M4104" s="86" t="s">
        <v>5013</v>
      </c>
      <c r="N4104" s="86">
        <v>20.805</v>
      </c>
      <c r="O4104" s="86">
        <v>0.9</v>
      </c>
      <c r="P4104" s="86">
        <v>11.05</v>
      </c>
      <c r="Q4104" s="86">
        <v>1.774</v>
      </c>
      <c r="R4104" s="86" t="s">
        <v>5013</v>
      </c>
      <c r="S4104" s="86" t="s">
        <v>5013</v>
      </c>
      <c r="T4104" s="86" t="s">
        <v>5013</v>
      </c>
    </row>
    <row r="4105" spans="1:20" x14ac:dyDescent="0.25">
      <c r="A4105" s="50" t="s">
        <v>4682</v>
      </c>
      <c r="B4105" s="50" t="s">
        <v>2842</v>
      </c>
      <c r="C4105" s="50" t="s">
        <v>4711</v>
      </c>
      <c r="D4105" s="80">
        <v>6</v>
      </c>
      <c r="E4105" s="50" t="s">
        <v>6071</v>
      </c>
      <c r="F4105" s="24">
        <f t="shared" si="202"/>
        <v>0</v>
      </c>
      <c r="G4105" s="20">
        <f t="shared" si="203"/>
        <v>36.423333333333332</v>
      </c>
      <c r="H4105" s="17"/>
      <c r="I4105" s="24"/>
      <c r="J4105" s="20">
        <f t="shared" si="204"/>
        <v>8.1605999999999987</v>
      </c>
      <c r="K4105" s="17"/>
      <c r="L4105" s="24"/>
      <c r="M4105" s="86">
        <v>56.48</v>
      </c>
      <c r="N4105" s="86">
        <v>52.79</v>
      </c>
      <c r="O4105" s="86" t="s">
        <v>5013</v>
      </c>
      <c r="P4105" s="86">
        <v>21.152999999999999</v>
      </c>
      <c r="Q4105" s="86">
        <v>19.649999999999999</v>
      </c>
      <c r="R4105" s="86" t="s">
        <v>5013</v>
      </c>
      <c r="S4105" s="86" t="s">
        <v>5013</v>
      </c>
      <c r="T4105" s="86" t="s">
        <v>5013</v>
      </c>
    </row>
    <row r="4106" spans="1:20" x14ac:dyDescent="0.25">
      <c r="A4106" s="50" t="s">
        <v>4682</v>
      </c>
      <c r="B4106" s="50" t="s">
        <v>3866</v>
      </c>
      <c r="C4106" s="50" t="s">
        <v>4711</v>
      </c>
      <c r="D4106" s="80">
        <v>6</v>
      </c>
      <c r="E4106" s="50" t="s">
        <v>6080</v>
      </c>
      <c r="F4106" s="24">
        <f t="shared" si="202"/>
        <v>0</v>
      </c>
      <c r="G4106" s="20">
        <f t="shared" si="203"/>
        <v>10.678333333333335</v>
      </c>
      <c r="H4106" s="17"/>
      <c r="I4106" s="24"/>
      <c r="J4106" s="20">
        <f t="shared" si="204"/>
        <v>0</v>
      </c>
      <c r="K4106" s="17"/>
      <c r="L4106" s="24"/>
      <c r="M4106" s="86">
        <v>28.03</v>
      </c>
      <c r="N4106" s="86">
        <v>4.0049999999999999</v>
      </c>
      <c r="O4106" s="86" t="s">
        <v>5013</v>
      </c>
      <c r="P4106" s="86" t="s">
        <v>5013</v>
      </c>
      <c r="Q4106" s="86" t="s">
        <v>5013</v>
      </c>
      <c r="R4106" s="86" t="s">
        <v>5013</v>
      </c>
      <c r="S4106" s="86" t="s">
        <v>5013</v>
      </c>
      <c r="T4106" s="86" t="s">
        <v>5013</v>
      </c>
    </row>
    <row r="4107" spans="1:20" x14ac:dyDescent="0.25">
      <c r="A4107" s="50" t="s">
        <v>4682</v>
      </c>
      <c r="B4107" s="50" t="s">
        <v>4211</v>
      </c>
      <c r="C4107" s="50" t="s">
        <v>4711</v>
      </c>
      <c r="D4107" s="80">
        <v>6</v>
      </c>
      <c r="E4107" s="50" t="s">
        <v>6087</v>
      </c>
      <c r="F4107" s="24">
        <f t="shared" si="202"/>
        <v>0</v>
      </c>
      <c r="G4107" s="20">
        <f t="shared" si="203"/>
        <v>0</v>
      </c>
      <c r="H4107" s="17"/>
      <c r="I4107" s="24"/>
      <c r="J4107" s="20">
        <f t="shared" si="204"/>
        <v>16.2988</v>
      </c>
      <c r="K4107" s="17"/>
      <c r="L4107" s="24"/>
      <c r="M4107" s="86" t="s">
        <v>5013</v>
      </c>
      <c r="N4107" s="86" t="s">
        <v>5013</v>
      </c>
      <c r="O4107" s="86" t="s">
        <v>5013</v>
      </c>
      <c r="P4107" s="86">
        <v>81.494</v>
      </c>
      <c r="Q4107" s="86" t="s">
        <v>5013</v>
      </c>
      <c r="R4107" s="86" t="s">
        <v>5013</v>
      </c>
      <c r="S4107" s="86" t="s">
        <v>5013</v>
      </c>
      <c r="T4107" s="86" t="s">
        <v>5013</v>
      </c>
    </row>
    <row r="4108" spans="1:20" x14ac:dyDescent="0.25">
      <c r="A4108" s="50" t="s">
        <v>4682</v>
      </c>
      <c r="B4108" s="50" t="s">
        <v>4249</v>
      </c>
      <c r="C4108" s="50" t="s">
        <v>4711</v>
      </c>
      <c r="D4108" s="80">
        <v>6</v>
      </c>
      <c r="E4108" s="50" t="s">
        <v>6090</v>
      </c>
      <c r="F4108" s="24">
        <f t="shared" si="202"/>
        <v>0</v>
      </c>
      <c r="G4108" s="20">
        <f t="shared" si="203"/>
        <v>22.564666666666668</v>
      </c>
      <c r="H4108" s="17"/>
      <c r="I4108" s="24"/>
      <c r="J4108" s="20">
        <f t="shared" si="204"/>
        <v>0</v>
      </c>
      <c r="K4108" s="17"/>
      <c r="L4108" s="24"/>
      <c r="M4108" s="86" t="s">
        <v>5013</v>
      </c>
      <c r="N4108" s="86">
        <v>4.4130000000000003</v>
      </c>
      <c r="O4108" s="86">
        <v>63.280999999999999</v>
      </c>
      <c r="P4108" s="86" t="s">
        <v>5013</v>
      </c>
      <c r="Q4108" s="86" t="s">
        <v>5013</v>
      </c>
      <c r="R4108" s="86" t="s">
        <v>5013</v>
      </c>
      <c r="S4108" s="86" t="s">
        <v>5013</v>
      </c>
      <c r="T4108" s="86" t="s">
        <v>5013</v>
      </c>
    </row>
    <row r="4109" spans="1:20" x14ac:dyDescent="0.25">
      <c r="A4109" s="50" t="s">
        <v>4682</v>
      </c>
      <c r="B4109" s="50" t="s">
        <v>4101</v>
      </c>
      <c r="C4109" s="50" t="s">
        <v>4711</v>
      </c>
      <c r="D4109" s="80">
        <v>6</v>
      </c>
      <c r="E4109" s="50" t="s">
        <v>6093</v>
      </c>
      <c r="F4109" s="24">
        <f t="shared" si="202"/>
        <v>0</v>
      </c>
      <c r="G4109" s="20">
        <f t="shared" si="203"/>
        <v>1.5333333333333332E-2</v>
      </c>
      <c r="H4109" s="17"/>
      <c r="I4109" s="24"/>
      <c r="J4109" s="20">
        <f t="shared" si="204"/>
        <v>0</v>
      </c>
      <c r="K4109" s="17"/>
      <c r="L4109" s="24"/>
      <c r="M4109" s="86">
        <v>4.5999999999999999E-2</v>
      </c>
      <c r="N4109" s="86" t="s">
        <v>5013</v>
      </c>
      <c r="O4109" s="86" t="s">
        <v>5013</v>
      </c>
      <c r="P4109" s="86" t="s">
        <v>5013</v>
      </c>
      <c r="Q4109" s="86" t="s">
        <v>5013</v>
      </c>
      <c r="R4109" s="86" t="s">
        <v>5013</v>
      </c>
      <c r="S4109" s="86" t="s">
        <v>5013</v>
      </c>
      <c r="T4109" s="86" t="s">
        <v>5013</v>
      </c>
    </row>
    <row r="4110" spans="1:20" x14ac:dyDescent="0.25">
      <c r="A4110" s="50" t="s">
        <v>4682</v>
      </c>
      <c r="B4110" s="50" t="s">
        <v>4247</v>
      </c>
      <c r="C4110" s="50" t="s">
        <v>4711</v>
      </c>
      <c r="D4110" s="80">
        <v>6</v>
      </c>
      <c r="E4110" s="50" t="s">
        <v>6122</v>
      </c>
      <c r="F4110" s="24">
        <f t="shared" si="202"/>
        <v>0</v>
      </c>
      <c r="G4110" s="20">
        <f t="shared" si="203"/>
        <v>0</v>
      </c>
      <c r="H4110" s="17"/>
      <c r="I4110" s="24"/>
      <c r="J4110" s="20">
        <f t="shared" si="204"/>
        <v>0.22639999999999999</v>
      </c>
      <c r="K4110" s="17"/>
      <c r="L4110" s="24"/>
      <c r="M4110" s="86" t="s">
        <v>5013</v>
      </c>
      <c r="N4110" s="86" t="s">
        <v>5013</v>
      </c>
      <c r="O4110" s="86" t="s">
        <v>5013</v>
      </c>
      <c r="P4110" s="86">
        <v>1.1319999999999999</v>
      </c>
      <c r="Q4110" s="86" t="s">
        <v>5013</v>
      </c>
      <c r="R4110" s="86" t="s">
        <v>5013</v>
      </c>
      <c r="S4110" s="86" t="s">
        <v>5013</v>
      </c>
      <c r="T4110" s="86" t="s">
        <v>5013</v>
      </c>
    </row>
    <row r="4111" spans="1:20" x14ac:dyDescent="0.25">
      <c r="A4111" s="50" t="s">
        <v>4682</v>
      </c>
      <c r="B4111" s="50" t="s">
        <v>4248</v>
      </c>
      <c r="C4111" s="50" t="s">
        <v>4711</v>
      </c>
      <c r="D4111" s="80">
        <v>6</v>
      </c>
      <c r="E4111" s="50" t="s">
        <v>6129</v>
      </c>
      <c r="F4111" s="24">
        <f t="shared" si="202"/>
        <v>0</v>
      </c>
      <c r="G4111" s="20">
        <f t="shared" si="203"/>
        <v>48.272999999999996</v>
      </c>
      <c r="H4111" s="17"/>
      <c r="I4111" s="24"/>
      <c r="J4111" s="20">
        <f t="shared" si="204"/>
        <v>0</v>
      </c>
      <c r="K4111" s="17"/>
      <c r="L4111" s="24"/>
      <c r="M4111" s="86">
        <v>8.0540000000000003</v>
      </c>
      <c r="N4111" s="86">
        <v>136.76499999999999</v>
      </c>
      <c r="O4111" s="86" t="s">
        <v>5013</v>
      </c>
      <c r="P4111" s="86" t="s">
        <v>5013</v>
      </c>
      <c r="Q4111" s="86" t="s">
        <v>5013</v>
      </c>
      <c r="R4111" s="86" t="s">
        <v>5013</v>
      </c>
      <c r="S4111" s="86" t="s">
        <v>5013</v>
      </c>
      <c r="T4111" s="86" t="s">
        <v>5013</v>
      </c>
    </row>
    <row r="4112" spans="1:20" x14ac:dyDescent="0.25">
      <c r="A4112" s="50" t="s">
        <v>4682</v>
      </c>
      <c r="B4112" s="50" t="s">
        <v>3016</v>
      </c>
      <c r="C4112" s="50" t="s">
        <v>4711</v>
      </c>
      <c r="D4112" s="80">
        <v>6</v>
      </c>
      <c r="E4112" s="50" t="s">
        <v>6131</v>
      </c>
      <c r="F4112" s="24">
        <f t="shared" si="202"/>
        <v>0</v>
      </c>
      <c r="G4112" s="20">
        <f t="shared" si="203"/>
        <v>0</v>
      </c>
      <c r="H4112" s="17"/>
      <c r="I4112" s="24"/>
      <c r="J4112" s="20">
        <f t="shared" si="204"/>
        <v>0.45860000000000001</v>
      </c>
      <c r="K4112" s="17"/>
      <c r="L4112" s="24"/>
      <c r="M4112" s="86" t="s">
        <v>5013</v>
      </c>
      <c r="N4112" s="86" t="s">
        <v>5013</v>
      </c>
      <c r="O4112" s="86" t="s">
        <v>5013</v>
      </c>
      <c r="P4112" s="86">
        <v>2.2930000000000001</v>
      </c>
      <c r="Q4112" s="86" t="s">
        <v>5013</v>
      </c>
      <c r="R4112" s="86" t="s">
        <v>5013</v>
      </c>
      <c r="S4112" s="86" t="s">
        <v>5013</v>
      </c>
      <c r="T4112" s="86" t="s">
        <v>5013</v>
      </c>
    </row>
    <row r="4113" spans="1:20" x14ac:dyDescent="0.25">
      <c r="A4113" s="50" t="s">
        <v>4682</v>
      </c>
      <c r="B4113" s="50" t="s">
        <v>9848</v>
      </c>
      <c r="C4113" s="50" t="s">
        <v>4711</v>
      </c>
      <c r="D4113" s="80">
        <v>6</v>
      </c>
      <c r="E4113" s="50" t="s">
        <v>9849</v>
      </c>
      <c r="F4113" s="24">
        <f t="shared" si="202"/>
        <v>0</v>
      </c>
      <c r="G4113" s="20">
        <f t="shared" si="203"/>
        <v>17.035666666666668</v>
      </c>
      <c r="H4113" s="17"/>
      <c r="I4113" s="24"/>
      <c r="J4113" s="20">
        <f t="shared" si="204"/>
        <v>0</v>
      </c>
      <c r="K4113" s="17"/>
      <c r="L4113" s="24"/>
      <c r="M4113" s="86" t="s">
        <v>5013</v>
      </c>
      <c r="N4113" s="86">
        <v>51.106999999999999</v>
      </c>
      <c r="O4113" s="86" t="s">
        <v>5013</v>
      </c>
      <c r="P4113" s="86" t="s">
        <v>5013</v>
      </c>
      <c r="Q4113" s="86" t="s">
        <v>5013</v>
      </c>
      <c r="R4113" s="86" t="s">
        <v>5013</v>
      </c>
      <c r="S4113" s="86" t="s">
        <v>5013</v>
      </c>
      <c r="T4113" s="86" t="s">
        <v>5013</v>
      </c>
    </row>
    <row r="4114" spans="1:20" x14ac:dyDescent="0.25">
      <c r="A4114" s="50" t="s">
        <v>4682</v>
      </c>
      <c r="B4114" s="50" t="s">
        <v>4025</v>
      </c>
      <c r="C4114" s="50" t="s">
        <v>4711</v>
      </c>
      <c r="D4114" s="80">
        <v>6</v>
      </c>
      <c r="E4114" s="50" t="s">
        <v>6141</v>
      </c>
      <c r="F4114" s="24">
        <f t="shared" si="202"/>
        <v>0</v>
      </c>
      <c r="G4114" s="20">
        <f t="shared" si="203"/>
        <v>19.087666666666667</v>
      </c>
      <c r="H4114" s="17"/>
      <c r="I4114" s="24"/>
      <c r="J4114" s="20">
        <f t="shared" si="204"/>
        <v>0</v>
      </c>
      <c r="K4114" s="17"/>
      <c r="L4114" s="24"/>
      <c r="M4114" s="86" t="s">
        <v>5013</v>
      </c>
      <c r="N4114" s="86" t="s">
        <v>5013</v>
      </c>
      <c r="O4114" s="86">
        <v>57.262999999999998</v>
      </c>
      <c r="P4114" s="86" t="s">
        <v>5013</v>
      </c>
      <c r="Q4114" s="86" t="s">
        <v>5013</v>
      </c>
      <c r="R4114" s="86" t="s">
        <v>5013</v>
      </c>
      <c r="S4114" s="86" t="s">
        <v>5013</v>
      </c>
      <c r="T4114" s="86" t="s">
        <v>5013</v>
      </c>
    </row>
    <row r="4115" spans="1:20" x14ac:dyDescent="0.25">
      <c r="A4115" s="50" t="s">
        <v>4682</v>
      </c>
      <c r="B4115" s="50" t="s">
        <v>1592</v>
      </c>
      <c r="C4115" s="50" t="s">
        <v>4711</v>
      </c>
      <c r="D4115" s="80">
        <v>6</v>
      </c>
      <c r="E4115" s="50" t="s">
        <v>6152</v>
      </c>
      <c r="F4115" s="24">
        <f t="shared" si="202"/>
        <v>0</v>
      </c>
      <c r="G4115" s="20">
        <f t="shared" si="203"/>
        <v>0</v>
      </c>
      <c r="H4115" s="17"/>
      <c r="I4115" s="24"/>
      <c r="J4115" s="20">
        <f t="shared" si="204"/>
        <v>19.6312</v>
      </c>
      <c r="K4115" s="17"/>
      <c r="L4115" s="24"/>
      <c r="M4115" s="86" t="s">
        <v>5013</v>
      </c>
      <c r="N4115" s="86" t="s">
        <v>5013</v>
      </c>
      <c r="O4115" s="86" t="s">
        <v>5013</v>
      </c>
      <c r="P4115" s="86">
        <v>98.156000000000006</v>
      </c>
      <c r="Q4115" s="86" t="s">
        <v>5013</v>
      </c>
      <c r="R4115" s="86" t="s">
        <v>5013</v>
      </c>
      <c r="S4115" s="86" t="s">
        <v>5013</v>
      </c>
      <c r="T4115" s="86" t="s">
        <v>5013</v>
      </c>
    </row>
    <row r="4116" spans="1:20" x14ac:dyDescent="0.25">
      <c r="A4116" s="50" t="s">
        <v>4682</v>
      </c>
      <c r="B4116" s="50" t="s">
        <v>4213</v>
      </c>
      <c r="C4116" s="50" t="s">
        <v>4711</v>
      </c>
      <c r="D4116" s="80">
        <v>6</v>
      </c>
      <c r="E4116" s="50" t="s">
        <v>6155</v>
      </c>
      <c r="F4116" s="24">
        <f t="shared" si="202"/>
        <v>0</v>
      </c>
      <c r="G4116" s="20">
        <f t="shared" si="203"/>
        <v>42.074999999999996</v>
      </c>
      <c r="H4116" s="17"/>
      <c r="I4116" s="24"/>
      <c r="J4116" s="20">
        <f t="shared" si="204"/>
        <v>0</v>
      </c>
      <c r="K4116" s="17"/>
      <c r="L4116" s="24"/>
      <c r="M4116" s="86">
        <v>126.22499999999999</v>
      </c>
      <c r="N4116" s="86" t="s">
        <v>5013</v>
      </c>
      <c r="O4116" s="86" t="s">
        <v>5013</v>
      </c>
      <c r="P4116" s="86" t="s">
        <v>5013</v>
      </c>
      <c r="Q4116" s="86" t="s">
        <v>5013</v>
      </c>
      <c r="R4116" s="86" t="s">
        <v>5013</v>
      </c>
      <c r="S4116" s="86" t="s">
        <v>5013</v>
      </c>
      <c r="T4116" s="86" t="s">
        <v>5013</v>
      </c>
    </row>
    <row r="4117" spans="1:20" x14ac:dyDescent="0.25">
      <c r="A4117" s="50" t="s">
        <v>4682</v>
      </c>
      <c r="B4117" s="50" t="s">
        <v>4066</v>
      </c>
      <c r="C4117" s="50" t="s">
        <v>4711</v>
      </c>
      <c r="D4117" s="80">
        <v>6</v>
      </c>
      <c r="E4117" s="50" t="s">
        <v>6166</v>
      </c>
      <c r="F4117" s="24">
        <f t="shared" si="202"/>
        <v>0</v>
      </c>
      <c r="G4117" s="20">
        <f t="shared" si="203"/>
        <v>8.7200000000000006</v>
      </c>
      <c r="H4117" s="17"/>
      <c r="I4117" s="24"/>
      <c r="J4117" s="20">
        <f t="shared" si="204"/>
        <v>0</v>
      </c>
      <c r="K4117" s="17"/>
      <c r="L4117" s="24"/>
      <c r="M4117" s="86" t="s">
        <v>5013</v>
      </c>
      <c r="N4117" s="86" t="s">
        <v>5013</v>
      </c>
      <c r="O4117" s="86">
        <v>26.16</v>
      </c>
      <c r="P4117" s="86" t="s">
        <v>5013</v>
      </c>
      <c r="Q4117" s="86" t="s">
        <v>5013</v>
      </c>
      <c r="R4117" s="86" t="s">
        <v>5013</v>
      </c>
      <c r="S4117" s="86" t="s">
        <v>5013</v>
      </c>
      <c r="T4117" s="86" t="s">
        <v>5013</v>
      </c>
    </row>
    <row r="4118" spans="1:20" x14ac:dyDescent="0.25">
      <c r="A4118" s="50" t="s">
        <v>4682</v>
      </c>
      <c r="B4118" s="50" t="s">
        <v>4046</v>
      </c>
      <c r="C4118" s="50" t="s">
        <v>4711</v>
      </c>
      <c r="D4118" s="80">
        <v>6</v>
      </c>
      <c r="E4118" s="50" t="s">
        <v>6167</v>
      </c>
      <c r="F4118" s="24">
        <f t="shared" si="202"/>
        <v>0</v>
      </c>
      <c r="G4118" s="20">
        <f t="shared" si="203"/>
        <v>2.7333333333333334E-2</v>
      </c>
      <c r="H4118" s="17"/>
      <c r="I4118" s="24"/>
      <c r="J4118" s="20">
        <f t="shared" si="204"/>
        <v>1.3568</v>
      </c>
      <c r="K4118" s="17"/>
      <c r="L4118" s="24"/>
      <c r="M4118" s="86" t="s">
        <v>5013</v>
      </c>
      <c r="N4118" s="86">
        <v>8.2000000000000003E-2</v>
      </c>
      <c r="O4118" s="86" t="s">
        <v>5013</v>
      </c>
      <c r="P4118" s="86" t="s">
        <v>5013</v>
      </c>
      <c r="Q4118" s="86">
        <v>6.7839999999999998</v>
      </c>
      <c r="R4118" s="86" t="s">
        <v>5013</v>
      </c>
      <c r="S4118" s="86" t="s">
        <v>5013</v>
      </c>
      <c r="T4118" s="86" t="s">
        <v>5013</v>
      </c>
    </row>
    <row r="4119" spans="1:20" x14ac:dyDescent="0.25">
      <c r="A4119" s="50" t="s">
        <v>4682</v>
      </c>
      <c r="B4119" s="50" t="s">
        <v>4583</v>
      </c>
      <c r="C4119" s="50" t="s">
        <v>4711</v>
      </c>
      <c r="D4119" s="80">
        <v>6</v>
      </c>
      <c r="E4119" s="50" t="s">
        <v>6168</v>
      </c>
      <c r="F4119" s="24">
        <f t="shared" si="202"/>
        <v>0</v>
      </c>
      <c r="G4119" s="20">
        <f t="shared" si="203"/>
        <v>0</v>
      </c>
      <c r="H4119" s="17"/>
      <c r="I4119" s="24"/>
      <c r="J4119" s="20">
        <f t="shared" si="204"/>
        <v>0.51580000000000004</v>
      </c>
      <c r="K4119" s="17"/>
      <c r="L4119" s="24"/>
      <c r="M4119" s="86" t="s">
        <v>5013</v>
      </c>
      <c r="N4119" s="86" t="s">
        <v>5013</v>
      </c>
      <c r="O4119" s="86" t="s">
        <v>5013</v>
      </c>
      <c r="P4119" s="86" t="s">
        <v>5013</v>
      </c>
      <c r="Q4119" s="86">
        <v>2.5790000000000002</v>
      </c>
      <c r="R4119" s="86" t="s">
        <v>5013</v>
      </c>
      <c r="S4119" s="86" t="s">
        <v>5013</v>
      </c>
      <c r="T4119" s="86" t="s">
        <v>5013</v>
      </c>
    </row>
    <row r="4120" spans="1:20" x14ac:dyDescent="0.25">
      <c r="A4120" s="50" t="s">
        <v>4682</v>
      </c>
      <c r="B4120" s="50" t="s">
        <v>9780</v>
      </c>
      <c r="C4120" s="50" t="s">
        <v>4711</v>
      </c>
      <c r="D4120" s="80">
        <v>6</v>
      </c>
      <c r="E4120" s="50" t="s">
        <v>9781</v>
      </c>
      <c r="F4120" s="24">
        <f t="shared" si="202"/>
        <v>0</v>
      </c>
      <c r="G4120" s="20">
        <f t="shared" si="203"/>
        <v>0</v>
      </c>
      <c r="H4120" s="17"/>
      <c r="I4120" s="24"/>
      <c r="J4120" s="20">
        <f t="shared" si="204"/>
        <v>0.19</v>
      </c>
      <c r="K4120" s="17"/>
      <c r="L4120" s="24"/>
      <c r="M4120" s="86" t="s">
        <v>5013</v>
      </c>
      <c r="N4120" s="86" t="s">
        <v>5013</v>
      </c>
      <c r="O4120" s="86" t="s">
        <v>5013</v>
      </c>
      <c r="P4120" s="86">
        <v>0.58899999999999997</v>
      </c>
      <c r="Q4120" s="86">
        <v>0.36099999999999999</v>
      </c>
      <c r="R4120" s="86" t="s">
        <v>5013</v>
      </c>
      <c r="S4120" s="86" t="s">
        <v>5013</v>
      </c>
      <c r="T4120" s="86" t="s">
        <v>5013</v>
      </c>
    </row>
    <row r="4121" spans="1:20" x14ac:dyDescent="0.25">
      <c r="A4121" s="50" t="s">
        <v>4682</v>
      </c>
      <c r="B4121" s="50" t="s">
        <v>4344</v>
      </c>
      <c r="C4121" s="50" t="s">
        <v>4711</v>
      </c>
      <c r="D4121" s="80">
        <v>6</v>
      </c>
      <c r="E4121" s="50" t="s">
        <v>6169</v>
      </c>
      <c r="F4121" s="24">
        <f t="shared" si="202"/>
        <v>0</v>
      </c>
      <c r="G4121" s="20">
        <f t="shared" si="203"/>
        <v>0</v>
      </c>
      <c r="H4121" s="17"/>
      <c r="I4121" s="24"/>
      <c r="J4121" s="20">
        <f t="shared" si="204"/>
        <v>1.5824</v>
      </c>
      <c r="K4121" s="17"/>
      <c r="L4121" s="24"/>
      <c r="M4121" s="86" t="s">
        <v>5013</v>
      </c>
      <c r="N4121" s="86" t="s">
        <v>5013</v>
      </c>
      <c r="O4121" s="86" t="s">
        <v>5013</v>
      </c>
      <c r="P4121" s="86" t="s">
        <v>5013</v>
      </c>
      <c r="Q4121" s="86">
        <v>7.9119999999999999</v>
      </c>
      <c r="R4121" s="86" t="s">
        <v>5013</v>
      </c>
      <c r="S4121" s="86" t="s">
        <v>5013</v>
      </c>
      <c r="T4121" s="86" t="s">
        <v>5013</v>
      </c>
    </row>
    <row r="4122" spans="1:20" x14ac:dyDescent="0.25">
      <c r="A4122" s="50" t="s">
        <v>4682</v>
      </c>
      <c r="B4122" s="50" t="s">
        <v>3544</v>
      </c>
      <c r="C4122" s="50" t="s">
        <v>4711</v>
      </c>
      <c r="D4122" s="80">
        <v>6</v>
      </c>
      <c r="E4122" s="50" t="s">
        <v>6172</v>
      </c>
      <c r="F4122" s="24">
        <f t="shared" si="202"/>
        <v>0</v>
      </c>
      <c r="G4122" s="20">
        <f t="shared" si="203"/>
        <v>1.1676666666666666</v>
      </c>
      <c r="H4122" s="17"/>
      <c r="I4122" s="24"/>
      <c r="J4122" s="20">
        <f t="shared" si="204"/>
        <v>0</v>
      </c>
      <c r="K4122" s="17"/>
      <c r="L4122" s="24"/>
      <c r="M4122" s="86" t="s">
        <v>5013</v>
      </c>
      <c r="N4122" s="86">
        <v>3.5030000000000001</v>
      </c>
      <c r="O4122" s="86" t="s">
        <v>5013</v>
      </c>
      <c r="P4122" s="86" t="s">
        <v>5013</v>
      </c>
      <c r="Q4122" s="86" t="s">
        <v>5013</v>
      </c>
      <c r="R4122" s="86" t="s">
        <v>5013</v>
      </c>
      <c r="S4122" s="86" t="s">
        <v>5013</v>
      </c>
      <c r="T4122" s="86" t="s">
        <v>5013</v>
      </c>
    </row>
    <row r="4123" spans="1:20" x14ac:dyDescent="0.25">
      <c r="A4123" s="50" t="s">
        <v>4682</v>
      </c>
      <c r="B4123" s="50" t="s">
        <v>4172</v>
      </c>
      <c r="C4123" s="50" t="s">
        <v>4711</v>
      </c>
      <c r="D4123" s="80">
        <v>6</v>
      </c>
      <c r="E4123" s="50" t="s">
        <v>6174</v>
      </c>
      <c r="F4123" s="24">
        <f t="shared" si="202"/>
        <v>0</v>
      </c>
      <c r="G4123" s="20">
        <f t="shared" si="203"/>
        <v>5.3146666666666667</v>
      </c>
      <c r="H4123" s="17"/>
      <c r="I4123" s="24"/>
      <c r="J4123" s="20">
        <f t="shared" si="204"/>
        <v>0.90959999999999996</v>
      </c>
      <c r="K4123" s="17"/>
      <c r="L4123" s="24"/>
      <c r="M4123" s="86" t="s">
        <v>5013</v>
      </c>
      <c r="N4123" s="86">
        <v>15.944000000000001</v>
      </c>
      <c r="O4123" s="86" t="s">
        <v>5013</v>
      </c>
      <c r="P4123" s="86" t="s">
        <v>5013</v>
      </c>
      <c r="Q4123" s="86">
        <v>4.548</v>
      </c>
      <c r="R4123" s="86" t="s">
        <v>5013</v>
      </c>
      <c r="S4123" s="86" t="s">
        <v>5013</v>
      </c>
      <c r="T4123" s="86" t="s">
        <v>5013</v>
      </c>
    </row>
    <row r="4124" spans="1:20" x14ac:dyDescent="0.25">
      <c r="A4124" s="50" t="s">
        <v>4682</v>
      </c>
      <c r="B4124" s="50" t="s">
        <v>4510</v>
      </c>
      <c r="C4124" s="50" t="s">
        <v>4711</v>
      </c>
      <c r="D4124" s="80">
        <v>6</v>
      </c>
      <c r="E4124" s="50" t="s">
        <v>6178</v>
      </c>
      <c r="F4124" s="24">
        <f t="shared" si="202"/>
        <v>0</v>
      </c>
      <c r="G4124" s="20">
        <f t="shared" si="203"/>
        <v>5.8333333333333327E-2</v>
      </c>
      <c r="H4124" s="17"/>
      <c r="I4124" s="24"/>
      <c r="J4124" s="20">
        <f t="shared" si="204"/>
        <v>0.4622</v>
      </c>
      <c r="K4124" s="17"/>
      <c r="L4124" s="24"/>
      <c r="M4124" s="86" t="s">
        <v>5013</v>
      </c>
      <c r="N4124" s="86">
        <v>0.17499999999999999</v>
      </c>
      <c r="O4124" s="86" t="s">
        <v>5013</v>
      </c>
      <c r="P4124" s="86">
        <v>2.3109999999999999</v>
      </c>
      <c r="Q4124" s="86" t="s">
        <v>5013</v>
      </c>
      <c r="R4124" s="86" t="s">
        <v>5013</v>
      </c>
      <c r="S4124" s="86" t="s">
        <v>5013</v>
      </c>
      <c r="T4124" s="86" t="s">
        <v>5013</v>
      </c>
    </row>
    <row r="4125" spans="1:20" x14ac:dyDescent="0.25">
      <c r="A4125" s="50" t="s">
        <v>4682</v>
      </c>
      <c r="B4125" s="50" t="s">
        <v>4004</v>
      </c>
      <c r="C4125" s="50" t="s">
        <v>4711</v>
      </c>
      <c r="D4125" s="80">
        <v>6</v>
      </c>
      <c r="E4125" s="50" t="s">
        <v>6179</v>
      </c>
      <c r="F4125" s="24">
        <f t="shared" si="202"/>
        <v>0</v>
      </c>
      <c r="G4125" s="20">
        <f t="shared" si="203"/>
        <v>0.4426666666666666</v>
      </c>
      <c r="H4125" s="17"/>
      <c r="I4125" s="24"/>
      <c r="J4125" s="20">
        <f t="shared" si="204"/>
        <v>0</v>
      </c>
      <c r="K4125" s="17"/>
      <c r="L4125" s="24"/>
      <c r="M4125" s="86">
        <v>1.2629999999999999</v>
      </c>
      <c r="N4125" s="86">
        <v>6.5000000000000002E-2</v>
      </c>
      <c r="O4125" s="86" t="s">
        <v>5013</v>
      </c>
      <c r="P4125" s="86" t="s">
        <v>5013</v>
      </c>
      <c r="Q4125" s="86" t="s">
        <v>5013</v>
      </c>
      <c r="R4125" s="86" t="s">
        <v>5013</v>
      </c>
      <c r="S4125" s="86" t="s">
        <v>5013</v>
      </c>
      <c r="T4125" s="86" t="s">
        <v>5013</v>
      </c>
    </row>
    <row r="4126" spans="1:20" x14ac:dyDescent="0.25">
      <c r="A4126" s="50" t="s">
        <v>4682</v>
      </c>
      <c r="B4126" s="50" t="s">
        <v>9782</v>
      </c>
      <c r="C4126" s="50" t="s">
        <v>4711</v>
      </c>
      <c r="D4126" s="80">
        <v>6</v>
      </c>
      <c r="E4126" s="50" t="s">
        <v>9783</v>
      </c>
      <c r="F4126" s="24">
        <f t="shared" si="202"/>
        <v>0</v>
      </c>
      <c r="G4126" s="20">
        <f t="shared" si="203"/>
        <v>10.171666666666667</v>
      </c>
      <c r="H4126" s="17"/>
      <c r="I4126" s="24"/>
      <c r="J4126" s="20">
        <f t="shared" si="204"/>
        <v>0</v>
      </c>
      <c r="K4126" s="17"/>
      <c r="L4126" s="24"/>
      <c r="M4126" s="86">
        <v>30.515000000000001</v>
      </c>
      <c r="N4126" s="86" t="s">
        <v>5013</v>
      </c>
      <c r="O4126" s="86" t="s">
        <v>5013</v>
      </c>
      <c r="P4126" s="86" t="s">
        <v>5013</v>
      </c>
      <c r="Q4126" s="86" t="s">
        <v>5013</v>
      </c>
      <c r="R4126" s="86" t="s">
        <v>5013</v>
      </c>
      <c r="S4126" s="86" t="s">
        <v>5013</v>
      </c>
      <c r="T4126" s="86" t="s">
        <v>5013</v>
      </c>
    </row>
    <row r="4127" spans="1:20" x14ac:dyDescent="0.25">
      <c r="A4127" s="50" t="s">
        <v>4682</v>
      </c>
      <c r="B4127" s="50" t="s">
        <v>9713</v>
      </c>
      <c r="C4127" s="50" t="s">
        <v>4712</v>
      </c>
      <c r="D4127" s="80">
        <v>6</v>
      </c>
      <c r="E4127" s="50" t="s">
        <v>9714</v>
      </c>
      <c r="F4127" s="24">
        <f t="shared" si="202"/>
        <v>0</v>
      </c>
      <c r="G4127" s="20">
        <f t="shared" si="203"/>
        <v>8.1716666666666651</v>
      </c>
      <c r="H4127" s="17"/>
      <c r="I4127" s="24"/>
      <c r="J4127" s="20">
        <f t="shared" si="204"/>
        <v>0</v>
      </c>
      <c r="K4127" s="17"/>
      <c r="L4127" s="24"/>
      <c r="M4127" s="86">
        <v>4.1529999999999996</v>
      </c>
      <c r="N4127" s="86">
        <v>12.581</v>
      </c>
      <c r="O4127" s="86">
        <v>7.7809999999999997</v>
      </c>
      <c r="P4127" s="86" t="s">
        <v>5013</v>
      </c>
      <c r="Q4127" s="86" t="s">
        <v>5013</v>
      </c>
      <c r="R4127" s="86" t="s">
        <v>5013</v>
      </c>
      <c r="S4127" s="86" t="s">
        <v>5013</v>
      </c>
      <c r="T4127" s="86" t="s">
        <v>5013</v>
      </c>
    </row>
    <row r="4128" spans="1:20" x14ac:dyDescent="0.25">
      <c r="A4128" s="50" t="s">
        <v>4682</v>
      </c>
      <c r="B4128" s="50" t="s">
        <v>140</v>
      </c>
      <c r="C4128" s="50" t="s">
        <v>4713</v>
      </c>
      <c r="D4128" s="80">
        <v>6</v>
      </c>
      <c r="E4128" s="50" t="s">
        <v>6225</v>
      </c>
      <c r="F4128" s="24">
        <f t="shared" ref="F4128:F4191" si="205">SUM(R4128:T4128)/3</f>
        <v>0</v>
      </c>
      <c r="G4128" s="20">
        <f t="shared" ref="G4128:G4191" si="206">SUM(M4128:O4128)/3</f>
        <v>0</v>
      </c>
      <c r="H4128" s="17"/>
      <c r="I4128" s="24"/>
      <c r="J4128" s="20">
        <f t="shared" ref="J4128:J4191" si="207">SUM(P4128:T4128)/5</f>
        <v>3.1726000000000001</v>
      </c>
      <c r="K4128" s="17"/>
      <c r="L4128" s="24"/>
      <c r="M4128" s="86" t="s">
        <v>5013</v>
      </c>
      <c r="N4128" s="86" t="s">
        <v>5013</v>
      </c>
      <c r="O4128" s="86" t="s">
        <v>5013</v>
      </c>
      <c r="P4128" s="86" t="s">
        <v>5013</v>
      </c>
      <c r="Q4128" s="86">
        <v>15.863</v>
      </c>
      <c r="R4128" s="86" t="s">
        <v>5013</v>
      </c>
      <c r="S4128" s="86" t="s">
        <v>5013</v>
      </c>
      <c r="T4128" s="86" t="s">
        <v>5013</v>
      </c>
    </row>
    <row r="4129" spans="1:20" x14ac:dyDescent="0.25">
      <c r="A4129" s="50" t="s">
        <v>4682</v>
      </c>
      <c r="B4129" s="50" t="s">
        <v>9715</v>
      </c>
      <c r="C4129" s="50" t="s">
        <v>4713</v>
      </c>
      <c r="D4129" s="80">
        <v>6</v>
      </c>
      <c r="E4129" s="50" t="s">
        <v>9716</v>
      </c>
      <c r="F4129" s="24">
        <f t="shared" si="205"/>
        <v>0</v>
      </c>
      <c r="G4129" s="20">
        <f t="shared" si="206"/>
        <v>4.625</v>
      </c>
      <c r="H4129" s="17"/>
      <c r="I4129" s="24"/>
      <c r="J4129" s="20">
        <f t="shared" si="207"/>
        <v>0</v>
      </c>
      <c r="K4129" s="17"/>
      <c r="L4129" s="24"/>
      <c r="M4129" s="86">
        <v>1.21</v>
      </c>
      <c r="N4129" s="86" t="s">
        <v>5013</v>
      </c>
      <c r="O4129" s="86">
        <v>12.664999999999999</v>
      </c>
      <c r="P4129" s="86" t="s">
        <v>5013</v>
      </c>
      <c r="Q4129" s="86" t="s">
        <v>5013</v>
      </c>
      <c r="R4129" s="86" t="s">
        <v>5013</v>
      </c>
      <c r="S4129" s="86" t="s">
        <v>5013</v>
      </c>
      <c r="T4129" s="86" t="s">
        <v>5013</v>
      </c>
    </row>
    <row r="4130" spans="1:20" x14ac:dyDescent="0.25">
      <c r="A4130" s="50" t="s">
        <v>4682</v>
      </c>
      <c r="B4130" s="50" t="s">
        <v>4388</v>
      </c>
      <c r="C4130" s="50" t="s">
        <v>4713</v>
      </c>
      <c r="D4130" s="80">
        <v>6</v>
      </c>
      <c r="E4130" s="50" t="s">
        <v>6230</v>
      </c>
      <c r="F4130" s="24">
        <f t="shared" si="205"/>
        <v>0</v>
      </c>
      <c r="G4130" s="20">
        <f t="shared" si="206"/>
        <v>8.4773333333333323</v>
      </c>
      <c r="H4130" s="17"/>
      <c r="I4130" s="24"/>
      <c r="J4130" s="20">
        <f t="shared" si="207"/>
        <v>0</v>
      </c>
      <c r="K4130" s="17"/>
      <c r="L4130" s="24"/>
      <c r="M4130" s="86" t="s">
        <v>5013</v>
      </c>
      <c r="N4130" s="86">
        <v>25.431999999999999</v>
      </c>
      <c r="O4130" s="86" t="s">
        <v>5013</v>
      </c>
      <c r="P4130" s="86" t="s">
        <v>5013</v>
      </c>
      <c r="Q4130" s="86" t="s">
        <v>5013</v>
      </c>
      <c r="R4130" s="86" t="s">
        <v>5013</v>
      </c>
      <c r="S4130" s="86" t="s">
        <v>5013</v>
      </c>
      <c r="T4130" s="86" t="s">
        <v>5013</v>
      </c>
    </row>
    <row r="4131" spans="1:20" x14ac:dyDescent="0.25">
      <c r="A4131" s="50" t="s">
        <v>4682</v>
      </c>
      <c r="B4131" s="50" t="s">
        <v>3097</v>
      </c>
      <c r="C4131" s="50" t="s">
        <v>4713</v>
      </c>
      <c r="D4131" s="80">
        <v>6</v>
      </c>
      <c r="E4131" s="50" t="s">
        <v>6236</v>
      </c>
      <c r="F4131" s="24">
        <f t="shared" si="205"/>
        <v>0</v>
      </c>
      <c r="G4131" s="20">
        <f t="shared" si="206"/>
        <v>57.139000000000003</v>
      </c>
      <c r="H4131" s="17"/>
      <c r="I4131" s="24"/>
      <c r="J4131" s="20">
        <f t="shared" si="207"/>
        <v>0</v>
      </c>
      <c r="K4131" s="17"/>
      <c r="L4131" s="24"/>
      <c r="M4131" s="86">
        <v>2.2029999999999998</v>
      </c>
      <c r="N4131" s="86" t="s">
        <v>5013</v>
      </c>
      <c r="O4131" s="86">
        <v>169.214</v>
      </c>
      <c r="P4131" s="86" t="s">
        <v>5013</v>
      </c>
      <c r="Q4131" s="86" t="s">
        <v>5013</v>
      </c>
      <c r="R4131" s="86" t="s">
        <v>5013</v>
      </c>
      <c r="S4131" s="86" t="s">
        <v>5013</v>
      </c>
      <c r="T4131" s="86" t="s">
        <v>5013</v>
      </c>
    </row>
    <row r="4132" spans="1:20" x14ac:dyDescent="0.25">
      <c r="A4132" s="50" t="s">
        <v>4682</v>
      </c>
      <c r="B4132" s="50" t="s">
        <v>212</v>
      </c>
      <c r="C4132" s="50" t="s">
        <v>4713</v>
      </c>
      <c r="D4132" s="80">
        <v>6</v>
      </c>
      <c r="E4132" s="50" t="s">
        <v>6237</v>
      </c>
      <c r="F4132" s="24">
        <f t="shared" si="205"/>
        <v>0</v>
      </c>
      <c r="G4132" s="20">
        <f t="shared" si="206"/>
        <v>0.98366666666666669</v>
      </c>
      <c r="H4132" s="17"/>
      <c r="I4132" s="24"/>
      <c r="J4132" s="20">
        <f t="shared" si="207"/>
        <v>0</v>
      </c>
      <c r="K4132" s="17"/>
      <c r="L4132" s="24"/>
      <c r="M4132" s="86" t="s">
        <v>5013</v>
      </c>
      <c r="N4132" s="86" t="s">
        <v>5013</v>
      </c>
      <c r="O4132" s="86">
        <v>2.9510000000000001</v>
      </c>
      <c r="P4132" s="86" t="s">
        <v>5013</v>
      </c>
      <c r="Q4132" s="86" t="s">
        <v>5013</v>
      </c>
      <c r="R4132" s="86" t="s">
        <v>5013</v>
      </c>
      <c r="S4132" s="86" t="s">
        <v>5013</v>
      </c>
      <c r="T4132" s="86" t="s">
        <v>5013</v>
      </c>
    </row>
    <row r="4133" spans="1:20" x14ac:dyDescent="0.25">
      <c r="A4133" s="50" t="s">
        <v>4682</v>
      </c>
      <c r="B4133" s="50" t="s">
        <v>3756</v>
      </c>
      <c r="C4133" s="50" t="s">
        <v>4714</v>
      </c>
      <c r="D4133" s="80">
        <v>6</v>
      </c>
      <c r="E4133" s="50" t="s">
        <v>6242</v>
      </c>
      <c r="F4133" s="24">
        <f t="shared" si="205"/>
        <v>0</v>
      </c>
      <c r="G4133" s="20">
        <f t="shared" si="206"/>
        <v>7.9173333333333327</v>
      </c>
      <c r="H4133" s="17"/>
      <c r="I4133" s="24"/>
      <c r="J4133" s="20">
        <f t="shared" si="207"/>
        <v>1.6826000000000001</v>
      </c>
      <c r="K4133" s="17"/>
      <c r="L4133" s="24"/>
      <c r="M4133" s="86">
        <v>17.553000000000001</v>
      </c>
      <c r="N4133" s="86">
        <v>0.34799999999999998</v>
      </c>
      <c r="O4133" s="86">
        <v>5.851</v>
      </c>
      <c r="P4133" s="86">
        <v>8.4130000000000003</v>
      </c>
      <c r="Q4133" s="86" t="s">
        <v>5013</v>
      </c>
      <c r="R4133" s="86" t="s">
        <v>5013</v>
      </c>
      <c r="S4133" s="86" t="s">
        <v>5013</v>
      </c>
      <c r="T4133" s="86" t="s">
        <v>5013</v>
      </c>
    </row>
    <row r="4134" spans="1:20" x14ac:dyDescent="0.25">
      <c r="A4134" s="50" t="s">
        <v>4682</v>
      </c>
      <c r="B4134" s="50" t="s">
        <v>4507</v>
      </c>
      <c r="C4134" s="50" t="s">
        <v>4714</v>
      </c>
      <c r="D4134" s="80">
        <v>6</v>
      </c>
      <c r="E4134" s="50" t="s">
        <v>6262</v>
      </c>
      <c r="F4134" s="24">
        <f t="shared" si="205"/>
        <v>0</v>
      </c>
      <c r="G4134" s="20">
        <f t="shared" si="206"/>
        <v>10.397</v>
      </c>
      <c r="H4134" s="17"/>
      <c r="I4134" s="24"/>
      <c r="J4134" s="20">
        <f t="shared" si="207"/>
        <v>0</v>
      </c>
      <c r="K4134" s="17"/>
      <c r="L4134" s="24"/>
      <c r="M4134" s="86" t="s">
        <v>5013</v>
      </c>
      <c r="N4134" s="86" t="s">
        <v>5013</v>
      </c>
      <c r="O4134" s="86">
        <v>31.190999999999999</v>
      </c>
      <c r="P4134" s="86" t="s">
        <v>5013</v>
      </c>
      <c r="Q4134" s="86" t="s">
        <v>5013</v>
      </c>
      <c r="R4134" s="86" t="s">
        <v>5013</v>
      </c>
      <c r="S4134" s="86" t="s">
        <v>5013</v>
      </c>
      <c r="T4134" s="86" t="s">
        <v>5013</v>
      </c>
    </row>
    <row r="4135" spans="1:20" x14ac:dyDescent="0.25">
      <c r="A4135" s="50" t="s">
        <v>4682</v>
      </c>
      <c r="B4135" s="50" t="s">
        <v>3481</v>
      </c>
      <c r="C4135" s="50" t="s">
        <v>4714</v>
      </c>
      <c r="D4135" s="80">
        <v>6</v>
      </c>
      <c r="E4135" s="50" t="s">
        <v>6263</v>
      </c>
      <c r="F4135" s="24">
        <f t="shared" si="205"/>
        <v>0</v>
      </c>
      <c r="G4135" s="20">
        <f t="shared" si="206"/>
        <v>49.785333333333334</v>
      </c>
      <c r="H4135" s="17"/>
      <c r="I4135" s="24"/>
      <c r="J4135" s="20">
        <f t="shared" si="207"/>
        <v>0</v>
      </c>
      <c r="K4135" s="17"/>
      <c r="L4135" s="24"/>
      <c r="M4135" s="86">
        <v>149.35599999999999</v>
      </c>
      <c r="N4135" s="86" t="s">
        <v>5013</v>
      </c>
      <c r="O4135" s="86" t="s">
        <v>5013</v>
      </c>
      <c r="P4135" s="86" t="s">
        <v>5013</v>
      </c>
      <c r="Q4135" s="86" t="s">
        <v>5013</v>
      </c>
      <c r="R4135" s="86" t="s">
        <v>5013</v>
      </c>
      <c r="S4135" s="86" t="s">
        <v>5013</v>
      </c>
      <c r="T4135" s="86" t="s">
        <v>5013</v>
      </c>
    </row>
    <row r="4136" spans="1:20" x14ac:dyDescent="0.25">
      <c r="A4136" s="50" t="s">
        <v>4682</v>
      </c>
      <c r="B4136" s="50" t="s">
        <v>4642</v>
      </c>
      <c r="C4136" s="50" t="s">
        <v>4714</v>
      </c>
      <c r="D4136" s="80">
        <v>6</v>
      </c>
      <c r="E4136" s="50" t="s">
        <v>6265</v>
      </c>
      <c r="F4136" s="24">
        <f t="shared" si="205"/>
        <v>0</v>
      </c>
      <c r="G4136" s="20">
        <f t="shared" si="206"/>
        <v>6.3810000000000002</v>
      </c>
      <c r="H4136" s="17"/>
      <c r="I4136" s="24"/>
      <c r="J4136" s="20">
        <f t="shared" si="207"/>
        <v>0</v>
      </c>
      <c r="K4136" s="17"/>
      <c r="L4136" s="24"/>
      <c r="M4136" s="86">
        <v>0.88800000000000001</v>
      </c>
      <c r="N4136" s="86" t="s">
        <v>5013</v>
      </c>
      <c r="O4136" s="86">
        <v>18.254999999999999</v>
      </c>
      <c r="P4136" s="86" t="s">
        <v>5013</v>
      </c>
      <c r="Q4136" s="86" t="s">
        <v>5013</v>
      </c>
      <c r="R4136" s="86" t="s">
        <v>5013</v>
      </c>
      <c r="S4136" s="86" t="s">
        <v>5013</v>
      </c>
      <c r="T4136" s="86" t="s">
        <v>5013</v>
      </c>
    </row>
    <row r="4137" spans="1:20" x14ac:dyDescent="0.25">
      <c r="A4137" s="50" t="s">
        <v>4682</v>
      </c>
      <c r="B4137" s="50" t="s">
        <v>4174</v>
      </c>
      <c r="C4137" s="50" t="s">
        <v>4715</v>
      </c>
      <c r="D4137" s="80">
        <v>6</v>
      </c>
      <c r="E4137" s="50" t="s">
        <v>6288</v>
      </c>
      <c r="F4137" s="24">
        <f t="shared" si="205"/>
        <v>0</v>
      </c>
      <c r="G4137" s="20">
        <f t="shared" si="206"/>
        <v>57.470333333333336</v>
      </c>
      <c r="H4137" s="17"/>
      <c r="I4137" s="24"/>
      <c r="J4137" s="20">
        <f t="shared" si="207"/>
        <v>0</v>
      </c>
      <c r="K4137" s="17"/>
      <c r="L4137" s="24"/>
      <c r="M4137" s="86">
        <v>95.418000000000006</v>
      </c>
      <c r="N4137" s="86">
        <v>44.06</v>
      </c>
      <c r="O4137" s="86">
        <v>32.933</v>
      </c>
      <c r="P4137" s="86" t="s">
        <v>5013</v>
      </c>
      <c r="Q4137" s="86" t="s">
        <v>5013</v>
      </c>
      <c r="R4137" s="86" t="s">
        <v>5013</v>
      </c>
      <c r="S4137" s="86" t="s">
        <v>5013</v>
      </c>
      <c r="T4137" s="86" t="s">
        <v>5013</v>
      </c>
    </row>
    <row r="4138" spans="1:20" x14ac:dyDescent="0.25">
      <c r="A4138" s="50" t="s">
        <v>4682</v>
      </c>
      <c r="B4138" s="50" t="s">
        <v>4397</v>
      </c>
      <c r="C4138" s="50" t="s">
        <v>4715</v>
      </c>
      <c r="D4138" s="80">
        <v>6</v>
      </c>
      <c r="E4138" s="50" t="s">
        <v>6292</v>
      </c>
      <c r="F4138" s="24">
        <f t="shared" si="205"/>
        <v>0</v>
      </c>
      <c r="G4138" s="20">
        <f t="shared" si="206"/>
        <v>8.3333333333333329E-2</v>
      </c>
      <c r="H4138" s="17"/>
      <c r="I4138" s="24"/>
      <c r="J4138" s="20">
        <f t="shared" si="207"/>
        <v>0</v>
      </c>
      <c r="K4138" s="17"/>
      <c r="L4138" s="24"/>
      <c r="M4138" s="86" t="s">
        <v>5013</v>
      </c>
      <c r="N4138" s="86">
        <v>0.25</v>
      </c>
      <c r="O4138" s="86" t="s">
        <v>5013</v>
      </c>
      <c r="P4138" s="86" t="s">
        <v>5013</v>
      </c>
      <c r="Q4138" s="86" t="s">
        <v>5013</v>
      </c>
      <c r="R4138" s="86" t="s">
        <v>5013</v>
      </c>
      <c r="S4138" s="86" t="s">
        <v>5013</v>
      </c>
      <c r="T4138" s="86" t="s">
        <v>5013</v>
      </c>
    </row>
    <row r="4139" spans="1:20" x14ac:dyDescent="0.25">
      <c r="A4139" s="50" t="s">
        <v>4682</v>
      </c>
      <c r="B4139" s="50" t="s">
        <v>4478</v>
      </c>
      <c r="C4139" s="50" t="s">
        <v>4715</v>
      </c>
      <c r="D4139" s="80">
        <v>6</v>
      </c>
      <c r="E4139" s="50" t="s">
        <v>6293</v>
      </c>
      <c r="F4139" s="24">
        <f t="shared" si="205"/>
        <v>0</v>
      </c>
      <c r="G4139" s="20">
        <f t="shared" si="206"/>
        <v>10.988</v>
      </c>
      <c r="H4139" s="17"/>
      <c r="I4139" s="24"/>
      <c r="J4139" s="20">
        <f t="shared" si="207"/>
        <v>0</v>
      </c>
      <c r="K4139" s="17"/>
      <c r="L4139" s="24"/>
      <c r="M4139" s="86">
        <v>32.963999999999999</v>
      </c>
      <c r="N4139" s="86" t="s">
        <v>5013</v>
      </c>
      <c r="O4139" s="86" t="s">
        <v>5013</v>
      </c>
      <c r="P4139" s="86" t="s">
        <v>5013</v>
      </c>
      <c r="Q4139" s="86" t="s">
        <v>5013</v>
      </c>
      <c r="R4139" s="86" t="s">
        <v>5013</v>
      </c>
      <c r="S4139" s="86" t="s">
        <v>5013</v>
      </c>
      <c r="T4139" s="86" t="s">
        <v>5013</v>
      </c>
    </row>
    <row r="4140" spans="1:20" x14ac:dyDescent="0.25">
      <c r="A4140" s="50" t="s">
        <v>4682</v>
      </c>
      <c r="B4140" s="50" t="s">
        <v>9784</v>
      </c>
      <c r="C4140" s="50" t="s">
        <v>4715</v>
      </c>
      <c r="D4140" s="80">
        <v>6</v>
      </c>
      <c r="E4140" s="50" t="s">
        <v>9785</v>
      </c>
      <c r="F4140" s="24">
        <f t="shared" si="205"/>
        <v>0</v>
      </c>
      <c r="G4140" s="20">
        <f t="shared" si="206"/>
        <v>1.4173333333333333</v>
      </c>
      <c r="H4140" s="17"/>
      <c r="I4140" s="24"/>
      <c r="J4140" s="20">
        <f t="shared" si="207"/>
        <v>0</v>
      </c>
      <c r="K4140" s="17"/>
      <c r="L4140" s="24"/>
      <c r="M4140" s="86">
        <v>3.056</v>
      </c>
      <c r="N4140" s="86">
        <v>1.196</v>
      </c>
      <c r="O4140" s="86" t="s">
        <v>5013</v>
      </c>
      <c r="P4140" s="86" t="s">
        <v>5013</v>
      </c>
      <c r="Q4140" s="86" t="s">
        <v>5013</v>
      </c>
      <c r="R4140" s="86" t="s">
        <v>5013</v>
      </c>
      <c r="S4140" s="86" t="s">
        <v>5013</v>
      </c>
      <c r="T4140" s="86" t="s">
        <v>5013</v>
      </c>
    </row>
    <row r="4141" spans="1:20" x14ac:dyDescent="0.25">
      <c r="A4141" s="50" t="s">
        <v>4682</v>
      </c>
      <c r="B4141" s="50" t="s">
        <v>4175</v>
      </c>
      <c r="C4141" s="50" t="s">
        <v>4715</v>
      </c>
      <c r="D4141" s="80">
        <v>6</v>
      </c>
      <c r="E4141" s="50" t="s">
        <v>6296</v>
      </c>
      <c r="F4141" s="24">
        <f t="shared" si="205"/>
        <v>0</v>
      </c>
      <c r="G4141" s="20">
        <f t="shared" si="206"/>
        <v>1.7709999999999999</v>
      </c>
      <c r="H4141" s="17"/>
      <c r="I4141" s="24"/>
      <c r="J4141" s="20">
        <f t="shared" si="207"/>
        <v>0</v>
      </c>
      <c r="K4141" s="17"/>
      <c r="L4141" s="24"/>
      <c r="M4141" s="86">
        <v>0.26900000000000002</v>
      </c>
      <c r="N4141" s="86">
        <v>5.0439999999999996</v>
      </c>
      <c r="O4141" s="86" t="s">
        <v>5013</v>
      </c>
      <c r="P4141" s="86" t="s">
        <v>5013</v>
      </c>
      <c r="Q4141" s="86" t="s">
        <v>5013</v>
      </c>
      <c r="R4141" s="86" t="s">
        <v>5013</v>
      </c>
      <c r="S4141" s="86" t="s">
        <v>5013</v>
      </c>
      <c r="T4141" s="86" t="s">
        <v>5013</v>
      </c>
    </row>
    <row r="4142" spans="1:20" x14ac:dyDescent="0.25">
      <c r="A4142" s="50" t="s">
        <v>4682</v>
      </c>
      <c r="B4142" s="50" t="s">
        <v>4584</v>
      </c>
      <c r="C4142" s="50" t="s">
        <v>4716</v>
      </c>
      <c r="D4142" s="80">
        <v>6</v>
      </c>
      <c r="E4142" s="50" t="s">
        <v>6335</v>
      </c>
      <c r="F4142" s="24">
        <f t="shared" si="205"/>
        <v>0</v>
      </c>
      <c r="G4142" s="20">
        <f t="shared" si="206"/>
        <v>15.237</v>
      </c>
      <c r="H4142" s="17"/>
      <c r="I4142" s="24"/>
      <c r="J4142" s="20">
        <f t="shared" si="207"/>
        <v>0</v>
      </c>
      <c r="K4142" s="17"/>
      <c r="L4142" s="24"/>
      <c r="M4142" s="86">
        <v>29.59</v>
      </c>
      <c r="N4142" s="86">
        <v>13.441000000000001</v>
      </c>
      <c r="O4142" s="86">
        <v>2.68</v>
      </c>
      <c r="P4142" s="86" t="s">
        <v>5013</v>
      </c>
      <c r="Q4142" s="86" t="s">
        <v>5013</v>
      </c>
      <c r="R4142" s="86" t="s">
        <v>5013</v>
      </c>
      <c r="S4142" s="86" t="s">
        <v>5013</v>
      </c>
      <c r="T4142" s="86" t="s">
        <v>5013</v>
      </c>
    </row>
    <row r="4143" spans="1:20" x14ac:dyDescent="0.25">
      <c r="A4143" s="50" t="s">
        <v>4682</v>
      </c>
      <c r="B4143" s="50" t="s">
        <v>1995</v>
      </c>
      <c r="C4143" s="50" t="s">
        <v>4717</v>
      </c>
      <c r="D4143" s="80">
        <v>6</v>
      </c>
      <c r="E4143" s="50" t="s">
        <v>6345</v>
      </c>
      <c r="F4143" s="24">
        <f t="shared" si="205"/>
        <v>0</v>
      </c>
      <c r="G4143" s="20">
        <f t="shared" si="206"/>
        <v>2.5303333333333335</v>
      </c>
      <c r="H4143" s="17"/>
      <c r="I4143" s="24"/>
      <c r="J4143" s="20">
        <f t="shared" si="207"/>
        <v>1.8649999999999998</v>
      </c>
      <c r="K4143" s="17"/>
      <c r="L4143" s="24"/>
      <c r="M4143" s="86" t="s">
        <v>5013</v>
      </c>
      <c r="N4143" s="86">
        <v>2.8879999999999999</v>
      </c>
      <c r="O4143" s="86">
        <v>4.7030000000000003</v>
      </c>
      <c r="P4143" s="86">
        <v>9.3249999999999993</v>
      </c>
      <c r="Q4143" s="86" t="s">
        <v>5013</v>
      </c>
      <c r="R4143" s="86" t="s">
        <v>5013</v>
      </c>
      <c r="S4143" s="86" t="s">
        <v>5013</v>
      </c>
      <c r="T4143" s="86" t="s">
        <v>5013</v>
      </c>
    </row>
    <row r="4144" spans="1:20" x14ac:dyDescent="0.25">
      <c r="A4144" s="50" t="s">
        <v>4682</v>
      </c>
      <c r="B4144" s="50" t="s">
        <v>2922</v>
      </c>
      <c r="C4144" s="50" t="s">
        <v>4717</v>
      </c>
      <c r="D4144" s="80">
        <v>6</v>
      </c>
      <c r="E4144" s="50" t="s">
        <v>6348</v>
      </c>
      <c r="F4144" s="24">
        <f t="shared" si="205"/>
        <v>0</v>
      </c>
      <c r="G4144" s="20">
        <f t="shared" si="206"/>
        <v>1.4999999999999999E-2</v>
      </c>
      <c r="H4144" s="17"/>
      <c r="I4144" s="24"/>
      <c r="J4144" s="20">
        <f t="shared" si="207"/>
        <v>0</v>
      </c>
      <c r="K4144" s="17"/>
      <c r="L4144" s="24"/>
      <c r="M4144" s="86" t="s">
        <v>5013</v>
      </c>
      <c r="N4144" s="86">
        <v>4.4999999999999998E-2</v>
      </c>
      <c r="O4144" s="86" t="s">
        <v>5013</v>
      </c>
      <c r="P4144" s="86" t="s">
        <v>5013</v>
      </c>
      <c r="Q4144" s="86" t="s">
        <v>5013</v>
      </c>
      <c r="R4144" s="86" t="s">
        <v>5013</v>
      </c>
      <c r="S4144" s="86" t="s">
        <v>5013</v>
      </c>
      <c r="T4144" s="86" t="s">
        <v>5013</v>
      </c>
    </row>
    <row r="4145" spans="1:20" x14ac:dyDescent="0.25">
      <c r="A4145" s="50" t="s">
        <v>4682</v>
      </c>
      <c r="B4145" s="50" t="s">
        <v>1392</v>
      </c>
      <c r="C4145" s="50" t="s">
        <v>4718</v>
      </c>
      <c r="D4145" s="80">
        <v>6</v>
      </c>
      <c r="E4145" s="50" t="s">
        <v>6359</v>
      </c>
      <c r="F4145" s="24">
        <f t="shared" si="205"/>
        <v>0</v>
      </c>
      <c r="G4145" s="20">
        <f t="shared" si="206"/>
        <v>130.26966666666667</v>
      </c>
      <c r="H4145" s="17"/>
      <c r="I4145" s="24"/>
      <c r="J4145" s="20">
        <f t="shared" si="207"/>
        <v>3.3887999999999998</v>
      </c>
      <c r="K4145" s="17"/>
      <c r="L4145" s="24"/>
      <c r="M4145" s="86">
        <v>390.59899999999999</v>
      </c>
      <c r="N4145" s="86" t="s">
        <v>5013</v>
      </c>
      <c r="O4145" s="86">
        <v>0.21</v>
      </c>
      <c r="P4145" s="86">
        <v>16.943999999999999</v>
      </c>
      <c r="Q4145" s="86" t="s">
        <v>5013</v>
      </c>
      <c r="R4145" s="86" t="s">
        <v>5013</v>
      </c>
      <c r="S4145" s="86" t="s">
        <v>5013</v>
      </c>
      <c r="T4145" s="86" t="s">
        <v>5013</v>
      </c>
    </row>
    <row r="4146" spans="1:20" x14ac:dyDescent="0.25">
      <c r="A4146" s="50" t="s">
        <v>4682</v>
      </c>
      <c r="B4146" s="50" t="s">
        <v>4296</v>
      </c>
      <c r="C4146" s="50" t="s">
        <v>4719</v>
      </c>
      <c r="D4146" s="80">
        <v>6</v>
      </c>
      <c r="E4146" s="50" t="s">
        <v>6372</v>
      </c>
      <c r="F4146" s="24">
        <f t="shared" si="205"/>
        <v>0</v>
      </c>
      <c r="G4146" s="20">
        <f t="shared" si="206"/>
        <v>146.94433333333333</v>
      </c>
      <c r="H4146" s="17"/>
      <c r="I4146" s="24"/>
      <c r="J4146" s="20">
        <f t="shared" si="207"/>
        <v>0</v>
      </c>
      <c r="K4146" s="17"/>
      <c r="L4146" s="24"/>
      <c r="M4146" s="86">
        <v>197.07499999999999</v>
      </c>
      <c r="N4146" s="86">
        <v>123.864</v>
      </c>
      <c r="O4146" s="86">
        <v>119.89400000000001</v>
      </c>
      <c r="P4146" s="86" t="s">
        <v>5013</v>
      </c>
      <c r="Q4146" s="86" t="s">
        <v>5013</v>
      </c>
      <c r="R4146" s="86" t="s">
        <v>5013</v>
      </c>
      <c r="S4146" s="86" t="s">
        <v>5013</v>
      </c>
      <c r="T4146" s="86" t="s">
        <v>5013</v>
      </c>
    </row>
    <row r="4147" spans="1:20" x14ac:dyDescent="0.25">
      <c r="A4147" s="50" t="s">
        <v>4682</v>
      </c>
      <c r="B4147" s="50" t="s">
        <v>4479</v>
      </c>
      <c r="C4147" s="50" t="s">
        <v>4719</v>
      </c>
      <c r="D4147" s="80">
        <v>6</v>
      </c>
      <c r="E4147" s="50" t="s">
        <v>6378</v>
      </c>
      <c r="F4147" s="24">
        <f t="shared" si="205"/>
        <v>0</v>
      </c>
      <c r="G4147" s="20">
        <f t="shared" si="206"/>
        <v>1.3753333333333335</v>
      </c>
      <c r="H4147" s="17"/>
      <c r="I4147" s="24"/>
      <c r="J4147" s="20">
        <f t="shared" si="207"/>
        <v>2.5663999999999998</v>
      </c>
      <c r="K4147" s="17"/>
      <c r="L4147" s="24"/>
      <c r="M4147" s="86" t="s">
        <v>5013</v>
      </c>
      <c r="N4147" s="86">
        <v>4.1260000000000003</v>
      </c>
      <c r="O4147" s="86" t="s">
        <v>5013</v>
      </c>
      <c r="P4147" s="86">
        <v>10.78</v>
      </c>
      <c r="Q4147" s="86">
        <v>2.052</v>
      </c>
      <c r="R4147" s="86" t="s">
        <v>5013</v>
      </c>
      <c r="S4147" s="86" t="s">
        <v>5013</v>
      </c>
      <c r="T4147" s="86" t="s">
        <v>5013</v>
      </c>
    </row>
    <row r="4148" spans="1:20" x14ac:dyDescent="0.25">
      <c r="A4148" s="50" t="s">
        <v>4682</v>
      </c>
      <c r="B4148" s="50" t="s">
        <v>4078</v>
      </c>
      <c r="C4148" s="50" t="s">
        <v>4719</v>
      </c>
      <c r="D4148" s="80">
        <v>6</v>
      </c>
      <c r="E4148" s="50" t="s">
        <v>6379</v>
      </c>
      <c r="F4148" s="24">
        <f t="shared" si="205"/>
        <v>0</v>
      </c>
      <c r="G4148" s="20">
        <f t="shared" si="206"/>
        <v>1.3353333333333335</v>
      </c>
      <c r="H4148" s="17"/>
      <c r="I4148" s="24"/>
      <c r="J4148" s="20">
        <f t="shared" si="207"/>
        <v>0</v>
      </c>
      <c r="K4148" s="17"/>
      <c r="L4148" s="24"/>
      <c r="M4148" s="86" t="s">
        <v>5013</v>
      </c>
      <c r="N4148" s="86">
        <v>4.0060000000000002</v>
      </c>
      <c r="O4148" s="86" t="s">
        <v>5013</v>
      </c>
      <c r="P4148" s="86" t="s">
        <v>5013</v>
      </c>
      <c r="Q4148" s="86" t="s">
        <v>5013</v>
      </c>
      <c r="R4148" s="86" t="s">
        <v>5013</v>
      </c>
      <c r="S4148" s="86" t="s">
        <v>5013</v>
      </c>
      <c r="T4148" s="86" t="s">
        <v>5013</v>
      </c>
    </row>
    <row r="4149" spans="1:20" x14ac:dyDescent="0.25">
      <c r="A4149" s="50" t="s">
        <v>4682</v>
      </c>
      <c r="B4149" s="50" t="s">
        <v>4001</v>
      </c>
      <c r="C4149" s="50" t="s">
        <v>4719</v>
      </c>
      <c r="D4149" s="80">
        <v>6</v>
      </c>
      <c r="E4149" s="50" t="s">
        <v>6381</v>
      </c>
      <c r="F4149" s="24">
        <f t="shared" si="205"/>
        <v>0</v>
      </c>
      <c r="G4149" s="20">
        <f t="shared" si="206"/>
        <v>21.065333333333331</v>
      </c>
      <c r="H4149" s="17"/>
      <c r="I4149" s="24"/>
      <c r="J4149" s="20">
        <f t="shared" si="207"/>
        <v>14.418799999999999</v>
      </c>
      <c r="K4149" s="17"/>
      <c r="L4149" s="24"/>
      <c r="M4149" s="86" t="s">
        <v>5013</v>
      </c>
      <c r="N4149" s="86">
        <v>63.116</v>
      </c>
      <c r="O4149" s="86">
        <v>0.08</v>
      </c>
      <c r="P4149" s="86" t="s">
        <v>5013</v>
      </c>
      <c r="Q4149" s="86">
        <v>72.093999999999994</v>
      </c>
      <c r="R4149" s="86" t="s">
        <v>5013</v>
      </c>
      <c r="S4149" s="86" t="s">
        <v>5013</v>
      </c>
      <c r="T4149" s="86" t="s">
        <v>5013</v>
      </c>
    </row>
    <row r="4150" spans="1:20" x14ac:dyDescent="0.25">
      <c r="A4150" s="50" t="s">
        <v>4682</v>
      </c>
      <c r="B4150" s="50" t="s">
        <v>4440</v>
      </c>
      <c r="C4150" s="50" t="s">
        <v>4719</v>
      </c>
      <c r="D4150" s="80">
        <v>6</v>
      </c>
      <c r="E4150" s="50" t="s">
        <v>6382</v>
      </c>
      <c r="F4150" s="24">
        <f t="shared" si="205"/>
        <v>0</v>
      </c>
      <c r="G4150" s="20">
        <f t="shared" si="206"/>
        <v>75.409333333333336</v>
      </c>
      <c r="H4150" s="17"/>
      <c r="I4150" s="24"/>
      <c r="J4150" s="20">
        <f t="shared" si="207"/>
        <v>0.91739999999999999</v>
      </c>
      <c r="K4150" s="17"/>
      <c r="L4150" s="24"/>
      <c r="M4150" s="86">
        <v>6.0259999999999998</v>
      </c>
      <c r="N4150" s="86" t="s">
        <v>5013</v>
      </c>
      <c r="O4150" s="86">
        <v>220.202</v>
      </c>
      <c r="P4150" s="86">
        <v>4.5869999999999997</v>
      </c>
      <c r="Q4150" s="86" t="s">
        <v>5013</v>
      </c>
      <c r="R4150" s="86" t="s">
        <v>5013</v>
      </c>
      <c r="S4150" s="86" t="s">
        <v>5013</v>
      </c>
      <c r="T4150" s="86" t="s">
        <v>5013</v>
      </c>
    </row>
    <row r="4151" spans="1:20" x14ac:dyDescent="0.25">
      <c r="A4151" s="50" t="s">
        <v>4682</v>
      </c>
      <c r="B4151" s="50" t="s">
        <v>3794</v>
      </c>
      <c r="C4151" s="50" t="s">
        <v>4719</v>
      </c>
      <c r="D4151" s="80">
        <v>6</v>
      </c>
      <c r="E4151" s="50" t="s">
        <v>6383</v>
      </c>
      <c r="F4151" s="24">
        <f t="shared" si="205"/>
        <v>0</v>
      </c>
      <c r="G4151" s="20">
        <f t="shared" si="206"/>
        <v>14.598333333333331</v>
      </c>
      <c r="H4151" s="17"/>
      <c r="I4151" s="24"/>
      <c r="J4151" s="20">
        <f t="shared" si="207"/>
        <v>0</v>
      </c>
      <c r="K4151" s="17"/>
      <c r="L4151" s="24"/>
      <c r="M4151" s="86">
        <v>6.0999999999999999E-2</v>
      </c>
      <c r="N4151" s="86">
        <v>37.848999999999997</v>
      </c>
      <c r="O4151" s="86">
        <v>5.8849999999999998</v>
      </c>
      <c r="P4151" s="86" t="s">
        <v>5013</v>
      </c>
      <c r="Q4151" s="86" t="s">
        <v>5013</v>
      </c>
      <c r="R4151" s="86" t="s">
        <v>5013</v>
      </c>
      <c r="S4151" s="86" t="s">
        <v>5013</v>
      </c>
      <c r="T4151" s="86" t="s">
        <v>5013</v>
      </c>
    </row>
    <row r="4152" spans="1:20" x14ac:dyDescent="0.25">
      <c r="A4152" s="50" t="s">
        <v>4682</v>
      </c>
      <c r="B4152" s="50" t="s">
        <v>4342</v>
      </c>
      <c r="C4152" s="50" t="s">
        <v>4719</v>
      </c>
      <c r="D4152" s="80">
        <v>6</v>
      </c>
      <c r="E4152" s="50" t="s">
        <v>6392</v>
      </c>
      <c r="F4152" s="24">
        <f t="shared" si="205"/>
        <v>0</v>
      </c>
      <c r="G4152" s="20">
        <f t="shared" si="206"/>
        <v>1.1613333333333333</v>
      </c>
      <c r="H4152" s="17"/>
      <c r="I4152" s="24"/>
      <c r="J4152" s="20">
        <f t="shared" si="207"/>
        <v>0</v>
      </c>
      <c r="K4152" s="17"/>
      <c r="L4152" s="24"/>
      <c r="M4152" s="86" t="s">
        <v>5013</v>
      </c>
      <c r="N4152" s="86">
        <v>2.177</v>
      </c>
      <c r="O4152" s="86">
        <v>1.3069999999999999</v>
      </c>
      <c r="P4152" s="86" t="s">
        <v>5013</v>
      </c>
      <c r="Q4152" s="86" t="s">
        <v>5013</v>
      </c>
      <c r="R4152" s="86" t="s">
        <v>5013</v>
      </c>
      <c r="S4152" s="86" t="s">
        <v>5013</v>
      </c>
      <c r="T4152" s="86" t="s">
        <v>5013</v>
      </c>
    </row>
    <row r="4153" spans="1:20" x14ac:dyDescent="0.25">
      <c r="A4153" s="50" t="s">
        <v>4682</v>
      </c>
      <c r="B4153" s="50" t="s">
        <v>3909</v>
      </c>
      <c r="C4153" s="50" t="s">
        <v>4719</v>
      </c>
      <c r="D4153" s="80">
        <v>6</v>
      </c>
      <c r="E4153" s="50" t="s">
        <v>6394</v>
      </c>
      <c r="F4153" s="24">
        <f t="shared" si="205"/>
        <v>0</v>
      </c>
      <c r="G4153" s="20">
        <f t="shared" si="206"/>
        <v>9.1000000000000011E-2</v>
      </c>
      <c r="H4153" s="17"/>
      <c r="I4153" s="24"/>
      <c r="J4153" s="20">
        <f t="shared" si="207"/>
        <v>1.7599999999999998E-2</v>
      </c>
      <c r="K4153" s="17"/>
      <c r="L4153" s="24"/>
      <c r="M4153" s="86">
        <v>0.27300000000000002</v>
      </c>
      <c r="N4153" s="86" t="s">
        <v>5013</v>
      </c>
      <c r="O4153" s="86" t="s">
        <v>5013</v>
      </c>
      <c r="P4153" s="86">
        <v>8.7999999999999995E-2</v>
      </c>
      <c r="Q4153" s="86" t="s">
        <v>5013</v>
      </c>
      <c r="R4153" s="86" t="s">
        <v>5013</v>
      </c>
      <c r="S4153" s="86" t="s">
        <v>5013</v>
      </c>
      <c r="T4153" s="86" t="s">
        <v>5013</v>
      </c>
    </row>
    <row r="4154" spans="1:20" x14ac:dyDescent="0.25">
      <c r="A4154" s="50" t="s">
        <v>4682</v>
      </c>
      <c r="B4154" s="50" t="s">
        <v>4045</v>
      </c>
      <c r="C4154" s="50" t="s">
        <v>4719</v>
      </c>
      <c r="D4154" s="80">
        <v>6</v>
      </c>
      <c r="E4154" s="50" t="s">
        <v>6395</v>
      </c>
      <c r="F4154" s="24">
        <f t="shared" si="205"/>
        <v>0</v>
      </c>
      <c r="G4154" s="20">
        <f t="shared" si="206"/>
        <v>1.5573333333333332</v>
      </c>
      <c r="H4154" s="17"/>
      <c r="I4154" s="24"/>
      <c r="J4154" s="20">
        <f t="shared" si="207"/>
        <v>0.84099999999999997</v>
      </c>
      <c r="K4154" s="17"/>
      <c r="L4154" s="24"/>
      <c r="M4154" s="86" t="s">
        <v>5013</v>
      </c>
      <c r="N4154" s="86">
        <v>4.6719999999999997</v>
      </c>
      <c r="O4154" s="86" t="s">
        <v>5013</v>
      </c>
      <c r="P4154" s="86">
        <v>0.54600000000000004</v>
      </c>
      <c r="Q4154" s="86">
        <v>3.6589999999999998</v>
      </c>
      <c r="R4154" s="86" t="s">
        <v>5013</v>
      </c>
      <c r="S4154" s="86" t="s">
        <v>5013</v>
      </c>
      <c r="T4154" s="86" t="s">
        <v>5013</v>
      </c>
    </row>
    <row r="4155" spans="1:20" x14ac:dyDescent="0.25">
      <c r="A4155" s="50" t="s">
        <v>4682</v>
      </c>
      <c r="B4155" s="50" t="s">
        <v>3608</v>
      </c>
      <c r="C4155" s="50" t="s">
        <v>4720</v>
      </c>
      <c r="D4155" s="80">
        <v>6</v>
      </c>
      <c r="E4155" s="50" t="s">
        <v>6399</v>
      </c>
      <c r="F4155" s="24">
        <f t="shared" si="205"/>
        <v>0</v>
      </c>
      <c r="G4155" s="20">
        <f t="shared" si="206"/>
        <v>0</v>
      </c>
      <c r="H4155" s="17"/>
      <c r="I4155" s="24"/>
      <c r="J4155" s="20">
        <f t="shared" si="207"/>
        <v>7.8E-2</v>
      </c>
      <c r="K4155" s="17"/>
      <c r="L4155" s="24"/>
      <c r="M4155" s="86" t="s">
        <v>5013</v>
      </c>
      <c r="N4155" s="86" t="s">
        <v>5013</v>
      </c>
      <c r="O4155" s="86" t="s">
        <v>5013</v>
      </c>
      <c r="P4155" s="86">
        <v>0.39</v>
      </c>
      <c r="Q4155" s="86" t="s">
        <v>5013</v>
      </c>
      <c r="R4155" s="86" t="s">
        <v>5013</v>
      </c>
      <c r="S4155" s="86" t="s">
        <v>5013</v>
      </c>
      <c r="T4155" s="86" t="s">
        <v>5013</v>
      </c>
    </row>
    <row r="4156" spans="1:20" x14ac:dyDescent="0.25">
      <c r="A4156" s="50" t="s">
        <v>4682</v>
      </c>
      <c r="B4156" s="50" t="s">
        <v>1106</v>
      </c>
      <c r="C4156" s="50" t="s">
        <v>4720</v>
      </c>
      <c r="D4156" s="80">
        <v>6</v>
      </c>
      <c r="E4156" s="50" t="s">
        <v>6400</v>
      </c>
      <c r="F4156" s="24">
        <f t="shared" si="205"/>
        <v>0</v>
      </c>
      <c r="G4156" s="20">
        <f t="shared" si="206"/>
        <v>28.968666666666667</v>
      </c>
      <c r="H4156" s="17"/>
      <c r="I4156" s="24"/>
      <c r="J4156" s="20">
        <f t="shared" si="207"/>
        <v>0.64239999999999997</v>
      </c>
      <c r="K4156" s="17"/>
      <c r="L4156" s="24"/>
      <c r="M4156" s="86">
        <v>6.6749999999999998</v>
      </c>
      <c r="N4156" s="86">
        <v>0.90900000000000003</v>
      </c>
      <c r="O4156" s="86">
        <v>79.322000000000003</v>
      </c>
      <c r="P4156" s="86">
        <v>0.56299999999999994</v>
      </c>
      <c r="Q4156" s="86">
        <v>2.649</v>
      </c>
      <c r="R4156" s="86" t="s">
        <v>5013</v>
      </c>
      <c r="S4156" s="86" t="s">
        <v>5013</v>
      </c>
      <c r="T4156" s="86" t="s">
        <v>5013</v>
      </c>
    </row>
    <row r="4157" spans="1:20" x14ac:dyDescent="0.25">
      <c r="A4157" s="50" t="s">
        <v>4682</v>
      </c>
      <c r="B4157" s="50" t="s">
        <v>954</v>
      </c>
      <c r="C4157" s="50" t="s">
        <v>4720</v>
      </c>
      <c r="D4157" s="80">
        <v>6</v>
      </c>
      <c r="E4157" s="50" t="s">
        <v>6401</v>
      </c>
      <c r="F4157" s="24">
        <f t="shared" si="205"/>
        <v>0</v>
      </c>
      <c r="G4157" s="20">
        <f t="shared" si="206"/>
        <v>4.3993333333333338</v>
      </c>
      <c r="H4157" s="17"/>
      <c r="I4157" s="24"/>
      <c r="J4157" s="20">
        <f t="shared" si="207"/>
        <v>9.5240000000000009</v>
      </c>
      <c r="K4157" s="17"/>
      <c r="L4157" s="24"/>
      <c r="M4157" s="86">
        <v>1.843</v>
      </c>
      <c r="N4157" s="86">
        <v>4.609</v>
      </c>
      <c r="O4157" s="86">
        <v>6.7460000000000004</v>
      </c>
      <c r="P4157" s="86">
        <v>1.383</v>
      </c>
      <c r="Q4157" s="86">
        <v>46.237000000000002</v>
      </c>
      <c r="R4157" s="86" t="s">
        <v>5013</v>
      </c>
      <c r="S4157" s="86" t="s">
        <v>5013</v>
      </c>
      <c r="T4157" s="86" t="s">
        <v>5013</v>
      </c>
    </row>
    <row r="4158" spans="1:20" x14ac:dyDescent="0.25">
      <c r="A4158" s="50" t="s">
        <v>4682</v>
      </c>
      <c r="B4158" s="50" t="s">
        <v>2493</v>
      </c>
      <c r="C4158" s="50" t="s">
        <v>4720</v>
      </c>
      <c r="D4158" s="80">
        <v>6</v>
      </c>
      <c r="E4158" s="50" t="s">
        <v>6406</v>
      </c>
      <c r="F4158" s="24">
        <f t="shared" si="205"/>
        <v>0</v>
      </c>
      <c r="G4158" s="20">
        <f t="shared" si="206"/>
        <v>0</v>
      </c>
      <c r="H4158" s="17"/>
      <c r="I4158" s="24"/>
      <c r="J4158" s="20">
        <f t="shared" si="207"/>
        <v>7.980000000000001E-2</v>
      </c>
      <c r="K4158" s="17"/>
      <c r="L4158" s="24"/>
      <c r="M4158" s="86" t="s">
        <v>5013</v>
      </c>
      <c r="N4158" s="86" t="s">
        <v>5013</v>
      </c>
      <c r="O4158" s="86" t="s">
        <v>5013</v>
      </c>
      <c r="P4158" s="86">
        <v>0.39900000000000002</v>
      </c>
      <c r="Q4158" s="86" t="s">
        <v>5013</v>
      </c>
      <c r="R4158" s="86" t="s">
        <v>5013</v>
      </c>
      <c r="S4158" s="86" t="s">
        <v>5013</v>
      </c>
      <c r="T4158" s="86" t="s">
        <v>5013</v>
      </c>
    </row>
    <row r="4159" spans="1:20" x14ac:dyDescent="0.25">
      <c r="A4159" s="50" t="s">
        <v>4682</v>
      </c>
      <c r="B4159" s="50" t="s">
        <v>4403</v>
      </c>
      <c r="C4159" s="50" t="s">
        <v>4720</v>
      </c>
      <c r="D4159" s="80">
        <v>6</v>
      </c>
      <c r="E4159" s="50" t="s">
        <v>6407</v>
      </c>
      <c r="F4159" s="24">
        <f t="shared" si="205"/>
        <v>0</v>
      </c>
      <c r="G4159" s="20">
        <f t="shared" si="206"/>
        <v>9.9973333333333336</v>
      </c>
      <c r="H4159" s="17"/>
      <c r="I4159" s="24"/>
      <c r="J4159" s="20">
        <f t="shared" si="207"/>
        <v>0</v>
      </c>
      <c r="K4159" s="17"/>
      <c r="L4159" s="24"/>
      <c r="M4159" s="86">
        <v>15.989000000000001</v>
      </c>
      <c r="N4159" s="86">
        <v>5.9249999999999998</v>
      </c>
      <c r="O4159" s="86">
        <v>8.0779999999999994</v>
      </c>
      <c r="P4159" s="86" t="s">
        <v>5013</v>
      </c>
      <c r="Q4159" s="86" t="s">
        <v>5013</v>
      </c>
      <c r="R4159" s="86" t="s">
        <v>5013</v>
      </c>
      <c r="S4159" s="86" t="s">
        <v>5013</v>
      </c>
      <c r="T4159" s="86" t="s">
        <v>5013</v>
      </c>
    </row>
    <row r="4160" spans="1:20" x14ac:dyDescent="0.25">
      <c r="A4160" s="50" t="s">
        <v>4682</v>
      </c>
      <c r="B4160" s="50" t="s">
        <v>1815</v>
      </c>
      <c r="C4160" s="50" t="s">
        <v>4720</v>
      </c>
      <c r="D4160" s="80">
        <v>6</v>
      </c>
      <c r="E4160" s="50" t="s">
        <v>6408</v>
      </c>
      <c r="F4160" s="24">
        <f t="shared" si="205"/>
        <v>0</v>
      </c>
      <c r="G4160" s="20">
        <f t="shared" si="206"/>
        <v>0.33300000000000002</v>
      </c>
      <c r="H4160" s="17"/>
      <c r="I4160" s="24"/>
      <c r="J4160" s="20">
        <f t="shared" si="207"/>
        <v>0.54080000000000006</v>
      </c>
      <c r="K4160" s="17"/>
      <c r="L4160" s="24"/>
      <c r="M4160" s="86" t="s">
        <v>5013</v>
      </c>
      <c r="N4160" s="86">
        <v>0.59799999999999998</v>
      </c>
      <c r="O4160" s="86">
        <v>0.40100000000000002</v>
      </c>
      <c r="P4160" s="86">
        <v>2.7040000000000002</v>
      </c>
      <c r="Q4160" s="86" t="s">
        <v>5013</v>
      </c>
      <c r="R4160" s="86" t="s">
        <v>5013</v>
      </c>
      <c r="S4160" s="86" t="s">
        <v>5013</v>
      </c>
      <c r="T4160" s="86" t="s">
        <v>5013</v>
      </c>
    </row>
    <row r="4161" spans="1:20" x14ac:dyDescent="0.25">
      <c r="A4161" s="50" t="s">
        <v>4682</v>
      </c>
      <c r="B4161" s="50" t="s">
        <v>2642</v>
      </c>
      <c r="C4161" s="50" t="s">
        <v>4720</v>
      </c>
      <c r="D4161" s="80">
        <v>6</v>
      </c>
      <c r="E4161" s="50" t="s">
        <v>6446</v>
      </c>
      <c r="F4161" s="24">
        <f t="shared" si="205"/>
        <v>0</v>
      </c>
      <c r="G4161" s="20">
        <f t="shared" si="206"/>
        <v>0.78166666666666673</v>
      </c>
      <c r="H4161" s="17"/>
      <c r="I4161" s="24"/>
      <c r="J4161" s="20">
        <f t="shared" si="207"/>
        <v>0</v>
      </c>
      <c r="K4161" s="17"/>
      <c r="L4161" s="24"/>
      <c r="M4161" s="86" t="s">
        <v>5013</v>
      </c>
      <c r="N4161" s="86" t="s">
        <v>5013</v>
      </c>
      <c r="O4161" s="86">
        <v>2.3450000000000002</v>
      </c>
      <c r="P4161" s="86" t="s">
        <v>5013</v>
      </c>
      <c r="Q4161" s="86" t="s">
        <v>5013</v>
      </c>
      <c r="R4161" s="86" t="s">
        <v>5013</v>
      </c>
      <c r="S4161" s="86" t="s">
        <v>5013</v>
      </c>
      <c r="T4161" s="86" t="s">
        <v>5013</v>
      </c>
    </row>
    <row r="4162" spans="1:20" x14ac:dyDescent="0.25">
      <c r="A4162" s="50" t="s">
        <v>4682</v>
      </c>
      <c r="B4162" s="50" t="s">
        <v>4214</v>
      </c>
      <c r="C4162" s="50" t="s">
        <v>4720</v>
      </c>
      <c r="D4162" s="80">
        <v>6</v>
      </c>
      <c r="E4162" s="50" t="s">
        <v>6450</v>
      </c>
      <c r="F4162" s="24">
        <f t="shared" si="205"/>
        <v>0</v>
      </c>
      <c r="G4162" s="20">
        <f t="shared" si="206"/>
        <v>8.4483333333333324</v>
      </c>
      <c r="H4162" s="17"/>
      <c r="I4162" s="24"/>
      <c r="J4162" s="20">
        <f t="shared" si="207"/>
        <v>0</v>
      </c>
      <c r="K4162" s="17"/>
      <c r="L4162" s="24"/>
      <c r="M4162" s="86" t="s">
        <v>5013</v>
      </c>
      <c r="N4162" s="86">
        <v>25.344999999999999</v>
      </c>
      <c r="O4162" s="86" t="s">
        <v>5013</v>
      </c>
      <c r="P4162" s="86" t="s">
        <v>5013</v>
      </c>
      <c r="Q4162" s="86" t="s">
        <v>5013</v>
      </c>
      <c r="R4162" s="86" t="s">
        <v>5013</v>
      </c>
      <c r="S4162" s="86" t="s">
        <v>5013</v>
      </c>
      <c r="T4162" s="86" t="s">
        <v>5013</v>
      </c>
    </row>
    <row r="4163" spans="1:20" x14ac:dyDescent="0.25">
      <c r="A4163" s="50" t="s">
        <v>4682</v>
      </c>
      <c r="B4163" s="50" t="s">
        <v>1979</v>
      </c>
      <c r="C4163" s="50" t="s">
        <v>4720</v>
      </c>
      <c r="D4163" s="80">
        <v>6</v>
      </c>
      <c r="E4163" s="50" t="s">
        <v>6451</v>
      </c>
      <c r="F4163" s="24">
        <f t="shared" si="205"/>
        <v>0</v>
      </c>
      <c r="G4163" s="20">
        <f t="shared" si="206"/>
        <v>13.179333333333334</v>
      </c>
      <c r="H4163" s="17"/>
      <c r="I4163" s="24"/>
      <c r="J4163" s="20">
        <f t="shared" si="207"/>
        <v>35.823399999999999</v>
      </c>
      <c r="K4163" s="17"/>
      <c r="L4163" s="24"/>
      <c r="M4163" s="86">
        <v>23.632000000000001</v>
      </c>
      <c r="N4163" s="86" t="s">
        <v>5013</v>
      </c>
      <c r="O4163" s="86">
        <v>15.906000000000001</v>
      </c>
      <c r="P4163" s="86">
        <v>4.2270000000000003</v>
      </c>
      <c r="Q4163" s="86">
        <v>174.89</v>
      </c>
      <c r="R4163" s="86" t="s">
        <v>5013</v>
      </c>
      <c r="S4163" s="86" t="s">
        <v>5013</v>
      </c>
      <c r="T4163" s="86" t="s">
        <v>5013</v>
      </c>
    </row>
    <row r="4164" spans="1:20" x14ac:dyDescent="0.25">
      <c r="A4164" s="50" t="s">
        <v>4682</v>
      </c>
      <c r="B4164" s="50" t="s">
        <v>2528</v>
      </c>
      <c r="C4164" s="50" t="s">
        <v>4720</v>
      </c>
      <c r="D4164" s="80">
        <v>6</v>
      </c>
      <c r="E4164" s="50" t="s">
        <v>6455</v>
      </c>
      <c r="F4164" s="24">
        <f t="shared" si="205"/>
        <v>0</v>
      </c>
      <c r="G4164" s="20">
        <f t="shared" si="206"/>
        <v>2.1956666666666664</v>
      </c>
      <c r="H4164" s="17"/>
      <c r="I4164" s="24"/>
      <c r="J4164" s="20">
        <f t="shared" si="207"/>
        <v>0</v>
      </c>
      <c r="K4164" s="17"/>
      <c r="L4164" s="24"/>
      <c r="M4164" s="86" t="s">
        <v>5013</v>
      </c>
      <c r="N4164" s="86" t="s">
        <v>5013</v>
      </c>
      <c r="O4164" s="86">
        <v>6.5869999999999997</v>
      </c>
      <c r="P4164" s="86" t="s">
        <v>5013</v>
      </c>
      <c r="Q4164" s="86" t="s">
        <v>5013</v>
      </c>
      <c r="R4164" s="86" t="s">
        <v>5013</v>
      </c>
      <c r="S4164" s="86" t="s">
        <v>5013</v>
      </c>
      <c r="T4164" s="86" t="s">
        <v>5013</v>
      </c>
    </row>
    <row r="4165" spans="1:20" x14ac:dyDescent="0.25">
      <c r="A4165" s="50" t="s">
        <v>4682</v>
      </c>
      <c r="B4165" s="50" t="s">
        <v>3242</v>
      </c>
      <c r="C4165" s="50" t="s">
        <v>4720</v>
      </c>
      <c r="D4165" s="80">
        <v>6</v>
      </c>
      <c r="E4165" s="50" t="s">
        <v>6456</v>
      </c>
      <c r="F4165" s="24">
        <f t="shared" si="205"/>
        <v>0</v>
      </c>
      <c r="G4165" s="20">
        <f t="shared" si="206"/>
        <v>78.262666666666675</v>
      </c>
      <c r="H4165" s="17"/>
      <c r="I4165" s="24"/>
      <c r="J4165" s="20">
        <f t="shared" si="207"/>
        <v>0</v>
      </c>
      <c r="K4165" s="17"/>
      <c r="L4165" s="24"/>
      <c r="M4165" s="86">
        <v>78.388000000000005</v>
      </c>
      <c r="N4165" s="86">
        <v>9.3930000000000007</v>
      </c>
      <c r="O4165" s="86">
        <v>147.00700000000001</v>
      </c>
      <c r="P4165" s="86" t="s">
        <v>5013</v>
      </c>
      <c r="Q4165" s="86" t="s">
        <v>5013</v>
      </c>
      <c r="R4165" s="86" t="s">
        <v>5013</v>
      </c>
      <c r="S4165" s="86" t="s">
        <v>5013</v>
      </c>
      <c r="T4165" s="86" t="s">
        <v>5013</v>
      </c>
    </row>
    <row r="4166" spans="1:20" x14ac:dyDescent="0.25">
      <c r="A4166" s="50" t="s">
        <v>4682</v>
      </c>
      <c r="B4166" s="50" t="s">
        <v>4721</v>
      </c>
      <c r="C4166" s="50" t="s">
        <v>4720</v>
      </c>
      <c r="D4166" s="80">
        <v>6</v>
      </c>
      <c r="E4166" s="50" t="s">
        <v>6458</v>
      </c>
      <c r="F4166" s="24">
        <f t="shared" si="205"/>
        <v>0</v>
      </c>
      <c r="G4166" s="20">
        <f t="shared" si="206"/>
        <v>0.12566666666666668</v>
      </c>
      <c r="H4166" s="17"/>
      <c r="I4166" s="24"/>
      <c r="J4166" s="20">
        <f t="shared" si="207"/>
        <v>0</v>
      </c>
      <c r="K4166" s="17"/>
      <c r="L4166" s="24"/>
      <c r="M4166" s="86" t="s">
        <v>5013</v>
      </c>
      <c r="N4166" s="86" t="s">
        <v>5013</v>
      </c>
      <c r="O4166" s="86">
        <v>0.377</v>
      </c>
      <c r="P4166" s="86" t="s">
        <v>5013</v>
      </c>
      <c r="Q4166" s="86" t="s">
        <v>5013</v>
      </c>
      <c r="R4166" s="86" t="s">
        <v>5013</v>
      </c>
      <c r="S4166" s="86" t="s">
        <v>5013</v>
      </c>
      <c r="T4166" s="86" t="s">
        <v>5013</v>
      </c>
    </row>
    <row r="4167" spans="1:20" x14ac:dyDescent="0.25">
      <c r="A4167" s="50" t="s">
        <v>4682</v>
      </c>
      <c r="B4167" s="50" t="s">
        <v>3333</v>
      </c>
      <c r="C4167" s="50" t="s">
        <v>4722</v>
      </c>
      <c r="D4167" s="80">
        <v>7</v>
      </c>
      <c r="E4167" s="50" t="s">
        <v>6464</v>
      </c>
      <c r="F4167" s="24">
        <f t="shared" si="205"/>
        <v>0</v>
      </c>
      <c r="G4167" s="20">
        <f t="shared" si="206"/>
        <v>32.492000000000004</v>
      </c>
      <c r="H4167" s="17"/>
      <c r="I4167" s="24"/>
      <c r="J4167" s="20">
        <f t="shared" si="207"/>
        <v>39.585599999999999</v>
      </c>
      <c r="K4167" s="17"/>
      <c r="L4167" s="24"/>
      <c r="M4167" s="86">
        <v>21.239000000000001</v>
      </c>
      <c r="N4167" s="86">
        <v>76.105000000000004</v>
      </c>
      <c r="O4167" s="86">
        <v>0.13200000000000001</v>
      </c>
      <c r="P4167" s="86">
        <v>119.255</v>
      </c>
      <c r="Q4167" s="86">
        <v>78.673000000000002</v>
      </c>
      <c r="R4167" s="86" t="s">
        <v>5013</v>
      </c>
      <c r="S4167" s="86" t="s">
        <v>5013</v>
      </c>
      <c r="T4167" s="86" t="s">
        <v>5013</v>
      </c>
    </row>
    <row r="4168" spans="1:20" x14ac:dyDescent="0.25">
      <c r="A4168" s="50" t="s">
        <v>4682</v>
      </c>
      <c r="B4168" s="50" t="s">
        <v>3035</v>
      </c>
      <c r="C4168" s="50" t="s">
        <v>4722</v>
      </c>
      <c r="D4168" s="80">
        <v>7</v>
      </c>
      <c r="E4168" s="50" t="s">
        <v>6470</v>
      </c>
      <c r="F4168" s="24">
        <f t="shared" si="205"/>
        <v>0</v>
      </c>
      <c r="G4168" s="20">
        <f t="shared" si="206"/>
        <v>2.8340000000000001</v>
      </c>
      <c r="H4168" s="17"/>
      <c r="I4168" s="24"/>
      <c r="J4168" s="20">
        <f t="shared" si="207"/>
        <v>0</v>
      </c>
      <c r="K4168" s="17"/>
      <c r="L4168" s="24"/>
      <c r="M4168" s="86" t="s">
        <v>5013</v>
      </c>
      <c r="N4168" s="86" t="s">
        <v>5013</v>
      </c>
      <c r="O4168" s="86">
        <v>8.5020000000000007</v>
      </c>
      <c r="P4168" s="86" t="s">
        <v>5013</v>
      </c>
      <c r="Q4168" s="86" t="s">
        <v>5013</v>
      </c>
      <c r="R4168" s="86" t="s">
        <v>5013</v>
      </c>
      <c r="S4168" s="86" t="s">
        <v>5013</v>
      </c>
      <c r="T4168" s="86" t="s">
        <v>5013</v>
      </c>
    </row>
    <row r="4169" spans="1:20" x14ac:dyDescent="0.25">
      <c r="A4169" s="50" t="s">
        <v>4682</v>
      </c>
      <c r="B4169" s="50" t="s">
        <v>704</v>
      </c>
      <c r="C4169" s="50" t="s">
        <v>4722</v>
      </c>
      <c r="D4169" s="80">
        <v>7</v>
      </c>
      <c r="E4169" s="50" t="s">
        <v>6503</v>
      </c>
      <c r="F4169" s="24">
        <f t="shared" si="205"/>
        <v>0</v>
      </c>
      <c r="G4169" s="20">
        <f t="shared" si="206"/>
        <v>11.062333333333333</v>
      </c>
      <c r="H4169" s="17"/>
      <c r="I4169" s="24"/>
      <c r="J4169" s="20">
        <f t="shared" si="207"/>
        <v>3.6466000000000003</v>
      </c>
      <c r="K4169" s="17"/>
      <c r="L4169" s="24"/>
      <c r="M4169" s="86">
        <v>8.0589999999999993</v>
      </c>
      <c r="N4169" s="86">
        <v>3.0249999999999999</v>
      </c>
      <c r="O4169" s="86">
        <v>22.103000000000002</v>
      </c>
      <c r="P4169" s="86" t="s">
        <v>5013</v>
      </c>
      <c r="Q4169" s="86">
        <v>18.233000000000001</v>
      </c>
      <c r="R4169" s="86" t="s">
        <v>5013</v>
      </c>
      <c r="S4169" s="86" t="s">
        <v>5013</v>
      </c>
      <c r="T4169" s="86" t="s">
        <v>5013</v>
      </c>
    </row>
    <row r="4170" spans="1:20" x14ac:dyDescent="0.25">
      <c r="A4170" s="50" t="s">
        <v>4682</v>
      </c>
      <c r="B4170" s="50" t="s">
        <v>2164</v>
      </c>
      <c r="C4170" s="50" t="s">
        <v>4722</v>
      </c>
      <c r="D4170" s="80">
        <v>7</v>
      </c>
      <c r="E4170" s="50" t="s">
        <v>6519</v>
      </c>
      <c r="F4170" s="24">
        <f t="shared" si="205"/>
        <v>0</v>
      </c>
      <c r="G4170" s="20">
        <f t="shared" si="206"/>
        <v>10.794333333333332</v>
      </c>
      <c r="H4170" s="17"/>
      <c r="I4170" s="24"/>
      <c r="J4170" s="20">
        <f t="shared" si="207"/>
        <v>3.3342000000000001</v>
      </c>
      <c r="K4170" s="17"/>
      <c r="L4170" s="24"/>
      <c r="M4170" s="86">
        <v>8.7989999999999995</v>
      </c>
      <c r="N4170" s="86" t="s">
        <v>5013</v>
      </c>
      <c r="O4170" s="86">
        <v>23.584</v>
      </c>
      <c r="P4170" s="86" t="s">
        <v>5013</v>
      </c>
      <c r="Q4170" s="86">
        <v>16.670999999999999</v>
      </c>
      <c r="R4170" s="86" t="s">
        <v>5013</v>
      </c>
      <c r="S4170" s="86" t="s">
        <v>5013</v>
      </c>
      <c r="T4170" s="86" t="s">
        <v>5013</v>
      </c>
    </row>
    <row r="4171" spans="1:20" x14ac:dyDescent="0.25">
      <c r="A4171" s="50" t="s">
        <v>4682</v>
      </c>
      <c r="B4171" s="50" t="s">
        <v>4372</v>
      </c>
      <c r="C4171" s="50" t="s">
        <v>4722</v>
      </c>
      <c r="D4171" s="80">
        <v>7</v>
      </c>
      <c r="E4171" s="50" t="s">
        <v>6550</v>
      </c>
      <c r="F4171" s="24">
        <f t="shared" si="205"/>
        <v>0</v>
      </c>
      <c r="G4171" s="20">
        <f t="shared" si="206"/>
        <v>49.894333333333343</v>
      </c>
      <c r="H4171" s="17"/>
      <c r="I4171" s="24"/>
      <c r="J4171" s="20">
        <f t="shared" si="207"/>
        <v>0</v>
      </c>
      <c r="K4171" s="17"/>
      <c r="L4171" s="24"/>
      <c r="M4171" s="86">
        <v>2.2280000000000002</v>
      </c>
      <c r="N4171" s="86">
        <v>147.45500000000001</v>
      </c>
      <c r="O4171" s="86" t="s">
        <v>5013</v>
      </c>
      <c r="P4171" s="86" t="s">
        <v>5013</v>
      </c>
      <c r="Q4171" s="86" t="s">
        <v>5013</v>
      </c>
      <c r="R4171" s="86" t="s">
        <v>5013</v>
      </c>
      <c r="S4171" s="86" t="s">
        <v>5013</v>
      </c>
      <c r="T4171" s="86" t="s">
        <v>5013</v>
      </c>
    </row>
    <row r="4172" spans="1:20" x14ac:dyDescent="0.25">
      <c r="A4172" s="50" t="s">
        <v>4682</v>
      </c>
      <c r="B4172" s="50" t="s">
        <v>4065</v>
      </c>
      <c r="C4172" s="50" t="s">
        <v>4722</v>
      </c>
      <c r="D4172" s="80">
        <v>7</v>
      </c>
      <c r="E4172" s="50" t="s">
        <v>6551</v>
      </c>
      <c r="F4172" s="24">
        <f t="shared" si="205"/>
        <v>0</v>
      </c>
      <c r="G4172" s="20">
        <f t="shared" si="206"/>
        <v>9.6666666666666665E-2</v>
      </c>
      <c r="H4172" s="17"/>
      <c r="I4172" s="24"/>
      <c r="J4172" s="20">
        <f t="shared" si="207"/>
        <v>0</v>
      </c>
      <c r="K4172" s="17"/>
      <c r="L4172" s="24"/>
      <c r="M4172" s="86" t="s">
        <v>5013</v>
      </c>
      <c r="N4172" s="86" t="s">
        <v>5013</v>
      </c>
      <c r="O4172" s="86">
        <v>0.28999999999999998</v>
      </c>
      <c r="P4172" s="86" t="s">
        <v>5013</v>
      </c>
      <c r="Q4172" s="86" t="s">
        <v>5013</v>
      </c>
      <c r="R4172" s="86" t="s">
        <v>5013</v>
      </c>
      <c r="S4172" s="86" t="s">
        <v>5013</v>
      </c>
      <c r="T4172" s="86" t="s">
        <v>5013</v>
      </c>
    </row>
    <row r="4173" spans="1:20" x14ac:dyDescent="0.25">
      <c r="A4173" s="50" t="s">
        <v>4682</v>
      </c>
      <c r="B4173" s="50" t="s">
        <v>3839</v>
      </c>
      <c r="C4173" s="50" t="s">
        <v>4723</v>
      </c>
      <c r="D4173" s="80">
        <v>7</v>
      </c>
      <c r="E4173" s="50" t="s">
        <v>6586</v>
      </c>
      <c r="F4173" s="24">
        <f t="shared" si="205"/>
        <v>0</v>
      </c>
      <c r="G4173" s="20">
        <f t="shared" si="206"/>
        <v>2.8539999999999996</v>
      </c>
      <c r="H4173" s="17"/>
      <c r="I4173" s="24"/>
      <c r="J4173" s="20">
        <f t="shared" si="207"/>
        <v>8.4000000000000012E-3</v>
      </c>
      <c r="K4173" s="17"/>
      <c r="L4173" s="24"/>
      <c r="M4173" s="86">
        <v>1.5620000000000001</v>
      </c>
      <c r="N4173" s="86">
        <v>1.3859999999999999</v>
      </c>
      <c r="O4173" s="86">
        <v>5.6139999999999999</v>
      </c>
      <c r="P4173" s="86">
        <v>4.2000000000000003E-2</v>
      </c>
      <c r="Q4173" s="86" t="s">
        <v>5013</v>
      </c>
      <c r="R4173" s="86" t="s">
        <v>5013</v>
      </c>
      <c r="S4173" s="86" t="s">
        <v>5013</v>
      </c>
      <c r="T4173" s="86" t="s">
        <v>5013</v>
      </c>
    </row>
    <row r="4174" spans="1:20" x14ac:dyDescent="0.25">
      <c r="A4174" s="50" t="s">
        <v>4682</v>
      </c>
      <c r="B4174" s="50" t="s">
        <v>1939</v>
      </c>
      <c r="C4174" s="50" t="s">
        <v>4723</v>
      </c>
      <c r="D4174" s="80">
        <v>7</v>
      </c>
      <c r="E4174" s="50" t="s">
        <v>6589</v>
      </c>
      <c r="F4174" s="24">
        <f t="shared" si="205"/>
        <v>0</v>
      </c>
      <c r="G4174" s="20">
        <f t="shared" si="206"/>
        <v>3.5253333333333337</v>
      </c>
      <c r="H4174" s="17"/>
      <c r="I4174" s="24"/>
      <c r="J4174" s="20">
        <f t="shared" si="207"/>
        <v>4.7654000000000005</v>
      </c>
      <c r="K4174" s="17"/>
      <c r="L4174" s="24"/>
      <c r="M4174" s="86">
        <v>10.576000000000001</v>
      </c>
      <c r="N4174" s="86" t="s">
        <v>5013</v>
      </c>
      <c r="O4174" s="86" t="s">
        <v>5013</v>
      </c>
      <c r="P4174" s="86" t="s">
        <v>5013</v>
      </c>
      <c r="Q4174" s="86">
        <v>23.827000000000002</v>
      </c>
      <c r="R4174" s="86" t="s">
        <v>5013</v>
      </c>
      <c r="S4174" s="86" t="s">
        <v>5013</v>
      </c>
      <c r="T4174" s="86" t="s">
        <v>5013</v>
      </c>
    </row>
    <row r="4175" spans="1:20" x14ac:dyDescent="0.25">
      <c r="A4175" s="50" t="s">
        <v>4682</v>
      </c>
      <c r="B4175" s="50" t="s">
        <v>3637</v>
      </c>
      <c r="C4175" s="50" t="s">
        <v>4723</v>
      </c>
      <c r="D4175" s="80">
        <v>7</v>
      </c>
      <c r="E4175" s="50" t="s">
        <v>6594</v>
      </c>
      <c r="F4175" s="24">
        <f t="shared" si="205"/>
        <v>0</v>
      </c>
      <c r="G4175" s="20">
        <f t="shared" si="206"/>
        <v>1.8973333333333333</v>
      </c>
      <c r="H4175" s="17"/>
      <c r="I4175" s="24"/>
      <c r="J4175" s="20">
        <f t="shared" si="207"/>
        <v>0</v>
      </c>
      <c r="K4175" s="17"/>
      <c r="L4175" s="24"/>
      <c r="M4175" s="86" t="s">
        <v>5013</v>
      </c>
      <c r="N4175" s="86">
        <v>3.45</v>
      </c>
      <c r="O4175" s="86">
        <v>2.242</v>
      </c>
      <c r="P4175" s="86" t="s">
        <v>5013</v>
      </c>
      <c r="Q4175" s="86" t="s">
        <v>5013</v>
      </c>
      <c r="R4175" s="86" t="s">
        <v>5013</v>
      </c>
      <c r="S4175" s="86" t="s">
        <v>5013</v>
      </c>
      <c r="T4175" s="86" t="s">
        <v>5013</v>
      </c>
    </row>
    <row r="4176" spans="1:20" x14ac:dyDescent="0.25">
      <c r="A4176" s="50" t="s">
        <v>4682</v>
      </c>
      <c r="B4176" s="50" t="s">
        <v>4442</v>
      </c>
      <c r="C4176" s="50" t="s">
        <v>4723</v>
      </c>
      <c r="D4176" s="80">
        <v>7</v>
      </c>
      <c r="E4176" s="50" t="s">
        <v>6597</v>
      </c>
      <c r="F4176" s="24">
        <f t="shared" si="205"/>
        <v>0</v>
      </c>
      <c r="G4176" s="20">
        <f t="shared" si="206"/>
        <v>14.932</v>
      </c>
      <c r="H4176" s="17"/>
      <c r="I4176" s="24"/>
      <c r="J4176" s="20">
        <f t="shared" si="207"/>
        <v>0</v>
      </c>
      <c r="K4176" s="17"/>
      <c r="L4176" s="24"/>
      <c r="M4176" s="86">
        <v>44.795999999999999</v>
      </c>
      <c r="N4176" s="86" t="s">
        <v>5013</v>
      </c>
      <c r="O4176" s="86" t="s">
        <v>5013</v>
      </c>
      <c r="P4176" s="86" t="s">
        <v>5013</v>
      </c>
      <c r="Q4176" s="86" t="s">
        <v>5013</v>
      </c>
      <c r="R4176" s="86" t="s">
        <v>5013</v>
      </c>
      <c r="S4176" s="86" t="s">
        <v>5013</v>
      </c>
      <c r="T4176" s="86" t="s">
        <v>5013</v>
      </c>
    </row>
    <row r="4177" spans="1:20" x14ac:dyDescent="0.25">
      <c r="A4177" s="50" t="s">
        <v>4682</v>
      </c>
      <c r="B4177" s="50" t="s">
        <v>796</v>
      </c>
      <c r="C4177" s="50" t="s">
        <v>4723</v>
      </c>
      <c r="D4177" s="80">
        <v>7</v>
      </c>
      <c r="E4177" s="50" t="s">
        <v>6599</v>
      </c>
      <c r="F4177" s="24">
        <f t="shared" si="205"/>
        <v>0</v>
      </c>
      <c r="G4177" s="20">
        <f t="shared" si="206"/>
        <v>0</v>
      </c>
      <c r="H4177" s="17"/>
      <c r="I4177" s="24"/>
      <c r="J4177" s="20">
        <f t="shared" si="207"/>
        <v>12.227599999999999</v>
      </c>
      <c r="K4177" s="17"/>
      <c r="L4177" s="24"/>
      <c r="M4177" s="86" t="s">
        <v>5013</v>
      </c>
      <c r="N4177" s="86" t="s">
        <v>5013</v>
      </c>
      <c r="O4177" s="86" t="s">
        <v>5013</v>
      </c>
      <c r="P4177" s="86">
        <v>60.823999999999998</v>
      </c>
      <c r="Q4177" s="86">
        <v>0.314</v>
      </c>
      <c r="R4177" s="86" t="s">
        <v>5013</v>
      </c>
      <c r="S4177" s="86" t="s">
        <v>5013</v>
      </c>
      <c r="T4177" s="86" t="s">
        <v>5013</v>
      </c>
    </row>
    <row r="4178" spans="1:20" x14ac:dyDescent="0.25">
      <c r="A4178" s="50" t="s">
        <v>4682</v>
      </c>
      <c r="B4178" s="50" t="s">
        <v>4534</v>
      </c>
      <c r="C4178" s="50" t="s">
        <v>4723</v>
      </c>
      <c r="D4178" s="80">
        <v>7</v>
      </c>
      <c r="E4178" s="50" t="s">
        <v>6627</v>
      </c>
      <c r="F4178" s="24">
        <f t="shared" si="205"/>
        <v>0</v>
      </c>
      <c r="G4178" s="20">
        <f t="shared" si="206"/>
        <v>59.649000000000001</v>
      </c>
      <c r="H4178" s="17"/>
      <c r="I4178" s="24"/>
      <c r="J4178" s="20">
        <f t="shared" si="207"/>
        <v>0</v>
      </c>
      <c r="K4178" s="17"/>
      <c r="L4178" s="24"/>
      <c r="M4178" s="86">
        <v>6.8650000000000002</v>
      </c>
      <c r="N4178" s="86">
        <v>135.989</v>
      </c>
      <c r="O4178" s="86">
        <v>36.093000000000004</v>
      </c>
      <c r="P4178" s="86" t="s">
        <v>5013</v>
      </c>
      <c r="Q4178" s="86" t="s">
        <v>5013</v>
      </c>
      <c r="R4178" s="86" t="s">
        <v>5013</v>
      </c>
      <c r="S4178" s="86" t="s">
        <v>5013</v>
      </c>
      <c r="T4178" s="86" t="s">
        <v>5013</v>
      </c>
    </row>
    <row r="4179" spans="1:20" x14ac:dyDescent="0.25">
      <c r="A4179" s="50" t="s">
        <v>4682</v>
      </c>
      <c r="B4179" s="50" t="s">
        <v>2491</v>
      </c>
      <c r="C4179" s="50" t="s">
        <v>4723</v>
      </c>
      <c r="D4179" s="80">
        <v>7</v>
      </c>
      <c r="E4179" s="50" t="s">
        <v>6649</v>
      </c>
      <c r="F4179" s="24">
        <f t="shared" si="205"/>
        <v>0</v>
      </c>
      <c r="G4179" s="20">
        <f t="shared" si="206"/>
        <v>0.23333333333333331</v>
      </c>
      <c r="H4179" s="17"/>
      <c r="I4179" s="24"/>
      <c r="J4179" s="20">
        <f t="shared" si="207"/>
        <v>0.33639999999999998</v>
      </c>
      <c r="K4179" s="17"/>
      <c r="L4179" s="24"/>
      <c r="M4179" s="86" t="s">
        <v>5013</v>
      </c>
      <c r="N4179" s="86" t="s">
        <v>5013</v>
      </c>
      <c r="O4179" s="86">
        <v>0.7</v>
      </c>
      <c r="P4179" s="86">
        <v>1.6819999999999999</v>
      </c>
      <c r="Q4179" s="86" t="s">
        <v>5013</v>
      </c>
      <c r="R4179" s="86" t="s">
        <v>5013</v>
      </c>
      <c r="S4179" s="86" t="s">
        <v>5013</v>
      </c>
      <c r="T4179" s="86" t="s">
        <v>5013</v>
      </c>
    </row>
    <row r="4180" spans="1:20" x14ac:dyDescent="0.25">
      <c r="A4180" s="50" t="s">
        <v>4682</v>
      </c>
      <c r="B4180" s="50" t="s">
        <v>2314</v>
      </c>
      <c r="C4180" s="50" t="s">
        <v>4723</v>
      </c>
      <c r="D4180" s="80">
        <v>7</v>
      </c>
      <c r="E4180" s="50" t="s">
        <v>6650</v>
      </c>
      <c r="F4180" s="24">
        <f t="shared" si="205"/>
        <v>0</v>
      </c>
      <c r="G4180" s="20">
        <f t="shared" si="206"/>
        <v>19.348666666666666</v>
      </c>
      <c r="H4180" s="17"/>
      <c r="I4180" s="24"/>
      <c r="J4180" s="20">
        <f t="shared" si="207"/>
        <v>0</v>
      </c>
      <c r="K4180" s="17"/>
      <c r="L4180" s="24"/>
      <c r="M4180" s="86" t="s">
        <v>5013</v>
      </c>
      <c r="N4180" s="86" t="s">
        <v>5013</v>
      </c>
      <c r="O4180" s="86">
        <v>58.045999999999999</v>
      </c>
      <c r="P4180" s="86" t="s">
        <v>5013</v>
      </c>
      <c r="Q4180" s="86" t="s">
        <v>5013</v>
      </c>
      <c r="R4180" s="86" t="s">
        <v>5013</v>
      </c>
      <c r="S4180" s="86" t="s">
        <v>5013</v>
      </c>
      <c r="T4180" s="86" t="s">
        <v>5013</v>
      </c>
    </row>
    <row r="4181" spans="1:20" x14ac:dyDescent="0.25">
      <c r="A4181" s="50" t="s">
        <v>4682</v>
      </c>
      <c r="B4181" s="50" t="s">
        <v>554</v>
      </c>
      <c r="C4181" s="50" t="s">
        <v>4724</v>
      </c>
      <c r="D4181" s="80">
        <v>8</v>
      </c>
      <c r="E4181" s="50" t="s">
        <v>6672</v>
      </c>
      <c r="F4181" s="24">
        <f t="shared" si="205"/>
        <v>0</v>
      </c>
      <c r="G4181" s="20">
        <f t="shared" si="206"/>
        <v>4.8199999999999994</v>
      </c>
      <c r="H4181" s="17"/>
      <c r="I4181" s="24"/>
      <c r="J4181" s="20">
        <f t="shared" si="207"/>
        <v>0</v>
      </c>
      <c r="K4181" s="17"/>
      <c r="L4181" s="24"/>
      <c r="M4181" s="86">
        <v>1.4999999999999999E-2</v>
      </c>
      <c r="N4181" s="86">
        <v>0.85099999999999998</v>
      </c>
      <c r="O4181" s="86">
        <v>13.593999999999999</v>
      </c>
      <c r="P4181" s="86" t="s">
        <v>5013</v>
      </c>
      <c r="Q4181" s="86" t="s">
        <v>5013</v>
      </c>
      <c r="R4181" s="86" t="s">
        <v>5013</v>
      </c>
      <c r="S4181" s="86" t="s">
        <v>5013</v>
      </c>
      <c r="T4181" s="86" t="s">
        <v>5013</v>
      </c>
    </row>
    <row r="4182" spans="1:20" x14ac:dyDescent="0.25">
      <c r="A4182" s="50" t="s">
        <v>4682</v>
      </c>
      <c r="B4182" s="50" t="s">
        <v>2976</v>
      </c>
      <c r="C4182" s="50" t="s">
        <v>4724</v>
      </c>
      <c r="D4182" s="80">
        <v>8</v>
      </c>
      <c r="E4182" s="50" t="s">
        <v>6675</v>
      </c>
      <c r="F4182" s="24">
        <f t="shared" si="205"/>
        <v>0</v>
      </c>
      <c r="G4182" s="20">
        <f t="shared" si="206"/>
        <v>7.66</v>
      </c>
      <c r="H4182" s="17"/>
      <c r="I4182" s="24"/>
      <c r="J4182" s="20">
        <f t="shared" si="207"/>
        <v>0</v>
      </c>
      <c r="K4182" s="17"/>
      <c r="L4182" s="24"/>
      <c r="M4182" s="86" t="s">
        <v>5013</v>
      </c>
      <c r="N4182" s="86">
        <v>22.98</v>
      </c>
      <c r="O4182" s="86" t="s">
        <v>5013</v>
      </c>
      <c r="P4182" s="86" t="s">
        <v>5013</v>
      </c>
      <c r="Q4182" s="86" t="s">
        <v>5013</v>
      </c>
      <c r="R4182" s="86" t="s">
        <v>5013</v>
      </c>
      <c r="S4182" s="86" t="s">
        <v>5013</v>
      </c>
      <c r="T4182" s="86" t="s">
        <v>5013</v>
      </c>
    </row>
    <row r="4183" spans="1:20" x14ac:dyDescent="0.25">
      <c r="A4183" s="50" t="s">
        <v>4682</v>
      </c>
      <c r="B4183" s="50" t="s">
        <v>9719</v>
      </c>
      <c r="C4183" s="50" t="s">
        <v>4724</v>
      </c>
      <c r="D4183" s="80">
        <v>8</v>
      </c>
      <c r="E4183" s="50" t="s">
        <v>9720</v>
      </c>
      <c r="F4183" s="24">
        <f t="shared" si="205"/>
        <v>0</v>
      </c>
      <c r="G4183" s="20">
        <f t="shared" si="206"/>
        <v>5.0380000000000003</v>
      </c>
      <c r="H4183" s="17"/>
      <c r="I4183" s="24"/>
      <c r="J4183" s="20">
        <f t="shared" si="207"/>
        <v>0</v>
      </c>
      <c r="K4183" s="17"/>
      <c r="L4183" s="24"/>
      <c r="M4183" s="86" t="s">
        <v>5013</v>
      </c>
      <c r="N4183" s="86" t="s">
        <v>5013</v>
      </c>
      <c r="O4183" s="86">
        <v>15.114000000000001</v>
      </c>
      <c r="P4183" s="86" t="s">
        <v>5013</v>
      </c>
      <c r="Q4183" s="86" t="s">
        <v>5013</v>
      </c>
      <c r="R4183" s="86" t="s">
        <v>5013</v>
      </c>
      <c r="S4183" s="86" t="s">
        <v>5013</v>
      </c>
      <c r="T4183" s="86" t="s">
        <v>5013</v>
      </c>
    </row>
    <row r="4184" spans="1:20" x14ac:dyDescent="0.25">
      <c r="A4184" s="50" t="s">
        <v>4682</v>
      </c>
      <c r="B4184" s="50" t="s">
        <v>1954</v>
      </c>
      <c r="C4184" s="50" t="s">
        <v>4724</v>
      </c>
      <c r="D4184" s="80">
        <v>8</v>
      </c>
      <c r="E4184" s="50" t="s">
        <v>6689</v>
      </c>
      <c r="F4184" s="24">
        <f t="shared" si="205"/>
        <v>0</v>
      </c>
      <c r="G4184" s="20">
        <f t="shared" si="206"/>
        <v>1.0533333333333335</v>
      </c>
      <c r="H4184" s="17"/>
      <c r="I4184" s="24"/>
      <c r="J4184" s="20">
        <f t="shared" si="207"/>
        <v>0</v>
      </c>
      <c r="K4184" s="17"/>
      <c r="L4184" s="24"/>
      <c r="M4184" s="86" t="s">
        <v>5013</v>
      </c>
      <c r="N4184" s="86">
        <v>3.16</v>
      </c>
      <c r="O4184" s="86" t="s">
        <v>5013</v>
      </c>
      <c r="P4184" s="86" t="s">
        <v>5013</v>
      </c>
      <c r="Q4184" s="86" t="s">
        <v>5013</v>
      </c>
      <c r="R4184" s="86" t="s">
        <v>5013</v>
      </c>
      <c r="S4184" s="86" t="s">
        <v>5013</v>
      </c>
      <c r="T4184" s="86" t="s">
        <v>5013</v>
      </c>
    </row>
    <row r="4185" spans="1:20" x14ac:dyDescent="0.25">
      <c r="A4185" s="50" t="s">
        <v>4682</v>
      </c>
      <c r="B4185" s="50" t="s">
        <v>4098</v>
      </c>
      <c r="C4185" s="50" t="s">
        <v>4724</v>
      </c>
      <c r="D4185" s="80">
        <v>8</v>
      </c>
      <c r="E4185" s="50" t="s">
        <v>6692</v>
      </c>
      <c r="F4185" s="24">
        <f t="shared" si="205"/>
        <v>0</v>
      </c>
      <c r="G4185" s="20">
        <f t="shared" si="206"/>
        <v>15.721333333333334</v>
      </c>
      <c r="H4185" s="17"/>
      <c r="I4185" s="24"/>
      <c r="J4185" s="20">
        <f t="shared" si="207"/>
        <v>0</v>
      </c>
      <c r="K4185" s="17"/>
      <c r="L4185" s="24"/>
      <c r="M4185" s="86" t="s">
        <v>5013</v>
      </c>
      <c r="N4185" s="86">
        <v>29.041</v>
      </c>
      <c r="O4185" s="86">
        <v>18.123000000000001</v>
      </c>
      <c r="P4185" s="86" t="s">
        <v>5013</v>
      </c>
      <c r="Q4185" s="86" t="s">
        <v>5013</v>
      </c>
      <c r="R4185" s="86" t="s">
        <v>5013</v>
      </c>
      <c r="S4185" s="86" t="s">
        <v>5013</v>
      </c>
      <c r="T4185" s="86" t="s">
        <v>5013</v>
      </c>
    </row>
    <row r="4186" spans="1:20" x14ac:dyDescent="0.25">
      <c r="A4186" s="50" t="s">
        <v>4682</v>
      </c>
      <c r="B4186" s="50" t="s">
        <v>2866</v>
      </c>
      <c r="C4186" s="50" t="s">
        <v>4724</v>
      </c>
      <c r="D4186" s="80">
        <v>8</v>
      </c>
      <c r="E4186" s="50" t="s">
        <v>6697</v>
      </c>
      <c r="F4186" s="24">
        <f t="shared" si="205"/>
        <v>0</v>
      </c>
      <c r="G4186" s="20">
        <f t="shared" si="206"/>
        <v>5.2056666666666667</v>
      </c>
      <c r="H4186" s="17"/>
      <c r="I4186" s="24"/>
      <c r="J4186" s="20">
        <f t="shared" si="207"/>
        <v>0</v>
      </c>
      <c r="K4186" s="17"/>
      <c r="L4186" s="24"/>
      <c r="M4186" s="86" t="s">
        <v>5013</v>
      </c>
      <c r="N4186" s="86" t="s">
        <v>5013</v>
      </c>
      <c r="O4186" s="86">
        <v>15.617000000000001</v>
      </c>
      <c r="P4186" s="86" t="s">
        <v>5013</v>
      </c>
      <c r="Q4186" s="86" t="s">
        <v>5013</v>
      </c>
      <c r="R4186" s="86" t="s">
        <v>5013</v>
      </c>
      <c r="S4186" s="86" t="s">
        <v>5013</v>
      </c>
      <c r="T4186" s="86" t="s">
        <v>5013</v>
      </c>
    </row>
    <row r="4187" spans="1:20" x14ac:dyDescent="0.25">
      <c r="A4187" s="50" t="s">
        <v>4682</v>
      </c>
      <c r="B4187" s="50" t="s">
        <v>4598</v>
      </c>
      <c r="C4187" s="50" t="s">
        <v>4725</v>
      </c>
      <c r="D4187" s="80">
        <v>8</v>
      </c>
      <c r="E4187" s="50" t="s">
        <v>6716</v>
      </c>
      <c r="F4187" s="24">
        <f t="shared" si="205"/>
        <v>0</v>
      </c>
      <c r="G4187" s="20">
        <f t="shared" si="206"/>
        <v>115.57833333333332</v>
      </c>
      <c r="H4187" s="17"/>
      <c r="I4187" s="24"/>
      <c r="J4187" s="20">
        <f t="shared" si="207"/>
        <v>0</v>
      </c>
      <c r="K4187" s="17"/>
      <c r="L4187" s="24"/>
      <c r="M4187" s="86">
        <v>13.702999999999999</v>
      </c>
      <c r="N4187" s="86">
        <v>319.83199999999999</v>
      </c>
      <c r="O4187" s="86">
        <v>13.2</v>
      </c>
      <c r="P4187" s="86" t="s">
        <v>5013</v>
      </c>
      <c r="Q4187" s="86" t="s">
        <v>5013</v>
      </c>
      <c r="R4187" s="86" t="s">
        <v>5013</v>
      </c>
      <c r="S4187" s="86" t="s">
        <v>5013</v>
      </c>
      <c r="T4187" s="86" t="s">
        <v>5013</v>
      </c>
    </row>
    <row r="4188" spans="1:20" x14ac:dyDescent="0.25">
      <c r="A4188" s="50" t="s">
        <v>4682</v>
      </c>
      <c r="B4188" s="50" t="s">
        <v>4058</v>
      </c>
      <c r="C4188" s="50" t="s">
        <v>4726</v>
      </c>
      <c r="D4188" s="80">
        <v>8</v>
      </c>
      <c r="E4188" s="50" t="s">
        <v>6720</v>
      </c>
      <c r="F4188" s="24">
        <f t="shared" si="205"/>
        <v>0</v>
      </c>
      <c r="G4188" s="20">
        <f t="shared" si="206"/>
        <v>5.4793333333333329</v>
      </c>
      <c r="H4188" s="17"/>
      <c r="I4188" s="24"/>
      <c r="J4188" s="20">
        <f t="shared" si="207"/>
        <v>0</v>
      </c>
      <c r="K4188" s="17"/>
      <c r="L4188" s="24"/>
      <c r="M4188" s="86">
        <v>10.093999999999999</v>
      </c>
      <c r="N4188" s="86">
        <v>6.3440000000000003</v>
      </c>
      <c r="O4188" s="86" t="s">
        <v>5013</v>
      </c>
      <c r="P4188" s="86" t="s">
        <v>5013</v>
      </c>
      <c r="Q4188" s="86" t="s">
        <v>5013</v>
      </c>
      <c r="R4188" s="86" t="s">
        <v>5013</v>
      </c>
      <c r="S4188" s="86" t="s">
        <v>5013</v>
      </c>
      <c r="T4188" s="86" t="s">
        <v>5013</v>
      </c>
    </row>
    <row r="4189" spans="1:20" x14ac:dyDescent="0.25">
      <c r="A4189" s="50" t="s">
        <v>4682</v>
      </c>
      <c r="B4189" s="50" t="s">
        <v>3860</v>
      </c>
      <c r="C4189" s="50" t="s">
        <v>4726</v>
      </c>
      <c r="D4189" s="80">
        <v>8</v>
      </c>
      <c r="E4189" s="50" t="s">
        <v>6721</v>
      </c>
      <c r="F4189" s="24">
        <f t="shared" si="205"/>
        <v>0</v>
      </c>
      <c r="G4189" s="20">
        <f t="shared" si="206"/>
        <v>0</v>
      </c>
      <c r="H4189" s="17"/>
      <c r="I4189" s="24"/>
      <c r="J4189" s="20">
        <f t="shared" si="207"/>
        <v>7.1999999999999998E-3</v>
      </c>
      <c r="K4189" s="17"/>
      <c r="L4189" s="24"/>
      <c r="M4189" s="86" t="s">
        <v>5013</v>
      </c>
      <c r="N4189" s="86" t="s">
        <v>5013</v>
      </c>
      <c r="O4189" s="86" t="s">
        <v>5013</v>
      </c>
      <c r="P4189" s="86">
        <v>3.5999999999999997E-2</v>
      </c>
      <c r="Q4189" s="86" t="s">
        <v>5013</v>
      </c>
      <c r="R4189" s="86" t="s">
        <v>5013</v>
      </c>
      <c r="S4189" s="86" t="s">
        <v>5013</v>
      </c>
      <c r="T4189" s="86" t="s">
        <v>5013</v>
      </c>
    </row>
    <row r="4190" spans="1:20" x14ac:dyDescent="0.25">
      <c r="A4190" s="50" t="s">
        <v>4682</v>
      </c>
      <c r="B4190" s="50" t="s">
        <v>2839</v>
      </c>
      <c r="C4190" s="50" t="s">
        <v>4726</v>
      </c>
      <c r="D4190" s="80">
        <v>8</v>
      </c>
      <c r="E4190" s="50" t="s">
        <v>6722</v>
      </c>
      <c r="F4190" s="24">
        <f t="shared" si="205"/>
        <v>0</v>
      </c>
      <c r="G4190" s="20">
        <f t="shared" si="206"/>
        <v>1.6879999999999999</v>
      </c>
      <c r="H4190" s="17"/>
      <c r="I4190" s="24"/>
      <c r="J4190" s="20">
        <f t="shared" si="207"/>
        <v>0</v>
      </c>
      <c r="K4190" s="17"/>
      <c r="L4190" s="24"/>
      <c r="M4190" s="86">
        <v>0.17899999999999999</v>
      </c>
      <c r="N4190" s="86" t="s">
        <v>5013</v>
      </c>
      <c r="O4190" s="86">
        <v>4.8849999999999998</v>
      </c>
      <c r="P4190" s="86" t="s">
        <v>5013</v>
      </c>
      <c r="Q4190" s="86" t="s">
        <v>5013</v>
      </c>
      <c r="R4190" s="86" t="s">
        <v>5013</v>
      </c>
      <c r="S4190" s="86" t="s">
        <v>5013</v>
      </c>
      <c r="T4190" s="86" t="s">
        <v>5013</v>
      </c>
    </row>
    <row r="4191" spans="1:20" x14ac:dyDescent="0.25">
      <c r="A4191" s="50" t="s">
        <v>4682</v>
      </c>
      <c r="B4191" s="50" t="s">
        <v>3256</v>
      </c>
      <c r="C4191" s="50" t="s">
        <v>4726</v>
      </c>
      <c r="D4191" s="80">
        <v>8</v>
      </c>
      <c r="E4191" s="50" t="s">
        <v>6724</v>
      </c>
      <c r="F4191" s="24">
        <f t="shared" si="205"/>
        <v>0</v>
      </c>
      <c r="G4191" s="20">
        <f t="shared" si="206"/>
        <v>2.2143333333333337</v>
      </c>
      <c r="H4191" s="17"/>
      <c r="I4191" s="24"/>
      <c r="J4191" s="20">
        <f t="shared" si="207"/>
        <v>7.3100000000000005</v>
      </c>
      <c r="K4191" s="17"/>
      <c r="L4191" s="24"/>
      <c r="M4191" s="86">
        <v>5.5170000000000003</v>
      </c>
      <c r="N4191" s="86">
        <v>1.1259999999999999</v>
      </c>
      <c r="O4191" s="86" t="s">
        <v>5013</v>
      </c>
      <c r="P4191" s="86">
        <v>0.438</v>
      </c>
      <c r="Q4191" s="86">
        <v>36.112000000000002</v>
      </c>
      <c r="R4191" s="86" t="s">
        <v>5013</v>
      </c>
      <c r="S4191" s="86" t="s">
        <v>5013</v>
      </c>
      <c r="T4191" s="86" t="s">
        <v>5013</v>
      </c>
    </row>
    <row r="4192" spans="1:20" x14ac:dyDescent="0.25">
      <c r="A4192" s="50" t="s">
        <v>4682</v>
      </c>
      <c r="B4192" s="50" t="s">
        <v>2910</v>
      </c>
      <c r="C4192" s="50" t="s">
        <v>4727</v>
      </c>
      <c r="D4192" s="80">
        <v>9</v>
      </c>
      <c r="E4192" s="50" t="s">
        <v>6726</v>
      </c>
      <c r="F4192" s="24">
        <f t="shared" ref="F4192:F4255" si="208">SUM(R4192:T4192)/3</f>
        <v>0</v>
      </c>
      <c r="G4192" s="20">
        <f t="shared" ref="G4192:G4255" si="209">SUM(M4192:O4192)/3</f>
        <v>1032.078</v>
      </c>
      <c r="H4192" s="17"/>
      <c r="I4192" s="24"/>
      <c r="J4192" s="20">
        <f t="shared" ref="J4192:J4255" si="210">SUM(P4192:T4192)/5</f>
        <v>11.728400000000001</v>
      </c>
      <c r="K4192" s="17"/>
      <c r="L4192" s="24"/>
      <c r="M4192" s="86">
        <v>146.667</v>
      </c>
      <c r="N4192" s="86">
        <v>458.10500000000002</v>
      </c>
      <c r="O4192" s="86">
        <v>2491.462</v>
      </c>
      <c r="P4192" s="86" t="s">
        <v>5013</v>
      </c>
      <c r="Q4192" s="86">
        <v>58.642000000000003</v>
      </c>
      <c r="R4192" s="86" t="s">
        <v>5013</v>
      </c>
      <c r="S4192" s="86" t="s">
        <v>5013</v>
      </c>
      <c r="T4192" s="86" t="s">
        <v>5013</v>
      </c>
    </row>
    <row r="4193" spans="1:20" x14ac:dyDescent="0.25">
      <c r="A4193" s="50" t="s">
        <v>4682</v>
      </c>
      <c r="B4193" s="50" t="s">
        <v>51</v>
      </c>
      <c r="C4193" s="50" t="s">
        <v>4727</v>
      </c>
      <c r="D4193" s="80">
        <v>9</v>
      </c>
      <c r="E4193" s="50" t="s">
        <v>6727</v>
      </c>
      <c r="F4193" s="24">
        <f t="shared" si="208"/>
        <v>0</v>
      </c>
      <c r="G4193" s="20">
        <f t="shared" si="209"/>
        <v>0.153</v>
      </c>
      <c r="H4193" s="17"/>
      <c r="I4193" s="24"/>
      <c r="J4193" s="20">
        <f t="shared" si="210"/>
        <v>0.1</v>
      </c>
      <c r="K4193" s="17"/>
      <c r="L4193" s="24"/>
      <c r="M4193" s="86">
        <v>0.45900000000000002</v>
      </c>
      <c r="N4193" s="86" t="s">
        <v>5013</v>
      </c>
      <c r="O4193" s="86" t="s">
        <v>5013</v>
      </c>
      <c r="P4193" s="86">
        <v>0.5</v>
      </c>
      <c r="Q4193" s="86" t="s">
        <v>5013</v>
      </c>
      <c r="R4193" s="86" t="s">
        <v>5013</v>
      </c>
      <c r="S4193" s="86" t="s">
        <v>5013</v>
      </c>
      <c r="T4193" s="86" t="s">
        <v>5013</v>
      </c>
    </row>
    <row r="4194" spans="1:20" x14ac:dyDescent="0.25">
      <c r="A4194" s="50" t="s">
        <v>4682</v>
      </c>
      <c r="B4194" s="50" t="s">
        <v>889</v>
      </c>
      <c r="C4194" s="50" t="s">
        <v>4727</v>
      </c>
      <c r="D4194" s="80">
        <v>9</v>
      </c>
      <c r="E4194" s="50" t="s">
        <v>6731</v>
      </c>
      <c r="F4194" s="24">
        <f t="shared" si="208"/>
        <v>0</v>
      </c>
      <c r="G4194" s="20">
        <f t="shared" si="209"/>
        <v>7.3323333333333336</v>
      </c>
      <c r="H4194" s="17"/>
      <c r="I4194" s="24"/>
      <c r="J4194" s="20">
        <f t="shared" si="210"/>
        <v>3.0844</v>
      </c>
      <c r="K4194" s="17"/>
      <c r="L4194" s="24"/>
      <c r="M4194" s="86">
        <v>21.997</v>
      </c>
      <c r="N4194" s="86" t="s">
        <v>5013</v>
      </c>
      <c r="O4194" s="86" t="s">
        <v>5013</v>
      </c>
      <c r="P4194" s="86">
        <v>7.75</v>
      </c>
      <c r="Q4194" s="86">
        <v>7.6719999999999997</v>
      </c>
      <c r="R4194" s="86" t="s">
        <v>5013</v>
      </c>
      <c r="S4194" s="86" t="s">
        <v>5013</v>
      </c>
      <c r="T4194" s="86" t="s">
        <v>5013</v>
      </c>
    </row>
    <row r="4195" spans="1:20" x14ac:dyDescent="0.25">
      <c r="A4195" s="50" t="s">
        <v>4682</v>
      </c>
      <c r="B4195" s="50" t="s">
        <v>1025</v>
      </c>
      <c r="C4195" s="50" t="s">
        <v>4727</v>
      </c>
      <c r="D4195" s="80">
        <v>9</v>
      </c>
      <c r="E4195" s="50" t="s">
        <v>6736</v>
      </c>
      <c r="F4195" s="24">
        <f t="shared" si="208"/>
        <v>0</v>
      </c>
      <c r="G4195" s="20">
        <f t="shared" si="209"/>
        <v>83.628999999999991</v>
      </c>
      <c r="H4195" s="17"/>
      <c r="I4195" s="24"/>
      <c r="J4195" s="20">
        <f t="shared" si="210"/>
        <v>0.88120000000000009</v>
      </c>
      <c r="K4195" s="17"/>
      <c r="L4195" s="24"/>
      <c r="M4195" s="86">
        <v>235.40299999999999</v>
      </c>
      <c r="N4195" s="86">
        <v>0.53400000000000003</v>
      </c>
      <c r="O4195" s="86">
        <v>14.95</v>
      </c>
      <c r="P4195" s="86">
        <v>4.3440000000000003</v>
      </c>
      <c r="Q4195" s="86">
        <v>6.2E-2</v>
      </c>
      <c r="R4195" s="86" t="s">
        <v>5013</v>
      </c>
      <c r="S4195" s="86" t="s">
        <v>5013</v>
      </c>
      <c r="T4195" s="86" t="s">
        <v>5013</v>
      </c>
    </row>
    <row r="4196" spans="1:20" x14ac:dyDescent="0.25">
      <c r="A4196" s="50" t="s">
        <v>4682</v>
      </c>
      <c r="B4196" s="50" t="s">
        <v>2428</v>
      </c>
      <c r="C4196" s="50" t="s">
        <v>4727</v>
      </c>
      <c r="D4196" s="80">
        <v>9</v>
      </c>
      <c r="E4196" s="50" t="s">
        <v>6748</v>
      </c>
      <c r="F4196" s="24">
        <f t="shared" si="208"/>
        <v>0</v>
      </c>
      <c r="G4196" s="20">
        <f t="shared" si="209"/>
        <v>1.7113333333333334</v>
      </c>
      <c r="H4196" s="17"/>
      <c r="I4196" s="24"/>
      <c r="J4196" s="20">
        <f t="shared" si="210"/>
        <v>48.991</v>
      </c>
      <c r="K4196" s="17"/>
      <c r="L4196" s="24"/>
      <c r="M4196" s="86">
        <v>4.702</v>
      </c>
      <c r="N4196" s="86">
        <v>0.432</v>
      </c>
      <c r="O4196" s="86" t="s">
        <v>5013</v>
      </c>
      <c r="P4196" s="86">
        <v>34.289000000000001</v>
      </c>
      <c r="Q4196" s="86">
        <v>210.666</v>
      </c>
      <c r="R4196" s="86" t="s">
        <v>5013</v>
      </c>
      <c r="S4196" s="86" t="s">
        <v>5013</v>
      </c>
      <c r="T4196" s="86" t="s">
        <v>5013</v>
      </c>
    </row>
    <row r="4197" spans="1:20" x14ac:dyDescent="0.25">
      <c r="A4197" s="50" t="s">
        <v>4682</v>
      </c>
      <c r="B4197" s="50" t="s">
        <v>2829</v>
      </c>
      <c r="C4197" s="50" t="s">
        <v>4727</v>
      </c>
      <c r="D4197" s="80">
        <v>9</v>
      </c>
      <c r="E4197" s="50" t="s">
        <v>6749</v>
      </c>
      <c r="F4197" s="24">
        <f t="shared" si="208"/>
        <v>0</v>
      </c>
      <c r="G4197" s="20">
        <f t="shared" si="209"/>
        <v>2.6069999999999998</v>
      </c>
      <c r="H4197" s="17"/>
      <c r="I4197" s="24"/>
      <c r="J4197" s="20">
        <f t="shared" si="210"/>
        <v>66.530999999999992</v>
      </c>
      <c r="K4197" s="17"/>
      <c r="L4197" s="24"/>
      <c r="M4197" s="86">
        <v>1.1559999999999999</v>
      </c>
      <c r="N4197" s="86">
        <v>6.665</v>
      </c>
      <c r="O4197" s="86" t="s">
        <v>5013</v>
      </c>
      <c r="P4197" s="86" t="s">
        <v>5013</v>
      </c>
      <c r="Q4197" s="86">
        <v>332.65499999999997</v>
      </c>
      <c r="R4197" s="86" t="s">
        <v>5013</v>
      </c>
      <c r="S4197" s="86" t="s">
        <v>5013</v>
      </c>
      <c r="T4197" s="86" t="s">
        <v>5013</v>
      </c>
    </row>
    <row r="4198" spans="1:20" x14ac:dyDescent="0.25">
      <c r="A4198" s="50" t="s">
        <v>4682</v>
      </c>
      <c r="B4198" s="50" t="s">
        <v>4239</v>
      </c>
      <c r="C4198" s="50" t="s">
        <v>4727</v>
      </c>
      <c r="D4198" s="80">
        <v>9</v>
      </c>
      <c r="E4198" s="50" t="s">
        <v>6752</v>
      </c>
      <c r="F4198" s="24">
        <f t="shared" si="208"/>
        <v>0</v>
      </c>
      <c r="G4198" s="20">
        <f t="shared" si="209"/>
        <v>11.960333333333333</v>
      </c>
      <c r="H4198" s="17"/>
      <c r="I4198" s="24"/>
      <c r="J4198" s="20">
        <f t="shared" si="210"/>
        <v>0</v>
      </c>
      <c r="K4198" s="17"/>
      <c r="L4198" s="24"/>
      <c r="M4198" s="86" t="s">
        <v>5013</v>
      </c>
      <c r="N4198" s="86">
        <v>4.2560000000000002</v>
      </c>
      <c r="O4198" s="86">
        <v>31.625</v>
      </c>
      <c r="P4198" s="86" t="s">
        <v>5013</v>
      </c>
      <c r="Q4198" s="86" t="s">
        <v>5013</v>
      </c>
      <c r="R4198" s="86" t="s">
        <v>5013</v>
      </c>
      <c r="S4198" s="86" t="s">
        <v>5013</v>
      </c>
      <c r="T4198" s="86" t="s">
        <v>5013</v>
      </c>
    </row>
    <row r="4199" spans="1:20" x14ac:dyDescent="0.25">
      <c r="A4199" s="50" t="s">
        <v>4682</v>
      </c>
      <c r="B4199" s="50" t="s">
        <v>4596</v>
      </c>
      <c r="C4199" s="50" t="s">
        <v>4727</v>
      </c>
      <c r="D4199" s="80">
        <v>9</v>
      </c>
      <c r="E4199" s="50" t="s">
        <v>6753</v>
      </c>
      <c r="F4199" s="24">
        <f t="shared" si="208"/>
        <v>0</v>
      </c>
      <c r="G4199" s="20">
        <f t="shared" si="209"/>
        <v>2.2439999999999998</v>
      </c>
      <c r="H4199" s="17"/>
      <c r="I4199" s="24"/>
      <c r="J4199" s="20">
        <f t="shared" si="210"/>
        <v>0</v>
      </c>
      <c r="K4199" s="17"/>
      <c r="L4199" s="24"/>
      <c r="M4199" s="86">
        <v>0.161</v>
      </c>
      <c r="N4199" s="86" t="s">
        <v>5013</v>
      </c>
      <c r="O4199" s="86">
        <v>6.5709999999999997</v>
      </c>
      <c r="P4199" s="86" t="s">
        <v>5013</v>
      </c>
      <c r="Q4199" s="86" t="s">
        <v>5013</v>
      </c>
      <c r="R4199" s="86" t="s">
        <v>5013</v>
      </c>
      <c r="S4199" s="86" t="s">
        <v>5013</v>
      </c>
      <c r="T4199" s="86" t="s">
        <v>5013</v>
      </c>
    </row>
    <row r="4200" spans="1:20" x14ac:dyDescent="0.25">
      <c r="A4200" s="50" t="s">
        <v>4682</v>
      </c>
      <c r="B4200" s="50" t="s">
        <v>4287</v>
      </c>
      <c r="C4200" s="50" t="s">
        <v>4727</v>
      </c>
      <c r="D4200" s="80">
        <v>9</v>
      </c>
      <c r="E4200" s="50" t="s">
        <v>6754</v>
      </c>
      <c r="F4200" s="24">
        <f t="shared" si="208"/>
        <v>0</v>
      </c>
      <c r="G4200" s="20">
        <f t="shared" si="209"/>
        <v>3.8039999999999998</v>
      </c>
      <c r="H4200" s="17"/>
      <c r="I4200" s="24"/>
      <c r="J4200" s="20">
        <f t="shared" si="210"/>
        <v>0</v>
      </c>
      <c r="K4200" s="17"/>
      <c r="L4200" s="24"/>
      <c r="M4200" s="86">
        <v>6.1689999999999996</v>
      </c>
      <c r="N4200" s="86">
        <v>5.2430000000000003</v>
      </c>
      <c r="O4200" s="86" t="s">
        <v>5013</v>
      </c>
      <c r="P4200" s="86" t="s">
        <v>5013</v>
      </c>
      <c r="Q4200" s="86" t="s">
        <v>5013</v>
      </c>
      <c r="R4200" s="86" t="s">
        <v>5013</v>
      </c>
      <c r="S4200" s="86" t="s">
        <v>5013</v>
      </c>
      <c r="T4200" s="86" t="s">
        <v>5013</v>
      </c>
    </row>
    <row r="4201" spans="1:20" x14ac:dyDescent="0.25">
      <c r="A4201" s="50" t="s">
        <v>4682</v>
      </c>
      <c r="B4201" s="50" t="s">
        <v>4240</v>
      </c>
      <c r="C4201" s="50" t="s">
        <v>4727</v>
      </c>
      <c r="D4201" s="80">
        <v>9</v>
      </c>
      <c r="E4201" s="50" t="s">
        <v>6756</v>
      </c>
      <c r="F4201" s="24">
        <f t="shared" si="208"/>
        <v>0</v>
      </c>
      <c r="G4201" s="20">
        <f t="shared" si="209"/>
        <v>5.6560000000000015</v>
      </c>
      <c r="H4201" s="17"/>
      <c r="I4201" s="24"/>
      <c r="J4201" s="20">
        <f t="shared" si="210"/>
        <v>0</v>
      </c>
      <c r="K4201" s="17"/>
      <c r="L4201" s="24"/>
      <c r="M4201" s="86" t="s">
        <v>5013</v>
      </c>
      <c r="N4201" s="86">
        <v>0.39100000000000001</v>
      </c>
      <c r="O4201" s="86">
        <v>16.577000000000002</v>
      </c>
      <c r="P4201" s="86" t="s">
        <v>5013</v>
      </c>
      <c r="Q4201" s="86" t="s">
        <v>5013</v>
      </c>
      <c r="R4201" s="86" t="s">
        <v>5013</v>
      </c>
      <c r="S4201" s="86" t="s">
        <v>5013</v>
      </c>
      <c r="T4201" s="86" t="s">
        <v>5013</v>
      </c>
    </row>
    <row r="4202" spans="1:20" x14ac:dyDescent="0.25">
      <c r="A4202" s="50" t="s">
        <v>4682</v>
      </c>
      <c r="B4202" s="50" t="s">
        <v>4288</v>
      </c>
      <c r="C4202" s="50" t="s">
        <v>4727</v>
      </c>
      <c r="D4202" s="80">
        <v>9</v>
      </c>
      <c r="E4202" s="50" t="s">
        <v>6759</v>
      </c>
      <c r="F4202" s="24">
        <f t="shared" si="208"/>
        <v>0</v>
      </c>
      <c r="G4202" s="20">
        <f t="shared" si="209"/>
        <v>169.745</v>
      </c>
      <c r="H4202" s="17"/>
      <c r="I4202" s="24"/>
      <c r="J4202" s="20">
        <f t="shared" si="210"/>
        <v>0</v>
      </c>
      <c r="K4202" s="17"/>
      <c r="L4202" s="24"/>
      <c r="M4202" s="86">
        <v>19.472999999999999</v>
      </c>
      <c r="N4202" s="86">
        <v>117.926</v>
      </c>
      <c r="O4202" s="86">
        <v>371.83600000000001</v>
      </c>
      <c r="P4202" s="86" t="s">
        <v>5013</v>
      </c>
      <c r="Q4202" s="86" t="s">
        <v>5013</v>
      </c>
      <c r="R4202" s="86" t="s">
        <v>5013</v>
      </c>
      <c r="S4202" s="86" t="s">
        <v>5013</v>
      </c>
      <c r="T4202" s="86" t="s">
        <v>5013</v>
      </c>
    </row>
    <row r="4203" spans="1:20" x14ac:dyDescent="0.25">
      <c r="A4203" s="50" t="s">
        <v>4682</v>
      </c>
      <c r="B4203" s="50" t="s">
        <v>6763</v>
      </c>
      <c r="C4203" s="50" t="s">
        <v>4727</v>
      </c>
      <c r="D4203" s="80">
        <v>9</v>
      </c>
      <c r="E4203" s="50" t="s">
        <v>6764</v>
      </c>
      <c r="F4203" s="24">
        <f t="shared" si="208"/>
        <v>0</v>
      </c>
      <c r="G4203" s="20">
        <f t="shared" si="209"/>
        <v>1.9513333333333334</v>
      </c>
      <c r="H4203" s="17"/>
      <c r="I4203" s="24"/>
      <c r="J4203" s="20">
        <f t="shared" si="210"/>
        <v>0</v>
      </c>
      <c r="K4203" s="17"/>
      <c r="L4203" s="24"/>
      <c r="M4203" s="86">
        <v>5.8540000000000001</v>
      </c>
      <c r="N4203" s="86" t="s">
        <v>5013</v>
      </c>
      <c r="O4203" s="86" t="s">
        <v>5013</v>
      </c>
      <c r="P4203" s="86" t="s">
        <v>5013</v>
      </c>
      <c r="Q4203" s="86" t="s">
        <v>5013</v>
      </c>
      <c r="R4203" s="86" t="s">
        <v>5013</v>
      </c>
      <c r="S4203" s="86" t="s">
        <v>5013</v>
      </c>
      <c r="T4203" s="86" t="s">
        <v>5013</v>
      </c>
    </row>
    <row r="4204" spans="1:20" x14ac:dyDescent="0.25">
      <c r="A4204" s="50" t="s">
        <v>4682</v>
      </c>
      <c r="B4204" s="50" t="s">
        <v>4318</v>
      </c>
      <c r="C4204" s="50" t="s">
        <v>4727</v>
      </c>
      <c r="D4204" s="80">
        <v>9</v>
      </c>
      <c r="E4204" s="50" t="s">
        <v>6766</v>
      </c>
      <c r="F4204" s="24">
        <f t="shared" si="208"/>
        <v>0</v>
      </c>
      <c r="G4204" s="20">
        <f t="shared" si="209"/>
        <v>56.041666666666664</v>
      </c>
      <c r="H4204" s="17"/>
      <c r="I4204" s="24"/>
      <c r="J4204" s="20">
        <f t="shared" si="210"/>
        <v>0</v>
      </c>
      <c r="K4204" s="17"/>
      <c r="L4204" s="24"/>
      <c r="M4204" s="86">
        <v>0.66700000000000004</v>
      </c>
      <c r="N4204" s="86">
        <v>114.2</v>
      </c>
      <c r="O4204" s="86">
        <v>53.258000000000003</v>
      </c>
      <c r="P4204" s="86" t="s">
        <v>5013</v>
      </c>
      <c r="Q4204" s="86" t="s">
        <v>5013</v>
      </c>
      <c r="R4204" s="86" t="s">
        <v>5013</v>
      </c>
      <c r="S4204" s="86" t="s">
        <v>5013</v>
      </c>
      <c r="T4204" s="86" t="s">
        <v>5013</v>
      </c>
    </row>
    <row r="4205" spans="1:20" x14ac:dyDescent="0.25">
      <c r="A4205" s="50" t="s">
        <v>4682</v>
      </c>
      <c r="B4205" s="50" t="s">
        <v>4244</v>
      </c>
      <c r="C4205" s="50" t="s">
        <v>4727</v>
      </c>
      <c r="D4205" s="80">
        <v>9</v>
      </c>
      <c r="E4205" s="50" t="s">
        <v>6771</v>
      </c>
      <c r="F4205" s="24">
        <f t="shared" si="208"/>
        <v>0</v>
      </c>
      <c r="G4205" s="20">
        <f t="shared" si="209"/>
        <v>602.40766666666661</v>
      </c>
      <c r="H4205" s="17"/>
      <c r="I4205" s="24"/>
      <c r="J4205" s="20">
        <f t="shared" si="210"/>
        <v>0</v>
      </c>
      <c r="K4205" s="17"/>
      <c r="L4205" s="24"/>
      <c r="M4205" s="86">
        <v>683.89099999999996</v>
      </c>
      <c r="N4205" s="86">
        <v>1023.917</v>
      </c>
      <c r="O4205" s="86">
        <v>99.415000000000006</v>
      </c>
      <c r="P4205" s="86" t="s">
        <v>5013</v>
      </c>
      <c r="Q4205" s="86" t="s">
        <v>5013</v>
      </c>
      <c r="R4205" s="86" t="s">
        <v>5013</v>
      </c>
      <c r="S4205" s="86" t="s">
        <v>5013</v>
      </c>
      <c r="T4205" s="86" t="s">
        <v>5013</v>
      </c>
    </row>
    <row r="4206" spans="1:20" x14ac:dyDescent="0.25">
      <c r="A4206" s="50" t="s">
        <v>4682</v>
      </c>
      <c r="B4206" s="50" t="s">
        <v>4289</v>
      </c>
      <c r="C4206" s="50" t="s">
        <v>4727</v>
      </c>
      <c r="D4206" s="80">
        <v>9</v>
      </c>
      <c r="E4206" s="50" t="s">
        <v>6772</v>
      </c>
      <c r="F4206" s="24">
        <f t="shared" si="208"/>
        <v>0</v>
      </c>
      <c r="G4206" s="20">
        <f t="shared" si="209"/>
        <v>7.4456666666666669</v>
      </c>
      <c r="H4206" s="17"/>
      <c r="I4206" s="24"/>
      <c r="J4206" s="20">
        <f t="shared" si="210"/>
        <v>0</v>
      </c>
      <c r="K4206" s="17"/>
      <c r="L4206" s="24"/>
      <c r="M4206" s="86" t="s">
        <v>5013</v>
      </c>
      <c r="N4206" s="86">
        <v>21.856999999999999</v>
      </c>
      <c r="O4206" s="86">
        <v>0.48</v>
      </c>
      <c r="P4206" s="86" t="s">
        <v>5013</v>
      </c>
      <c r="Q4206" s="86" t="s">
        <v>5013</v>
      </c>
      <c r="R4206" s="86" t="s">
        <v>5013</v>
      </c>
      <c r="S4206" s="86" t="s">
        <v>5013</v>
      </c>
      <c r="T4206" s="86" t="s">
        <v>5013</v>
      </c>
    </row>
    <row r="4207" spans="1:20" x14ac:dyDescent="0.25">
      <c r="A4207" s="50" t="s">
        <v>4682</v>
      </c>
      <c r="B4207" s="50" t="s">
        <v>4319</v>
      </c>
      <c r="C4207" s="50" t="s">
        <v>4727</v>
      </c>
      <c r="D4207" s="80">
        <v>9</v>
      </c>
      <c r="E4207" s="50" t="s">
        <v>6773</v>
      </c>
      <c r="F4207" s="24">
        <f t="shared" si="208"/>
        <v>0</v>
      </c>
      <c r="G4207" s="20">
        <f t="shared" si="209"/>
        <v>64.263333333333335</v>
      </c>
      <c r="H4207" s="17"/>
      <c r="I4207" s="24"/>
      <c r="J4207" s="20">
        <f t="shared" si="210"/>
        <v>0</v>
      </c>
      <c r="K4207" s="17"/>
      <c r="L4207" s="24"/>
      <c r="M4207" s="86">
        <v>41.444000000000003</v>
      </c>
      <c r="N4207" s="86">
        <v>150.44900000000001</v>
      </c>
      <c r="O4207" s="86">
        <v>0.89700000000000002</v>
      </c>
      <c r="P4207" s="86" t="s">
        <v>5013</v>
      </c>
      <c r="Q4207" s="86" t="s">
        <v>5013</v>
      </c>
      <c r="R4207" s="86" t="s">
        <v>5013</v>
      </c>
      <c r="S4207" s="86" t="s">
        <v>5013</v>
      </c>
      <c r="T4207" s="86" t="s">
        <v>5013</v>
      </c>
    </row>
    <row r="4208" spans="1:20" x14ac:dyDescent="0.25">
      <c r="A4208" s="50" t="s">
        <v>4682</v>
      </c>
      <c r="B4208" s="50" t="s">
        <v>4320</v>
      </c>
      <c r="C4208" s="50" t="s">
        <v>4727</v>
      </c>
      <c r="D4208" s="80">
        <v>9</v>
      </c>
      <c r="E4208" s="50" t="s">
        <v>6774</v>
      </c>
      <c r="F4208" s="24">
        <f t="shared" si="208"/>
        <v>0</v>
      </c>
      <c r="G4208" s="20">
        <f t="shared" si="209"/>
        <v>683.08833333333348</v>
      </c>
      <c r="H4208" s="17"/>
      <c r="I4208" s="24"/>
      <c r="J4208" s="20">
        <f t="shared" si="210"/>
        <v>0</v>
      </c>
      <c r="K4208" s="17"/>
      <c r="L4208" s="24"/>
      <c r="M4208" s="86">
        <v>47.295999999999999</v>
      </c>
      <c r="N4208" s="86">
        <v>838.02700000000004</v>
      </c>
      <c r="O4208" s="86">
        <v>1163.942</v>
      </c>
      <c r="P4208" s="86" t="s">
        <v>5013</v>
      </c>
      <c r="Q4208" s="86" t="s">
        <v>5013</v>
      </c>
      <c r="R4208" s="86" t="s">
        <v>5013</v>
      </c>
      <c r="S4208" s="86" t="s">
        <v>5013</v>
      </c>
      <c r="T4208" s="86" t="s">
        <v>5013</v>
      </c>
    </row>
    <row r="4209" spans="1:20" x14ac:dyDescent="0.25">
      <c r="A4209" s="50" t="s">
        <v>4682</v>
      </c>
      <c r="B4209" s="50" t="s">
        <v>4245</v>
      </c>
      <c r="C4209" s="50" t="s">
        <v>4727</v>
      </c>
      <c r="D4209" s="80">
        <v>9</v>
      </c>
      <c r="E4209" s="50" t="s">
        <v>6775</v>
      </c>
      <c r="F4209" s="24">
        <f t="shared" si="208"/>
        <v>0</v>
      </c>
      <c r="G4209" s="20">
        <f t="shared" si="209"/>
        <v>24.712999999999997</v>
      </c>
      <c r="H4209" s="17"/>
      <c r="I4209" s="24"/>
      <c r="J4209" s="20">
        <f t="shared" si="210"/>
        <v>0</v>
      </c>
      <c r="K4209" s="17"/>
      <c r="L4209" s="24"/>
      <c r="M4209" s="86" t="s">
        <v>5013</v>
      </c>
      <c r="N4209" s="86" t="s">
        <v>5013</v>
      </c>
      <c r="O4209" s="86">
        <v>74.138999999999996</v>
      </c>
      <c r="P4209" s="86" t="s">
        <v>5013</v>
      </c>
      <c r="Q4209" s="86" t="s">
        <v>5013</v>
      </c>
      <c r="R4209" s="86" t="s">
        <v>5013</v>
      </c>
      <c r="S4209" s="86" t="s">
        <v>5013</v>
      </c>
      <c r="T4209" s="86" t="s">
        <v>5013</v>
      </c>
    </row>
    <row r="4210" spans="1:20" x14ac:dyDescent="0.25">
      <c r="A4210" s="50" t="s">
        <v>4682</v>
      </c>
      <c r="B4210" s="50" t="s">
        <v>2759</v>
      </c>
      <c r="C4210" s="50" t="s">
        <v>4727</v>
      </c>
      <c r="D4210" s="80">
        <v>9</v>
      </c>
      <c r="E4210" s="50" t="s">
        <v>6777</v>
      </c>
      <c r="F4210" s="24">
        <f t="shared" si="208"/>
        <v>0</v>
      </c>
      <c r="G4210" s="20">
        <f t="shared" si="209"/>
        <v>122.04233333333332</v>
      </c>
      <c r="H4210" s="17"/>
      <c r="I4210" s="24"/>
      <c r="J4210" s="20">
        <f t="shared" si="210"/>
        <v>3.0506000000000002</v>
      </c>
      <c r="K4210" s="17"/>
      <c r="L4210" s="24"/>
      <c r="M4210" s="86">
        <v>34.735999999999997</v>
      </c>
      <c r="N4210" s="86">
        <v>285.61599999999999</v>
      </c>
      <c r="O4210" s="86">
        <v>45.774999999999999</v>
      </c>
      <c r="P4210" s="86">
        <v>15.253</v>
      </c>
      <c r="Q4210" s="86" t="s">
        <v>5013</v>
      </c>
      <c r="R4210" s="86" t="s">
        <v>5013</v>
      </c>
      <c r="S4210" s="86" t="s">
        <v>5013</v>
      </c>
      <c r="T4210" s="86" t="s">
        <v>5013</v>
      </c>
    </row>
    <row r="4211" spans="1:20" x14ac:dyDescent="0.25">
      <c r="A4211" s="50" t="s">
        <v>4682</v>
      </c>
      <c r="B4211" s="50" t="s">
        <v>3831</v>
      </c>
      <c r="C4211" s="50" t="s">
        <v>4728</v>
      </c>
      <c r="D4211" s="80">
        <v>9</v>
      </c>
      <c r="E4211" s="50" t="s">
        <v>6795</v>
      </c>
      <c r="F4211" s="24">
        <f t="shared" si="208"/>
        <v>0</v>
      </c>
      <c r="G4211" s="20">
        <f t="shared" si="209"/>
        <v>0.39599999999999996</v>
      </c>
      <c r="H4211" s="17"/>
      <c r="I4211" s="24"/>
      <c r="J4211" s="20">
        <f t="shared" si="210"/>
        <v>1.06E-2</v>
      </c>
      <c r="K4211" s="17"/>
      <c r="L4211" s="24"/>
      <c r="M4211" s="86">
        <v>1.0509999999999999</v>
      </c>
      <c r="N4211" s="86">
        <v>0.13700000000000001</v>
      </c>
      <c r="O4211" s="86" t="s">
        <v>5013</v>
      </c>
      <c r="P4211" s="86">
        <v>5.2999999999999999E-2</v>
      </c>
      <c r="Q4211" s="86" t="s">
        <v>5013</v>
      </c>
      <c r="R4211" s="86" t="s">
        <v>5013</v>
      </c>
      <c r="S4211" s="86" t="s">
        <v>5013</v>
      </c>
      <c r="T4211" s="86" t="s">
        <v>5013</v>
      </c>
    </row>
    <row r="4212" spans="1:20" x14ac:dyDescent="0.25">
      <c r="A4212" s="50" t="s">
        <v>4682</v>
      </c>
      <c r="B4212" s="50" t="s">
        <v>3938</v>
      </c>
      <c r="C4212" s="50" t="s">
        <v>4730</v>
      </c>
      <c r="D4212" s="80">
        <v>10</v>
      </c>
      <c r="E4212" s="50" t="s">
        <v>6805</v>
      </c>
      <c r="F4212" s="24">
        <f t="shared" si="208"/>
        <v>0</v>
      </c>
      <c r="G4212" s="20">
        <f t="shared" si="209"/>
        <v>0</v>
      </c>
      <c r="H4212" s="17"/>
      <c r="I4212" s="24"/>
      <c r="J4212" s="20">
        <f t="shared" si="210"/>
        <v>3.3409999999999997</v>
      </c>
      <c r="K4212" s="17"/>
      <c r="L4212" s="24"/>
      <c r="M4212" s="86" t="s">
        <v>5013</v>
      </c>
      <c r="N4212" s="86" t="s">
        <v>5013</v>
      </c>
      <c r="O4212" s="86" t="s">
        <v>5013</v>
      </c>
      <c r="P4212" s="86">
        <v>16.704999999999998</v>
      </c>
      <c r="Q4212" s="86" t="s">
        <v>5013</v>
      </c>
      <c r="R4212" s="86" t="s">
        <v>5013</v>
      </c>
      <c r="S4212" s="86" t="s">
        <v>5013</v>
      </c>
      <c r="T4212" s="86" t="s">
        <v>5013</v>
      </c>
    </row>
    <row r="4213" spans="1:20" x14ac:dyDescent="0.25">
      <c r="A4213" s="50" t="s">
        <v>4682</v>
      </c>
      <c r="B4213" s="50" t="s">
        <v>9721</v>
      </c>
      <c r="C4213" s="50" t="s">
        <v>4730</v>
      </c>
      <c r="D4213" s="80">
        <v>10</v>
      </c>
      <c r="E4213" s="50" t="s">
        <v>9722</v>
      </c>
      <c r="F4213" s="24">
        <f t="shared" si="208"/>
        <v>0</v>
      </c>
      <c r="G4213" s="20">
        <f t="shared" si="209"/>
        <v>6.5760000000000005</v>
      </c>
      <c r="H4213" s="17"/>
      <c r="I4213" s="24"/>
      <c r="J4213" s="20">
        <f t="shared" si="210"/>
        <v>3.7679999999999998</v>
      </c>
      <c r="K4213" s="17"/>
      <c r="L4213" s="24"/>
      <c r="M4213" s="86" t="s">
        <v>5013</v>
      </c>
      <c r="N4213" s="86" t="s">
        <v>5013</v>
      </c>
      <c r="O4213" s="86">
        <v>19.728000000000002</v>
      </c>
      <c r="P4213" s="86" t="s">
        <v>5013</v>
      </c>
      <c r="Q4213" s="86">
        <v>18.84</v>
      </c>
      <c r="R4213" s="86" t="s">
        <v>5013</v>
      </c>
      <c r="S4213" s="86" t="s">
        <v>5013</v>
      </c>
      <c r="T4213" s="86" t="s">
        <v>5013</v>
      </c>
    </row>
    <row r="4214" spans="1:20" x14ac:dyDescent="0.25">
      <c r="A4214" s="50" t="s">
        <v>4682</v>
      </c>
      <c r="B4214" s="50" t="s">
        <v>9786</v>
      </c>
      <c r="C4214" s="50" t="s">
        <v>4730</v>
      </c>
      <c r="D4214" s="80">
        <v>10</v>
      </c>
      <c r="E4214" s="50" t="s">
        <v>9787</v>
      </c>
      <c r="F4214" s="24">
        <f t="shared" si="208"/>
        <v>0</v>
      </c>
      <c r="G4214" s="20">
        <f t="shared" si="209"/>
        <v>6.1980000000000004</v>
      </c>
      <c r="H4214" s="17"/>
      <c r="I4214" s="24"/>
      <c r="J4214" s="20">
        <f t="shared" si="210"/>
        <v>0</v>
      </c>
      <c r="K4214" s="17"/>
      <c r="L4214" s="24"/>
      <c r="M4214" s="86">
        <v>16.009</v>
      </c>
      <c r="N4214" s="86" t="s">
        <v>5013</v>
      </c>
      <c r="O4214" s="86">
        <v>2.585</v>
      </c>
      <c r="P4214" s="86" t="s">
        <v>5013</v>
      </c>
      <c r="Q4214" s="86" t="s">
        <v>5013</v>
      </c>
      <c r="R4214" s="86" t="s">
        <v>5013</v>
      </c>
      <c r="S4214" s="86" t="s">
        <v>5013</v>
      </c>
      <c r="T4214" s="86" t="s">
        <v>5013</v>
      </c>
    </row>
    <row r="4215" spans="1:20" x14ac:dyDescent="0.25">
      <c r="A4215" s="50" t="s">
        <v>4682</v>
      </c>
      <c r="B4215" s="50" t="s">
        <v>3990</v>
      </c>
      <c r="C4215" s="50" t="s">
        <v>4730</v>
      </c>
      <c r="D4215" s="80">
        <v>10</v>
      </c>
      <c r="E4215" s="50" t="s">
        <v>6806</v>
      </c>
      <c r="F4215" s="24">
        <f t="shared" si="208"/>
        <v>0</v>
      </c>
      <c r="G4215" s="20">
        <f t="shared" si="209"/>
        <v>0</v>
      </c>
      <c r="H4215" s="17"/>
      <c r="I4215" s="24"/>
      <c r="J4215" s="20">
        <f t="shared" si="210"/>
        <v>0.68879999999999997</v>
      </c>
      <c r="K4215" s="17"/>
      <c r="L4215" s="24"/>
      <c r="M4215" s="86" t="s">
        <v>5013</v>
      </c>
      <c r="N4215" s="86" t="s">
        <v>5013</v>
      </c>
      <c r="O4215" s="86" t="s">
        <v>5013</v>
      </c>
      <c r="P4215" s="86" t="s">
        <v>5013</v>
      </c>
      <c r="Q4215" s="86">
        <v>3.444</v>
      </c>
      <c r="R4215" s="86" t="s">
        <v>5013</v>
      </c>
      <c r="S4215" s="86" t="s">
        <v>5013</v>
      </c>
      <c r="T4215" s="86" t="s">
        <v>5013</v>
      </c>
    </row>
    <row r="4216" spans="1:20" x14ac:dyDescent="0.25">
      <c r="A4216" s="50" t="s">
        <v>4682</v>
      </c>
      <c r="B4216" s="50" t="s">
        <v>4097</v>
      </c>
      <c r="C4216" s="50" t="s">
        <v>4730</v>
      </c>
      <c r="D4216" s="80">
        <v>10</v>
      </c>
      <c r="E4216" s="50" t="s">
        <v>6807</v>
      </c>
      <c r="F4216" s="24">
        <f t="shared" si="208"/>
        <v>0</v>
      </c>
      <c r="G4216" s="20">
        <f t="shared" si="209"/>
        <v>5.4986666666666659</v>
      </c>
      <c r="H4216" s="17"/>
      <c r="I4216" s="24"/>
      <c r="J4216" s="20">
        <f t="shared" si="210"/>
        <v>0</v>
      </c>
      <c r="K4216" s="17"/>
      <c r="L4216" s="24"/>
      <c r="M4216" s="86" t="s">
        <v>5013</v>
      </c>
      <c r="N4216" s="86">
        <v>16.495999999999999</v>
      </c>
      <c r="O4216" s="86" t="s">
        <v>5013</v>
      </c>
      <c r="P4216" s="86" t="s">
        <v>5013</v>
      </c>
      <c r="Q4216" s="86" t="s">
        <v>5013</v>
      </c>
      <c r="R4216" s="86" t="s">
        <v>5013</v>
      </c>
      <c r="S4216" s="86" t="s">
        <v>5013</v>
      </c>
      <c r="T4216" s="86" t="s">
        <v>5013</v>
      </c>
    </row>
    <row r="4217" spans="1:20" x14ac:dyDescent="0.25">
      <c r="A4217" s="50" t="s">
        <v>4682</v>
      </c>
      <c r="B4217" s="50" t="s">
        <v>1515</v>
      </c>
      <c r="C4217" s="50" t="s">
        <v>4730</v>
      </c>
      <c r="D4217" s="80">
        <v>10</v>
      </c>
      <c r="E4217" s="50" t="s">
        <v>6808</v>
      </c>
      <c r="F4217" s="24">
        <f t="shared" si="208"/>
        <v>0</v>
      </c>
      <c r="G4217" s="20">
        <f t="shared" si="209"/>
        <v>18.731333333333335</v>
      </c>
      <c r="H4217" s="17"/>
      <c r="I4217" s="24"/>
      <c r="J4217" s="20">
        <f t="shared" si="210"/>
        <v>0</v>
      </c>
      <c r="K4217" s="17"/>
      <c r="L4217" s="24"/>
      <c r="M4217" s="86">
        <v>17.48</v>
      </c>
      <c r="N4217" s="86">
        <v>18.399000000000001</v>
      </c>
      <c r="O4217" s="86">
        <v>20.315000000000001</v>
      </c>
      <c r="P4217" s="86" t="s">
        <v>5013</v>
      </c>
      <c r="Q4217" s="86" t="s">
        <v>5013</v>
      </c>
      <c r="R4217" s="86" t="s">
        <v>5013</v>
      </c>
      <c r="S4217" s="86" t="s">
        <v>5013</v>
      </c>
      <c r="T4217" s="86" t="s">
        <v>5013</v>
      </c>
    </row>
    <row r="4218" spans="1:20" x14ac:dyDescent="0.25">
      <c r="A4218" s="50" t="s">
        <v>4682</v>
      </c>
      <c r="B4218" s="50" t="s">
        <v>1899</v>
      </c>
      <c r="C4218" s="50" t="s">
        <v>4730</v>
      </c>
      <c r="D4218" s="80">
        <v>10</v>
      </c>
      <c r="E4218" s="50" t="s">
        <v>6811</v>
      </c>
      <c r="F4218" s="24">
        <f t="shared" si="208"/>
        <v>0</v>
      </c>
      <c r="G4218" s="20">
        <f t="shared" si="209"/>
        <v>15.902000000000001</v>
      </c>
      <c r="H4218" s="17"/>
      <c r="I4218" s="24"/>
      <c r="J4218" s="20">
        <f t="shared" si="210"/>
        <v>39.138400000000004</v>
      </c>
      <c r="K4218" s="17"/>
      <c r="L4218" s="24"/>
      <c r="M4218" s="86" t="s">
        <v>5013</v>
      </c>
      <c r="N4218" s="86">
        <v>1.9419999999999999</v>
      </c>
      <c r="O4218" s="86">
        <v>45.764000000000003</v>
      </c>
      <c r="P4218" s="86">
        <v>152.00399999999999</v>
      </c>
      <c r="Q4218" s="86">
        <v>43.688000000000002</v>
      </c>
      <c r="R4218" s="86" t="s">
        <v>5013</v>
      </c>
      <c r="S4218" s="86" t="s">
        <v>5013</v>
      </c>
      <c r="T4218" s="86" t="s">
        <v>5013</v>
      </c>
    </row>
    <row r="4219" spans="1:20" x14ac:dyDescent="0.25">
      <c r="A4219" s="50" t="s">
        <v>4682</v>
      </c>
      <c r="B4219" s="50" t="s">
        <v>4291</v>
      </c>
      <c r="C4219" s="50" t="s">
        <v>4731</v>
      </c>
      <c r="D4219" s="80">
        <v>10</v>
      </c>
      <c r="E4219" s="50" t="s">
        <v>6819</v>
      </c>
      <c r="F4219" s="24">
        <f t="shared" si="208"/>
        <v>0</v>
      </c>
      <c r="G4219" s="20">
        <f t="shared" si="209"/>
        <v>369.8533333333333</v>
      </c>
      <c r="H4219" s="17"/>
      <c r="I4219" s="24"/>
      <c r="J4219" s="20">
        <f t="shared" si="210"/>
        <v>0</v>
      </c>
      <c r="K4219" s="17"/>
      <c r="L4219" s="24"/>
      <c r="M4219" s="86">
        <v>221.774</v>
      </c>
      <c r="N4219" s="86">
        <v>529.49599999999998</v>
      </c>
      <c r="O4219" s="86">
        <v>358.29</v>
      </c>
      <c r="P4219" s="86" t="s">
        <v>5013</v>
      </c>
      <c r="Q4219" s="86" t="s">
        <v>5013</v>
      </c>
      <c r="R4219" s="86" t="s">
        <v>5013</v>
      </c>
      <c r="S4219" s="86" t="s">
        <v>5013</v>
      </c>
      <c r="T4219" s="86" t="s">
        <v>5013</v>
      </c>
    </row>
    <row r="4220" spans="1:20" x14ac:dyDescent="0.25">
      <c r="A4220" s="50" t="s">
        <v>4682</v>
      </c>
      <c r="B4220" s="50" t="s">
        <v>1789</v>
      </c>
      <c r="C4220" s="50" t="s">
        <v>4731</v>
      </c>
      <c r="D4220" s="80">
        <v>10</v>
      </c>
      <c r="E4220" s="50" t="s">
        <v>6833</v>
      </c>
      <c r="F4220" s="24">
        <f t="shared" si="208"/>
        <v>0</v>
      </c>
      <c r="G4220" s="20">
        <f t="shared" si="209"/>
        <v>219.1046666666667</v>
      </c>
      <c r="H4220" s="17"/>
      <c r="I4220" s="24"/>
      <c r="J4220" s="20">
        <f t="shared" si="210"/>
        <v>35.229599999999998</v>
      </c>
      <c r="K4220" s="17"/>
      <c r="L4220" s="24"/>
      <c r="M4220" s="86">
        <v>641.61800000000005</v>
      </c>
      <c r="N4220" s="86">
        <v>0.1</v>
      </c>
      <c r="O4220" s="86">
        <v>15.596</v>
      </c>
      <c r="P4220" s="86">
        <v>71.021000000000001</v>
      </c>
      <c r="Q4220" s="86">
        <v>105.127</v>
      </c>
      <c r="R4220" s="86" t="s">
        <v>5013</v>
      </c>
      <c r="S4220" s="86" t="s">
        <v>5013</v>
      </c>
      <c r="T4220" s="86" t="s">
        <v>5013</v>
      </c>
    </row>
    <row r="4221" spans="1:20" x14ac:dyDescent="0.25">
      <c r="A4221" s="50" t="s">
        <v>4682</v>
      </c>
      <c r="B4221" s="50" t="s">
        <v>3818</v>
      </c>
      <c r="C4221" s="50" t="s">
        <v>4731</v>
      </c>
      <c r="D4221" s="80">
        <v>10</v>
      </c>
      <c r="E4221" s="50" t="s">
        <v>6837</v>
      </c>
      <c r="F4221" s="24">
        <f t="shared" si="208"/>
        <v>0</v>
      </c>
      <c r="G4221" s="20">
        <f t="shared" si="209"/>
        <v>263.24466666666666</v>
      </c>
      <c r="H4221" s="17"/>
      <c r="I4221" s="24"/>
      <c r="J4221" s="20">
        <f t="shared" si="210"/>
        <v>64.976399999999998</v>
      </c>
      <c r="K4221" s="17"/>
      <c r="L4221" s="24"/>
      <c r="M4221" s="86" t="s">
        <v>5013</v>
      </c>
      <c r="N4221" s="86" t="s">
        <v>5013</v>
      </c>
      <c r="O4221" s="86">
        <v>789.73400000000004</v>
      </c>
      <c r="P4221" s="86">
        <v>324.88200000000001</v>
      </c>
      <c r="Q4221" s="86" t="s">
        <v>5013</v>
      </c>
      <c r="R4221" s="86" t="s">
        <v>5013</v>
      </c>
      <c r="S4221" s="86" t="s">
        <v>5013</v>
      </c>
      <c r="T4221" s="86" t="s">
        <v>5013</v>
      </c>
    </row>
    <row r="4222" spans="1:20" x14ac:dyDescent="0.25">
      <c r="A4222" s="50" t="s">
        <v>4682</v>
      </c>
      <c r="B4222" s="50" t="s">
        <v>2772</v>
      </c>
      <c r="C4222" s="50" t="s">
        <v>4731</v>
      </c>
      <c r="D4222" s="80">
        <v>10</v>
      </c>
      <c r="E4222" s="50" t="s">
        <v>6842</v>
      </c>
      <c r="F4222" s="24">
        <f t="shared" si="208"/>
        <v>0</v>
      </c>
      <c r="G4222" s="20">
        <f t="shared" si="209"/>
        <v>0</v>
      </c>
      <c r="H4222" s="17"/>
      <c r="I4222" s="24"/>
      <c r="J4222" s="20">
        <f t="shared" si="210"/>
        <v>0.18859999999999999</v>
      </c>
      <c r="K4222" s="17"/>
      <c r="L4222" s="24"/>
      <c r="M4222" s="86" t="s">
        <v>5013</v>
      </c>
      <c r="N4222" s="86" t="s">
        <v>5013</v>
      </c>
      <c r="O4222" s="86" t="s">
        <v>5013</v>
      </c>
      <c r="P4222" s="86" t="s">
        <v>5013</v>
      </c>
      <c r="Q4222" s="86">
        <v>0.94299999999999995</v>
      </c>
      <c r="R4222" s="86" t="s">
        <v>5013</v>
      </c>
      <c r="S4222" s="86" t="s">
        <v>5013</v>
      </c>
      <c r="T4222" s="86" t="s">
        <v>5013</v>
      </c>
    </row>
    <row r="4223" spans="1:20" x14ac:dyDescent="0.25">
      <c r="A4223" s="50" t="s">
        <v>4682</v>
      </c>
      <c r="B4223" s="50" t="s">
        <v>2121</v>
      </c>
      <c r="C4223" s="50" t="s">
        <v>4731</v>
      </c>
      <c r="D4223" s="80">
        <v>10</v>
      </c>
      <c r="E4223" s="50" t="s">
        <v>6853</v>
      </c>
      <c r="F4223" s="24">
        <f t="shared" si="208"/>
        <v>0</v>
      </c>
      <c r="G4223" s="20">
        <f t="shared" si="209"/>
        <v>2.5979999999999999</v>
      </c>
      <c r="H4223" s="17"/>
      <c r="I4223" s="24"/>
      <c r="J4223" s="20">
        <f t="shared" si="210"/>
        <v>0.75919999999999999</v>
      </c>
      <c r="K4223" s="17"/>
      <c r="L4223" s="24"/>
      <c r="M4223" s="86">
        <v>7.7939999999999996</v>
      </c>
      <c r="N4223" s="86" t="s">
        <v>5013</v>
      </c>
      <c r="O4223" s="86" t="s">
        <v>5013</v>
      </c>
      <c r="P4223" s="86">
        <v>3.7959999999999998</v>
      </c>
      <c r="Q4223" s="86" t="s">
        <v>5013</v>
      </c>
      <c r="R4223" s="86" t="s">
        <v>5013</v>
      </c>
      <c r="S4223" s="86" t="s">
        <v>5013</v>
      </c>
      <c r="T4223" s="86" t="s">
        <v>5013</v>
      </c>
    </row>
    <row r="4224" spans="1:20" x14ac:dyDescent="0.25">
      <c r="A4224" s="50" t="s">
        <v>4682</v>
      </c>
      <c r="B4224" s="50" t="s">
        <v>3806</v>
      </c>
      <c r="C4224" s="50" t="s">
        <v>4731</v>
      </c>
      <c r="D4224" s="80">
        <v>10</v>
      </c>
      <c r="E4224" s="50" t="s">
        <v>6854</v>
      </c>
      <c r="F4224" s="24">
        <f t="shared" si="208"/>
        <v>0</v>
      </c>
      <c r="G4224" s="20">
        <f t="shared" si="209"/>
        <v>17.929333333333332</v>
      </c>
      <c r="H4224" s="17"/>
      <c r="I4224" s="24"/>
      <c r="J4224" s="20">
        <f t="shared" si="210"/>
        <v>2.0047999999999999</v>
      </c>
      <c r="K4224" s="17"/>
      <c r="L4224" s="24"/>
      <c r="M4224" s="86">
        <v>45.226999999999997</v>
      </c>
      <c r="N4224" s="86">
        <v>4.1639999999999997</v>
      </c>
      <c r="O4224" s="86">
        <v>4.3970000000000002</v>
      </c>
      <c r="P4224" s="86">
        <v>10.023999999999999</v>
      </c>
      <c r="Q4224" s="86" t="s">
        <v>5013</v>
      </c>
      <c r="R4224" s="86" t="s">
        <v>5013</v>
      </c>
      <c r="S4224" s="86" t="s">
        <v>5013</v>
      </c>
      <c r="T4224" s="86" t="s">
        <v>5013</v>
      </c>
    </row>
    <row r="4225" spans="1:20" x14ac:dyDescent="0.25">
      <c r="A4225" s="50" t="s">
        <v>4682</v>
      </c>
      <c r="B4225" s="50" t="s">
        <v>4529</v>
      </c>
      <c r="C4225" s="50" t="s">
        <v>4731</v>
      </c>
      <c r="D4225" s="80">
        <v>10</v>
      </c>
      <c r="E4225" s="50" t="s">
        <v>6858</v>
      </c>
      <c r="F4225" s="24">
        <f t="shared" si="208"/>
        <v>0</v>
      </c>
      <c r="G4225" s="20">
        <f t="shared" si="209"/>
        <v>1.577</v>
      </c>
      <c r="H4225" s="17"/>
      <c r="I4225" s="24"/>
      <c r="J4225" s="20">
        <f t="shared" si="210"/>
        <v>0</v>
      </c>
      <c r="K4225" s="17"/>
      <c r="L4225" s="24"/>
      <c r="M4225" s="86" t="s">
        <v>5013</v>
      </c>
      <c r="N4225" s="86">
        <v>4.7309999999999999</v>
      </c>
      <c r="O4225" s="86" t="s">
        <v>5013</v>
      </c>
      <c r="P4225" s="86" t="s">
        <v>5013</v>
      </c>
      <c r="Q4225" s="86" t="s">
        <v>5013</v>
      </c>
      <c r="R4225" s="86" t="s">
        <v>5013</v>
      </c>
      <c r="S4225" s="86" t="s">
        <v>5013</v>
      </c>
      <c r="T4225" s="86" t="s">
        <v>5013</v>
      </c>
    </row>
    <row r="4226" spans="1:20" x14ac:dyDescent="0.25">
      <c r="A4226" s="50" t="s">
        <v>4682</v>
      </c>
      <c r="B4226" s="50" t="s">
        <v>4204</v>
      </c>
      <c r="C4226" s="50" t="s">
        <v>4731</v>
      </c>
      <c r="D4226" s="80">
        <v>10</v>
      </c>
      <c r="E4226" s="50" t="s">
        <v>6861</v>
      </c>
      <c r="F4226" s="24">
        <f t="shared" si="208"/>
        <v>0</v>
      </c>
      <c r="G4226" s="20">
        <f t="shared" si="209"/>
        <v>321.31700000000001</v>
      </c>
      <c r="H4226" s="17"/>
      <c r="I4226" s="24"/>
      <c r="J4226" s="20">
        <f t="shared" si="210"/>
        <v>0</v>
      </c>
      <c r="K4226" s="17"/>
      <c r="L4226" s="24"/>
      <c r="M4226" s="86">
        <v>238.072</v>
      </c>
      <c r="N4226" s="86">
        <v>143.35900000000001</v>
      </c>
      <c r="O4226" s="86">
        <v>582.52</v>
      </c>
      <c r="P4226" s="86" t="s">
        <v>5013</v>
      </c>
      <c r="Q4226" s="86" t="s">
        <v>5013</v>
      </c>
      <c r="R4226" s="86" t="s">
        <v>5013</v>
      </c>
      <c r="S4226" s="86" t="s">
        <v>5013</v>
      </c>
      <c r="T4226" s="86" t="s">
        <v>5013</v>
      </c>
    </row>
    <row r="4227" spans="1:20" x14ac:dyDescent="0.25">
      <c r="A4227" s="50" t="s">
        <v>4682</v>
      </c>
      <c r="B4227" s="50" t="s">
        <v>2092</v>
      </c>
      <c r="C4227" s="50" t="s">
        <v>4731</v>
      </c>
      <c r="D4227" s="80">
        <v>10</v>
      </c>
      <c r="E4227" s="50" t="s">
        <v>6876</v>
      </c>
      <c r="F4227" s="24">
        <f t="shared" si="208"/>
        <v>0</v>
      </c>
      <c r="G4227" s="20">
        <f t="shared" si="209"/>
        <v>353.30599999999998</v>
      </c>
      <c r="H4227" s="17"/>
      <c r="I4227" s="24"/>
      <c r="J4227" s="20">
        <f t="shared" si="210"/>
        <v>63.107000000000006</v>
      </c>
      <c r="K4227" s="17"/>
      <c r="L4227" s="24"/>
      <c r="M4227" s="86">
        <v>0.68300000000000005</v>
      </c>
      <c r="N4227" s="86">
        <v>52.488999999999997</v>
      </c>
      <c r="O4227" s="86">
        <v>1006.746</v>
      </c>
      <c r="P4227" s="86">
        <v>297.476</v>
      </c>
      <c r="Q4227" s="86">
        <v>18.059000000000001</v>
      </c>
      <c r="R4227" s="86" t="s">
        <v>5013</v>
      </c>
      <c r="S4227" s="86" t="s">
        <v>5013</v>
      </c>
      <c r="T4227" s="86" t="s">
        <v>5013</v>
      </c>
    </row>
    <row r="4228" spans="1:20" x14ac:dyDescent="0.25">
      <c r="A4228" s="50" t="s">
        <v>4682</v>
      </c>
      <c r="B4228" s="50" t="s">
        <v>4599</v>
      </c>
      <c r="C4228" s="50" t="s">
        <v>4731</v>
      </c>
      <c r="D4228" s="80">
        <v>10</v>
      </c>
      <c r="E4228" s="50" t="s">
        <v>6885</v>
      </c>
      <c r="F4228" s="24">
        <f t="shared" si="208"/>
        <v>0</v>
      </c>
      <c r="G4228" s="20">
        <f t="shared" si="209"/>
        <v>5.8666666666666663</v>
      </c>
      <c r="H4228" s="17"/>
      <c r="I4228" s="24"/>
      <c r="J4228" s="20">
        <f t="shared" si="210"/>
        <v>0.74219999999999997</v>
      </c>
      <c r="K4228" s="17"/>
      <c r="L4228" s="24"/>
      <c r="M4228" s="86">
        <v>2.7370000000000001</v>
      </c>
      <c r="N4228" s="86">
        <v>1.0249999999999999</v>
      </c>
      <c r="O4228" s="86">
        <v>13.837999999999999</v>
      </c>
      <c r="P4228" s="86">
        <v>3.7109999999999999</v>
      </c>
      <c r="Q4228" s="86" t="s">
        <v>5013</v>
      </c>
      <c r="R4228" s="86" t="s">
        <v>5013</v>
      </c>
      <c r="S4228" s="86" t="s">
        <v>5013</v>
      </c>
      <c r="T4228" s="86" t="s">
        <v>5013</v>
      </c>
    </row>
    <row r="4229" spans="1:20" x14ac:dyDescent="0.25">
      <c r="A4229" s="50" t="s">
        <v>4682</v>
      </c>
      <c r="B4229" s="50" t="s">
        <v>4475</v>
      </c>
      <c r="C4229" s="50" t="s">
        <v>4731</v>
      </c>
      <c r="D4229" s="80">
        <v>10</v>
      </c>
      <c r="E4229" s="50" t="s">
        <v>6887</v>
      </c>
      <c r="F4229" s="24">
        <f t="shared" si="208"/>
        <v>0</v>
      </c>
      <c r="G4229" s="20">
        <f t="shared" si="209"/>
        <v>3.3993333333333333</v>
      </c>
      <c r="H4229" s="17"/>
      <c r="I4229" s="24"/>
      <c r="J4229" s="20">
        <f t="shared" si="210"/>
        <v>0</v>
      </c>
      <c r="K4229" s="17"/>
      <c r="L4229" s="24"/>
      <c r="M4229" s="86">
        <v>8.6999999999999994E-2</v>
      </c>
      <c r="N4229" s="86">
        <v>10.012</v>
      </c>
      <c r="O4229" s="86">
        <v>9.9000000000000005E-2</v>
      </c>
      <c r="P4229" s="86" t="s">
        <v>5013</v>
      </c>
      <c r="Q4229" s="86" t="s">
        <v>5013</v>
      </c>
      <c r="R4229" s="86" t="s">
        <v>5013</v>
      </c>
      <c r="S4229" s="86" t="s">
        <v>5013</v>
      </c>
      <c r="T4229" s="86" t="s">
        <v>5013</v>
      </c>
    </row>
    <row r="4230" spans="1:20" x14ac:dyDescent="0.25">
      <c r="A4230" s="50" t="s">
        <v>4682</v>
      </c>
      <c r="B4230" s="50" t="s">
        <v>846</v>
      </c>
      <c r="C4230" s="50" t="s">
        <v>4731</v>
      </c>
      <c r="D4230" s="80">
        <v>10</v>
      </c>
      <c r="E4230" s="50" t="s">
        <v>6888</v>
      </c>
      <c r="F4230" s="24">
        <f t="shared" si="208"/>
        <v>0</v>
      </c>
      <c r="G4230" s="20">
        <f t="shared" si="209"/>
        <v>0.97066666666666668</v>
      </c>
      <c r="H4230" s="17"/>
      <c r="I4230" s="24"/>
      <c r="J4230" s="20">
        <f t="shared" si="210"/>
        <v>0</v>
      </c>
      <c r="K4230" s="17"/>
      <c r="L4230" s="24"/>
      <c r="M4230" s="86">
        <v>1.599</v>
      </c>
      <c r="N4230" s="86">
        <v>0.315</v>
      </c>
      <c r="O4230" s="86">
        <v>0.998</v>
      </c>
      <c r="P4230" s="86" t="s">
        <v>5013</v>
      </c>
      <c r="Q4230" s="86" t="s">
        <v>5013</v>
      </c>
      <c r="R4230" s="86" t="s">
        <v>5013</v>
      </c>
      <c r="S4230" s="86" t="s">
        <v>5013</v>
      </c>
      <c r="T4230" s="86" t="s">
        <v>5013</v>
      </c>
    </row>
    <row r="4231" spans="1:20" x14ac:dyDescent="0.25">
      <c r="A4231" s="50" t="s">
        <v>4682</v>
      </c>
      <c r="B4231" s="50" t="s">
        <v>4530</v>
      </c>
      <c r="C4231" s="50" t="s">
        <v>4731</v>
      </c>
      <c r="D4231" s="80">
        <v>10</v>
      </c>
      <c r="E4231" s="50" t="s">
        <v>6889</v>
      </c>
      <c r="F4231" s="24">
        <f t="shared" si="208"/>
        <v>0</v>
      </c>
      <c r="G4231" s="20">
        <f t="shared" si="209"/>
        <v>3.4666666666666665E-2</v>
      </c>
      <c r="H4231" s="17"/>
      <c r="I4231" s="24"/>
      <c r="J4231" s="20">
        <f t="shared" si="210"/>
        <v>0</v>
      </c>
      <c r="K4231" s="17"/>
      <c r="L4231" s="24"/>
      <c r="M4231" s="86">
        <v>0.104</v>
      </c>
      <c r="N4231" s="86" t="s">
        <v>5013</v>
      </c>
      <c r="O4231" s="86" t="s">
        <v>5013</v>
      </c>
      <c r="P4231" s="86" t="s">
        <v>5013</v>
      </c>
      <c r="Q4231" s="86" t="s">
        <v>5013</v>
      </c>
      <c r="R4231" s="86" t="s">
        <v>5013</v>
      </c>
      <c r="S4231" s="86" t="s">
        <v>5013</v>
      </c>
      <c r="T4231" s="86" t="s">
        <v>5013</v>
      </c>
    </row>
    <row r="4232" spans="1:20" x14ac:dyDescent="0.25">
      <c r="A4232" s="50" t="s">
        <v>4682</v>
      </c>
      <c r="B4232" s="50" t="s">
        <v>4369</v>
      </c>
      <c r="C4232" s="50" t="s">
        <v>4731</v>
      </c>
      <c r="D4232" s="80">
        <v>10</v>
      </c>
      <c r="E4232" s="50" t="s">
        <v>6890</v>
      </c>
      <c r="F4232" s="24">
        <f t="shared" si="208"/>
        <v>0</v>
      </c>
      <c r="G4232" s="20">
        <f t="shared" si="209"/>
        <v>244.596</v>
      </c>
      <c r="H4232" s="17"/>
      <c r="I4232" s="24"/>
      <c r="J4232" s="20">
        <f t="shared" si="210"/>
        <v>0</v>
      </c>
      <c r="K4232" s="17"/>
      <c r="L4232" s="24"/>
      <c r="M4232" s="86">
        <v>237.87</v>
      </c>
      <c r="N4232" s="86">
        <v>106.075</v>
      </c>
      <c r="O4232" s="86">
        <v>389.84300000000002</v>
      </c>
      <c r="P4232" s="86" t="s">
        <v>5013</v>
      </c>
      <c r="Q4232" s="86" t="s">
        <v>5013</v>
      </c>
      <c r="R4232" s="86" t="s">
        <v>5013</v>
      </c>
      <c r="S4232" s="86" t="s">
        <v>5013</v>
      </c>
      <c r="T4232" s="86" t="s">
        <v>5013</v>
      </c>
    </row>
    <row r="4233" spans="1:20" x14ac:dyDescent="0.25">
      <c r="A4233" s="50" t="s">
        <v>4682</v>
      </c>
      <c r="B4233" s="50" t="s">
        <v>4650</v>
      </c>
      <c r="C4233" s="50" t="s">
        <v>4731</v>
      </c>
      <c r="D4233" s="80">
        <v>10</v>
      </c>
      <c r="E4233" s="50" t="s">
        <v>6892</v>
      </c>
      <c r="F4233" s="24">
        <f t="shared" si="208"/>
        <v>0</v>
      </c>
      <c r="G4233" s="20">
        <f t="shared" si="209"/>
        <v>2363.8980000000001</v>
      </c>
      <c r="H4233" s="17"/>
      <c r="I4233" s="24"/>
      <c r="J4233" s="20">
        <f t="shared" si="210"/>
        <v>0</v>
      </c>
      <c r="K4233" s="17"/>
      <c r="L4233" s="24"/>
      <c r="M4233" s="86">
        <v>2127.3040000000001</v>
      </c>
      <c r="N4233" s="86">
        <v>2190.1619999999998</v>
      </c>
      <c r="O4233" s="86">
        <v>2774.2280000000001</v>
      </c>
      <c r="P4233" s="86" t="s">
        <v>5013</v>
      </c>
      <c r="Q4233" s="86" t="s">
        <v>5013</v>
      </c>
      <c r="R4233" s="86" t="s">
        <v>5013</v>
      </c>
      <c r="S4233" s="86" t="s">
        <v>5013</v>
      </c>
      <c r="T4233" s="86" t="s">
        <v>5013</v>
      </c>
    </row>
    <row r="4234" spans="1:20" x14ac:dyDescent="0.25">
      <c r="A4234" s="50" t="s">
        <v>4682</v>
      </c>
      <c r="B4234" s="50" t="s">
        <v>3968</v>
      </c>
      <c r="C4234" s="50" t="s">
        <v>4733</v>
      </c>
      <c r="D4234" s="80">
        <v>11</v>
      </c>
      <c r="E4234" s="50" t="s">
        <v>6944</v>
      </c>
      <c r="F4234" s="24">
        <f t="shared" si="208"/>
        <v>0</v>
      </c>
      <c r="G4234" s="20">
        <f t="shared" si="209"/>
        <v>0</v>
      </c>
      <c r="H4234" s="17"/>
      <c r="I4234" s="24"/>
      <c r="J4234" s="20">
        <f t="shared" si="210"/>
        <v>3.085</v>
      </c>
      <c r="K4234" s="17"/>
      <c r="L4234" s="24"/>
      <c r="M4234" s="86" t="s">
        <v>5013</v>
      </c>
      <c r="N4234" s="86" t="s">
        <v>5013</v>
      </c>
      <c r="O4234" s="86" t="s">
        <v>5013</v>
      </c>
      <c r="P4234" s="86">
        <v>14.381</v>
      </c>
      <c r="Q4234" s="86">
        <v>1.044</v>
      </c>
      <c r="R4234" s="86" t="s">
        <v>5013</v>
      </c>
      <c r="S4234" s="86" t="s">
        <v>5013</v>
      </c>
      <c r="T4234" s="86" t="s">
        <v>5013</v>
      </c>
    </row>
    <row r="4235" spans="1:20" x14ac:dyDescent="0.25">
      <c r="A4235" s="50" t="s">
        <v>4682</v>
      </c>
      <c r="B4235" s="50" t="s">
        <v>3759</v>
      </c>
      <c r="C4235" s="50" t="s">
        <v>4733</v>
      </c>
      <c r="D4235" s="80">
        <v>11</v>
      </c>
      <c r="E4235" s="50" t="s">
        <v>6948</v>
      </c>
      <c r="F4235" s="24">
        <f t="shared" si="208"/>
        <v>0</v>
      </c>
      <c r="G4235" s="20">
        <f t="shared" si="209"/>
        <v>18.829000000000001</v>
      </c>
      <c r="H4235" s="17"/>
      <c r="I4235" s="24"/>
      <c r="J4235" s="20">
        <f t="shared" si="210"/>
        <v>1.0551999999999999</v>
      </c>
      <c r="K4235" s="17"/>
      <c r="L4235" s="24"/>
      <c r="M4235" s="86">
        <v>0.32</v>
      </c>
      <c r="N4235" s="86" t="s">
        <v>5013</v>
      </c>
      <c r="O4235" s="86">
        <v>56.167000000000002</v>
      </c>
      <c r="P4235" s="86">
        <v>5.2759999999999998</v>
      </c>
      <c r="Q4235" s="86" t="s">
        <v>5013</v>
      </c>
      <c r="R4235" s="86" t="s">
        <v>5013</v>
      </c>
      <c r="S4235" s="86" t="s">
        <v>5013</v>
      </c>
      <c r="T4235" s="86" t="s">
        <v>5013</v>
      </c>
    </row>
    <row r="4236" spans="1:20" x14ac:dyDescent="0.25">
      <c r="A4236" s="50" t="s">
        <v>4682</v>
      </c>
      <c r="B4236" s="50" t="s">
        <v>33</v>
      </c>
      <c r="C4236" s="50" t="s">
        <v>4734</v>
      </c>
      <c r="D4236" s="80">
        <v>11</v>
      </c>
      <c r="E4236" s="50" t="s">
        <v>6951</v>
      </c>
      <c r="F4236" s="24">
        <f t="shared" si="208"/>
        <v>0</v>
      </c>
      <c r="G4236" s="20">
        <f t="shared" si="209"/>
        <v>5.0333333333333334E-2</v>
      </c>
      <c r="H4236" s="17"/>
      <c r="I4236" s="24"/>
      <c r="J4236" s="20">
        <f t="shared" si="210"/>
        <v>0</v>
      </c>
      <c r="K4236" s="17"/>
      <c r="L4236" s="24"/>
      <c r="M4236" s="86">
        <v>0.151</v>
      </c>
      <c r="N4236" s="86" t="s">
        <v>5013</v>
      </c>
      <c r="O4236" s="86" t="s">
        <v>5013</v>
      </c>
      <c r="P4236" s="86" t="s">
        <v>5013</v>
      </c>
      <c r="Q4236" s="86" t="s">
        <v>5013</v>
      </c>
      <c r="R4236" s="86" t="s">
        <v>5013</v>
      </c>
      <c r="S4236" s="86" t="s">
        <v>5013</v>
      </c>
      <c r="T4236" s="86" t="s">
        <v>5013</v>
      </c>
    </row>
    <row r="4237" spans="1:20" x14ac:dyDescent="0.25">
      <c r="A4237" s="50" t="s">
        <v>4682</v>
      </c>
      <c r="B4237" s="50" t="s">
        <v>3461</v>
      </c>
      <c r="C4237" s="50" t="s">
        <v>4734</v>
      </c>
      <c r="D4237" s="80">
        <v>11</v>
      </c>
      <c r="E4237" s="50" t="s">
        <v>6955</v>
      </c>
      <c r="F4237" s="24">
        <f t="shared" si="208"/>
        <v>0</v>
      </c>
      <c r="G4237" s="20">
        <f t="shared" si="209"/>
        <v>0.23099999999999998</v>
      </c>
      <c r="H4237" s="17"/>
      <c r="I4237" s="24"/>
      <c r="J4237" s="20">
        <f t="shared" si="210"/>
        <v>0.83679999999999999</v>
      </c>
      <c r="K4237" s="17"/>
      <c r="L4237" s="24"/>
      <c r="M4237" s="86" t="s">
        <v>5013</v>
      </c>
      <c r="N4237" s="86">
        <v>0.69299999999999995</v>
      </c>
      <c r="O4237" s="86" t="s">
        <v>5013</v>
      </c>
      <c r="P4237" s="86">
        <v>2.4590000000000001</v>
      </c>
      <c r="Q4237" s="86">
        <v>1.7250000000000001</v>
      </c>
      <c r="R4237" s="86" t="s">
        <v>5013</v>
      </c>
      <c r="S4237" s="86" t="s">
        <v>5013</v>
      </c>
      <c r="T4237" s="86" t="s">
        <v>5013</v>
      </c>
    </row>
    <row r="4238" spans="1:20" x14ac:dyDescent="0.25">
      <c r="A4238" s="50" t="s">
        <v>4682</v>
      </c>
      <c r="B4238" s="50" t="s">
        <v>9817</v>
      </c>
      <c r="C4238" s="50" t="s">
        <v>4734</v>
      </c>
      <c r="D4238" s="80">
        <v>11</v>
      </c>
      <c r="E4238" s="50" t="s">
        <v>9818</v>
      </c>
      <c r="F4238" s="24">
        <f t="shared" si="208"/>
        <v>0</v>
      </c>
      <c r="G4238" s="20">
        <f t="shared" si="209"/>
        <v>0</v>
      </c>
      <c r="H4238" s="17"/>
      <c r="I4238" s="24"/>
      <c r="J4238" s="20">
        <f t="shared" si="210"/>
        <v>0.28759999999999997</v>
      </c>
      <c r="K4238" s="17"/>
      <c r="L4238" s="24"/>
      <c r="M4238" s="86" t="s">
        <v>5013</v>
      </c>
      <c r="N4238" s="86" t="s">
        <v>5013</v>
      </c>
      <c r="O4238" s="86" t="s">
        <v>5013</v>
      </c>
      <c r="P4238" s="86">
        <v>1.4379999999999999</v>
      </c>
      <c r="Q4238" s="86" t="s">
        <v>5013</v>
      </c>
      <c r="R4238" s="86" t="s">
        <v>5013</v>
      </c>
      <c r="S4238" s="86" t="s">
        <v>5013</v>
      </c>
      <c r="T4238" s="86" t="s">
        <v>5013</v>
      </c>
    </row>
    <row r="4239" spans="1:20" x14ac:dyDescent="0.25">
      <c r="A4239" s="50" t="s">
        <v>4682</v>
      </c>
      <c r="B4239" s="50" t="s">
        <v>3812</v>
      </c>
      <c r="C4239" s="50" t="s">
        <v>4734</v>
      </c>
      <c r="D4239" s="80">
        <v>11</v>
      </c>
      <c r="E4239" s="50" t="s">
        <v>6959</v>
      </c>
      <c r="F4239" s="24">
        <f t="shared" si="208"/>
        <v>0</v>
      </c>
      <c r="G4239" s="20">
        <f t="shared" si="209"/>
        <v>140.48633333333336</v>
      </c>
      <c r="H4239" s="17"/>
      <c r="I4239" s="24"/>
      <c r="J4239" s="20">
        <f t="shared" si="210"/>
        <v>31.041999999999994</v>
      </c>
      <c r="K4239" s="17"/>
      <c r="L4239" s="24"/>
      <c r="M4239" s="86" t="s">
        <v>5013</v>
      </c>
      <c r="N4239" s="86">
        <v>275.92200000000003</v>
      </c>
      <c r="O4239" s="86">
        <v>145.53700000000001</v>
      </c>
      <c r="P4239" s="86">
        <v>81.287999999999997</v>
      </c>
      <c r="Q4239" s="86">
        <v>73.921999999999997</v>
      </c>
      <c r="R4239" s="86" t="s">
        <v>5013</v>
      </c>
      <c r="S4239" s="86" t="s">
        <v>5013</v>
      </c>
      <c r="T4239" s="86" t="s">
        <v>5013</v>
      </c>
    </row>
    <row r="4240" spans="1:20" x14ac:dyDescent="0.25">
      <c r="A4240" s="50" t="s">
        <v>4682</v>
      </c>
      <c r="B4240" s="50" t="s">
        <v>2237</v>
      </c>
      <c r="C4240" s="50" t="s">
        <v>4734</v>
      </c>
      <c r="D4240" s="80">
        <v>11</v>
      </c>
      <c r="E4240" s="50" t="s">
        <v>6960</v>
      </c>
      <c r="F4240" s="24">
        <f t="shared" si="208"/>
        <v>0</v>
      </c>
      <c r="G4240" s="20">
        <f t="shared" si="209"/>
        <v>0.20966666666666667</v>
      </c>
      <c r="H4240" s="17"/>
      <c r="I4240" s="24"/>
      <c r="J4240" s="20">
        <f t="shared" si="210"/>
        <v>4.7716000000000003</v>
      </c>
      <c r="K4240" s="17"/>
      <c r="L4240" s="24"/>
      <c r="M4240" s="86" t="s">
        <v>5013</v>
      </c>
      <c r="N4240" s="86">
        <v>0.629</v>
      </c>
      <c r="O4240" s="86" t="s">
        <v>5013</v>
      </c>
      <c r="P4240" s="86">
        <v>23.858000000000001</v>
      </c>
      <c r="Q4240" s="86" t="s">
        <v>5013</v>
      </c>
      <c r="R4240" s="86" t="s">
        <v>5013</v>
      </c>
      <c r="S4240" s="86" t="s">
        <v>5013</v>
      </c>
      <c r="T4240" s="86" t="s">
        <v>5013</v>
      </c>
    </row>
    <row r="4241" spans="1:20" x14ac:dyDescent="0.25">
      <c r="A4241" s="50" t="s">
        <v>4682</v>
      </c>
      <c r="B4241" s="50" t="s">
        <v>4043</v>
      </c>
      <c r="C4241" s="50" t="s">
        <v>4734</v>
      </c>
      <c r="D4241" s="80">
        <v>11</v>
      </c>
      <c r="E4241" s="50" t="s">
        <v>6961</v>
      </c>
      <c r="F4241" s="24">
        <f t="shared" si="208"/>
        <v>0</v>
      </c>
      <c r="G4241" s="20">
        <f t="shared" si="209"/>
        <v>0.90833333333333333</v>
      </c>
      <c r="H4241" s="17"/>
      <c r="I4241" s="24"/>
      <c r="J4241" s="20">
        <f t="shared" si="210"/>
        <v>0</v>
      </c>
      <c r="K4241" s="17"/>
      <c r="L4241" s="24"/>
      <c r="M4241" s="86" t="s">
        <v>5013</v>
      </c>
      <c r="N4241" s="86" t="s">
        <v>5013</v>
      </c>
      <c r="O4241" s="86">
        <v>2.7250000000000001</v>
      </c>
      <c r="P4241" s="86" t="s">
        <v>5013</v>
      </c>
      <c r="Q4241" s="86" t="s">
        <v>5013</v>
      </c>
      <c r="R4241" s="86" t="s">
        <v>5013</v>
      </c>
      <c r="S4241" s="86" t="s">
        <v>5013</v>
      </c>
      <c r="T4241" s="86" t="s">
        <v>5013</v>
      </c>
    </row>
    <row r="4242" spans="1:20" x14ac:dyDescent="0.25">
      <c r="A4242" s="50" t="s">
        <v>4682</v>
      </c>
      <c r="B4242" s="50" t="s">
        <v>4075</v>
      </c>
      <c r="C4242" s="50" t="s">
        <v>4734</v>
      </c>
      <c r="D4242" s="80">
        <v>11</v>
      </c>
      <c r="E4242" s="50" t="s">
        <v>6962</v>
      </c>
      <c r="F4242" s="24">
        <f t="shared" si="208"/>
        <v>0</v>
      </c>
      <c r="G4242" s="20">
        <f t="shared" si="209"/>
        <v>0</v>
      </c>
      <c r="H4242" s="17"/>
      <c r="I4242" s="24"/>
      <c r="J4242" s="20">
        <f t="shared" si="210"/>
        <v>1.9260000000000002</v>
      </c>
      <c r="K4242" s="17"/>
      <c r="L4242" s="24"/>
      <c r="M4242" s="86" t="s">
        <v>5013</v>
      </c>
      <c r="N4242" s="86" t="s">
        <v>5013</v>
      </c>
      <c r="O4242" s="86" t="s">
        <v>5013</v>
      </c>
      <c r="P4242" s="86">
        <v>9.6300000000000008</v>
      </c>
      <c r="Q4242" s="86" t="s">
        <v>5013</v>
      </c>
      <c r="R4242" s="86" t="s">
        <v>5013</v>
      </c>
      <c r="S4242" s="86" t="s">
        <v>5013</v>
      </c>
      <c r="T4242" s="86" t="s">
        <v>5013</v>
      </c>
    </row>
    <row r="4243" spans="1:20" x14ac:dyDescent="0.25">
      <c r="A4243" s="50" t="s">
        <v>4682</v>
      </c>
      <c r="B4243" s="50" t="s">
        <v>3020</v>
      </c>
      <c r="C4243" s="50" t="s">
        <v>4734</v>
      </c>
      <c r="D4243" s="80">
        <v>11</v>
      </c>
      <c r="E4243" s="50" t="s">
        <v>6963</v>
      </c>
      <c r="F4243" s="24">
        <f t="shared" si="208"/>
        <v>0</v>
      </c>
      <c r="G4243" s="20">
        <f t="shared" si="209"/>
        <v>4.2696666666666667</v>
      </c>
      <c r="H4243" s="17"/>
      <c r="I4243" s="24"/>
      <c r="J4243" s="20">
        <f t="shared" si="210"/>
        <v>0</v>
      </c>
      <c r="K4243" s="17"/>
      <c r="L4243" s="24"/>
      <c r="M4243" s="86" t="s">
        <v>5013</v>
      </c>
      <c r="N4243" s="86" t="s">
        <v>5013</v>
      </c>
      <c r="O4243" s="86">
        <v>12.808999999999999</v>
      </c>
      <c r="P4243" s="86" t="s">
        <v>5013</v>
      </c>
      <c r="Q4243" s="86" t="s">
        <v>5013</v>
      </c>
      <c r="R4243" s="86" t="s">
        <v>5013</v>
      </c>
      <c r="S4243" s="86" t="s">
        <v>5013</v>
      </c>
      <c r="T4243" s="86" t="s">
        <v>5013</v>
      </c>
    </row>
    <row r="4244" spans="1:20" x14ac:dyDescent="0.25">
      <c r="A4244" s="50" t="s">
        <v>4682</v>
      </c>
      <c r="B4244" s="50" t="s">
        <v>3940</v>
      </c>
      <c r="C4244" s="50" t="s">
        <v>4734</v>
      </c>
      <c r="D4244" s="80">
        <v>11</v>
      </c>
      <c r="E4244" s="50" t="s">
        <v>6964</v>
      </c>
      <c r="F4244" s="24">
        <f t="shared" si="208"/>
        <v>0</v>
      </c>
      <c r="G4244" s="20">
        <f t="shared" si="209"/>
        <v>9.5303333333333331</v>
      </c>
      <c r="H4244" s="17"/>
      <c r="I4244" s="24"/>
      <c r="J4244" s="20">
        <f t="shared" si="210"/>
        <v>0</v>
      </c>
      <c r="K4244" s="17"/>
      <c r="L4244" s="24"/>
      <c r="M4244" s="86" t="s">
        <v>5013</v>
      </c>
      <c r="N4244" s="86">
        <v>4.2519999999999998</v>
      </c>
      <c r="O4244" s="86">
        <v>24.338999999999999</v>
      </c>
      <c r="P4244" s="86" t="s">
        <v>5013</v>
      </c>
      <c r="Q4244" s="86" t="s">
        <v>5013</v>
      </c>
      <c r="R4244" s="86" t="s">
        <v>5013</v>
      </c>
      <c r="S4244" s="86" t="s">
        <v>5013</v>
      </c>
      <c r="T4244" s="86" t="s">
        <v>5013</v>
      </c>
    </row>
    <row r="4245" spans="1:20" x14ac:dyDescent="0.25">
      <c r="A4245" s="50" t="s">
        <v>4682</v>
      </c>
      <c r="B4245" s="50" t="s">
        <v>3997</v>
      </c>
      <c r="C4245" s="50" t="s">
        <v>4734</v>
      </c>
      <c r="D4245" s="80">
        <v>11</v>
      </c>
      <c r="E4245" s="50" t="s">
        <v>6965</v>
      </c>
      <c r="F4245" s="24">
        <f t="shared" si="208"/>
        <v>0</v>
      </c>
      <c r="G4245" s="20">
        <f t="shared" si="209"/>
        <v>0.25033333333333335</v>
      </c>
      <c r="H4245" s="17"/>
      <c r="I4245" s="24"/>
      <c r="J4245" s="20">
        <f t="shared" si="210"/>
        <v>0</v>
      </c>
      <c r="K4245" s="17"/>
      <c r="L4245" s="24"/>
      <c r="M4245" s="86" t="s">
        <v>5013</v>
      </c>
      <c r="N4245" s="86" t="s">
        <v>5013</v>
      </c>
      <c r="O4245" s="86">
        <v>0.751</v>
      </c>
      <c r="P4245" s="86" t="s">
        <v>5013</v>
      </c>
      <c r="Q4245" s="86" t="s">
        <v>5013</v>
      </c>
      <c r="R4245" s="86" t="s">
        <v>5013</v>
      </c>
      <c r="S4245" s="86" t="s">
        <v>5013</v>
      </c>
      <c r="T4245" s="86" t="s">
        <v>5013</v>
      </c>
    </row>
    <row r="4246" spans="1:20" x14ac:dyDescent="0.25">
      <c r="A4246" s="50" t="s">
        <v>4682</v>
      </c>
      <c r="B4246" s="50" t="s">
        <v>1754</v>
      </c>
      <c r="C4246" s="50" t="s">
        <v>4734</v>
      </c>
      <c r="D4246" s="80">
        <v>11</v>
      </c>
      <c r="E4246" s="50" t="s">
        <v>6966</v>
      </c>
      <c r="F4246" s="24">
        <f t="shared" si="208"/>
        <v>0</v>
      </c>
      <c r="G4246" s="20">
        <f t="shared" si="209"/>
        <v>22.300333333333331</v>
      </c>
      <c r="H4246" s="17"/>
      <c r="I4246" s="24"/>
      <c r="J4246" s="20">
        <f t="shared" si="210"/>
        <v>0</v>
      </c>
      <c r="K4246" s="17"/>
      <c r="L4246" s="24"/>
      <c r="M4246" s="86">
        <v>42.412999999999997</v>
      </c>
      <c r="N4246" s="86">
        <v>17.186</v>
      </c>
      <c r="O4246" s="86">
        <v>7.3019999999999996</v>
      </c>
      <c r="P4246" s="86" t="s">
        <v>5013</v>
      </c>
      <c r="Q4246" s="86" t="s">
        <v>5013</v>
      </c>
      <c r="R4246" s="86" t="s">
        <v>5013</v>
      </c>
      <c r="S4246" s="86" t="s">
        <v>5013</v>
      </c>
      <c r="T4246" s="86" t="s">
        <v>5013</v>
      </c>
    </row>
    <row r="4247" spans="1:20" x14ac:dyDescent="0.25">
      <c r="A4247" s="50" t="s">
        <v>4682</v>
      </c>
      <c r="B4247" s="50" t="s">
        <v>4233</v>
      </c>
      <c r="C4247" s="50" t="s">
        <v>4735</v>
      </c>
      <c r="D4247" s="80">
        <v>11</v>
      </c>
      <c r="E4247" s="50" t="s">
        <v>6970</v>
      </c>
      <c r="F4247" s="24">
        <f t="shared" si="208"/>
        <v>0</v>
      </c>
      <c r="G4247" s="20">
        <f t="shared" si="209"/>
        <v>0.33166666666666667</v>
      </c>
      <c r="H4247" s="17"/>
      <c r="I4247" s="24"/>
      <c r="J4247" s="20">
        <f t="shared" si="210"/>
        <v>0</v>
      </c>
      <c r="K4247" s="17"/>
      <c r="L4247" s="24"/>
      <c r="M4247" s="86" t="s">
        <v>5013</v>
      </c>
      <c r="N4247" s="86">
        <v>0.995</v>
      </c>
      <c r="O4247" s="86" t="s">
        <v>5013</v>
      </c>
      <c r="P4247" s="86" t="s">
        <v>5013</v>
      </c>
      <c r="Q4247" s="86" t="s">
        <v>5013</v>
      </c>
      <c r="R4247" s="86" t="s">
        <v>5013</v>
      </c>
      <c r="S4247" s="86" t="s">
        <v>5013</v>
      </c>
      <c r="T4247" s="86" t="s">
        <v>5013</v>
      </c>
    </row>
    <row r="4248" spans="1:20" x14ac:dyDescent="0.25">
      <c r="A4248" s="50" t="s">
        <v>4682</v>
      </c>
      <c r="B4248" s="50" t="s">
        <v>4198</v>
      </c>
      <c r="C4248" s="50" t="s">
        <v>4735</v>
      </c>
      <c r="D4248" s="80">
        <v>11</v>
      </c>
      <c r="E4248" s="50" t="s">
        <v>6979</v>
      </c>
      <c r="F4248" s="24">
        <f t="shared" si="208"/>
        <v>0</v>
      </c>
      <c r="G4248" s="20">
        <f t="shared" si="209"/>
        <v>1.6E-2</v>
      </c>
      <c r="H4248" s="17"/>
      <c r="I4248" s="24"/>
      <c r="J4248" s="20">
        <f t="shared" si="210"/>
        <v>0</v>
      </c>
      <c r="K4248" s="17"/>
      <c r="L4248" s="24"/>
      <c r="M4248" s="86" t="s">
        <v>5013</v>
      </c>
      <c r="N4248" s="86" t="s">
        <v>5013</v>
      </c>
      <c r="O4248" s="86">
        <v>4.8000000000000001E-2</v>
      </c>
      <c r="P4248" s="86" t="s">
        <v>5013</v>
      </c>
      <c r="Q4248" s="86" t="s">
        <v>5013</v>
      </c>
      <c r="R4248" s="86" t="s">
        <v>5013</v>
      </c>
      <c r="S4248" s="86" t="s">
        <v>5013</v>
      </c>
      <c r="T4248" s="86" t="s">
        <v>5013</v>
      </c>
    </row>
    <row r="4249" spans="1:20" x14ac:dyDescent="0.25">
      <c r="A4249" s="50" t="s">
        <v>4682</v>
      </c>
      <c r="B4249" s="50" t="s">
        <v>4049</v>
      </c>
      <c r="C4249" s="50" t="s">
        <v>4735</v>
      </c>
      <c r="D4249" s="80">
        <v>11</v>
      </c>
      <c r="E4249" s="50" t="s">
        <v>6980</v>
      </c>
      <c r="F4249" s="24">
        <f t="shared" si="208"/>
        <v>0</v>
      </c>
      <c r="G4249" s="20">
        <f t="shared" si="209"/>
        <v>0</v>
      </c>
      <c r="H4249" s="17"/>
      <c r="I4249" s="24"/>
      <c r="J4249" s="20">
        <f t="shared" si="210"/>
        <v>0.25240000000000001</v>
      </c>
      <c r="K4249" s="17"/>
      <c r="L4249" s="24"/>
      <c r="M4249" s="86" t="s">
        <v>5013</v>
      </c>
      <c r="N4249" s="86" t="s">
        <v>5013</v>
      </c>
      <c r="O4249" s="86" t="s">
        <v>5013</v>
      </c>
      <c r="P4249" s="86">
        <v>1.262</v>
      </c>
      <c r="Q4249" s="86" t="s">
        <v>5013</v>
      </c>
      <c r="R4249" s="86" t="s">
        <v>5013</v>
      </c>
      <c r="S4249" s="86" t="s">
        <v>5013</v>
      </c>
      <c r="T4249" s="86" t="s">
        <v>5013</v>
      </c>
    </row>
    <row r="4250" spans="1:20" x14ac:dyDescent="0.25">
      <c r="A4250" s="50" t="s">
        <v>4682</v>
      </c>
      <c r="B4250" s="50" t="s">
        <v>9790</v>
      </c>
      <c r="C4250" s="50" t="s">
        <v>4735</v>
      </c>
      <c r="D4250" s="80">
        <v>11</v>
      </c>
      <c r="E4250" s="50" t="s">
        <v>9791</v>
      </c>
      <c r="F4250" s="24">
        <f t="shared" si="208"/>
        <v>0</v>
      </c>
      <c r="G4250" s="20">
        <f t="shared" si="209"/>
        <v>0.53266666666666673</v>
      </c>
      <c r="H4250" s="17"/>
      <c r="I4250" s="24"/>
      <c r="J4250" s="20">
        <f t="shared" si="210"/>
        <v>0</v>
      </c>
      <c r="K4250" s="17"/>
      <c r="L4250" s="24"/>
      <c r="M4250" s="86" t="s">
        <v>5013</v>
      </c>
      <c r="N4250" s="86">
        <v>1.5980000000000001</v>
      </c>
      <c r="O4250" s="86" t="s">
        <v>5013</v>
      </c>
      <c r="P4250" s="86" t="s">
        <v>5013</v>
      </c>
      <c r="Q4250" s="86" t="s">
        <v>5013</v>
      </c>
      <c r="R4250" s="86" t="s">
        <v>5013</v>
      </c>
      <c r="S4250" s="86" t="s">
        <v>5013</v>
      </c>
      <c r="T4250" s="86" t="s">
        <v>5013</v>
      </c>
    </row>
    <row r="4251" spans="1:20" x14ac:dyDescent="0.25">
      <c r="A4251" s="50" t="s">
        <v>4682</v>
      </c>
      <c r="B4251" s="50" t="s">
        <v>4528</v>
      </c>
      <c r="C4251" s="50" t="s">
        <v>4735</v>
      </c>
      <c r="D4251" s="80">
        <v>11</v>
      </c>
      <c r="E4251" s="50" t="s">
        <v>6982</v>
      </c>
      <c r="F4251" s="24">
        <f t="shared" si="208"/>
        <v>0</v>
      </c>
      <c r="G4251" s="20">
        <f t="shared" si="209"/>
        <v>0.56066666666666665</v>
      </c>
      <c r="H4251" s="17"/>
      <c r="I4251" s="24"/>
      <c r="J4251" s="20">
        <f t="shared" si="210"/>
        <v>0</v>
      </c>
      <c r="K4251" s="17"/>
      <c r="L4251" s="24"/>
      <c r="M4251" s="86" t="s">
        <v>5013</v>
      </c>
      <c r="N4251" s="86" t="s">
        <v>5013</v>
      </c>
      <c r="O4251" s="86">
        <v>1.6819999999999999</v>
      </c>
      <c r="P4251" s="86" t="s">
        <v>5013</v>
      </c>
      <c r="Q4251" s="86" t="s">
        <v>5013</v>
      </c>
      <c r="R4251" s="86" t="s">
        <v>5013</v>
      </c>
      <c r="S4251" s="86" t="s">
        <v>5013</v>
      </c>
      <c r="T4251" s="86" t="s">
        <v>5013</v>
      </c>
    </row>
    <row r="4252" spans="1:20" x14ac:dyDescent="0.25">
      <c r="A4252" s="50" t="s">
        <v>4682</v>
      </c>
      <c r="B4252" s="50" t="s">
        <v>4008</v>
      </c>
      <c r="C4252" s="50" t="s">
        <v>4735</v>
      </c>
      <c r="D4252" s="80">
        <v>11</v>
      </c>
      <c r="E4252" s="50" t="s">
        <v>6983</v>
      </c>
      <c r="F4252" s="24">
        <f t="shared" si="208"/>
        <v>0</v>
      </c>
      <c r="G4252" s="20">
        <f t="shared" si="209"/>
        <v>1.5766666666666669</v>
      </c>
      <c r="H4252" s="17"/>
      <c r="I4252" s="24"/>
      <c r="J4252" s="20">
        <f t="shared" si="210"/>
        <v>0.14099999999999999</v>
      </c>
      <c r="K4252" s="17"/>
      <c r="L4252" s="24"/>
      <c r="M4252" s="86">
        <v>4.7300000000000004</v>
      </c>
      <c r="N4252" s="86" t="s">
        <v>5013</v>
      </c>
      <c r="O4252" s="86" t="s">
        <v>5013</v>
      </c>
      <c r="P4252" s="86">
        <v>0.70499999999999996</v>
      </c>
      <c r="Q4252" s="86" t="s">
        <v>5013</v>
      </c>
      <c r="R4252" s="86" t="s">
        <v>5013</v>
      </c>
      <c r="S4252" s="86" t="s">
        <v>5013</v>
      </c>
      <c r="T4252" s="86" t="s">
        <v>5013</v>
      </c>
    </row>
    <row r="4253" spans="1:20" x14ac:dyDescent="0.25">
      <c r="A4253" s="50" t="s">
        <v>4682</v>
      </c>
      <c r="B4253" s="50" t="s">
        <v>4163</v>
      </c>
      <c r="C4253" s="50" t="s">
        <v>4735</v>
      </c>
      <c r="D4253" s="80">
        <v>11</v>
      </c>
      <c r="E4253" s="50" t="s">
        <v>6987</v>
      </c>
      <c r="F4253" s="24">
        <f t="shared" si="208"/>
        <v>0</v>
      </c>
      <c r="G4253" s="20">
        <f t="shared" si="209"/>
        <v>1.024</v>
      </c>
      <c r="H4253" s="17"/>
      <c r="I4253" s="24"/>
      <c r="J4253" s="20">
        <f t="shared" si="210"/>
        <v>0</v>
      </c>
      <c r="K4253" s="17"/>
      <c r="L4253" s="24"/>
      <c r="M4253" s="86" t="s">
        <v>5013</v>
      </c>
      <c r="N4253" s="86" t="s">
        <v>5013</v>
      </c>
      <c r="O4253" s="86">
        <v>3.0720000000000001</v>
      </c>
      <c r="P4253" s="86" t="s">
        <v>5013</v>
      </c>
      <c r="Q4253" s="86" t="s">
        <v>5013</v>
      </c>
      <c r="R4253" s="86" t="s">
        <v>5013</v>
      </c>
      <c r="S4253" s="86" t="s">
        <v>5013</v>
      </c>
      <c r="T4253" s="86" t="s">
        <v>5013</v>
      </c>
    </row>
    <row r="4254" spans="1:20" x14ac:dyDescent="0.25">
      <c r="A4254" s="50" t="s">
        <v>4682</v>
      </c>
      <c r="B4254" s="50" t="s">
        <v>3454</v>
      </c>
      <c r="C4254" s="50" t="s">
        <v>4735</v>
      </c>
      <c r="D4254" s="80">
        <v>11</v>
      </c>
      <c r="E4254" s="50" t="s">
        <v>6992</v>
      </c>
      <c r="F4254" s="24">
        <f t="shared" si="208"/>
        <v>0</v>
      </c>
      <c r="G4254" s="20">
        <f t="shared" si="209"/>
        <v>1.7393333333333334</v>
      </c>
      <c r="H4254" s="17"/>
      <c r="I4254" s="24"/>
      <c r="J4254" s="20">
        <f t="shared" si="210"/>
        <v>0.75119999999999998</v>
      </c>
      <c r="K4254" s="17"/>
      <c r="L4254" s="24"/>
      <c r="M4254" s="86" t="s">
        <v>5013</v>
      </c>
      <c r="N4254" s="86" t="s">
        <v>5013</v>
      </c>
      <c r="O4254" s="86">
        <v>5.218</v>
      </c>
      <c r="P4254" s="86">
        <v>3.7559999999999998</v>
      </c>
      <c r="Q4254" s="86" t="s">
        <v>5013</v>
      </c>
      <c r="R4254" s="86" t="s">
        <v>5013</v>
      </c>
      <c r="S4254" s="86" t="s">
        <v>5013</v>
      </c>
      <c r="T4254" s="86" t="s">
        <v>5013</v>
      </c>
    </row>
    <row r="4255" spans="1:20" x14ac:dyDescent="0.25">
      <c r="A4255" s="50" t="s">
        <v>4682</v>
      </c>
      <c r="B4255" s="50" t="s">
        <v>3469</v>
      </c>
      <c r="C4255" s="50" t="s">
        <v>4735</v>
      </c>
      <c r="D4255" s="80">
        <v>11</v>
      </c>
      <c r="E4255" s="50" t="s">
        <v>6994</v>
      </c>
      <c r="F4255" s="24">
        <f t="shared" si="208"/>
        <v>0</v>
      </c>
      <c r="G4255" s="20">
        <f t="shared" si="209"/>
        <v>413.73033333333336</v>
      </c>
      <c r="H4255" s="17"/>
      <c r="I4255" s="24"/>
      <c r="J4255" s="20">
        <f t="shared" si="210"/>
        <v>0</v>
      </c>
      <c r="K4255" s="17"/>
      <c r="L4255" s="24"/>
      <c r="M4255" s="86" t="s">
        <v>5013</v>
      </c>
      <c r="N4255" s="86">
        <v>1241.191</v>
      </c>
      <c r="O4255" s="86" t="s">
        <v>5013</v>
      </c>
      <c r="P4255" s="86" t="s">
        <v>5013</v>
      </c>
      <c r="Q4255" s="86" t="s">
        <v>5013</v>
      </c>
      <c r="R4255" s="86" t="s">
        <v>5013</v>
      </c>
      <c r="S4255" s="86" t="s">
        <v>5013</v>
      </c>
      <c r="T4255" s="86" t="s">
        <v>5013</v>
      </c>
    </row>
    <row r="4256" spans="1:20" x14ac:dyDescent="0.25">
      <c r="A4256" s="50" t="s">
        <v>4682</v>
      </c>
      <c r="B4256" s="50" t="s">
        <v>3187</v>
      </c>
      <c r="C4256" s="50" t="s">
        <v>4735</v>
      </c>
      <c r="D4256" s="80">
        <v>11</v>
      </c>
      <c r="E4256" s="50" t="s">
        <v>6995</v>
      </c>
      <c r="F4256" s="24">
        <f t="shared" ref="F4256:F4319" si="211">SUM(R4256:T4256)/3</f>
        <v>0</v>
      </c>
      <c r="G4256" s="20">
        <f t="shared" ref="G4256:G4319" si="212">SUM(M4256:O4256)/3</f>
        <v>0</v>
      </c>
      <c r="H4256" s="17"/>
      <c r="I4256" s="24"/>
      <c r="J4256" s="20">
        <f t="shared" ref="J4256:J4319" si="213">SUM(P4256:T4256)/5</f>
        <v>1.6457999999999999</v>
      </c>
      <c r="K4256" s="17"/>
      <c r="L4256" s="24"/>
      <c r="M4256" s="86" t="s">
        <v>5013</v>
      </c>
      <c r="N4256" s="86" t="s">
        <v>5013</v>
      </c>
      <c r="O4256" s="86" t="s">
        <v>5013</v>
      </c>
      <c r="P4256" s="86">
        <v>8.2289999999999992</v>
      </c>
      <c r="Q4256" s="86" t="s">
        <v>5013</v>
      </c>
      <c r="R4256" s="86" t="s">
        <v>5013</v>
      </c>
      <c r="S4256" s="86" t="s">
        <v>5013</v>
      </c>
      <c r="T4256" s="86" t="s">
        <v>5013</v>
      </c>
    </row>
    <row r="4257" spans="1:20" x14ac:dyDescent="0.25">
      <c r="A4257" s="50" t="s">
        <v>4682</v>
      </c>
      <c r="B4257" s="50" t="s">
        <v>3273</v>
      </c>
      <c r="C4257" s="50" t="s">
        <v>4735</v>
      </c>
      <c r="D4257" s="80">
        <v>11</v>
      </c>
      <c r="E4257" s="50" t="s">
        <v>6997</v>
      </c>
      <c r="F4257" s="24">
        <f t="shared" si="211"/>
        <v>0</v>
      </c>
      <c r="G4257" s="20">
        <f t="shared" si="212"/>
        <v>0</v>
      </c>
      <c r="H4257" s="17"/>
      <c r="I4257" s="24"/>
      <c r="J4257" s="20">
        <f t="shared" si="213"/>
        <v>3.7659999999999996</v>
      </c>
      <c r="K4257" s="17"/>
      <c r="L4257" s="24"/>
      <c r="M4257" s="86" t="s">
        <v>5013</v>
      </c>
      <c r="N4257" s="86" t="s">
        <v>5013</v>
      </c>
      <c r="O4257" s="86" t="s">
        <v>5013</v>
      </c>
      <c r="P4257" s="86">
        <v>11.109</v>
      </c>
      <c r="Q4257" s="86">
        <v>7.7210000000000001</v>
      </c>
      <c r="R4257" s="86" t="s">
        <v>5013</v>
      </c>
      <c r="S4257" s="86" t="s">
        <v>5013</v>
      </c>
      <c r="T4257" s="86" t="s">
        <v>5013</v>
      </c>
    </row>
    <row r="4258" spans="1:20" x14ac:dyDescent="0.25">
      <c r="A4258" s="50" t="s">
        <v>4682</v>
      </c>
      <c r="B4258" s="50" t="s">
        <v>9792</v>
      </c>
      <c r="C4258" s="50" t="s">
        <v>4735</v>
      </c>
      <c r="D4258" s="80">
        <v>11</v>
      </c>
      <c r="E4258" s="50" t="s">
        <v>9793</v>
      </c>
      <c r="F4258" s="24">
        <f t="shared" si="211"/>
        <v>0</v>
      </c>
      <c r="G4258" s="20">
        <f t="shared" si="212"/>
        <v>0.22233333333333336</v>
      </c>
      <c r="H4258" s="17"/>
      <c r="I4258" s="24"/>
      <c r="J4258" s="20">
        <f t="shared" si="213"/>
        <v>0</v>
      </c>
      <c r="K4258" s="17"/>
      <c r="L4258" s="24"/>
      <c r="M4258" s="86" t="s">
        <v>5013</v>
      </c>
      <c r="N4258" s="86" t="s">
        <v>5013</v>
      </c>
      <c r="O4258" s="86">
        <v>0.66700000000000004</v>
      </c>
      <c r="P4258" s="86" t="s">
        <v>5013</v>
      </c>
      <c r="Q4258" s="86" t="s">
        <v>5013</v>
      </c>
      <c r="R4258" s="86" t="s">
        <v>5013</v>
      </c>
      <c r="S4258" s="86" t="s">
        <v>5013</v>
      </c>
      <c r="T4258" s="86" t="s">
        <v>5013</v>
      </c>
    </row>
    <row r="4259" spans="1:20" x14ac:dyDescent="0.25">
      <c r="A4259" s="50" t="s">
        <v>4682</v>
      </c>
      <c r="B4259" s="50" t="s">
        <v>2888</v>
      </c>
      <c r="C4259" s="50" t="s">
        <v>4735</v>
      </c>
      <c r="D4259" s="80">
        <v>11</v>
      </c>
      <c r="E4259" s="50" t="s">
        <v>7002</v>
      </c>
      <c r="F4259" s="24">
        <f t="shared" si="211"/>
        <v>0</v>
      </c>
      <c r="G4259" s="20">
        <f t="shared" si="212"/>
        <v>4.9653333333333336</v>
      </c>
      <c r="H4259" s="17"/>
      <c r="I4259" s="24"/>
      <c r="J4259" s="20">
        <f t="shared" si="213"/>
        <v>3.7168000000000001</v>
      </c>
      <c r="K4259" s="17"/>
      <c r="L4259" s="24"/>
      <c r="M4259" s="86">
        <v>14.896000000000001</v>
      </c>
      <c r="N4259" s="86" t="s">
        <v>5013</v>
      </c>
      <c r="O4259" s="86" t="s">
        <v>5013</v>
      </c>
      <c r="P4259" s="86">
        <v>18.584</v>
      </c>
      <c r="Q4259" s="86" t="s">
        <v>5013</v>
      </c>
      <c r="R4259" s="86" t="s">
        <v>5013</v>
      </c>
      <c r="S4259" s="86" t="s">
        <v>5013</v>
      </c>
      <c r="T4259" s="86" t="s">
        <v>5013</v>
      </c>
    </row>
    <row r="4260" spans="1:20" x14ac:dyDescent="0.25">
      <c r="A4260" s="50" t="s">
        <v>4682</v>
      </c>
      <c r="B4260" s="50" t="s">
        <v>3381</v>
      </c>
      <c r="C4260" s="50" t="s">
        <v>4735</v>
      </c>
      <c r="D4260" s="80">
        <v>11</v>
      </c>
      <c r="E4260" s="50" t="s">
        <v>7003</v>
      </c>
      <c r="F4260" s="24">
        <f t="shared" si="211"/>
        <v>0</v>
      </c>
      <c r="G4260" s="20">
        <f t="shared" si="212"/>
        <v>4.4333333333333336E-2</v>
      </c>
      <c r="H4260" s="17"/>
      <c r="I4260" s="24"/>
      <c r="J4260" s="20">
        <f t="shared" si="213"/>
        <v>0</v>
      </c>
      <c r="K4260" s="17"/>
      <c r="L4260" s="24"/>
      <c r="M4260" s="86" t="s">
        <v>5013</v>
      </c>
      <c r="N4260" s="86">
        <v>0.13300000000000001</v>
      </c>
      <c r="O4260" s="86" t="s">
        <v>5013</v>
      </c>
      <c r="P4260" s="86" t="s">
        <v>5013</v>
      </c>
      <c r="Q4260" s="86" t="s">
        <v>5013</v>
      </c>
      <c r="R4260" s="86" t="s">
        <v>5013</v>
      </c>
      <c r="S4260" s="86" t="s">
        <v>5013</v>
      </c>
      <c r="T4260" s="86" t="s">
        <v>5013</v>
      </c>
    </row>
    <row r="4261" spans="1:20" x14ac:dyDescent="0.25">
      <c r="A4261" s="50" t="s">
        <v>4682</v>
      </c>
      <c r="B4261" s="50" t="s">
        <v>1605</v>
      </c>
      <c r="C4261" s="50" t="s">
        <v>4735</v>
      </c>
      <c r="D4261" s="80">
        <v>11</v>
      </c>
      <c r="E4261" s="50" t="s">
        <v>7004</v>
      </c>
      <c r="F4261" s="24">
        <f t="shared" si="211"/>
        <v>0</v>
      </c>
      <c r="G4261" s="20">
        <f t="shared" si="212"/>
        <v>1.298</v>
      </c>
      <c r="H4261" s="17"/>
      <c r="I4261" s="24"/>
      <c r="J4261" s="20">
        <f t="shared" si="213"/>
        <v>0</v>
      </c>
      <c r="K4261" s="17"/>
      <c r="L4261" s="24"/>
      <c r="M4261" s="86" t="s">
        <v>5013</v>
      </c>
      <c r="N4261" s="86" t="s">
        <v>5013</v>
      </c>
      <c r="O4261" s="86">
        <v>3.8940000000000001</v>
      </c>
      <c r="P4261" s="86" t="s">
        <v>5013</v>
      </c>
      <c r="Q4261" s="86" t="s">
        <v>5013</v>
      </c>
      <c r="R4261" s="86" t="s">
        <v>5013</v>
      </c>
      <c r="S4261" s="86" t="s">
        <v>5013</v>
      </c>
      <c r="T4261" s="86" t="s">
        <v>5013</v>
      </c>
    </row>
    <row r="4262" spans="1:20" x14ac:dyDescent="0.25">
      <c r="A4262" s="50" t="s">
        <v>4682</v>
      </c>
      <c r="B4262" s="50" t="s">
        <v>3138</v>
      </c>
      <c r="C4262" s="50" t="s">
        <v>4735</v>
      </c>
      <c r="D4262" s="80">
        <v>11</v>
      </c>
      <c r="E4262" s="50" t="s">
        <v>7005</v>
      </c>
      <c r="F4262" s="24">
        <f t="shared" si="211"/>
        <v>0</v>
      </c>
      <c r="G4262" s="20">
        <f t="shared" si="212"/>
        <v>46.338666666666661</v>
      </c>
      <c r="H4262" s="17"/>
      <c r="I4262" s="24"/>
      <c r="J4262" s="20">
        <f t="shared" si="213"/>
        <v>4.133</v>
      </c>
      <c r="K4262" s="17"/>
      <c r="L4262" s="24"/>
      <c r="M4262" s="86">
        <v>17.972000000000001</v>
      </c>
      <c r="N4262" s="86">
        <v>121.044</v>
      </c>
      <c r="O4262" s="86" t="s">
        <v>5013</v>
      </c>
      <c r="P4262" s="86">
        <v>20.664999999999999</v>
      </c>
      <c r="Q4262" s="86" t="s">
        <v>5013</v>
      </c>
      <c r="R4262" s="86" t="s">
        <v>5013</v>
      </c>
      <c r="S4262" s="86" t="s">
        <v>5013</v>
      </c>
      <c r="T4262" s="86" t="s">
        <v>5013</v>
      </c>
    </row>
    <row r="4263" spans="1:20" x14ac:dyDescent="0.25">
      <c r="A4263" s="50" t="s">
        <v>4682</v>
      </c>
      <c r="B4263" s="50" t="s">
        <v>3994</v>
      </c>
      <c r="C4263" s="50" t="s">
        <v>4735</v>
      </c>
      <c r="D4263" s="80">
        <v>11</v>
      </c>
      <c r="E4263" s="50" t="s">
        <v>7006</v>
      </c>
      <c r="F4263" s="24">
        <f t="shared" si="211"/>
        <v>0</v>
      </c>
      <c r="G4263" s="20">
        <f t="shared" si="212"/>
        <v>0.65666666666666662</v>
      </c>
      <c r="H4263" s="17"/>
      <c r="I4263" s="24"/>
      <c r="J4263" s="20">
        <f t="shared" si="213"/>
        <v>3.3095999999999997</v>
      </c>
      <c r="K4263" s="17"/>
      <c r="L4263" s="24"/>
      <c r="M4263" s="86">
        <v>1.591</v>
      </c>
      <c r="N4263" s="86">
        <v>0.379</v>
      </c>
      <c r="O4263" s="86" t="s">
        <v>5013</v>
      </c>
      <c r="P4263" s="86">
        <v>16.547999999999998</v>
      </c>
      <c r="Q4263" s="86" t="s">
        <v>5013</v>
      </c>
      <c r="R4263" s="86" t="s">
        <v>5013</v>
      </c>
      <c r="S4263" s="86" t="s">
        <v>5013</v>
      </c>
      <c r="T4263" s="86" t="s">
        <v>5013</v>
      </c>
    </row>
    <row r="4264" spans="1:20" x14ac:dyDescent="0.25">
      <c r="A4264" s="50" t="s">
        <v>4682</v>
      </c>
      <c r="B4264" s="50" t="s">
        <v>3328</v>
      </c>
      <c r="C4264" s="50" t="s">
        <v>4735</v>
      </c>
      <c r="D4264" s="80">
        <v>11</v>
      </c>
      <c r="E4264" s="50" t="s">
        <v>7007</v>
      </c>
      <c r="F4264" s="24">
        <f t="shared" si="211"/>
        <v>0</v>
      </c>
      <c r="G4264" s="20">
        <f t="shared" si="212"/>
        <v>2.5916666666666668</v>
      </c>
      <c r="H4264" s="17"/>
      <c r="I4264" s="24"/>
      <c r="J4264" s="20">
        <f t="shared" si="213"/>
        <v>3.5539999999999998</v>
      </c>
      <c r="K4264" s="17"/>
      <c r="L4264" s="24"/>
      <c r="M4264" s="86">
        <v>0.20300000000000001</v>
      </c>
      <c r="N4264" s="86">
        <v>7.5720000000000001</v>
      </c>
      <c r="O4264" s="86" t="s">
        <v>5013</v>
      </c>
      <c r="P4264" s="86">
        <v>1.8819999999999999</v>
      </c>
      <c r="Q4264" s="86">
        <v>15.888</v>
      </c>
      <c r="R4264" s="86" t="s">
        <v>5013</v>
      </c>
      <c r="S4264" s="86" t="s">
        <v>5013</v>
      </c>
      <c r="T4264" s="86" t="s">
        <v>5013</v>
      </c>
    </row>
    <row r="4265" spans="1:20" x14ac:dyDescent="0.25">
      <c r="A4265" s="50" t="s">
        <v>4682</v>
      </c>
      <c r="B4265" s="50" t="s">
        <v>3581</v>
      </c>
      <c r="C4265" s="50" t="s">
        <v>4735</v>
      </c>
      <c r="D4265" s="80">
        <v>11</v>
      </c>
      <c r="E4265" s="50" t="s">
        <v>7009</v>
      </c>
      <c r="F4265" s="24">
        <f t="shared" si="211"/>
        <v>0</v>
      </c>
      <c r="G4265" s="20">
        <f t="shared" si="212"/>
        <v>33.867666666666665</v>
      </c>
      <c r="H4265" s="17"/>
      <c r="I4265" s="24"/>
      <c r="J4265" s="20">
        <f t="shared" si="213"/>
        <v>0</v>
      </c>
      <c r="K4265" s="17"/>
      <c r="L4265" s="24"/>
      <c r="M4265" s="86" t="s">
        <v>5013</v>
      </c>
      <c r="N4265" s="86">
        <v>101.60299999999999</v>
      </c>
      <c r="O4265" s="86" t="s">
        <v>5013</v>
      </c>
      <c r="P4265" s="86" t="s">
        <v>5013</v>
      </c>
      <c r="Q4265" s="86" t="s">
        <v>5013</v>
      </c>
      <c r="R4265" s="86" t="s">
        <v>5013</v>
      </c>
      <c r="S4265" s="86" t="s">
        <v>5013</v>
      </c>
      <c r="T4265" s="86" t="s">
        <v>5013</v>
      </c>
    </row>
    <row r="4266" spans="1:20" x14ac:dyDescent="0.25">
      <c r="A4266" s="50" t="s">
        <v>4682</v>
      </c>
      <c r="B4266" s="50" t="s">
        <v>3339</v>
      </c>
      <c r="C4266" s="50" t="s">
        <v>4735</v>
      </c>
      <c r="D4266" s="80">
        <v>11</v>
      </c>
      <c r="E4266" s="50" t="s">
        <v>7010</v>
      </c>
      <c r="F4266" s="24">
        <f t="shared" si="211"/>
        <v>0</v>
      </c>
      <c r="G4266" s="20">
        <f t="shared" si="212"/>
        <v>2.9196666666666666</v>
      </c>
      <c r="H4266" s="17"/>
      <c r="I4266" s="24"/>
      <c r="J4266" s="20">
        <f t="shared" si="213"/>
        <v>0</v>
      </c>
      <c r="K4266" s="17"/>
      <c r="L4266" s="24"/>
      <c r="M4266" s="86">
        <v>8.7590000000000003</v>
      </c>
      <c r="N4266" s="86" t="s">
        <v>5013</v>
      </c>
      <c r="O4266" s="86" t="s">
        <v>5013</v>
      </c>
      <c r="P4266" s="86" t="s">
        <v>5013</v>
      </c>
      <c r="Q4266" s="86" t="s">
        <v>5013</v>
      </c>
      <c r="R4266" s="86" t="s">
        <v>5013</v>
      </c>
      <c r="S4266" s="86" t="s">
        <v>5013</v>
      </c>
      <c r="T4266" s="86" t="s">
        <v>5013</v>
      </c>
    </row>
    <row r="4267" spans="1:20" x14ac:dyDescent="0.25">
      <c r="A4267" s="50" t="s">
        <v>4682</v>
      </c>
      <c r="B4267" s="50" t="s">
        <v>3510</v>
      </c>
      <c r="C4267" s="50" t="s">
        <v>4735</v>
      </c>
      <c r="D4267" s="80">
        <v>11</v>
      </c>
      <c r="E4267" s="50" t="s">
        <v>7011</v>
      </c>
      <c r="F4267" s="24">
        <f t="shared" si="211"/>
        <v>0</v>
      </c>
      <c r="G4267" s="20">
        <f t="shared" si="212"/>
        <v>0.85833333333333339</v>
      </c>
      <c r="H4267" s="17"/>
      <c r="I4267" s="24"/>
      <c r="J4267" s="20">
        <f t="shared" si="213"/>
        <v>0</v>
      </c>
      <c r="K4267" s="17"/>
      <c r="L4267" s="24"/>
      <c r="M4267" s="86">
        <v>0.59499999999999997</v>
      </c>
      <c r="N4267" s="86" t="s">
        <v>5013</v>
      </c>
      <c r="O4267" s="86">
        <v>1.98</v>
      </c>
      <c r="P4267" s="86" t="s">
        <v>5013</v>
      </c>
      <c r="Q4267" s="86" t="s">
        <v>5013</v>
      </c>
      <c r="R4267" s="86" t="s">
        <v>5013</v>
      </c>
      <c r="S4267" s="86" t="s">
        <v>5013</v>
      </c>
      <c r="T4267" s="86" t="s">
        <v>5013</v>
      </c>
    </row>
    <row r="4268" spans="1:20" x14ac:dyDescent="0.25">
      <c r="A4268" s="50" t="s">
        <v>4682</v>
      </c>
      <c r="B4268" s="50" t="s">
        <v>4032</v>
      </c>
      <c r="C4268" s="50" t="s">
        <v>4735</v>
      </c>
      <c r="D4268" s="80">
        <v>11</v>
      </c>
      <c r="E4268" s="50" t="s">
        <v>7012</v>
      </c>
      <c r="F4268" s="24">
        <f t="shared" si="211"/>
        <v>0</v>
      </c>
      <c r="G4268" s="20">
        <f t="shared" si="212"/>
        <v>7.4639999999999995</v>
      </c>
      <c r="H4268" s="17"/>
      <c r="I4268" s="24"/>
      <c r="J4268" s="20">
        <f t="shared" si="213"/>
        <v>0.1172</v>
      </c>
      <c r="K4268" s="17"/>
      <c r="L4268" s="24"/>
      <c r="M4268" s="86" t="s">
        <v>5013</v>
      </c>
      <c r="N4268" s="86">
        <v>22.391999999999999</v>
      </c>
      <c r="O4268" s="86" t="s">
        <v>5013</v>
      </c>
      <c r="P4268" s="86">
        <v>0.58599999999999997</v>
      </c>
      <c r="Q4268" s="86" t="s">
        <v>5013</v>
      </c>
      <c r="R4268" s="86" t="s">
        <v>5013</v>
      </c>
      <c r="S4268" s="86" t="s">
        <v>5013</v>
      </c>
      <c r="T4268" s="86" t="s">
        <v>5013</v>
      </c>
    </row>
    <row r="4269" spans="1:20" x14ac:dyDescent="0.25">
      <c r="A4269" s="50" t="s">
        <v>4682</v>
      </c>
      <c r="B4269" s="50" t="s">
        <v>3762</v>
      </c>
      <c r="C4269" s="50" t="s">
        <v>4735</v>
      </c>
      <c r="D4269" s="80">
        <v>11</v>
      </c>
      <c r="E4269" s="50" t="s">
        <v>7014</v>
      </c>
      <c r="F4269" s="24">
        <f t="shared" si="211"/>
        <v>0</v>
      </c>
      <c r="G4269" s="20">
        <f t="shared" si="212"/>
        <v>0</v>
      </c>
      <c r="H4269" s="17"/>
      <c r="I4269" s="24"/>
      <c r="J4269" s="20">
        <f t="shared" si="213"/>
        <v>1.9530000000000001</v>
      </c>
      <c r="K4269" s="17"/>
      <c r="L4269" s="24"/>
      <c r="M4269" s="86" t="s">
        <v>5013</v>
      </c>
      <c r="N4269" s="86" t="s">
        <v>5013</v>
      </c>
      <c r="O4269" s="86" t="s">
        <v>5013</v>
      </c>
      <c r="P4269" s="86" t="s">
        <v>5013</v>
      </c>
      <c r="Q4269" s="86">
        <v>9.7650000000000006</v>
      </c>
      <c r="R4269" s="86" t="s">
        <v>5013</v>
      </c>
      <c r="S4269" s="86" t="s">
        <v>5013</v>
      </c>
      <c r="T4269" s="86" t="s">
        <v>5013</v>
      </c>
    </row>
    <row r="4270" spans="1:20" x14ac:dyDescent="0.25">
      <c r="A4270" s="50" t="s">
        <v>4682</v>
      </c>
      <c r="B4270" s="50" t="s">
        <v>3977</v>
      </c>
      <c r="C4270" s="50" t="s">
        <v>4735</v>
      </c>
      <c r="D4270" s="80">
        <v>11</v>
      </c>
      <c r="E4270" s="50" t="s">
        <v>7016</v>
      </c>
      <c r="F4270" s="24">
        <f t="shared" si="211"/>
        <v>0</v>
      </c>
      <c r="G4270" s="20">
        <f t="shared" si="212"/>
        <v>1.0046666666666666</v>
      </c>
      <c r="H4270" s="17"/>
      <c r="I4270" s="24"/>
      <c r="J4270" s="20">
        <f t="shared" si="213"/>
        <v>0.26819999999999999</v>
      </c>
      <c r="K4270" s="17"/>
      <c r="L4270" s="24"/>
      <c r="M4270" s="86" t="s">
        <v>5013</v>
      </c>
      <c r="N4270" s="86" t="s">
        <v>5013</v>
      </c>
      <c r="O4270" s="86">
        <v>3.0139999999999998</v>
      </c>
      <c r="P4270" s="86" t="s">
        <v>5013</v>
      </c>
      <c r="Q4270" s="86">
        <v>1.341</v>
      </c>
      <c r="R4270" s="86" t="s">
        <v>5013</v>
      </c>
      <c r="S4270" s="86" t="s">
        <v>5013</v>
      </c>
      <c r="T4270" s="86" t="s">
        <v>5013</v>
      </c>
    </row>
    <row r="4271" spans="1:20" x14ac:dyDescent="0.25">
      <c r="A4271" s="50" t="s">
        <v>4682</v>
      </c>
      <c r="B4271" s="50" t="s">
        <v>4006</v>
      </c>
      <c r="C4271" s="50" t="s">
        <v>4735</v>
      </c>
      <c r="D4271" s="80">
        <v>11</v>
      </c>
      <c r="E4271" s="50" t="s">
        <v>7017</v>
      </c>
      <c r="F4271" s="24">
        <f t="shared" si="211"/>
        <v>0</v>
      </c>
      <c r="G4271" s="20">
        <f t="shared" si="212"/>
        <v>1.0413333333333332</v>
      </c>
      <c r="H4271" s="17"/>
      <c r="I4271" s="24"/>
      <c r="J4271" s="20">
        <f t="shared" si="213"/>
        <v>1.4929999999999999</v>
      </c>
      <c r="K4271" s="17"/>
      <c r="L4271" s="24"/>
      <c r="M4271" s="86">
        <v>0.96099999999999997</v>
      </c>
      <c r="N4271" s="86" t="s">
        <v>5013</v>
      </c>
      <c r="O4271" s="86">
        <v>2.1629999999999998</v>
      </c>
      <c r="P4271" s="86">
        <v>0.36299999999999999</v>
      </c>
      <c r="Q4271" s="86">
        <v>7.1020000000000003</v>
      </c>
      <c r="R4271" s="86" t="s">
        <v>5013</v>
      </c>
      <c r="S4271" s="86" t="s">
        <v>5013</v>
      </c>
      <c r="T4271" s="86" t="s">
        <v>5013</v>
      </c>
    </row>
    <row r="4272" spans="1:20" x14ac:dyDescent="0.25">
      <c r="A4272" s="50" t="s">
        <v>4682</v>
      </c>
      <c r="B4272" s="50" t="s">
        <v>9723</v>
      </c>
      <c r="C4272" s="50" t="s">
        <v>4735</v>
      </c>
      <c r="D4272" s="80">
        <v>11</v>
      </c>
      <c r="E4272" s="50" t="s">
        <v>9724</v>
      </c>
      <c r="F4272" s="24">
        <f t="shared" si="211"/>
        <v>0</v>
      </c>
      <c r="G4272" s="20">
        <f t="shared" si="212"/>
        <v>5.0423333333333336</v>
      </c>
      <c r="H4272" s="17"/>
      <c r="I4272" s="24"/>
      <c r="J4272" s="20">
        <f t="shared" si="213"/>
        <v>0</v>
      </c>
      <c r="K4272" s="17"/>
      <c r="L4272" s="24"/>
      <c r="M4272" s="86" t="s">
        <v>5013</v>
      </c>
      <c r="N4272" s="86" t="s">
        <v>5013</v>
      </c>
      <c r="O4272" s="86">
        <v>15.127000000000001</v>
      </c>
      <c r="P4272" s="86" t="s">
        <v>5013</v>
      </c>
      <c r="Q4272" s="86" t="s">
        <v>5013</v>
      </c>
      <c r="R4272" s="86" t="s">
        <v>5013</v>
      </c>
      <c r="S4272" s="86" t="s">
        <v>5013</v>
      </c>
      <c r="T4272" s="86" t="s">
        <v>5013</v>
      </c>
    </row>
    <row r="4273" spans="1:20" x14ac:dyDescent="0.25">
      <c r="A4273" s="50" t="s">
        <v>4682</v>
      </c>
      <c r="B4273" s="50" t="s">
        <v>4231</v>
      </c>
      <c r="C4273" s="50" t="s">
        <v>4735</v>
      </c>
      <c r="D4273" s="80">
        <v>11</v>
      </c>
      <c r="E4273" s="50" t="s">
        <v>7018</v>
      </c>
      <c r="F4273" s="24">
        <f t="shared" si="211"/>
        <v>0</v>
      </c>
      <c r="G4273" s="20">
        <f t="shared" si="212"/>
        <v>0</v>
      </c>
      <c r="H4273" s="17"/>
      <c r="I4273" s="24"/>
      <c r="J4273" s="20">
        <f t="shared" si="213"/>
        <v>1.5522</v>
      </c>
      <c r="K4273" s="17"/>
      <c r="L4273" s="24"/>
      <c r="M4273" s="86" t="s">
        <v>5013</v>
      </c>
      <c r="N4273" s="86" t="s">
        <v>5013</v>
      </c>
      <c r="O4273" s="86" t="s">
        <v>5013</v>
      </c>
      <c r="P4273" s="86">
        <v>7.7610000000000001</v>
      </c>
      <c r="Q4273" s="86" t="s">
        <v>5013</v>
      </c>
      <c r="R4273" s="86" t="s">
        <v>5013</v>
      </c>
      <c r="S4273" s="86" t="s">
        <v>5013</v>
      </c>
      <c r="T4273" s="86" t="s">
        <v>5013</v>
      </c>
    </row>
    <row r="4274" spans="1:20" x14ac:dyDescent="0.25">
      <c r="A4274" s="50" t="s">
        <v>4682</v>
      </c>
      <c r="B4274" s="50" t="s">
        <v>4024</v>
      </c>
      <c r="C4274" s="50" t="s">
        <v>4735</v>
      </c>
      <c r="D4274" s="80">
        <v>11</v>
      </c>
      <c r="E4274" s="50" t="s">
        <v>7020</v>
      </c>
      <c r="F4274" s="24">
        <f t="shared" si="211"/>
        <v>0</v>
      </c>
      <c r="G4274" s="20">
        <f t="shared" si="212"/>
        <v>0</v>
      </c>
      <c r="H4274" s="17"/>
      <c r="I4274" s="24"/>
      <c r="J4274" s="20">
        <f t="shared" si="213"/>
        <v>1.7472000000000001</v>
      </c>
      <c r="K4274" s="17"/>
      <c r="L4274" s="24"/>
      <c r="M4274" s="86" t="s">
        <v>5013</v>
      </c>
      <c r="N4274" s="86" t="s">
        <v>5013</v>
      </c>
      <c r="O4274" s="86" t="s">
        <v>5013</v>
      </c>
      <c r="P4274" s="86">
        <v>8.7360000000000007</v>
      </c>
      <c r="Q4274" s="86" t="s">
        <v>5013</v>
      </c>
      <c r="R4274" s="86" t="s">
        <v>5013</v>
      </c>
      <c r="S4274" s="86" t="s">
        <v>5013</v>
      </c>
      <c r="T4274" s="86" t="s">
        <v>5013</v>
      </c>
    </row>
    <row r="4275" spans="1:20" x14ac:dyDescent="0.25">
      <c r="A4275" s="50" t="s">
        <v>4682</v>
      </c>
      <c r="B4275" s="50" t="s">
        <v>3573</v>
      </c>
      <c r="C4275" s="50" t="s">
        <v>4735</v>
      </c>
      <c r="D4275" s="80">
        <v>11</v>
      </c>
      <c r="E4275" s="50" t="s">
        <v>7021</v>
      </c>
      <c r="F4275" s="24">
        <f t="shared" si="211"/>
        <v>0</v>
      </c>
      <c r="G4275" s="20">
        <f t="shared" si="212"/>
        <v>32.487333333333332</v>
      </c>
      <c r="H4275" s="17"/>
      <c r="I4275" s="24"/>
      <c r="J4275" s="20">
        <f t="shared" si="213"/>
        <v>6.7739999999999991</v>
      </c>
      <c r="K4275" s="17"/>
      <c r="L4275" s="24"/>
      <c r="M4275" s="86">
        <v>51.292999999999999</v>
      </c>
      <c r="N4275" s="86" t="s">
        <v>5013</v>
      </c>
      <c r="O4275" s="86">
        <v>46.168999999999997</v>
      </c>
      <c r="P4275" s="86">
        <v>33.869999999999997</v>
      </c>
      <c r="Q4275" s="86" t="s">
        <v>5013</v>
      </c>
      <c r="R4275" s="86" t="s">
        <v>5013</v>
      </c>
      <c r="S4275" s="86" t="s">
        <v>5013</v>
      </c>
      <c r="T4275" s="86" t="s">
        <v>5013</v>
      </c>
    </row>
    <row r="4276" spans="1:20" x14ac:dyDescent="0.25">
      <c r="A4276" s="50" t="s">
        <v>4682</v>
      </c>
      <c r="B4276" s="50" t="s">
        <v>3960</v>
      </c>
      <c r="C4276" s="50" t="s">
        <v>4735</v>
      </c>
      <c r="D4276" s="80">
        <v>11</v>
      </c>
      <c r="E4276" s="50" t="s">
        <v>7023</v>
      </c>
      <c r="F4276" s="24">
        <f t="shared" si="211"/>
        <v>0</v>
      </c>
      <c r="G4276" s="20">
        <f t="shared" si="212"/>
        <v>1.9333333333333334E-2</v>
      </c>
      <c r="H4276" s="17"/>
      <c r="I4276" s="24"/>
      <c r="J4276" s="20">
        <f t="shared" si="213"/>
        <v>0</v>
      </c>
      <c r="K4276" s="17"/>
      <c r="L4276" s="24"/>
      <c r="M4276" s="86">
        <v>1.4999999999999999E-2</v>
      </c>
      <c r="N4276" s="86">
        <v>1.7999999999999999E-2</v>
      </c>
      <c r="O4276" s="86">
        <v>2.5000000000000001E-2</v>
      </c>
      <c r="P4276" s="86" t="s">
        <v>5013</v>
      </c>
      <c r="Q4276" s="86" t="s">
        <v>5013</v>
      </c>
      <c r="R4276" s="86" t="s">
        <v>5013</v>
      </c>
      <c r="S4276" s="86" t="s">
        <v>5013</v>
      </c>
      <c r="T4276" s="86" t="s">
        <v>5013</v>
      </c>
    </row>
    <row r="4277" spans="1:20" x14ac:dyDescent="0.25">
      <c r="A4277" s="50" t="s">
        <v>4682</v>
      </c>
      <c r="B4277" s="50" t="s">
        <v>3800</v>
      </c>
      <c r="C4277" s="50" t="s">
        <v>4735</v>
      </c>
      <c r="D4277" s="80">
        <v>11</v>
      </c>
      <c r="E4277" s="50" t="s">
        <v>7024</v>
      </c>
      <c r="F4277" s="24">
        <f t="shared" si="211"/>
        <v>0</v>
      </c>
      <c r="G4277" s="20">
        <f t="shared" si="212"/>
        <v>3.6886666666666668</v>
      </c>
      <c r="H4277" s="17"/>
      <c r="I4277" s="24"/>
      <c r="J4277" s="20">
        <f t="shared" si="213"/>
        <v>0.90779999999999994</v>
      </c>
      <c r="K4277" s="17"/>
      <c r="L4277" s="24"/>
      <c r="M4277" s="86" t="s">
        <v>5013</v>
      </c>
      <c r="N4277" s="86" t="s">
        <v>5013</v>
      </c>
      <c r="O4277" s="86">
        <v>11.066000000000001</v>
      </c>
      <c r="P4277" s="86">
        <v>4.5389999999999997</v>
      </c>
      <c r="Q4277" s="86" t="s">
        <v>5013</v>
      </c>
      <c r="R4277" s="86" t="s">
        <v>5013</v>
      </c>
      <c r="S4277" s="86" t="s">
        <v>5013</v>
      </c>
      <c r="T4277" s="86" t="s">
        <v>5013</v>
      </c>
    </row>
    <row r="4278" spans="1:20" x14ac:dyDescent="0.25">
      <c r="A4278" s="50" t="s">
        <v>4682</v>
      </c>
      <c r="B4278" s="50" t="s">
        <v>3457</v>
      </c>
      <c r="C4278" s="50" t="s">
        <v>4735</v>
      </c>
      <c r="D4278" s="80">
        <v>11</v>
      </c>
      <c r="E4278" s="50" t="s">
        <v>7025</v>
      </c>
      <c r="F4278" s="24">
        <f t="shared" si="211"/>
        <v>0</v>
      </c>
      <c r="G4278" s="20">
        <f t="shared" si="212"/>
        <v>67.793999999999997</v>
      </c>
      <c r="H4278" s="17"/>
      <c r="I4278" s="24"/>
      <c r="J4278" s="20">
        <f t="shared" si="213"/>
        <v>0</v>
      </c>
      <c r="K4278" s="17"/>
      <c r="L4278" s="24"/>
      <c r="M4278" s="86">
        <v>201.001</v>
      </c>
      <c r="N4278" s="86" t="s">
        <v>5013</v>
      </c>
      <c r="O4278" s="86">
        <v>2.3809999999999998</v>
      </c>
      <c r="P4278" s="86" t="s">
        <v>5013</v>
      </c>
      <c r="Q4278" s="86" t="s">
        <v>5013</v>
      </c>
      <c r="R4278" s="86" t="s">
        <v>5013</v>
      </c>
      <c r="S4278" s="86" t="s">
        <v>5013</v>
      </c>
      <c r="T4278" s="86" t="s">
        <v>5013</v>
      </c>
    </row>
    <row r="4279" spans="1:20" x14ac:dyDescent="0.25">
      <c r="A4279" s="50" t="s">
        <v>4682</v>
      </c>
      <c r="B4279" s="50" t="s">
        <v>3578</v>
      </c>
      <c r="C4279" s="50" t="s">
        <v>4735</v>
      </c>
      <c r="D4279" s="80">
        <v>11</v>
      </c>
      <c r="E4279" s="50" t="s">
        <v>7028</v>
      </c>
      <c r="F4279" s="24">
        <f t="shared" si="211"/>
        <v>0</v>
      </c>
      <c r="G4279" s="20">
        <f t="shared" si="212"/>
        <v>7.4526666666666666</v>
      </c>
      <c r="H4279" s="17"/>
      <c r="I4279" s="24"/>
      <c r="J4279" s="20">
        <f t="shared" si="213"/>
        <v>0.32979999999999998</v>
      </c>
      <c r="K4279" s="17"/>
      <c r="L4279" s="24"/>
      <c r="M4279" s="86" t="s">
        <v>5013</v>
      </c>
      <c r="N4279" s="86">
        <v>22.238</v>
      </c>
      <c r="O4279" s="86">
        <v>0.12</v>
      </c>
      <c r="P4279" s="86" t="s">
        <v>5013</v>
      </c>
      <c r="Q4279" s="86">
        <v>1.649</v>
      </c>
      <c r="R4279" s="86" t="s">
        <v>5013</v>
      </c>
      <c r="S4279" s="86" t="s">
        <v>5013</v>
      </c>
      <c r="T4279" s="86" t="s">
        <v>5013</v>
      </c>
    </row>
    <row r="4280" spans="1:20" x14ac:dyDescent="0.25">
      <c r="A4280" s="50" t="s">
        <v>4682</v>
      </c>
      <c r="B4280" s="50" t="s">
        <v>3854</v>
      </c>
      <c r="C4280" s="50" t="s">
        <v>4736</v>
      </c>
      <c r="D4280" s="80">
        <v>11</v>
      </c>
      <c r="E4280" s="50" t="s">
        <v>7031</v>
      </c>
      <c r="F4280" s="24">
        <f t="shared" si="211"/>
        <v>0</v>
      </c>
      <c r="G4280" s="20">
        <f t="shared" si="212"/>
        <v>6.3129999999999997</v>
      </c>
      <c r="H4280" s="17"/>
      <c r="I4280" s="24"/>
      <c r="J4280" s="20">
        <f t="shared" si="213"/>
        <v>0</v>
      </c>
      <c r="K4280" s="17"/>
      <c r="L4280" s="24"/>
      <c r="M4280" s="86" t="s">
        <v>5013</v>
      </c>
      <c r="N4280" s="86">
        <v>9.27</v>
      </c>
      <c r="O4280" s="86">
        <v>9.6690000000000005</v>
      </c>
      <c r="P4280" s="86" t="s">
        <v>5013</v>
      </c>
      <c r="Q4280" s="86" t="s">
        <v>5013</v>
      </c>
      <c r="R4280" s="86" t="s">
        <v>5013</v>
      </c>
      <c r="S4280" s="86" t="s">
        <v>5013</v>
      </c>
      <c r="T4280" s="86" t="s">
        <v>5013</v>
      </c>
    </row>
    <row r="4281" spans="1:20" x14ac:dyDescent="0.25">
      <c r="A4281" s="50" t="s">
        <v>4682</v>
      </c>
      <c r="B4281" s="50" t="s">
        <v>3926</v>
      </c>
      <c r="C4281" s="50" t="s">
        <v>4736</v>
      </c>
      <c r="D4281" s="80">
        <v>11</v>
      </c>
      <c r="E4281" s="50" t="s">
        <v>7032</v>
      </c>
      <c r="F4281" s="24">
        <f t="shared" si="211"/>
        <v>0</v>
      </c>
      <c r="G4281" s="20">
        <f t="shared" si="212"/>
        <v>0.37766666666666665</v>
      </c>
      <c r="H4281" s="17"/>
      <c r="I4281" s="24"/>
      <c r="J4281" s="20">
        <f t="shared" si="213"/>
        <v>8.5556000000000001</v>
      </c>
      <c r="K4281" s="17"/>
      <c r="L4281" s="24"/>
      <c r="M4281" s="86" t="s">
        <v>5013</v>
      </c>
      <c r="N4281" s="86">
        <v>0.6</v>
      </c>
      <c r="O4281" s="86">
        <v>0.53300000000000003</v>
      </c>
      <c r="P4281" s="86">
        <v>42.777999999999999</v>
      </c>
      <c r="Q4281" s="86" t="s">
        <v>5013</v>
      </c>
      <c r="R4281" s="86" t="s">
        <v>5013</v>
      </c>
      <c r="S4281" s="86" t="s">
        <v>5013</v>
      </c>
      <c r="T4281" s="86" t="s">
        <v>5013</v>
      </c>
    </row>
    <row r="4282" spans="1:20" x14ac:dyDescent="0.25">
      <c r="A4282" s="50" t="s">
        <v>4682</v>
      </c>
      <c r="B4282" s="50" t="s">
        <v>9825</v>
      </c>
      <c r="C4282" s="50" t="s">
        <v>4736</v>
      </c>
      <c r="D4282" s="80">
        <v>11</v>
      </c>
      <c r="E4282" s="50" t="s">
        <v>9826</v>
      </c>
      <c r="F4282" s="24">
        <f t="shared" si="211"/>
        <v>0</v>
      </c>
      <c r="G4282" s="20">
        <f t="shared" si="212"/>
        <v>2.3283333333333331</v>
      </c>
      <c r="H4282" s="17"/>
      <c r="I4282" s="24"/>
      <c r="J4282" s="20">
        <f t="shared" si="213"/>
        <v>0</v>
      </c>
      <c r="K4282" s="17"/>
      <c r="L4282" s="24"/>
      <c r="M4282" s="86" t="s">
        <v>5013</v>
      </c>
      <c r="N4282" s="86">
        <v>2.4769999999999999</v>
      </c>
      <c r="O4282" s="86">
        <v>4.508</v>
      </c>
      <c r="P4282" s="86" t="s">
        <v>5013</v>
      </c>
      <c r="Q4282" s="86" t="s">
        <v>5013</v>
      </c>
      <c r="R4282" s="86" t="s">
        <v>5013</v>
      </c>
      <c r="S4282" s="86" t="s">
        <v>5013</v>
      </c>
      <c r="T4282" s="86" t="s">
        <v>5013</v>
      </c>
    </row>
    <row r="4283" spans="1:20" x14ac:dyDescent="0.25">
      <c r="A4283" s="50" t="s">
        <v>4682</v>
      </c>
      <c r="B4283" s="50" t="s">
        <v>4474</v>
      </c>
      <c r="C4283" s="50" t="s">
        <v>4736</v>
      </c>
      <c r="D4283" s="80">
        <v>11</v>
      </c>
      <c r="E4283" s="50" t="s">
        <v>7035</v>
      </c>
      <c r="F4283" s="24">
        <f t="shared" si="211"/>
        <v>0</v>
      </c>
      <c r="G4283" s="20">
        <f t="shared" si="212"/>
        <v>1.8686666666666667</v>
      </c>
      <c r="H4283" s="17"/>
      <c r="I4283" s="24"/>
      <c r="J4283" s="20">
        <f t="shared" si="213"/>
        <v>0</v>
      </c>
      <c r="K4283" s="17"/>
      <c r="L4283" s="24"/>
      <c r="M4283" s="86" t="s">
        <v>5013</v>
      </c>
      <c r="N4283" s="86">
        <v>5.6059999999999999</v>
      </c>
      <c r="O4283" s="86" t="s">
        <v>5013</v>
      </c>
      <c r="P4283" s="86" t="s">
        <v>5013</v>
      </c>
      <c r="Q4283" s="86" t="s">
        <v>5013</v>
      </c>
      <c r="R4283" s="86" t="s">
        <v>5013</v>
      </c>
      <c r="S4283" s="86" t="s">
        <v>5013</v>
      </c>
      <c r="T4283" s="86" t="s">
        <v>5013</v>
      </c>
    </row>
    <row r="4284" spans="1:20" x14ac:dyDescent="0.25">
      <c r="A4284" s="50" t="s">
        <v>4682</v>
      </c>
      <c r="B4284" s="50" t="s">
        <v>1969</v>
      </c>
      <c r="C4284" s="50" t="s">
        <v>4736</v>
      </c>
      <c r="D4284" s="80">
        <v>11</v>
      </c>
      <c r="E4284" s="50" t="s">
        <v>7036</v>
      </c>
      <c r="F4284" s="24">
        <f t="shared" si="211"/>
        <v>0</v>
      </c>
      <c r="G4284" s="20">
        <f t="shared" si="212"/>
        <v>0.11699999999999999</v>
      </c>
      <c r="H4284" s="17"/>
      <c r="I4284" s="24"/>
      <c r="J4284" s="20">
        <f t="shared" si="213"/>
        <v>0</v>
      </c>
      <c r="K4284" s="17"/>
      <c r="L4284" s="24"/>
      <c r="M4284" s="86">
        <v>0.13300000000000001</v>
      </c>
      <c r="N4284" s="86">
        <v>0.218</v>
      </c>
      <c r="O4284" s="86" t="s">
        <v>5013</v>
      </c>
      <c r="P4284" s="86" t="s">
        <v>5013</v>
      </c>
      <c r="Q4284" s="86" t="s">
        <v>5013</v>
      </c>
      <c r="R4284" s="86" t="s">
        <v>5013</v>
      </c>
      <c r="S4284" s="86" t="s">
        <v>5013</v>
      </c>
      <c r="T4284" s="86" t="s">
        <v>5013</v>
      </c>
    </row>
    <row r="4285" spans="1:20" x14ac:dyDescent="0.25">
      <c r="A4285" s="50" t="s">
        <v>4682</v>
      </c>
      <c r="B4285" s="50" t="s">
        <v>3920</v>
      </c>
      <c r="C4285" s="50" t="s">
        <v>4736</v>
      </c>
      <c r="D4285" s="80">
        <v>11</v>
      </c>
      <c r="E4285" s="50" t="s">
        <v>7037</v>
      </c>
      <c r="F4285" s="24">
        <f t="shared" si="211"/>
        <v>0</v>
      </c>
      <c r="G4285" s="20">
        <f t="shared" si="212"/>
        <v>0.14233333333333334</v>
      </c>
      <c r="H4285" s="17"/>
      <c r="I4285" s="24"/>
      <c r="J4285" s="20">
        <f t="shared" si="213"/>
        <v>0</v>
      </c>
      <c r="K4285" s="17"/>
      <c r="L4285" s="24"/>
      <c r="M4285" s="86" t="s">
        <v>5013</v>
      </c>
      <c r="N4285" s="86">
        <v>0.42699999999999999</v>
      </c>
      <c r="O4285" s="86" t="s">
        <v>5013</v>
      </c>
      <c r="P4285" s="86" t="s">
        <v>5013</v>
      </c>
      <c r="Q4285" s="86" t="s">
        <v>5013</v>
      </c>
      <c r="R4285" s="86" t="s">
        <v>5013</v>
      </c>
      <c r="S4285" s="86" t="s">
        <v>5013</v>
      </c>
      <c r="T4285" s="86" t="s">
        <v>5013</v>
      </c>
    </row>
    <row r="4286" spans="1:20" x14ac:dyDescent="0.25">
      <c r="A4286" s="50" t="s">
        <v>4682</v>
      </c>
      <c r="B4286" s="50" t="s">
        <v>3778</v>
      </c>
      <c r="C4286" s="50" t="s">
        <v>4736</v>
      </c>
      <c r="D4286" s="80">
        <v>11</v>
      </c>
      <c r="E4286" s="50" t="s">
        <v>7038</v>
      </c>
      <c r="F4286" s="24">
        <f t="shared" si="211"/>
        <v>0</v>
      </c>
      <c r="G4286" s="20">
        <f t="shared" si="212"/>
        <v>0.18733333333333335</v>
      </c>
      <c r="H4286" s="17"/>
      <c r="I4286" s="24"/>
      <c r="J4286" s="20">
        <f t="shared" si="213"/>
        <v>0</v>
      </c>
      <c r="K4286" s="17"/>
      <c r="L4286" s="24"/>
      <c r="M4286" s="86" t="s">
        <v>5013</v>
      </c>
      <c r="N4286" s="86" t="s">
        <v>5013</v>
      </c>
      <c r="O4286" s="86">
        <v>0.56200000000000006</v>
      </c>
      <c r="P4286" s="86" t="s">
        <v>5013</v>
      </c>
      <c r="Q4286" s="86" t="s">
        <v>5013</v>
      </c>
      <c r="R4286" s="86" t="s">
        <v>5013</v>
      </c>
      <c r="S4286" s="86" t="s">
        <v>5013</v>
      </c>
      <c r="T4286" s="86" t="s">
        <v>5013</v>
      </c>
    </row>
    <row r="4287" spans="1:20" x14ac:dyDescent="0.25">
      <c r="A4287" s="50" t="s">
        <v>4682</v>
      </c>
      <c r="B4287" s="50" t="s">
        <v>4069</v>
      </c>
      <c r="C4287" s="50" t="s">
        <v>4736</v>
      </c>
      <c r="D4287" s="80">
        <v>11</v>
      </c>
      <c r="E4287" s="50" t="s">
        <v>7040</v>
      </c>
      <c r="F4287" s="24">
        <f t="shared" si="211"/>
        <v>0</v>
      </c>
      <c r="G4287" s="20">
        <f t="shared" si="212"/>
        <v>4.011333333333333</v>
      </c>
      <c r="H4287" s="17"/>
      <c r="I4287" s="24"/>
      <c r="J4287" s="20">
        <f t="shared" si="213"/>
        <v>0.32639999999999997</v>
      </c>
      <c r="K4287" s="17"/>
      <c r="L4287" s="24"/>
      <c r="M4287" s="86">
        <v>0.02</v>
      </c>
      <c r="N4287" s="86">
        <v>12.013999999999999</v>
      </c>
      <c r="O4287" s="86" t="s">
        <v>5013</v>
      </c>
      <c r="P4287" s="86">
        <v>1.6319999999999999</v>
      </c>
      <c r="Q4287" s="86" t="s">
        <v>5013</v>
      </c>
      <c r="R4287" s="86" t="s">
        <v>5013</v>
      </c>
      <c r="S4287" s="86" t="s">
        <v>5013</v>
      </c>
      <c r="T4287" s="86" t="s">
        <v>5013</v>
      </c>
    </row>
    <row r="4288" spans="1:20" x14ac:dyDescent="0.25">
      <c r="A4288" s="50" t="s">
        <v>4682</v>
      </c>
      <c r="B4288" s="50" t="s">
        <v>3479</v>
      </c>
      <c r="C4288" s="50" t="s">
        <v>4737</v>
      </c>
      <c r="D4288" s="80">
        <v>11</v>
      </c>
      <c r="E4288" s="50" t="s">
        <v>7052</v>
      </c>
      <c r="F4288" s="24">
        <f t="shared" si="211"/>
        <v>0</v>
      </c>
      <c r="G4288" s="20">
        <f t="shared" si="212"/>
        <v>5.0000000000000001E-3</v>
      </c>
      <c r="H4288" s="17"/>
      <c r="I4288" s="24"/>
      <c r="J4288" s="20">
        <f t="shared" si="213"/>
        <v>63.906199999999998</v>
      </c>
      <c r="K4288" s="17"/>
      <c r="L4288" s="24"/>
      <c r="M4288" s="86" t="s">
        <v>5013</v>
      </c>
      <c r="N4288" s="86">
        <v>1.4999999999999999E-2</v>
      </c>
      <c r="O4288" s="86" t="s">
        <v>5013</v>
      </c>
      <c r="P4288" s="86">
        <v>28.785</v>
      </c>
      <c r="Q4288" s="86">
        <v>290.74599999999998</v>
      </c>
      <c r="R4288" s="86" t="s">
        <v>5013</v>
      </c>
      <c r="S4288" s="86" t="s">
        <v>5013</v>
      </c>
      <c r="T4288" s="86" t="s">
        <v>5013</v>
      </c>
    </row>
    <row r="4289" spans="1:20" x14ac:dyDescent="0.25">
      <c r="A4289" s="50" t="s">
        <v>4682</v>
      </c>
      <c r="B4289" s="50" t="s">
        <v>4364</v>
      </c>
      <c r="C4289" s="50" t="s">
        <v>4737</v>
      </c>
      <c r="D4289" s="80">
        <v>11</v>
      </c>
      <c r="E4289" s="50" t="s">
        <v>7067</v>
      </c>
      <c r="F4289" s="24">
        <f t="shared" si="211"/>
        <v>0</v>
      </c>
      <c r="G4289" s="20">
        <f t="shared" si="212"/>
        <v>15.398333333333333</v>
      </c>
      <c r="H4289" s="17"/>
      <c r="I4289" s="24"/>
      <c r="J4289" s="20">
        <f t="shared" si="213"/>
        <v>0</v>
      </c>
      <c r="K4289" s="17"/>
      <c r="L4289" s="24"/>
      <c r="M4289" s="86">
        <v>22.303000000000001</v>
      </c>
      <c r="N4289" s="86">
        <v>23.891999999999999</v>
      </c>
      <c r="O4289" s="86" t="s">
        <v>5013</v>
      </c>
      <c r="P4289" s="86" t="s">
        <v>5013</v>
      </c>
      <c r="Q4289" s="86" t="s">
        <v>5013</v>
      </c>
      <c r="R4289" s="86" t="s">
        <v>5013</v>
      </c>
      <c r="S4289" s="86" t="s">
        <v>5013</v>
      </c>
      <c r="T4289" s="86" t="s">
        <v>5013</v>
      </c>
    </row>
    <row r="4290" spans="1:20" x14ac:dyDescent="0.25">
      <c r="A4290" s="50" t="s">
        <v>4682</v>
      </c>
      <c r="B4290" s="50" t="s">
        <v>4048</v>
      </c>
      <c r="C4290" s="50" t="s">
        <v>4737</v>
      </c>
      <c r="D4290" s="80">
        <v>11</v>
      </c>
      <c r="E4290" s="50" t="s">
        <v>7069</v>
      </c>
      <c r="F4290" s="24">
        <f t="shared" si="211"/>
        <v>0</v>
      </c>
      <c r="G4290" s="20">
        <f t="shared" si="212"/>
        <v>6.7596666666666669</v>
      </c>
      <c r="H4290" s="17"/>
      <c r="I4290" s="24"/>
      <c r="J4290" s="20">
        <f t="shared" si="213"/>
        <v>7.3864000000000001</v>
      </c>
      <c r="K4290" s="17"/>
      <c r="L4290" s="24"/>
      <c r="M4290" s="86" t="s">
        <v>5013</v>
      </c>
      <c r="N4290" s="86" t="s">
        <v>5013</v>
      </c>
      <c r="O4290" s="86">
        <v>20.279</v>
      </c>
      <c r="P4290" s="86">
        <v>36.932000000000002</v>
      </c>
      <c r="Q4290" s="86" t="s">
        <v>5013</v>
      </c>
      <c r="R4290" s="86" t="s">
        <v>5013</v>
      </c>
      <c r="S4290" s="86" t="s">
        <v>5013</v>
      </c>
      <c r="T4290" s="86" t="s">
        <v>5013</v>
      </c>
    </row>
    <row r="4291" spans="1:20" x14ac:dyDescent="0.25">
      <c r="A4291" s="50" t="s">
        <v>4682</v>
      </c>
      <c r="B4291" s="50" t="s">
        <v>4199</v>
      </c>
      <c r="C4291" s="50" t="s">
        <v>4737</v>
      </c>
      <c r="D4291" s="80">
        <v>11</v>
      </c>
      <c r="E4291" s="50" t="s">
        <v>7070</v>
      </c>
      <c r="F4291" s="24">
        <f t="shared" si="211"/>
        <v>0</v>
      </c>
      <c r="G4291" s="20">
        <f t="shared" si="212"/>
        <v>26.139333333333337</v>
      </c>
      <c r="H4291" s="17"/>
      <c r="I4291" s="24"/>
      <c r="J4291" s="20">
        <f t="shared" si="213"/>
        <v>0</v>
      </c>
      <c r="K4291" s="17"/>
      <c r="L4291" s="24"/>
      <c r="M4291" s="86" t="s">
        <v>5013</v>
      </c>
      <c r="N4291" s="86">
        <v>14.771000000000001</v>
      </c>
      <c r="O4291" s="86">
        <v>63.646999999999998</v>
      </c>
      <c r="P4291" s="86" t="s">
        <v>5013</v>
      </c>
      <c r="Q4291" s="86" t="s">
        <v>5013</v>
      </c>
      <c r="R4291" s="86" t="s">
        <v>5013</v>
      </c>
      <c r="S4291" s="86" t="s">
        <v>5013</v>
      </c>
      <c r="T4291" s="86" t="s">
        <v>5013</v>
      </c>
    </row>
    <row r="4292" spans="1:20" x14ac:dyDescent="0.25">
      <c r="A4292" s="50" t="s">
        <v>4682</v>
      </c>
      <c r="B4292" s="50" t="s">
        <v>4056</v>
      </c>
      <c r="C4292" s="50" t="s">
        <v>4737</v>
      </c>
      <c r="D4292" s="80">
        <v>11</v>
      </c>
      <c r="E4292" s="50" t="s">
        <v>7076</v>
      </c>
      <c r="F4292" s="24">
        <f t="shared" si="211"/>
        <v>0</v>
      </c>
      <c r="G4292" s="20">
        <f t="shared" si="212"/>
        <v>188.87366666666665</v>
      </c>
      <c r="H4292" s="17"/>
      <c r="I4292" s="24"/>
      <c r="J4292" s="20">
        <f t="shared" si="213"/>
        <v>44.994399999999999</v>
      </c>
      <c r="K4292" s="17"/>
      <c r="L4292" s="24"/>
      <c r="M4292" s="86">
        <v>193.43100000000001</v>
      </c>
      <c r="N4292" s="86">
        <v>164.3</v>
      </c>
      <c r="O4292" s="86">
        <v>208.89</v>
      </c>
      <c r="P4292" s="86">
        <v>145.6</v>
      </c>
      <c r="Q4292" s="86">
        <v>79.372</v>
      </c>
      <c r="R4292" s="86" t="s">
        <v>5013</v>
      </c>
      <c r="S4292" s="86" t="s">
        <v>5013</v>
      </c>
      <c r="T4292" s="86" t="s">
        <v>5013</v>
      </c>
    </row>
    <row r="4293" spans="1:20" x14ac:dyDescent="0.25">
      <c r="A4293" s="50" t="s">
        <v>4682</v>
      </c>
      <c r="B4293" s="50" t="s">
        <v>4554</v>
      </c>
      <c r="C4293" s="50" t="s">
        <v>4737</v>
      </c>
      <c r="D4293" s="80">
        <v>11</v>
      </c>
      <c r="E4293" s="50" t="s">
        <v>7078</v>
      </c>
      <c r="F4293" s="24">
        <f t="shared" si="211"/>
        <v>0</v>
      </c>
      <c r="G4293" s="20">
        <f t="shared" si="212"/>
        <v>17.821333333333332</v>
      </c>
      <c r="H4293" s="17"/>
      <c r="I4293" s="24"/>
      <c r="J4293" s="20">
        <f t="shared" si="213"/>
        <v>0</v>
      </c>
      <c r="K4293" s="17"/>
      <c r="L4293" s="24"/>
      <c r="M4293" s="86">
        <v>0.45400000000000001</v>
      </c>
      <c r="N4293" s="86">
        <v>49.906999999999996</v>
      </c>
      <c r="O4293" s="86">
        <v>3.1030000000000002</v>
      </c>
      <c r="P4293" s="86" t="s">
        <v>5013</v>
      </c>
      <c r="Q4293" s="86" t="s">
        <v>5013</v>
      </c>
      <c r="R4293" s="86" t="s">
        <v>5013</v>
      </c>
      <c r="S4293" s="86" t="s">
        <v>5013</v>
      </c>
      <c r="T4293" s="86" t="s">
        <v>5013</v>
      </c>
    </row>
    <row r="4294" spans="1:20" x14ac:dyDescent="0.25">
      <c r="A4294" s="50" t="s">
        <v>4682</v>
      </c>
      <c r="B4294" s="50" t="s">
        <v>2732</v>
      </c>
      <c r="C4294" s="50" t="s">
        <v>4737</v>
      </c>
      <c r="D4294" s="80">
        <v>11</v>
      </c>
      <c r="E4294" s="50" t="s">
        <v>7097</v>
      </c>
      <c r="F4294" s="24">
        <f t="shared" si="211"/>
        <v>0</v>
      </c>
      <c r="G4294" s="20">
        <f t="shared" si="212"/>
        <v>0</v>
      </c>
      <c r="H4294" s="17"/>
      <c r="I4294" s="24"/>
      <c r="J4294" s="20">
        <f t="shared" si="213"/>
        <v>5.1310000000000002</v>
      </c>
      <c r="K4294" s="17"/>
      <c r="L4294" s="24"/>
      <c r="M4294" s="86" t="s">
        <v>5013</v>
      </c>
      <c r="N4294" s="86" t="s">
        <v>5013</v>
      </c>
      <c r="O4294" s="86" t="s">
        <v>5013</v>
      </c>
      <c r="P4294" s="86">
        <v>25.655000000000001</v>
      </c>
      <c r="Q4294" s="86" t="s">
        <v>5013</v>
      </c>
      <c r="R4294" s="86" t="s">
        <v>5013</v>
      </c>
      <c r="S4294" s="86" t="s">
        <v>5013</v>
      </c>
      <c r="T4294" s="86" t="s">
        <v>5013</v>
      </c>
    </row>
    <row r="4295" spans="1:20" x14ac:dyDescent="0.25">
      <c r="A4295" s="50" t="s">
        <v>4682</v>
      </c>
      <c r="B4295" s="50" t="s">
        <v>3283</v>
      </c>
      <c r="C4295" s="50" t="s">
        <v>4737</v>
      </c>
      <c r="D4295" s="80">
        <v>11</v>
      </c>
      <c r="E4295" s="50" t="s">
        <v>7098</v>
      </c>
      <c r="F4295" s="24">
        <f t="shared" si="211"/>
        <v>0</v>
      </c>
      <c r="G4295" s="20">
        <f t="shared" si="212"/>
        <v>13.220333333333334</v>
      </c>
      <c r="H4295" s="17"/>
      <c r="I4295" s="24"/>
      <c r="J4295" s="20">
        <f t="shared" si="213"/>
        <v>23.664200000000001</v>
      </c>
      <c r="K4295" s="17"/>
      <c r="L4295" s="24"/>
      <c r="M4295" s="86" t="s">
        <v>5013</v>
      </c>
      <c r="N4295" s="86">
        <v>5.4109999999999996</v>
      </c>
      <c r="O4295" s="86">
        <v>34.25</v>
      </c>
      <c r="P4295" s="86">
        <v>38.612000000000002</v>
      </c>
      <c r="Q4295" s="86">
        <v>79.709000000000003</v>
      </c>
      <c r="R4295" s="86" t="s">
        <v>5013</v>
      </c>
      <c r="S4295" s="86" t="s">
        <v>5013</v>
      </c>
      <c r="T4295" s="86" t="s">
        <v>5013</v>
      </c>
    </row>
    <row r="4296" spans="1:20" x14ac:dyDescent="0.25">
      <c r="A4296" s="50" t="s">
        <v>4682</v>
      </c>
      <c r="B4296" s="50" t="s">
        <v>4407</v>
      </c>
      <c r="C4296" s="50" t="s">
        <v>4737</v>
      </c>
      <c r="D4296" s="80">
        <v>11</v>
      </c>
      <c r="E4296" s="50" t="s">
        <v>7106</v>
      </c>
      <c r="F4296" s="24">
        <f t="shared" si="211"/>
        <v>0</v>
      </c>
      <c r="G4296" s="20">
        <f t="shared" si="212"/>
        <v>3.4819999999999998</v>
      </c>
      <c r="H4296" s="17"/>
      <c r="I4296" s="24"/>
      <c r="J4296" s="20">
        <f t="shared" si="213"/>
        <v>1.3606</v>
      </c>
      <c r="K4296" s="17"/>
      <c r="L4296" s="24"/>
      <c r="M4296" s="86" t="s">
        <v>5013</v>
      </c>
      <c r="N4296" s="86" t="s">
        <v>5013</v>
      </c>
      <c r="O4296" s="86">
        <v>10.446</v>
      </c>
      <c r="P4296" s="86">
        <v>6.8029999999999999</v>
      </c>
      <c r="Q4296" s="86" t="s">
        <v>5013</v>
      </c>
      <c r="R4296" s="86" t="s">
        <v>5013</v>
      </c>
      <c r="S4296" s="86" t="s">
        <v>5013</v>
      </c>
      <c r="T4296" s="86" t="s">
        <v>5013</v>
      </c>
    </row>
    <row r="4297" spans="1:20" x14ac:dyDescent="0.25">
      <c r="A4297" s="50" t="s">
        <v>4682</v>
      </c>
      <c r="B4297" s="50" t="s">
        <v>3703</v>
      </c>
      <c r="C4297" s="50" t="s">
        <v>4737</v>
      </c>
      <c r="D4297" s="80">
        <v>11</v>
      </c>
      <c r="E4297" s="50" t="s">
        <v>7107</v>
      </c>
      <c r="F4297" s="24">
        <f t="shared" si="211"/>
        <v>0</v>
      </c>
      <c r="G4297" s="20">
        <f t="shared" si="212"/>
        <v>162.47300000000001</v>
      </c>
      <c r="H4297" s="17"/>
      <c r="I4297" s="24"/>
      <c r="J4297" s="20">
        <f t="shared" si="213"/>
        <v>3.2555999999999998</v>
      </c>
      <c r="K4297" s="17"/>
      <c r="L4297" s="24"/>
      <c r="M4297" s="86">
        <v>8.6</v>
      </c>
      <c r="N4297" s="86">
        <v>478.81900000000002</v>
      </c>
      <c r="O4297" s="86" t="s">
        <v>5013</v>
      </c>
      <c r="P4297" s="86">
        <v>16.277999999999999</v>
      </c>
      <c r="Q4297" s="86" t="s">
        <v>5013</v>
      </c>
      <c r="R4297" s="86" t="s">
        <v>5013</v>
      </c>
      <c r="S4297" s="86" t="s">
        <v>5013</v>
      </c>
      <c r="T4297" s="86" t="s">
        <v>5013</v>
      </c>
    </row>
    <row r="4298" spans="1:20" x14ac:dyDescent="0.25">
      <c r="A4298" s="50" t="s">
        <v>4682</v>
      </c>
      <c r="B4298" s="50" t="s">
        <v>1038</v>
      </c>
      <c r="C4298" s="50" t="s">
        <v>4738</v>
      </c>
      <c r="D4298" s="80">
        <v>11</v>
      </c>
      <c r="E4298" s="50" t="s">
        <v>7115</v>
      </c>
      <c r="F4298" s="24">
        <f t="shared" si="211"/>
        <v>0</v>
      </c>
      <c r="G4298" s="20">
        <f t="shared" si="212"/>
        <v>0</v>
      </c>
      <c r="H4298" s="17"/>
      <c r="I4298" s="24"/>
      <c r="J4298" s="20">
        <f t="shared" si="213"/>
        <v>0.95299999999999996</v>
      </c>
      <c r="K4298" s="17"/>
      <c r="L4298" s="24"/>
      <c r="M4298" s="86" t="s">
        <v>5013</v>
      </c>
      <c r="N4298" s="86" t="s">
        <v>5013</v>
      </c>
      <c r="O4298" s="86" t="s">
        <v>5013</v>
      </c>
      <c r="P4298" s="86">
        <v>0.104</v>
      </c>
      <c r="Q4298" s="86">
        <v>4.6609999999999996</v>
      </c>
      <c r="R4298" s="86" t="s">
        <v>5013</v>
      </c>
      <c r="S4298" s="86" t="s">
        <v>5013</v>
      </c>
      <c r="T4298" s="86" t="s">
        <v>5013</v>
      </c>
    </row>
    <row r="4299" spans="1:20" x14ac:dyDescent="0.25">
      <c r="A4299" s="50" t="s">
        <v>4682</v>
      </c>
      <c r="B4299" s="50" t="s">
        <v>2912</v>
      </c>
      <c r="C4299" s="50" t="s">
        <v>4738</v>
      </c>
      <c r="D4299" s="80">
        <v>11</v>
      </c>
      <c r="E4299" s="50" t="s">
        <v>7121</v>
      </c>
      <c r="F4299" s="24">
        <f t="shared" si="211"/>
        <v>0</v>
      </c>
      <c r="G4299" s="20">
        <f t="shared" si="212"/>
        <v>36.713999999999999</v>
      </c>
      <c r="H4299" s="17"/>
      <c r="I4299" s="24"/>
      <c r="J4299" s="20">
        <f t="shared" si="213"/>
        <v>4.2211999999999996</v>
      </c>
      <c r="K4299" s="17"/>
      <c r="L4299" s="24"/>
      <c r="M4299" s="86">
        <v>16.536999999999999</v>
      </c>
      <c r="N4299" s="86">
        <v>93.605000000000004</v>
      </c>
      <c r="O4299" s="86" t="s">
        <v>5013</v>
      </c>
      <c r="P4299" s="86">
        <v>19.63</v>
      </c>
      <c r="Q4299" s="86">
        <v>1.476</v>
      </c>
      <c r="R4299" s="86" t="s">
        <v>5013</v>
      </c>
      <c r="S4299" s="86" t="s">
        <v>5013</v>
      </c>
      <c r="T4299" s="86" t="s">
        <v>5013</v>
      </c>
    </row>
    <row r="4300" spans="1:20" x14ac:dyDescent="0.25">
      <c r="A4300" s="50" t="s">
        <v>4682</v>
      </c>
      <c r="B4300" s="50" t="s">
        <v>3795</v>
      </c>
      <c r="C4300" s="50" t="s">
        <v>4738</v>
      </c>
      <c r="D4300" s="80">
        <v>11</v>
      </c>
      <c r="E4300" s="50" t="s">
        <v>7122</v>
      </c>
      <c r="F4300" s="24">
        <f t="shared" si="211"/>
        <v>0</v>
      </c>
      <c r="G4300" s="20">
        <f t="shared" si="212"/>
        <v>10.174666666666667</v>
      </c>
      <c r="H4300" s="17"/>
      <c r="I4300" s="24"/>
      <c r="J4300" s="20">
        <f t="shared" si="213"/>
        <v>3.1808000000000001</v>
      </c>
      <c r="K4300" s="17"/>
      <c r="L4300" s="24"/>
      <c r="M4300" s="86" t="s">
        <v>5013</v>
      </c>
      <c r="N4300" s="86">
        <v>30.324000000000002</v>
      </c>
      <c r="O4300" s="86">
        <v>0.2</v>
      </c>
      <c r="P4300" s="86">
        <v>15.904</v>
      </c>
      <c r="Q4300" s="86" t="s">
        <v>5013</v>
      </c>
      <c r="R4300" s="86" t="s">
        <v>5013</v>
      </c>
      <c r="S4300" s="86" t="s">
        <v>5013</v>
      </c>
      <c r="T4300" s="86" t="s">
        <v>5013</v>
      </c>
    </row>
    <row r="4301" spans="1:20" x14ac:dyDescent="0.25">
      <c r="A4301" s="50" t="s">
        <v>4682</v>
      </c>
      <c r="B4301" s="50" t="s">
        <v>3067</v>
      </c>
      <c r="C4301" s="50" t="s">
        <v>4738</v>
      </c>
      <c r="D4301" s="80">
        <v>11</v>
      </c>
      <c r="E4301" s="50" t="s">
        <v>7123</v>
      </c>
      <c r="F4301" s="24">
        <f t="shared" si="211"/>
        <v>0</v>
      </c>
      <c r="G4301" s="20">
        <f t="shared" si="212"/>
        <v>1.0003333333333333</v>
      </c>
      <c r="H4301" s="17"/>
      <c r="I4301" s="24"/>
      <c r="J4301" s="20">
        <f t="shared" si="213"/>
        <v>0</v>
      </c>
      <c r="K4301" s="17"/>
      <c r="L4301" s="24"/>
      <c r="M4301" s="86" t="s">
        <v>5013</v>
      </c>
      <c r="N4301" s="86" t="s">
        <v>5013</v>
      </c>
      <c r="O4301" s="86">
        <v>3.0009999999999999</v>
      </c>
      <c r="P4301" s="86" t="s">
        <v>5013</v>
      </c>
      <c r="Q4301" s="86" t="s">
        <v>5013</v>
      </c>
      <c r="R4301" s="86" t="s">
        <v>5013</v>
      </c>
      <c r="S4301" s="86" t="s">
        <v>5013</v>
      </c>
      <c r="T4301" s="86" t="s">
        <v>5013</v>
      </c>
    </row>
    <row r="4302" spans="1:20" x14ac:dyDescent="0.25">
      <c r="A4302" s="50" t="s">
        <v>4682</v>
      </c>
      <c r="B4302" s="50" t="s">
        <v>3801</v>
      </c>
      <c r="C4302" s="50" t="s">
        <v>4738</v>
      </c>
      <c r="D4302" s="80">
        <v>11</v>
      </c>
      <c r="E4302" s="50" t="s">
        <v>7124</v>
      </c>
      <c r="F4302" s="24">
        <f t="shared" si="211"/>
        <v>0</v>
      </c>
      <c r="G4302" s="20">
        <f t="shared" si="212"/>
        <v>0</v>
      </c>
      <c r="H4302" s="17"/>
      <c r="I4302" s="24"/>
      <c r="J4302" s="20">
        <f t="shared" si="213"/>
        <v>0.77200000000000002</v>
      </c>
      <c r="K4302" s="17"/>
      <c r="L4302" s="24"/>
      <c r="M4302" s="86" t="s">
        <v>5013</v>
      </c>
      <c r="N4302" s="86" t="s">
        <v>5013</v>
      </c>
      <c r="O4302" s="86" t="s">
        <v>5013</v>
      </c>
      <c r="P4302" s="86">
        <v>3.86</v>
      </c>
      <c r="Q4302" s="86" t="s">
        <v>5013</v>
      </c>
      <c r="R4302" s="86" t="s">
        <v>5013</v>
      </c>
      <c r="S4302" s="86" t="s">
        <v>5013</v>
      </c>
      <c r="T4302" s="86" t="s">
        <v>5013</v>
      </c>
    </row>
    <row r="4303" spans="1:20" x14ac:dyDescent="0.25">
      <c r="A4303" s="50" t="s">
        <v>4682</v>
      </c>
      <c r="B4303" s="50" t="s">
        <v>3413</v>
      </c>
      <c r="C4303" s="50" t="s">
        <v>4738</v>
      </c>
      <c r="D4303" s="80">
        <v>11</v>
      </c>
      <c r="E4303" s="50" t="s">
        <v>7125</v>
      </c>
      <c r="F4303" s="24">
        <f t="shared" si="211"/>
        <v>0</v>
      </c>
      <c r="G4303" s="20">
        <f t="shared" si="212"/>
        <v>0.13100000000000001</v>
      </c>
      <c r="H4303" s="17"/>
      <c r="I4303" s="24"/>
      <c r="J4303" s="20">
        <f t="shared" si="213"/>
        <v>3.5722</v>
      </c>
      <c r="K4303" s="17"/>
      <c r="L4303" s="24"/>
      <c r="M4303" s="86">
        <v>0.39300000000000002</v>
      </c>
      <c r="N4303" s="86" t="s">
        <v>5013</v>
      </c>
      <c r="O4303" s="86" t="s">
        <v>5013</v>
      </c>
      <c r="P4303" s="86">
        <v>17.861000000000001</v>
      </c>
      <c r="Q4303" s="86" t="s">
        <v>5013</v>
      </c>
      <c r="R4303" s="86" t="s">
        <v>5013</v>
      </c>
      <c r="S4303" s="86" t="s">
        <v>5013</v>
      </c>
      <c r="T4303" s="86" t="s">
        <v>5013</v>
      </c>
    </row>
    <row r="4304" spans="1:20" x14ac:dyDescent="0.25">
      <c r="A4304" s="50" t="s">
        <v>4682</v>
      </c>
      <c r="B4304" s="50" t="s">
        <v>4468</v>
      </c>
      <c r="C4304" s="50" t="s">
        <v>4738</v>
      </c>
      <c r="D4304" s="80">
        <v>11</v>
      </c>
      <c r="E4304" s="50" t="s">
        <v>7127</v>
      </c>
      <c r="F4304" s="24">
        <f t="shared" si="211"/>
        <v>0</v>
      </c>
      <c r="G4304" s="20">
        <f t="shared" si="212"/>
        <v>0.7543333333333333</v>
      </c>
      <c r="H4304" s="17"/>
      <c r="I4304" s="24"/>
      <c r="J4304" s="20">
        <f t="shared" si="213"/>
        <v>3.0124</v>
      </c>
      <c r="K4304" s="17"/>
      <c r="L4304" s="24"/>
      <c r="M4304" s="86">
        <v>1.4890000000000001</v>
      </c>
      <c r="N4304" s="86" t="s">
        <v>5013</v>
      </c>
      <c r="O4304" s="86">
        <v>0.77400000000000002</v>
      </c>
      <c r="P4304" s="86" t="s">
        <v>5013</v>
      </c>
      <c r="Q4304" s="86">
        <v>15.061999999999999</v>
      </c>
      <c r="R4304" s="86" t="s">
        <v>5013</v>
      </c>
      <c r="S4304" s="86" t="s">
        <v>5013</v>
      </c>
      <c r="T4304" s="86" t="s">
        <v>5013</v>
      </c>
    </row>
    <row r="4305" spans="1:20" x14ac:dyDescent="0.25">
      <c r="A4305" s="50" t="s">
        <v>4682</v>
      </c>
      <c r="B4305" s="50" t="s">
        <v>3936</v>
      </c>
      <c r="C4305" s="50" t="s">
        <v>4738</v>
      </c>
      <c r="D4305" s="80">
        <v>11</v>
      </c>
      <c r="E4305" s="50" t="s">
        <v>7140</v>
      </c>
      <c r="F4305" s="24">
        <f t="shared" si="211"/>
        <v>0</v>
      </c>
      <c r="G4305" s="20">
        <f t="shared" si="212"/>
        <v>13.425666666666666</v>
      </c>
      <c r="H4305" s="17"/>
      <c r="I4305" s="24"/>
      <c r="J4305" s="20">
        <f t="shared" si="213"/>
        <v>15.459999999999999</v>
      </c>
      <c r="K4305" s="17"/>
      <c r="L4305" s="24"/>
      <c r="M4305" s="86">
        <v>4.5810000000000004</v>
      </c>
      <c r="N4305" s="86">
        <v>9.1530000000000005</v>
      </c>
      <c r="O4305" s="86">
        <v>26.542999999999999</v>
      </c>
      <c r="P4305" s="86">
        <v>77.3</v>
      </c>
      <c r="Q4305" s="86" t="s">
        <v>5013</v>
      </c>
      <c r="R4305" s="86" t="s">
        <v>5013</v>
      </c>
      <c r="S4305" s="86" t="s">
        <v>5013</v>
      </c>
      <c r="T4305" s="86" t="s">
        <v>5013</v>
      </c>
    </row>
    <row r="4306" spans="1:20" x14ac:dyDescent="0.25">
      <c r="A4306" s="50" t="s">
        <v>4682</v>
      </c>
      <c r="B4306" s="50" t="s">
        <v>4466</v>
      </c>
      <c r="C4306" s="50" t="s">
        <v>4738</v>
      </c>
      <c r="D4306" s="80">
        <v>11</v>
      </c>
      <c r="E4306" s="50" t="s">
        <v>7143</v>
      </c>
      <c r="F4306" s="24">
        <f t="shared" si="211"/>
        <v>0</v>
      </c>
      <c r="G4306" s="20">
        <f t="shared" si="212"/>
        <v>5.8873333333333333</v>
      </c>
      <c r="H4306" s="17"/>
      <c r="I4306" s="24"/>
      <c r="J4306" s="20">
        <f t="shared" si="213"/>
        <v>0</v>
      </c>
      <c r="K4306" s="17"/>
      <c r="L4306" s="24"/>
      <c r="M4306" s="86" t="s">
        <v>5013</v>
      </c>
      <c r="N4306" s="86" t="s">
        <v>5013</v>
      </c>
      <c r="O4306" s="86">
        <v>17.661999999999999</v>
      </c>
      <c r="P4306" s="86" t="s">
        <v>5013</v>
      </c>
      <c r="Q4306" s="86" t="s">
        <v>5013</v>
      </c>
      <c r="R4306" s="86" t="s">
        <v>5013</v>
      </c>
      <c r="S4306" s="86" t="s">
        <v>5013</v>
      </c>
      <c r="T4306" s="86" t="s">
        <v>5013</v>
      </c>
    </row>
    <row r="4307" spans="1:20" x14ac:dyDescent="0.25">
      <c r="A4307" s="50" t="s">
        <v>4682</v>
      </c>
      <c r="B4307" s="50" t="s">
        <v>3298</v>
      </c>
      <c r="C4307" s="50" t="s">
        <v>4738</v>
      </c>
      <c r="D4307" s="80">
        <v>11</v>
      </c>
      <c r="E4307" s="50" t="s">
        <v>7155</v>
      </c>
      <c r="F4307" s="24">
        <f t="shared" si="211"/>
        <v>0</v>
      </c>
      <c r="G4307" s="20">
        <f t="shared" si="212"/>
        <v>0.23399999999999999</v>
      </c>
      <c r="H4307" s="17"/>
      <c r="I4307" s="24"/>
      <c r="J4307" s="20">
        <f t="shared" si="213"/>
        <v>0.64480000000000004</v>
      </c>
      <c r="K4307" s="17"/>
      <c r="L4307" s="24"/>
      <c r="M4307" s="86" t="s">
        <v>5013</v>
      </c>
      <c r="N4307" s="86" t="s">
        <v>5013</v>
      </c>
      <c r="O4307" s="86">
        <v>0.70199999999999996</v>
      </c>
      <c r="P4307" s="86">
        <v>2.42</v>
      </c>
      <c r="Q4307" s="86">
        <v>0.80400000000000005</v>
      </c>
      <c r="R4307" s="86" t="s">
        <v>5013</v>
      </c>
      <c r="S4307" s="86" t="s">
        <v>5013</v>
      </c>
      <c r="T4307" s="86" t="s">
        <v>5013</v>
      </c>
    </row>
    <row r="4308" spans="1:20" x14ac:dyDescent="0.25">
      <c r="A4308" s="50" t="s">
        <v>4682</v>
      </c>
      <c r="B4308" s="50" t="s">
        <v>9729</v>
      </c>
      <c r="C4308" s="50" t="s">
        <v>4738</v>
      </c>
      <c r="D4308" s="80">
        <v>11</v>
      </c>
      <c r="E4308" s="50" t="s">
        <v>9730</v>
      </c>
      <c r="F4308" s="24">
        <f t="shared" si="211"/>
        <v>0</v>
      </c>
      <c r="G4308" s="20">
        <f t="shared" si="212"/>
        <v>147.44166666666666</v>
      </c>
      <c r="H4308" s="17"/>
      <c r="I4308" s="24"/>
      <c r="J4308" s="20">
        <f t="shared" si="213"/>
        <v>0</v>
      </c>
      <c r="K4308" s="17"/>
      <c r="L4308" s="24"/>
      <c r="M4308" s="86">
        <v>124.726</v>
      </c>
      <c r="N4308" s="86">
        <v>204.26400000000001</v>
      </c>
      <c r="O4308" s="86">
        <v>113.33499999999999</v>
      </c>
      <c r="P4308" s="86" t="s">
        <v>5013</v>
      </c>
      <c r="Q4308" s="86" t="s">
        <v>5013</v>
      </c>
      <c r="R4308" s="86" t="s">
        <v>5013</v>
      </c>
      <c r="S4308" s="86" t="s">
        <v>5013</v>
      </c>
      <c r="T4308" s="86" t="s">
        <v>5013</v>
      </c>
    </row>
    <row r="4309" spans="1:20" x14ac:dyDescent="0.25">
      <c r="A4309" s="50" t="s">
        <v>4682</v>
      </c>
      <c r="B4309" s="50" t="s">
        <v>3583</v>
      </c>
      <c r="C4309" s="50" t="s">
        <v>4738</v>
      </c>
      <c r="D4309" s="80">
        <v>11</v>
      </c>
      <c r="E4309" s="50" t="s">
        <v>7167</v>
      </c>
      <c r="F4309" s="24">
        <f t="shared" si="211"/>
        <v>0</v>
      </c>
      <c r="G4309" s="20">
        <f t="shared" si="212"/>
        <v>0</v>
      </c>
      <c r="H4309" s="17"/>
      <c r="I4309" s="24"/>
      <c r="J4309" s="20">
        <f t="shared" si="213"/>
        <v>2.5714000000000001</v>
      </c>
      <c r="K4309" s="17"/>
      <c r="L4309" s="24"/>
      <c r="M4309" s="86" t="s">
        <v>5013</v>
      </c>
      <c r="N4309" s="86" t="s">
        <v>5013</v>
      </c>
      <c r="O4309" s="86" t="s">
        <v>5013</v>
      </c>
      <c r="P4309" s="86">
        <v>1.2270000000000001</v>
      </c>
      <c r="Q4309" s="86">
        <v>11.63</v>
      </c>
      <c r="R4309" s="86" t="s">
        <v>5013</v>
      </c>
      <c r="S4309" s="86" t="s">
        <v>5013</v>
      </c>
      <c r="T4309" s="86" t="s">
        <v>5013</v>
      </c>
    </row>
    <row r="4310" spans="1:20" x14ac:dyDescent="0.25">
      <c r="A4310" s="50" t="s">
        <v>4682</v>
      </c>
      <c r="B4310" s="50" t="s">
        <v>4229</v>
      </c>
      <c r="C4310" s="50" t="s">
        <v>4738</v>
      </c>
      <c r="D4310" s="80">
        <v>11</v>
      </c>
      <c r="E4310" s="50" t="s">
        <v>7169</v>
      </c>
      <c r="F4310" s="24">
        <f t="shared" si="211"/>
        <v>0</v>
      </c>
      <c r="G4310" s="20">
        <f t="shared" si="212"/>
        <v>0.66800000000000004</v>
      </c>
      <c r="H4310" s="17"/>
      <c r="I4310" s="24"/>
      <c r="J4310" s="20">
        <f t="shared" si="213"/>
        <v>0</v>
      </c>
      <c r="K4310" s="17"/>
      <c r="L4310" s="24"/>
      <c r="M4310" s="86" t="s">
        <v>5013</v>
      </c>
      <c r="N4310" s="86" t="s">
        <v>5013</v>
      </c>
      <c r="O4310" s="86">
        <v>2.004</v>
      </c>
      <c r="P4310" s="86" t="s">
        <v>5013</v>
      </c>
      <c r="Q4310" s="86" t="s">
        <v>5013</v>
      </c>
      <c r="R4310" s="86" t="s">
        <v>5013</v>
      </c>
      <c r="S4310" s="86" t="s">
        <v>5013</v>
      </c>
      <c r="T4310" s="86" t="s">
        <v>5013</v>
      </c>
    </row>
    <row r="4311" spans="1:20" x14ac:dyDescent="0.25">
      <c r="A4311" s="50" t="s">
        <v>4682</v>
      </c>
      <c r="B4311" s="50" t="s">
        <v>4143</v>
      </c>
      <c r="C4311" s="50" t="s">
        <v>4738</v>
      </c>
      <c r="D4311" s="80">
        <v>11</v>
      </c>
      <c r="E4311" s="50" t="s">
        <v>7178</v>
      </c>
      <c r="F4311" s="24">
        <f t="shared" si="211"/>
        <v>0</v>
      </c>
      <c r="G4311" s="20">
        <f t="shared" si="212"/>
        <v>0.16666666666666666</v>
      </c>
      <c r="H4311" s="17"/>
      <c r="I4311" s="24"/>
      <c r="J4311" s="20">
        <f t="shared" si="213"/>
        <v>0</v>
      </c>
      <c r="K4311" s="17"/>
      <c r="L4311" s="24"/>
      <c r="M4311" s="86">
        <v>0.5</v>
      </c>
      <c r="N4311" s="86" t="s">
        <v>5013</v>
      </c>
      <c r="O4311" s="86" t="s">
        <v>5013</v>
      </c>
      <c r="P4311" s="86" t="s">
        <v>5013</v>
      </c>
      <c r="Q4311" s="86" t="s">
        <v>5013</v>
      </c>
      <c r="R4311" s="86" t="s">
        <v>5013</v>
      </c>
      <c r="S4311" s="86" t="s">
        <v>5013</v>
      </c>
      <c r="T4311" s="86" t="s">
        <v>5013</v>
      </c>
    </row>
    <row r="4312" spans="1:20" x14ac:dyDescent="0.25">
      <c r="A4312" s="50" t="s">
        <v>4682</v>
      </c>
      <c r="B4312" s="50" t="s">
        <v>4042</v>
      </c>
      <c r="C4312" s="50" t="s">
        <v>4738</v>
      </c>
      <c r="D4312" s="80">
        <v>11</v>
      </c>
      <c r="E4312" s="50" t="s">
        <v>7180</v>
      </c>
      <c r="F4312" s="24">
        <f t="shared" si="211"/>
        <v>0</v>
      </c>
      <c r="G4312" s="20">
        <f t="shared" si="212"/>
        <v>3.8529999999999998</v>
      </c>
      <c r="H4312" s="17"/>
      <c r="I4312" s="24"/>
      <c r="J4312" s="20">
        <f t="shared" si="213"/>
        <v>9.74E-2</v>
      </c>
      <c r="K4312" s="17"/>
      <c r="L4312" s="24"/>
      <c r="M4312" s="86">
        <v>10.657999999999999</v>
      </c>
      <c r="N4312" s="86" t="s">
        <v>5013</v>
      </c>
      <c r="O4312" s="86">
        <v>0.90100000000000002</v>
      </c>
      <c r="P4312" s="86">
        <v>0.48699999999999999</v>
      </c>
      <c r="Q4312" s="86" t="s">
        <v>5013</v>
      </c>
      <c r="R4312" s="86" t="s">
        <v>5013</v>
      </c>
      <c r="S4312" s="86" t="s">
        <v>5013</v>
      </c>
      <c r="T4312" s="86" t="s">
        <v>5013</v>
      </c>
    </row>
    <row r="4313" spans="1:20" x14ac:dyDescent="0.25">
      <c r="A4313" s="50" t="s">
        <v>4682</v>
      </c>
      <c r="B4313" s="50" t="s">
        <v>4021</v>
      </c>
      <c r="C4313" s="50" t="s">
        <v>4738</v>
      </c>
      <c r="D4313" s="80">
        <v>11</v>
      </c>
      <c r="E4313" s="50" t="s">
        <v>7181</v>
      </c>
      <c r="F4313" s="24">
        <f t="shared" si="211"/>
        <v>0</v>
      </c>
      <c r="G4313" s="20">
        <f t="shared" si="212"/>
        <v>0</v>
      </c>
      <c r="H4313" s="17"/>
      <c r="I4313" s="24"/>
      <c r="J4313" s="20">
        <f t="shared" si="213"/>
        <v>2.1368</v>
      </c>
      <c r="K4313" s="17"/>
      <c r="L4313" s="24"/>
      <c r="M4313" s="86" t="s">
        <v>5013</v>
      </c>
      <c r="N4313" s="86" t="s">
        <v>5013</v>
      </c>
      <c r="O4313" s="86" t="s">
        <v>5013</v>
      </c>
      <c r="P4313" s="86">
        <v>10.683999999999999</v>
      </c>
      <c r="Q4313" s="86" t="s">
        <v>5013</v>
      </c>
      <c r="R4313" s="86" t="s">
        <v>5013</v>
      </c>
      <c r="S4313" s="86" t="s">
        <v>5013</v>
      </c>
      <c r="T4313" s="86" t="s">
        <v>5013</v>
      </c>
    </row>
    <row r="4314" spans="1:20" x14ac:dyDescent="0.25">
      <c r="A4314" s="50" t="s">
        <v>4682</v>
      </c>
      <c r="B4314" s="50" t="s">
        <v>4018</v>
      </c>
      <c r="C4314" s="50" t="s">
        <v>4738</v>
      </c>
      <c r="D4314" s="80">
        <v>11</v>
      </c>
      <c r="E4314" s="50" t="s">
        <v>7182</v>
      </c>
      <c r="F4314" s="24">
        <f t="shared" si="211"/>
        <v>0</v>
      </c>
      <c r="G4314" s="20">
        <f t="shared" si="212"/>
        <v>28.263000000000002</v>
      </c>
      <c r="H4314" s="17"/>
      <c r="I4314" s="24"/>
      <c r="J4314" s="20">
        <f t="shared" si="213"/>
        <v>0</v>
      </c>
      <c r="K4314" s="17"/>
      <c r="L4314" s="24"/>
      <c r="M4314" s="86" t="s">
        <v>5013</v>
      </c>
      <c r="N4314" s="86" t="s">
        <v>5013</v>
      </c>
      <c r="O4314" s="86">
        <v>84.789000000000001</v>
      </c>
      <c r="P4314" s="86" t="s">
        <v>5013</v>
      </c>
      <c r="Q4314" s="86" t="s">
        <v>5013</v>
      </c>
      <c r="R4314" s="86" t="s">
        <v>5013</v>
      </c>
      <c r="S4314" s="86" t="s">
        <v>5013</v>
      </c>
      <c r="T4314" s="86" t="s">
        <v>5013</v>
      </c>
    </row>
    <row r="4315" spans="1:20" x14ac:dyDescent="0.25">
      <c r="A4315" s="50" t="s">
        <v>4682</v>
      </c>
      <c r="B4315" s="50" t="s">
        <v>4280</v>
      </c>
      <c r="C4315" s="50" t="s">
        <v>4738</v>
      </c>
      <c r="D4315" s="80">
        <v>11</v>
      </c>
      <c r="E4315" s="50" t="s">
        <v>7189</v>
      </c>
      <c r="F4315" s="24">
        <f t="shared" si="211"/>
        <v>0</v>
      </c>
      <c r="G4315" s="20">
        <f t="shared" si="212"/>
        <v>3.3666666666666671E-2</v>
      </c>
      <c r="H4315" s="17"/>
      <c r="I4315" s="24"/>
      <c r="J4315" s="20">
        <f t="shared" si="213"/>
        <v>0</v>
      </c>
      <c r="K4315" s="17"/>
      <c r="L4315" s="24"/>
      <c r="M4315" s="86" t="s">
        <v>5013</v>
      </c>
      <c r="N4315" s="86">
        <v>0.10100000000000001</v>
      </c>
      <c r="O4315" s="86" t="s">
        <v>5013</v>
      </c>
      <c r="P4315" s="86" t="s">
        <v>5013</v>
      </c>
      <c r="Q4315" s="86" t="s">
        <v>5013</v>
      </c>
      <c r="R4315" s="86" t="s">
        <v>5013</v>
      </c>
      <c r="S4315" s="86" t="s">
        <v>5013</v>
      </c>
      <c r="T4315" s="86" t="s">
        <v>5013</v>
      </c>
    </row>
    <row r="4316" spans="1:20" x14ac:dyDescent="0.25">
      <c r="A4316" s="50" t="s">
        <v>4682</v>
      </c>
      <c r="B4316" s="50" t="s">
        <v>3352</v>
      </c>
      <c r="C4316" s="50" t="s">
        <v>4738</v>
      </c>
      <c r="D4316" s="80">
        <v>11</v>
      </c>
      <c r="E4316" s="50" t="s">
        <v>7191</v>
      </c>
      <c r="F4316" s="24">
        <f t="shared" si="211"/>
        <v>0</v>
      </c>
      <c r="G4316" s="20">
        <f t="shared" si="212"/>
        <v>0.80566666666666664</v>
      </c>
      <c r="H4316" s="17"/>
      <c r="I4316" s="24"/>
      <c r="J4316" s="20">
        <f t="shared" si="213"/>
        <v>0</v>
      </c>
      <c r="K4316" s="17"/>
      <c r="L4316" s="24"/>
      <c r="M4316" s="86">
        <v>2.4169999999999998</v>
      </c>
      <c r="N4316" s="86" t="s">
        <v>5013</v>
      </c>
      <c r="O4316" s="86" t="s">
        <v>5013</v>
      </c>
      <c r="P4316" s="86" t="s">
        <v>5013</v>
      </c>
      <c r="Q4316" s="86" t="s">
        <v>5013</v>
      </c>
      <c r="R4316" s="86" t="s">
        <v>5013</v>
      </c>
      <c r="S4316" s="86" t="s">
        <v>5013</v>
      </c>
      <c r="T4316" s="86" t="s">
        <v>5013</v>
      </c>
    </row>
    <row r="4317" spans="1:20" x14ac:dyDescent="0.25">
      <c r="A4317" s="50" t="s">
        <v>4682</v>
      </c>
      <c r="B4317" s="50" t="s">
        <v>1093</v>
      </c>
      <c r="C4317" s="50" t="s">
        <v>4738</v>
      </c>
      <c r="D4317" s="80">
        <v>11</v>
      </c>
      <c r="E4317" s="50" t="s">
        <v>7194</v>
      </c>
      <c r="F4317" s="24">
        <f t="shared" si="211"/>
        <v>0</v>
      </c>
      <c r="G4317" s="20">
        <f t="shared" si="212"/>
        <v>3.3856666666666668</v>
      </c>
      <c r="H4317" s="17"/>
      <c r="I4317" s="24"/>
      <c r="J4317" s="20">
        <f t="shared" si="213"/>
        <v>0</v>
      </c>
      <c r="K4317" s="17"/>
      <c r="L4317" s="24"/>
      <c r="M4317" s="86" t="s">
        <v>5013</v>
      </c>
      <c r="N4317" s="86">
        <v>1.5009999999999999</v>
      </c>
      <c r="O4317" s="86">
        <v>8.6560000000000006</v>
      </c>
      <c r="P4317" s="86" t="s">
        <v>5013</v>
      </c>
      <c r="Q4317" s="86" t="s">
        <v>5013</v>
      </c>
      <c r="R4317" s="86" t="s">
        <v>5013</v>
      </c>
      <c r="S4317" s="86" t="s">
        <v>5013</v>
      </c>
      <c r="T4317" s="86" t="s">
        <v>5013</v>
      </c>
    </row>
    <row r="4318" spans="1:20" x14ac:dyDescent="0.25">
      <c r="A4318" s="50" t="s">
        <v>4682</v>
      </c>
      <c r="B4318" s="50" t="s">
        <v>3819</v>
      </c>
      <c r="C4318" s="50" t="s">
        <v>4738</v>
      </c>
      <c r="D4318" s="80">
        <v>11</v>
      </c>
      <c r="E4318" s="50" t="s">
        <v>7195</v>
      </c>
      <c r="F4318" s="24">
        <f t="shared" si="211"/>
        <v>0</v>
      </c>
      <c r="G4318" s="20">
        <f t="shared" si="212"/>
        <v>2.9666666666666664E-2</v>
      </c>
      <c r="H4318" s="17"/>
      <c r="I4318" s="24"/>
      <c r="J4318" s="20">
        <f t="shared" si="213"/>
        <v>0</v>
      </c>
      <c r="K4318" s="17"/>
      <c r="L4318" s="24"/>
      <c r="M4318" s="86">
        <v>8.8999999999999996E-2</v>
      </c>
      <c r="N4318" s="86" t="s">
        <v>5013</v>
      </c>
      <c r="O4318" s="86" t="s">
        <v>5013</v>
      </c>
      <c r="P4318" s="86" t="s">
        <v>5013</v>
      </c>
      <c r="Q4318" s="86" t="s">
        <v>5013</v>
      </c>
      <c r="R4318" s="86" t="s">
        <v>5013</v>
      </c>
      <c r="S4318" s="86" t="s">
        <v>5013</v>
      </c>
      <c r="T4318" s="86" t="s">
        <v>5013</v>
      </c>
    </row>
    <row r="4319" spans="1:20" x14ac:dyDescent="0.25">
      <c r="A4319" s="50" t="s">
        <v>4682</v>
      </c>
      <c r="B4319" s="50" t="s">
        <v>3363</v>
      </c>
      <c r="C4319" s="50" t="s">
        <v>4738</v>
      </c>
      <c r="D4319" s="80">
        <v>11</v>
      </c>
      <c r="E4319" s="50" t="s">
        <v>7198</v>
      </c>
      <c r="F4319" s="24">
        <f t="shared" si="211"/>
        <v>0</v>
      </c>
      <c r="G4319" s="20">
        <f t="shared" si="212"/>
        <v>0</v>
      </c>
      <c r="H4319" s="17"/>
      <c r="I4319" s="24"/>
      <c r="J4319" s="20">
        <f t="shared" si="213"/>
        <v>1.5926</v>
      </c>
      <c r="K4319" s="17"/>
      <c r="L4319" s="24"/>
      <c r="M4319" s="86" t="s">
        <v>5013</v>
      </c>
      <c r="N4319" s="86" t="s">
        <v>5013</v>
      </c>
      <c r="O4319" s="86" t="s">
        <v>5013</v>
      </c>
      <c r="P4319" s="86">
        <v>7.9630000000000001</v>
      </c>
      <c r="Q4319" s="86" t="s">
        <v>5013</v>
      </c>
      <c r="R4319" s="86" t="s">
        <v>5013</v>
      </c>
      <c r="S4319" s="86" t="s">
        <v>5013</v>
      </c>
      <c r="T4319" s="86" t="s">
        <v>5013</v>
      </c>
    </row>
    <row r="4320" spans="1:20" x14ac:dyDescent="0.25">
      <c r="A4320" s="50" t="s">
        <v>4682</v>
      </c>
      <c r="B4320" s="50" t="s">
        <v>4019</v>
      </c>
      <c r="C4320" s="50" t="s">
        <v>4738</v>
      </c>
      <c r="D4320" s="80">
        <v>11</v>
      </c>
      <c r="E4320" s="50" t="s">
        <v>7202</v>
      </c>
      <c r="F4320" s="24">
        <f t="shared" ref="F4320:F4383" si="214">SUM(R4320:T4320)/3</f>
        <v>0</v>
      </c>
      <c r="G4320" s="20">
        <f t="shared" ref="G4320:G4383" si="215">SUM(M4320:O4320)/3</f>
        <v>1.6020000000000001</v>
      </c>
      <c r="H4320" s="17"/>
      <c r="I4320" s="24"/>
      <c r="J4320" s="20">
        <f t="shared" ref="J4320:J4383" si="216">SUM(P4320:T4320)/5</f>
        <v>0.75619999999999998</v>
      </c>
      <c r="K4320" s="17"/>
      <c r="L4320" s="24"/>
      <c r="M4320" s="86" t="s">
        <v>5013</v>
      </c>
      <c r="N4320" s="86">
        <v>4.806</v>
      </c>
      <c r="O4320" s="86" t="s">
        <v>5013</v>
      </c>
      <c r="P4320" s="86">
        <v>3.7810000000000001</v>
      </c>
      <c r="Q4320" s="86" t="s">
        <v>5013</v>
      </c>
      <c r="R4320" s="86" t="s">
        <v>5013</v>
      </c>
      <c r="S4320" s="86" t="s">
        <v>5013</v>
      </c>
      <c r="T4320" s="86" t="s">
        <v>5013</v>
      </c>
    </row>
    <row r="4321" spans="1:20" x14ac:dyDescent="0.25">
      <c r="A4321" s="50" t="s">
        <v>4682</v>
      </c>
      <c r="B4321" s="50" t="s">
        <v>3638</v>
      </c>
      <c r="C4321" s="50" t="s">
        <v>4739</v>
      </c>
      <c r="D4321" s="80">
        <v>11</v>
      </c>
      <c r="E4321" s="50" t="s">
        <v>7214</v>
      </c>
      <c r="F4321" s="24">
        <f t="shared" si="214"/>
        <v>0</v>
      </c>
      <c r="G4321" s="20">
        <f t="shared" si="215"/>
        <v>0</v>
      </c>
      <c r="H4321" s="17"/>
      <c r="I4321" s="24"/>
      <c r="J4321" s="20">
        <f t="shared" si="216"/>
        <v>2.9199999999999997E-2</v>
      </c>
      <c r="K4321" s="17"/>
      <c r="L4321" s="24"/>
      <c r="M4321" s="86" t="s">
        <v>5013</v>
      </c>
      <c r="N4321" s="86" t="s">
        <v>5013</v>
      </c>
      <c r="O4321" s="86" t="s">
        <v>5013</v>
      </c>
      <c r="P4321" s="86" t="s">
        <v>5013</v>
      </c>
      <c r="Q4321" s="86">
        <v>0.14599999999999999</v>
      </c>
      <c r="R4321" s="86" t="s">
        <v>5013</v>
      </c>
      <c r="S4321" s="86" t="s">
        <v>5013</v>
      </c>
      <c r="T4321" s="86" t="s">
        <v>5013</v>
      </c>
    </row>
    <row r="4322" spans="1:20" x14ac:dyDescent="0.25">
      <c r="A4322" s="50" t="s">
        <v>4682</v>
      </c>
      <c r="B4322" s="50" t="s">
        <v>4142</v>
      </c>
      <c r="C4322" s="50" t="s">
        <v>4739</v>
      </c>
      <c r="D4322" s="80">
        <v>11</v>
      </c>
      <c r="E4322" s="50" t="s">
        <v>7225</v>
      </c>
      <c r="F4322" s="24">
        <f t="shared" si="214"/>
        <v>0</v>
      </c>
      <c r="G4322" s="20">
        <f t="shared" si="215"/>
        <v>3.1293333333333333</v>
      </c>
      <c r="H4322" s="17"/>
      <c r="I4322" s="24"/>
      <c r="J4322" s="20">
        <f t="shared" si="216"/>
        <v>0</v>
      </c>
      <c r="K4322" s="17"/>
      <c r="L4322" s="24"/>
      <c r="M4322" s="86">
        <v>2.6219999999999999</v>
      </c>
      <c r="N4322" s="86">
        <v>5.1230000000000002</v>
      </c>
      <c r="O4322" s="86">
        <v>1.643</v>
      </c>
      <c r="P4322" s="86" t="s">
        <v>5013</v>
      </c>
      <c r="Q4322" s="86" t="s">
        <v>5013</v>
      </c>
      <c r="R4322" s="86" t="s">
        <v>5013</v>
      </c>
      <c r="S4322" s="86" t="s">
        <v>5013</v>
      </c>
      <c r="T4322" s="86" t="s">
        <v>5013</v>
      </c>
    </row>
    <row r="4323" spans="1:20" x14ac:dyDescent="0.25">
      <c r="A4323" s="50" t="s">
        <v>4682</v>
      </c>
      <c r="B4323" s="50" t="s">
        <v>4643</v>
      </c>
      <c r="C4323" s="50" t="s">
        <v>4739</v>
      </c>
      <c r="D4323" s="80">
        <v>11</v>
      </c>
      <c r="E4323" s="50" t="s">
        <v>7229</v>
      </c>
      <c r="F4323" s="24">
        <f t="shared" si="214"/>
        <v>0</v>
      </c>
      <c r="G4323" s="20">
        <f t="shared" si="215"/>
        <v>487.84533333333337</v>
      </c>
      <c r="H4323" s="17"/>
      <c r="I4323" s="24"/>
      <c r="J4323" s="20">
        <f t="shared" si="216"/>
        <v>0</v>
      </c>
      <c r="K4323" s="17"/>
      <c r="L4323" s="24"/>
      <c r="M4323" s="86">
        <v>444.20600000000002</v>
      </c>
      <c r="N4323" s="86">
        <v>576.63300000000004</v>
      </c>
      <c r="O4323" s="86">
        <v>442.697</v>
      </c>
      <c r="P4323" s="86" t="s">
        <v>5013</v>
      </c>
      <c r="Q4323" s="86" t="s">
        <v>5013</v>
      </c>
      <c r="R4323" s="86" t="s">
        <v>5013</v>
      </c>
      <c r="S4323" s="86" t="s">
        <v>5013</v>
      </c>
      <c r="T4323" s="86" t="s">
        <v>5013</v>
      </c>
    </row>
    <row r="4324" spans="1:20" x14ac:dyDescent="0.25">
      <c r="A4324" s="50" t="s">
        <v>4682</v>
      </c>
      <c r="B4324" s="50" t="s">
        <v>4644</v>
      </c>
      <c r="C4324" s="50" t="s">
        <v>4740</v>
      </c>
      <c r="D4324" s="80">
        <v>11</v>
      </c>
      <c r="E4324" s="50" t="s">
        <v>7249</v>
      </c>
      <c r="F4324" s="24">
        <f t="shared" si="214"/>
        <v>0</v>
      </c>
      <c r="G4324" s="20">
        <f t="shared" si="215"/>
        <v>5.4766666666666666</v>
      </c>
      <c r="H4324" s="17"/>
      <c r="I4324" s="24"/>
      <c r="J4324" s="20">
        <f t="shared" si="216"/>
        <v>0</v>
      </c>
      <c r="K4324" s="17"/>
      <c r="L4324" s="24"/>
      <c r="M4324" s="86">
        <v>16.43</v>
      </c>
      <c r="N4324" s="86" t="s">
        <v>5013</v>
      </c>
      <c r="O4324" s="86" t="s">
        <v>5013</v>
      </c>
      <c r="P4324" s="86" t="s">
        <v>5013</v>
      </c>
      <c r="Q4324" s="86" t="s">
        <v>5013</v>
      </c>
      <c r="R4324" s="86" t="s">
        <v>5013</v>
      </c>
      <c r="S4324" s="86" t="s">
        <v>5013</v>
      </c>
      <c r="T4324" s="86" t="s">
        <v>5013</v>
      </c>
    </row>
    <row r="4325" spans="1:20" x14ac:dyDescent="0.25">
      <c r="A4325" s="50" t="s">
        <v>4682</v>
      </c>
      <c r="B4325" s="50" t="s">
        <v>4555</v>
      </c>
      <c r="C4325" s="50" t="s">
        <v>4740</v>
      </c>
      <c r="D4325" s="80">
        <v>11</v>
      </c>
      <c r="E4325" s="50" t="s">
        <v>7250</v>
      </c>
      <c r="F4325" s="24">
        <f t="shared" si="214"/>
        <v>0</v>
      </c>
      <c r="G4325" s="20">
        <f t="shared" si="215"/>
        <v>0.12</v>
      </c>
      <c r="H4325" s="17"/>
      <c r="I4325" s="24"/>
      <c r="J4325" s="20">
        <f t="shared" si="216"/>
        <v>0</v>
      </c>
      <c r="K4325" s="17"/>
      <c r="L4325" s="24"/>
      <c r="M4325" s="86" t="s">
        <v>5013</v>
      </c>
      <c r="N4325" s="86" t="s">
        <v>5013</v>
      </c>
      <c r="O4325" s="86">
        <v>0.36</v>
      </c>
      <c r="P4325" s="86" t="s">
        <v>5013</v>
      </c>
      <c r="Q4325" s="86" t="s">
        <v>5013</v>
      </c>
      <c r="R4325" s="86" t="s">
        <v>5013</v>
      </c>
      <c r="S4325" s="86" t="s">
        <v>5013</v>
      </c>
      <c r="T4325" s="86" t="s">
        <v>5013</v>
      </c>
    </row>
    <row r="4326" spans="1:20" x14ac:dyDescent="0.25">
      <c r="A4326" s="50" t="s">
        <v>4682</v>
      </c>
      <c r="B4326" s="50" t="s">
        <v>4312</v>
      </c>
      <c r="C4326" s="50" t="s">
        <v>4741</v>
      </c>
      <c r="D4326" s="80">
        <v>11</v>
      </c>
      <c r="E4326" s="50" t="s">
        <v>7266</v>
      </c>
      <c r="F4326" s="24">
        <f t="shared" si="214"/>
        <v>0</v>
      </c>
      <c r="G4326" s="20">
        <f t="shared" si="215"/>
        <v>0</v>
      </c>
      <c r="H4326" s="17"/>
      <c r="I4326" s="24"/>
      <c r="J4326" s="20">
        <f t="shared" si="216"/>
        <v>0.51319999999999999</v>
      </c>
      <c r="K4326" s="17"/>
      <c r="L4326" s="24"/>
      <c r="M4326" s="86" t="s">
        <v>5013</v>
      </c>
      <c r="N4326" s="86" t="s">
        <v>5013</v>
      </c>
      <c r="O4326" s="86" t="s">
        <v>5013</v>
      </c>
      <c r="P4326" s="86">
        <v>2.5659999999999998</v>
      </c>
      <c r="Q4326" s="86" t="s">
        <v>5013</v>
      </c>
      <c r="R4326" s="86" t="s">
        <v>5013</v>
      </c>
      <c r="S4326" s="86" t="s">
        <v>5013</v>
      </c>
      <c r="T4326" s="86" t="s">
        <v>5013</v>
      </c>
    </row>
    <row r="4327" spans="1:20" x14ac:dyDescent="0.25">
      <c r="A4327" s="50" t="s">
        <v>4682</v>
      </c>
      <c r="B4327" s="50" t="s">
        <v>9802</v>
      </c>
      <c r="C4327" s="50" t="s">
        <v>4741</v>
      </c>
      <c r="D4327" s="80">
        <v>11</v>
      </c>
      <c r="E4327" s="50" t="s">
        <v>9803</v>
      </c>
      <c r="F4327" s="24">
        <f t="shared" si="214"/>
        <v>0</v>
      </c>
      <c r="G4327" s="20">
        <f t="shared" si="215"/>
        <v>5.5386666666666668</v>
      </c>
      <c r="H4327" s="17"/>
      <c r="I4327" s="24"/>
      <c r="J4327" s="20">
        <f t="shared" si="216"/>
        <v>0.1244</v>
      </c>
      <c r="K4327" s="17"/>
      <c r="L4327" s="24"/>
      <c r="M4327" s="86">
        <v>16.616</v>
      </c>
      <c r="N4327" s="86" t="s">
        <v>5013</v>
      </c>
      <c r="O4327" s="86" t="s">
        <v>5013</v>
      </c>
      <c r="P4327" s="86">
        <v>0.622</v>
      </c>
      <c r="Q4327" s="86" t="s">
        <v>5013</v>
      </c>
      <c r="R4327" s="86" t="s">
        <v>5013</v>
      </c>
      <c r="S4327" s="86" t="s">
        <v>5013</v>
      </c>
      <c r="T4327" s="86" t="s">
        <v>5013</v>
      </c>
    </row>
    <row r="4328" spans="1:20" x14ac:dyDescent="0.25">
      <c r="A4328" s="50" t="s">
        <v>4682</v>
      </c>
      <c r="B4328" s="50" t="s">
        <v>3545</v>
      </c>
      <c r="C4328" s="50" t="s">
        <v>4741</v>
      </c>
      <c r="D4328" s="80">
        <v>11</v>
      </c>
      <c r="E4328" s="50" t="s">
        <v>7271</v>
      </c>
      <c r="F4328" s="24">
        <f t="shared" si="214"/>
        <v>0</v>
      </c>
      <c r="G4328" s="20">
        <f t="shared" si="215"/>
        <v>11.095999999999998</v>
      </c>
      <c r="H4328" s="17"/>
      <c r="I4328" s="24"/>
      <c r="J4328" s="20">
        <f t="shared" si="216"/>
        <v>11.813599999999999</v>
      </c>
      <c r="K4328" s="17"/>
      <c r="L4328" s="24"/>
      <c r="M4328" s="86">
        <v>15.551</v>
      </c>
      <c r="N4328" s="86">
        <v>17.736999999999998</v>
      </c>
      <c r="O4328" s="86" t="s">
        <v>5013</v>
      </c>
      <c r="P4328" s="86">
        <v>59.067999999999998</v>
      </c>
      <c r="Q4328" s="86" t="s">
        <v>5013</v>
      </c>
      <c r="R4328" s="86" t="s">
        <v>5013</v>
      </c>
      <c r="S4328" s="86" t="s">
        <v>5013</v>
      </c>
      <c r="T4328" s="86" t="s">
        <v>5013</v>
      </c>
    </row>
    <row r="4329" spans="1:20" x14ac:dyDescent="0.25">
      <c r="A4329" s="50" t="s">
        <v>4682</v>
      </c>
      <c r="B4329" s="50" t="s">
        <v>4313</v>
      </c>
      <c r="C4329" s="50" t="s">
        <v>4741</v>
      </c>
      <c r="D4329" s="80">
        <v>11</v>
      </c>
      <c r="E4329" s="50" t="s">
        <v>7277</v>
      </c>
      <c r="F4329" s="24">
        <f t="shared" si="214"/>
        <v>0</v>
      </c>
      <c r="G4329" s="20">
        <f t="shared" si="215"/>
        <v>0.83433333333333337</v>
      </c>
      <c r="H4329" s="17"/>
      <c r="I4329" s="24"/>
      <c r="J4329" s="20">
        <f t="shared" si="216"/>
        <v>0</v>
      </c>
      <c r="K4329" s="17"/>
      <c r="L4329" s="24"/>
      <c r="M4329" s="86">
        <v>0.503</v>
      </c>
      <c r="N4329" s="86">
        <v>2</v>
      </c>
      <c r="O4329" s="86" t="s">
        <v>5013</v>
      </c>
      <c r="P4329" s="86" t="s">
        <v>5013</v>
      </c>
      <c r="Q4329" s="86" t="s">
        <v>5013</v>
      </c>
      <c r="R4329" s="86" t="s">
        <v>5013</v>
      </c>
      <c r="S4329" s="86" t="s">
        <v>5013</v>
      </c>
      <c r="T4329" s="86" t="s">
        <v>5013</v>
      </c>
    </row>
    <row r="4330" spans="1:20" x14ac:dyDescent="0.25">
      <c r="A4330" s="50" t="s">
        <v>4682</v>
      </c>
      <c r="B4330" s="50" t="s">
        <v>4161</v>
      </c>
      <c r="C4330" s="50" t="s">
        <v>4741</v>
      </c>
      <c r="D4330" s="80">
        <v>11</v>
      </c>
      <c r="E4330" s="50" t="s">
        <v>7278</v>
      </c>
      <c r="F4330" s="24">
        <f t="shared" si="214"/>
        <v>0</v>
      </c>
      <c r="G4330" s="20">
        <f t="shared" si="215"/>
        <v>1.8516666666666666</v>
      </c>
      <c r="H4330" s="17"/>
      <c r="I4330" s="24"/>
      <c r="J4330" s="20">
        <f t="shared" si="216"/>
        <v>0.55740000000000001</v>
      </c>
      <c r="K4330" s="17"/>
      <c r="L4330" s="24"/>
      <c r="M4330" s="86">
        <v>0.47899999999999998</v>
      </c>
      <c r="N4330" s="86">
        <v>3.2000000000000001E-2</v>
      </c>
      <c r="O4330" s="86">
        <v>5.0439999999999996</v>
      </c>
      <c r="P4330" s="86" t="s">
        <v>5013</v>
      </c>
      <c r="Q4330" s="86">
        <v>2.7869999999999999</v>
      </c>
      <c r="R4330" s="86" t="s">
        <v>5013</v>
      </c>
      <c r="S4330" s="86" t="s">
        <v>5013</v>
      </c>
      <c r="T4330" s="86" t="s">
        <v>5013</v>
      </c>
    </row>
    <row r="4331" spans="1:20" x14ac:dyDescent="0.25">
      <c r="A4331" s="50" t="s">
        <v>4682</v>
      </c>
      <c r="B4331" s="50" t="s">
        <v>3092</v>
      </c>
      <c r="C4331" s="50" t="s">
        <v>4741</v>
      </c>
      <c r="D4331" s="80">
        <v>11</v>
      </c>
      <c r="E4331" s="50" t="s">
        <v>7280</v>
      </c>
      <c r="F4331" s="24">
        <f t="shared" si="214"/>
        <v>0</v>
      </c>
      <c r="G4331" s="20">
        <f t="shared" si="215"/>
        <v>3.1876666666666669</v>
      </c>
      <c r="H4331" s="17"/>
      <c r="I4331" s="24"/>
      <c r="J4331" s="20">
        <f t="shared" si="216"/>
        <v>0.29700000000000004</v>
      </c>
      <c r="K4331" s="17"/>
      <c r="L4331" s="24"/>
      <c r="M4331" s="86">
        <v>8.3420000000000005</v>
      </c>
      <c r="N4331" s="86">
        <v>1.2210000000000001</v>
      </c>
      <c r="O4331" s="86" t="s">
        <v>5013</v>
      </c>
      <c r="P4331" s="86">
        <v>1.4850000000000001</v>
      </c>
      <c r="Q4331" s="86" t="s">
        <v>5013</v>
      </c>
      <c r="R4331" s="86" t="s">
        <v>5013</v>
      </c>
      <c r="S4331" s="86" t="s">
        <v>5013</v>
      </c>
      <c r="T4331" s="86" t="s">
        <v>5013</v>
      </c>
    </row>
    <row r="4332" spans="1:20" x14ac:dyDescent="0.25">
      <c r="A4332" s="50" t="s">
        <v>4682</v>
      </c>
      <c r="B4332" s="50" t="s">
        <v>3830</v>
      </c>
      <c r="C4332" s="50" t="s">
        <v>4741</v>
      </c>
      <c r="D4332" s="80">
        <v>11</v>
      </c>
      <c r="E4332" s="50" t="s">
        <v>7282</v>
      </c>
      <c r="F4332" s="24">
        <f t="shared" si="214"/>
        <v>0</v>
      </c>
      <c r="G4332" s="20">
        <f t="shared" si="215"/>
        <v>0.71099999999999997</v>
      </c>
      <c r="H4332" s="17"/>
      <c r="I4332" s="24"/>
      <c r="J4332" s="20">
        <f t="shared" si="216"/>
        <v>0</v>
      </c>
      <c r="K4332" s="17"/>
      <c r="L4332" s="24"/>
      <c r="M4332" s="86">
        <v>0.85699999999999998</v>
      </c>
      <c r="N4332" s="86">
        <v>0.73099999999999998</v>
      </c>
      <c r="O4332" s="86">
        <v>0.54500000000000004</v>
      </c>
      <c r="P4332" s="86" t="s">
        <v>5013</v>
      </c>
      <c r="Q4332" s="86" t="s">
        <v>5013</v>
      </c>
      <c r="R4332" s="86" t="s">
        <v>5013</v>
      </c>
      <c r="S4332" s="86" t="s">
        <v>5013</v>
      </c>
      <c r="T4332" s="86" t="s">
        <v>5013</v>
      </c>
    </row>
    <row r="4333" spans="1:20" x14ac:dyDescent="0.25">
      <c r="A4333" s="50" t="s">
        <v>4682</v>
      </c>
      <c r="B4333" s="50" t="s">
        <v>3827</v>
      </c>
      <c r="C4333" s="50" t="s">
        <v>4741</v>
      </c>
      <c r="D4333" s="80">
        <v>11</v>
      </c>
      <c r="E4333" s="50" t="s">
        <v>7283</v>
      </c>
      <c r="F4333" s="24">
        <f t="shared" si="214"/>
        <v>0</v>
      </c>
      <c r="G4333" s="20">
        <f t="shared" si="215"/>
        <v>5.4333333333333338E-2</v>
      </c>
      <c r="H4333" s="17"/>
      <c r="I4333" s="24"/>
      <c r="J4333" s="20">
        <f t="shared" si="216"/>
        <v>0</v>
      </c>
      <c r="K4333" s="17"/>
      <c r="L4333" s="24"/>
      <c r="M4333" s="86" t="s">
        <v>5013</v>
      </c>
      <c r="N4333" s="86" t="s">
        <v>5013</v>
      </c>
      <c r="O4333" s="86">
        <v>0.16300000000000001</v>
      </c>
      <c r="P4333" s="86" t="s">
        <v>5013</v>
      </c>
      <c r="Q4333" s="86" t="s">
        <v>5013</v>
      </c>
      <c r="R4333" s="86" t="s">
        <v>5013</v>
      </c>
      <c r="S4333" s="86" t="s">
        <v>5013</v>
      </c>
      <c r="T4333" s="86" t="s">
        <v>5013</v>
      </c>
    </row>
    <row r="4334" spans="1:20" x14ac:dyDescent="0.25">
      <c r="A4334" s="50" t="s">
        <v>4682</v>
      </c>
      <c r="B4334" s="50" t="s">
        <v>3620</v>
      </c>
      <c r="C4334" s="50" t="s">
        <v>4741</v>
      </c>
      <c r="D4334" s="80">
        <v>11</v>
      </c>
      <c r="E4334" s="50" t="s">
        <v>7295</v>
      </c>
      <c r="F4334" s="24">
        <f t="shared" si="214"/>
        <v>0</v>
      </c>
      <c r="G4334" s="20">
        <f t="shared" si="215"/>
        <v>6.237333333333333</v>
      </c>
      <c r="H4334" s="17"/>
      <c r="I4334" s="24"/>
      <c r="J4334" s="20">
        <f t="shared" si="216"/>
        <v>3.1101999999999999</v>
      </c>
      <c r="K4334" s="17"/>
      <c r="L4334" s="24"/>
      <c r="M4334" s="86">
        <v>13.88</v>
      </c>
      <c r="N4334" s="86">
        <v>4.8319999999999999</v>
      </c>
      <c r="O4334" s="86" t="s">
        <v>5013</v>
      </c>
      <c r="P4334" s="86">
        <v>15.374000000000001</v>
      </c>
      <c r="Q4334" s="86">
        <v>0.17699999999999999</v>
      </c>
      <c r="R4334" s="86" t="s">
        <v>5013</v>
      </c>
      <c r="S4334" s="86" t="s">
        <v>5013</v>
      </c>
      <c r="T4334" s="86" t="s">
        <v>5013</v>
      </c>
    </row>
    <row r="4335" spans="1:20" x14ac:dyDescent="0.25">
      <c r="A4335" s="50" t="s">
        <v>4682</v>
      </c>
      <c r="B4335" s="50" t="s">
        <v>2421</v>
      </c>
      <c r="C4335" s="50" t="s">
        <v>4743</v>
      </c>
      <c r="D4335" s="80">
        <v>11</v>
      </c>
      <c r="E4335" s="50" t="s">
        <v>7323</v>
      </c>
      <c r="F4335" s="24">
        <f t="shared" si="214"/>
        <v>0</v>
      </c>
      <c r="G4335" s="20">
        <f t="shared" si="215"/>
        <v>12.674999999999999</v>
      </c>
      <c r="H4335" s="17"/>
      <c r="I4335" s="24"/>
      <c r="J4335" s="20">
        <f t="shared" si="216"/>
        <v>7.2977999999999996</v>
      </c>
      <c r="K4335" s="17"/>
      <c r="L4335" s="24"/>
      <c r="M4335" s="86">
        <v>1.8049999999999999</v>
      </c>
      <c r="N4335" s="86">
        <v>10.071</v>
      </c>
      <c r="O4335" s="86">
        <v>26.149000000000001</v>
      </c>
      <c r="P4335" s="86">
        <v>36.488999999999997</v>
      </c>
      <c r="Q4335" s="86" t="s">
        <v>5013</v>
      </c>
      <c r="R4335" s="86" t="s">
        <v>5013</v>
      </c>
      <c r="S4335" s="86" t="s">
        <v>5013</v>
      </c>
      <c r="T4335" s="86" t="s">
        <v>5013</v>
      </c>
    </row>
    <row r="4336" spans="1:20" x14ac:dyDescent="0.25">
      <c r="A4336" s="50" t="s">
        <v>4682</v>
      </c>
      <c r="B4336" s="50" t="s">
        <v>4054</v>
      </c>
      <c r="C4336" s="50" t="s">
        <v>4743</v>
      </c>
      <c r="D4336" s="80">
        <v>11</v>
      </c>
      <c r="E4336" s="50" t="s">
        <v>7332</v>
      </c>
      <c r="F4336" s="24">
        <f t="shared" si="214"/>
        <v>0</v>
      </c>
      <c r="G4336" s="20">
        <f t="shared" si="215"/>
        <v>13.008000000000001</v>
      </c>
      <c r="H4336" s="17"/>
      <c r="I4336" s="24"/>
      <c r="J4336" s="20">
        <f t="shared" si="216"/>
        <v>0</v>
      </c>
      <c r="K4336" s="17"/>
      <c r="L4336" s="24"/>
      <c r="M4336" s="86">
        <v>39.024000000000001</v>
      </c>
      <c r="N4336" s="86" t="s">
        <v>5013</v>
      </c>
      <c r="O4336" s="86" t="s">
        <v>5013</v>
      </c>
      <c r="P4336" s="86" t="s">
        <v>5013</v>
      </c>
      <c r="Q4336" s="86" t="s">
        <v>5013</v>
      </c>
      <c r="R4336" s="86" t="s">
        <v>5013</v>
      </c>
      <c r="S4336" s="86" t="s">
        <v>5013</v>
      </c>
      <c r="T4336" s="86" t="s">
        <v>5013</v>
      </c>
    </row>
    <row r="4337" spans="1:20" x14ac:dyDescent="0.25">
      <c r="A4337" s="50" t="s">
        <v>4682</v>
      </c>
      <c r="B4337" s="50" t="s">
        <v>3774</v>
      </c>
      <c r="C4337" s="50" t="s">
        <v>4743</v>
      </c>
      <c r="D4337" s="80">
        <v>11</v>
      </c>
      <c r="E4337" s="50" t="s">
        <v>7335</v>
      </c>
      <c r="F4337" s="24">
        <f t="shared" si="214"/>
        <v>0</v>
      </c>
      <c r="G4337" s="20">
        <f t="shared" si="215"/>
        <v>0</v>
      </c>
      <c r="H4337" s="17"/>
      <c r="I4337" s="24"/>
      <c r="J4337" s="20">
        <f t="shared" si="216"/>
        <v>1.2749999999999999</v>
      </c>
      <c r="K4337" s="17"/>
      <c r="L4337" s="24"/>
      <c r="M4337" s="86" t="s">
        <v>5013</v>
      </c>
      <c r="N4337" s="86" t="s">
        <v>5013</v>
      </c>
      <c r="O4337" s="86" t="s">
        <v>5013</v>
      </c>
      <c r="P4337" s="86">
        <v>6.375</v>
      </c>
      <c r="Q4337" s="86" t="s">
        <v>5013</v>
      </c>
      <c r="R4337" s="86" t="s">
        <v>5013</v>
      </c>
      <c r="S4337" s="86" t="s">
        <v>5013</v>
      </c>
      <c r="T4337" s="86" t="s">
        <v>5013</v>
      </c>
    </row>
    <row r="4338" spans="1:20" x14ac:dyDescent="0.25">
      <c r="A4338" s="50" t="s">
        <v>4682</v>
      </c>
      <c r="B4338" s="50" t="s">
        <v>9731</v>
      </c>
      <c r="C4338" s="50" t="s">
        <v>4743</v>
      </c>
      <c r="D4338" s="80">
        <v>11</v>
      </c>
      <c r="E4338" s="50" t="s">
        <v>9732</v>
      </c>
      <c r="F4338" s="24">
        <f t="shared" si="214"/>
        <v>0</v>
      </c>
      <c r="G4338" s="20">
        <f t="shared" si="215"/>
        <v>0.98099999999999998</v>
      </c>
      <c r="H4338" s="17"/>
      <c r="I4338" s="24"/>
      <c r="J4338" s="20">
        <f t="shared" si="216"/>
        <v>2.3094000000000001</v>
      </c>
      <c r="K4338" s="17"/>
      <c r="L4338" s="24"/>
      <c r="M4338" s="86">
        <v>2.9430000000000001</v>
      </c>
      <c r="N4338" s="86" t="s">
        <v>5013</v>
      </c>
      <c r="O4338" s="86" t="s">
        <v>5013</v>
      </c>
      <c r="P4338" s="86">
        <v>11.547000000000001</v>
      </c>
      <c r="Q4338" s="86" t="s">
        <v>5013</v>
      </c>
      <c r="R4338" s="86" t="s">
        <v>5013</v>
      </c>
      <c r="S4338" s="86" t="s">
        <v>5013</v>
      </c>
      <c r="T4338" s="86" t="s">
        <v>5013</v>
      </c>
    </row>
    <row r="4339" spans="1:20" x14ac:dyDescent="0.25">
      <c r="A4339" s="50" t="s">
        <v>4682</v>
      </c>
      <c r="B4339" s="50" t="s">
        <v>2390</v>
      </c>
      <c r="C4339" s="50" t="s">
        <v>4743</v>
      </c>
      <c r="D4339" s="80">
        <v>11</v>
      </c>
      <c r="E4339" s="50" t="s">
        <v>7337</v>
      </c>
      <c r="F4339" s="24">
        <f t="shared" si="214"/>
        <v>0</v>
      </c>
      <c r="G4339" s="20">
        <f t="shared" si="215"/>
        <v>0</v>
      </c>
      <c r="H4339" s="17"/>
      <c r="I4339" s="24"/>
      <c r="J4339" s="20">
        <f t="shared" si="216"/>
        <v>0.23719999999999999</v>
      </c>
      <c r="K4339" s="17"/>
      <c r="L4339" s="24"/>
      <c r="M4339" s="86" t="s">
        <v>5013</v>
      </c>
      <c r="N4339" s="86" t="s">
        <v>5013</v>
      </c>
      <c r="O4339" s="86" t="s">
        <v>5013</v>
      </c>
      <c r="P4339" s="86">
        <v>1.1859999999999999</v>
      </c>
      <c r="Q4339" s="86" t="s">
        <v>5013</v>
      </c>
      <c r="R4339" s="86" t="s">
        <v>5013</v>
      </c>
      <c r="S4339" s="86" t="s">
        <v>5013</v>
      </c>
      <c r="T4339" s="86" t="s">
        <v>5013</v>
      </c>
    </row>
    <row r="4340" spans="1:20" x14ac:dyDescent="0.25">
      <c r="A4340" s="50" t="s">
        <v>4682</v>
      </c>
      <c r="B4340" s="50" t="s">
        <v>2966</v>
      </c>
      <c r="C4340" s="50" t="s">
        <v>4743</v>
      </c>
      <c r="D4340" s="80">
        <v>11</v>
      </c>
      <c r="E4340" s="50" t="s">
        <v>7340</v>
      </c>
      <c r="F4340" s="24">
        <f t="shared" si="214"/>
        <v>0</v>
      </c>
      <c r="G4340" s="20">
        <f t="shared" si="215"/>
        <v>0</v>
      </c>
      <c r="H4340" s="17"/>
      <c r="I4340" s="24"/>
      <c r="J4340" s="20">
        <f t="shared" si="216"/>
        <v>3.0573999999999999</v>
      </c>
      <c r="K4340" s="17"/>
      <c r="L4340" s="24"/>
      <c r="M4340" s="86" t="s">
        <v>5013</v>
      </c>
      <c r="N4340" s="86" t="s">
        <v>5013</v>
      </c>
      <c r="O4340" s="86" t="s">
        <v>5013</v>
      </c>
      <c r="P4340" s="86">
        <v>11.923999999999999</v>
      </c>
      <c r="Q4340" s="86">
        <v>3.363</v>
      </c>
      <c r="R4340" s="86" t="s">
        <v>5013</v>
      </c>
      <c r="S4340" s="86" t="s">
        <v>5013</v>
      </c>
      <c r="T4340" s="86" t="s">
        <v>5013</v>
      </c>
    </row>
    <row r="4341" spans="1:20" x14ac:dyDescent="0.25">
      <c r="A4341" s="50" t="s">
        <v>4682</v>
      </c>
      <c r="B4341" s="50" t="s">
        <v>2997</v>
      </c>
      <c r="C4341" s="50" t="s">
        <v>4743</v>
      </c>
      <c r="D4341" s="80">
        <v>11</v>
      </c>
      <c r="E4341" s="50" t="s">
        <v>7344</v>
      </c>
      <c r="F4341" s="24">
        <f t="shared" si="214"/>
        <v>0</v>
      </c>
      <c r="G4341" s="20">
        <f t="shared" si="215"/>
        <v>7.3866666666666667</v>
      </c>
      <c r="H4341" s="17"/>
      <c r="I4341" s="24"/>
      <c r="J4341" s="20">
        <f t="shared" si="216"/>
        <v>0</v>
      </c>
      <c r="K4341" s="17"/>
      <c r="L4341" s="24"/>
      <c r="M4341" s="86">
        <v>22.16</v>
      </c>
      <c r="N4341" s="86" t="s">
        <v>5013</v>
      </c>
      <c r="O4341" s="86" t="s">
        <v>5013</v>
      </c>
      <c r="P4341" s="86" t="s">
        <v>5013</v>
      </c>
      <c r="Q4341" s="86" t="s">
        <v>5013</v>
      </c>
      <c r="R4341" s="86" t="s">
        <v>5013</v>
      </c>
      <c r="S4341" s="86" t="s">
        <v>5013</v>
      </c>
      <c r="T4341" s="86" t="s">
        <v>5013</v>
      </c>
    </row>
    <row r="4342" spans="1:20" x14ac:dyDescent="0.25">
      <c r="A4342" s="50" t="s">
        <v>4682</v>
      </c>
      <c r="B4342" s="50" t="s">
        <v>3808</v>
      </c>
      <c r="C4342" s="50" t="s">
        <v>4743</v>
      </c>
      <c r="D4342" s="80">
        <v>11</v>
      </c>
      <c r="E4342" s="50" t="s">
        <v>7345</v>
      </c>
      <c r="F4342" s="24">
        <f t="shared" si="214"/>
        <v>0</v>
      </c>
      <c r="G4342" s="20">
        <f t="shared" si="215"/>
        <v>0</v>
      </c>
      <c r="H4342" s="17"/>
      <c r="I4342" s="24"/>
      <c r="J4342" s="20">
        <f t="shared" si="216"/>
        <v>0.31359999999999999</v>
      </c>
      <c r="K4342" s="17"/>
      <c r="L4342" s="24"/>
      <c r="M4342" s="86" t="s">
        <v>5013</v>
      </c>
      <c r="N4342" s="86" t="s">
        <v>5013</v>
      </c>
      <c r="O4342" s="86" t="s">
        <v>5013</v>
      </c>
      <c r="P4342" s="86">
        <v>1.5680000000000001</v>
      </c>
      <c r="Q4342" s="86" t="s">
        <v>5013</v>
      </c>
      <c r="R4342" s="86" t="s">
        <v>5013</v>
      </c>
      <c r="S4342" s="86" t="s">
        <v>5013</v>
      </c>
      <c r="T4342" s="86" t="s">
        <v>5013</v>
      </c>
    </row>
    <row r="4343" spans="1:20" x14ac:dyDescent="0.25">
      <c r="A4343" s="50" t="s">
        <v>4682</v>
      </c>
      <c r="B4343" s="50" t="s">
        <v>4645</v>
      </c>
      <c r="C4343" s="50" t="s">
        <v>4743</v>
      </c>
      <c r="D4343" s="80">
        <v>11</v>
      </c>
      <c r="E4343" s="50" t="s">
        <v>7348</v>
      </c>
      <c r="F4343" s="24">
        <f t="shared" si="214"/>
        <v>0</v>
      </c>
      <c r="G4343" s="20">
        <f t="shared" si="215"/>
        <v>6.6713333333333331</v>
      </c>
      <c r="H4343" s="17"/>
      <c r="I4343" s="24"/>
      <c r="J4343" s="20">
        <f t="shared" si="216"/>
        <v>0</v>
      </c>
      <c r="K4343" s="17"/>
      <c r="L4343" s="24"/>
      <c r="M4343" s="86">
        <v>20.013999999999999</v>
      </c>
      <c r="N4343" s="86" t="s">
        <v>5013</v>
      </c>
      <c r="O4343" s="86" t="s">
        <v>5013</v>
      </c>
      <c r="P4343" s="86" t="s">
        <v>5013</v>
      </c>
      <c r="Q4343" s="86" t="s">
        <v>5013</v>
      </c>
      <c r="R4343" s="86" t="s">
        <v>5013</v>
      </c>
      <c r="S4343" s="86" t="s">
        <v>5013</v>
      </c>
      <c r="T4343" s="86" t="s">
        <v>5013</v>
      </c>
    </row>
    <row r="4344" spans="1:20" x14ac:dyDescent="0.25">
      <c r="A4344" s="50" t="s">
        <v>4682</v>
      </c>
      <c r="B4344" s="50" t="s">
        <v>4404</v>
      </c>
      <c r="C4344" s="50" t="s">
        <v>4744</v>
      </c>
      <c r="D4344" s="80">
        <v>11</v>
      </c>
      <c r="E4344" s="50" t="s">
        <v>7352</v>
      </c>
      <c r="F4344" s="24">
        <f t="shared" si="214"/>
        <v>0</v>
      </c>
      <c r="G4344" s="20">
        <f t="shared" si="215"/>
        <v>13.639333333333333</v>
      </c>
      <c r="H4344" s="17"/>
      <c r="I4344" s="24"/>
      <c r="J4344" s="20">
        <f t="shared" si="216"/>
        <v>0</v>
      </c>
      <c r="K4344" s="17"/>
      <c r="L4344" s="24"/>
      <c r="M4344" s="86">
        <v>5.335</v>
      </c>
      <c r="N4344" s="86">
        <v>32.942999999999998</v>
      </c>
      <c r="O4344" s="86">
        <v>2.64</v>
      </c>
      <c r="P4344" s="86" t="s">
        <v>5013</v>
      </c>
      <c r="Q4344" s="86" t="s">
        <v>5013</v>
      </c>
      <c r="R4344" s="86" t="s">
        <v>5013</v>
      </c>
      <c r="S4344" s="86" t="s">
        <v>5013</v>
      </c>
      <c r="T4344" s="86" t="s">
        <v>5013</v>
      </c>
    </row>
    <row r="4345" spans="1:20" x14ac:dyDescent="0.25">
      <c r="A4345" s="50" t="s">
        <v>4682</v>
      </c>
      <c r="B4345" s="50" t="s">
        <v>4316</v>
      </c>
      <c r="C4345" s="50" t="s">
        <v>4744</v>
      </c>
      <c r="D4345" s="80">
        <v>11</v>
      </c>
      <c r="E4345" s="50" t="s">
        <v>7361</v>
      </c>
      <c r="F4345" s="24">
        <f t="shared" si="214"/>
        <v>0</v>
      </c>
      <c r="G4345" s="20">
        <f t="shared" si="215"/>
        <v>32.529666666666664</v>
      </c>
      <c r="H4345" s="17"/>
      <c r="I4345" s="24"/>
      <c r="J4345" s="20">
        <f t="shared" si="216"/>
        <v>0</v>
      </c>
      <c r="K4345" s="17"/>
      <c r="L4345" s="24"/>
      <c r="M4345" s="86">
        <v>47.908000000000001</v>
      </c>
      <c r="N4345" s="86">
        <v>31.459</v>
      </c>
      <c r="O4345" s="86">
        <v>18.222000000000001</v>
      </c>
      <c r="P4345" s="86" t="s">
        <v>5013</v>
      </c>
      <c r="Q4345" s="86" t="s">
        <v>5013</v>
      </c>
      <c r="R4345" s="86" t="s">
        <v>5013</v>
      </c>
      <c r="S4345" s="86" t="s">
        <v>5013</v>
      </c>
      <c r="T4345" s="86" t="s">
        <v>5013</v>
      </c>
    </row>
    <row r="4346" spans="1:20" x14ac:dyDescent="0.25">
      <c r="A4346" s="50" t="s">
        <v>4682</v>
      </c>
      <c r="B4346" s="50" t="s">
        <v>4405</v>
      </c>
      <c r="C4346" s="50" t="s">
        <v>4744</v>
      </c>
      <c r="D4346" s="80">
        <v>11</v>
      </c>
      <c r="E4346" s="50" t="s">
        <v>7363</v>
      </c>
      <c r="F4346" s="24">
        <f t="shared" si="214"/>
        <v>0</v>
      </c>
      <c r="G4346" s="20">
        <f t="shared" si="215"/>
        <v>5.1336666666666666</v>
      </c>
      <c r="H4346" s="17"/>
      <c r="I4346" s="24"/>
      <c r="J4346" s="20">
        <f t="shared" si="216"/>
        <v>0</v>
      </c>
      <c r="K4346" s="17"/>
      <c r="L4346" s="24"/>
      <c r="M4346" s="86" t="s">
        <v>5013</v>
      </c>
      <c r="N4346" s="86">
        <v>2.7629999999999999</v>
      </c>
      <c r="O4346" s="86">
        <v>12.638</v>
      </c>
      <c r="P4346" s="86" t="s">
        <v>5013</v>
      </c>
      <c r="Q4346" s="86" t="s">
        <v>5013</v>
      </c>
      <c r="R4346" s="86" t="s">
        <v>5013</v>
      </c>
      <c r="S4346" s="86" t="s">
        <v>5013</v>
      </c>
      <c r="T4346" s="86" t="s">
        <v>5013</v>
      </c>
    </row>
    <row r="4347" spans="1:20" x14ac:dyDescent="0.25">
      <c r="A4347" s="50" t="s">
        <v>4682</v>
      </c>
      <c r="B4347" s="50" t="s">
        <v>4552</v>
      </c>
      <c r="C4347" s="50" t="s">
        <v>4744</v>
      </c>
      <c r="D4347" s="80">
        <v>11</v>
      </c>
      <c r="E4347" s="50" t="s">
        <v>7375</v>
      </c>
      <c r="F4347" s="24">
        <f t="shared" si="214"/>
        <v>0</v>
      </c>
      <c r="G4347" s="20">
        <f t="shared" si="215"/>
        <v>23.678000000000001</v>
      </c>
      <c r="H4347" s="17"/>
      <c r="I4347" s="24"/>
      <c r="J4347" s="20">
        <f t="shared" si="216"/>
        <v>0</v>
      </c>
      <c r="K4347" s="17"/>
      <c r="L4347" s="24"/>
      <c r="M4347" s="86">
        <v>4.2779999999999996</v>
      </c>
      <c r="N4347" s="86">
        <v>60.106000000000002</v>
      </c>
      <c r="O4347" s="86">
        <v>6.65</v>
      </c>
      <c r="P4347" s="86" t="s">
        <v>5013</v>
      </c>
      <c r="Q4347" s="86" t="s">
        <v>5013</v>
      </c>
      <c r="R4347" s="86" t="s">
        <v>5013</v>
      </c>
      <c r="S4347" s="86" t="s">
        <v>5013</v>
      </c>
      <c r="T4347" s="86" t="s">
        <v>5013</v>
      </c>
    </row>
    <row r="4348" spans="1:20" x14ac:dyDescent="0.25">
      <c r="A4348" s="50" t="s">
        <v>4682</v>
      </c>
      <c r="B4348" s="50" t="s">
        <v>4519</v>
      </c>
      <c r="C4348" s="50" t="s">
        <v>4744</v>
      </c>
      <c r="D4348" s="80">
        <v>11</v>
      </c>
      <c r="E4348" s="50" t="s">
        <v>7376</v>
      </c>
      <c r="F4348" s="24">
        <f t="shared" si="214"/>
        <v>0</v>
      </c>
      <c r="G4348" s="20">
        <f t="shared" si="215"/>
        <v>5.0426666666666664</v>
      </c>
      <c r="H4348" s="17"/>
      <c r="I4348" s="24"/>
      <c r="J4348" s="20">
        <f t="shared" si="216"/>
        <v>0</v>
      </c>
      <c r="K4348" s="17"/>
      <c r="L4348" s="24"/>
      <c r="M4348" s="86">
        <v>2.95</v>
      </c>
      <c r="N4348" s="86" t="s">
        <v>5013</v>
      </c>
      <c r="O4348" s="86">
        <v>12.178000000000001</v>
      </c>
      <c r="P4348" s="86" t="s">
        <v>5013</v>
      </c>
      <c r="Q4348" s="86" t="s">
        <v>5013</v>
      </c>
      <c r="R4348" s="86" t="s">
        <v>5013</v>
      </c>
      <c r="S4348" s="86" t="s">
        <v>5013</v>
      </c>
      <c r="T4348" s="86" t="s">
        <v>5013</v>
      </c>
    </row>
    <row r="4349" spans="1:20" x14ac:dyDescent="0.25">
      <c r="A4349" s="50" t="s">
        <v>4682</v>
      </c>
      <c r="B4349" s="50" t="s">
        <v>4410</v>
      </c>
      <c r="C4349" s="50" t="s">
        <v>4744</v>
      </c>
      <c r="D4349" s="80">
        <v>11</v>
      </c>
      <c r="E4349" s="50" t="s">
        <v>7379</v>
      </c>
      <c r="F4349" s="24">
        <f t="shared" si="214"/>
        <v>0</v>
      </c>
      <c r="G4349" s="20">
        <f t="shared" si="215"/>
        <v>4.4729999999999999</v>
      </c>
      <c r="H4349" s="17"/>
      <c r="I4349" s="24"/>
      <c r="J4349" s="20">
        <f t="shared" si="216"/>
        <v>0</v>
      </c>
      <c r="K4349" s="17"/>
      <c r="L4349" s="24"/>
      <c r="M4349" s="86">
        <v>3.81</v>
      </c>
      <c r="N4349" s="86" t="s">
        <v>5013</v>
      </c>
      <c r="O4349" s="86">
        <v>9.609</v>
      </c>
      <c r="P4349" s="86" t="s">
        <v>5013</v>
      </c>
      <c r="Q4349" s="86" t="s">
        <v>5013</v>
      </c>
      <c r="R4349" s="86" t="s">
        <v>5013</v>
      </c>
      <c r="S4349" s="86" t="s">
        <v>5013</v>
      </c>
      <c r="T4349" s="86" t="s">
        <v>5013</v>
      </c>
    </row>
    <row r="4350" spans="1:20" x14ac:dyDescent="0.25">
      <c r="A4350" s="50" t="s">
        <v>4682</v>
      </c>
      <c r="B4350" s="50" t="s">
        <v>3695</v>
      </c>
      <c r="C4350" s="50" t="s">
        <v>4744</v>
      </c>
      <c r="D4350" s="80">
        <v>11</v>
      </c>
      <c r="E4350" s="50" t="s">
        <v>7383</v>
      </c>
      <c r="F4350" s="24">
        <f t="shared" si="214"/>
        <v>0</v>
      </c>
      <c r="G4350" s="20">
        <f t="shared" si="215"/>
        <v>0</v>
      </c>
      <c r="H4350" s="17"/>
      <c r="I4350" s="24"/>
      <c r="J4350" s="20">
        <f t="shared" si="216"/>
        <v>4.9000000000000002E-2</v>
      </c>
      <c r="K4350" s="17"/>
      <c r="L4350" s="24"/>
      <c r="M4350" s="86" t="s">
        <v>5013</v>
      </c>
      <c r="N4350" s="86" t="s">
        <v>5013</v>
      </c>
      <c r="O4350" s="86" t="s">
        <v>5013</v>
      </c>
      <c r="P4350" s="86" t="s">
        <v>5013</v>
      </c>
      <c r="Q4350" s="86">
        <v>0.245</v>
      </c>
      <c r="R4350" s="86" t="s">
        <v>5013</v>
      </c>
      <c r="S4350" s="86" t="s">
        <v>5013</v>
      </c>
      <c r="T4350" s="86" t="s">
        <v>5013</v>
      </c>
    </row>
    <row r="4351" spans="1:20" x14ac:dyDescent="0.25">
      <c r="A4351" s="50" t="s">
        <v>4682</v>
      </c>
      <c r="B4351" s="50" t="s">
        <v>1891</v>
      </c>
      <c r="C4351" s="50" t="s">
        <v>4744</v>
      </c>
      <c r="D4351" s="80">
        <v>11</v>
      </c>
      <c r="E4351" s="50" t="s">
        <v>7386</v>
      </c>
      <c r="F4351" s="24">
        <f t="shared" si="214"/>
        <v>0</v>
      </c>
      <c r="G4351" s="20">
        <f t="shared" si="215"/>
        <v>13.873666666666665</v>
      </c>
      <c r="H4351" s="17"/>
      <c r="I4351" s="24"/>
      <c r="J4351" s="20">
        <f t="shared" si="216"/>
        <v>0.8156000000000001</v>
      </c>
      <c r="K4351" s="17"/>
      <c r="L4351" s="24"/>
      <c r="M4351" s="86">
        <v>15.214</v>
      </c>
      <c r="N4351" s="86">
        <v>4.3259999999999996</v>
      </c>
      <c r="O4351" s="86">
        <v>22.081</v>
      </c>
      <c r="P4351" s="86">
        <v>4.0780000000000003</v>
      </c>
      <c r="Q4351" s="86" t="s">
        <v>5013</v>
      </c>
      <c r="R4351" s="86" t="s">
        <v>5013</v>
      </c>
      <c r="S4351" s="86" t="s">
        <v>5013</v>
      </c>
      <c r="T4351" s="86" t="s">
        <v>5013</v>
      </c>
    </row>
    <row r="4352" spans="1:20" x14ac:dyDescent="0.25">
      <c r="A4352" s="50" t="s">
        <v>4682</v>
      </c>
      <c r="B4352" s="50" t="s">
        <v>2138</v>
      </c>
      <c r="C4352" s="50" t="s">
        <v>4744</v>
      </c>
      <c r="D4352" s="80">
        <v>11</v>
      </c>
      <c r="E4352" s="50" t="s">
        <v>7393</v>
      </c>
      <c r="F4352" s="24">
        <f t="shared" si="214"/>
        <v>0</v>
      </c>
      <c r="G4352" s="20">
        <f t="shared" si="215"/>
        <v>2.1110000000000002</v>
      </c>
      <c r="H4352" s="17"/>
      <c r="I4352" s="24"/>
      <c r="J4352" s="20">
        <f t="shared" si="216"/>
        <v>0.1096</v>
      </c>
      <c r="K4352" s="17"/>
      <c r="L4352" s="24"/>
      <c r="M4352" s="86">
        <v>0.24399999999999999</v>
      </c>
      <c r="N4352" s="86" t="s">
        <v>5013</v>
      </c>
      <c r="O4352" s="86">
        <v>6.0890000000000004</v>
      </c>
      <c r="P4352" s="86">
        <v>0.54800000000000004</v>
      </c>
      <c r="Q4352" s="86" t="s">
        <v>5013</v>
      </c>
      <c r="R4352" s="86" t="s">
        <v>5013</v>
      </c>
      <c r="S4352" s="86" t="s">
        <v>5013</v>
      </c>
      <c r="T4352" s="86" t="s">
        <v>5013</v>
      </c>
    </row>
    <row r="4353" spans="1:20" x14ac:dyDescent="0.25">
      <c r="A4353" s="50" t="s">
        <v>4682</v>
      </c>
      <c r="B4353" s="50" t="s">
        <v>2136</v>
      </c>
      <c r="C4353" s="50" t="s">
        <v>4744</v>
      </c>
      <c r="D4353" s="80">
        <v>11</v>
      </c>
      <c r="E4353" s="50" t="s">
        <v>7395</v>
      </c>
      <c r="F4353" s="24">
        <f t="shared" si="214"/>
        <v>0</v>
      </c>
      <c r="G4353" s="20">
        <f t="shared" si="215"/>
        <v>26.938666666666666</v>
      </c>
      <c r="H4353" s="17"/>
      <c r="I4353" s="24"/>
      <c r="J4353" s="20">
        <f t="shared" si="216"/>
        <v>0.54259999999999997</v>
      </c>
      <c r="K4353" s="17"/>
      <c r="L4353" s="24"/>
      <c r="M4353" s="86">
        <v>4.7549999999999999</v>
      </c>
      <c r="N4353" s="86">
        <v>5.1109999999999998</v>
      </c>
      <c r="O4353" s="86">
        <v>70.95</v>
      </c>
      <c r="P4353" s="86">
        <v>2.7130000000000001</v>
      </c>
      <c r="Q4353" s="86" t="s">
        <v>5013</v>
      </c>
      <c r="R4353" s="86" t="s">
        <v>5013</v>
      </c>
      <c r="S4353" s="86" t="s">
        <v>5013</v>
      </c>
      <c r="T4353" s="86" t="s">
        <v>5013</v>
      </c>
    </row>
    <row r="4354" spans="1:20" x14ac:dyDescent="0.25">
      <c r="A4354" s="50" t="s">
        <v>4682</v>
      </c>
      <c r="B4354" s="50" t="s">
        <v>2994</v>
      </c>
      <c r="C4354" s="50" t="s">
        <v>4744</v>
      </c>
      <c r="D4354" s="80">
        <v>11</v>
      </c>
      <c r="E4354" s="50" t="s">
        <v>7396</v>
      </c>
      <c r="F4354" s="24">
        <f t="shared" si="214"/>
        <v>0</v>
      </c>
      <c r="G4354" s="20">
        <f t="shared" si="215"/>
        <v>22.827666666666669</v>
      </c>
      <c r="H4354" s="17"/>
      <c r="I4354" s="24"/>
      <c r="J4354" s="20">
        <f t="shared" si="216"/>
        <v>8.8200000000000001E-2</v>
      </c>
      <c r="K4354" s="17"/>
      <c r="L4354" s="24"/>
      <c r="M4354" s="86" t="s">
        <v>5013</v>
      </c>
      <c r="N4354" s="86" t="s">
        <v>5013</v>
      </c>
      <c r="O4354" s="86">
        <v>68.483000000000004</v>
      </c>
      <c r="P4354" s="86">
        <v>0.441</v>
      </c>
      <c r="Q4354" s="86" t="s">
        <v>5013</v>
      </c>
      <c r="R4354" s="86" t="s">
        <v>5013</v>
      </c>
      <c r="S4354" s="86" t="s">
        <v>5013</v>
      </c>
      <c r="T4354" s="86" t="s">
        <v>5013</v>
      </c>
    </row>
    <row r="4355" spans="1:20" x14ac:dyDescent="0.25">
      <c r="A4355" s="50" t="s">
        <v>4682</v>
      </c>
      <c r="B4355" s="50" t="s">
        <v>3513</v>
      </c>
      <c r="C4355" s="50" t="s">
        <v>4744</v>
      </c>
      <c r="D4355" s="80">
        <v>11</v>
      </c>
      <c r="E4355" s="50" t="s">
        <v>7410</v>
      </c>
      <c r="F4355" s="24">
        <f t="shared" si="214"/>
        <v>0</v>
      </c>
      <c r="G4355" s="20">
        <f t="shared" si="215"/>
        <v>0.39966666666666667</v>
      </c>
      <c r="H4355" s="17"/>
      <c r="I4355" s="24"/>
      <c r="J4355" s="20">
        <f t="shared" si="216"/>
        <v>0</v>
      </c>
      <c r="K4355" s="17"/>
      <c r="L4355" s="24"/>
      <c r="M4355" s="86">
        <v>1.1990000000000001</v>
      </c>
      <c r="N4355" s="86" t="s">
        <v>5013</v>
      </c>
      <c r="O4355" s="86" t="s">
        <v>5013</v>
      </c>
      <c r="P4355" s="86" t="s">
        <v>5013</v>
      </c>
      <c r="Q4355" s="86" t="s">
        <v>5013</v>
      </c>
      <c r="R4355" s="86" t="s">
        <v>5013</v>
      </c>
      <c r="S4355" s="86" t="s">
        <v>5013</v>
      </c>
      <c r="T4355" s="86" t="s">
        <v>5013</v>
      </c>
    </row>
    <row r="4356" spans="1:20" x14ac:dyDescent="0.25">
      <c r="A4356" s="50" t="s">
        <v>4682</v>
      </c>
      <c r="B4356" s="50" t="s">
        <v>4282</v>
      </c>
      <c r="C4356" s="50" t="s">
        <v>4744</v>
      </c>
      <c r="D4356" s="80">
        <v>11</v>
      </c>
      <c r="E4356" s="50" t="s">
        <v>7413</v>
      </c>
      <c r="F4356" s="24">
        <f t="shared" si="214"/>
        <v>0</v>
      </c>
      <c r="G4356" s="20">
        <f t="shared" si="215"/>
        <v>0.32300000000000001</v>
      </c>
      <c r="H4356" s="17"/>
      <c r="I4356" s="24"/>
      <c r="J4356" s="20">
        <f t="shared" si="216"/>
        <v>0</v>
      </c>
      <c r="K4356" s="17"/>
      <c r="L4356" s="24"/>
      <c r="M4356" s="86">
        <v>0.96899999999999997</v>
      </c>
      <c r="N4356" s="86" t="s">
        <v>5013</v>
      </c>
      <c r="O4356" s="86" t="s">
        <v>5013</v>
      </c>
      <c r="P4356" s="86" t="s">
        <v>5013</v>
      </c>
      <c r="Q4356" s="86" t="s">
        <v>5013</v>
      </c>
      <c r="R4356" s="86" t="s">
        <v>5013</v>
      </c>
      <c r="S4356" s="86" t="s">
        <v>5013</v>
      </c>
      <c r="T4356" s="86" t="s">
        <v>5013</v>
      </c>
    </row>
    <row r="4357" spans="1:20" x14ac:dyDescent="0.25">
      <c r="A4357" s="50" t="s">
        <v>4682</v>
      </c>
      <c r="B4357" s="50" t="s">
        <v>2255</v>
      </c>
      <c r="C4357" s="50" t="s">
        <v>4744</v>
      </c>
      <c r="D4357" s="80">
        <v>11</v>
      </c>
      <c r="E4357" s="50" t="s">
        <v>7415</v>
      </c>
      <c r="F4357" s="24">
        <f t="shared" si="214"/>
        <v>0</v>
      </c>
      <c r="G4357" s="20">
        <f t="shared" si="215"/>
        <v>69.796999999999997</v>
      </c>
      <c r="H4357" s="17"/>
      <c r="I4357" s="24"/>
      <c r="J4357" s="20">
        <f t="shared" si="216"/>
        <v>4.0388000000000002</v>
      </c>
      <c r="K4357" s="17"/>
      <c r="L4357" s="24"/>
      <c r="M4357" s="86">
        <v>4.5780000000000003</v>
      </c>
      <c r="N4357" s="86">
        <v>0.64900000000000002</v>
      </c>
      <c r="O4357" s="86">
        <v>204.16399999999999</v>
      </c>
      <c r="P4357" s="86">
        <v>20.193999999999999</v>
      </c>
      <c r="Q4357" s="86" t="s">
        <v>5013</v>
      </c>
      <c r="R4357" s="86" t="s">
        <v>5013</v>
      </c>
      <c r="S4357" s="86" t="s">
        <v>5013</v>
      </c>
      <c r="T4357" s="86" t="s">
        <v>5013</v>
      </c>
    </row>
    <row r="4358" spans="1:20" x14ac:dyDescent="0.25">
      <c r="A4358" s="50" t="s">
        <v>4682</v>
      </c>
      <c r="B4358" s="50" t="s">
        <v>2607</v>
      </c>
      <c r="C4358" s="50" t="s">
        <v>4744</v>
      </c>
      <c r="D4358" s="80">
        <v>11</v>
      </c>
      <c r="E4358" s="50" t="s">
        <v>7420</v>
      </c>
      <c r="F4358" s="24">
        <f t="shared" si="214"/>
        <v>0</v>
      </c>
      <c r="G4358" s="20">
        <f t="shared" si="215"/>
        <v>32.44</v>
      </c>
      <c r="H4358" s="17"/>
      <c r="I4358" s="24"/>
      <c r="J4358" s="20">
        <f t="shared" si="216"/>
        <v>1.1848000000000001</v>
      </c>
      <c r="K4358" s="17"/>
      <c r="L4358" s="24"/>
      <c r="M4358" s="86">
        <v>0.81299999999999994</v>
      </c>
      <c r="N4358" s="86">
        <v>7.15</v>
      </c>
      <c r="O4358" s="86">
        <v>89.356999999999999</v>
      </c>
      <c r="P4358" s="86">
        <v>5.9240000000000004</v>
      </c>
      <c r="Q4358" s="86" t="s">
        <v>5013</v>
      </c>
      <c r="R4358" s="86" t="s">
        <v>5013</v>
      </c>
      <c r="S4358" s="86" t="s">
        <v>5013</v>
      </c>
      <c r="T4358" s="86" t="s">
        <v>5013</v>
      </c>
    </row>
    <row r="4359" spans="1:20" x14ac:dyDescent="0.25">
      <c r="A4359" s="50" t="s">
        <v>4682</v>
      </c>
      <c r="B4359" s="50" t="s">
        <v>4234</v>
      </c>
      <c r="C4359" s="50" t="s">
        <v>4744</v>
      </c>
      <c r="D4359" s="80">
        <v>11</v>
      </c>
      <c r="E4359" s="50" t="s">
        <v>7433</v>
      </c>
      <c r="F4359" s="24">
        <f t="shared" si="214"/>
        <v>0</v>
      </c>
      <c r="G4359" s="20">
        <f t="shared" si="215"/>
        <v>66.713000000000008</v>
      </c>
      <c r="H4359" s="17"/>
      <c r="I4359" s="24"/>
      <c r="J4359" s="20">
        <f t="shared" si="216"/>
        <v>0</v>
      </c>
      <c r="K4359" s="17"/>
      <c r="L4359" s="24"/>
      <c r="M4359" s="86">
        <v>1.258</v>
      </c>
      <c r="N4359" s="86">
        <v>185.03700000000001</v>
      </c>
      <c r="O4359" s="86">
        <v>13.843999999999999</v>
      </c>
      <c r="P4359" s="86" t="s">
        <v>5013</v>
      </c>
      <c r="Q4359" s="86" t="s">
        <v>5013</v>
      </c>
      <c r="R4359" s="86" t="s">
        <v>5013</v>
      </c>
      <c r="S4359" s="86" t="s">
        <v>5013</v>
      </c>
      <c r="T4359" s="86" t="s">
        <v>5013</v>
      </c>
    </row>
    <row r="4360" spans="1:20" x14ac:dyDescent="0.25">
      <c r="A4360" s="50" t="s">
        <v>4682</v>
      </c>
      <c r="B4360" s="50" t="s">
        <v>2153</v>
      </c>
      <c r="C4360" s="50" t="s">
        <v>4744</v>
      </c>
      <c r="D4360" s="80">
        <v>11</v>
      </c>
      <c r="E4360" s="50" t="s">
        <v>7439</v>
      </c>
      <c r="F4360" s="24">
        <f t="shared" si="214"/>
        <v>0</v>
      </c>
      <c r="G4360" s="20">
        <f t="shared" si="215"/>
        <v>19.817999999999998</v>
      </c>
      <c r="H4360" s="17"/>
      <c r="I4360" s="24"/>
      <c r="J4360" s="20">
        <f t="shared" si="216"/>
        <v>2.2244000000000002</v>
      </c>
      <c r="K4360" s="17"/>
      <c r="L4360" s="24"/>
      <c r="M4360" s="86">
        <v>22.3</v>
      </c>
      <c r="N4360" s="86">
        <v>27.994</v>
      </c>
      <c r="O4360" s="86">
        <v>9.16</v>
      </c>
      <c r="P4360" s="86">
        <v>10.94</v>
      </c>
      <c r="Q4360" s="86">
        <v>0.182</v>
      </c>
      <c r="R4360" s="86" t="s">
        <v>5013</v>
      </c>
      <c r="S4360" s="86" t="s">
        <v>5013</v>
      </c>
      <c r="T4360" s="86" t="s">
        <v>5013</v>
      </c>
    </row>
    <row r="4361" spans="1:20" x14ac:dyDescent="0.25">
      <c r="A4361" s="50" t="s">
        <v>4682</v>
      </c>
      <c r="B4361" s="50" t="s">
        <v>3567</v>
      </c>
      <c r="C4361" s="50" t="s">
        <v>4744</v>
      </c>
      <c r="D4361" s="80">
        <v>11</v>
      </c>
      <c r="E4361" s="50" t="s">
        <v>7440</v>
      </c>
      <c r="F4361" s="24">
        <f t="shared" si="214"/>
        <v>0</v>
      </c>
      <c r="G4361" s="20">
        <f t="shared" si="215"/>
        <v>0.12433333333333334</v>
      </c>
      <c r="H4361" s="17"/>
      <c r="I4361" s="24"/>
      <c r="J4361" s="20">
        <f t="shared" si="216"/>
        <v>9.9000000000000005E-2</v>
      </c>
      <c r="K4361" s="17"/>
      <c r="L4361" s="24"/>
      <c r="M4361" s="86" t="s">
        <v>5013</v>
      </c>
      <c r="N4361" s="86">
        <v>0.373</v>
      </c>
      <c r="O4361" s="86" t="s">
        <v>5013</v>
      </c>
      <c r="P4361" s="86">
        <v>0.495</v>
      </c>
      <c r="Q4361" s="86" t="s">
        <v>5013</v>
      </c>
      <c r="R4361" s="86" t="s">
        <v>5013</v>
      </c>
      <c r="S4361" s="86" t="s">
        <v>5013</v>
      </c>
      <c r="T4361" s="86" t="s">
        <v>5013</v>
      </c>
    </row>
    <row r="4362" spans="1:20" x14ac:dyDescent="0.25">
      <c r="A4362" s="50" t="s">
        <v>4682</v>
      </c>
      <c r="B4362" s="50" t="s">
        <v>3464</v>
      </c>
      <c r="C4362" s="50" t="s">
        <v>4744</v>
      </c>
      <c r="D4362" s="80">
        <v>11</v>
      </c>
      <c r="E4362" s="50" t="s">
        <v>7441</v>
      </c>
      <c r="F4362" s="24">
        <f t="shared" si="214"/>
        <v>0</v>
      </c>
      <c r="G4362" s="20">
        <f t="shared" si="215"/>
        <v>4.5223333333333331</v>
      </c>
      <c r="H4362" s="17"/>
      <c r="I4362" s="24"/>
      <c r="J4362" s="20">
        <f t="shared" si="216"/>
        <v>0.79600000000000004</v>
      </c>
      <c r="K4362" s="17"/>
      <c r="L4362" s="24"/>
      <c r="M4362" s="86">
        <v>5.7270000000000003</v>
      </c>
      <c r="N4362" s="86">
        <v>7.7309999999999999</v>
      </c>
      <c r="O4362" s="86">
        <v>0.109</v>
      </c>
      <c r="P4362" s="86">
        <v>0.19800000000000001</v>
      </c>
      <c r="Q4362" s="86">
        <v>3.782</v>
      </c>
      <c r="R4362" s="86" t="s">
        <v>5013</v>
      </c>
      <c r="S4362" s="86" t="s">
        <v>5013</v>
      </c>
      <c r="T4362" s="86" t="s">
        <v>5013</v>
      </c>
    </row>
    <row r="4363" spans="1:20" x14ac:dyDescent="0.25">
      <c r="A4363" s="50" t="s">
        <v>4682</v>
      </c>
      <c r="B4363" s="50" t="s">
        <v>1871</v>
      </c>
      <c r="C4363" s="50" t="s">
        <v>4744</v>
      </c>
      <c r="D4363" s="80">
        <v>11</v>
      </c>
      <c r="E4363" s="50" t="s">
        <v>7443</v>
      </c>
      <c r="F4363" s="24">
        <f t="shared" si="214"/>
        <v>0</v>
      </c>
      <c r="G4363" s="20">
        <f t="shared" si="215"/>
        <v>3.8686666666666665</v>
      </c>
      <c r="H4363" s="17"/>
      <c r="I4363" s="24"/>
      <c r="J4363" s="20">
        <f t="shared" si="216"/>
        <v>0</v>
      </c>
      <c r="K4363" s="17"/>
      <c r="L4363" s="24"/>
      <c r="M4363" s="86">
        <v>1.8240000000000001</v>
      </c>
      <c r="N4363" s="86" t="s">
        <v>5013</v>
      </c>
      <c r="O4363" s="86">
        <v>9.782</v>
      </c>
      <c r="P4363" s="86" t="s">
        <v>5013</v>
      </c>
      <c r="Q4363" s="86" t="s">
        <v>5013</v>
      </c>
      <c r="R4363" s="86" t="s">
        <v>5013</v>
      </c>
      <c r="S4363" s="86" t="s">
        <v>5013</v>
      </c>
      <c r="T4363" s="86" t="s">
        <v>5013</v>
      </c>
    </row>
    <row r="4364" spans="1:20" x14ac:dyDescent="0.25">
      <c r="A4364" s="50" t="s">
        <v>4682</v>
      </c>
      <c r="B4364" s="50" t="s">
        <v>4449</v>
      </c>
      <c r="C4364" s="50" t="s">
        <v>4744</v>
      </c>
      <c r="D4364" s="80">
        <v>11</v>
      </c>
      <c r="E4364" s="50" t="s">
        <v>7445</v>
      </c>
      <c r="F4364" s="24">
        <f t="shared" si="214"/>
        <v>0</v>
      </c>
      <c r="G4364" s="20">
        <f t="shared" si="215"/>
        <v>320.18799999999999</v>
      </c>
      <c r="H4364" s="17"/>
      <c r="I4364" s="24"/>
      <c r="J4364" s="20">
        <f t="shared" si="216"/>
        <v>0</v>
      </c>
      <c r="K4364" s="17"/>
      <c r="L4364" s="24"/>
      <c r="M4364" s="86">
        <v>162.554</v>
      </c>
      <c r="N4364" s="86">
        <v>696.61199999999997</v>
      </c>
      <c r="O4364" s="86">
        <v>101.398</v>
      </c>
      <c r="P4364" s="86" t="s">
        <v>5013</v>
      </c>
      <c r="Q4364" s="86" t="s">
        <v>5013</v>
      </c>
      <c r="R4364" s="86" t="s">
        <v>5013</v>
      </c>
      <c r="S4364" s="86" t="s">
        <v>5013</v>
      </c>
      <c r="T4364" s="86" t="s">
        <v>5013</v>
      </c>
    </row>
    <row r="4365" spans="1:20" x14ac:dyDescent="0.25">
      <c r="A4365" s="50" t="s">
        <v>4682</v>
      </c>
      <c r="B4365" s="50" t="s">
        <v>4473</v>
      </c>
      <c r="C4365" s="50" t="s">
        <v>4744</v>
      </c>
      <c r="D4365" s="80">
        <v>11</v>
      </c>
      <c r="E4365" s="50" t="s">
        <v>7463</v>
      </c>
      <c r="F4365" s="24">
        <f t="shared" si="214"/>
        <v>0</v>
      </c>
      <c r="G4365" s="20">
        <f t="shared" si="215"/>
        <v>12.693333333333333</v>
      </c>
      <c r="H4365" s="17"/>
      <c r="I4365" s="24"/>
      <c r="J4365" s="20">
        <f t="shared" si="216"/>
        <v>0</v>
      </c>
      <c r="K4365" s="17"/>
      <c r="L4365" s="24"/>
      <c r="M4365" s="86">
        <v>2.5659999999999998</v>
      </c>
      <c r="N4365" s="86">
        <v>18.306999999999999</v>
      </c>
      <c r="O4365" s="86">
        <v>17.207000000000001</v>
      </c>
      <c r="P4365" s="86" t="s">
        <v>5013</v>
      </c>
      <c r="Q4365" s="86" t="s">
        <v>5013</v>
      </c>
      <c r="R4365" s="86" t="s">
        <v>5013</v>
      </c>
      <c r="S4365" s="86" t="s">
        <v>5013</v>
      </c>
      <c r="T4365" s="86" t="s">
        <v>5013</v>
      </c>
    </row>
    <row r="4366" spans="1:20" x14ac:dyDescent="0.25">
      <c r="A4366" s="50" t="s">
        <v>4682</v>
      </c>
      <c r="B4366" s="50" t="s">
        <v>2913</v>
      </c>
      <c r="C4366" s="50" t="s">
        <v>4745</v>
      </c>
      <c r="D4366" s="80">
        <v>11</v>
      </c>
      <c r="E4366" s="50" t="s">
        <v>7471</v>
      </c>
      <c r="F4366" s="24">
        <f t="shared" si="214"/>
        <v>0</v>
      </c>
      <c r="G4366" s="20">
        <f t="shared" si="215"/>
        <v>106.47933333333333</v>
      </c>
      <c r="H4366" s="17"/>
      <c r="I4366" s="24"/>
      <c r="J4366" s="20">
        <f t="shared" si="216"/>
        <v>2.9927999999999999</v>
      </c>
      <c r="K4366" s="17"/>
      <c r="L4366" s="24"/>
      <c r="M4366" s="86">
        <v>32.043999999999997</v>
      </c>
      <c r="N4366" s="86" t="s">
        <v>5013</v>
      </c>
      <c r="O4366" s="86">
        <v>287.39400000000001</v>
      </c>
      <c r="P4366" s="86">
        <v>14.964</v>
      </c>
      <c r="Q4366" s="86" t="s">
        <v>5013</v>
      </c>
      <c r="R4366" s="86" t="s">
        <v>5013</v>
      </c>
      <c r="S4366" s="86" t="s">
        <v>5013</v>
      </c>
      <c r="T4366" s="86" t="s">
        <v>5013</v>
      </c>
    </row>
    <row r="4367" spans="1:20" x14ac:dyDescent="0.25">
      <c r="A4367" s="50" t="s">
        <v>4682</v>
      </c>
      <c r="B4367" s="50" t="s">
        <v>3626</v>
      </c>
      <c r="C4367" s="50" t="s">
        <v>4745</v>
      </c>
      <c r="D4367" s="80">
        <v>11</v>
      </c>
      <c r="E4367" s="50" t="s">
        <v>7474</v>
      </c>
      <c r="F4367" s="24">
        <f t="shared" si="214"/>
        <v>0</v>
      </c>
      <c r="G4367" s="20">
        <f t="shared" si="215"/>
        <v>4.1726666666666672</v>
      </c>
      <c r="H4367" s="17"/>
      <c r="I4367" s="24"/>
      <c r="J4367" s="20">
        <f t="shared" si="216"/>
        <v>13.243600000000001</v>
      </c>
      <c r="K4367" s="17"/>
      <c r="L4367" s="24"/>
      <c r="M4367" s="86">
        <v>1.2989999999999999</v>
      </c>
      <c r="N4367" s="86">
        <v>8.7560000000000002</v>
      </c>
      <c r="O4367" s="86">
        <v>2.4630000000000001</v>
      </c>
      <c r="P4367" s="86">
        <v>66.218000000000004</v>
      </c>
      <c r="Q4367" s="86" t="s">
        <v>5013</v>
      </c>
      <c r="R4367" s="86" t="s">
        <v>5013</v>
      </c>
      <c r="S4367" s="86" t="s">
        <v>5013</v>
      </c>
      <c r="T4367" s="86" t="s">
        <v>5013</v>
      </c>
    </row>
    <row r="4368" spans="1:20" x14ac:dyDescent="0.25">
      <c r="A4368" s="50" t="s">
        <v>4682</v>
      </c>
      <c r="B4368" s="50" t="s">
        <v>3746</v>
      </c>
      <c r="C4368" s="50" t="s">
        <v>4745</v>
      </c>
      <c r="D4368" s="80">
        <v>11</v>
      </c>
      <c r="E4368" s="50" t="s">
        <v>7478</v>
      </c>
      <c r="F4368" s="24">
        <f t="shared" si="214"/>
        <v>0</v>
      </c>
      <c r="G4368" s="20">
        <f t="shared" si="215"/>
        <v>0.3686666666666667</v>
      </c>
      <c r="H4368" s="17"/>
      <c r="I4368" s="24"/>
      <c r="J4368" s="20">
        <f t="shared" si="216"/>
        <v>0.9526</v>
      </c>
      <c r="K4368" s="17"/>
      <c r="L4368" s="24"/>
      <c r="M4368" s="86" t="s">
        <v>5013</v>
      </c>
      <c r="N4368" s="86">
        <v>1.1060000000000001</v>
      </c>
      <c r="O4368" s="86" t="s">
        <v>5013</v>
      </c>
      <c r="P4368" s="86">
        <v>4.7629999999999999</v>
      </c>
      <c r="Q4368" s="86" t="s">
        <v>5013</v>
      </c>
      <c r="R4368" s="86" t="s">
        <v>5013</v>
      </c>
      <c r="S4368" s="86" t="s">
        <v>5013</v>
      </c>
      <c r="T4368" s="86" t="s">
        <v>5013</v>
      </c>
    </row>
    <row r="4369" spans="1:20" x14ac:dyDescent="0.25">
      <c r="A4369" s="50" t="s">
        <v>4682</v>
      </c>
      <c r="B4369" s="50" t="s">
        <v>3039</v>
      </c>
      <c r="C4369" s="50" t="s">
        <v>4745</v>
      </c>
      <c r="D4369" s="80">
        <v>11</v>
      </c>
      <c r="E4369" s="50" t="s">
        <v>7479</v>
      </c>
      <c r="F4369" s="24">
        <f t="shared" si="214"/>
        <v>0</v>
      </c>
      <c r="G4369" s="20">
        <f t="shared" si="215"/>
        <v>1.6486666666666665</v>
      </c>
      <c r="H4369" s="17"/>
      <c r="I4369" s="24"/>
      <c r="J4369" s="20">
        <f t="shared" si="216"/>
        <v>0.99640000000000006</v>
      </c>
      <c r="K4369" s="17"/>
      <c r="L4369" s="24"/>
      <c r="M4369" s="86">
        <v>2.7229999999999999</v>
      </c>
      <c r="N4369" s="86">
        <v>2.2229999999999999</v>
      </c>
      <c r="O4369" s="86" t="s">
        <v>5013</v>
      </c>
      <c r="P4369" s="86">
        <v>3.9540000000000002</v>
      </c>
      <c r="Q4369" s="86">
        <v>1.028</v>
      </c>
      <c r="R4369" s="86" t="s">
        <v>5013</v>
      </c>
      <c r="S4369" s="86" t="s">
        <v>5013</v>
      </c>
      <c r="T4369" s="86" t="s">
        <v>5013</v>
      </c>
    </row>
    <row r="4370" spans="1:20" x14ac:dyDescent="0.25">
      <c r="A4370" s="50" t="s">
        <v>4682</v>
      </c>
      <c r="B4370" s="50" t="s">
        <v>2524</v>
      </c>
      <c r="C4370" s="50" t="s">
        <v>4745</v>
      </c>
      <c r="D4370" s="80">
        <v>11</v>
      </c>
      <c r="E4370" s="50" t="s">
        <v>7480</v>
      </c>
      <c r="F4370" s="24">
        <f t="shared" si="214"/>
        <v>0</v>
      </c>
      <c r="G4370" s="20">
        <f t="shared" si="215"/>
        <v>7.1333333333333332E-2</v>
      </c>
      <c r="H4370" s="17"/>
      <c r="I4370" s="24"/>
      <c r="J4370" s="20">
        <f t="shared" si="216"/>
        <v>0</v>
      </c>
      <c r="K4370" s="17"/>
      <c r="L4370" s="24"/>
      <c r="M4370" s="86" t="s">
        <v>5013</v>
      </c>
      <c r="N4370" s="86">
        <v>0.214</v>
      </c>
      <c r="O4370" s="86" t="s">
        <v>5013</v>
      </c>
      <c r="P4370" s="86" t="s">
        <v>5013</v>
      </c>
      <c r="Q4370" s="86" t="s">
        <v>5013</v>
      </c>
      <c r="R4370" s="86" t="s">
        <v>5013</v>
      </c>
      <c r="S4370" s="86" t="s">
        <v>5013</v>
      </c>
      <c r="T4370" s="86" t="s">
        <v>5013</v>
      </c>
    </row>
    <row r="4371" spans="1:20" x14ac:dyDescent="0.25">
      <c r="A4371" s="50" t="s">
        <v>4682</v>
      </c>
      <c r="B4371" s="50" t="s">
        <v>2545</v>
      </c>
      <c r="C4371" s="50" t="s">
        <v>4745</v>
      </c>
      <c r="D4371" s="80">
        <v>11</v>
      </c>
      <c r="E4371" s="50" t="s">
        <v>7481</v>
      </c>
      <c r="F4371" s="24">
        <f t="shared" si="214"/>
        <v>0</v>
      </c>
      <c r="G4371" s="20">
        <f t="shared" si="215"/>
        <v>0.66933333333333334</v>
      </c>
      <c r="H4371" s="17"/>
      <c r="I4371" s="24"/>
      <c r="J4371" s="20">
        <f t="shared" si="216"/>
        <v>1.06E-2</v>
      </c>
      <c r="K4371" s="17"/>
      <c r="L4371" s="24"/>
      <c r="M4371" s="86">
        <v>0.99399999999999999</v>
      </c>
      <c r="N4371" s="86">
        <v>1.014</v>
      </c>
      <c r="O4371" s="86" t="s">
        <v>5013</v>
      </c>
      <c r="P4371" s="86">
        <v>5.2999999999999999E-2</v>
      </c>
      <c r="Q4371" s="86" t="s">
        <v>5013</v>
      </c>
      <c r="R4371" s="86" t="s">
        <v>5013</v>
      </c>
      <c r="S4371" s="86" t="s">
        <v>5013</v>
      </c>
      <c r="T4371" s="86" t="s">
        <v>5013</v>
      </c>
    </row>
    <row r="4372" spans="1:20" x14ac:dyDescent="0.25">
      <c r="A4372" s="50" t="s">
        <v>4682</v>
      </c>
      <c r="B4372" s="50" t="s">
        <v>4166</v>
      </c>
      <c r="C4372" s="50" t="s">
        <v>4745</v>
      </c>
      <c r="D4372" s="80">
        <v>11</v>
      </c>
      <c r="E4372" s="50" t="s">
        <v>7485</v>
      </c>
      <c r="F4372" s="24">
        <f t="shared" si="214"/>
        <v>0</v>
      </c>
      <c r="G4372" s="20">
        <f t="shared" si="215"/>
        <v>12.816333333333334</v>
      </c>
      <c r="H4372" s="17"/>
      <c r="I4372" s="24"/>
      <c r="J4372" s="20">
        <f t="shared" si="216"/>
        <v>0</v>
      </c>
      <c r="K4372" s="17"/>
      <c r="L4372" s="24"/>
      <c r="M4372" s="86">
        <v>25.916</v>
      </c>
      <c r="N4372" s="86">
        <v>11.586</v>
      </c>
      <c r="O4372" s="86">
        <v>0.94699999999999995</v>
      </c>
      <c r="P4372" s="86" t="s">
        <v>5013</v>
      </c>
      <c r="Q4372" s="86" t="s">
        <v>5013</v>
      </c>
      <c r="R4372" s="86" t="s">
        <v>5013</v>
      </c>
      <c r="S4372" s="86" t="s">
        <v>5013</v>
      </c>
      <c r="T4372" s="86" t="s">
        <v>5013</v>
      </c>
    </row>
    <row r="4373" spans="1:20" x14ac:dyDescent="0.25">
      <c r="A4373" s="50" t="s">
        <v>4682</v>
      </c>
      <c r="B4373" s="50" t="s">
        <v>2213</v>
      </c>
      <c r="C4373" s="50" t="s">
        <v>4745</v>
      </c>
      <c r="D4373" s="80">
        <v>11</v>
      </c>
      <c r="E4373" s="50" t="s">
        <v>7506</v>
      </c>
      <c r="F4373" s="24">
        <f t="shared" si="214"/>
        <v>0</v>
      </c>
      <c r="G4373" s="20">
        <f t="shared" si="215"/>
        <v>0.33633333333333332</v>
      </c>
      <c r="H4373" s="17"/>
      <c r="I4373" s="24"/>
      <c r="J4373" s="20">
        <f t="shared" si="216"/>
        <v>0.45019999999999999</v>
      </c>
      <c r="K4373" s="17"/>
      <c r="L4373" s="24"/>
      <c r="M4373" s="86" t="s">
        <v>5013</v>
      </c>
      <c r="N4373" s="86">
        <v>1.0089999999999999</v>
      </c>
      <c r="O4373" s="86" t="s">
        <v>5013</v>
      </c>
      <c r="P4373" s="86">
        <v>2.2509999999999999</v>
      </c>
      <c r="Q4373" s="86" t="s">
        <v>5013</v>
      </c>
      <c r="R4373" s="86" t="s">
        <v>5013</v>
      </c>
      <c r="S4373" s="86" t="s">
        <v>5013</v>
      </c>
      <c r="T4373" s="86" t="s">
        <v>5013</v>
      </c>
    </row>
    <row r="4374" spans="1:20" x14ac:dyDescent="0.25">
      <c r="A4374" s="50" t="s">
        <v>4682</v>
      </c>
      <c r="B4374" s="50" t="s">
        <v>3604</v>
      </c>
      <c r="C4374" s="50" t="s">
        <v>4745</v>
      </c>
      <c r="D4374" s="80">
        <v>11</v>
      </c>
      <c r="E4374" s="50" t="s">
        <v>7514</v>
      </c>
      <c r="F4374" s="24">
        <f t="shared" si="214"/>
        <v>0</v>
      </c>
      <c r="G4374" s="20">
        <f t="shared" si="215"/>
        <v>4.9333333333333333E-2</v>
      </c>
      <c r="H4374" s="17"/>
      <c r="I4374" s="24"/>
      <c r="J4374" s="20">
        <f t="shared" si="216"/>
        <v>0.1978</v>
      </c>
      <c r="K4374" s="17"/>
      <c r="L4374" s="24"/>
      <c r="M4374" s="86">
        <v>2.1999999999999999E-2</v>
      </c>
      <c r="N4374" s="86" t="s">
        <v>5013</v>
      </c>
      <c r="O4374" s="86">
        <v>0.126</v>
      </c>
      <c r="P4374" s="86">
        <v>0.98899999999999999</v>
      </c>
      <c r="Q4374" s="86" t="s">
        <v>5013</v>
      </c>
      <c r="R4374" s="86" t="s">
        <v>5013</v>
      </c>
      <c r="S4374" s="86" t="s">
        <v>5013</v>
      </c>
      <c r="T4374" s="86" t="s">
        <v>5013</v>
      </c>
    </row>
    <row r="4375" spans="1:20" x14ac:dyDescent="0.25">
      <c r="A4375" s="50" t="s">
        <v>4682</v>
      </c>
      <c r="B4375" s="50" t="s">
        <v>4324</v>
      </c>
      <c r="C4375" s="50" t="s">
        <v>4745</v>
      </c>
      <c r="D4375" s="80">
        <v>11</v>
      </c>
      <c r="E4375" s="50" t="s">
        <v>7522</v>
      </c>
      <c r="F4375" s="24">
        <f t="shared" si="214"/>
        <v>0</v>
      </c>
      <c r="G4375" s="20">
        <f t="shared" si="215"/>
        <v>95.452666666666673</v>
      </c>
      <c r="H4375" s="17"/>
      <c r="I4375" s="24"/>
      <c r="J4375" s="20">
        <f t="shared" si="216"/>
        <v>0</v>
      </c>
      <c r="K4375" s="17"/>
      <c r="L4375" s="24"/>
      <c r="M4375" s="86">
        <v>45.890999999999998</v>
      </c>
      <c r="N4375" s="86">
        <v>40.762999999999998</v>
      </c>
      <c r="O4375" s="86">
        <v>199.70400000000001</v>
      </c>
      <c r="P4375" s="86" t="s">
        <v>5013</v>
      </c>
      <c r="Q4375" s="86" t="s">
        <v>5013</v>
      </c>
      <c r="R4375" s="86" t="s">
        <v>5013</v>
      </c>
      <c r="S4375" s="86" t="s">
        <v>5013</v>
      </c>
      <c r="T4375" s="86" t="s">
        <v>5013</v>
      </c>
    </row>
    <row r="4376" spans="1:20" x14ac:dyDescent="0.25">
      <c r="A4376" s="50" t="s">
        <v>4682</v>
      </c>
      <c r="B4376" s="50" t="s">
        <v>4284</v>
      </c>
      <c r="C4376" s="50" t="s">
        <v>4745</v>
      </c>
      <c r="D4376" s="80">
        <v>11</v>
      </c>
      <c r="E4376" s="50" t="s">
        <v>7547</v>
      </c>
      <c r="F4376" s="24">
        <f t="shared" si="214"/>
        <v>0</v>
      </c>
      <c r="G4376" s="20">
        <f t="shared" si="215"/>
        <v>38.80266666666666</v>
      </c>
      <c r="H4376" s="17"/>
      <c r="I4376" s="24"/>
      <c r="J4376" s="20">
        <f t="shared" si="216"/>
        <v>0</v>
      </c>
      <c r="K4376" s="17"/>
      <c r="L4376" s="24"/>
      <c r="M4376" s="86">
        <v>102.047</v>
      </c>
      <c r="N4376" s="86">
        <v>5.7880000000000003</v>
      </c>
      <c r="O4376" s="86">
        <v>8.5730000000000004</v>
      </c>
      <c r="P4376" s="86" t="s">
        <v>5013</v>
      </c>
      <c r="Q4376" s="86" t="s">
        <v>5013</v>
      </c>
      <c r="R4376" s="86" t="s">
        <v>5013</v>
      </c>
      <c r="S4376" s="86" t="s">
        <v>5013</v>
      </c>
      <c r="T4376" s="86" t="s">
        <v>5013</v>
      </c>
    </row>
    <row r="4377" spans="1:20" x14ac:dyDescent="0.25">
      <c r="A4377" s="50" t="s">
        <v>4682</v>
      </c>
      <c r="B4377" s="50" t="s">
        <v>4196</v>
      </c>
      <c r="C4377" s="50" t="s">
        <v>4745</v>
      </c>
      <c r="D4377" s="80">
        <v>11</v>
      </c>
      <c r="E4377" s="50" t="s">
        <v>7559</v>
      </c>
      <c r="F4377" s="24">
        <f t="shared" si="214"/>
        <v>0</v>
      </c>
      <c r="G4377" s="20">
        <f t="shared" si="215"/>
        <v>2627.3943333333332</v>
      </c>
      <c r="H4377" s="17"/>
      <c r="I4377" s="24"/>
      <c r="J4377" s="20">
        <f t="shared" si="216"/>
        <v>0</v>
      </c>
      <c r="K4377" s="17"/>
      <c r="L4377" s="24"/>
      <c r="M4377" s="86">
        <v>335.15</v>
      </c>
      <c r="N4377" s="86">
        <v>5504.6930000000002</v>
      </c>
      <c r="O4377" s="86">
        <v>2042.34</v>
      </c>
      <c r="P4377" s="86" t="s">
        <v>5013</v>
      </c>
      <c r="Q4377" s="86" t="s">
        <v>5013</v>
      </c>
      <c r="R4377" s="86" t="s">
        <v>5013</v>
      </c>
      <c r="S4377" s="86" t="s">
        <v>5013</v>
      </c>
      <c r="T4377" s="86" t="s">
        <v>5013</v>
      </c>
    </row>
    <row r="4378" spans="1:20" x14ac:dyDescent="0.25">
      <c r="A4378" s="50" t="s">
        <v>4682</v>
      </c>
      <c r="B4378" s="50" t="s">
        <v>4411</v>
      </c>
      <c r="C4378" s="50" t="s">
        <v>4745</v>
      </c>
      <c r="D4378" s="80">
        <v>11</v>
      </c>
      <c r="E4378" s="50" t="s">
        <v>7571</v>
      </c>
      <c r="F4378" s="24">
        <f t="shared" si="214"/>
        <v>0</v>
      </c>
      <c r="G4378" s="20">
        <f t="shared" si="215"/>
        <v>2.3763333333333332</v>
      </c>
      <c r="H4378" s="17"/>
      <c r="I4378" s="24"/>
      <c r="J4378" s="20">
        <f t="shared" si="216"/>
        <v>0</v>
      </c>
      <c r="K4378" s="17"/>
      <c r="L4378" s="24"/>
      <c r="M4378" s="86">
        <v>5.8949999999999996</v>
      </c>
      <c r="N4378" s="86">
        <v>1.234</v>
      </c>
      <c r="O4378" s="86" t="s">
        <v>5013</v>
      </c>
      <c r="P4378" s="86" t="s">
        <v>5013</v>
      </c>
      <c r="Q4378" s="86" t="s">
        <v>5013</v>
      </c>
      <c r="R4378" s="86" t="s">
        <v>5013</v>
      </c>
      <c r="S4378" s="86" t="s">
        <v>5013</v>
      </c>
      <c r="T4378" s="86" t="s">
        <v>5013</v>
      </c>
    </row>
    <row r="4379" spans="1:20" x14ac:dyDescent="0.25">
      <c r="A4379" s="50" t="s">
        <v>4682</v>
      </c>
      <c r="B4379" s="50" t="s">
        <v>3139</v>
      </c>
      <c r="C4379" s="50" t="s">
        <v>4745</v>
      </c>
      <c r="D4379" s="80">
        <v>11</v>
      </c>
      <c r="E4379" s="50" t="s">
        <v>7580</v>
      </c>
      <c r="F4379" s="24">
        <f t="shared" si="214"/>
        <v>0</v>
      </c>
      <c r="G4379" s="20">
        <f t="shared" si="215"/>
        <v>3.3919999999999999</v>
      </c>
      <c r="H4379" s="17"/>
      <c r="I4379" s="24"/>
      <c r="J4379" s="20">
        <f t="shared" si="216"/>
        <v>0.59360000000000002</v>
      </c>
      <c r="K4379" s="17"/>
      <c r="L4379" s="24"/>
      <c r="M4379" s="86">
        <v>0.34699999999999998</v>
      </c>
      <c r="N4379" s="86">
        <v>3.7959999999999998</v>
      </c>
      <c r="O4379" s="86">
        <v>6.0330000000000004</v>
      </c>
      <c r="P4379" s="86">
        <v>2.6739999999999999</v>
      </c>
      <c r="Q4379" s="86">
        <v>0.29399999999999998</v>
      </c>
      <c r="R4379" s="86" t="s">
        <v>5013</v>
      </c>
      <c r="S4379" s="86" t="s">
        <v>5013</v>
      </c>
      <c r="T4379" s="86" t="s">
        <v>5013</v>
      </c>
    </row>
    <row r="4380" spans="1:20" x14ac:dyDescent="0.25">
      <c r="A4380" s="50" t="s">
        <v>4682</v>
      </c>
      <c r="B4380" s="50" t="s">
        <v>4325</v>
      </c>
      <c r="C4380" s="50" t="s">
        <v>4746</v>
      </c>
      <c r="D4380" s="80">
        <v>11</v>
      </c>
      <c r="E4380" s="50" t="s">
        <v>7599</v>
      </c>
      <c r="F4380" s="24">
        <f t="shared" si="214"/>
        <v>0</v>
      </c>
      <c r="G4380" s="20">
        <f t="shared" si="215"/>
        <v>0.16766666666666666</v>
      </c>
      <c r="H4380" s="17"/>
      <c r="I4380" s="24"/>
      <c r="J4380" s="20">
        <f t="shared" si="216"/>
        <v>0</v>
      </c>
      <c r="K4380" s="17"/>
      <c r="L4380" s="24"/>
      <c r="M4380" s="86">
        <v>0.503</v>
      </c>
      <c r="N4380" s="86" t="s">
        <v>5013</v>
      </c>
      <c r="O4380" s="86" t="s">
        <v>5013</v>
      </c>
      <c r="P4380" s="86" t="s">
        <v>5013</v>
      </c>
      <c r="Q4380" s="86" t="s">
        <v>5013</v>
      </c>
      <c r="R4380" s="86" t="s">
        <v>5013</v>
      </c>
      <c r="S4380" s="86" t="s">
        <v>5013</v>
      </c>
      <c r="T4380" s="86" t="s">
        <v>5013</v>
      </c>
    </row>
    <row r="4381" spans="1:20" x14ac:dyDescent="0.25">
      <c r="A4381" s="50" t="s">
        <v>4682</v>
      </c>
      <c r="B4381" s="50" t="s">
        <v>4326</v>
      </c>
      <c r="C4381" s="50" t="s">
        <v>4746</v>
      </c>
      <c r="D4381" s="80">
        <v>11</v>
      </c>
      <c r="E4381" s="50" t="s">
        <v>7604</v>
      </c>
      <c r="F4381" s="24">
        <f t="shared" si="214"/>
        <v>0</v>
      </c>
      <c r="G4381" s="20">
        <f t="shared" si="215"/>
        <v>17.771000000000001</v>
      </c>
      <c r="H4381" s="17"/>
      <c r="I4381" s="24"/>
      <c r="J4381" s="20">
        <f t="shared" si="216"/>
        <v>0</v>
      </c>
      <c r="K4381" s="17"/>
      <c r="L4381" s="24"/>
      <c r="M4381" s="86">
        <v>43.267000000000003</v>
      </c>
      <c r="N4381" s="86">
        <v>9.6850000000000005</v>
      </c>
      <c r="O4381" s="86">
        <v>0.36099999999999999</v>
      </c>
      <c r="P4381" s="86" t="s">
        <v>5013</v>
      </c>
      <c r="Q4381" s="86" t="s">
        <v>5013</v>
      </c>
      <c r="R4381" s="86" t="s">
        <v>5013</v>
      </c>
      <c r="S4381" s="86" t="s">
        <v>5013</v>
      </c>
      <c r="T4381" s="86" t="s">
        <v>5013</v>
      </c>
    </row>
    <row r="4382" spans="1:20" x14ac:dyDescent="0.25">
      <c r="A4382" s="50" t="s">
        <v>4682</v>
      </c>
      <c r="B4382" s="50" t="s">
        <v>4165</v>
      </c>
      <c r="C4382" s="50" t="s">
        <v>4746</v>
      </c>
      <c r="D4382" s="80">
        <v>11</v>
      </c>
      <c r="E4382" s="50" t="s">
        <v>7625</v>
      </c>
      <c r="F4382" s="24">
        <f t="shared" si="214"/>
        <v>0</v>
      </c>
      <c r="G4382" s="20">
        <f t="shared" si="215"/>
        <v>915.86666666666667</v>
      </c>
      <c r="H4382" s="17"/>
      <c r="I4382" s="24"/>
      <c r="J4382" s="20">
        <f t="shared" si="216"/>
        <v>0</v>
      </c>
      <c r="K4382" s="17"/>
      <c r="L4382" s="24"/>
      <c r="M4382" s="86">
        <v>124.346</v>
      </c>
      <c r="N4382" s="86">
        <v>248.822</v>
      </c>
      <c r="O4382" s="86">
        <v>2374.4319999999998</v>
      </c>
      <c r="P4382" s="86" t="s">
        <v>5013</v>
      </c>
      <c r="Q4382" s="86" t="s">
        <v>5013</v>
      </c>
      <c r="R4382" s="86" t="s">
        <v>5013</v>
      </c>
      <c r="S4382" s="86" t="s">
        <v>5013</v>
      </c>
      <c r="T4382" s="86" t="s">
        <v>5013</v>
      </c>
    </row>
    <row r="4383" spans="1:20" x14ac:dyDescent="0.25">
      <c r="A4383" s="50" t="s">
        <v>4682</v>
      </c>
      <c r="B4383" s="50" t="s">
        <v>4365</v>
      </c>
      <c r="C4383" s="50" t="s">
        <v>4746</v>
      </c>
      <c r="D4383" s="80">
        <v>11</v>
      </c>
      <c r="E4383" s="50" t="s">
        <v>7628</v>
      </c>
      <c r="F4383" s="24">
        <f t="shared" si="214"/>
        <v>0</v>
      </c>
      <c r="G4383" s="20">
        <f t="shared" si="215"/>
        <v>30.329333333333334</v>
      </c>
      <c r="H4383" s="17"/>
      <c r="I4383" s="24"/>
      <c r="J4383" s="20">
        <f t="shared" si="216"/>
        <v>0</v>
      </c>
      <c r="K4383" s="17"/>
      <c r="L4383" s="24"/>
      <c r="M4383" s="86">
        <v>4.4809999999999999</v>
      </c>
      <c r="N4383" s="86">
        <v>51.682000000000002</v>
      </c>
      <c r="O4383" s="86">
        <v>34.825000000000003</v>
      </c>
      <c r="P4383" s="86" t="s">
        <v>5013</v>
      </c>
      <c r="Q4383" s="86" t="s">
        <v>5013</v>
      </c>
      <c r="R4383" s="86" t="s">
        <v>5013</v>
      </c>
      <c r="S4383" s="86" t="s">
        <v>5013</v>
      </c>
      <c r="T4383" s="86" t="s">
        <v>5013</v>
      </c>
    </row>
    <row r="4384" spans="1:20" x14ac:dyDescent="0.25">
      <c r="A4384" s="50" t="s">
        <v>4682</v>
      </c>
      <c r="B4384" s="50" t="s">
        <v>4451</v>
      </c>
      <c r="C4384" s="50" t="s">
        <v>4746</v>
      </c>
      <c r="D4384" s="80">
        <v>11</v>
      </c>
      <c r="E4384" s="50" t="s">
        <v>7632</v>
      </c>
      <c r="F4384" s="24">
        <f t="shared" ref="F4384:F4447" si="217">SUM(R4384:T4384)/3</f>
        <v>0</v>
      </c>
      <c r="G4384" s="20">
        <f t="shared" ref="G4384:G4447" si="218">SUM(M4384:O4384)/3</f>
        <v>15.275666666666666</v>
      </c>
      <c r="H4384" s="17"/>
      <c r="I4384" s="24"/>
      <c r="J4384" s="20">
        <f t="shared" ref="J4384:J4447" si="219">SUM(P4384:T4384)/5</f>
        <v>0</v>
      </c>
      <c r="K4384" s="17"/>
      <c r="L4384" s="24"/>
      <c r="M4384" s="86">
        <v>25.344999999999999</v>
      </c>
      <c r="N4384" s="86">
        <v>13.15</v>
      </c>
      <c r="O4384" s="86">
        <v>7.3319999999999999</v>
      </c>
      <c r="P4384" s="86" t="s">
        <v>5013</v>
      </c>
      <c r="Q4384" s="86" t="s">
        <v>5013</v>
      </c>
      <c r="R4384" s="86" t="s">
        <v>5013</v>
      </c>
      <c r="S4384" s="86" t="s">
        <v>5013</v>
      </c>
      <c r="T4384" s="86" t="s">
        <v>5013</v>
      </c>
    </row>
    <row r="4385" spans="1:20" x14ac:dyDescent="0.25">
      <c r="A4385" s="50" t="s">
        <v>4682</v>
      </c>
      <c r="B4385" s="50" t="s">
        <v>4164</v>
      </c>
      <c r="C4385" s="50" t="s">
        <v>4746</v>
      </c>
      <c r="D4385" s="80">
        <v>11</v>
      </c>
      <c r="E4385" s="50" t="s">
        <v>7633</v>
      </c>
      <c r="F4385" s="24">
        <f t="shared" si="217"/>
        <v>0</v>
      </c>
      <c r="G4385" s="20">
        <f t="shared" si="218"/>
        <v>1.3586666666666665</v>
      </c>
      <c r="H4385" s="17"/>
      <c r="I4385" s="24"/>
      <c r="J4385" s="20">
        <f t="shared" si="219"/>
        <v>0</v>
      </c>
      <c r="K4385" s="17"/>
      <c r="L4385" s="24"/>
      <c r="M4385" s="86" t="s">
        <v>5013</v>
      </c>
      <c r="N4385" s="86">
        <v>0.47499999999999998</v>
      </c>
      <c r="O4385" s="86">
        <v>3.601</v>
      </c>
      <c r="P4385" s="86" t="s">
        <v>5013</v>
      </c>
      <c r="Q4385" s="86" t="s">
        <v>5013</v>
      </c>
      <c r="R4385" s="86" t="s">
        <v>5013</v>
      </c>
      <c r="S4385" s="86" t="s">
        <v>5013</v>
      </c>
      <c r="T4385" s="86" t="s">
        <v>5013</v>
      </c>
    </row>
    <row r="4386" spans="1:20" x14ac:dyDescent="0.25">
      <c r="A4386" s="50" t="s">
        <v>4682</v>
      </c>
      <c r="B4386" s="50" t="s">
        <v>4197</v>
      </c>
      <c r="C4386" s="50" t="s">
        <v>4746</v>
      </c>
      <c r="D4386" s="80">
        <v>11</v>
      </c>
      <c r="E4386" s="50" t="s">
        <v>7635</v>
      </c>
      <c r="F4386" s="24">
        <f t="shared" si="217"/>
        <v>0</v>
      </c>
      <c r="G4386" s="20">
        <f t="shared" si="218"/>
        <v>122.77066666666667</v>
      </c>
      <c r="H4386" s="17"/>
      <c r="I4386" s="24"/>
      <c r="J4386" s="20">
        <f t="shared" si="219"/>
        <v>6.6890000000000001</v>
      </c>
      <c r="K4386" s="17"/>
      <c r="L4386" s="24"/>
      <c r="M4386" s="86">
        <v>15.98</v>
      </c>
      <c r="N4386" s="86">
        <v>2.4550000000000001</v>
      </c>
      <c r="O4386" s="86">
        <v>349.87700000000001</v>
      </c>
      <c r="P4386" s="86">
        <v>27.285</v>
      </c>
      <c r="Q4386" s="86">
        <v>6.16</v>
      </c>
      <c r="R4386" s="86" t="s">
        <v>5013</v>
      </c>
      <c r="S4386" s="86" t="s">
        <v>5013</v>
      </c>
      <c r="T4386" s="86" t="s">
        <v>5013</v>
      </c>
    </row>
    <row r="4387" spans="1:20" x14ac:dyDescent="0.25">
      <c r="A4387" s="50" t="s">
        <v>4682</v>
      </c>
      <c r="B4387" s="50" t="s">
        <v>4323</v>
      </c>
      <c r="C4387" s="50" t="s">
        <v>4747</v>
      </c>
      <c r="D4387" s="80">
        <v>12</v>
      </c>
      <c r="E4387" s="50" t="s">
        <v>7645</v>
      </c>
      <c r="F4387" s="24">
        <f t="shared" si="217"/>
        <v>0</v>
      </c>
      <c r="G4387" s="20">
        <f t="shared" si="218"/>
        <v>27.439666666666668</v>
      </c>
      <c r="H4387" s="17"/>
      <c r="I4387" s="24"/>
      <c r="J4387" s="20">
        <f t="shared" si="219"/>
        <v>0</v>
      </c>
      <c r="K4387" s="17"/>
      <c r="L4387" s="24"/>
      <c r="M4387" s="86">
        <v>53.182000000000002</v>
      </c>
      <c r="N4387" s="86">
        <v>22.318999999999999</v>
      </c>
      <c r="O4387" s="86">
        <v>6.8179999999999996</v>
      </c>
      <c r="P4387" s="86" t="s">
        <v>5013</v>
      </c>
      <c r="Q4387" s="86" t="s">
        <v>5013</v>
      </c>
      <c r="R4387" s="86" t="s">
        <v>5013</v>
      </c>
      <c r="S4387" s="86" t="s">
        <v>5013</v>
      </c>
      <c r="T4387" s="86" t="s">
        <v>5013</v>
      </c>
    </row>
    <row r="4388" spans="1:20" x14ac:dyDescent="0.25">
      <c r="A4388" s="50" t="s">
        <v>4682</v>
      </c>
      <c r="B4388" s="50" t="s">
        <v>4279</v>
      </c>
      <c r="C4388" s="50" t="s">
        <v>4747</v>
      </c>
      <c r="D4388" s="80">
        <v>12</v>
      </c>
      <c r="E4388" s="50" t="s">
        <v>7651</v>
      </c>
      <c r="F4388" s="24">
        <f t="shared" si="217"/>
        <v>0</v>
      </c>
      <c r="G4388" s="20">
        <f t="shared" si="218"/>
        <v>31.819666666666667</v>
      </c>
      <c r="H4388" s="17"/>
      <c r="I4388" s="24"/>
      <c r="J4388" s="20">
        <f t="shared" si="219"/>
        <v>0</v>
      </c>
      <c r="K4388" s="17"/>
      <c r="L4388" s="24"/>
      <c r="M4388" s="86">
        <v>46.744999999999997</v>
      </c>
      <c r="N4388" s="86">
        <v>35.875</v>
      </c>
      <c r="O4388" s="86">
        <v>12.839</v>
      </c>
      <c r="P4388" s="86" t="s">
        <v>5013</v>
      </c>
      <c r="Q4388" s="86" t="s">
        <v>5013</v>
      </c>
      <c r="R4388" s="86" t="s">
        <v>5013</v>
      </c>
      <c r="S4388" s="86" t="s">
        <v>5013</v>
      </c>
      <c r="T4388" s="86" t="s">
        <v>5013</v>
      </c>
    </row>
    <row r="4389" spans="1:20" x14ac:dyDescent="0.25">
      <c r="A4389" s="50" t="s">
        <v>4682</v>
      </c>
      <c r="B4389" s="50" t="s">
        <v>2637</v>
      </c>
      <c r="C4389" s="50" t="s">
        <v>4747</v>
      </c>
      <c r="D4389" s="80">
        <v>12</v>
      </c>
      <c r="E4389" s="50" t="s">
        <v>7654</v>
      </c>
      <c r="F4389" s="24">
        <f t="shared" si="217"/>
        <v>0</v>
      </c>
      <c r="G4389" s="20">
        <f t="shared" si="218"/>
        <v>6.8336666666666659</v>
      </c>
      <c r="H4389" s="17"/>
      <c r="I4389" s="24"/>
      <c r="J4389" s="20">
        <f t="shared" si="219"/>
        <v>1.1496</v>
      </c>
      <c r="K4389" s="17"/>
      <c r="L4389" s="24"/>
      <c r="M4389" s="86">
        <v>1.8480000000000001</v>
      </c>
      <c r="N4389" s="86">
        <v>10.010999999999999</v>
      </c>
      <c r="O4389" s="86">
        <v>8.6419999999999995</v>
      </c>
      <c r="P4389" s="86">
        <v>2.984</v>
      </c>
      <c r="Q4389" s="86">
        <v>2.7639999999999998</v>
      </c>
      <c r="R4389" s="86" t="s">
        <v>5013</v>
      </c>
      <c r="S4389" s="86" t="s">
        <v>5013</v>
      </c>
      <c r="T4389" s="86" t="s">
        <v>5013</v>
      </c>
    </row>
    <row r="4390" spans="1:20" x14ac:dyDescent="0.25">
      <c r="A4390" s="50" t="s">
        <v>4682</v>
      </c>
      <c r="B4390" s="50" t="s">
        <v>4646</v>
      </c>
      <c r="C4390" s="50" t="s">
        <v>4747</v>
      </c>
      <c r="D4390" s="80">
        <v>12</v>
      </c>
      <c r="E4390" s="50" t="s">
        <v>7657</v>
      </c>
      <c r="F4390" s="24">
        <f t="shared" si="217"/>
        <v>0</v>
      </c>
      <c r="G4390" s="20">
        <f t="shared" si="218"/>
        <v>0.74933333333333341</v>
      </c>
      <c r="H4390" s="17"/>
      <c r="I4390" s="24"/>
      <c r="J4390" s="20">
        <f t="shared" si="219"/>
        <v>0</v>
      </c>
      <c r="K4390" s="17"/>
      <c r="L4390" s="24"/>
      <c r="M4390" s="86">
        <v>0.16</v>
      </c>
      <c r="N4390" s="86">
        <v>2.0880000000000001</v>
      </c>
      <c r="O4390" s="86" t="s">
        <v>5013</v>
      </c>
      <c r="P4390" s="86" t="s">
        <v>5013</v>
      </c>
      <c r="Q4390" s="86" t="s">
        <v>5013</v>
      </c>
      <c r="R4390" s="86" t="s">
        <v>5013</v>
      </c>
      <c r="S4390" s="86" t="s">
        <v>5013</v>
      </c>
      <c r="T4390" s="86" t="s">
        <v>5013</v>
      </c>
    </row>
    <row r="4391" spans="1:20" x14ac:dyDescent="0.25">
      <c r="A4391" s="50" t="s">
        <v>4682</v>
      </c>
      <c r="B4391" s="50" t="s">
        <v>4602</v>
      </c>
      <c r="C4391" s="50" t="s">
        <v>4747</v>
      </c>
      <c r="D4391" s="80">
        <v>12</v>
      </c>
      <c r="E4391" s="50" t="s">
        <v>7671</v>
      </c>
      <c r="F4391" s="24">
        <f t="shared" si="217"/>
        <v>0</v>
      </c>
      <c r="G4391" s="20">
        <f t="shared" si="218"/>
        <v>0</v>
      </c>
      <c r="H4391" s="17"/>
      <c r="I4391" s="24"/>
      <c r="J4391" s="20">
        <f t="shared" si="219"/>
        <v>7.9200000000000007E-2</v>
      </c>
      <c r="K4391" s="17"/>
      <c r="L4391" s="24"/>
      <c r="M4391" s="86" t="s">
        <v>5013</v>
      </c>
      <c r="N4391" s="86" t="s">
        <v>5013</v>
      </c>
      <c r="O4391" s="86" t="s">
        <v>5013</v>
      </c>
      <c r="P4391" s="86">
        <v>4.0000000000000001E-3</v>
      </c>
      <c r="Q4391" s="86">
        <v>0.39200000000000002</v>
      </c>
      <c r="R4391" s="86" t="s">
        <v>5013</v>
      </c>
      <c r="S4391" s="86" t="s">
        <v>5013</v>
      </c>
      <c r="T4391" s="86" t="s">
        <v>5013</v>
      </c>
    </row>
    <row r="4392" spans="1:20" x14ac:dyDescent="0.25">
      <c r="A4392" s="50" t="s">
        <v>4682</v>
      </c>
      <c r="B4392" s="50" t="s">
        <v>4235</v>
      </c>
      <c r="C4392" s="50" t="s">
        <v>4748</v>
      </c>
      <c r="D4392" s="80">
        <v>12</v>
      </c>
      <c r="E4392" s="50" t="s">
        <v>7675</v>
      </c>
      <c r="F4392" s="24">
        <f t="shared" si="217"/>
        <v>0</v>
      </c>
      <c r="G4392" s="20">
        <f t="shared" si="218"/>
        <v>27.423333333333336</v>
      </c>
      <c r="H4392" s="17"/>
      <c r="I4392" s="24"/>
      <c r="J4392" s="20">
        <f t="shared" si="219"/>
        <v>0</v>
      </c>
      <c r="K4392" s="17"/>
      <c r="L4392" s="24"/>
      <c r="M4392" s="86">
        <v>15.988</v>
      </c>
      <c r="N4392" s="86">
        <v>36.304000000000002</v>
      </c>
      <c r="O4392" s="86">
        <v>29.978000000000002</v>
      </c>
      <c r="P4392" s="86" t="s">
        <v>5013</v>
      </c>
      <c r="Q4392" s="86" t="s">
        <v>5013</v>
      </c>
      <c r="R4392" s="86" t="s">
        <v>5013</v>
      </c>
      <c r="S4392" s="86" t="s">
        <v>5013</v>
      </c>
      <c r="T4392" s="86" t="s">
        <v>5013</v>
      </c>
    </row>
    <row r="4393" spans="1:20" x14ac:dyDescent="0.25">
      <c r="A4393" s="50" t="s">
        <v>4682</v>
      </c>
      <c r="B4393" s="50" t="s">
        <v>4236</v>
      </c>
      <c r="C4393" s="50" t="s">
        <v>4748</v>
      </c>
      <c r="D4393" s="80">
        <v>12</v>
      </c>
      <c r="E4393" s="50" t="s">
        <v>9683</v>
      </c>
      <c r="F4393" s="24">
        <f t="shared" si="217"/>
        <v>0</v>
      </c>
      <c r="G4393" s="20">
        <f t="shared" si="218"/>
        <v>3.8209999999999997</v>
      </c>
      <c r="H4393" s="17"/>
      <c r="I4393" s="24"/>
      <c r="J4393" s="20">
        <f t="shared" si="219"/>
        <v>0</v>
      </c>
      <c r="K4393" s="17"/>
      <c r="L4393" s="24"/>
      <c r="M4393" s="86">
        <v>7.0000000000000001E-3</v>
      </c>
      <c r="N4393" s="86">
        <v>11.456</v>
      </c>
      <c r="O4393" s="86" t="s">
        <v>5013</v>
      </c>
      <c r="P4393" s="86" t="s">
        <v>5013</v>
      </c>
      <c r="Q4393" s="86" t="s">
        <v>5013</v>
      </c>
      <c r="R4393" s="86" t="s">
        <v>5013</v>
      </c>
      <c r="S4393" s="86" t="s">
        <v>5013</v>
      </c>
      <c r="T4393" s="86" t="s">
        <v>5013</v>
      </c>
    </row>
    <row r="4394" spans="1:20" x14ac:dyDescent="0.25">
      <c r="A4394" s="50" t="s">
        <v>4682</v>
      </c>
      <c r="B4394" s="50" t="s">
        <v>4522</v>
      </c>
      <c r="C4394" s="50" t="s">
        <v>4749</v>
      </c>
      <c r="D4394" s="80">
        <v>12</v>
      </c>
      <c r="E4394" s="50" t="s">
        <v>7687</v>
      </c>
      <c r="F4394" s="24">
        <f t="shared" si="217"/>
        <v>0</v>
      </c>
      <c r="G4394" s="20">
        <f t="shared" si="218"/>
        <v>71.62299999999999</v>
      </c>
      <c r="H4394" s="17"/>
      <c r="I4394" s="24"/>
      <c r="J4394" s="20">
        <f t="shared" si="219"/>
        <v>0</v>
      </c>
      <c r="K4394" s="17"/>
      <c r="L4394" s="24"/>
      <c r="M4394" s="86">
        <v>4.8</v>
      </c>
      <c r="N4394" s="86">
        <v>8.0299999999999994</v>
      </c>
      <c r="O4394" s="86">
        <v>202.03899999999999</v>
      </c>
      <c r="P4394" s="86" t="s">
        <v>5013</v>
      </c>
      <c r="Q4394" s="86" t="s">
        <v>5013</v>
      </c>
      <c r="R4394" s="86" t="s">
        <v>5013</v>
      </c>
      <c r="S4394" s="86" t="s">
        <v>5013</v>
      </c>
      <c r="T4394" s="86" t="s">
        <v>5013</v>
      </c>
    </row>
    <row r="4395" spans="1:20" x14ac:dyDescent="0.25">
      <c r="A4395" s="50" t="s">
        <v>4682</v>
      </c>
      <c r="B4395" s="50" t="s">
        <v>828</v>
      </c>
      <c r="C4395" s="50" t="s">
        <v>4750</v>
      </c>
      <c r="D4395" s="80">
        <v>12</v>
      </c>
      <c r="E4395" s="50" t="s">
        <v>7690</v>
      </c>
      <c r="F4395" s="24">
        <f t="shared" si="217"/>
        <v>0</v>
      </c>
      <c r="G4395" s="20">
        <f t="shared" si="218"/>
        <v>5.0333333333333334E-2</v>
      </c>
      <c r="H4395" s="17"/>
      <c r="I4395" s="24"/>
      <c r="J4395" s="20">
        <f t="shared" si="219"/>
        <v>22.916</v>
      </c>
      <c r="K4395" s="17"/>
      <c r="L4395" s="24"/>
      <c r="M4395" s="86">
        <v>0.151</v>
      </c>
      <c r="N4395" s="86" t="s">
        <v>5013</v>
      </c>
      <c r="O4395" s="86" t="s">
        <v>5013</v>
      </c>
      <c r="P4395" s="86">
        <v>114.58</v>
      </c>
      <c r="Q4395" s="86" t="s">
        <v>5013</v>
      </c>
      <c r="R4395" s="86" t="s">
        <v>5013</v>
      </c>
      <c r="S4395" s="86" t="s">
        <v>5013</v>
      </c>
      <c r="T4395" s="86" t="s">
        <v>5013</v>
      </c>
    </row>
    <row r="4396" spans="1:20" x14ac:dyDescent="0.25">
      <c r="A4396" s="50" t="s">
        <v>4682</v>
      </c>
      <c r="B4396" s="50" t="s">
        <v>2045</v>
      </c>
      <c r="C4396" s="50" t="s">
        <v>4750</v>
      </c>
      <c r="D4396" s="80">
        <v>12</v>
      </c>
      <c r="E4396" s="50" t="s">
        <v>7694</v>
      </c>
      <c r="F4396" s="24">
        <f t="shared" si="217"/>
        <v>0</v>
      </c>
      <c r="G4396" s="20">
        <f t="shared" si="218"/>
        <v>0</v>
      </c>
      <c r="H4396" s="17"/>
      <c r="I4396" s="24"/>
      <c r="J4396" s="20">
        <f t="shared" si="219"/>
        <v>0.29199999999999998</v>
      </c>
      <c r="K4396" s="17"/>
      <c r="L4396" s="24"/>
      <c r="M4396" s="86" t="s">
        <v>5013</v>
      </c>
      <c r="N4396" s="86" t="s">
        <v>5013</v>
      </c>
      <c r="O4396" s="86" t="s">
        <v>5013</v>
      </c>
      <c r="P4396" s="86" t="s">
        <v>5013</v>
      </c>
      <c r="Q4396" s="86">
        <v>1.46</v>
      </c>
      <c r="R4396" s="86" t="s">
        <v>5013</v>
      </c>
      <c r="S4396" s="86" t="s">
        <v>5013</v>
      </c>
      <c r="T4396" s="86" t="s">
        <v>5013</v>
      </c>
    </row>
    <row r="4397" spans="1:20" x14ac:dyDescent="0.25">
      <c r="A4397" s="50" t="s">
        <v>4682</v>
      </c>
      <c r="B4397" s="50" t="s">
        <v>1183</v>
      </c>
      <c r="C4397" s="50" t="s">
        <v>4750</v>
      </c>
      <c r="D4397" s="80">
        <v>12</v>
      </c>
      <c r="E4397" s="50" t="s">
        <v>7695</v>
      </c>
      <c r="F4397" s="24">
        <f t="shared" si="217"/>
        <v>0</v>
      </c>
      <c r="G4397" s="20">
        <f t="shared" si="218"/>
        <v>0</v>
      </c>
      <c r="H4397" s="17"/>
      <c r="I4397" s="24"/>
      <c r="J4397" s="20">
        <f t="shared" si="219"/>
        <v>0.11279999999999998</v>
      </c>
      <c r="K4397" s="17"/>
      <c r="L4397" s="24"/>
      <c r="M4397" s="86" t="s">
        <v>5013</v>
      </c>
      <c r="N4397" s="86" t="s">
        <v>5013</v>
      </c>
      <c r="O4397" s="86" t="s">
        <v>5013</v>
      </c>
      <c r="P4397" s="86" t="s">
        <v>5013</v>
      </c>
      <c r="Q4397" s="86">
        <v>0.56399999999999995</v>
      </c>
      <c r="R4397" s="86" t="s">
        <v>5013</v>
      </c>
      <c r="S4397" s="86" t="s">
        <v>5013</v>
      </c>
      <c r="T4397" s="86" t="s">
        <v>5013</v>
      </c>
    </row>
    <row r="4398" spans="1:20" x14ac:dyDescent="0.25">
      <c r="A4398" s="50" t="s">
        <v>4682</v>
      </c>
      <c r="B4398" s="50" t="s">
        <v>4366</v>
      </c>
      <c r="C4398" s="50" t="s">
        <v>4751</v>
      </c>
      <c r="D4398" s="80">
        <v>13</v>
      </c>
      <c r="E4398" s="50" t="s">
        <v>7699</v>
      </c>
      <c r="F4398" s="24">
        <f t="shared" si="217"/>
        <v>0</v>
      </c>
      <c r="G4398" s="20">
        <f t="shared" si="218"/>
        <v>12.139666666666665</v>
      </c>
      <c r="H4398" s="17"/>
      <c r="I4398" s="24"/>
      <c r="J4398" s="20">
        <f t="shared" si="219"/>
        <v>0</v>
      </c>
      <c r="K4398" s="17"/>
      <c r="L4398" s="24"/>
      <c r="M4398" s="86">
        <v>28.706</v>
      </c>
      <c r="N4398" s="86">
        <v>7.7130000000000001</v>
      </c>
      <c r="O4398" s="86" t="s">
        <v>5013</v>
      </c>
      <c r="P4398" s="86" t="s">
        <v>5013</v>
      </c>
      <c r="Q4398" s="86" t="s">
        <v>5013</v>
      </c>
      <c r="R4398" s="86" t="s">
        <v>5013</v>
      </c>
      <c r="S4398" s="86" t="s">
        <v>5013</v>
      </c>
      <c r="T4398" s="86" t="s">
        <v>5013</v>
      </c>
    </row>
    <row r="4399" spans="1:20" x14ac:dyDescent="0.25">
      <c r="A4399" s="50" t="s">
        <v>4682</v>
      </c>
      <c r="B4399" s="50" t="s">
        <v>2537</v>
      </c>
      <c r="C4399" s="50" t="s">
        <v>4751</v>
      </c>
      <c r="D4399" s="80">
        <v>13</v>
      </c>
      <c r="E4399" s="50" t="s">
        <v>7706</v>
      </c>
      <c r="F4399" s="24">
        <f t="shared" si="217"/>
        <v>0</v>
      </c>
      <c r="G4399" s="20">
        <f t="shared" si="218"/>
        <v>0.99133333333333329</v>
      </c>
      <c r="H4399" s="17"/>
      <c r="I4399" s="24"/>
      <c r="J4399" s="20">
        <f t="shared" si="219"/>
        <v>0.19919999999999999</v>
      </c>
      <c r="K4399" s="17"/>
      <c r="L4399" s="24"/>
      <c r="M4399" s="86">
        <v>2.6179999999999999</v>
      </c>
      <c r="N4399" s="86">
        <v>0.32300000000000001</v>
      </c>
      <c r="O4399" s="86">
        <v>3.3000000000000002E-2</v>
      </c>
      <c r="P4399" s="86">
        <v>1.4E-2</v>
      </c>
      <c r="Q4399" s="86">
        <v>0.98199999999999998</v>
      </c>
      <c r="R4399" s="86" t="s">
        <v>5013</v>
      </c>
      <c r="S4399" s="86" t="s">
        <v>5013</v>
      </c>
      <c r="T4399" s="86" t="s">
        <v>5013</v>
      </c>
    </row>
    <row r="4400" spans="1:20" x14ac:dyDescent="0.25">
      <c r="A4400" s="50" t="s">
        <v>4682</v>
      </c>
      <c r="B4400" s="50" t="s">
        <v>2728</v>
      </c>
      <c r="C4400" s="50" t="s">
        <v>4751</v>
      </c>
      <c r="D4400" s="80">
        <v>13</v>
      </c>
      <c r="E4400" s="50" t="s">
        <v>7716</v>
      </c>
      <c r="F4400" s="24">
        <f t="shared" si="217"/>
        <v>0</v>
      </c>
      <c r="G4400" s="20">
        <f t="shared" si="218"/>
        <v>0.70466666666666666</v>
      </c>
      <c r="H4400" s="17"/>
      <c r="I4400" s="24"/>
      <c r="J4400" s="20">
        <f t="shared" si="219"/>
        <v>0</v>
      </c>
      <c r="K4400" s="17"/>
      <c r="L4400" s="24"/>
      <c r="M4400" s="86" t="s">
        <v>5013</v>
      </c>
      <c r="N4400" s="86" t="s">
        <v>5013</v>
      </c>
      <c r="O4400" s="86">
        <v>2.1139999999999999</v>
      </c>
      <c r="P4400" s="86" t="s">
        <v>5013</v>
      </c>
      <c r="Q4400" s="86" t="s">
        <v>5013</v>
      </c>
      <c r="R4400" s="86" t="s">
        <v>5013</v>
      </c>
      <c r="S4400" s="86" t="s">
        <v>5013</v>
      </c>
      <c r="T4400" s="86" t="s">
        <v>5013</v>
      </c>
    </row>
    <row r="4401" spans="1:20" x14ac:dyDescent="0.25">
      <c r="A4401" s="50" t="s">
        <v>4682</v>
      </c>
      <c r="B4401" s="50" t="s">
        <v>4051</v>
      </c>
      <c r="C4401" s="50" t="s">
        <v>4751</v>
      </c>
      <c r="D4401" s="80">
        <v>13</v>
      </c>
      <c r="E4401" s="50" t="s">
        <v>7738</v>
      </c>
      <c r="F4401" s="24">
        <f t="shared" si="217"/>
        <v>0</v>
      </c>
      <c r="G4401" s="20">
        <f t="shared" si="218"/>
        <v>0.629</v>
      </c>
      <c r="H4401" s="17"/>
      <c r="I4401" s="24"/>
      <c r="J4401" s="20">
        <f t="shared" si="219"/>
        <v>74.450600000000009</v>
      </c>
      <c r="K4401" s="17"/>
      <c r="L4401" s="24"/>
      <c r="M4401" s="86" t="s">
        <v>5013</v>
      </c>
      <c r="N4401" s="86">
        <v>0.26500000000000001</v>
      </c>
      <c r="O4401" s="86">
        <v>1.6220000000000001</v>
      </c>
      <c r="P4401" s="86">
        <v>15.862</v>
      </c>
      <c r="Q4401" s="86">
        <v>356.39100000000002</v>
      </c>
      <c r="R4401" s="86" t="s">
        <v>5013</v>
      </c>
      <c r="S4401" s="86" t="s">
        <v>5013</v>
      </c>
      <c r="T4401" s="86" t="s">
        <v>5013</v>
      </c>
    </row>
    <row r="4402" spans="1:20" x14ac:dyDescent="0.25">
      <c r="A4402" s="50" t="s">
        <v>4682</v>
      </c>
      <c r="B4402" s="50" t="s">
        <v>1694</v>
      </c>
      <c r="C4402" s="50" t="s">
        <v>4752</v>
      </c>
      <c r="D4402" s="80">
        <v>13</v>
      </c>
      <c r="E4402" s="50" t="s">
        <v>7749</v>
      </c>
      <c r="F4402" s="24">
        <f t="shared" si="217"/>
        <v>0</v>
      </c>
      <c r="G4402" s="20">
        <f t="shared" si="218"/>
        <v>14.531666666666666</v>
      </c>
      <c r="H4402" s="17"/>
      <c r="I4402" s="24"/>
      <c r="J4402" s="20">
        <f t="shared" si="219"/>
        <v>0</v>
      </c>
      <c r="K4402" s="17"/>
      <c r="L4402" s="24"/>
      <c r="M4402" s="86">
        <v>8.0649999999999995</v>
      </c>
      <c r="N4402" s="86">
        <v>17.707000000000001</v>
      </c>
      <c r="O4402" s="86">
        <v>17.823</v>
      </c>
      <c r="P4402" s="86" t="s">
        <v>5013</v>
      </c>
      <c r="Q4402" s="86" t="s">
        <v>5013</v>
      </c>
      <c r="R4402" s="86" t="s">
        <v>5013</v>
      </c>
      <c r="S4402" s="86" t="s">
        <v>5013</v>
      </c>
      <c r="T4402" s="86" t="s">
        <v>5013</v>
      </c>
    </row>
    <row r="4403" spans="1:20" x14ac:dyDescent="0.25">
      <c r="A4403" s="50" t="s">
        <v>4682</v>
      </c>
      <c r="B4403" s="50" t="s">
        <v>600</v>
      </c>
      <c r="C4403" s="50" t="s">
        <v>4752</v>
      </c>
      <c r="D4403" s="80">
        <v>13</v>
      </c>
      <c r="E4403" s="50" t="s">
        <v>7752</v>
      </c>
      <c r="F4403" s="24">
        <f t="shared" si="217"/>
        <v>0</v>
      </c>
      <c r="G4403" s="20">
        <f t="shared" si="218"/>
        <v>58.834333333333326</v>
      </c>
      <c r="H4403" s="17"/>
      <c r="I4403" s="24"/>
      <c r="J4403" s="20">
        <f t="shared" si="219"/>
        <v>1.3009999999999999</v>
      </c>
      <c r="K4403" s="17"/>
      <c r="L4403" s="24"/>
      <c r="M4403" s="86">
        <v>147.88399999999999</v>
      </c>
      <c r="N4403" s="86">
        <v>9.8249999999999993</v>
      </c>
      <c r="O4403" s="86">
        <v>18.794</v>
      </c>
      <c r="P4403" s="86">
        <v>4.077</v>
      </c>
      <c r="Q4403" s="86">
        <v>2.4279999999999999</v>
      </c>
      <c r="R4403" s="86" t="s">
        <v>5013</v>
      </c>
      <c r="S4403" s="86" t="s">
        <v>5013</v>
      </c>
      <c r="T4403" s="86" t="s">
        <v>5013</v>
      </c>
    </row>
    <row r="4404" spans="1:20" x14ac:dyDescent="0.25">
      <c r="A4404" s="50" t="s">
        <v>4682</v>
      </c>
      <c r="B4404" s="50" t="s">
        <v>3594</v>
      </c>
      <c r="C4404" s="50" t="s">
        <v>4753</v>
      </c>
      <c r="D4404" s="80">
        <v>13</v>
      </c>
      <c r="E4404" s="50" t="s">
        <v>7775</v>
      </c>
      <c r="F4404" s="24">
        <f t="shared" si="217"/>
        <v>0</v>
      </c>
      <c r="G4404" s="20">
        <f t="shared" si="218"/>
        <v>2.1539999999999999</v>
      </c>
      <c r="H4404" s="17"/>
      <c r="I4404" s="24"/>
      <c r="J4404" s="20">
        <f t="shared" si="219"/>
        <v>2.1515999999999997</v>
      </c>
      <c r="K4404" s="17"/>
      <c r="L4404" s="24"/>
      <c r="M4404" s="86">
        <v>2.7669999999999999</v>
      </c>
      <c r="N4404" s="86">
        <v>0.1</v>
      </c>
      <c r="O4404" s="86">
        <v>3.5950000000000002</v>
      </c>
      <c r="P4404" s="86">
        <v>1.748</v>
      </c>
      <c r="Q4404" s="86">
        <v>9.01</v>
      </c>
      <c r="R4404" s="86" t="s">
        <v>5013</v>
      </c>
      <c r="S4404" s="86" t="s">
        <v>5013</v>
      </c>
      <c r="T4404" s="86" t="s">
        <v>5013</v>
      </c>
    </row>
    <row r="4405" spans="1:20" x14ac:dyDescent="0.25">
      <c r="A4405" s="50" t="s">
        <v>4682</v>
      </c>
      <c r="B4405" s="50" t="s">
        <v>2823</v>
      </c>
      <c r="C4405" s="50" t="s">
        <v>4753</v>
      </c>
      <c r="D4405" s="80">
        <v>13</v>
      </c>
      <c r="E4405" s="50" t="s">
        <v>7776</v>
      </c>
      <c r="F4405" s="24">
        <f t="shared" si="217"/>
        <v>0</v>
      </c>
      <c r="G4405" s="20">
        <f t="shared" si="218"/>
        <v>8.3333333333333329E-2</v>
      </c>
      <c r="H4405" s="17"/>
      <c r="I4405" s="24"/>
      <c r="J4405" s="20">
        <f t="shared" si="219"/>
        <v>0</v>
      </c>
      <c r="K4405" s="17"/>
      <c r="L4405" s="24"/>
      <c r="M4405" s="86" t="s">
        <v>5013</v>
      </c>
      <c r="N4405" s="86">
        <v>0.25</v>
      </c>
      <c r="O4405" s="86" t="s">
        <v>5013</v>
      </c>
      <c r="P4405" s="86" t="s">
        <v>5013</v>
      </c>
      <c r="Q4405" s="86" t="s">
        <v>5013</v>
      </c>
      <c r="R4405" s="86" t="s">
        <v>5013</v>
      </c>
      <c r="S4405" s="86" t="s">
        <v>5013</v>
      </c>
      <c r="T4405" s="86" t="s">
        <v>5013</v>
      </c>
    </row>
    <row r="4406" spans="1:20" x14ac:dyDescent="0.25">
      <c r="A4406" s="50" t="s">
        <v>4682</v>
      </c>
      <c r="B4406" s="50" t="s">
        <v>3844</v>
      </c>
      <c r="C4406" s="50" t="s">
        <v>4753</v>
      </c>
      <c r="D4406" s="80">
        <v>13</v>
      </c>
      <c r="E4406" s="50" t="s">
        <v>7802</v>
      </c>
      <c r="F4406" s="24">
        <f t="shared" si="217"/>
        <v>0</v>
      </c>
      <c r="G4406" s="20">
        <f t="shared" si="218"/>
        <v>20.724</v>
      </c>
      <c r="H4406" s="17"/>
      <c r="I4406" s="24"/>
      <c r="J4406" s="20">
        <f t="shared" si="219"/>
        <v>10.684200000000001</v>
      </c>
      <c r="K4406" s="17"/>
      <c r="L4406" s="24"/>
      <c r="M4406" s="86">
        <v>7.6269999999999998</v>
      </c>
      <c r="N4406" s="86">
        <v>20.684000000000001</v>
      </c>
      <c r="O4406" s="86">
        <v>33.860999999999997</v>
      </c>
      <c r="P4406" s="86">
        <v>53.420999999999999</v>
      </c>
      <c r="Q4406" s="86" t="s">
        <v>5013</v>
      </c>
      <c r="R4406" s="86" t="s">
        <v>5013</v>
      </c>
      <c r="S4406" s="86" t="s">
        <v>5013</v>
      </c>
      <c r="T4406" s="86" t="s">
        <v>5013</v>
      </c>
    </row>
    <row r="4407" spans="1:20" x14ac:dyDescent="0.25">
      <c r="A4407" s="50" t="s">
        <v>4682</v>
      </c>
      <c r="B4407" s="50" t="s">
        <v>4556</v>
      </c>
      <c r="C4407" s="50" t="s">
        <v>4753</v>
      </c>
      <c r="D4407" s="80">
        <v>13</v>
      </c>
      <c r="E4407" s="50" t="s">
        <v>7804</v>
      </c>
      <c r="F4407" s="24">
        <f t="shared" si="217"/>
        <v>0</v>
      </c>
      <c r="G4407" s="20">
        <f t="shared" si="218"/>
        <v>215.17</v>
      </c>
      <c r="H4407" s="17"/>
      <c r="I4407" s="24"/>
      <c r="J4407" s="20">
        <f t="shared" si="219"/>
        <v>0</v>
      </c>
      <c r="K4407" s="17"/>
      <c r="L4407" s="24"/>
      <c r="M4407" s="86">
        <v>223.12</v>
      </c>
      <c r="N4407" s="86">
        <v>243.42099999999999</v>
      </c>
      <c r="O4407" s="86">
        <v>178.96899999999999</v>
      </c>
      <c r="P4407" s="86" t="s">
        <v>5013</v>
      </c>
      <c r="Q4407" s="86" t="s">
        <v>5013</v>
      </c>
      <c r="R4407" s="86" t="s">
        <v>5013</v>
      </c>
      <c r="S4407" s="86" t="s">
        <v>5013</v>
      </c>
      <c r="T4407" s="86" t="s">
        <v>5013</v>
      </c>
    </row>
    <row r="4408" spans="1:20" x14ac:dyDescent="0.25">
      <c r="A4408" s="50" t="s">
        <v>4682</v>
      </c>
      <c r="B4408" s="50" t="s">
        <v>1970</v>
      </c>
      <c r="C4408" s="50" t="s">
        <v>4753</v>
      </c>
      <c r="D4408" s="80">
        <v>13</v>
      </c>
      <c r="E4408" s="50" t="s">
        <v>7823</v>
      </c>
      <c r="F4408" s="24">
        <f t="shared" si="217"/>
        <v>0</v>
      </c>
      <c r="G4408" s="20">
        <f t="shared" si="218"/>
        <v>0.44700000000000001</v>
      </c>
      <c r="H4408" s="17"/>
      <c r="I4408" s="24"/>
      <c r="J4408" s="20">
        <f t="shared" si="219"/>
        <v>0.1246</v>
      </c>
      <c r="K4408" s="17"/>
      <c r="L4408" s="24"/>
      <c r="M4408" s="86">
        <v>1.341</v>
      </c>
      <c r="N4408" s="86" t="s">
        <v>5013</v>
      </c>
      <c r="O4408" s="86" t="s">
        <v>5013</v>
      </c>
      <c r="P4408" s="86">
        <v>0.39600000000000002</v>
      </c>
      <c r="Q4408" s="86">
        <v>0.22700000000000001</v>
      </c>
      <c r="R4408" s="86" t="s">
        <v>5013</v>
      </c>
      <c r="S4408" s="86" t="s">
        <v>5013</v>
      </c>
      <c r="T4408" s="86" t="s">
        <v>5013</v>
      </c>
    </row>
    <row r="4409" spans="1:20" x14ac:dyDescent="0.25">
      <c r="A4409" s="50" t="s">
        <v>4682</v>
      </c>
      <c r="B4409" s="50" t="s">
        <v>3710</v>
      </c>
      <c r="C4409" s="50" t="s">
        <v>4754</v>
      </c>
      <c r="D4409" s="80">
        <v>14</v>
      </c>
      <c r="E4409" s="50" t="s">
        <v>7836</v>
      </c>
      <c r="F4409" s="24">
        <f t="shared" si="217"/>
        <v>0</v>
      </c>
      <c r="G4409" s="20">
        <f t="shared" si="218"/>
        <v>6.0999999999999999E-2</v>
      </c>
      <c r="H4409" s="17"/>
      <c r="I4409" s="24"/>
      <c r="J4409" s="20">
        <f t="shared" si="219"/>
        <v>0</v>
      </c>
      <c r="K4409" s="17"/>
      <c r="L4409" s="24"/>
      <c r="M4409" s="86">
        <v>0.183</v>
      </c>
      <c r="N4409" s="86" t="s">
        <v>5013</v>
      </c>
      <c r="O4409" s="86" t="s">
        <v>5013</v>
      </c>
      <c r="P4409" s="86" t="s">
        <v>5013</v>
      </c>
      <c r="Q4409" s="86" t="s">
        <v>5013</v>
      </c>
      <c r="R4409" s="86" t="s">
        <v>5013</v>
      </c>
      <c r="S4409" s="86" t="s">
        <v>5013</v>
      </c>
      <c r="T4409" s="86" t="s">
        <v>5013</v>
      </c>
    </row>
    <row r="4410" spans="1:20" x14ac:dyDescent="0.25">
      <c r="A4410" s="50" t="s">
        <v>4682</v>
      </c>
      <c r="B4410" s="50" t="s">
        <v>4091</v>
      </c>
      <c r="C4410" s="50" t="s">
        <v>4754</v>
      </c>
      <c r="D4410" s="80">
        <v>14</v>
      </c>
      <c r="E4410" s="50" t="s">
        <v>7837</v>
      </c>
      <c r="F4410" s="24">
        <f t="shared" si="217"/>
        <v>0</v>
      </c>
      <c r="G4410" s="20">
        <f t="shared" si="218"/>
        <v>58.01466666666667</v>
      </c>
      <c r="H4410" s="17"/>
      <c r="I4410" s="24"/>
      <c r="J4410" s="20">
        <f t="shared" si="219"/>
        <v>0</v>
      </c>
      <c r="K4410" s="17"/>
      <c r="L4410" s="24"/>
      <c r="M4410" s="86" t="s">
        <v>5013</v>
      </c>
      <c r="N4410" s="86">
        <v>173.965</v>
      </c>
      <c r="O4410" s="86">
        <v>7.9000000000000001E-2</v>
      </c>
      <c r="P4410" s="86" t="s">
        <v>5013</v>
      </c>
      <c r="Q4410" s="86" t="s">
        <v>5013</v>
      </c>
      <c r="R4410" s="86" t="s">
        <v>5013</v>
      </c>
      <c r="S4410" s="86" t="s">
        <v>5013</v>
      </c>
      <c r="T4410" s="86" t="s">
        <v>5013</v>
      </c>
    </row>
    <row r="4411" spans="1:20" x14ac:dyDescent="0.25">
      <c r="A4411" s="50" t="s">
        <v>4682</v>
      </c>
      <c r="B4411" s="50" t="s">
        <v>3155</v>
      </c>
      <c r="C4411" s="50" t="s">
        <v>4754</v>
      </c>
      <c r="D4411" s="80">
        <v>14</v>
      </c>
      <c r="E4411" s="50" t="s">
        <v>7842</v>
      </c>
      <c r="F4411" s="24">
        <f t="shared" si="217"/>
        <v>0</v>
      </c>
      <c r="G4411" s="20">
        <f t="shared" si="218"/>
        <v>0</v>
      </c>
      <c r="H4411" s="17"/>
      <c r="I4411" s="24"/>
      <c r="J4411" s="20">
        <f t="shared" si="219"/>
        <v>7.7600000000000002E-2</v>
      </c>
      <c r="K4411" s="17"/>
      <c r="L4411" s="24"/>
      <c r="M4411" s="86" t="s">
        <v>5013</v>
      </c>
      <c r="N4411" s="86" t="s">
        <v>5013</v>
      </c>
      <c r="O4411" s="86" t="s">
        <v>5013</v>
      </c>
      <c r="P4411" s="86" t="s">
        <v>5013</v>
      </c>
      <c r="Q4411" s="86">
        <v>0.38800000000000001</v>
      </c>
      <c r="R4411" s="86" t="s">
        <v>5013</v>
      </c>
      <c r="S4411" s="86" t="s">
        <v>5013</v>
      </c>
      <c r="T4411" s="86" t="s">
        <v>5013</v>
      </c>
    </row>
    <row r="4412" spans="1:20" x14ac:dyDescent="0.25">
      <c r="A4412" s="50" t="s">
        <v>4682</v>
      </c>
      <c r="B4412" s="50" t="s">
        <v>1211</v>
      </c>
      <c r="C4412" s="50" t="s">
        <v>4754</v>
      </c>
      <c r="D4412" s="80">
        <v>14</v>
      </c>
      <c r="E4412" s="50" t="s">
        <v>7844</v>
      </c>
      <c r="F4412" s="24">
        <f t="shared" si="217"/>
        <v>0</v>
      </c>
      <c r="G4412" s="20">
        <f t="shared" si="218"/>
        <v>0</v>
      </c>
      <c r="H4412" s="17"/>
      <c r="I4412" s="24"/>
      <c r="J4412" s="20">
        <f t="shared" si="219"/>
        <v>6.5799999999999997E-2</v>
      </c>
      <c r="K4412" s="17"/>
      <c r="L4412" s="24"/>
      <c r="M4412" s="86" t="s">
        <v>5013</v>
      </c>
      <c r="N4412" s="86" t="s">
        <v>5013</v>
      </c>
      <c r="O4412" s="86" t="s">
        <v>5013</v>
      </c>
      <c r="P4412" s="86">
        <v>0.27700000000000002</v>
      </c>
      <c r="Q4412" s="86">
        <v>5.1999999999999998E-2</v>
      </c>
      <c r="R4412" s="86" t="s">
        <v>5013</v>
      </c>
      <c r="S4412" s="86" t="s">
        <v>5013</v>
      </c>
      <c r="T4412" s="86" t="s">
        <v>5013</v>
      </c>
    </row>
    <row r="4413" spans="1:20" x14ac:dyDescent="0.25">
      <c r="A4413" s="50" t="s">
        <v>4682</v>
      </c>
      <c r="B4413" s="50" t="s">
        <v>3621</v>
      </c>
      <c r="C4413" s="50" t="s">
        <v>4754</v>
      </c>
      <c r="D4413" s="80">
        <v>14</v>
      </c>
      <c r="E4413" s="50" t="s">
        <v>7849</v>
      </c>
      <c r="F4413" s="24">
        <f t="shared" si="217"/>
        <v>0</v>
      </c>
      <c r="G4413" s="20">
        <f t="shared" si="218"/>
        <v>0</v>
      </c>
      <c r="H4413" s="17"/>
      <c r="I4413" s="24"/>
      <c r="J4413" s="20">
        <f t="shared" si="219"/>
        <v>1275.4441999999999</v>
      </c>
      <c r="K4413" s="17"/>
      <c r="L4413" s="24"/>
      <c r="M4413" s="86" t="s">
        <v>5013</v>
      </c>
      <c r="N4413" s="86" t="s">
        <v>5013</v>
      </c>
      <c r="O4413" s="86" t="s">
        <v>5013</v>
      </c>
      <c r="P4413" s="86">
        <v>3648.9380000000001</v>
      </c>
      <c r="Q4413" s="86">
        <v>2728.2829999999999</v>
      </c>
      <c r="R4413" s="86" t="s">
        <v>5013</v>
      </c>
      <c r="S4413" s="86" t="s">
        <v>5013</v>
      </c>
      <c r="T4413" s="86" t="s">
        <v>5013</v>
      </c>
    </row>
    <row r="4414" spans="1:20" x14ac:dyDescent="0.25">
      <c r="A4414" s="50" t="s">
        <v>4682</v>
      </c>
      <c r="B4414" s="50" t="s">
        <v>4060</v>
      </c>
      <c r="C4414" s="50" t="s">
        <v>4754</v>
      </c>
      <c r="D4414" s="80">
        <v>14</v>
      </c>
      <c r="E4414" s="50" t="s">
        <v>7850</v>
      </c>
      <c r="F4414" s="24">
        <f t="shared" si="217"/>
        <v>0</v>
      </c>
      <c r="G4414" s="20">
        <f t="shared" si="218"/>
        <v>2.4056666666666664</v>
      </c>
      <c r="H4414" s="17"/>
      <c r="I4414" s="24"/>
      <c r="J4414" s="20">
        <f t="shared" si="219"/>
        <v>0.75279999999999991</v>
      </c>
      <c r="K4414" s="17"/>
      <c r="L4414" s="24"/>
      <c r="M4414" s="86" t="s">
        <v>5013</v>
      </c>
      <c r="N4414" s="86" t="s">
        <v>5013</v>
      </c>
      <c r="O4414" s="86">
        <v>7.2169999999999996</v>
      </c>
      <c r="P4414" s="86">
        <v>2.7679999999999998</v>
      </c>
      <c r="Q4414" s="86">
        <v>0.996</v>
      </c>
      <c r="R4414" s="86" t="s">
        <v>5013</v>
      </c>
      <c r="S4414" s="86" t="s">
        <v>5013</v>
      </c>
      <c r="T4414" s="86" t="s">
        <v>5013</v>
      </c>
    </row>
    <row r="4415" spans="1:20" x14ac:dyDescent="0.25">
      <c r="A4415" s="50" t="s">
        <v>4682</v>
      </c>
      <c r="B4415" s="50" t="s">
        <v>8</v>
      </c>
      <c r="C4415" s="50" t="s">
        <v>4754</v>
      </c>
      <c r="D4415" s="80">
        <v>14</v>
      </c>
      <c r="E4415" s="50" t="s">
        <v>7851</v>
      </c>
      <c r="F4415" s="24">
        <f t="shared" si="217"/>
        <v>0</v>
      </c>
      <c r="G4415" s="20">
        <f t="shared" si="218"/>
        <v>0.66999999999999993</v>
      </c>
      <c r="H4415" s="17"/>
      <c r="I4415" s="24"/>
      <c r="J4415" s="20">
        <f t="shared" si="219"/>
        <v>0</v>
      </c>
      <c r="K4415" s="17"/>
      <c r="L4415" s="24"/>
      <c r="M4415" s="86" t="s">
        <v>5013</v>
      </c>
      <c r="N4415" s="86">
        <v>2.0099999999999998</v>
      </c>
      <c r="O4415" s="86" t="s">
        <v>5013</v>
      </c>
      <c r="P4415" s="86" t="s">
        <v>5013</v>
      </c>
      <c r="Q4415" s="86" t="s">
        <v>5013</v>
      </c>
      <c r="R4415" s="86" t="s">
        <v>5013</v>
      </c>
      <c r="S4415" s="86" t="s">
        <v>5013</v>
      </c>
      <c r="T4415" s="86" t="s">
        <v>5013</v>
      </c>
    </row>
    <row r="4416" spans="1:20" x14ac:dyDescent="0.25">
      <c r="A4416" s="50" t="s">
        <v>4682</v>
      </c>
      <c r="B4416" s="50" t="s">
        <v>3622</v>
      </c>
      <c r="C4416" s="50" t="s">
        <v>4754</v>
      </c>
      <c r="D4416" s="80">
        <v>14</v>
      </c>
      <c r="E4416" s="50" t="s">
        <v>7861</v>
      </c>
      <c r="F4416" s="24">
        <f t="shared" si="217"/>
        <v>0</v>
      </c>
      <c r="G4416" s="20">
        <f t="shared" si="218"/>
        <v>1.1333333333333334E-2</v>
      </c>
      <c r="H4416" s="17"/>
      <c r="I4416" s="24"/>
      <c r="J4416" s="20">
        <f t="shared" si="219"/>
        <v>0.11799999999999999</v>
      </c>
      <c r="K4416" s="17"/>
      <c r="L4416" s="24"/>
      <c r="M4416" s="86" t="s">
        <v>5013</v>
      </c>
      <c r="N4416" s="86" t="s">
        <v>5013</v>
      </c>
      <c r="O4416" s="86">
        <v>3.4000000000000002E-2</v>
      </c>
      <c r="P4416" s="86">
        <v>0.59</v>
      </c>
      <c r="Q4416" s="86" t="s">
        <v>5013</v>
      </c>
      <c r="R4416" s="86" t="s">
        <v>5013</v>
      </c>
      <c r="S4416" s="86" t="s">
        <v>5013</v>
      </c>
      <c r="T4416" s="86" t="s">
        <v>5013</v>
      </c>
    </row>
    <row r="4417" spans="1:20" x14ac:dyDescent="0.25">
      <c r="A4417" s="50" t="s">
        <v>4682</v>
      </c>
      <c r="B4417" s="50" t="s">
        <v>57</v>
      </c>
      <c r="C4417" s="50" t="s">
        <v>4755</v>
      </c>
      <c r="D4417" s="80">
        <v>15</v>
      </c>
      <c r="E4417" s="50" t="s">
        <v>7873</v>
      </c>
      <c r="F4417" s="24">
        <f t="shared" si="217"/>
        <v>0</v>
      </c>
      <c r="G4417" s="20">
        <f t="shared" si="218"/>
        <v>292.77033333333333</v>
      </c>
      <c r="H4417" s="17"/>
      <c r="I4417" s="24"/>
      <c r="J4417" s="20">
        <f t="shared" si="219"/>
        <v>163.01339999999999</v>
      </c>
      <c r="K4417" s="17"/>
      <c r="L4417" s="24"/>
      <c r="M4417" s="86">
        <v>179.685</v>
      </c>
      <c r="N4417" s="86">
        <v>415.42</v>
      </c>
      <c r="O4417" s="86">
        <v>283.20600000000002</v>
      </c>
      <c r="P4417" s="86">
        <v>511.75799999999998</v>
      </c>
      <c r="Q4417" s="86">
        <v>303.30900000000003</v>
      </c>
      <c r="R4417" s="86" t="s">
        <v>5013</v>
      </c>
      <c r="S4417" s="86" t="s">
        <v>5013</v>
      </c>
      <c r="T4417" s="86" t="s">
        <v>5013</v>
      </c>
    </row>
    <row r="4418" spans="1:20" x14ac:dyDescent="0.25">
      <c r="A4418" s="50" t="s">
        <v>4682</v>
      </c>
      <c r="B4418" s="50" t="s">
        <v>244</v>
      </c>
      <c r="C4418" s="50" t="s">
        <v>4755</v>
      </c>
      <c r="D4418" s="80">
        <v>15</v>
      </c>
      <c r="E4418" s="50" t="s">
        <v>7875</v>
      </c>
      <c r="F4418" s="24">
        <f t="shared" si="217"/>
        <v>0</v>
      </c>
      <c r="G4418" s="20">
        <f t="shared" si="218"/>
        <v>5.6710000000000003</v>
      </c>
      <c r="H4418" s="17"/>
      <c r="I4418" s="24"/>
      <c r="J4418" s="20">
        <f t="shared" si="219"/>
        <v>0</v>
      </c>
      <c r="K4418" s="17"/>
      <c r="L4418" s="24"/>
      <c r="M4418" s="86" t="s">
        <v>5013</v>
      </c>
      <c r="N4418" s="86" t="s">
        <v>5013</v>
      </c>
      <c r="O4418" s="86">
        <v>17.013000000000002</v>
      </c>
      <c r="P4418" s="86" t="s">
        <v>5013</v>
      </c>
      <c r="Q4418" s="86" t="s">
        <v>5013</v>
      </c>
      <c r="R4418" s="86" t="s">
        <v>5013</v>
      </c>
      <c r="S4418" s="86" t="s">
        <v>5013</v>
      </c>
      <c r="T4418" s="86" t="s">
        <v>5013</v>
      </c>
    </row>
    <row r="4419" spans="1:20" x14ac:dyDescent="0.25">
      <c r="A4419" s="50" t="s">
        <v>4682</v>
      </c>
      <c r="B4419" s="50" t="s">
        <v>6</v>
      </c>
      <c r="C4419" s="50" t="s">
        <v>4755</v>
      </c>
      <c r="D4419" s="80">
        <v>15</v>
      </c>
      <c r="E4419" s="50" t="s">
        <v>7877</v>
      </c>
      <c r="F4419" s="24">
        <f t="shared" si="217"/>
        <v>0</v>
      </c>
      <c r="G4419" s="20">
        <f t="shared" si="218"/>
        <v>9.6666666666666665E-2</v>
      </c>
      <c r="H4419" s="17"/>
      <c r="I4419" s="24"/>
      <c r="J4419" s="20">
        <f t="shared" si="219"/>
        <v>0</v>
      </c>
      <c r="K4419" s="17"/>
      <c r="L4419" s="24"/>
      <c r="M4419" s="86">
        <v>0.28999999999999998</v>
      </c>
      <c r="N4419" s="86" t="s">
        <v>5013</v>
      </c>
      <c r="O4419" s="86" t="s">
        <v>5013</v>
      </c>
      <c r="P4419" s="86" t="s">
        <v>5013</v>
      </c>
      <c r="Q4419" s="86" t="s">
        <v>5013</v>
      </c>
      <c r="R4419" s="86" t="s">
        <v>5013</v>
      </c>
      <c r="S4419" s="86" t="s">
        <v>5013</v>
      </c>
      <c r="T4419" s="86" t="s">
        <v>5013</v>
      </c>
    </row>
    <row r="4420" spans="1:20" x14ac:dyDescent="0.25">
      <c r="A4420" s="50" t="s">
        <v>4682</v>
      </c>
      <c r="B4420" s="50" t="s">
        <v>2341</v>
      </c>
      <c r="C4420" s="50" t="s">
        <v>4755</v>
      </c>
      <c r="D4420" s="80">
        <v>15</v>
      </c>
      <c r="E4420" s="50" t="s">
        <v>7883</v>
      </c>
      <c r="F4420" s="24">
        <f t="shared" si="217"/>
        <v>0</v>
      </c>
      <c r="G4420" s="20">
        <f t="shared" si="218"/>
        <v>73.314333333333323</v>
      </c>
      <c r="H4420" s="17"/>
      <c r="I4420" s="24"/>
      <c r="J4420" s="20">
        <f t="shared" si="219"/>
        <v>0</v>
      </c>
      <c r="K4420" s="17"/>
      <c r="L4420" s="24"/>
      <c r="M4420" s="86">
        <v>0.1</v>
      </c>
      <c r="N4420" s="86">
        <v>219.84299999999999</v>
      </c>
      <c r="O4420" s="86" t="s">
        <v>5013</v>
      </c>
      <c r="P4420" s="86" t="s">
        <v>5013</v>
      </c>
      <c r="Q4420" s="86" t="s">
        <v>5013</v>
      </c>
      <c r="R4420" s="86" t="s">
        <v>5013</v>
      </c>
      <c r="S4420" s="86" t="s">
        <v>5013</v>
      </c>
      <c r="T4420" s="86" t="s">
        <v>5013</v>
      </c>
    </row>
    <row r="4421" spans="1:20" x14ac:dyDescent="0.25">
      <c r="A4421" s="50" t="s">
        <v>4682</v>
      </c>
      <c r="B4421" s="50" t="s">
        <v>690</v>
      </c>
      <c r="C4421" s="50" t="s">
        <v>4755</v>
      </c>
      <c r="D4421" s="80">
        <v>15</v>
      </c>
      <c r="E4421" s="50" t="s">
        <v>7887</v>
      </c>
      <c r="F4421" s="24">
        <f t="shared" si="217"/>
        <v>0</v>
      </c>
      <c r="G4421" s="20">
        <f t="shared" si="218"/>
        <v>0.69200000000000006</v>
      </c>
      <c r="H4421" s="17"/>
      <c r="I4421" s="24"/>
      <c r="J4421" s="20">
        <f t="shared" si="219"/>
        <v>0</v>
      </c>
      <c r="K4421" s="17"/>
      <c r="L4421" s="24"/>
      <c r="M4421" s="86">
        <v>2.0760000000000001</v>
      </c>
      <c r="N4421" s="86" t="s">
        <v>5013</v>
      </c>
      <c r="O4421" s="86" t="s">
        <v>5013</v>
      </c>
      <c r="P4421" s="86" t="s">
        <v>5013</v>
      </c>
      <c r="Q4421" s="86" t="s">
        <v>5013</v>
      </c>
      <c r="R4421" s="86" t="s">
        <v>5013</v>
      </c>
      <c r="S4421" s="86" t="s">
        <v>5013</v>
      </c>
      <c r="T4421" s="86" t="s">
        <v>5013</v>
      </c>
    </row>
    <row r="4422" spans="1:20" x14ac:dyDescent="0.25">
      <c r="A4422" s="50" t="s">
        <v>4682</v>
      </c>
      <c r="B4422" s="50" t="s">
        <v>4219</v>
      </c>
      <c r="C4422" s="50" t="s">
        <v>4755</v>
      </c>
      <c r="D4422" s="80">
        <v>15</v>
      </c>
      <c r="E4422" s="50" t="s">
        <v>7890</v>
      </c>
      <c r="F4422" s="24">
        <f t="shared" si="217"/>
        <v>0</v>
      </c>
      <c r="G4422" s="20">
        <f t="shared" si="218"/>
        <v>297.67466666666667</v>
      </c>
      <c r="H4422" s="17"/>
      <c r="I4422" s="24"/>
      <c r="J4422" s="20">
        <f t="shared" si="219"/>
        <v>4.6600000000000003E-2</v>
      </c>
      <c r="K4422" s="17"/>
      <c r="L4422" s="24"/>
      <c r="M4422" s="86">
        <v>443.64400000000001</v>
      </c>
      <c r="N4422" s="86">
        <v>449.38</v>
      </c>
      <c r="O4422" s="86" t="s">
        <v>5013</v>
      </c>
      <c r="P4422" s="86" t="s">
        <v>5013</v>
      </c>
      <c r="Q4422" s="86">
        <v>0.23300000000000001</v>
      </c>
      <c r="R4422" s="86" t="s">
        <v>5013</v>
      </c>
      <c r="S4422" s="86" t="s">
        <v>5013</v>
      </c>
      <c r="T4422" s="86" t="s">
        <v>5013</v>
      </c>
    </row>
    <row r="4423" spans="1:20" x14ac:dyDescent="0.25">
      <c r="A4423" s="50" t="s">
        <v>4682</v>
      </c>
      <c r="B4423" s="50" t="s">
        <v>2650</v>
      </c>
      <c r="C4423" s="50" t="s">
        <v>4755</v>
      </c>
      <c r="D4423" s="80">
        <v>15</v>
      </c>
      <c r="E4423" s="50" t="s">
        <v>7940</v>
      </c>
      <c r="F4423" s="24">
        <f t="shared" si="217"/>
        <v>0</v>
      </c>
      <c r="G4423" s="20">
        <f t="shared" si="218"/>
        <v>118.218</v>
      </c>
      <c r="H4423" s="17"/>
      <c r="I4423" s="24"/>
      <c r="J4423" s="20">
        <f t="shared" si="219"/>
        <v>0</v>
      </c>
      <c r="K4423" s="17"/>
      <c r="L4423" s="24"/>
      <c r="M4423" s="86">
        <v>25.422999999999998</v>
      </c>
      <c r="N4423" s="86">
        <v>306.46100000000001</v>
      </c>
      <c r="O4423" s="86">
        <v>22.77</v>
      </c>
      <c r="P4423" s="86" t="s">
        <v>5013</v>
      </c>
      <c r="Q4423" s="86" t="s">
        <v>5013</v>
      </c>
      <c r="R4423" s="86" t="s">
        <v>5013</v>
      </c>
      <c r="S4423" s="86" t="s">
        <v>5013</v>
      </c>
      <c r="T4423" s="86" t="s">
        <v>5013</v>
      </c>
    </row>
    <row r="4424" spans="1:20" x14ac:dyDescent="0.25">
      <c r="A4424" s="50" t="s">
        <v>4682</v>
      </c>
      <c r="B4424" s="50" t="s">
        <v>2324</v>
      </c>
      <c r="C4424" s="50" t="s">
        <v>4755</v>
      </c>
      <c r="D4424" s="80">
        <v>15</v>
      </c>
      <c r="E4424" s="50" t="s">
        <v>7975</v>
      </c>
      <c r="F4424" s="24">
        <f t="shared" si="217"/>
        <v>0</v>
      </c>
      <c r="G4424" s="20">
        <f t="shared" si="218"/>
        <v>50.070666666666675</v>
      </c>
      <c r="H4424" s="17"/>
      <c r="I4424" s="24"/>
      <c r="J4424" s="20">
        <f t="shared" si="219"/>
        <v>0</v>
      </c>
      <c r="K4424" s="17"/>
      <c r="L4424" s="24"/>
      <c r="M4424" s="86">
        <v>39.307000000000002</v>
      </c>
      <c r="N4424" s="86">
        <v>109.867</v>
      </c>
      <c r="O4424" s="86">
        <v>1.038</v>
      </c>
      <c r="P4424" s="86" t="s">
        <v>5013</v>
      </c>
      <c r="Q4424" s="86" t="s">
        <v>5013</v>
      </c>
      <c r="R4424" s="86" t="s">
        <v>5013</v>
      </c>
      <c r="S4424" s="86" t="s">
        <v>5013</v>
      </c>
      <c r="T4424" s="86" t="s">
        <v>5013</v>
      </c>
    </row>
    <row r="4425" spans="1:20" x14ac:dyDescent="0.25">
      <c r="A4425" s="50" t="s">
        <v>4682</v>
      </c>
      <c r="B4425" s="50" t="s">
        <v>91</v>
      </c>
      <c r="C4425" s="50" t="s">
        <v>4755</v>
      </c>
      <c r="D4425" s="80">
        <v>15</v>
      </c>
      <c r="E4425" s="50" t="s">
        <v>7977</v>
      </c>
      <c r="F4425" s="24">
        <f t="shared" si="217"/>
        <v>0</v>
      </c>
      <c r="G4425" s="20">
        <f t="shared" si="218"/>
        <v>88.158333333333346</v>
      </c>
      <c r="H4425" s="17"/>
      <c r="I4425" s="24"/>
      <c r="J4425" s="20">
        <f t="shared" si="219"/>
        <v>0.68700000000000006</v>
      </c>
      <c r="K4425" s="17"/>
      <c r="L4425" s="24"/>
      <c r="M4425" s="86">
        <v>9.0809999999999995</v>
      </c>
      <c r="N4425" s="86">
        <v>255.39400000000001</v>
      </c>
      <c r="O4425" s="86" t="s">
        <v>5013</v>
      </c>
      <c r="P4425" s="86" t="s">
        <v>5013</v>
      </c>
      <c r="Q4425" s="86">
        <v>3.4350000000000001</v>
      </c>
      <c r="R4425" s="86" t="s">
        <v>5013</v>
      </c>
      <c r="S4425" s="86" t="s">
        <v>5013</v>
      </c>
      <c r="T4425" s="86" t="s">
        <v>5013</v>
      </c>
    </row>
    <row r="4426" spans="1:20" x14ac:dyDescent="0.25">
      <c r="A4426" s="50" t="s">
        <v>4682</v>
      </c>
      <c r="B4426" s="50" t="s">
        <v>255</v>
      </c>
      <c r="C4426" s="50" t="s">
        <v>4755</v>
      </c>
      <c r="D4426" s="80">
        <v>15</v>
      </c>
      <c r="E4426" s="50" t="s">
        <v>7981</v>
      </c>
      <c r="F4426" s="24">
        <f t="shared" si="217"/>
        <v>0</v>
      </c>
      <c r="G4426" s="20">
        <f t="shared" si="218"/>
        <v>30.548000000000002</v>
      </c>
      <c r="H4426" s="17"/>
      <c r="I4426" s="24"/>
      <c r="J4426" s="20">
        <f t="shared" si="219"/>
        <v>0</v>
      </c>
      <c r="K4426" s="17"/>
      <c r="L4426" s="24"/>
      <c r="M4426" s="86" t="s">
        <v>5013</v>
      </c>
      <c r="N4426" s="86" t="s">
        <v>5013</v>
      </c>
      <c r="O4426" s="86">
        <v>91.644000000000005</v>
      </c>
      <c r="P4426" s="86" t="s">
        <v>5013</v>
      </c>
      <c r="Q4426" s="86" t="s">
        <v>5013</v>
      </c>
      <c r="R4426" s="86" t="s">
        <v>5013</v>
      </c>
      <c r="S4426" s="86" t="s">
        <v>5013</v>
      </c>
      <c r="T4426" s="86" t="s">
        <v>5013</v>
      </c>
    </row>
    <row r="4427" spans="1:20" x14ac:dyDescent="0.25">
      <c r="A4427" s="50" t="s">
        <v>4682</v>
      </c>
      <c r="B4427" s="50" t="s">
        <v>64</v>
      </c>
      <c r="C4427" s="50" t="s">
        <v>4755</v>
      </c>
      <c r="D4427" s="80">
        <v>15</v>
      </c>
      <c r="E4427" s="50" t="s">
        <v>7982</v>
      </c>
      <c r="F4427" s="24">
        <f t="shared" si="217"/>
        <v>0</v>
      </c>
      <c r="G4427" s="20">
        <f t="shared" si="218"/>
        <v>19.237333333333336</v>
      </c>
      <c r="H4427" s="17"/>
      <c r="I4427" s="24"/>
      <c r="J4427" s="20">
        <f t="shared" si="219"/>
        <v>0</v>
      </c>
      <c r="K4427" s="17"/>
      <c r="L4427" s="24"/>
      <c r="M4427" s="86">
        <v>57.712000000000003</v>
      </c>
      <c r="N4427" s="86" t="s">
        <v>5013</v>
      </c>
      <c r="O4427" s="86" t="s">
        <v>5013</v>
      </c>
      <c r="P4427" s="86" t="s">
        <v>5013</v>
      </c>
      <c r="Q4427" s="86" t="s">
        <v>5013</v>
      </c>
      <c r="R4427" s="86" t="s">
        <v>5013</v>
      </c>
      <c r="S4427" s="86" t="s">
        <v>5013</v>
      </c>
      <c r="T4427" s="86" t="s">
        <v>5013</v>
      </c>
    </row>
    <row r="4428" spans="1:20" x14ac:dyDescent="0.25">
      <c r="A4428" s="50" t="s">
        <v>4682</v>
      </c>
      <c r="B4428" s="50" t="s">
        <v>411</v>
      </c>
      <c r="C4428" s="50" t="s">
        <v>4755</v>
      </c>
      <c r="D4428" s="80">
        <v>15</v>
      </c>
      <c r="E4428" s="50" t="s">
        <v>7983</v>
      </c>
      <c r="F4428" s="24">
        <f t="shared" si="217"/>
        <v>0</v>
      </c>
      <c r="G4428" s="20">
        <f t="shared" si="218"/>
        <v>0</v>
      </c>
      <c r="H4428" s="17"/>
      <c r="I4428" s="24"/>
      <c r="J4428" s="20">
        <f t="shared" si="219"/>
        <v>1.4826000000000001</v>
      </c>
      <c r="K4428" s="17"/>
      <c r="L4428" s="24"/>
      <c r="M4428" s="86" t="s">
        <v>5013</v>
      </c>
      <c r="N4428" s="86" t="s">
        <v>5013</v>
      </c>
      <c r="O4428" s="86" t="s">
        <v>5013</v>
      </c>
      <c r="P4428" s="86">
        <v>7.4130000000000003</v>
      </c>
      <c r="Q4428" s="86" t="s">
        <v>5013</v>
      </c>
      <c r="R4428" s="86" t="s">
        <v>5013</v>
      </c>
      <c r="S4428" s="86" t="s">
        <v>5013</v>
      </c>
      <c r="T4428" s="86" t="s">
        <v>5013</v>
      </c>
    </row>
    <row r="4429" spans="1:20" x14ac:dyDescent="0.25">
      <c r="A4429" s="50" t="s">
        <v>4682</v>
      </c>
      <c r="B4429" s="50" t="s">
        <v>2813</v>
      </c>
      <c r="C4429" s="50" t="s">
        <v>4755</v>
      </c>
      <c r="D4429" s="80">
        <v>15</v>
      </c>
      <c r="E4429" s="50" t="s">
        <v>7986</v>
      </c>
      <c r="F4429" s="24">
        <f t="shared" si="217"/>
        <v>0</v>
      </c>
      <c r="G4429" s="20">
        <f t="shared" si="218"/>
        <v>19.353333333333335</v>
      </c>
      <c r="H4429" s="17"/>
      <c r="I4429" s="24"/>
      <c r="J4429" s="20">
        <f t="shared" si="219"/>
        <v>2.0602</v>
      </c>
      <c r="K4429" s="17"/>
      <c r="L4429" s="24"/>
      <c r="M4429" s="86" t="s">
        <v>5013</v>
      </c>
      <c r="N4429" s="86">
        <v>58.06</v>
      </c>
      <c r="O4429" s="86" t="s">
        <v>5013</v>
      </c>
      <c r="P4429" s="86" t="s">
        <v>5013</v>
      </c>
      <c r="Q4429" s="86">
        <v>10.301</v>
      </c>
      <c r="R4429" s="86" t="s">
        <v>5013</v>
      </c>
      <c r="S4429" s="86" t="s">
        <v>5013</v>
      </c>
      <c r="T4429" s="86" t="s">
        <v>5013</v>
      </c>
    </row>
    <row r="4430" spans="1:20" x14ac:dyDescent="0.25">
      <c r="A4430" s="50" t="s">
        <v>4682</v>
      </c>
      <c r="B4430" s="50" t="s">
        <v>394</v>
      </c>
      <c r="C4430" s="50" t="s">
        <v>4755</v>
      </c>
      <c r="D4430" s="80">
        <v>15</v>
      </c>
      <c r="E4430" s="50" t="s">
        <v>7987</v>
      </c>
      <c r="F4430" s="24">
        <f t="shared" si="217"/>
        <v>0</v>
      </c>
      <c r="G4430" s="20">
        <f t="shared" si="218"/>
        <v>0</v>
      </c>
      <c r="H4430" s="17"/>
      <c r="I4430" s="24"/>
      <c r="J4430" s="20">
        <f t="shared" si="219"/>
        <v>0.78680000000000005</v>
      </c>
      <c r="K4430" s="17"/>
      <c r="L4430" s="24"/>
      <c r="M4430" s="86" t="s">
        <v>5013</v>
      </c>
      <c r="N4430" s="86" t="s">
        <v>5013</v>
      </c>
      <c r="O4430" s="86" t="s">
        <v>5013</v>
      </c>
      <c r="P4430" s="86" t="s">
        <v>5013</v>
      </c>
      <c r="Q4430" s="86">
        <v>3.9340000000000002</v>
      </c>
      <c r="R4430" s="86" t="s">
        <v>5013</v>
      </c>
      <c r="S4430" s="86" t="s">
        <v>5013</v>
      </c>
      <c r="T4430" s="86" t="s">
        <v>5013</v>
      </c>
    </row>
    <row r="4431" spans="1:20" x14ac:dyDescent="0.25">
      <c r="A4431" s="50" t="s">
        <v>4682</v>
      </c>
      <c r="B4431" s="50" t="s">
        <v>1570</v>
      </c>
      <c r="C4431" s="50" t="s">
        <v>4755</v>
      </c>
      <c r="D4431" s="80">
        <v>15</v>
      </c>
      <c r="E4431" s="50" t="s">
        <v>7990</v>
      </c>
      <c r="F4431" s="24">
        <f t="shared" si="217"/>
        <v>0</v>
      </c>
      <c r="G4431" s="20">
        <f t="shared" si="218"/>
        <v>9.5906666666666656</v>
      </c>
      <c r="H4431" s="17"/>
      <c r="I4431" s="24"/>
      <c r="J4431" s="20">
        <f t="shared" si="219"/>
        <v>7.9109999999999996</v>
      </c>
      <c r="K4431" s="17"/>
      <c r="L4431" s="24"/>
      <c r="M4431" s="86">
        <v>26.288</v>
      </c>
      <c r="N4431" s="86">
        <v>2.484</v>
      </c>
      <c r="O4431" s="86" t="s">
        <v>5013</v>
      </c>
      <c r="P4431" s="86">
        <v>39.555</v>
      </c>
      <c r="Q4431" s="86" t="s">
        <v>5013</v>
      </c>
      <c r="R4431" s="86" t="s">
        <v>5013</v>
      </c>
      <c r="S4431" s="86" t="s">
        <v>5013</v>
      </c>
      <c r="T4431" s="86" t="s">
        <v>5013</v>
      </c>
    </row>
    <row r="4432" spans="1:20" x14ac:dyDescent="0.25">
      <c r="A4432" s="50" t="s">
        <v>4682</v>
      </c>
      <c r="B4432" s="50" t="s">
        <v>3551</v>
      </c>
      <c r="C4432" s="50" t="s">
        <v>4755</v>
      </c>
      <c r="D4432" s="80">
        <v>15</v>
      </c>
      <c r="E4432" s="50" t="s">
        <v>7996</v>
      </c>
      <c r="F4432" s="24">
        <f t="shared" si="217"/>
        <v>0</v>
      </c>
      <c r="G4432" s="20">
        <f t="shared" si="218"/>
        <v>12.938333333333333</v>
      </c>
      <c r="H4432" s="17"/>
      <c r="I4432" s="24"/>
      <c r="J4432" s="20">
        <f t="shared" si="219"/>
        <v>6.4657999999999998</v>
      </c>
      <c r="K4432" s="17"/>
      <c r="L4432" s="24"/>
      <c r="M4432" s="86">
        <v>32.521000000000001</v>
      </c>
      <c r="N4432" s="86" t="s">
        <v>5013</v>
      </c>
      <c r="O4432" s="86">
        <v>6.2939999999999996</v>
      </c>
      <c r="P4432" s="86">
        <v>6.4180000000000001</v>
      </c>
      <c r="Q4432" s="86">
        <v>25.911000000000001</v>
      </c>
      <c r="R4432" s="86" t="s">
        <v>5013</v>
      </c>
      <c r="S4432" s="86" t="s">
        <v>5013</v>
      </c>
      <c r="T4432" s="86" t="s">
        <v>5013</v>
      </c>
    </row>
    <row r="4433" spans="1:20" x14ac:dyDescent="0.25">
      <c r="A4433" s="50" t="s">
        <v>4682</v>
      </c>
      <c r="B4433" s="50" t="s">
        <v>2211</v>
      </c>
      <c r="C4433" s="50" t="s">
        <v>4755</v>
      </c>
      <c r="D4433" s="80">
        <v>15</v>
      </c>
      <c r="E4433" s="50" t="s">
        <v>7997</v>
      </c>
      <c r="F4433" s="24">
        <f t="shared" si="217"/>
        <v>0</v>
      </c>
      <c r="G4433" s="20">
        <f t="shared" si="218"/>
        <v>57.883999999999993</v>
      </c>
      <c r="H4433" s="17"/>
      <c r="I4433" s="24"/>
      <c r="J4433" s="20">
        <f t="shared" si="219"/>
        <v>0</v>
      </c>
      <c r="K4433" s="17"/>
      <c r="L4433" s="24"/>
      <c r="M4433" s="86">
        <v>73.507000000000005</v>
      </c>
      <c r="N4433" s="86" t="s">
        <v>5013</v>
      </c>
      <c r="O4433" s="86">
        <v>100.145</v>
      </c>
      <c r="P4433" s="86" t="s">
        <v>5013</v>
      </c>
      <c r="Q4433" s="86" t="s">
        <v>5013</v>
      </c>
      <c r="R4433" s="86" t="s">
        <v>5013</v>
      </c>
      <c r="S4433" s="86" t="s">
        <v>5013</v>
      </c>
      <c r="T4433" s="86" t="s">
        <v>5013</v>
      </c>
    </row>
    <row r="4434" spans="1:20" x14ac:dyDescent="0.25">
      <c r="A4434" s="50" t="s">
        <v>4682</v>
      </c>
      <c r="B4434" s="50" t="s">
        <v>3897</v>
      </c>
      <c r="C4434" s="50" t="s">
        <v>4755</v>
      </c>
      <c r="D4434" s="80">
        <v>15</v>
      </c>
      <c r="E4434" s="50" t="s">
        <v>8001</v>
      </c>
      <c r="F4434" s="24">
        <f t="shared" si="217"/>
        <v>0</v>
      </c>
      <c r="G4434" s="20">
        <f t="shared" si="218"/>
        <v>154.49966666666668</v>
      </c>
      <c r="H4434" s="17"/>
      <c r="I4434" s="24"/>
      <c r="J4434" s="20">
        <f t="shared" si="219"/>
        <v>0</v>
      </c>
      <c r="K4434" s="17"/>
      <c r="L4434" s="24"/>
      <c r="M4434" s="86">
        <v>447.584</v>
      </c>
      <c r="N4434" s="86" t="s">
        <v>5013</v>
      </c>
      <c r="O4434" s="86">
        <v>15.914999999999999</v>
      </c>
      <c r="P4434" s="86" t="s">
        <v>5013</v>
      </c>
      <c r="Q4434" s="86" t="s">
        <v>5013</v>
      </c>
      <c r="R4434" s="86" t="s">
        <v>5013</v>
      </c>
      <c r="S4434" s="86" t="s">
        <v>5013</v>
      </c>
      <c r="T4434" s="86" t="s">
        <v>5013</v>
      </c>
    </row>
    <row r="4435" spans="1:20" x14ac:dyDescent="0.25">
      <c r="A4435" s="50" t="s">
        <v>4682</v>
      </c>
      <c r="B4435" s="50" t="s">
        <v>3310</v>
      </c>
      <c r="C4435" s="50" t="s">
        <v>4755</v>
      </c>
      <c r="D4435" s="80">
        <v>15</v>
      </c>
      <c r="E4435" s="50" t="s">
        <v>8002</v>
      </c>
      <c r="F4435" s="24">
        <f t="shared" si="217"/>
        <v>0</v>
      </c>
      <c r="G4435" s="20">
        <f t="shared" si="218"/>
        <v>38.32266666666667</v>
      </c>
      <c r="H4435" s="17"/>
      <c r="I4435" s="24"/>
      <c r="J4435" s="20">
        <f t="shared" si="219"/>
        <v>70.316600000000008</v>
      </c>
      <c r="K4435" s="17"/>
      <c r="L4435" s="24"/>
      <c r="M4435" s="86" t="s">
        <v>5013</v>
      </c>
      <c r="N4435" s="86" t="s">
        <v>5013</v>
      </c>
      <c r="O4435" s="86">
        <v>114.968</v>
      </c>
      <c r="P4435" s="86">
        <v>351.58300000000003</v>
      </c>
      <c r="Q4435" s="86" t="s">
        <v>5013</v>
      </c>
      <c r="R4435" s="86" t="s">
        <v>5013</v>
      </c>
      <c r="S4435" s="86" t="s">
        <v>5013</v>
      </c>
      <c r="T4435" s="86" t="s">
        <v>5013</v>
      </c>
    </row>
    <row r="4436" spans="1:20" x14ac:dyDescent="0.25">
      <c r="A4436" s="50" t="s">
        <v>4682</v>
      </c>
      <c r="B4436" s="50" t="s">
        <v>4094</v>
      </c>
      <c r="C4436" s="50" t="s">
        <v>4755</v>
      </c>
      <c r="D4436" s="80">
        <v>15</v>
      </c>
      <c r="E4436" s="50" t="s">
        <v>8005</v>
      </c>
      <c r="F4436" s="24">
        <f t="shared" si="217"/>
        <v>0</v>
      </c>
      <c r="G4436" s="20">
        <f t="shared" si="218"/>
        <v>18.594666666666665</v>
      </c>
      <c r="H4436" s="17"/>
      <c r="I4436" s="24"/>
      <c r="J4436" s="20">
        <f t="shared" si="219"/>
        <v>0</v>
      </c>
      <c r="K4436" s="17"/>
      <c r="L4436" s="24"/>
      <c r="M4436" s="86">
        <v>55.783999999999999</v>
      </c>
      <c r="N4436" s="86" t="s">
        <v>5013</v>
      </c>
      <c r="O4436" s="86" t="s">
        <v>5013</v>
      </c>
      <c r="P4436" s="86" t="s">
        <v>5013</v>
      </c>
      <c r="Q4436" s="86" t="s">
        <v>5013</v>
      </c>
      <c r="R4436" s="86" t="s">
        <v>5013</v>
      </c>
      <c r="S4436" s="86" t="s">
        <v>5013</v>
      </c>
      <c r="T4436" s="86" t="s">
        <v>5013</v>
      </c>
    </row>
    <row r="4437" spans="1:20" x14ac:dyDescent="0.25">
      <c r="A4437" s="50" t="s">
        <v>4682</v>
      </c>
      <c r="B4437" s="50" t="s">
        <v>3063</v>
      </c>
      <c r="C4437" s="50" t="s">
        <v>4755</v>
      </c>
      <c r="D4437" s="80">
        <v>15</v>
      </c>
      <c r="E4437" s="50" t="s">
        <v>8006</v>
      </c>
      <c r="F4437" s="24">
        <f t="shared" si="217"/>
        <v>0</v>
      </c>
      <c r="G4437" s="20">
        <f t="shared" si="218"/>
        <v>59.908333333333339</v>
      </c>
      <c r="H4437" s="17"/>
      <c r="I4437" s="24"/>
      <c r="J4437" s="20">
        <f t="shared" si="219"/>
        <v>0</v>
      </c>
      <c r="K4437" s="17"/>
      <c r="L4437" s="24"/>
      <c r="M4437" s="86" t="s">
        <v>5013</v>
      </c>
      <c r="N4437" s="86">
        <v>179.40700000000001</v>
      </c>
      <c r="O4437" s="86">
        <v>0.318</v>
      </c>
      <c r="P4437" s="86" t="s">
        <v>5013</v>
      </c>
      <c r="Q4437" s="86" t="s">
        <v>5013</v>
      </c>
      <c r="R4437" s="86" t="s">
        <v>5013</v>
      </c>
      <c r="S4437" s="86" t="s">
        <v>5013</v>
      </c>
      <c r="T4437" s="86" t="s">
        <v>5013</v>
      </c>
    </row>
    <row r="4438" spans="1:20" x14ac:dyDescent="0.25">
      <c r="A4438" s="50" t="s">
        <v>4682</v>
      </c>
      <c r="B4438" s="50" t="s">
        <v>2980</v>
      </c>
      <c r="C4438" s="50" t="s">
        <v>4755</v>
      </c>
      <c r="D4438" s="80">
        <v>15</v>
      </c>
      <c r="E4438" s="50" t="s">
        <v>8009</v>
      </c>
      <c r="F4438" s="24">
        <f t="shared" si="217"/>
        <v>0</v>
      </c>
      <c r="G4438" s="20">
        <f t="shared" si="218"/>
        <v>11.567</v>
      </c>
      <c r="H4438" s="17"/>
      <c r="I4438" s="24"/>
      <c r="J4438" s="20">
        <f t="shared" si="219"/>
        <v>0.59699999999999998</v>
      </c>
      <c r="K4438" s="17"/>
      <c r="L4438" s="24"/>
      <c r="M4438" s="86" t="s">
        <v>5013</v>
      </c>
      <c r="N4438" s="86" t="s">
        <v>5013</v>
      </c>
      <c r="O4438" s="86">
        <v>34.701000000000001</v>
      </c>
      <c r="P4438" s="86">
        <v>2.9849999999999999</v>
      </c>
      <c r="Q4438" s="86" t="s">
        <v>5013</v>
      </c>
      <c r="R4438" s="86" t="s">
        <v>5013</v>
      </c>
      <c r="S4438" s="86" t="s">
        <v>5013</v>
      </c>
      <c r="T4438" s="86" t="s">
        <v>5013</v>
      </c>
    </row>
    <row r="4439" spans="1:20" x14ac:dyDescent="0.25">
      <c r="A4439" s="50" t="s">
        <v>4682</v>
      </c>
      <c r="B4439" s="50" t="s">
        <v>9804</v>
      </c>
      <c r="C4439" s="50" t="s">
        <v>4755</v>
      </c>
      <c r="D4439" s="80">
        <v>15</v>
      </c>
      <c r="E4439" s="50" t="s">
        <v>9805</v>
      </c>
      <c r="F4439" s="24">
        <f t="shared" si="217"/>
        <v>0</v>
      </c>
      <c r="G4439" s="20">
        <f t="shared" si="218"/>
        <v>3.7693333333333334</v>
      </c>
      <c r="H4439" s="17"/>
      <c r="I4439" s="24"/>
      <c r="J4439" s="20">
        <f t="shared" si="219"/>
        <v>0</v>
      </c>
      <c r="K4439" s="17"/>
      <c r="L4439" s="24"/>
      <c r="M4439" s="86" t="s">
        <v>5013</v>
      </c>
      <c r="N4439" s="86" t="s">
        <v>5013</v>
      </c>
      <c r="O4439" s="86">
        <v>11.308</v>
      </c>
      <c r="P4439" s="86" t="s">
        <v>5013</v>
      </c>
      <c r="Q4439" s="86" t="s">
        <v>5013</v>
      </c>
      <c r="R4439" s="86" t="s">
        <v>5013</v>
      </c>
      <c r="S4439" s="86" t="s">
        <v>5013</v>
      </c>
      <c r="T4439" s="86" t="s">
        <v>5013</v>
      </c>
    </row>
    <row r="4440" spans="1:20" x14ac:dyDescent="0.25">
      <c r="A4440" s="50" t="s">
        <v>4682</v>
      </c>
      <c r="B4440" s="50" t="s">
        <v>3612</v>
      </c>
      <c r="C4440" s="50" t="s">
        <v>4755</v>
      </c>
      <c r="D4440" s="80">
        <v>15</v>
      </c>
      <c r="E4440" s="50" t="s">
        <v>8011</v>
      </c>
      <c r="F4440" s="24">
        <f t="shared" si="217"/>
        <v>0</v>
      </c>
      <c r="G4440" s="20">
        <f t="shared" si="218"/>
        <v>301.39266666666668</v>
      </c>
      <c r="H4440" s="17"/>
      <c r="I4440" s="24"/>
      <c r="J4440" s="20">
        <f t="shared" si="219"/>
        <v>0</v>
      </c>
      <c r="K4440" s="17"/>
      <c r="L4440" s="24"/>
      <c r="M4440" s="86">
        <v>808.82500000000005</v>
      </c>
      <c r="N4440" s="86">
        <v>95.352999999999994</v>
      </c>
      <c r="O4440" s="86" t="s">
        <v>5013</v>
      </c>
      <c r="P4440" s="86" t="s">
        <v>5013</v>
      </c>
      <c r="Q4440" s="86" t="s">
        <v>5013</v>
      </c>
      <c r="R4440" s="86" t="s">
        <v>5013</v>
      </c>
      <c r="S4440" s="86" t="s">
        <v>5013</v>
      </c>
      <c r="T4440" s="86" t="s">
        <v>5013</v>
      </c>
    </row>
    <row r="4441" spans="1:20" x14ac:dyDescent="0.25">
      <c r="A4441" s="50" t="s">
        <v>4682</v>
      </c>
      <c r="B4441" s="50" t="s">
        <v>2506</v>
      </c>
      <c r="C4441" s="50" t="s">
        <v>4755</v>
      </c>
      <c r="D4441" s="80">
        <v>15</v>
      </c>
      <c r="E4441" s="50" t="s">
        <v>8012</v>
      </c>
      <c r="F4441" s="24">
        <f t="shared" si="217"/>
        <v>0</v>
      </c>
      <c r="G4441" s="20">
        <f t="shared" si="218"/>
        <v>78.826333333333338</v>
      </c>
      <c r="H4441" s="17"/>
      <c r="I4441" s="24"/>
      <c r="J4441" s="20">
        <f t="shared" si="219"/>
        <v>0</v>
      </c>
      <c r="K4441" s="17"/>
      <c r="L4441" s="24"/>
      <c r="M4441" s="86" t="s">
        <v>5013</v>
      </c>
      <c r="N4441" s="86">
        <v>236.47900000000001</v>
      </c>
      <c r="O4441" s="86" t="s">
        <v>5013</v>
      </c>
      <c r="P4441" s="86" t="s">
        <v>5013</v>
      </c>
      <c r="Q4441" s="86" t="s">
        <v>5013</v>
      </c>
      <c r="R4441" s="86" t="s">
        <v>5013</v>
      </c>
      <c r="S4441" s="86" t="s">
        <v>5013</v>
      </c>
      <c r="T4441" s="86" t="s">
        <v>5013</v>
      </c>
    </row>
    <row r="4442" spans="1:20" x14ac:dyDescent="0.25">
      <c r="A4442" s="50" t="s">
        <v>4682</v>
      </c>
      <c r="B4442" s="50" t="s">
        <v>3103</v>
      </c>
      <c r="C4442" s="50" t="s">
        <v>4755</v>
      </c>
      <c r="D4442" s="80">
        <v>15</v>
      </c>
      <c r="E4442" s="50" t="s">
        <v>8014</v>
      </c>
      <c r="F4442" s="24">
        <f t="shared" si="217"/>
        <v>0</v>
      </c>
      <c r="G4442" s="20">
        <f t="shared" si="218"/>
        <v>34.04933333333333</v>
      </c>
      <c r="H4442" s="17"/>
      <c r="I4442" s="24"/>
      <c r="J4442" s="20">
        <f t="shared" si="219"/>
        <v>0</v>
      </c>
      <c r="K4442" s="17"/>
      <c r="L4442" s="24"/>
      <c r="M4442" s="86" t="s">
        <v>5013</v>
      </c>
      <c r="N4442" s="86">
        <v>102.148</v>
      </c>
      <c r="O4442" s="86" t="s">
        <v>5013</v>
      </c>
      <c r="P4442" s="86" t="s">
        <v>5013</v>
      </c>
      <c r="Q4442" s="86" t="s">
        <v>5013</v>
      </c>
      <c r="R4442" s="86" t="s">
        <v>5013</v>
      </c>
      <c r="S4442" s="86" t="s">
        <v>5013</v>
      </c>
      <c r="T4442" s="86" t="s">
        <v>5013</v>
      </c>
    </row>
    <row r="4443" spans="1:20" x14ac:dyDescent="0.25">
      <c r="A4443" s="50" t="s">
        <v>4682</v>
      </c>
      <c r="B4443" s="50" t="s">
        <v>634</v>
      </c>
      <c r="C4443" s="50" t="s">
        <v>4755</v>
      </c>
      <c r="D4443" s="80">
        <v>15</v>
      </c>
      <c r="E4443" s="50" t="s">
        <v>8020</v>
      </c>
      <c r="F4443" s="24">
        <f t="shared" si="217"/>
        <v>0</v>
      </c>
      <c r="G4443" s="20">
        <f t="shared" si="218"/>
        <v>9.0346666666666682</v>
      </c>
      <c r="H4443" s="17"/>
      <c r="I4443" s="24"/>
      <c r="J4443" s="20">
        <f t="shared" si="219"/>
        <v>0</v>
      </c>
      <c r="K4443" s="17"/>
      <c r="L4443" s="24"/>
      <c r="M4443" s="86">
        <v>8.0380000000000003</v>
      </c>
      <c r="N4443" s="86">
        <v>18.928000000000001</v>
      </c>
      <c r="O4443" s="86">
        <v>0.13800000000000001</v>
      </c>
      <c r="P4443" s="86" t="s">
        <v>5013</v>
      </c>
      <c r="Q4443" s="86" t="s">
        <v>5013</v>
      </c>
      <c r="R4443" s="86" t="s">
        <v>5013</v>
      </c>
      <c r="S4443" s="86" t="s">
        <v>5013</v>
      </c>
      <c r="T4443" s="86" t="s">
        <v>5013</v>
      </c>
    </row>
    <row r="4444" spans="1:20" x14ac:dyDescent="0.25">
      <c r="A4444" s="50" t="s">
        <v>4682</v>
      </c>
      <c r="B4444" s="50" t="s">
        <v>4536</v>
      </c>
      <c r="C4444" s="50" t="s">
        <v>4755</v>
      </c>
      <c r="D4444" s="80">
        <v>15</v>
      </c>
      <c r="E4444" s="50" t="s">
        <v>8021</v>
      </c>
      <c r="F4444" s="24">
        <f t="shared" si="217"/>
        <v>0</v>
      </c>
      <c r="G4444" s="20">
        <f t="shared" si="218"/>
        <v>148.03233333333333</v>
      </c>
      <c r="H4444" s="17"/>
      <c r="I4444" s="24"/>
      <c r="J4444" s="20">
        <f t="shared" si="219"/>
        <v>0</v>
      </c>
      <c r="K4444" s="17"/>
      <c r="L4444" s="24"/>
      <c r="M4444" s="86" t="s">
        <v>5013</v>
      </c>
      <c r="N4444" s="86">
        <v>444.09699999999998</v>
      </c>
      <c r="O4444" s="86" t="s">
        <v>5013</v>
      </c>
      <c r="P4444" s="86" t="s">
        <v>5013</v>
      </c>
      <c r="Q4444" s="86" t="s">
        <v>5013</v>
      </c>
      <c r="R4444" s="86" t="s">
        <v>5013</v>
      </c>
      <c r="S4444" s="86" t="s">
        <v>5013</v>
      </c>
      <c r="T4444" s="86" t="s">
        <v>5013</v>
      </c>
    </row>
    <row r="4445" spans="1:20" x14ac:dyDescent="0.25">
      <c r="A4445" s="50" t="s">
        <v>4682</v>
      </c>
      <c r="B4445" s="50" t="s">
        <v>4462</v>
      </c>
      <c r="C4445" s="50" t="s">
        <v>4756</v>
      </c>
      <c r="D4445" s="80">
        <v>15</v>
      </c>
      <c r="E4445" s="50" t="s">
        <v>8079</v>
      </c>
      <c r="F4445" s="24">
        <f t="shared" si="217"/>
        <v>0</v>
      </c>
      <c r="G4445" s="20">
        <f t="shared" si="218"/>
        <v>14.729333333333335</v>
      </c>
      <c r="H4445" s="17"/>
      <c r="I4445" s="24"/>
      <c r="J4445" s="20">
        <f t="shared" si="219"/>
        <v>0</v>
      </c>
      <c r="K4445" s="17"/>
      <c r="L4445" s="24"/>
      <c r="M4445" s="86" t="s">
        <v>5013</v>
      </c>
      <c r="N4445" s="86" t="s">
        <v>5013</v>
      </c>
      <c r="O4445" s="86">
        <v>44.188000000000002</v>
      </c>
      <c r="P4445" s="86" t="s">
        <v>5013</v>
      </c>
      <c r="Q4445" s="86" t="s">
        <v>5013</v>
      </c>
      <c r="R4445" s="86" t="s">
        <v>5013</v>
      </c>
      <c r="S4445" s="86" t="s">
        <v>5013</v>
      </c>
      <c r="T4445" s="86" t="s">
        <v>5013</v>
      </c>
    </row>
    <row r="4446" spans="1:20" x14ac:dyDescent="0.25">
      <c r="A4446" s="50" t="s">
        <v>4682</v>
      </c>
      <c r="B4446" s="50" t="s">
        <v>4416</v>
      </c>
      <c r="C4446" s="50" t="s">
        <v>4756</v>
      </c>
      <c r="D4446" s="80">
        <v>15</v>
      </c>
      <c r="E4446" s="50" t="s">
        <v>8111</v>
      </c>
      <c r="F4446" s="24">
        <f t="shared" si="217"/>
        <v>0</v>
      </c>
      <c r="G4446" s="20">
        <f t="shared" si="218"/>
        <v>44.093666666666671</v>
      </c>
      <c r="H4446" s="17"/>
      <c r="I4446" s="24"/>
      <c r="J4446" s="20">
        <f t="shared" si="219"/>
        <v>0</v>
      </c>
      <c r="K4446" s="17"/>
      <c r="L4446" s="24"/>
      <c r="M4446" s="86">
        <v>26.760999999999999</v>
      </c>
      <c r="N4446" s="86">
        <v>54.326000000000001</v>
      </c>
      <c r="O4446" s="86">
        <v>51.194000000000003</v>
      </c>
      <c r="P4446" s="86" t="s">
        <v>5013</v>
      </c>
      <c r="Q4446" s="86" t="s">
        <v>5013</v>
      </c>
      <c r="R4446" s="86" t="s">
        <v>5013</v>
      </c>
      <c r="S4446" s="86" t="s">
        <v>5013</v>
      </c>
      <c r="T4446" s="86" t="s">
        <v>5013</v>
      </c>
    </row>
    <row r="4447" spans="1:20" x14ac:dyDescent="0.25">
      <c r="A4447" s="50" t="s">
        <v>4682</v>
      </c>
      <c r="B4447" s="50" t="s">
        <v>4557</v>
      </c>
      <c r="C4447" s="50" t="s">
        <v>4757</v>
      </c>
      <c r="D4447" s="80">
        <v>15</v>
      </c>
      <c r="E4447" s="50" t="s">
        <v>8146</v>
      </c>
      <c r="F4447" s="24">
        <f t="shared" si="217"/>
        <v>0</v>
      </c>
      <c r="G4447" s="20">
        <f t="shared" si="218"/>
        <v>0.25066666666666665</v>
      </c>
      <c r="H4447" s="17"/>
      <c r="I4447" s="24"/>
      <c r="J4447" s="20">
        <f t="shared" si="219"/>
        <v>0</v>
      </c>
      <c r="K4447" s="17"/>
      <c r="L4447" s="24"/>
      <c r="M4447" s="86">
        <v>0.33500000000000002</v>
      </c>
      <c r="N4447" s="86">
        <v>0.13300000000000001</v>
      </c>
      <c r="O4447" s="86">
        <v>0.28399999999999997</v>
      </c>
      <c r="P4447" s="86" t="s">
        <v>5013</v>
      </c>
      <c r="Q4447" s="86" t="s">
        <v>5013</v>
      </c>
      <c r="R4447" s="86" t="s">
        <v>5013</v>
      </c>
      <c r="S4447" s="86" t="s">
        <v>5013</v>
      </c>
      <c r="T4447" s="86" t="s">
        <v>5013</v>
      </c>
    </row>
    <row r="4448" spans="1:20" x14ac:dyDescent="0.25">
      <c r="A4448" s="50" t="s">
        <v>4682</v>
      </c>
      <c r="B4448" s="50" t="s">
        <v>935</v>
      </c>
      <c r="C4448" s="50" t="s">
        <v>4757</v>
      </c>
      <c r="D4448" s="80">
        <v>15</v>
      </c>
      <c r="E4448" s="50" t="s">
        <v>8152</v>
      </c>
      <c r="F4448" s="24">
        <f t="shared" ref="F4448:F4511" si="220">SUM(R4448:T4448)/3</f>
        <v>0</v>
      </c>
      <c r="G4448" s="20">
        <f t="shared" ref="G4448:G4511" si="221">SUM(M4448:O4448)/3</f>
        <v>237.34133333333332</v>
      </c>
      <c r="H4448" s="17"/>
      <c r="I4448" s="24"/>
      <c r="J4448" s="20">
        <f t="shared" ref="J4448:J4511" si="222">SUM(P4448:T4448)/5</f>
        <v>0.9788</v>
      </c>
      <c r="K4448" s="17"/>
      <c r="L4448" s="24"/>
      <c r="M4448" s="86" t="s">
        <v>5013</v>
      </c>
      <c r="N4448" s="86">
        <v>712.024</v>
      </c>
      <c r="O4448" s="86" t="s">
        <v>5013</v>
      </c>
      <c r="P4448" s="86" t="s">
        <v>5013</v>
      </c>
      <c r="Q4448" s="86">
        <v>4.8940000000000001</v>
      </c>
      <c r="R4448" s="86" t="s">
        <v>5013</v>
      </c>
      <c r="S4448" s="86" t="s">
        <v>5013</v>
      </c>
      <c r="T4448" s="86" t="s">
        <v>5013</v>
      </c>
    </row>
    <row r="4449" spans="1:20" x14ac:dyDescent="0.25">
      <c r="A4449" s="50" t="s">
        <v>4682</v>
      </c>
      <c r="B4449" s="50" t="s">
        <v>1478</v>
      </c>
      <c r="C4449" s="50" t="s">
        <v>4757</v>
      </c>
      <c r="D4449" s="80">
        <v>15</v>
      </c>
      <c r="E4449" s="50" t="s">
        <v>8153</v>
      </c>
      <c r="F4449" s="24">
        <f t="shared" si="220"/>
        <v>0</v>
      </c>
      <c r="G4449" s="20">
        <f t="shared" si="221"/>
        <v>0</v>
      </c>
      <c r="H4449" s="17"/>
      <c r="I4449" s="24"/>
      <c r="J4449" s="20">
        <f t="shared" si="222"/>
        <v>0.32940000000000003</v>
      </c>
      <c r="K4449" s="17"/>
      <c r="L4449" s="24"/>
      <c r="M4449" s="86" t="s">
        <v>5013</v>
      </c>
      <c r="N4449" s="86" t="s">
        <v>5013</v>
      </c>
      <c r="O4449" s="86" t="s">
        <v>5013</v>
      </c>
      <c r="P4449" s="86">
        <v>1.647</v>
      </c>
      <c r="Q4449" s="86" t="s">
        <v>5013</v>
      </c>
      <c r="R4449" s="86" t="s">
        <v>5013</v>
      </c>
      <c r="S4449" s="86" t="s">
        <v>5013</v>
      </c>
      <c r="T4449" s="86" t="s">
        <v>5013</v>
      </c>
    </row>
    <row r="4450" spans="1:20" x14ac:dyDescent="0.25">
      <c r="A4450" s="50" t="s">
        <v>4682</v>
      </c>
      <c r="B4450" s="50" t="s">
        <v>3956</v>
      </c>
      <c r="C4450" s="50" t="s">
        <v>4757</v>
      </c>
      <c r="D4450" s="80">
        <v>15</v>
      </c>
      <c r="E4450" s="50" t="s">
        <v>8154</v>
      </c>
      <c r="F4450" s="24">
        <f t="shared" si="220"/>
        <v>0</v>
      </c>
      <c r="G4450" s="20">
        <f t="shared" si="221"/>
        <v>3.7143333333333337</v>
      </c>
      <c r="H4450" s="17"/>
      <c r="I4450" s="24"/>
      <c r="J4450" s="20">
        <f t="shared" si="222"/>
        <v>0</v>
      </c>
      <c r="K4450" s="17"/>
      <c r="L4450" s="24"/>
      <c r="M4450" s="86">
        <v>5.8220000000000001</v>
      </c>
      <c r="N4450" s="86" t="s">
        <v>5013</v>
      </c>
      <c r="O4450" s="86">
        <v>5.3209999999999997</v>
      </c>
      <c r="P4450" s="86" t="s">
        <v>5013</v>
      </c>
      <c r="Q4450" s="86" t="s">
        <v>5013</v>
      </c>
      <c r="R4450" s="86" t="s">
        <v>5013</v>
      </c>
      <c r="S4450" s="86" t="s">
        <v>5013</v>
      </c>
      <c r="T4450" s="86" t="s">
        <v>5013</v>
      </c>
    </row>
    <row r="4451" spans="1:20" x14ac:dyDescent="0.25">
      <c r="A4451" s="50" t="s">
        <v>4682</v>
      </c>
      <c r="B4451" s="50" t="s">
        <v>4612</v>
      </c>
      <c r="C4451" s="50" t="s">
        <v>4757</v>
      </c>
      <c r="D4451" s="80">
        <v>15</v>
      </c>
      <c r="E4451" s="50" t="s">
        <v>8160</v>
      </c>
      <c r="F4451" s="24">
        <f t="shared" si="220"/>
        <v>0</v>
      </c>
      <c r="G4451" s="20">
        <f t="shared" si="221"/>
        <v>24.017666666666667</v>
      </c>
      <c r="H4451" s="17"/>
      <c r="I4451" s="24"/>
      <c r="J4451" s="20">
        <f t="shared" si="222"/>
        <v>0</v>
      </c>
      <c r="K4451" s="17"/>
      <c r="L4451" s="24"/>
      <c r="M4451" s="86" t="s">
        <v>5013</v>
      </c>
      <c r="N4451" s="86">
        <v>72.024000000000001</v>
      </c>
      <c r="O4451" s="86">
        <v>2.9000000000000001E-2</v>
      </c>
      <c r="P4451" s="86" t="s">
        <v>5013</v>
      </c>
      <c r="Q4451" s="86" t="s">
        <v>5013</v>
      </c>
      <c r="R4451" s="86" t="s">
        <v>5013</v>
      </c>
      <c r="S4451" s="86" t="s">
        <v>5013</v>
      </c>
      <c r="T4451" s="86" t="s">
        <v>5013</v>
      </c>
    </row>
    <row r="4452" spans="1:20" x14ac:dyDescent="0.25">
      <c r="A4452" s="50" t="s">
        <v>4682</v>
      </c>
      <c r="B4452" s="50" t="s">
        <v>4084</v>
      </c>
      <c r="C4452" s="50" t="s">
        <v>4757</v>
      </c>
      <c r="D4452" s="80">
        <v>15</v>
      </c>
      <c r="E4452" s="50" t="s">
        <v>8165</v>
      </c>
      <c r="F4452" s="24">
        <f t="shared" si="220"/>
        <v>0</v>
      </c>
      <c r="G4452" s="20">
        <f t="shared" si="221"/>
        <v>44.512999999999998</v>
      </c>
      <c r="H4452" s="17"/>
      <c r="I4452" s="24"/>
      <c r="J4452" s="20">
        <f t="shared" si="222"/>
        <v>1.5897999999999999</v>
      </c>
      <c r="K4452" s="17"/>
      <c r="L4452" s="24"/>
      <c r="M4452" s="86" t="s">
        <v>5013</v>
      </c>
      <c r="N4452" s="86" t="s">
        <v>5013</v>
      </c>
      <c r="O4452" s="86">
        <v>133.53899999999999</v>
      </c>
      <c r="P4452" s="86">
        <v>7.9489999999999998</v>
      </c>
      <c r="Q4452" s="86" t="s">
        <v>5013</v>
      </c>
      <c r="R4452" s="86" t="s">
        <v>5013</v>
      </c>
      <c r="S4452" s="86" t="s">
        <v>5013</v>
      </c>
      <c r="T4452" s="86" t="s">
        <v>5013</v>
      </c>
    </row>
    <row r="4453" spans="1:20" x14ac:dyDescent="0.25">
      <c r="A4453" s="50" t="s">
        <v>4682</v>
      </c>
      <c r="B4453" s="50" t="s">
        <v>3442</v>
      </c>
      <c r="C4453" s="50" t="s">
        <v>4757</v>
      </c>
      <c r="D4453" s="80">
        <v>15</v>
      </c>
      <c r="E4453" s="50" t="s">
        <v>8169</v>
      </c>
      <c r="F4453" s="24">
        <f t="shared" si="220"/>
        <v>0</v>
      </c>
      <c r="G4453" s="20">
        <f t="shared" si="221"/>
        <v>39.961999999999996</v>
      </c>
      <c r="H4453" s="17"/>
      <c r="I4453" s="24"/>
      <c r="J4453" s="20">
        <f t="shared" si="222"/>
        <v>16.688200000000002</v>
      </c>
      <c r="K4453" s="17"/>
      <c r="L4453" s="24"/>
      <c r="M4453" s="86">
        <v>22.997</v>
      </c>
      <c r="N4453" s="86">
        <v>66.234999999999999</v>
      </c>
      <c r="O4453" s="86">
        <v>30.654</v>
      </c>
      <c r="P4453" s="86">
        <v>38.244999999999997</v>
      </c>
      <c r="Q4453" s="86">
        <v>45.195999999999998</v>
      </c>
      <c r="R4453" s="86" t="s">
        <v>5013</v>
      </c>
      <c r="S4453" s="86" t="s">
        <v>5013</v>
      </c>
      <c r="T4453" s="86" t="s">
        <v>5013</v>
      </c>
    </row>
    <row r="4454" spans="1:20" x14ac:dyDescent="0.25">
      <c r="A4454" s="50" t="s">
        <v>4682</v>
      </c>
      <c r="B4454" s="50" t="s">
        <v>3217</v>
      </c>
      <c r="C4454" s="50" t="s">
        <v>4757</v>
      </c>
      <c r="D4454" s="80">
        <v>15</v>
      </c>
      <c r="E4454" s="50" t="s">
        <v>8170</v>
      </c>
      <c r="F4454" s="24">
        <f t="shared" si="220"/>
        <v>0</v>
      </c>
      <c r="G4454" s="20">
        <f t="shared" si="221"/>
        <v>0</v>
      </c>
      <c r="H4454" s="17"/>
      <c r="I4454" s="24"/>
      <c r="J4454" s="20">
        <f t="shared" si="222"/>
        <v>5.2465999999999999</v>
      </c>
      <c r="K4454" s="17"/>
      <c r="L4454" s="24"/>
      <c r="M4454" s="86" t="s">
        <v>5013</v>
      </c>
      <c r="N4454" s="86" t="s">
        <v>5013</v>
      </c>
      <c r="O4454" s="86" t="s">
        <v>5013</v>
      </c>
      <c r="P4454" s="86">
        <v>24.568999999999999</v>
      </c>
      <c r="Q4454" s="86">
        <v>1.6639999999999999</v>
      </c>
      <c r="R4454" s="86" t="s">
        <v>5013</v>
      </c>
      <c r="S4454" s="86" t="s">
        <v>5013</v>
      </c>
      <c r="T4454" s="86" t="s">
        <v>5013</v>
      </c>
    </row>
    <row r="4455" spans="1:20" x14ac:dyDescent="0.25">
      <c r="A4455" s="50" t="s">
        <v>4682</v>
      </c>
      <c r="B4455" s="50" t="s">
        <v>3743</v>
      </c>
      <c r="C4455" s="50" t="s">
        <v>4757</v>
      </c>
      <c r="D4455" s="80">
        <v>15</v>
      </c>
      <c r="E4455" s="50" t="s">
        <v>8172</v>
      </c>
      <c r="F4455" s="24">
        <f t="shared" si="220"/>
        <v>0</v>
      </c>
      <c r="G4455" s="20">
        <f t="shared" si="221"/>
        <v>0</v>
      </c>
      <c r="H4455" s="17"/>
      <c r="I4455" s="24"/>
      <c r="J4455" s="20">
        <f t="shared" si="222"/>
        <v>0.2828</v>
      </c>
      <c r="K4455" s="17"/>
      <c r="L4455" s="24"/>
      <c r="M4455" s="86" t="s">
        <v>5013</v>
      </c>
      <c r="N4455" s="86" t="s">
        <v>5013</v>
      </c>
      <c r="O4455" s="86" t="s">
        <v>5013</v>
      </c>
      <c r="P4455" s="86" t="s">
        <v>5013</v>
      </c>
      <c r="Q4455" s="86">
        <v>1.4139999999999999</v>
      </c>
      <c r="R4455" s="86" t="s">
        <v>5013</v>
      </c>
      <c r="S4455" s="86" t="s">
        <v>5013</v>
      </c>
      <c r="T4455" s="86" t="s">
        <v>5013</v>
      </c>
    </row>
    <row r="4456" spans="1:20" x14ac:dyDescent="0.25">
      <c r="A4456" s="50" t="s">
        <v>4682</v>
      </c>
      <c r="B4456" s="50" t="s">
        <v>4331</v>
      </c>
      <c r="C4456" s="50" t="s">
        <v>4757</v>
      </c>
      <c r="D4456" s="80">
        <v>15</v>
      </c>
      <c r="E4456" s="50" t="s">
        <v>8183</v>
      </c>
      <c r="F4456" s="24">
        <f t="shared" si="220"/>
        <v>0</v>
      </c>
      <c r="G4456" s="20">
        <f t="shared" si="221"/>
        <v>0.438</v>
      </c>
      <c r="H4456" s="17"/>
      <c r="I4456" s="24"/>
      <c r="J4456" s="20">
        <f t="shared" si="222"/>
        <v>0</v>
      </c>
      <c r="K4456" s="17"/>
      <c r="L4456" s="24"/>
      <c r="M4456" s="86">
        <v>1.3140000000000001</v>
      </c>
      <c r="N4456" s="86" t="s">
        <v>5013</v>
      </c>
      <c r="O4456" s="86" t="s">
        <v>5013</v>
      </c>
      <c r="P4456" s="86" t="s">
        <v>5013</v>
      </c>
      <c r="Q4456" s="86" t="s">
        <v>5013</v>
      </c>
      <c r="R4456" s="86" t="s">
        <v>5013</v>
      </c>
      <c r="S4456" s="86" t="s">
        <v>5013</v>
      </c>
      <c r="T4456" s="86" t="s">
        <v>5013</v>
      </c>
    </row>
    <row r="4457" spans="1:20" x14ac:dyDescent="0.25">
      <c r="A4457" s="50" t="s">
        <v>4682</v>
      </c>
      <c r="B4457" s="50" t="s">
        <v>4362</v>
      </c>
      <c r="C4457" s="50" t="s">
        <v>4757</v>
      </c>
      <c r="D4457" s="80">
        <v>15</v>
      </c>
      <c r="E4457" s="50" t="s">
        <v>8184</v>
      </c>
      <c r="F4457" s="24">
        <f t="shared" si="220"/>
        <v>0</v>
      </c>
      <c r="G4457" s="20">
        <f t="shared" si="221"/>
        <v>129.05433333333335</v>
      </c>
      <c r="H4457" s="17"/>
      <c r="I4457" s="24"/>
      <c r="J4457" s="20">
        <f t="shared" si="222"/>
        <v>0</v>
      </c>
      <c r="K4457" s="17"/>
      <c r="L4457" s="24"/>
      <c r="M4457" s="86">
        <v>242.35400000000001</v>
      </c>
      <c r="N4457" s="86">
        <v>88.372</v>
      </c>
      <c r="O4457" s="86">
        <v>56.436999999999998</v>
      </c>
      <c r="P4457" s="86" t="s">
        <v>5013</v>
      </c>
      <c r="Q4457" s="86" t="s">
        <v>5013</v>
      </c>
      <c r="R4457" s="86" t="s">
        <v>5013</v>
      </c>
      <c r="S4457" s="86" t="s">
        <v>5013</v>
      </c>
      <c r="T4457" s="86" t="s">
        <v>5013</v>
      </c>
    </row>
    <row r="4458" spans="1:20" x14ac:dyDescent="0.25">
      <c r="A4458" s="50" t="s">
        <v>4682</v>
      </c>
      <c r="B4458" s="50" t="s">
        <v>4332</v>
      </c>
      <c r="C4458" s="50" t="s">
        <v>4757</v>
      </c>
      <c r="D4458" s="80">
        <v>15</v>
      </c>
      <c r="E4458" s="50" t="s">
        <v>8190</v>
      </c>
      <c r="F4458" s="24">
        <f t="shared" si="220"/>
        <v>0</v>
      </c>
      <c r="G4458" s="20">
        <f t="shared" si="221"/>
        <v>0.55133333333333334</v>
      </c>
      <c r="H4458" s="17"/>
      <c r="I4458" s="24"/>
      <c r="J4458" s="20">
        <f t="shared" si="222"/>
        <v>0</v>
      </c>
      <c r="K4458" s="17"/>
      <c r="L4458" s="24"/>
      <c r="M4458" s="86" t="s">
        <v>5013</v>
      </c>
      <c r="N4458" s="86">
        <v>1.6539999999999999</v>
      </c>
      <c r="O4458" s="86" t="s">
        <v>5013</v>
      </c>
      <c r="P4458" s="86" t="s">
        <v>5013</v>
      </c>
      <c r="Q4458" s="86" t="s">
        <v>5013</v>
      </c>
      <c r="R4458" s="86" t="s">
        <v>5013</v>
      </c>
      <c r="S4458" s="86" t="s">
        <v>5013</v>
      </c>
      <c r="T4458" s="86" t="s">
        <v>5013</v>
      </c>
    </row>
    <row r="4459" spans="1:20" x14ac:dyDescent="0.25">
      <c r="A4459" s="50" t="s">
        <v>4682</v>
      </c>
      <c r="B4459" s="50" t="s">
        <v>4104</v>
      </c>
      <c r="C4459" s="50" t="s">
        <v>4757</v>
      </c>
      <c r="D4459" s="80">
        <v>15</v>
      </c>
      <c r="E4459" s="50" t="s">
        <v>8191</v>
      </c>
      <c r="F4459" s="24">
        <f t="shared" si="220"/>
        <v>0</v>
      </c>
      <c r="G4459" s="20">
        <f t="shared" si="221"/>
        <v>183.99599999999998</v>
      </c>
      <c r="H4459" s="17"/>
      <c r="I4459" s="24"/>
      <c r="J4459" s="20">
        <f t="shared" si="222"/>
        <v>0</v>
      </c>
      <c r="K4459" s="17"/>
      <c r="L4459" s="24"/>
      <c r="M4459" s="86">
        <v>550.43499999999995</v>
      </c>
      <c r="N4459" s="86">
        <v>1.5529999999999999</v>
      </c>
      <c r="O4459" s="86" t="s">
        <v>5013</v>
      </c>
      <c r="P4459" s="86" t="s">
        <v>5013</v>
      </c>
      <c r="Q4459" s="86" t="s">
        <v>5013</v>
      </c>
      <c r="R4459" s="86" t="s">
        <v>5013</v>
      </c>
      <c r="S4459" s="86" t="s">
        <v>5013</v>
      </c>
      <c r="T4459" s="86" t="s">
        <v>5013</v>
      </c>
    </row>
    <row r="4460" spans="1:20" x14ac:dyDescent="0.25">
      <c r="A4460" s="50" t="s">
        <v>4682</v>
      </c>
      <c r="B4460" s="50" t="s">
        <v>4461</v>
      </c>
      <c r="C4460" s="50" t="s">
        <v>4757</v>
      </c>
      <c r="D4460" s="80">
        <v>15</v>
      </c>
      <c r="E4460" s="50" t="s">
        <v>8192</v>
      </c>
      <c r="F4460" s="24">
        <f t="shared" si="220"/>
        <v>0</v>
      </c>
      <c r="G4460" s="20">
        <f t="shared" si="221"/>
        <v>8.0346666666666664</v>
      </c>
      <c r="H4460" s="17"/>
      <c r="I4460" s="24"/>
      <c r="J4460" s="20">
        <f t="shared" si="222"/>
        <v>3.6396000000000002</v>
      </c>
      <c r="K4460" s="17"/>
      <c r="L4460" s="24"/>
      <c r="M4460" s="86">
        <v>17.815000000000001</v>
      </c>
      <c r="N4460" s="86">
        <v>3.9119999999999999</v>
      </c>
      <c r="O4460" s="86">
        <v>2.3769999999999998</v>
      </c>
      <c r="P4460" s="86">
        <v>16.815999999999999</v>
      </c>
      <c r="Q4460" s="86">
        <v>1.3819999999999999</v>
      </c>
      <c r="R4460" s="86" t="s">
        <v>5013</v>
      </c>
      <c r="S4460" s="86" t="s">
        <v>5013</v>
      </c>
      <c r="T4460" s="86" t="s">
        <v>5013</v>
      </c>
    </row>
    <row r="4461" spans="1:20" x14ac:dyDescent="0.25">
      <c r="A4461" s="50" t="s">
        <v>4682</v>
      </c>
      <c r="B4461" s="50" t="s">
        <v>70</v>
      </c>
      <c r="C4461" s="50" t="s">
        <v>4758</v>
      </c>
      <c r="D4461" s="80">
        <v>15</v>
      </c>
      <c r="E4461" s="50" t="s">
        <v>8198</v>
      </c>
      <c r="F4461" s="24">
        <f t="shared" si="220"/>
        <v>0</v>
      </c>
      <c r="G4461" s="20">
        <f t="shared" si="221"/>
        <v>0.318</v>
      </c>
      <c r="H4461" s="17"/>
      <c r="I4461" s="24"/>
      <c r="J4461" s="20">
        <f t="shared" si="222"/>
        <v>6.1199999999999997E-2</v>
      </c>
      <c r="K4461" s="17"/>
      <c r="L4461" s="24"/>
      <c r="M4461" s="86">
        <v>0.29099999999999998</v>
      </c>
      <c r="N4461" s="86" t="s">
        <v>5013</v>
      </c>
      <c r="O4461" s="86">
        <v>0.66300000000000003</v>
      </c>
      <c r="P4461" s="86">
        <v>0.30599999999999999</v>
      </c>
      <c r="Q4461" s="86" t="s">
        <v>5013</v>
      </c>
      <c r="R4461" s="86" t="s">
        <v>5013</v>
      </c>
      <c r="S4461" s="86" t="s">
        <v>5013</v>
      </c>
      <c r="T4461" s="86" t="s">
        <v>5013</v>
      </c>
    </row>
    <row r="4462" spans="1:20" x14ac:dyDescent="0.25">
      <c r="A4462" s="50" t="s">
        <v>4682</v>
      </c>
      <c r="B4462" s="50" t="s">
        <v>4191</v>
      </c>
      <c r="C4462" s="50" t="s">
        <v>4758</v>
      </c>
      <c r="D4462" s="80">
        <v>15</v>
      </c>
      <c r="E4462" s="50" t="s">
        <v>8199</v>
      </c>
      <c r="F4462" s="24">
        <f t="shared" si="220"/>
        <v>0</v>
      </c>
      <c r="G4462" s="20">
        <f t="shared" si="221"/>
        <v>1.056</v>
      </c>
      <c r="H4462" s="17"/>
      <c r="I4462" s="24"/>
      <c r="J4462" s="20">
        <f t="shared" si="222"/>
        <v>0</v>
      </c>
      <c r="K4462" s="17"/>
      <c r="L4462" s="24"/>
      <c r="M4462" s="86" t="s">
        <v>5013</v>
      </c>
      <c r="N4462" s="86">
        <v>3.1680000000000001</v>
      </c>
      <c r="O4462" s="86" t="s">
        <v>5013</v>
      </c>
      <c r="P4462" s="86" t="s">
        <v>5013</v>
      </c>
      <c r="Q4462" s="86" t="s">
        <v>5013</v>
      </c>
      <c r="R4462" s="86" t="s">
        <v>5013</v>
      </c>
      <c r="S4462" s="86" t="s">
        <v>5013</v>
      </c>
      <c r="T4462" s="86" t="s">
        <v>5013</v>
      </c>
    </row>
    <row r="4463" spans="1:20" x14ac:dyDescent="0.25">
      <c r="A4463" s="50" t="s">
        <v>4682</v>
      </c>
      <c r="B4463" s="50" t="s">
        <v>9735</v>
      </c>
      <c r="C4463" s="50" t="s">
        <v>4758</v>
      </c>
      <c r="D4463" s="80">
        <v>15</v>
      </c>
      <c r="E4463" s="50" t="s">
        <v>9736</v>
      </c>
      <c r="F4463" s="24">
        <f t="shared" si="220"/>
        <v>0</v>
      </c>
      <c r="G4463" s="20">
        <f t="shared" si="221"/>
        <v>2.2893333333333334</v>
      </c>
      <c r="H4463" s="17"/>
      <c r="I4463" s="24"/>
      <c r="J4463" s="20">
        <f t="shared" si="222"/>
        <v>0</v>
      </c>
      <c r="K4463" s="17"/>
      <c r="L4463" s="24"/>
      <c r="M4463" s="86">
        <v>6.8680000000000003</v>
      </c>
      <c r="N4463" s="86" t="s">
        <v>5013</v>
      </c>
      <c r="O4463" s="86" t="s">
        <v>5013</v>
      </c>
      <c r="P4463" s="86" t="s">
        <v>5013</v>
      </c>
      <c r="Q4463" s="86" t="s">
        <v>5013</v>
      </c>
      <c r="R4463" s="86" t="s">
        <v>5013</v>
      </c>
      <c r="S4463" s="86" t="s">
        <v>5013</v>
      </c>
      <c r="T4463" s="86" t="s">
        <v>5013</v>
      </c>
    </row>
    <row r="4464" spans="1:20" x14ac:dyDescent="0.25">
      <c r="A4464" s="50" t="s">
        <v>4682</v>
      </c>
      <c r="B4464" s="50" t="s">
        <v>946</v>
      </c>
      <c r="C4464" s="50" t="s">
        <v>4758</v>
      </c>
      <c r="D4464" s="80">
        <v>15</v>
      </c>
      <c r="E4464" s="50" t="s">
        <v>8202</v>
      </c>
      <c r="F4464" s="24">
        <f t="shared" si="220"/>
        <v>0</v>
      </c>
      <c r="G4464" s="20">
        <f t="shared" si="221"/>
        <v>0</v>
      </c>
      <c r="H4464" s="17"/>
      <c r="I4464" s="24"/>
      <c r="J4464" s="20">
        <f t="shared" si="222"/>
        <v>0.20059999999999997</v>
      </c>
      <c r="K4464" s="17"/>
      <c r="L4464" s="24"/>
      <c r="M4464" s="86" t="s">
        <v>5013</v>
      </c>
      <c r="N4464" s="86" t="s">
        <v>5013</v>
      </c>
      <c r="O4464" s="86" t="s">
        <v>5013</v>
      </c>
      <c r="P4464" s="86" t="s">
        <v>5013</v>
      </c>
      <c r="Q4464" s="86">
        <v>1.0029999999999999</v>
      </c>
      <c r="R4464" s="86" t="s">
        <v>5013</v>
      </c>
      <c r="S4464" s="86" t="s">
        <v>5013</v>
      </c>
      <c r="T4464" s="86" t="s">
        <v>5013</v>
      </c>
    </row>
    <row r="4465" spans="1:20" x14ac:dyDescent="0.25">
      <c r="A4465" s="50" t="s">
        <v>4682</v>
      </c>
      <c r="B4465" s="50" t="s">
        <v>3967</v>
      </c>
      <c r="C4465" s="50" t="s">
        <v>4758</v>
      </c>
      <c r="D4465" s="80">
        <v>15</v>
      </c>
      <c r="E4465" s="50" t="s">
        <v>8203</v>
      </c>
      <c r="F4465" s="24">
        <f t="shared" si="220"/>
        <v>0</v>
      </c>
      <c r="G4465" s="20">
        <f t="shared" si="221"/>
        <v>12.138333333333334</v>
      </c>
      <c r="H4465" s="17"/>
      <c r="I4465" s="24"/>
      <c r="J4465" s="20">
        <f t="shared" si="222"/>
        <v>0.78339999999999999</v>
      </c>
      <c r="K4465" s="17"/>
      <c r="L4465" s="24"/>
      <c r="M4465" s="86">
        <v>1.5569999999999999</v>
      </c>
      <c r="N4465" s="86">
        <v>34.857999999999997</v>
      </c>
      <c r="O4465" s="86" t="s">
        <v>5013</v>
      </c>
      <c r="P4465" s="86" t="s">
        <v>5013</v>
      </c>
      <c r="Q4465" s="86">
        <v>3.9169999999999998</v>
      </c>
      <c r="R4465" s="86" t="s">
        <v>5013</v>
      </c>
      <c r="S4465" s="86" t="s">
        <v>5013</v>
      </c>
      <c r="T4465" s="86" t="s">
        <v>5013</v>
      </c>
    </row>
    <row r="4466" spans="1:20" x14ac:dyDescent="0.25">
      <c r="A4466" s="50" t="s">
        <v>4682</v>
      </c>
      <c r="B4466" s="50" t="s">
        <v>4333</v>
      </c>
      <c r="C4466" s="50" t="s">
        <v>4758</v>
      </c>
      <c r="D4466" s="80">
        <v>15</v>
      </c>
      <c r="E4466" s="50" t="s">
        <v>8205</v>
      </c>
      <c r="F4466" s="24">
        <f t="shared" si="220"/>
        <v>0</v>
      </c>
      <c r="G4466" s="20">
        <f t="shared" si="221"/>
        <v>0.19433333333333333</v>
      </c>
      <c r="H4466" s="17"/>
      <c r="I4466" s="24"/>
      <c r="J4466" s="20">
        <f t="shared" si="222"/>
        <v>0</v>
      </c>
      <c r="K4466" s="17"/>
      <c r="L4466" s="24"/>
      <c r="M4466" s="86">
        <v>0.58299999999999996</v>
      </c>
      <c r="N4466" s="86" t="s">
        <v>5013</v>
      </c>
      <c r="O4466" s="86" t="s">
        <v>5013</v>
      </c>
      <c r="P4466" s="86" t="s">
        <v>5013</v>
      </c>
      <c r="Q4466" s="86" t="s">
        <v>5013</v>
      </c>
      <c r="R4466" s="86" t="s">
        <v>5013</v>
      </c>
      <c r="S4466" s="86" t="s">
        <v>5013</v>
      </c>
      <c r="T4466" s="86" t="s">
        <v>5013</v>
      </c>
    </row>
    <row r="4467" spans="1:20" x14ac:dyDescent="0.25">
      <c r="A4467" s="50" t="s">
        <v>4682</v>
      </c>
      <c r="B4467" s="50" t="s">
        <v>166</v>
      </c>
      <c r="C4467" s="50" t="s">
        <v>4758</v>
      </c>
      <c r="D4467" s="80">
        <v>15</v>
      </c>
      <c r="E4467" s="50" t="s">
        <v>8206</v>
      </c>
      <c r="F4467" s="24">
        <f t="shared" si="220"/>
        <v>0</v>
      </c>
      <c r="G4467" s="20">
        <f t="shared" si="221"/>
        <v>4.83</v>
      </c>
      <c r="H4467" s="17"/>
      <c r="I4467" s="24"/>
      <c r="J4467" s="20">
        <f t="shared" si="222"/>
        <v>0</v>
      </c>
      <c r="K4467" s="17"/>
      <c r="L4467" s="24"/>
      <c r="M4467" s="86">
        <v>2.673</v>
      </c>
      <c r="N4467" s="86">
        <v>11.817</v>
      </c>
      <c r="O4467" s="86" t="s">
        <v>5013</v>
      </c>
      <c r="P4467" s="86" t="s">
        <v>5013</v>
      </c>
      <c r="Q4467" s="86" t="s">
        <v>5013</v>
      </c>
      <c r="R4467" s="86" t="s">
        <v>5013</v>
      </c>
      <c r="S4467" s="86" t="s">
        <v>5013</v>
      </c>
      <c r="T4467" s="86" t="s">
        <v>5013</v>
      </c>
    </row>
    <row r="4468" spans="1:20" x14ac:dyDescent="0.25">
      <c r="A4468" s="50" t="s">
        <v>4682</v>
      </c>
      <c r="B4468" s="50" t="s">
        <v>101</v>
      </c>
      <c r="C4468" s="50" t="s">
        <v>4759</v>
      </c>
      <c r="D4468" s="80">
        <v>15</v>
      </c>
      <c r="E4468" s="50" t="s">
        <v>8215</v>
      </c>
      <c r="F4468" s="24">
        <f t="shared" si="220"/>
        <v>0</v>
      </c>
      <c r="G4468" s="20">
        <f t="shared" si="221"/>
        <v>1.5283333333333333</v>
      </c>
      <c r="H4468" s="17"/>
      <c r="I4468" s="24"/>
      <c r="J4468" s="20">
        <f t="shared" si="222"/>
        <v>1.3008</v>
      </c>
      <c r="K4468" s="17"/>
      <c r="L4468" s="24"/>
      <c r="M4468" s="86">
        <v>0.51</v>
      </c>
      <c r="N4468" s="86">
        <v>0.2</v>
      </c>
      <c r="O4468" s="86">
        <v>3.875</v>
      </c>
      <c r="P4468" s="86">
        <v>6.5039999999999996</v>
      </c>
      <c r="Q4468" s="86" t="s">
        <v>5013</v>
      </c>
      <c r="R4468" s="86" t="s">
        <v>5013</v>
      </c>
      <c r="S4468" s="86" t="s">
        <v>5013</v>
      </c>
      <c r="T4468" s="86" t="s">
        <v>5013</v>
      </c>
    </row>
    <row r="4469" spans="1:20" x14ac:dyDescent="0.25">
      <c r="A4469" s="50" t="s">
        <v>4682</v>
      </c>
      <c r="B4469" s="50" t="s">
        <v>3172</v>
      </c>
      <c r="C4469" s="50" t="s">
        <v>4759</v>
      </c>
      <c r="D4469" s="80">
        <v>15</v>
      </c>
      <c r="E4469" s="50" t="s">
        <v>8217</v>
      </c>
      <c r="F4469" s="24">
        <f t="shared" si="220"/>
        <v>0</v>
      </c>
      <c r="G4469" s="20">
        <f t="shared" si="221"/>
        <v>0.85433333333333339</v>
      </c>
      <c r="H4469" s="17"/>
      <c r="I4469" s="24"/>
      <c r="J4469" s="20">
        <f t="shared" si="222"/>
        <v>0.28700000000000003</v>
      </c>
      <c r="K4469" s="17"/>
      <c r="L4469" s="24"/>
      <c r="M4469" s="86">
        <v>0.06</v>
      </c>
      <c r="N4469" s="86">
        <v>2.5030000000000001</v>
      </c>
      <c r="O4469" s="86" t="s">
        <v>5013</v>
      </c>
      <c r="P4469" s="86">
        <v>0.46</v>
      </c>
      <c r="Q4469" s="86">
        <v>0.97499999999999998</v>
      </c>
      <c r="R4469" s="86" t="s">
        <v>5013</v>
      </c>
      <c r="S4469" s="86" t="s">
        <v>5013</v>
      </c>
      <c r="T4469" s="86" t="s">
        <v>5013</v>
      </c>
    </row>
    <row r="4470" spans="1:20" x14ac:dyDescent="0.25">
      <c r="A4470" s="50" t="s">
        <v>4682</v>
      </c>
      <c r="B4470" s="50" t="s">
        <v>667</v>
      </c>
      <c r="C4470" s="50" t="s">
        <v>4760</v>
      </c>
      <c r="D4470" s="80">
        <v>15</v>
      </c>
      <c r="E4470" s="50" t="s">
        <v>8248</v>
      </c>
      <c r="F4470" s="24">
        <f t="shared" si="220"/>
        <v>0</v>
      </c>
      <c r="G4470" s="20">
        <f t="shared" si="221"/>
        <v>28.836666666666662</v>
      </c>
      <c r="H4470" s="17"/>
      <c r="I4470" s="24"/>
      <c r="J4470" s="20">
        <f t="shared" si="222"/>
        <v>0.11459999999999999</v>
      </c>
      <c r="K4470" s="17"/>
      <c r="L4470" s="24"/>
      <c r="M4470" s="86">
        <v>46.209000000000003</v>
      </c>
      <c r="N4470" s="86">
        <v>13.145</v>
      </c>
      <c r="O4470" s="86">
        <v>27.155999999999999</v>
      </c>
      <c r="P4470" s="86">
        <v>0.57299999999999995</v>
      </c>
      <c r="Q4470" s="86" t="s">
        <v>5013</v>
      </c>
      <c r="R4470" s="86" t="s">
        <v>5013</v>
      </c>
      <c r="S4470" s="86" t="s">
        <v>5013</v>
      </c>
      <c r="T4470" s="86" t="s">
        <v>5013</v>
      </c>
    </row>
    <row r="4471" spans="1:20" x14ac:dyDescent="0.25">
      <c r="A4471" s="50" t="s">
        <v>4682</v>
      </c>
      <c r="B4471" s="50" t="s">
        <v>702</v>
      </c>
      <c r="C4471" s="50" t="s">
        <v>4760</v>
      </c>
      <c r="D4471" s="80">
        <v>15</v>
      </c>
      <c r="E4471" s="50" t="s">
        <v>8249</v>
      </c>
      <c r="F4471" s="24">
        <f t="shared" si="220"/>
        <v>0</v>
      </c>
      <c r="G4471" s="20">
        <f t="shared" si="221"/>
        <v>31.650000000000002</v>
      </c>
      <c r="H4471" s="17"/>
      <c r="I4471" s="24"/>
      <c r="J4471" s="20">
        <f t="shared" si="222"/>
        <v>0.38940000000000002</v>
      </c>
      <c r="K4471" s="17"/>
      <c r="L4471" s="24"/>
      <c r="M4471" s="86">
        <v>14.941000000000001</v>
      </c>
      <c r="N4471" s="86">
        <v>66.8</v>
      </c>
      <c r="O4471" s="86">
        <v>13.209</v>
      </c>
      <c r="P4471" s="86">
        <v>1.9470000000000001</v>
      </c>
      <c r="Q4471" s="86" t="s">
        <v>5013</v>
      </c>
      <c r="R4471" s="86" t="s">
        <v>5013</v>
      </c>
      <c r="S4471" s="86" t="s">
        <v>5013</v>
      </c>
      <c r="T4471" s="86" t="s">
        <v>5013</v>
      </c>
    </row>
    <row r="4472" spans="1:20" x14ac:dyDescent="0.25">
      <c r="A4472" s="50" t="s">
        <v>4682</v>
      </c>
      <c r="B4472" s="50" t="s">
        <v>1523</v>
      </c>
      <c r="C4472" s="50" t="s">
        <v>4760</v>
      </c>
      <c r="D4472" s="80">
        <v>15</v>
      </c>
      <c r="E4472" s="50" t="s">
        <v>8250</v>
      </c>
      <c r="F4472" s="24">
        <f t="shared" si="220"/>
        <v>0</v>
      </c>
      <c r="G4472" s="20">
        <f t="shared" si="221"/>
        <v>0</v>
      </c>
      <c r="H4472" s="17"/>
      <c r="I4472" s="24"/>
      <c r="J4472" s="20">
        <f t="shared" si="222"/>
        <v>4.7399999999999998E-2</v>
      </c>
      <c r="K4472" s="17"/>
      <c r="L4472" s="24"/>
      <c r="M4472" s="86" t="s">
        <v>5013</v>
      </c>
      <c r="N4472" s="86" t="s">
        <v>5013</v>
      </c>
      <c r="O4472" s="86" t="s">
        <v>5013</v>
      </c>
      <c r="P4472" s="86">
        <v>0.23699999999999999</v>
      </c>
      <c r="Q4472" s="86" t="s">
        <v>5013</v>
      </c>
      <c r="R4472" s="86" t="s">
        <v>5013</v>
      </c>
      <c r="S4472" s="86" t="s">
        <v>5013</v>
      </c>
      <c r="T4472" s="86" t="s">
        <v>5013</v>
      </c>
    </row>
    <row r="4473" spans="1:20" x14ac:dyDescent="0.25">
      <c r="A4473" s="50" t="s">
        <v>4682</v>
      </c>
      <c r="B4473" s="50" t="s">
        <v>4610</v>
      </c>
      <c r="C4473" s="50" t="s">
        <v>4760</v>
      </c>
      <c r="D4473" s="80">
        <v>15</v>
      </c>
      <c r="E4473" s="50" t="s">
        <v>8251</v>
      </c>
      <c r="F4473" s="24">
        <f t="shared" si="220"/>
        <v>0</v>
      </c>
      <c r="G4473" s="20">
        <f t="shared" si="221"/>
        <v>13.504</v>
      </c>
      <c r="H4473" s="17"/>
      <c r="I4473" s="24"/>
      <c r="J4473" s="20">
        <f t="shared" si="222"/>
        <v>0</v>
      </c>
      <c r="K4473" s="17"/>
      <c r="L4473" s="24"/>
      <c r="M4473" s="86">
        <v>1.9319999999999999</v>
      </c>
      <c r="N4473" s="86">
        <v>29.303000000000001</v>
      </c>
      <c r="O4473" s="86">
        <v>9.2769999999999992</v>
      </c>
      <c r="P4473" s="86" t="s">
        <v>5013</v>
      </c>
      <c r="Q4473" s="86" t="s">
        <v>5013</v>
      </c>
      <c r="R4473" s="86" t="s">
        <v>5013</v>
      </c>
      <c r="S4473" s="86" t="s">
        <v>5013</v>
      </c>
      <c r="T4473" s="86" t="s">
        <v>5013</v>
      </c>
    </row>
    <row r="4474" spans="1:20" x14ac:dyDescent="0.25">
      <c r="A4474" s="50" t="s">
        <v>4682</v>
      </c>
      <c r="B4474" s="50" t="s">
        <v>3674</v>
      </c>
      <c r="C4474" s="50" t="s">
        <v>4760</v>
      </c>
      <c r="D4474" s="80">
        <v>15</v>
      </c>
      <c r="E4474" s="50" t="s">
        <v>8252</v>
      </c>
      <c r="F4474" s="24">
        <f t="shared" si="220"/>
        <v>0</v>
      </c>
      <c r="G4474" s="20">
        <f t="shared" si="221"/>
        <v>0</v>
      </c>
      <c r="H4474" s="17"/>
      <c r="I4474" s="24"/>
      <c r="J4474" s="20">
        <f t="shared" si="222"/>
        <v>1.7030000000000001</v>
      </c>
      <c r="K4474" s="17"/>
      <c r="L4474" s="24"/>
      <c r="M4474" s="86" t="s">
        <v>5013</v>
      </c>
      <c r="N4474" s="86" t="s">
        <v>5013</v>
      </c>
      <c r="O4474" s="86" t="s">
        <v>5013</v>
      </c>
      <c r="P4474" s="86">
        <v>5.1289999999999996</v>
      </c>
      <c r="Q4474" s="86">
        <v>3.3860000000000001</v>
      </c>
      <c r="R4474" s="86" t="s">
        <v>5013</v>
      </c>
      <c r="S4474" s="86" t="s">
        <v>5013</v>
      </c>
      <c r="T4474" s="86" t="s">
        <v>5013</v>
      </c>
    </row>
    <row r="4475" spans="1:20" x14ac:dyDescent="0.25">
      <c r="A4475" s="50" t="s">
        <v>4682</v>
      </c>
      <c r="B4475" s="50" t="s">
        <v>4103</v>
      </c>
      <c r="C4475" s="50" t="s">
        <v>4760</v>
      </c>
      <c r="D4475" s="80">
        <v>15</v>
      </c>
      <c r="E4475" s="50" t="s">
        <v>8254</v>
      </c>
      <c r="F4475" s="24">
        <f t="shared" si="220"/>
        <v>0</v>
      </c>
      <c r="G4475" s="20">
        <f t="shared" si="221"/>
        <v>14.804666666666668</v>
      </c>
      <c r="H4475" s="17"/>
      <c r="I4475" s="24"/>
      <c r="J4475" s="20">
        <f t="shared" si="222"/>
        <v>0</v>
      </c>
      <c r="K4475" s="17"/>
      <c r="L4475" s="24"/>
      <c r="M4475" s="86">
        <v>7.31</v>
      </c>
      <c r="N4475" s="86">
        <v>34.314</v>
      </c>
      <c r="O4475" s="86">
        <v>2.79</v>
      </c>
      <c r="P4475" s="86" t="s">
        <v>5013</v>
      </c>
      <c r="Q4475" s="86" t="s">
        <v>5013</v>
      </c>
      <c r="R4475" s="86" t="s">
        <v>5013</v>
      </c>
      <c r="S4475" s="86" t="s">
        <v>5013</v>
      </c>
      <c r="T4475" s="86" t="s">
        <v>5013</v>
      </c>
    </row>
    <row r="4476" spans="1:20" x14ac:dyDescent="0.25">
      <c r="A4476" s="50" t="s">
        <v>4682</v>
      </c>
      <c r="B4476" s="50" t="s">
        <v>3086</v>
      </c>
      <c r="C4476" s="50" t="s">
        <v>4761</v>
      </c>
      <c r="D4476" s="80">
        <v>15</v>
      </c>
      <c r="E4476" s="50" t="s">
        <v>8256</v>
      </c>
      <c r="F4476" s="24">
        <f t="shared" si="220"/>
        <v>0</v>
      </c>
      <c r="G4476" s="20">
        <f t="shared" si="221"/>
        <v>162.99466666666666</v>
      </c>
      <c r="H4476" s="17"/>
      <c r="I4476" s="24"/>
      <c r="J4476" s="20">
        <f t="shared" si="222"/>
        <v>5.8475999999999999</v>
      </c>
      <c r="K4476" s="17"/>
      <c r="L4476" s="24"/>
      <c r="M4476" s="86">
        <v>8.3019999999999996</v>
      </c>
      <c r="N4476" s="86">
        <v>45.23</v>
      </c>
      <c r="O4476" s="86">
        <v>435.452</v>
      </c>
      <c r="P4476" s="86" t="s">
        <v>5013</v>
      </c>
      <c r="Q4476" s="86">
        <v>29.238</v>
      </c>
      <c r="R4476" s="86" t="s">
        <v>5013</v>
      </c>
      <c r="S4476" s="86" t="s">
        <v>5013</v>
      </c>
      <c r="T4476" s="86" t="s">
        <v>5013</v>
      </c>
    </row>
    <row r="4477" spans="1:20" x14ac:dyDescent="0.25">
      <c r="A4477" s="50" t="s">
        <v>4682</v>
      </c>
      <c r="B4477" s="50" t="s">
        <v>3676</v>
      </c>
      <c r="C4477" s="50" t="s">
        <v>4761</v>
      </c>
      <c r="D4477" s="80">
        <v>15</v>
      </c>
      <c r="E4477" s="50" t="s">
        <v>8258</v>
      </c>
      <c r="F4477" s="24">
        <f t="shared" si="220"/>
        <v>0</v>
      </c>
      <c r="G4477" s="20">
        <f t="shared" si="221"/>
        <v>8.5616666666666656</v>
      </c>
      <c r="H4477" s="17"/>
      <c r="I4477" s="24"/>
      <c r="J4477" s="20">
        <f t="shared" si="222"/>
        <v>0</v>
      </c>
      <c r="K4477" s="17"/>
      <c r="L4477" s="24"/>
      <c r="M4477" s="86">
        <v>25.684999999999999</v>
      </c>
      <c r="N4477" s="86" t="s">
        <v>5013</v>
      </c>
      <c r="O4477" s="86" t="s">
        <v>5013</v>
      </c>
      <c r="P4477" s="86" t="s">
        <v>5013</v>
      </c>
      <c r="Q4477" s="86" t="s">
        <v>5013</v>
      </c>
      <c r="R4477" s="86" t="s">
        <v>5013</v>
      </c>
      <c r="S4477" s="86" t="s">
        <v>5013</v>
      </c>
      <c r="T4477" s="86" t="s">
        <v>5013</v>
      </c>
    </row>
    <row r="4478" spans="1:20" x14ac:dyDescent="0.25">
      <c r="A4478" s="50" t="s">
        <v>4682</v>
      </c>
      <c r="B4478" s="50" t="s">
        <v>4538</v>
      </c>
      <c r="C4478" s="50" t="s">
        <v>4761</v>
      </c>
      <c r="D4478" s="80">
        <v>15</v>
      </c>
      <c r="E4478" s="50" t="s">
        <v>8262</v>
      </c>
      <c r="F4478" s="24">
        <f t="shared" si="220"/>
        <v>0</v>
      </c>
      <c r="G4478" s="20">
        <f t="shared" si="221"/>
        <v>31.641333333333332</v>
      </c>
      <c r="H4478" s="17"/>
      <c r="I4478" s="24"/>
      <c r="J4478" s="20">
        <f t="shared" si="222"/>
        <v>0</v>
      </c>
      <c r="K4478" s="17"/>
      <c r="L4478" s="24"/>
      <c r="M4478" s="86">
        <v>5.8360000000000003</v>
      </c>
      <c r="N4478" s="86">
        <v>89.087999999999994</v>
      </c>
      <c r="O4478" s="86" t="s">
        <v>5013</v>
      </c>
      <c r="P4478" s="86" t="s">
        <v>5013</v>
      </c>
      <c r="Q4478" s="86" t="s">
        <v>5013</v>
      </c>
      <c r="R4478" s="86" t="s">
        <v>5013</v>
      </c>
      <c r="S4478" s="86" t="s">
        <v>5013</v>
      </c>
      <c r="T4478" s="86" t="s">
        <v>5013</v>
      </c>
    </row>
    <row r="4479" spans="1:20" x14ac:dyDescent="0.25">
      <c r="A4479" s="50" t="s">
        <v>4682</v>
      </c>
      <c r="B4479" s="50" t="s">
        <v>3372</v>
      </c>
      <c r="C4479" s="50" t="s">
        <v>4762</v>
      </c>
      <c r="D4479" s="80">
        <v>15</v>
      </c>
      <c r="E4479" s="50" t="s">
        <v>8265</v>
      </c>
      <c r="F4479" s="24">
        <f t="shared" si="220"/>
        <v>0</v>
      </c>
      <c r="G4479" s="20">
        <f t="shared" si="221"/>
        <v>0.48133333333333334</v>
      </c>
      <c r="H4479" s="17"/>
      <c r="I4479" s="24"/>
      <c r="J4479" s="20">
        <f t="shared" si="222"/>
        <v>0</v>
      </c>
      <c r="K4479" s="17"/>
      <c r="L4479" s="24"/>
      <c r="M4479" s="86">
        <v>1.444</v>
      </c>
      <c r="N4479" s="86" t="s">
        <v>5013</v>
      </c>
      <c r="O4479" s="86" t="s">
        <v>5013</v>
      </c>
      <c r="P4479" s="86" t="s">
        <v>5013</v>
      </c>
      <c r="Q4479" s="86" t="s">
        <v>5013</v>
      </c>
      <c r="R4479" s="86" t="s">
        <v>5013</v>
      </c>
      <c r="S4479" s="86" t="s">
        <v>5013</v>
      </c>
      <c r="T4479" s="86" t="s">
        <v>5013</v>
      </c>
    </row>
    <row r="4480" spans="1:20" x14ac:dyDescent="0.25">
      <c r="A4480" s="50" t="s">
        <v>4682</v>
      </c>
      <c r="B4480" s="50" t="s">
        <v>4361</v>
      </c>
      <c r="C4480" s="50" t="s">
        <v>4762</v>
      </c>
      <c r="D4480" s="80">
        <v>15</v>
      </c>
      <c r="E4480" s="50" t="s">
        <v>8268</v>
      </c>
      <c r="F4480" s="24">
        <f t="shared" si="220"/>
        <v>0</v>
      </c>
      <c r="G4480" s="20">
        <f t="shared" si="221"/>
        <v>1.498</v>
      </c>
      <c r="H4480" s="17"/>
      <c r="I4480" s="24"/>
      <c r="J4480" s="20">
        <f t="shared" si="222"/>
        <v>0</v>
      </c>
      <c r="K4480" s="17"/>
      <c r="L4480" s="24"/>
      <c r="M4480" s="86">
        <v>2.5209999999999999</v>
      </c>
      <c r="N4480" s="86" t="s">
        <v>5013</v>
      </c>
      <c r="O4480" s="86">
        <v>1.9730000000000001</v>
      </c>
      <c r="P4480" s="86" t="s">
        <v>5013</v>
      </c>
      <c r="Q4480" s="86" t="s">
        <v>5013</v>
      </c>
      <c r="R4480" s="86" t="s">
        <v>5013</v>
      </c>
      <c r="S4480" s="86" t="s">
        <v>5013</v>
      </c>
      <c r="T4480" s="86" t="s">
        <v>5013</v>
      </c>
    </row>
    <row r="4481" spans="1:20" x14ac:dyDescent="0.25">
      <c r="A4481" s="50" t="s">
        <v>4682</v>
      </c>
      <c r="B4481" s="50" t="s">
        <v>4494</v>
      </c>
      <c r="C4481" s="50" t="s">
        <v>4762</v>
      </c>
      <c r="D4481" s="80">
        <v>15</v>
      </c>
      <c r="E4481" s="50" t="s">
        <v>8269</v>
      </c>
      <c r="F4481" s="24">
        <f t="shared" si="220"/>
        <v>0</v>
      </c>
      <c r="G4481" s="20">
        <f t="shared" si="221"/>
        <v>80.178000000000011</v>
      </c>
      <c r="H4481" s="17"/>
      <c r="I4481" s="24"/>
      <c r="J4481" s="20">
        <f t="shared" si="222"/>
        <v>0</v>
      </c>
      <c r="K4481" s="17"/>
      <c r="L4481" s="24"/>
      <c r="M4481" s="86">
        <v>79.977999999999994</v>
      </c>
      <c r="N4481" s="86">
        <v>80.519000000000005</v>
      </c>
      <c r="O4481" s="86">
        <v>80.037000000000006</v>
      </c>
      <c r="P4481" s="86" t="s">
        <v>5013</v>
      </c>
      <c r="Q4481" s="86" t="s">
        <v>5013</v>
      </c>
      <c r="R4481" s="86" t="s">
        <v>5013</v>
      </c>
      <c r="S4481" s="86" t="s">
        <v>5013</v>
      </c>
      <c r="T4481" s="86" t="s">
        <v>5013</v>
      </c>
    </row>
    <row r="4482" spans="1:20" x14ac:dyDescent="0.25">
      <c r="A4482" s="50" t="s">
        <v>4682</v>
      </c>
      <c r="B4482" s="50" t="s">
        <v>4414</v>
      </c>
      <c r="C4482" s="50" t="s">
        <v>4762</v>
      </c>
      <c r="D4482" s="80">
        <v>15</v>
      </c>
      <c r="E4482" s="50" t="s">
        <v>8270</v>
      </c>
      <c r="F4482" s="24">
        <f t="shared" si="220"/>
        <v>0</v>
      </c>
      <c r="G4482" s="20">
        <f t="shared" si="221"/>
        <v>16.456666666666667</v>
      </c>
      <c r="H4482" s="17"/>
      <c r="I4482" s="24"/>
      <c r="J4482" s="20">
        <f t="shared" si="222"/>
        <v>0</v>
      </c>
      <c r="K4482" s="17"/>
      <c r="L4482" s="24"/>
      <c r="M4482" s="86">
        <v>4.1000000000000002E-2</v>
      </c>
      <c r="N4482" s="86">
        <v>49.329000000000001</v>
      </c>
      <c r="O4482" s="86" t="s">
        <v>5013</v>
      </c>
      <c r="P4482" s="86" t="s">
        <v>5013</v>
      </c>
      <c r="Q4482" s="86" t="s">
        <v>5013</v>
      </c>
      <c r="R4482" s="86" t="s">
        <v>5013</v>
      </c>
      <c r="S4482" s="86" t="s">
        <v>5013</v>
      </c>
      <c r="T4482" s="86" t="s">
        <v>5013</v>
      </c>
    </row>
    <row r="4483" spans="1:20" x14ac:dyDescent="0.25">
      <c r="A4483" s="50" t="s">
        <v>4682</v>
      </c>
      <c r="B4483" s="50" t="s">
        <v>4578</v>
      </c>
      <c r="C4483" s="50" t="s">
        <v>4763</v>
      </c>
      <c r="D4483" s="80">
        <v>15</v>
      </c>
      <c r="E4483" s="50" t="s">
        <v>8273</v>
      </c>
      <c r="F4483" s="24">
        <f t="shared" si="220"/>
        <v>0</v>
      </c>
      <c r="G4483" s="20">
        <f t="shared" si="221"/>
        <v>12.259</v>
      </c>
      <c r="H4483" s="17"/>
      <c r="I4483" s="24"/>
      <c r="J4483" s="20">
        <f t="shared" si="222"/>
        <v>0</v>
      </c>
      <c r="K4483" s="17"/>
      <c r="L4483" s="24"/>
      <c r="M4483" s="86" t="s">
        <v>5013</v>
      </c>
      <c r="N4483" s="86">
        <v>36.654000000000003</v>
      </c>
      <c r="O4483" s="86">
        <v>0.123</v>
      </c>
      <c r="P4483" s="86" t="s">
        <v>5013</v>
      </c>
      <c r="Q4483" s="86" t="s">
        <v>5013</v>
      </c>
      <c r="R4483" s="86" t="s">
        <v>5013</v>
      </c>
      <c r="S4483" s="86" t="s">
        <v>5013</v>
      </c>
      <c r="T4483" s="86" t="s">
        <v>5013</v>
      </c>
    </row>
    <row r="4484" spans="1:20" x14ac:dyDescent="0.25">
      <c r="A4484" s="50" t="s">
        <v>4682</v>
      </c>
      <c r="B4484" s="50" t="s">
        <v>4360</v>
      </c>
      <c r="C4484" s="50" t="s">
        <v>4763</v>
      </c>
      <c r="D4484" s="80">
        <v>15</v>
      </c>
      <c r="E4484" s="50" t="s">
        <v>8274</v>
      </c>
      <c r="F4484" s="24">
        <f t="shared" si="220"/>
        <v>0</v>
      </c>
      <c r="G4484" s="20">
        <f t="shared" si="221"/>
        <v>0.25700000000000001</v>
      </c>
      <c r="H4484" s="17"/>
      <c r="I4484" s="24"/>
      <c r="J4484" s="20">
        <f t="shared" si="222"/>
        <v>3.9199999999999999E-2</v>
      </c>
      <c r="K4484" s="17"/>
      <c r="L4484" s="24"/>
      <c r="M4484" s="86">
        <v>0.22800000000000001</v>
      </c>
      <c r="N4484" s="86">
        <v>0.33900000000000002</v>
      </c>
      <c r="O4484" s="86">
        <v>0.20399999999999999</v>
      </c>
      <c r="P4484" s="86">
        <v>0.19600000000000001</v>
      </c>
      <c r="Q4484" s="86" t="s">
        <v>5013</v>
      </c>
      <c r="R4484" s="86" t="s">
        <v>5013</v>
      </c>
      <c r="S4484" s="86" t="s">
        <v>5013</v>
      </c>
      <c r="T4484" s="86" t="s">
        <v>5013</v>
      </c>
    </row>
    <row r="4485" spans="1:20" x14ac:dyDescent="0.25">
      <c r="A4485" s="50" t="s">
        <v>4682</v>
      </c>
      <c r="B4485" s="50" t="s">
        <v>3210</v>
      </c>
      <c r="C4485" s="50" t="s">
        <v>4763</v>
      </c>
      <c r="D4485" s="80">
        <v>15</v>
      </c>
      <c r="E4485" s="50" t="s">
        <v>8275</v>
      </c>
      <c r="F4485" s="24">
        <f t="shared" si="220"/>
        <v>0</v>
      </c>
      <c r="G4485" s="20">
        <f t="shared" si="221"/>
        <v>2.6309999999999998</v>
      </c>
      <c r="H4485" s="17"/>
      <c r="I4485" s="24"/>
      <c r="J4485" s="20">
        <f t="shared" si="222"/>
        <v>7.3599999999999999E-2</v>
      </c>
      <c r="K4485" s="17"/>
      <c r="L4485" s="24"/>
      <c r="M4485" s="86" t="s">
        <v>5013</v>
      </c>
      <c r="N4485" s="86">
        <v>3.2469999999999999</v>
      </c>
      <c r="O4485" s="86">
        <v>4.6459999999999999</v>
      </c>
      <c r="P4485" s="86" t="s">
        <v>5013</v>
      </c>
      <c r="Q4485" s="86">
        <v>0.36799999999999999</v>
      </c>
      <c r="R4485" s="86" t="s">
        <v>5013</v>
      </c>
      <c r="S4485" s="86" t="s">
        <v>5013</v>
      </c>
      <c r="T4485" s="86" t="s">
        <v>5013</v>
      </c>
    </row>
    <row r="4486" spans="1:20" x14ac:dyDescent="0.25">
      <c r="A4486" s="50" t="s">
        <v>4682</v>
      </c>
      <c r="B4486" s="50" t="s">
        <v>4090</v>
      </c>
      <c r="C4486" s="50" t="s">
        <v>4763</v>
      </c>
      <c r="D4486" s="80">
        <v>15</v>
      </c>
      <c r="E4486" s="50" t="s">
        <v>8276</v>
      </c>
      <c r="F4486" s="24">
        <f t="shared" si="220"/>
        <v>0</v>
      </c>
      <c r="G4486" s="20">
        <f t="shared" si="221"/>
        <v>18.420333333333335</v>
      </c>
      <c r="H4486" s="17"/>
      <c r="I4486" s="24"/>
      <c r="J4486" s="20">
        <f t="shared" si="222"/>
        <v>0</v>
      </c>
      <c r="K4486" s="17"/>
      <c r="L4486" s="24"/>
      <c r="M4486" s="86" t="s">
        <v>5013</v>
      </c>
      <c r="N4486" s="86">
        <v>37.755000000000003</v>
      </c>
      <c r="O4486" s="86">
        <v>17.506</v>
      </c>
      <c r="P4486" s="86" t="s">
        <v>5013</v>
      </c>
      <c r="Q4486" s="86" t="s">
        <v>5013</v>
      </c>
      <c r="R4486" s="86" t="s">
        <v>5013</v>
      </c>
      <c r="S4486" s="86" t="s">
        <v>5013</v>
      </c>
      <c r="T4486" s="86" t="s">
        <v>5013</v>
      </c>
    </row>
    <row r="4487" spans="1:20" x14ac:dyDescent="0.25">
      <c r="A4487" s="50" t="s">
        <v>4682</v>
      </c>
      <c r="B4487" s="50" t="s">
        <v>3773</v>
      </c>
      <c r="C4487" s="50" t="s">
        <v>4763</v>
      </c>
      <c r="D4487" s="80">
        <v>15</v>
      </c>
      <c r="E4487" s="50" t="s">
        <v>8277</v>
      </c>
      <c r="F4487" s="24">
        <f t="shared" si="220"/>
        <v>0</v>
      </c>
      <c r="G4487" s="20">
        <f t="shared" si="221"/>
        <v>0.65066666666666662</v>
      </c>
      <c r="H4487" s="17"/>
      <c r="I4487" s="24"/>
      <c r="J4487" s="20">
        <f t="shared" si="222"/>
        <v>0</v>
      </c>
      <c r="K4487" s="17"/>
      <c r="L4487" s="24"/>
      <c r="M4487" s="86">
        <v>1.952</v>
      </c>
      <c r="N4487" s="86" t="s">
        <v>5013</v>
      </c>
      <c r="O4487" s="86" t="s">
        <v>5013</v>
      </c>
      <c r="P4487" s="86" t="s">
        <v>5013</v>
      </c>
      <c r="Q4487" s="86" t="s">
        <v>5013</v>
      </c>
      <c r="R4487" s="86" t="s">
        <v>5013</v>
      </c>
      <c r="S4487" s="86" t="s">
        <v>5013</v>
      </c>
      <c r="T4487" s="86" t="s">
        <v>5013</v>
      </c>
    </row>
    <row r="4488" spans="1:20" x14ac:dyDescent="0.25">
      <c r="A4488" s="50" t="s">
        <v>4682</v>
      </c>
      <c r="B4488" s="50" t="s">
        <v>4579</v>
      </c>
      <c r="C4488" s="50" t="s">
        <v>4763</v>
      </c>
      <c r="D4488" s="80">
        <v>15</v>
      </c>
      <c r="E4488" s="50" t="s">
        <v>8278</v>
      </c>
      <c r="F4488" s="24">
        <f t="shared" si="220"/>
        <v>0</v>
      </c>
      <c r="G4488" s="20">
        <f t="shared" si="221"/>
        <v>2.2133333333333334</v>
      </c>
      <c r="H4488" s="17"/>
      <c r="I4488" s="24"/>
      <c r="J4488" s="20">
        <f t="shared" si="222"/>
        <v>0</v>
      </c>
      <c r="K4488" s="17"/>
      <c r="L4488" s="24"/>
      <c r="M4488" s="86" t="s">
        <v>5013</v>
      </c>
      <c r="N4488" s="86" t="s">
        <v>5013</v>
      </c>
      <c r="O4488" s="86">
        <v>6.64</v>
      </c>
      <c r="P4488" s="86" t="s">
        <v>5013</v>
      </c>
      <c r="Q4488" s="86" t="s">
        <v>5013</v>
      </c>
      <c r="R4488" s="86" t="s">
        <v>5013</v>
      </c>
      <c r="S4488" s="86" t="s">
        <v>5013</v>
      </c>
      <c r="T4488" s="86" t="s">
        <v>5013</v>
      </c>
    </row>
    <row r="4489" spans="1:20" x14ac:dyDescent="0.25">
      <c r="A4489" s="50" t="s">
        <v>4682</v>
      </c>
      <c r="B4489" s="50" t="s">
        <v>3334</v>
      </c>
      <c r="C4489" s="50" t="s">
        <v>4763</v>
      </c>
      <c r="D4489" s="80">
        <v>15</v>
      </c>
      <c r="E4489" s="50" t="s">
        <v>8280</v>
      </c>
      <c r="F4489" s="24">
        <f t="shared" si="220"/>
        <v>0</v>
      </c>
      <c r="G4489" s="20">
        <f t="shared" si="221"/>
        <v>4.9673333333333334</v>
      </c>
      <c r="H4489" s="17"/>
      <c r="I4489" s="24"/>
      <c r="J4489" s="20">
        <f t="shared" si="222"/>
        <v>0</v>
      </c>
      <c r="K4489" s="17"/>
      <c r="L4489" s="24"/>
      <c r="M4489" s="86" t="s">
        <v>5013</v>
      </c>
      <c r="N4489" s="86" t="s">
        <v>5013</v>
      </c>
      <c r="O4489" s="86">
        <v>14.901999999999999</v>
      </c>
      <c r="P4489" s="86" t="s">
        <v>5013</v>
      </c>
      <c r="Q4489" s="86" t="s">
        <v>5013</v>
      </c>
      <c r="R4489" s="86" t="s">
        <v>5013</v>
      </c>
      <c r="S4489" s="86" t="s">
        <v>5013</v>
      </c>
      <c r="T4489" s="86" t="s">
        <v>5013</v>
      </c>
    </row>
    <row r="4490" spans="1:20" x14ac:dyDescent="0.25">
      <c r="A4490" s="50" t="s">
        <v>4682</v>
      </c>
      <c r="B4490" s="50" t="s">
        <v>1066</v>
      </c>
      <c r="C4490" s="50" t="s">
        <v>4763</v>
      </c>
      <c r="D4490" s="80">
        <v>15</v>
      </c>
      <c r="E4490" s="50" t="s">
        <v>8281</v>
      </c>
      <c r="F4490" s="24">
        <f t="shared" si="220"/>
        <v>0</v>
      </c>
      <c r="G4490" s="20">
        <f t="shared" si="221"/>
        <v>0.50900000000000001</v>
      </c>
      <c r="H4490" s="17"/>
      <c r="I4490" s="24"/>
      <c r="J4490" s="20">
        <f t="shared" si="222"/>
        <v>0.62719999999999998</v>
      </c>
      <c r="K4490" s="17"/>
      <c r="L4490" s="24"/>
      <c r="M4490" s="86">
        <v>0.58799999999999997</v>
      </c>
      <c r="N4490" s="86">
        <v>0.93899999999999995</v>
      </c>
      <c r="O4490" s="86" t="s">
        <v>5013</v>
      </c>
      <c r="P4490" s="86" t="s">
        <v>5013</v>
      </c>
      <c r="Q4490" s="86">
        <v>3.1360000000000001</v>
      </c>
      <c r="R4490" s="86" t="s">
        <v>5013</v>
      </c>
      <c r="S4490" s="86" t="s">
        <v>5013</v>
      </c>
      <c r="T4490" s="86" t="s">
        <v>5013</v>
      </c>
    </row>
    <row r="4491" spans="1:20" x14ac:dyDescent="0.25">
      <c r="A4491" s="50" t="s">
        <v>4682</v>
      </c>
      <c r="B4491" s="50" t="s">
        <v>3361</v>
      </c>
      <c r="C4491" s="50" t="s">
        <v>4763</v>
      </c>
      <c r="D4491" s="80">
        <v>15</v>
      </c>
      <c r="E4491" s="50" t="s">
        <v>8282</v>
      </c>
      <c r="F4491" s="24">
        <f t="shared" si="220"/>
        <v>0</v>
      </c>
      <c r="G4491" s="20">
        <f t="shared" si="221"/>
        <v>0.33533333333333332</v>
      </c>
      <c r="H4491" s="17"/>
      <c r="I4491" s="24"/>
      <c r="J4491" s="20">
        <f t="shared" si="222"/>
        <v>0</v>
      </c>
      <c r="K4491" s="17"/>
      <c r="L4491" s="24"/>
      <c r="M4491" s="86" t="s">
        <v>5013</v>
      </c>
      <c r="N4491" s="86">
        <v>1.006</v>
      </c>
      <c r="O4491" s="86" t="s">
        <v>5013</v>
      </c>
      <c r="P4491" s="86" t="s">
        <v>5013</v>
      </c>
      <c r="Q4491" s="86" t="s">
        <v>5013</v>
      </c>
      <c r="R4491" s="86" t="s">
        <v>5013</v>
      </c>
      <c r="S4491" s="86" t="s">
        <v>5013</v>
      </c>
      <c r="T4491" s="86" t="s">
        <v>5013</v>
      </c>
    </row>
    <row r="4492" spans="1:20" x14ac:dyDescent="0.25">
      <c r="A4492" s="50" t="s">
        <v>4682</v>
      </c>
      <c r="B4492" s="50" t="s">
        <v>4064</v>
      </c>
      <c r="C4492" s="50" t="s">
        <v>4763</v>
      </c>
      <c r="D4492" s="80">
        <v>15</v>
      </c>
      <c r="E4492" s="50" t="s">
        <v>8284</v>
      </c>
      <c r="F4492" s="24">
        <f t="shared" si="220"/>
        <v>0</v>
      </c>
      <c r="G4492" s="20">
        <f t="shared" si="221"/>
        <v>0.32266666666666666</v>
      </c>
      <c r="H4492" s="17"/>
      <c r="I4492" s="24"/>
      <c r="J4492" s="20">
        <f t="shared" si="222"/>
        <v>0</v>
      </c>
      <c r="K4492" s="17"/>
      <c r="L4492" s="24"/>
      <c r="M4492" s="86">
        <v>0.96799999999999997</v>
      </c>
      <c r="N4492" s="86" t="s">
        <v>5013</v>
      </c>
      <c r="O4492" s="86" t="s">
        <v>5013</v>
      </c>
      <c r="P4492" s="86" t="s">
        <v>5013</v>
      </c>
      <c r="Q4492" s="86" t="s">
        <v>5013</v>
      </c>
      <c r="R4492" s="86" t="s">
        <v>5013</v>
      </c>
      <c r="S4492" s="86" t="s">
        <v>5013</v>
      </c>
      <c r="T4492" s="86" t="s">
        <v>5013</v>
      </c>
    </row>
    <row r="4493" spans="1:20" x14ac:dyDescent="0.25">
      <c r="A4493" s="50" t="s">
        <v>4682</v>
      </c>
      <c r="B4493" s="50" t="s">
        <v>4192</v>
      </c>
      <c r="C4493" s="50" t="s">
        <v>4763</v>
      </c>
      <c r="D4493" s="80">
        <v>15</v>
      </c>
      <c r="E4493" s="50" t="s">
        <v>8285</v>
      </c>
      <c r="F4493" s="24">
        <f t="shared" si="220"/>
        <v>0</v>
      </c>
      <c r="G4493" s="20">
        <f t="shared" si="221"/>
        <v>7.7026666666666666</v>
      </c>
      <c r="H4493" s="17"/>
      <c r="I4493" s="24"/>
      <c r="J4493" s="20">
        <f t="shared" si="222"/>
        <v>0</v>
      </c>
      <c r="K4493" s="17"/>
      <c r="L4493" s="24"/>
      <c r="M4493" s="86" t="s">
        <v>5013</v>
      </c>
      <c r="N4493" s="86">
        <v>22.629000000000001</v>
      </c>
      <c r="O4493" s="86">
        <v>0.47899999999999998</v>
      </c>
      <c r="P4493" s="86" t="s">
        <v>5013</v>
      </c>
      <c r="Q4493" s="86" t="s">
        <v>5013</v>
      </c>
      <c r="R4493" s="86" t="s">
        <v>5013</v>
      </c>
      <c r="S4493" s="86" t="s">
        <v>5013</v>
      </c>
      <c r="T4493" s="86" t="s">
        <v>5013</v>
      </c>
    </row>
    <row r="4494" spans="1:20" x14ac:dyDescent="0.25">
      <c r="A4494" s="50" t="s">
        <v>4682</v>
      </c>
      <c r="B4494" s="50" t="s">
        <v>3561</v>
      </c>
      <c r="C4494" s="50" t="s">
        <v>4763</v>
      </c>
      <c r="D4494" s="80">
        <v>15</v>
      </c>
      <c r="E4494" s="50" t="s">
        <v>8286</v>
      </c>
      <c r="F4494" s="24">
        <f t="shared" si="220"/>
        <v>0</v>
      </c>
      <c r="G4494" s="20">
        <f t="shared" si="221"/>
        <v>0.16933333333333334</v>
      </c>
      <c r="H4494" s="17"/>
      <c r="I4494" s="24"/>
      <c r="J4494" s="20">
        <f t="shared" si="222"/>
        <v>0</v>
      </c>
      <c r="K4494" s="17"/>
      <c r="L4494" s="24"/>
      <c r="M4494" s="86">
        <v>0.50800000000000001</v>
      </c>
      <c r="N4494" s="86" t="s">
        <v>5013</v>
      </c>
      <c r="O4494" s="86" t="s">
        <v>5013</v>
      </c>
      <c r="P4494" s="86" t="s">
        <v>5013</v>
      </c>
      <c r="Q4494" s="86" t="s">
        <v>5013</v>
      </c>
      <c r="R4494" s="86" t="s">
        <v>5013</v>
      </c>
      <c r="S4494" s="86" t="s">
        <v>5013</v>
      </c>
      <c r="T4494" s="86" t="s">
        <v>5013</v>
      </c>
    </row>
    <row r="4495" spans="1:20" x14ac:dyDescent="0.25">
      <c r="A4495" s="50" t="s">
        <v>4682</v>
      </c>
      <c r="B4495" s="50" t="s">
        <v>4157</v>
      </c>
      <c r="C4495" s="50" t="s">
        <v>4764</v>
      </c>
      <c r="D4495" s="80">
        <v>15</v>
      </c>
      <c r="E4495" s="50" t="s">
        <v>8289</v>
      </c>
      <c r="F4495" s="24">
        <f t="shared" si="220"/>
        <v>0</v>
      </c>
      <c r="G4495" s="20">
        <f t="shared" si="221"/>
        <v>0.48399999999999999</v>
      </c>
      <c r="H4495" s="17"/>
      <c r="I4495" s="24"/>
      <c r="J4495" s="20">
        <f t="shared" si="222"/>
        <v>0.78879999999999995</v>
      </c>
      <c r="K4495" s="17"/>
      <c r="L4495" s="24"/>
      <c r="M4495" s="86" t="s">
        <v>5013</v>
      </c>
      <c r="N4495" s="86">
        <v>1.452</v>
      </c>
      <c r="O4495" s="86" t="s">
        <v>5013</v>
      </c>
      <c r="P4495" s="86">
        <v>3.944</v>
      </c>
      <c r="Q4495" s="86" t="s">
        <v>5013</v>
      </c>
      <c r="R4495" s="86" t="s">
        <v>5013</v>
      </c>
      <c r="S4495" s="86" t="s">
        <v>5013</v>
      </c>
      <c r="T4495" s="86" t="s">
        <v>5013</v>
      </c>
    </row>
    <row r="4496" spans="1:20" x14ac:dyDescent="0.25">
      <c r="A4496" s="50" t="s">
        <v>4682</v>
      </c>
      <c r="B4496" s="50" t="s">
        <v>4617</v>
      </c>
      <c r="C4496" s="50" t="s">
        <v>4764</v>
      </c>
      <c r="D4496" s="80">
        <v>15</v>
      </c>
      <c r="E4496" s="50" t="s">
        <v>8317</v>
      </c>
      <c r="F4496" s="24">
        <f t="shared" si="220"/>
        <v>0</v>
      </c>
      <c r="G4496" s="20">
        <f t="shared" si="221"/>
        <v>6.7333333333333342E-2</v>
      </c>
      <c r="H4496" s="17"/>
      <c r="I4496" s="24"/>
      <c r="J4496" s="20">
        <f t="shared" si="222"/>
        <v>0.38639999999999997</v>
      </c>
      <c r="K4496" s="17"/>
      <c r="L4496" s="24"/>
      <c r="M4496" s="86">
        <v>0.20200000000000001</v>
      </c>
      <c r="N4496" s="86" t="s">
        <v>5013</v>
      </c>
      <c r="O4496" s="86" t="s">
        <v>5013</v>
      </c>
      <c r="P4496" s="86">
        <v>1.482</v>
      </c>
      <c r="Q4496" s="86">
        <v>0.45</v>
      </c>
      <c r="R4496" s="86" t="s">
        <v>5013</v>
      </c>
      <c r="S4496" s="86" t="s">
        <v>5013</v>
      </c>
      <c r="T4496" s="86" t="s">
        <v>5013</v>
      </c>
    </row>
    <row r="4497" spans="1:20" x14ac:dyDescent="0.25">
      <c r="A4497" s="50" t="s">
        <v>4682</v>
      </c>
      <c r="B4497" s="50" t="s">
        <v>2456</v>
      </c>
      <c r="C4497" s="50" t="s">
        <v>4764</v>
      </c>
      <c r="D4497" s="80">
        <v>15</v>
      </c>
      <c r="E4497" s="50" t="s">
        <v>8333</v>
      </c>
      <c r="F4497" s="24">
        <f t="shared" si="220"/>
        <v>0</v>
      </c>
      <c r="G4497" s="20">
        <f t="shared" si="221"/>
        <v>13.270666666666669</v>
      </c>
      <c r="H4497" s="17"/>
      <c r="I4497" s="24"/>
      <c r="J4497" s="20">
        <f t="shared" si="222"/>
        <v>1.8271999999999999</v>
      </c>
      <c r="K4497" s="17"/>
      <c r="L4497" s="24"/>
      <c r="M4497" s="86">
        <v>0.56899999999999995</v>
      </c>
      <c r="N4497" s="86">
        <v>1.0920000000000001</v>
      </c>
      <c r="O4497" s="86">
        <v>38.151000000000003</v>
      </c>
      <c r="P4497" s="86">
        <v>9.1359999999999992</v>
      </c>
      <c r="Q4497" s="86" t="s">
        <v>5013</v>
      </c>
      <c r="R4497" s="86" t="s">
        <v>5013</v>
      </c>
      <c r="S4497" s="86" t="s">
        <v>5013</v>
      </c>
      <c r="T4497" s="86" t="s">
        <v>5013</v>
      </c>
    </row>
    <row r="4498" spans="1:20" x14ac:dyDescent="0.25">
      <c r="A4498" s="50" t="s">
        <v>4682</v>
      </c>
      <c r="B4498" s="50" t="s">
        <v>3662</v>
      </c>
      <c r="C4498" s="50" t="s">
        <v>4766</v>
      </c>
      <c r="D4498" s="80">
        <v>16</v>
      </c>
      <c r="E4498" s="50" t="s">
        <v>8390</v>
      </c>
      <c r="F4498" s="24">
        <f t="shared" si="220"/>
        <v>0</v>
      </c>
      <c r="G4498" s="20">
        <f t="shared" si="221"/>
        <v>518.35299999999995</v>
      </c>
      <c r="H4498" s="17"/>
      <c r="I4498" s="24"/>
      <c r="J4498" s="20">
        <f t="shared" si="222"/>
        <v>1.5244</v>
      </c>
      <c r="K4498" s="17"/>
      <c r="L4498" s="24"/>
      <c r="M4498" s="86">
        <v>70.516999999999996</v>
      </c>
      <c r="N4498" s="86">
        <v>33.981999999999999</v>
      </c>
      <c r="O4498" s="86">
        <v>1450.56</v>
      </c>
      <c r="P4498" s="86">
        <v>7.6219999999999999</v>
      </c>
      <c r="Q4498" s="86" t="s">
        <v>5013</v>
      </c>
      <c r="R4498" s="86" t="s">
        <v>5013</v>
      </c>
      <c r="S4498" s="86" t="s">
        <v>5013</v>
      </c>
      <c r="T4498" s="86" t="s">
        <v>5013</v>
      </c>
    </row>
    <row r="4499" spans="1:20" x14ac:dyDescent="0.25">
      <c r="A4499" s="50" t="s">
        <v>4682</v>
      </c>
      <c r="B4499" s="50" t="s">
        <v>3575</v>
      </c>
      <c r="C4499" s="50" t="s">
        <v>4766</v>
      </c>
      <c r="D4499" s="80">
        <v>16</v>
      </c>
      <c r="E4499" s="50" t="s">
        <v>8393</v>
      </c>
      <c r="F4499" s="24">
        <f t="shared" si="220"/>
        <v>0</v>
      </c>
      <c r="G4499" s="20">
        <f t="shared" si="221"/>
        <v>16.398666666666667</v>
      </c>
      <c r="H4499" s="17"/>
      <c r="I4499" s="24"/>
      <c r="J4499" s="20">
        <f t="shared" si="222"/>
        <v>0</v>
      </c>
      <c r="K4499" s="17"/>
      <c r="L4499" s="24"/>
      <c r="M4499" s="86">
        <v>48.792999999999999</v>
      </c>
      <c r="N4499" s="86" t="s">
        <v>5013</v>
      </c>
      <c r="O4499" s="86">
        <v>0.40300000000000002</v>
      </c>
      <c r="P4499" s="86" t="s">
        <v>5013</v>
      </c>
      <c r="Q4499" s="86" t="s">
        <v>5013</v>
      </c>
      <c r="R4499" s="86" t="s">
        <v>5013</v>
      </c>
      <c r="S4499" s="86" t="s">
        <v>5013</v>
      </c>
      <c r="T4499" s="86" t="s">
        <v>5013</v>
      </c>
    </row>
    <row r="4500" spans="1:20" x14ac:dyDescent="0.25">
      <c r="A4500" s="50" t="s">
        <v>4682</v>
      </c>
      <c r="B4500" s="50" t="s">
        <v>1652</v>
      </c>
      <c r="C4500" s="50" t="s">
        <v>4766</v>
      </c>
      <c r="D4500" s="80">
        <v>16</v>
      </c>
      <c r="E4500" s="50" t="s">
        <v>8397</v>
      </c>
      <c r="F4500" s="24">
        <f t="shared" si="220"/>
        <v>0</v>
      </c>
      <c r="G4500" s="20">
        <f t="shared" si="221"/>
        <v>22.238333333333333</v>
      </c>
      <c r="H4500" s="17"/>
      <c r="I4500" s="24"/>
      <c r="J4500" s="20">
        <f t="shared" si="222"/>
        <v>0.1152</v>
      </c>
      <c r="K4500" s="17"/>
      <c r="L4500" s="24"/>
      <c r="M4500" s="86">
        <v>0.498</v>
      </c>
      <c r="N4500" s="86" t="s">
        <v>5013</v>
      </c>
      <c r="O4500" s="86">
        <v>66.216999999999999</v>
      </c>
      <c r="P4500" s="86" t="s">
        <v>5013</v>
      </c>
      <c r="Q4500" s="86">
        <v>0.57599999999999996</v>
      </c>
      <c r="R4500" s="86" t="s">
        <v>5013</v>
      </c>
      <c r="S4500" s="86" t="s">
        <v>5013</v>
      </c>
      <c r="T4500" s="86" t="s">
        <v>5013</v>
      </c>
    </row>
    <row r="4501" spans="1:20" x14ac:dyDescent="0.25">
      <c r="A4501" s="50" t="s">
        <v>4682</v>
      </c>
      <c r="B4501" s="50" t="s">
        <v>3989</v>
      </c>
      <c r="C4501" s="50" t="s">
        <v>4766</v>
      </c>
      <c r="D4501" s="80">
        <v>16</v>
      </c>
      <c r="E4501" s="50" t="s">
        <v>8406</v>
      </c>
      <c r="F4501" s="24">
        <f t="shared" si="220"/>
        <v>0</v>
      </c>
      <c r="G4501" s="20">
        <f t="shared" si="221"/>
        <v>2313.5680000000002</v>
      </c>
      <c r="H4501" s="17"/>
      <c r="I4501" s="24"/>
      <c r="J4501" s="20">
        <f t="shared" si="222"/>
        <v>0</v>
      </c>
      <c r="K4501" s="17"/>
      <c r="L4501" s="24"/>
      <c r="M4501" s="86">
        <v>6.9000000000000006E-2</v>
      </c>
      <c r="N4501" s="86" t="s">
        <v>5013</v>
      </c>
      <c r="O4501" s="86">
        <v>6940.6350000000002</v>
      </c>
      <c r="P4501" s="86" t="s">
        <v>5013</v>
      </c>
      <c r="Q4501" s="86" t="s">
        <v>5013</v>
      </c>
      <c r="R4501" s="86" t="s">
        <v>5013</v>
      </c>
      <c r="S4501" s="86" t="s">
        <v>5013</v>
      </c>
      <c r="T4501" s="86" t="s">
        <v>5013</v>
      </c>
    </row>
    <row r="4502" spans="1:20" x14ac:dyDescent="0.25">
      <c r="A4502" s="50" t="s">
        <v>4682</v>
      </c>
      <c r="B4502" s="50" t="s">
        <v>1642</v>
      </c>
      <c r="C4502" s="50" t="s">
        <v>4766</v>
      </c>
      <c r="D4502" s="80">
        <v>16</v>
      </c>
      <c r="E4502" s="50" t="s">
        <v>8407</v>
      </c>
      <c r="F4502" s="24">
        <f t="shared" si="220"/>
        <v>0</v>
      </c>
      <c r="G4502" s="20">
        <f t="shared" si="221"/>
        <v>43.580666666666666</v>
      </c>
      <c r="H4502" s="17"/>
      <c r="I4502" s="24"/>
      <c r="J4502" s="20">
        <f t="shared" si="222"/>
        <v>392.40279999999996</v>
      </c>
      <c r="K4502" s="17"/>
      <c r="L4502" s="24"/>
      <c r="M4502" s="86">
        <v>130.74199999999999</v>
      </c>
      <c r="N4502" s="86" t="s">
        <v>5013</v>
      </c>
      <c r="O4502" s="86" t="s">
        <v>5013</v>
      </c>
      <c r="P4502" s="86">
        <v>1962.0139999999999</v>
      </c>
      <c r="Q4502" s="86" t="s">
        <v>5013</v>
      </c>
      <c r="R4502" s="86" t="s">
        <v>5013</v>
      </c>
      <c r="S4502" s="86" t="s">
        <v>5013</v>
      </c>
      <c r="T4502" s="86" t="s">
        <v>5013</v>
      </c>
    </row>
    <row r="4503" spans="1:20" x14ac:dyDescent="0.25">
      <c r="A4503" s="50" t="s">
        <v>4682</v>
      </c>
      <c r="B4503" s="50" t="s">
        <v>3560</v>
      </c>
      <c r="C4503" s="50" t="s">
        <v>4766</v>
      </c>
      <c r="D4503" s="80">
        <v>16</v>
      </c>
      <c r="E4503" s="50" t="s">
        <v>8424</v>
      </c>
      <c r="F4503" s="24">
        <f t="shared" si="220"/>
        <v>0</v>
      </c>
      <c r="G4503" s="20">
        <f t="shared" si="221"/>
        <v>9.0996666666666659</v>
      </c>
      <c r="H4503" s="17"/>
      <c r="I4503" s="24"/>
      <c r="J4503" s="20">
        <f t="shared" si="222"/>
        <v>0</v>
      </c>
      <c r="K4503" s="17"/>
      <c r="L4503" s="24"/>
      <c r="M4503" s="86" t="s">
        <v>5013</v>
      </c>
      <c r="N4503" s="86" t="s">
        <v>5013</v>
      </c>
      <c r="O4503" s="86">
        <v>27.298999999999999</v>
      </c>
      <c r="P4503" s="86" t="s">
        <v>5013</v>
      </c>
      <c r="Q4503" s="86" t="s">
        <v>5013</v>
      </c>
      <c r="R4503" s="86" t="s">
        <v>5013</v>
      </c>
      <c r="S4503" s="86" t="s">
        <v>5013</v>
      </c>
      <c r="T4503" s="86" t="s">
        <v>5013</v>
      </c>
    </row>
    <row r="4504" spans="1:20" x14ac:dyDescent="0.25">
      <c r="A4504" s="50" t="s">
        <v>4682</v>
      </c>
      <c r="B4504" s="50" t="s">
        <v>3687</v>
      </c>
      <c r="C4504" s="50" t="s">
        <v>4766</v>
      </c>
      <c r="D4504" s="80">
        <v>16</v>
      </c>
      <c r="E4504" s="50" t="s">
        <v>8425</v>
      </c>
      <c r="F4504" s="24">
        <f t="shared" si="220"/>
        <v>0</v>
      </c>
      <c r="G4504" s="20">
        <f t="shared" si="221"/>
        <v>3.4999999999999996E-2</v>
      </c>
      <c r="H4504" s="17"/>
      <c r="I4504" s="24"/>
      <c r="J4504" s="20">
        <f t="shared" si="222"/>
        <v>0</v>
      </c>
      <c r="K4504" s="17"/>
      <c r="L4504" s="24"/>
      <c r="M4504" s="86" t="s">
        <v>5013</v>
      </c>
      <c r="N4504" s="86" t="s">
        <v>5013</v>
      </c>
      <c r="O4504" s="86">
        <v>0.105</v>
      </c>
      <c r="P4504" s="86" t="s">
        <v>5013</v>
      </c>
      <c r="Q4504" s="86" t="s">
        <v>5013</v>
      </c>
      <c r="R4504" s="86" t="s">
        <v>5013</v>
      </c>
      <c r="S4504" s="86" t="s">
        <v>5013</v>
      </c>
      <c r="T4504" s="86" t="s">
        <v>5013</v>
      </c>
    </row>
    <row r="4505" spans="1:20" x14ac:dyDescent="0.25">
      <c r="A4505" s="50" t="s">
        <v>4682</v>
      </c>
      <c r="B4505" s="50" t="s">
        <v>2508</v>
      </c>
      <c r="C4505" s="50" t="s">
        <v>4766</v>
      </c>
      <c r="D4505" s="80">
        <v>16</v>
      </c>
      <c r="E4505" s="50" t="s">
        <v>8426</v>
      </c>
      <c r="F4505" s="24">
        <f t="shared" si="220"/>
        <v>0</v>
      </c>
      <c r="G4505" s="20">
        <f t="shared" si="221"/>
        <v>0.34666666666666668</v>
      </c>
      <c r="H4505" s="17"/>
      <c r="I4505" s="24"/>
      <c r="J4505" s="20">
        <f t="shared" si="222"/>
        <v>0</v>
      </c>
      <c r="K4505" s="17"/>
      <c r="L4505" s="24"/>
      <c r="M4505" s="86">
        <v>1.04</v>
      </c>
      <c r="N4505" s="86" t="s">
        <v>5013</v>
      </c>
      <c r="O4505" s="86" t="s">
        <v>5013</v>
      </c>
      <c r="P4505" s="86" t="s">
        <v>5013</v>
      </c>
      <c r="Q4505" s="86" t="s">
        <v>5013</v>
      </c>
      <c r="R4505" s="86" t="s">
        <v>5013</v>
      </c>
      <c r="S4505" s="86" t="s">
        <v>5013</v>
      </c>
      <c r="T4505" s="86" t="s">
        <v>5013</v>
      </c>
    </row>
    <row r="4506" spans="1:20" x14ac:dyDescent="0.25">
      <c r="A4506" s="50" t="s">
        <v>4682</v>
      </c>
      <c r="B4506" s="50" t="s">
        <v>2048</v>
      </c>
      <c r="C4506" s="50" t="s">
        <v>4766</v>
      </c>
      <c r="D4506" s="80">
        <v>16</v>
      </c>
      <c r="E4506" s="50" t="s">
        <v>8427</v>
      </c>
      <c r="F4506" s="24">
        <f t="shared" si="220"/>
        <v>0</v>
      </c>
      <c r="G4506" s="20">
        <f t="shared" si="221"/>
        <v>41.153333333333336</v>
      </c>
      <c r="H4506" s="17"/>
      <c r="I4506" s="24"/>
      <c r="J4506" s="20">
        <f t="shared" si="222"/>
        <v>9.3124000000000002</v>
      </c>
      <c r="K4506" s="17"/>
      <c r="L4506" s="24"/>
      <c r="M4506" s="86">
        <v>89.873000000000005</v>
      </c>
      <c r="N4506" s="86">
        <v>32.728999999999999</v>
      </c>
      <c r="O4506" s="86">
        <v>0.85799999999999998</v>
      </c>
      <c r="P4506" s="86">
        <v>46.561999999999998</v>
      </c>
      <c r="Q4506" s="86" t="s">
        <v>5013</v>
      </c>
      <c r="R4506" s="86" t="s">
        <v>5013</v>
      </c>
      <c r="S4506" s="86" t="s">
        <v>5013</v>
      </c>
      <c r="T4506" s="86" t="s">
        <v>5013</v>
      </c>
    </row>
    <row r="4507" spans="1:20" x14ac:dyDescent="0.25">
      <c r="A4507" s="50" t="s">
        <v>4682</v>
      </c>
      <c r="B4507" s="50" t="s">
        <v>2052</v>
      </c>
      <c r="C4507" s="50" t="s">
        <v>4766</v>
      </c>
      <c r="D4507" s="80">
        <v>16</v>
      </c>
      <c r="E4507" s="50" t="s">
        <v>8431</v>
      </c>
      <c r="F4507" s="24">
        <f t="shared" si="220"/>
        <v>0</v>
      </c>
      <c r="G4507" s="20">
        <f t="shared" si="221"/>
        <v>0</v>
      </c>
      <c r="H4507" s="17"/>
      <c r="I4507" s="24"/>
      <c r="J4507" s="20">
        <f t="shared" si="222"/>
        <v>0.93379999999999996</v>
      </c>
      <c r="K4507" s="17"/>
      <c r="L4507" s="24"/>
      <c r="M4507" s="86" t="s">
        <v>5013</v>
      </c>
      <c r="N4507" s="86" t="s">
        <v>5013</v>
      </c>
      <c r="O4507" s="86" t="s">
        <v>5013</v>
      </c>
      <c r="P4507" s="86" t="s">
        <v>5013</v>
      </c>
      <c r="Q4507" s="86">
        <v>4.6689999999999996</v>
      </c>
      <c r="R4507" s="86" t="s">
        <v>5013</v>
      </c>
      <c r="S4507" s="86" t="s">
        <v>5013</v>
      </c>
      <c r="T4507" s="86" t="s">
        <v>5013</v>
      </c>
    </row>
    <row r="4508" spans="1:20" x14ac:dyDescent="0.25">
      <c r="A4508" s="50" t="s">
        <v>4682</v>
      </c>
      <c r="B4508" s="50" t="s">
        <v>4304</v>
      </c>
      <c r="C4508" s="50" t="s">
        <v>4766</v>
      </c>
      <c r="D4508" s="80">
        <v>16</v>
      </c>
      <c r="E4508" s="50" t="s">
        <v>8480</v>
      </c>
      <c r="F4508" s="24">
        <f t="shared" si="220"/>
        <v>0</v>
      </c>
      <c r="G4508" s="20">
        <f t="shared" si="221"/>
        <v>1452.5853333333332</v>
      </c>
      <c r="H4508" s="17"/>
      <c r="I4508" s="24"/>
      <c r="J4508" s="20">
        <f t="shared" si="222"/>
        <v>0</v>
      </c>
      <c r="K4508" s="17"/>
      <c r="L4508" s="24"/>
      <c r="M4508" s="86">
        <v>1506.0319999999999</v>
      </c>
      <c r="N4508" s="86">
        <v>1177.095</v>
      </c>
      <c r="O4508" s="86">
        <v>1674.6289999999999</v>
      </c>
      <c r="P4508" s="86" t="s">
        <v>5013</v>
      </c>
      <c r="Q4508" s="86" t="s">
        <v>5013</v>
      </c>
      <c r="R4508" s="86" t="s">
        <v>5013</v>
      </c>
      <c r="S4508" s="86" t="s">
        <v>5013</v>
      </c>
      <c r="T4508" s="86" t="s">
        <v>5013</v>
      </c>
    </row>
    <row r="4509" spans="1:20" x14ac:dyDescent="0.25">
      <c r="A4509" s="50" t="s">
        <v>4682</v>
      </c>
      <c r="B4509" s="50" t="s">
        <v>2708</v>
      </c>
      <c r="C4509" s="50" t="s">
        <v>4766</v>
      </c>
      <c r="D4509" s="80">
        <v>16</v>
      </c>
      <c r="E4509" s="50" t="s">
        <v>8492</v>
      </c>
      <c r="F4509" s="24">
        <f t="shared" si="220"/>
        <v>0</v>
      </c>
      <c r="G4509" s="20">
        <f t="shared" si="221"/>
        <v>68.758333333333326</v>
      </c>
      <c r="H4509" s="17"/>
      <c r="I4509" s="24"/>
      <c r="J4509" s="20">
        <f t="shared" si="222"/>
        <v>0.20319999999999999</v>
      </c>
      <c r="K4509" s="17"/>
      <c r="L4509" s="24"/>
      <c r="M4509" s="86" t="s">
        <v>5013</v>
      </c>
      <c r="N4509" s="86">
        <v>0.53900000000000003</v>
      </c>
      <c r="O4509" s="86">
        <v>205.73599999999999</v>
      </c>
      <c r="P4509" s="86">
        <v>1.016</v>
      </c>
      <c r="Q4509" s="86" t="s">
        <v>5013</v>
      </c>
      <c r="R4509" s="86" t="s">
        <v>5013</v>
      </c>
      <c r="S4509" s="86" t="s">
        <v>5013</v>
      </c>
      <c r="T4509" s="86" t="s">
        <v>5013</v>
      </c>
    </row>
    <row r="4510" spans="1:20" x14ac:dyDescent="0.25">
      <c r="A4510" s="50" t="s">
        <v>4682</v>
      </c>
      <c r="B4510" s="50" t="s">
        <v>2199</v>
      </c>
      <c r="C4510" s="50" t="s">
        <v>4766</v>
      </c>
      <c r="D4510" s="80">
        <v>16</v>
      </c>
      <c r="E4510" s="50" t="s">
        <v>8505</v>
      </c>
      <c r="F4510" s="24">
        <f t="shared" si="220"/>
        <v>0</v>
      </c>
      <c r="G4510" s="20">
        <f t="shared" si="221"/>
        <v>69.730666666666664</v>
      </c>
      <c r="H4510" s="17"/>
      <c r="I4510" s="24"/>
      <c r="J4510" s="20">
        <f t="shared" si="222"/>
        <v>0</v>
      </c>
      <c r="K4510" s="17"/>
      <c r="L4510" s="24"/>
      <c r="M4510" s="86">
        <v>194.44800000000001</v>
      </c>
      <c r="N4510" s="86" t="s">
        <v>5013</v>
      </c>
      <c r="O4510" s="86">
        <v>14.744</v>
      </c>
      <c r="P4510" s="86" t="s">
        <v>5013</v>
      </c>
      <c r="Q4510" s="86" t="s">
        <v>5013</v>
      </c>
      <c r="R4510" s="86" t="s">
        <v>5013</v>
      </c>
      <c r="S4510" s="86" t="s">
        <v>5013</v>
      </c>
      <c r="T4510" s="86" t="s">
        <v>5013</v>
      </c>
    </row>
    <row r="4511" spans="1:20" x14ac:dyDescent="0.25">
      <c r="A4511" s="50" t="s">
        <v>4682</v>
      </c>
      <c r="B4511" s="50" t="s">
        <v>4580</v>
      </c>
      <c r="C4511" s="50" t="s">
        <v>4766</v>
      </c>
      <c r="D4511" s="80">
        <v>16</v>
      </c>
      <c r="E4511" s="50" t="s">
        <v>8536</v>
      </c>
      <c r="F4511" s="24">
        <f t="shared" si="220"/>
        <v>0</v>
      </c>
      <c r="G4511" s="20">
        <f t="shared" si="221"/>
        <v>97.945000000000007</v>
      </c>
      <c r="H4511" s="17"/>
      <c r="I4511" s="24"/>
      <c r="J4511" s="20">
        <f t="shared" si="222"/>
        <v>0</v>
      </c>
      <c r="K4511" s="17"/>
      <c r="L4511" s="24"/>
      <c r="M4511" s="86">
        <v>273.50900000000001</v>
      </c>
      <c r="N4511" s="86">
        <v>11.417999999999999</v>
      </c>
      <c r="O4511" s="86">
        <v>8.9079999999999995</v>
      </c>
      <c r="P4511" s="86" t="s">
        <v>5013</v>
      </c>
      <c r="Q4511" s="86" t="s">
        <v>5013</v>
      </c>
      <c r="R4511" s="86" t="s">
        <v>5013</v>
      </c>
      <c r="S4511" s="86" t="s">
        <v>5013</v>
      </c>
      <c r="T4511" s="86" t="s">
        <v>5013</v>
      </c>
    </row>
    <row r="4512" spans="1:20" x14ac:dyDescent="0.25">
      <c r="A4512" s="50" t="s">
        <v>4682</v>
      </c>
      <c r="B4512" s="50" t="s">
        <v>527</v>
      </c>
      <c r="C4512" s="50" t="s">
        <v>4766</v>
      </c>
      <c r="D4512" s="80">
        <v>16</v>
      </c>
      <c r="E4512" s="50" t="s">
        <v>8544</v>
      </c>
      <c r="F4512" s="24">
        <f t="shared" ref="F4512:F4575" si="223">SUM(R4512:T4512)/3</f>
        <v>0</v>
      </c>
      <c r="G4512" s="20">
        <f t="shared" ref="G4512:G4575" si="224">SUM(M4512:O4512)/3</f>
        <v>456.5026666666667</v>
      </c>
      <c r="H4512" s="17"/>
      <c r="I4512" s="24"/>
      <c r="J4512" s="20">
        <f t="shared" ref="J4512:J4575" si="225">SUM(P4512:T4512)/5</f>
        <v>731.43020000000001</v>
      </c>
      <c r="K4512" s="17"/>
      <c r="L4512" s="24"/>
      <c r="M4512" s="86">
        <v>264.35500000000002</v>
      </c>
      <c r="N4512" s="86">
        <v>215.68199999999999</v>
      </c>
      <c r="O4512" s="86">
        <v>889.471</v>
      </c>
      <c r="P4512" s="86">
        <v>480.46499999999997</v>
      </c>
      <c r="Q4512" s="86">
        <v>3176.6860000000001</v>
      </c>
      <c r="R4512" s="86" t="s">
        <v>5013</v>
      </c>
      <c r="S4512" s="86" t="s">
        <v>5013</v>
      </c>
      <c r="T4512" s="86" t="s">
        <v>5013</v>
      </c>
    </row>
    <row r="4513" spans="1:20" x14ac:dyDescent="0.25">
      <c r="A4513" s="50" t="s">
        <v>4682</v>
      </c>
      <c r="B4513" s="50" t="s">
        <v>2887</v>
      </c>
      <c r="C4513" s="50" t="s">
        <v>4766</v>
      </c>
      <c r="D4513" s="80">
        <v>16</v>
      </c>
      <c r="E4513" s="50" t="s">
        <v>8561</v>
      </c>
      <c r="F4513" s="24">
        <f t="shared" si="223"/>
        <v>0</v>
      </c>
      <c r="G4513" s="20">
        <f t="shared" si="224"/>
        <v>999.44799999999998</v>
      </c>
      <c r="H4513" s="17"/>
      <c r="I4513" s="24"/>
      <c r="J4513" s="20">
        <f t="shared" si="225"/>
        <v>0</v>
      </c>
      <c r="K4513" s="17"/>
      <c r="L4513" s="24"/>
      <c r="M4513" s="86">
        <v>2985.1849999999999</v>
      </c>
      <c r="N4513" s="86" t="s">
        <v>5013</v>
      </c>
      <c r="O4513" s="86">
        <v>13.159000000000001</v>
      </c>
      <c r="P4513" s="86" t="s">
        <v>5013</v>
      </c>
      <c r="Q4513" s="86" t="s">
        <v>5013</v>
      </c>
      <c r="R4513" s="86" t="s">
        <v>5013</v>
      </c>
      <c r="S4513" s="86" t="s">
        <v>5013</v>
      </c>
      <c r="T4513" s="86" t="s">
        <v>5013</v>
      </c>
    </row>
    <row r="4514" spans="1:20" x14ac:dyDescent="0.25">
      <c r="A4514" s="50" t="s">
        <v>4682</v>
      </c>
      <c r="B4514" s="50" t="s">
        <v>3550</v>
      </c>
      <c r="C4514" s="50" t="s">
        <v>4766</v>
      </c>
      <c r="D4514" s="80">
        <v>16</v>
      </c>
      <c r="E4514" s="50" t="s">
        <v>8571</v>
      </c>
      <c r="F4514" s="24">
        <f t="shared" si="223"/>
        <v>0</v>
      </c>
      <c r="G4514" s="20">
        <f t="shared" si="224"/>
        <v>6.7210000000000001</v>
      </c>
      <c r="H4514" s="17"/>
      <c r="I4514" s="24"/>
      <c r="J4514" s="20">
        <f t="shared" si="225"/>
        <v>0</v>
      </c>
      <c r="K4514" s="17"/>
      <c r="L4514" s="24"/>
      <c r="M4514" s="86">
        <v>20.163</v>
      </c>
      <c r="N4514" s="86" t="s">
        <v>5013</v>
      </c>
      <c r="O4514" s="86" t="s">
        <v>5013</v>
      </c>
      <c r="P4514" s="86" t="s">
        <v>5013</v>
      </c>
      <c r="Q4514" s="86" t="s">
        <v>5013</v>
      </c>
      <c r="R4514" s="86" t="s">
        <v>5013</v>
      </c>
      <c r="S4514" s="86" t="s">
        <v>5013</v>
      </c>
      <c r="T4514" s="86" t="s">
        <v>5013</v>
      </c>
    </row>
    <row r="4515" spans="1:20" x14ac:dyDescent="0.25">
      <c r="A4515" s="50" t="s">
        <v>4682</v>
      </c>
      <c r="B4515" s="50" t="s">
        <v>978</v>
      </c>
      <c r="C4515" s="50" t="s">
        <v>4766</v>
      </c>
      <c r="D4515" s="80">
        <v>16</v>
      </c>
      <c r="E4515" s="50" t="s">
        <v>8590</v>
      </c>
      <c r="F4515" s="24">
        <f t="shared" si="223"/>
        <v>0</v>
      </c>
      <c r="G4515" s="20">
        <f t="shared" si="224"/>
        <v>6.4443333333333328</v>
      </c>
      <c r="H4515" s="17"/>
      <c r="I4515" s="24"/>
      <c r="J4515" s="20">
        <f t="shared" si="225"/>
        <v>5.1337999999999999</v>
      </c>
      <c r="K4515" s="17"/>
      <c r="L4515" s="24"/>
      <c r="M4515" s="86">
        <v>12.683</v>
      </c>
      <c r="N4515" s="86">
        <v>6.65</v>
      </c>
      <c r="O4515" s="86" t="s">
        <v>5013</v>
      </c>
      <c r="P4515" s="86">
        <v>25.669</v>
      </c>
      <c r="Q4515" s="86" t="s">
        <v>5013</v>
      </c>
      <c r="R4515" s="86" t="s">
        <v>5013</v>
      </c>
      <c r="S4515" s="86" t="s">
        <v>5013</v>
      </c>
      <c r="T4515" s="86" t="s">
        <v>5013</v>
      </c>
    </row>
    <row r="4516" spans="1:20" x14ac:dyDescent="0.25">
      <c r="A4516" s="50" t="s">
        <v>4682</v>
      </c>
      <c r="B4516" s="50" t="s">
        <v>4495</v>
      </c>
      <c r="C4516" s="50" t="s">
        <v>4766</v>
      </c>
      <c r="D4516" s="80">
        <v>16</v>
      </c>
      <c r="E4516" s="50" t="s">
        <v>8639</v>
      </c>
      <c r="F4516" s="24">
        <f t="shared" si="223"/>
        <v>0</v>
      </c>
      <c r="G4516" s="20">
        <f t="shared" si="224"/>
        <v>124.54266666666666</v>
      </c>
      <c r="H4516" s="17"/>
      <c r="I4516" s="24"/>
      <c r="J4516" s="20">
        <f t="shared" si="225"/>
        <v>0</v>
      </c>
      <c r="K4516" s="17"/>
      <c r="L4516" s="24"/>
      <c r="M4516" s="86">
        <v>6.19</v>
      </c>
      <c r="N4516" s="86" t="s">
        <v>5013</v>
      </c>
      <c r="O4516" s="86">
        <v>367.43799999999999</v>
      </c>
      <c r="P4516" s="86" t="s">
        <v>5013</v>
      </c>
      <c r="Q4516" s="86" t="s">
        <v>5013</v>
      </c>
      <c r="R4516" s="86" t="s">
        <v>5013</v>
      </c>
      <c r="S4516" s="86" t="s">
        <v>5013</v>
      </c>
      <c r="T4516" s="86" t="s">
        <v>5013</v>
      </c>
    </row>
    <row r="4517" spans="1:20" x14ac:dyDescent="0.25">
      <c r="A4517" s="50" t="s">
        <v>4682</v>
      </c>
      <c r="B4517" s="50" t="s">
        <v>4185</v>
      </c>
      <c r="C4517" s="50" t="s">
        <v>4766</v>
      </c>
      <c r="D4517" s="80">
        <v>16</v>
      </c>
      <c r="E4517" s="50" t="s">
        <v>8640</v>
      </c>
      <c r="F4517" s="24">
        <f t="shared" si="223"/>
        <v>0</v>
      </c>
      <c r="G4517" s="20">
        <f t="shared" si="224"/>
        <v>21.699666666666669</v>
      </c>
      <c r="H4517" s="17"/>
      <c r="I4517" s="24"/>
      <c r="J4517" s="20">
        <f t="shared" si="225"/>
        <v>0</v>
      </c>
      <c r="K4517" s="17"/>
      <c r="L4517" s="24"/>
      <c r="M4517" s="86">
        <v>12.561</v>
      </c>
      <c r="N4517" s="86">
        <v>12.172000000000001</v>
      </c>
      <c r="O4517" s="86">
        <v>40.366</v>
      </c>
      <c r="P4517" s="86" t="s">
        <v>5013</v>
      </c>
      <c r="Q4517" s="86" t="s">
        <v>5013</v>
      </c>
      <c r="R4517" s="86" t="s">
        <v>5013</v>
      </c>
      <c r="S4517" s="86" t="s">
        <v>5013</v>
      </c>
      <c r="T4517" s="86" t="s">
        <v>5013</v>
      </c>
    </row>
    <row r="4518" spans="1:20" x14ac:dyDescent="0.25">
      <c r="A4518" s="50" t="s">
        <v>4682</v>
      </c>
      <c r="B4518" s="50" t="s">
        <v>4153</v>
      </c>
      <c r="C4518" s="50" t="s">
        <v>4766</v>
      </c>
      <c r="D4518" s="80">
        <v>16</v>
      </c>
      <c r="E4518" s="50" t="s">
        <v>8651</v>
      </c>
      <c r="F4518" s="24">
        <f t="shared" si="223"/>
        <v>0</v>
      </c>
      <c r="G4518" s="20">
        <f t="shared" si="224"/>
        <v>53.437000000000005</v>
      </c>
      <c r="H4518" s="17"/>
      <c r="I4518" s="24"/>
      <c r="J4518" s="20">
        <f t="shared" si="225"/>
        <v>0</v>
      </c>
      <c r="K4518" s="17"/>
      <c r="L4518" s="24"/>
      <c r="M4518" s="86">
        <v>128.16200000000001</v>
      </c>
      <c r="N4518" s="86">
        <v>20.518999999999998</v>
      </c>
      <c r="O4518" s="86">
        <v>11.63</v>
      </c>
      <c r="P4518" s="86" t="s">
        <v>5013</v>
      </c>
      <c r="Q4518" s="86" t="s">
        <v>5013</v>
      </c>
      <c r="R4518" s="86" t="s">
        <v>5013</v>
      </c>
      <c r="S4518" s="86" t="s">
        <v>5013</v>
      </c>
      <c r="T4518" s="86" t="s">
        <v>5013</v>
      </c>
    </row>
    <row r="4519" spans="1:20" x14ac:dyDescent="0.25">
      <c r="A4519" s="50" t="s">
        <v>4682</v>
      </c>
      <c r="B4519" s="50" t="s">
        <v>4582</v>
      </c>
      <c r="C4519" s="50" t="s">
        <v>4766</v>
      </c>
      <c r="D4519" s="80">
        <v>16</v>
      </c>
      <c r="E4519" s="50" t="s">
        <v>8653</v>
      </c>
      <c r="F4519" s="24">
        <f t="shared" si="223"/>
        <v>0</v>
      </c>
      <c r="G4519" s="20">
        <f t="shared" si="224"/>
        <v>152.57133333333334</v>
      </c>
      <c r="H4519" s="17"/>
      <c r="I4519" s="24"/>
      <c r="J4519" s="20">
        <f t="shared" si="225"/>
        <v>0</v>
      </c>
      <c r="K4519" s="17"/>
      <c r="L4519" s="24"/>
      <c r="M4519" s="86">
        <v>2.4590000000000001</v>
      </c>
      <c r="N4519" s="86">
        <v>212.09399999999999</v>
      </c>
      <c r="O4519" s="86">
        <v>243.161</v>
      </c>
      <c r="P4519" s="86" t="s">
        <v>5013</v>
      </c>
      <c r="Q4519" s="86" t="s">
        <v>5013</v>
      </c>
      <c r="R4519" s="86" t="s">
        <v>5013</v>
      </c>
      <c r="S4519" s="86" t="s">
        <v>5013</v>
      </c>
      <c r="T4519" s="86" t="s">
        <v>5013</v>
      </c>
    </row>
    <row r="4520" spans="1:20" x14ac:dyDescent="0.25">
      <c r="A4520" s="50" t="s">
        <v>4682</v>
      </c>
      <c r="B4520" s="50" t="s">
        <v>3678</v>
      </c>
      <c r="C4520" s="50" t="s">
        <v>4766</v>
      </c>
      <c r="D4520" s="80">
        <v>16</v>
      </c>
      <c r="E4520" s="50" t="s">
        <v>8657</v>
      </c>
      <c r="F4520" s="24">
        <f t="shared" si="223"/>
        <v>0</v>
      </c>
      <c r="G4520" s="20">
        <f t="shared" si="224"/>
        <v>4.8333333333333332E-2</v>
      </c>
      <c r="H4520" s="17"/>
      <c r="I4520" s="24"/>
      <c r="J4520" s="20">
        <f t="shared" si="225"/>
        <v>0.15920000000000001</v>
      </c>
      <c r="K4520" s="17"/>
      <c r="L4520" s="24"/>
      <c r="M4520" s="86" t="s">
        <v>5013</v>
      </c>
      <c r="N4520" s="86" t="s">
        <v>5013</v>
      </c>
      <c r="O4520" s="86">
        <v>0.14499999999999999</v>
      </c>
      <c r="P4520" s="86">
        <v>0.79600000000000004</v>
      </c>
      <c r="Q4520" s="86" t="s">
        <v>5013</v>
      </c>
      <c r="R4520" s="86" t="s">
        <v>5013</v>
      </c>
      <c r="S4520" s="86" t="s">
        <v>5013</v>
      </c>
      <c r="T4520" s="86" t="s">
        <v>5013</v>
      </c>
    </row>
    <row r="4521" spans="1:20" x14ac:dyDescent="0.25">
      <c r="A4521" s="50" t="s">
        <v>4682</v>
      </c>
      <c r="B4521" s="50" t="s">
        <v>2901</v>
      </c>
      <c r="C4521" s="50" t="s">
        <v>4766</v>
      </c>
      <c r="D4521" s="80">
        <v>16</v>
      </c>
      <c r="E4521" s="50" t="s">
        <v>8659</v>
      </c>
      <c r="F4521" s="24">
        <f t="shared" si="223"/>
        <v>0</v>
      </c>
      <c r="G4521" s="20">
        <f t="shared" si="224"/>
        <v>16.165666666666667</v>
      </c>
      <c r="H4521" s="17"/>
      <c r="I4521" s="24"/>
      <c r="J4521" s="20">
        <f t="shared" si="225"/>
        <v>2.1021999999999998</v>
      </c>
      <c r="K4521" s="17"/>
      <c r="L4521" s="24"/>
      <c r="M4521" s="86">
        <v>9.2729999999999997</v>
      </c>
      <c r="N4521" s="86">
        <v>39.223999999999997</v>
      </c>
      <c r="O4521" s="86" t="s">
        <v>5013</v>
      </c>
      <c r="P4521" s="86">
        <v>2.4340000000000002</v>
      </c>
      <c r="Q4521" s="86">
        <v>8.077</v>
      </c>
      <c r="R4521" s="86" t="s">
        <v>5013</v>
      </c>
      <c r="S4521" s="86" t="s">
        <v>5013</v>
      </c>
      <c r="T4521" s="86" t="s">
        <v>5013</v>
      </c>
    </row>
    <row r="4522" spans="1:20" x14ac:dyDescent="0.25">
      <c r="A4522" s="50" t="s">
        <v>4682</v>
      </c>
      <c r="B4522" s="50" t="s">
        <v>4081</v>
      </c>
      <c r="C4522" s="50" t="s">
        <v>4766</v>
      </c>
      <c r="D4522" s="80">
        <v>16</v>
      </c>
      <c r="E4522" s="50" t="s">
        <v>8660</v>
      </c>
      <c r="F4522" s="24">
        <f t="shared" si="223"/>
        <v>0</v>
      </c>
      <c r="G4522" s="20">
        <f t="shared" si="224"/>
        <v>0.92900000000000016</v>
      </c>
      <c r="H4522" s="17"/>
      <c r="I4522" s="24"/>
      <c r="J4522" s="20">
        <f t="shared" si="225"/>
        <v>0.71439999999999992</v>
      </c>
      <c r="K4522" s="17"/>
      <c r="L4522" s="24"/>
      <c r="M4522" s="86">
        <v>1.3660000000000001</v>
      </c>
      <c r="N4522" s="86">
        <v>0.81299999999999994</v>
      </c>
      <c r="O4522" s="86">
        <v>0.60799999999999998</v>
      </c>
      <c r="P4522" s="86">
        <v>3.2639999999999998</v>
      </c>
      <c r="Q4522" s="86">
        <v>0.308</v>
      </c>
      <c r="R4522" s="86" t="s">
        <v>5013</v>
      </c>
      <c r="S4522" s="86" t="s">
        <v>5013</v>
      </c>
      <c r="T4522" s="86" t="s">
        <v>5013</v>
      </c>
    </row>
    <row r="4523" spans="1:20" x14ac:dyDescent="0.25">
      <c r="A4523" s="50" t="s">
        <v>4682</v>
      </c>
      <c r="B4523" s="50" t="s">
        <v>3952</v>
      </c>
      <c r="C4523" s="50" t="s">
        <v>4766</v>
      </c>
      <c r="D4523" s="80">
        <v>16</v>
      </c>
      <c r="E4523" s="50" t="s">
        <v>8663</v>
      </c>
      <c r="F4523" s="24">
        <f t="shared" si="223"/>
        <v>0</v>
      </c>
      <c r="G4523" s="20">
        <f t="shared" si="224"/>
        <v>8.886333333333333</v>
      </c>
      <c r="H4523" s="17"/>
      <c r="I4523" s="24"/>
      <c r="J4523" s="20">
        <f t="shared" si="225"/>
        <v>0.54759999999999998</v>
      </c>
      <c r="K4523" s="17"/>
      <c r="L4523" s="24"/>
      <c r="M4523" s="86">
        <v>17.86</v>
      </c>
      <c r="N4523" s="86" t="s">
        <v>5013</v>
      </c>
      <c r="O4523" s="86">
        <v>8.7989999999999995</v>
      </c>
      <c r="P4523" s="86" t="s">
        <v>5013</v>
      </c>
      <c r="Q4523" s="86">
        <v>2.738</v>
      </c>
      <c r="R4523" s="86" t="s">
        <v>5013</v>
      </c>
      <c r="S4523" s="86" t="s">
        <v>5013</v>
      </c>
      <c r="T4523" s="86" t="s">
        <v>5013</v>
      </c>
    </row>
    <row r="4524" spans="1:20" x14ac:dyDescent="0.25">
      <c r="A4524" s="50" t="s">
        <v>4682</v>
      </c>
      <c r="B4524" s="50" t="s">
        <v>3853</v>
      </c>
      <c r="C4524" s="50" t="s">
        <v>4766</v>
      </c>
      <c r="D4524" s="80">
        <v>16</v>
      </c>
      <c r="E4524" s="50" t="s">
        <v>8664</v>
      </c>
      <c r="F4524" s="24">
        <f t="shared" si="223"/>
        <v>0</v>
      </c>
      <c r="G4524" s="20">
        <f t="shared" si="224"/>
        <v>564.11800000000005</v>
      </c>
      <c r="H4524" s="17"/>
      <c r="I4524" s="24"/>
      <c r="J4524" s="20">
        <f t="shared" si="225"/>
        <v>4.1560000000000006</v>
      </c>
      <c r="K4524" s="17"/>
      <c r="L4524" s="24"/>
      <c r="M4524" s="86">
        <v>1692.354</v>
      </c>
      <c r="N4524" s="86" t="s">
        <v>5013</v>
      </c>
      <c r="O4524" s="86" t="s">
        <v>5013</v>
      </c>
      <c r="P4524" s="86">
        <v>20.78</v>
      </c>
      <c r="Q4524" s="86" t="s">
        <v>5013</v>
      </c>
      <c r="R4524" s="86" t="s">
        <v>5013</v>
      </c>
      <c r="S4524" s="86" t="s">
        <v>5013</v>
      </c>
      <c r="T4524" s="86" t="s">
        <v>5013</v>
      </c>
    </row>
    <row r="4525" spans="1:20" x14ac:dyDescent="0.25">
      <c r="A4525" s="50" t="s">
        <v>4682</v>
      </c>
      <c r="B4525" s="50" t="s">
        <v>3164</v>
      </c>
      <c r="C4525" s="50" t="s">
        <v>4766</v>
      </c>
      <c r="D4525" s="80">
        <v>16</v>
      </c>
      <c r="E4525" s="50" t="s">
        <v>8666</v>
      </c>
      <c r="F4525" s="24">
        <f t="shared" si="223"/>
        <v>0</v>
      </c>
      <c r="G4525" s="20">
        <f t="shared" si="224"/>
        <v>261.46466666666669</v>
      </c>
      <c r="H4525" s="17"/>
      <c r="I4525" s="24"/>
      <c r="J4525" s="20">
        <f t="shared" si="225"/>
        <v>13.920400000000001</v>
      </c>
      <c r="K4525" s="17"/>
      <c r="L4525" s="24"/>
      <c r="M4525" s="86">
        <v>420.60599999999999</v>
      </c>
      <c r="N4525" s="86">
        <v>273.423</v>
      </c>
      <c r="O4525" s="86">
        <v>90.364999999999995</v>
      </c>
      <c r="P4525" s="86">
        <v>54.398000000000003</v>
      </c>
      <c r="Q4525" s="86">
        <v>15.204000000000001</v>
      </c>
      <c r="R4525" s="86" t="s">
        <v>5013</v>
      </c>
      <c r="S4525" s="86" t="s">
        <v>5013</v>
      </c>
      <c r="T4525" s="86" t="s">
        <v>5013</v>
      </c>
    </row>
    <row r="4526" spans="1:20" x14ac:dyDescent="0.25">
      <c r="A4526" s="50" t="s">
        <v>4682</v>
      </c>
      <c r="B4526" s="50" t="s">
        <v>2182</v>
      </c>
      <c r="C4526" s="50" t="s">
        <v>4766</v>
      </c>
      <c r="D4526" s="80">
        <v>16</v>
      </c>
      <c r="E4526" s="50" t="s">
        <v>8668</v>
      </c>
      <c r="F4526" s="24">
        <f t="shared" si="223"/>
        <v>0</v>
      </c>
      <c r="G4526" s="20">
        <f t="shared" si="224"/>
        <v>24.553333333333331</v>
      </c>
      <c r="H4526" s="17"/>
      <c r="I4526" s="24"/>
      <c r="J4526" s="20">
        <f t="shared" si="225"/>
        <v>0.89300000000000002</v>
      </c>
      <c r="K4526" s="17"/>
      <c r="L4526" s="24"/>
      <c r="M4526" s="86">
        <v>23.137</v>
      </c>
      <c r="N4526" s="86">
        <v>50.523000000000003</v>
      </c>
      <c r="O4526" s="86" t="s">
        <v>5013</v>
      </c>
      <c r="P4526" s="86">
        <v>4.4649999999999999</v>
      </c>
      <c r="Q4526" s="86" t="s">
        <v>5013</v>
      </c>
      <c r="R4526" s="86" t="s">
        <v>5013</v>
      </c>
      <c r="S4526" s="86" t="s">
        <v>5013</v>
      </c>
      <c r="T4526" s="86" t="s">
        <v>5013</v>
      </c>
    </row>
    <row r="4527" spans="1:20" x14ac:dyDescent="0.25">
      <c r="A4527" s="50" t="s">
        <v>4682</v>
      </c>
      <c r="B4527" s="50" t="s">
        <v>3297</v>
      </c>
      <c r="C4527" s="50" t="s">
        <v>4766</v>
      </c>
      <c r="D4527" s="80">
        <v>16</v>
      </c>
      <c r="E4527" s="50" t="s">
        <v>8673</v>
      </c>
      <c r="F4527" s="24">
        <f t="shared" si="223"/>
        <v>0</v>
      </c>
      <c r="G4527" s="20">
        <f t="shared" si="224"/>
        <v>3.7593333333333336</v>
      </c>
      <c r="H4527" s="17"/>
      <c r="I4527" s="24"/>
      <c r="J4527" s="20">
        <f t="shared" si="225"/>
        <v>0</v>
      </c>
      <c r="K4527" s="17"/>
      <c r="L4527" s="24"/>
      <c r="M4527" s="86">
        <v>0.248</v>
      </c>
      <c r="N4527" s="86">
        <v>4.4720000000000004</v>
      </c>
      <c r="O4527" s="86">
        <v>6.5579999999999998</v>
      </c>
      <c r="P4527" s="86" t="s">
        <v>5013</v>
      </c>
      <c r="Q4527" s="86" t="s">
        <v>5013</v>
      </c>
      <c r="R4527" s="86" t="s">
        <v>5013</v>
      </c>
      <c r="S4527" s="86" t="s">
        <v>5013</v>
      </c>
      <c r="T4527" s="86" t="s">
        <v>5013</v>
      </c>
    </row>
    <row r="4528" spans="1:20" x14ac:dyDescent="0.25">
      <c r="A4528" s="50" t="s">
        <v>4682</v>
      </c>
      <c r="B4528" s="50" t="s">
        <v>2743</v>
      </c>
      <c r="C4528" s="50" t="s">
        <v>4766</v>
      </c>
      <c r="D4528" s="80">
        <v>16</v>
      </c>
      <c r="E4528" s="50" t="s">
        <v>8675</v>
      </c>
      <c r="F4528" s="24">
        <f t="shared" si="223"/>
        <v>0</v>
      </c>
      <c r="G4528" s="20">
        <f t="shared" si="224"/>
        <v>1.0236666666666667</v>
      </c>
      <c r="H4528" s="17"/>
      <c r="I4528" s="24"/>
      <c r="J4528" s="20">
        <f t="shared" si="225"/>
        <v>0</v>
      </c>
      <c r="K4528" s="17"/>
      <c r="L4528" s="24"/>
      <c r="M4528" s="86">
        <v>3.0710000000000002</v>
      </c>
      <c r="N4528" s="86" t="s">
        <v>5013</v>
      </c>
      <c r="O4528" s="86" t="s">
        <v>5013</v>
      </c>
      <c r="P4528" s="86" t="s">
        <v>5013</v>
      </c>
      <c r="Q4528" s="86" t="s">
        <v>5013</v>
      </c>
      <c r="R4528" s="86" t="s">
        <v>5013</v>
      </c>
      <c r="S4528" s="86" t="s">
        <v>5013</v>
      </c>
      <c r="T4528" s="86" t="s">
        <v>5013</v>
      </c>
    </row>
    <row r="4529" spans="1:20" x14ac:dyDescent="0.25">
      <c r="A4529" s="50" t="s">
        <v>4682</v>
      </c>
      <c r="B4529" s="50" t="s">
        <v>4576</v>
      </c>
      <c r="C4529" s="50" t="s">
        <v>4766</v>
      </c>
      <c r="D4529" s="80">
        <v>16</v>
      </c>
      <c r="E4529" s="50" t="s">
        <v>8677</v>
      </c>
      <c r="F4529" s="24">
        <f t="shared" si="223"/>
        <v>0</v>
      </c>
      <c r="G4529" s="20">
        <f t="shared" si="224"/>
        <v>4.3063333333333338</v>
      </c>
      <c r="H4529" s="17"/>
      <c r="I4529" s="24"/>
      <c r="J4529" s="20">
        <f t="shared" si="225"/>
        <v>0</v>
      </c>
      <c r="K4529" s="17"/>
      <c r="L4529" s="24"/>
      <c r="M4529" s="86" t="s">
        <v>5013</v>
      </c>
      <c r="N4529" s="86">
        <v>1.704</v>
      </c>
      <c r="O4529" s="86">
        <v>11.215</v>
      </c>
      <c r="P4529" s="86" t="s">
        <v>5013</v>
      </c>
      <c r="Q4529" s="86" t="s">
        <v>5013</v>
      </c>
      <c r="R4529" s="86" t="s">
        <v>5013</v>
      </c>
      <c r="S4529" s="86" t="s">
        <v>5013</v>
      </c>
      <c r="T4529" s="86" t="s">
        <v>5013</v>
      </c>
    </row>
    <row r="4530" spans="1:20" x14ac:dyDescent="0.25">
      <c r="A4530" s="50" t="s">
        <v>4682</v>
      </c>
      <c r="B4530" s="50" t="s">
        <v>3244</v>
      </c>
      <c r="C4530" s="50" t="s">
        <v>4766</v>
      </c>
      <c r="D4530" s="80">
        <v>16</v>
      </c>
      <c r="E4530" s="50" t="s">
        <v>8690</v>
      </c>
      <c r="F4530" s="24">
        <f t="shared" si="223"/>
        <v>0</v>
      </c>
      <c r="G4530" s="20">
        <f t="shared" si="224"/>
        <v>50.52</v>
      </c>
      <c r="H4530" s="17"/>
      <c r="I4530" s="24"/>
      <c r="J4530" s="20">
        <f t="shared" si="225"/>
        <v>24.660800000000002</v>
      </c>
      <c r="K4530" s="17"/>
      <c r="L4530" s="24"/>
      <c r="M4530" s="86">
        <v>99.638999999999996</v>
      </c>
      <c r="N4530" s="86">
        <v>48.966999999999999</v>
      </c>
      <c r="O4530" s="86">
        <v>2.9540000000000002</v>
      </c>
      <c r="P4530" s="86">
        <v>121.203</v>
      </c>
      <c r="Q4530" s="86">
        <v>2.101</v>
      </c>
      <c r="R4530" s="86" t="s">
        <v>5013</v>
      </c>
      <c r="S4530" s="86" t="s">
        <v>5013</v>
      </c>
      <c r="T4530" s="86" t="s">
        <v>5013</v>
      </c>
    </row>
    <row r="4531" spans="1:20" x14ac:dyDescent="0.25">
      <c r="A4531" s="50" t="s">
        <v>4682</v>
      </c>
      <c r="B4531" s="50" t="s">
        <v>2059</v>
      </c>
      <c r="C4531" s="50" t="s">
        <v>4766</v>
      </c>
      <c r="D4531" s="80">
        <v>16</v>
      </c>
      <c r="E4531" s="50" t="s">
        <v>8694</v>
      </c>
      <c r="F4531" s="24">
        <f t="shared" si="223"/>
        <v>0</v>
      </c>
      <c r="G4531" s="20">
        <f t="shared" si="224"/>
        <v>3.0573333333333337</v>
      </c>
      <c r="H4531" s="17"/>
      <c r="I4531" s="24"/>
      <c r="J4531" s="20">
        <f t="shared" si="225"/>
        <v>8.14E-2</v>
      </c>
      <c r="K4531" s="17"/>
      <c r="L4531" s="24"/>
      <c r="M4531" s="86" t="s">
        <v>5013</v>
      </c>
      <c r="N4531" s="86">
        <v>9.1720000000000006</v>
      </c>
      <c r="O4531" s="86" t="s">
        <v>5013</v>
      </c>
      <c r="P4531" s="86">
        <v>0.40699999999999997</v>
      </c>
      <c r="Q4531" s="86" t="s">
        <v>5013</v>
      </c>
      <c r="R4531" s="86" t="s">
        <v>5013</v>
      </c>
      <c r="S4531" s="86" t="s">
        <v>5013</v>
      </c>
      <c r="T4531" s="86" t="s">
        <v>5013</v>
      </c>
    </row>
    <row r="4532" spans="1:20" x14ac:dyDescent="0.25">
      <c r="A4532" s="50" t="s">
        <v>4682</v>
      </c>
      <c r="B4532" s="50" t="s">
        <v>2790</v>
      </c>
      <c r="C4532" s="50" t="s">
        <v>4766</v>
      </c>
      <c r="D4532" s="80">
        <v>16</v>
      </c>
      <c r="E4532" s="50" t="s">
        <v>8706</v>
      </c>
      <c r="F4532" s="24">
        <f t="shared" si="223"/>
        <v>0</v>
      </c>
      <c r="G4532" s="20">
        <f t="shared" si="224"/>
        <v>0.80299999999999994</v>
      </c>
      <c r="H4532" s="17"/>
      <c r="I4532" s="24"/>
      <c r="J4532" s="20">
        <f t="shared" si="225"/>
        <v>9.5348000000000006</v>
      </c>
      <c r="K4532" s="17"/>
      <c r="L4532" s="24"/>
      <c r="M4532" s="86">
        <v>0.99199999999999999</v>
      </c>
      <c r="N4532" s="86" t="s">
        <v>5013</v>
      </c>
      <c r="O4532" s="86">
        <v>1.417</v>
      </c>
      <c r="P4532" s="86">
        <v>44.604999999999997</v>
      </c>
      <c r="Q4532" s="86">
        <v>3.069</v>
      </c>
      <c r="R4532" s="86" t="s">
        <v>5013</v>
      </c>
      <c r="S4532" s="86" t="s">
        <v>5013</v>
      </c>
      <c r="T4532" s="86" t="s">
        <v>5013</v>
      </c>
    </row>
    <row r="4533" spans="1:20" x14ac:dyDescent="0.25">
      <c r="A4533" s="50" t="s">
        <v>4682</v>
      </c>
      <c r="B4533" s="50" t="s">
        <v>1965</v>
      </c>
      <c r="C4533" s="50" t="s">
        <v>4766</v>
      </c>
      <c r="D4533" s="80">
        <v>16</v>
      </c>
      <c r="E4533" s="50" t="s">
        <v>8708</v>
      </c>
      <c r="F4533" s="24">
        <f t="shared" si="223"/>
        <v>0</v>
      </c>
      <c r="G4533" s="20">
        <f t="shared" si="224"/>
        <v>39.347333333333331</v>
      </c>
      <c r="H4533" s="17"/>
      <c r="I4533" s="24"/>
      <c r="J4533" s="20">
        <f t="shared" si="225"/>
        <v>73.094999999999999</v>
      </c>
      <c r="K4533" s="17"/>
      <c r="L4533" s="24"/>
      <c r="M4533" s="86">
        <v>0.30099999999999999</v>
      </c>
      <c r="N4533" s="86" t="s">
        <v>5013</v>
      </c>
      <c r="O4533" s="86">
        <v>117.741</v>
      </c>
      <c r="P4533" s="86">
        <v>365.47500000000002</v>
      </c>
      <c r="Q4533" s="86" t="s">
        <v>5013</v>
      </c>
      <c r="R4533" s="86" t="s">
        <v>5013</v>
      </c>
      <c r="S4533" s="86" t="s">
        <v>5013</v>
      </c>
      <c r="T4533" s="86" t="s">
        <v>5013</v>
      </c>
    </row>
    <row r="4534" spans="1:20" x14ac:dyDescent="0.25">
      <c r="A4534" s="50" t="s">
        <v>4682</v>
      </c>
      <c r="B4534" s="50" t="s">
        <v>9827</v>
      </c>
      <c r="C4534" s="50" t="s">
        <v>4766</v>
      </c>
      <c r="D4534" s="80">
        <v>16</v>
      </c>
      <c r="E4534" s="50" t="s">
        <v>9828</v>
      </c>
      <c r="F4534" s="24">
        <f t="shared" si="223"/>
        <v>0</v>
      </c>
      <c r="G4534" s="20">
        <f t="shared" si="224"/>
        <v>2.3153333333333332</v>
      </c>
      <c r="H4534" s="17"/>
      <c r="I4534" s="24"/>
      <c r="J4534" s="20">
        <f t="shared" si="225"/>
        <v>0</v>
      </c>
      <c r="K4534" s="17"/>
      <c r="L4534" s="24"/>
      <c r="M4534" s="86">
        <v>3.0990000000000002</v>
      </c>
      <c r="N4534" s="86">
        <v>3.4460000000000002</v>
      </c>
      <c r="O4534" s="86">
        <v>0.40100000000000002</v>
      </c>
      <c r="P4534" s="86" t="s">
        <v>5013</v>
      </c>
      <c r="Q4534" s="86" t="s">
        <v>5013</v>
      </c>
      <c r="R4534" s="86" t="s">
        <v>5013</v>
      </c>
      <c r="S4534" s="86" t="s">
        <v>5013</v>
      </c>
      <c r="T4534" s="86" t="s">
        <v>5013</v>
      </c>
    </row>
    <row r="4535" spans="1:20" x14ac:dyDescent="0.25">
      <c r="A4535" s="50" t="s">
        <v>4682</v>
      </c>
      <c r="B4535" s="50" t="s">
        <v>3223</v>
      </c>
      <c r="C4535" s="50" t="s">
        <v>4766</v>
      </c>
      <c r="D4535" s="80">
        <v>16</v>
      </c>
      <c r="E4535" s="50" t="s">
        <v>8726</v>
      </c>
      <c r="F4535" s="24">
        <f t="shared" si="223"/>
        <v>0</v>
      </c>
      <c r="G4535" s="20">
        <f t="shared" si="224"/>
        <v>39.053666666666665</v>
      </c>
      <c r="H4535" s="17"/>
      <c r="I4535" s="24"/>
      <c r="J4535" s="20">
        <f t="shared" si="225"/>
        <v>0</v>
      </c>
      <c r="K4535" s="17"/>
      <c r="L4535" s="24"/>
      <c r="M4535" s="86">
        <v>2.4670000000000001</v>
      </c>
      <c r="N4535" s="86">
        <v>114.694</v>
      </c>
      <c r="O4535" s="86" t="s">
        <v>5013</v>
      </c>
      <c r="P4535" s="86" t="s">
        <v>5013</v>
      </c>
      <c r="Q4535" s="86" t="s">
        <v>5013</v>
      </c>
      <c r="R4535" s="86" t="s">
        <v>5013</v>
      </c>
      <c r="S4535" s="86" t="s">
        <v>5013</v>
      </c>
      <c r="T4535" s="86" t="s">
        <v>5013</v>
      </c>
    </row>
    <row r="4536" spans="1:20" x14ac:dyDescent="0.25">
      <c r="A4536" s="50" t="s">
        <v>4682</v>
      </c>
      <c r="B4536" s="50" t="s">
        <v>3151</v>
      </c>
      <c r="C4536" s="50" t="s">
        <v>4766</v>
      </c>
      <c r="D4536" s="80">
        <v>16</v>
      </c>
      <c r="E4536" s="50" t="s">
        <v>8729</v>
      </c>
      <c r="F4536" s="24">
        <f t="shared" si="223"/>
        <v>0</v>
      </c>
      <c r="G4536" s="20">
        <f t="shared" si="224"/>
        <v>15.525666666666668</v>
      </c>
      <c r="H4536" s="17"/>
      <c r="I4536" s="24"/>
      <c r="J4536" s="20">
        <f t="shared" si="225"/>
        <v>0.1552</v>
      </c>
      <c r="K4536" s="17"/>
      <c r="L4536" s="24"/>
      <c r="M4536" s="86">
        <v>40.395000000000003</v>
      </c>
      <c r="N4536" s="86" t="s">
        <v>5013</v>
      </c>
      <c r="O4536" s="86">
        <v>6.1820000000000004</v>
      </c>
      <c r="P4536" s="86">
        <v>0.77600000000000002</v>
      </c>
      <c r="Q4536" s="86" t="s">
        <v>5013</v>
      </c>
      <c r="R4536" s="86" t="s">
        <v>5013</v>
      </c>
      <c r="S4536" s="86" t="s">
        <v>5013</v>
      </c>
      <c r="T4536" s="86" t="s">
        <v>5013</v>
      </c>
    </row>
    <row r="4537" spans="1:20" x14ac:dyDescent="0.25">
      <c r="A4537" s="50" t="s">
        <v>4682</v>
      </c>
      <c r="B4537" s="50" t="s">
        <v>3577</v>
      </c>
      <c r="C4537" s="50" t="s">
        <v>4766</v>
      </c>
      <c r="D4537" s="80">
        <v>16</v>
      </c>
      <c r="E4537" s="50" t="s">
        <v>8739</v>
      </c>
      <c r="F4537" s="24">
        <f t="shared" si="223"/>
        <v>0</v>
      </c>
      <c r="G4537" s="20">
        <f t="shared" si="224"/>
        <v>0.72766666666666679</v>
      </c>
      <c r="H4537" s="17"/>
      <c r="I4537" s="24"/>
      <c r="J4537" s="20">
        <f t="shared" si="225"/>
        <v>0</v>
      </c>
      <c r="K4537" s="17"/>
      <c r="L4537" s="24"/>
      <c r="M4537" s="86" t="s">
        <v>5013</v>
      </c>
      <c r="N4537" s="86">
        <v>0.23</v>
      </c>
      <c r="O4537" s="86">
        <v>1.9530000000000001</v>
      </c>
      <c r="P4537" s="86" t="s">
        <v>5013</v>
      </c>
      <c r="Q4537" s="86" t="s">
        <v>5013</v>
      </c>
      <c r="R4537" s="86" t="s">
        <v>5013</v>
      </c>
      <c r="S4537" s="86" t="s">
        <v>5013</v>
      </c>
      <c r="T4537" s="86" t="s">
        <v>5013</v>
      </c>
    </row>
    <row r="4538" spans="1:20" x14ac:dyDescent="0.25">
      <c r="A4538" s="50" t="s">
        <v>4682</v>
      </c>
      <c r="B4538" s="50" t="s">
        <v>2563</v>
      </c>
      <c r="C4538" s="50" t="s">
        <v>4766</v>
      </c>
      <c r="D4538" s="80">
        <v>16</v>
      </c>
      <c r="E4538" s="50" t="s">
        <v>8740</v>
      </c>
      <c r="F4538" s="24">
        <f t="shared" si="223"/>
        <v>0</v>
      </c>
      <c r="G4538" s="20">
        <f t="shared" si="224"/>
        <v>92.548333333333332</v>
      </c>
      <c r="H4538" s="17"/>
      <c r="I4538" s="24"/>
      <c r="J4538" s="20">
        <f t="shared" si="225"/>
        <v>1.8809999999999998</v>
      </c>
      <c r="K4538" s="17"/>
      <c r="L4538" s="24"/>
      <c r="M4538" s="86">
        <v>277.64499999999998</v>
      </c>
      <c r="N4538" s="86" t="s">
        <v>5013</v>
      </c>
      <c r="O4538" s="86" t="s">
        <v>5013</v>
      </c>
      <c r="P4538" s="86" t="s">
        <v>5013</v>
      </c>
      <c r="Q4538" s="86">
        <v>9.4049999999999994</v>
      </c>
      <c r="R4538" s="86" t="s">
        <v>5013</v>
      </c>
      <c r="S4538" s="86" t="s">
        <v>5013</v>
      </c>
      <c r="T4538" s="86" t="s">
        <v>5013</v>
      </c>
    </row>
    <row r="4539" spans="1:20" x14ac:dyDescent="0.25">
      <c r="A4539" s="50" t="s">
        <v>4682</v>
      </c>
      <c r="B4539" s="50" t="s">
        <v>2825</v>
      </c>
      <c r="C4539" s="50" t="s">
        <v>4766</v>
      </c>
      <c r="D4539" s="80">
        <v>16</v>
      </c>
      <c r="E4539" s="50" t="s">
        <v>8741</v>
      </c>
      <c r="F4539" s="24">
        <f t="shared" si="223"/>
        <v>0</v>
      </c>
      <c r="G4539" s="20">
        <f t="shared" si="224"/>
        <v>0.20033333333333334</v>
      </c>
      <c r="H4539" s="17"/>
      <c r="I4539" s="24"/>
      <c r="J4539" s="20">
        <f t="shared" si="225"/>
        <v>3.3496000000000001</v>
      </c>
      <c r="K4539" s="17"/>
      <c r="L4539" s="24"/>
      <c r="M4539" s="86" t="s">
        <v>5013</v>
      </c>
      <c r="N4539" s="86">
        <v>8.3000000000000004E-2</v>
      </c>
      <c r="O4539" s="86">
        <v>0.51800000000000002</v>
      </c>
      <c r="P4539" s="86">
        <v>16.748000000000001</v>
      </c>
      <c r="Q4539" s="86" t="s">
        <v>5013</v>
      </c>
      <c r="R4539" s="86" t="s">
        <v>5013</v>
      </c>
      <c r="S4539" s="86" t="s">
        <v>5013</v>
      </c>
      <c r="T4539" s="86" t="s">
        <v>5013</v>
      </c>
    </row>
    <row r="4540" spans="1:20" x14ac:dyDescent="0.25">
      <c r="A4540" s="50" t="s">
        <v>4682</v>
      </c>
      <c r="B4540" s="50" t="s">
        <v>3934</v>
      </c>
      <c r="C4540" s="50" t="s">
        <v>4766</v>
      </c>
      <c r="D4540" s="80">
        <v>16</v>
      </c>
      <c r="E4540" s="50" t="s">
        <v>8746</v>
      </c>
      <c r="F4540" s="24">
        <f t="shared" si="223"/>
        <v>0</v>
      </c>
      <c r="G4540" s="20">
        <f t="shared" si="224"/>
        <v>0</v>
      </c>
      <c r="H4540" s="17"/>
      <c r="I4540" s="24"/>
      <c r="J4540" s="20">
        <f t="shared" si="225"/>
        <v>8.8400000000000006E-2</v>
      </c>
      <c r="K4540" s="17"/>
      <c r="L4540" s="24"/>
      <c r="M4540" s="86" t="s">
        <v>5013</v>
      </c>
      <c r="N4540" s="86" t="s">
        <v>5013</v>
      </c>
      <c r="O4540" s="86" t="s">
        <v>5013</v>
      </c>
      <c r="P4540" s="86" t="s">
        <v>5013</v>
      </c>
      <c r="Q4540" s="86">
        <v>0.442</v>
      </c>
      <c r="R4540" s="86" t="s">
        <v>5013</v>
      </c>
      <c r="S4540" s="86" t="s">
        <v>5013</v>
      </c>
      <c r="T4540" s="86" t="s">
        <v>5013</v>
      </c>
    </row>
    <row r="4541" spans="1:20" x14ac:dyDescent="0.25">
      <c r="A4541" s="50" t="s">
        <v>4682</v>
      </c>
      <c r="B4541" s="50" t="s">
        <v>2263</v>
      </c>
      <c r="C4541" s="50" t="s">
        <v>4766</v>
      </c>
      <c r="D4541" s="80">
        <v>16</v>
      </c>
      <c r="E4541" s="50" t="s">
        <v>8768</v>
      </c>
      <c r="F4541" s="24">
        <f t="shared" si="223"/>
        <v>0</v>
      </c>
      <c r="G4541" s="20">
        <f t="shared" si="224"/>
        <v>1379.5133333333333</v>
      </c>
      <c r="H4541" s="17"/>
      <c r="I4541" s="24"/>
      <c r="J4541" s="20">
        <f t="shared" si="225"/>
        <v>4.8205999999999998</v>
      </c>
      <c r="K4541" s="17"/>
      <c r="L4541" s="24"/>
      <c r="M4541" s="86">
        <v>30.292999999999999</v>
      </c>
      <c r="N4541" s="86">
        <v>3943.08</v>
      </c>
      <c r="O4541" s="86">
        <v>165.167</v>
      </c>
      <c r="P4541" s="86">
        <v>17.402999999999999</v>
      </c>
      <c r="Q4541" s="86">
        <v>6.7</v>
      </c>
      <c r="R4541" s="86" t="s">
        <v>5013</v>
      </c>
      <c r="S4541" s="86" t="s">
        <v>5013</v>
      </c>
      <c r="T4541" s="86" t="s">
        <v>5013</v>
      </c>
    </row>
    <row r="4542" spans="1:20" x14ac:dyDescent="0.25">
      <c r="A4542" s="50" t="s">
        <v>4682</v>
      </c>
      <c r="B4542" s="50" t="s">
        <v>1811</v>
      </c>
      <c r="C4542" s="50" t="s">
        <v>4766</v>
      </c>
      <c r="D4542" s="80">
        <v>16</v>
      </c>
      <c r="E4542" s="50" t="s">
        <v>8775</v>
      </c>
      <c r="F4542" s="24">
        <f t="shared" si="223"/>
        <v>0</v>
      </c>
      <c r="G4542" s="20">
        <f t="shared" si="224"/>
        <v>58.975000000000001</v>
      </c>
      <c r="H4542" s="17"/>
      <c r="I4542" s="24"/>
      <c r="J4542" s="20">
        <f t="shared" si="225"/>
        <v>22.631599999999999</v>
      </c>
      <c r="K4542" s="17"/>
      <c r="L4542" s="24"/>
      <c r="M4542" s="86">
        <v>3.0259999999999998</v>
      </c>
      <c r="N4542" s="86">
        <v>63.787999999999997</v>
      </c>
      <c r="O4542" s="86">
        <v>110.111</v>
      </c>
      <c r="P4542" s="86">
        <v>17.8</v>
      </c>
      <c r="Q4542" s="86">
        <v>95.358000000000004</v>
      </c>
      <c r="R4542" s="86" t="s">
        <v>5013</v>
      </c>
      <c r="S4542" s="86" t="s">
        <v>5013</v>
      </c>
      <c r="T4542" s="86" t="s">
        <v>5013</v>
      </c>
    </row>
    <row r="4543" spans="1:20" x14ac:dyDescent="0.25">
      <c r="A4543" s="50" t="s">
        <v>4682</v>
      </c>
      <c r="B4543" s="50" t="s">
        <v>3309</v>
      </c>
      <c r="C4543" s="50" t="s">
        <v>4766</v>
      </c>
      <c r="D4543" s="80">
        <v>16</v>
      </c>
      <c r="E4543" s="50" t="s">
        <v>8776</v>
      </c>
      <c r="F4543" s="24">
        <f t="shared" si="223"/>
        <v>0</v>
      </c>
      <c r="G4543" s="20">
        <f t="shared" si="224"/>
        <v>22.78833333333333</v>
      </c>
      <c r="H4543" s="17"/>
      <c r="I4543" s="24"/>
      <c r="J4543" s="20">
        <f t="shared" si="225"/>
        <v>34.440399999999997</v>
      </c>
      <c r="K4543" s="17"/>
      <c r="L4543" s="24"/>
      <c r="M4543" s="86">
        <v>49.604999999999997</v>
      </c>
      <c r="N4543" s="86">
        <v>6.9210000000000003</v>
      </c>
      <c r="O4543" s="86">
        <v>11.839</v>
      </c>
      <c r="P4543" s="86">
        <v>172.202</v>
      </c>
      <c r="Q4543" s="86" t="s">
        <v>5013</v>
      </c>
      <c r="R4543" s="86" t="s">
        <v>5013</v>
      </c>
      <c r="S4543" s="86" t="s">
        <v>5013</v>
      </c>
      <c r="T4543" s="86" t="s">
        <v>5013</v>
      </c>
    </row>
    <row r="4544" spans="1:20" x14ac:dyDescent="0.25">
      <c r="A4544" s="50" t="s">
        <v>4682</v>
      </c>
      <c r="B4544" s="50" t="s">
        <v>4465</v>
      </c>
      <c r="C4544" s="50" t="s">
        <v>4766</v>
      </c>
      <c r="D4544" s="80">
        <v>16</v>
      </c>
      <c r="E4544" s="50" t="s">
        <v>8795</v>
      </c>
      <c r="F4544" s="24">
        <f t="shared" si="223"/>
        <v>0</v>
      </c>
      <c r="G4544" s="20">
        <f t="shared" si="224"/>
        <v>1.3086666666666666</v>
      </c>
      <c r="H4544" s="17"/>
      <c r="I4544" s="24"/>
      <c r="J4544" s="20">
        <f t="shared" si="225"/>
        <v>0</v>
      </c>
      <c r="K4544" s="17"/>
      <c r="L4544" s="24"/>
      <c r="M4544" s="86">
        <v>2.2770000000000001</v>
      </c>
      <c r="N4544" s="86" t="s">
        <v>5013</v>
      </c>
      <c r="O4544" s="86">
        <v>1.649</v>
      </c>
      <c r="P4544" s="86" t="s">
        <v>5013</v>
      </c>
      <c r="Q4544" s="86" t="s">
        <v>5013</v>
      </c>
      <c r="R4544" s="86" t="s">
        <v>5013</v>
      </c>
      <c r="S4544" s="86" t="s">
        <v>5013</v>
      </c>
      <c r="T4544" s="86" t="s">
        <v>5013</v>
      </c>
    </row>
    <row r="4545" spans="1:20" x14ac:dyDescent="0.25">
      <c r="A4545" s="50" t="s">
        <v>4682</v>
      </c>
      <c r="B4545" s="50" t="s">
        <v>4156</v>
      </c>
      <c r="C4545" s="50" t="s">
        <v>4766</v>
      </c>
      <c r="D4545" s="80">
        <v>16</v>
      </c>
      <c r="E4545" s="50" t="s">
        <v>8796</v>
      </c>
      <c r="F4545" s="24">
        <f t="shared" si="223"/>
        <v>0</v>
      </c>
      <c r="G4545" s="20">
        <f t="shared" si="224"/>
        <v>13.710999999999999</v>
      </c>
      <c r="H4545" s="17"/>
      <c r="I4545" s="24"/>
      <c r="J4545" s="20">
        <f t="shared" si="225"/>
        <v>0</v>
      </c>
      <c r="K4545" s="17"/>
      <c r="L4545" s="24"/>
      <c r="M4545" s="86">
        <v>36.762999999999998</v>
      </c>
      <c r="N4545" s="86" t="s">
        <v>5013</v>
      </c>
      <c r="O4545" s="86">
        <v>4.37</v>
      </c>
      <c r="P4545" s="86" t="s">
        <v>5013</v>
      </c>
      <c r="Q4545" s="86" t="s">
        <v>5013</v>
      </c>
      <c r="R4545" s="86" t="s">
        <v>5013</v>
      </c>
      <c r="S4545" s="86" t="s">
        <v>5013</v>
      </c>
      <c r="T4545" s="86" t="s">
        <v>5013</v>
      </c>
    </row>
    <row r="4546" spans="1:20" x14ac:dyDescent="0.25">
      <c r="A4546" s="50" t="s">
        <v>4682</v>
      </c>
      <c r="B4546" s="50" t="s">
        <v>4616</v>
      </c>
      <c r="C4546" s="50" t="s">
        <v>4766</v>
      </c>
      <c r="D4546" s="80">
        <v>16</v>
      </c>
      <c r="E4546" s="50" t="s">
        <v>8798</v>
      </c>
      <c r="F4546" s="24">
        <f t="shared" si="223"/>
        <v>0</v>
      </c>
      <c r="G4546" s="20">
        <f t="shared" si="224"/>
        <v>18.782</v>
      </c>
      <c r="H4546" s="17"/>
      <c r="I4546" s="24"/>
      <c r="J4546" s="20">
        <f t="shared" si="225"/>
        <v>0</v>
      </c>
      <c r="K4546" s="17"/>
      <c r="L4546" s="24"/>
      <c r="M4546" s="86">
        <v>0.35</v>
      </c>
      <c r="N4546" s="86">
        <v>55.996000000000002</v>
      </c>
      <c r="O4546" s="86" t="s">
        <v>5013</v>
      </c>
      <c r="P4546" s="86" t="s">
        <v>5013</v>
      </c>
      <c r="Q4546" s="86" t="s">
        <v>5013</v>
      </c>
      <c r="R4546" s="86" t="s">
        <v>5013</v>
      </c>
      <c r="S4546" s="86" t="s">
        <v>5013</v>
      </c>
      <c r="T4546" s="86" t="s">
        <v>5013</v>
      </c>
    </row>
    <row r="4547" spans="1:20" x14ac:dyDescent="0.25">
      <c r="A4547" s="50" t="s">
        <v>4682</v>
      </c>
      <c r="B4547" s="50" t="s">
        <v>4303</v>
      </c>
      <c r="C4547" s="50" t="s">
        <v>4766</v>
      </c>
      <c r="D4547" s="80">
        <v>16</v>
      </c>
      <c r="E4547" s="50" t="s">
        <v>8803</v>
      </c>
      <c r="F4547" s="24">
        <f t="shared" si="223"/>
        <v>0</v>
      </c>
      <c r="G4547" s="20">
        <f t="shared" si="224"/>
        <v>21.277333333333331</v>
      </c>
      <c r="H4547" s="17"/>
      <c r="I4547" s="24"/>
      <c r="J4547" s="20">
        <f t="shared" si="225"/>
        <v>0</v>
      </c>
      <c r="K4547" s="17"/>
      <c r="L4547" s="24"/>
      <c r="M4547" s="86">
        <v>4.4530000000000003</v>
      </c>
      <c r="N4547" s="86">
        <v>26.146000000000001</v>
      </c>
      <c r="O4547" s="86">
        <v>33.232999999999997</v>
      </c>
      <c r="P4547" s="86" t="s">
        <v>5013</v>
      </c>
      <c r="Q4547" s="86" t="s">
        <v>5013</v>
      </c>
      <c r="R4547" s="86" t="s">
        <v>5013</v>
      </c>
      <c r="S4547" s="86" t="s">
        <v>5013</v>
      </c>
      <c r="T4547" s="86" t="s">
        <v>5013</v>
      </c>
    </row>
    <row r="4548" spans="1:20" x14ac:dyDescent="0.25">
      <c r="A4548" s="50" t="s">
        <v>4682</v>
      </c>
      <c r="B4548" s="50" t="s">
        <v>4186</v>
      </c>
      <c r="C4548" s="50" t="s">
        <v>4766</v>
      </c>
      <c r="D4548" s="80">
        <v>16</v>
      </c>
      <c r="E4548" s="50" t="s">
        <v>8806</v>
      </c>
      <c r="F4548" s="24">
        <f t="shared" si="223"/>
        <v>0</v>
      </c>
      <c r="G4548" s="20">
        <f t="shared" si="224"/>
        <v>1313.7526666666665</v>
      </c>
      <c r="H4548" s="17"/>
      <c r="I4548" s="24"/>
      <c r="J4548" s="20">
        <f t="shared" si="225"/>
        <v>0</v>
      </c>
      <c r="K4548" s="17"/>
      <c r="L4548" s="24"/>
      <c r="M4548" s="86">
        <v>67.376999999999995</v>
      </c>
      <c r="N4548" s="86">
        <v>2700.2910000000002</v>
      </c>
      <c r="O4548" s="86">
        <v>1173.5899999999999</v>
      </c>
      <c r="P4548" s="86" t="s">
        <v>5013</v>
      </c>
      <c r="Q4548" s="86" t="s">
        <v>5013</v>
      </c>
      <c r="R4548" s="86" t="s">
        <v>5013</v>
      </c>
      <c r="S4548" s="86" t="s">
        <v>5013</v>
      </c>
      <c r="T4548" s="86" t="s">
        <v>5013</v>
      </c>
    </row>
    <row r="4549" spans="1:20" x14ac:dyDescent="0.25">
      <c r="A4549" s="50" t="s">
        <v>4682</v>
      </c>
      <c r="B4549" s="50" t="s">
        <v>4226</v>
      </c>
      <c r="C4549" s="50" t="s">
        <v>4766</v>
      </c>
      <c r="D4549" s="80">
        <v>16</v>
      </c>
      <c r="E4549" s="50" t="s">
        <v>8816</v>
      </c>
      <c r="F4549" s="24">
        <f t="shared" si="223"/>
        <v>0</v>
      </c>
      <c r="G4549" s="20">
        <f t="shared" si="224"/>
        <v>1474.4296666666667</v>
      </c>
      <c r="H4549" s="17"/>
      <c r="I4549" s="24"/>
      <c r="J4549" s="20">
        <f t="shared" si="225"/>
        <v>0</v>
      </c>
      <c r="K4549" s="17"/>
      <c r="L4549" s="24"/>
      <c r="M4549" s="86">
        <v>3.702</v>
      </c>
      <c r="N4549" s="86">
        <v>66.706999999999994</v>
      </c>
      <c r="O4549" s="86">
        <v>4352.88</v>
      </c>
      <c r="P4549" s="86" t="s">
        <v>5013</v>
      </c>
      <c r="Q4549" s="86" t="s">
        <v>5013</v>
      </c>
      <c r="R4549" s="86" t="s">
        <v>5013</v>
      </c>
      <c r="S4549" s="86" t="s">
        <v>5013</v>
      </c>
      <c r="T4549" s="86" t="s">
        <v>5013</v>
      </c>
    </row>
    <row r="4550" spans="1:20" x14ac:dyDescent="0.25">
      <c r="A4550" s="50" t="s">
        <v>4682</v>
      </c>
      <c r="B4550" s="50" t="s">
        <v>2965</v>
      </c>
      <c r="C4550" s="50" t="s">
        <v>4766</v>
      </c>
      <c r="D4550" s="80">
        <v>16</v>
      </c>
      <c r="E4550" s="50" t="s">
        <v>8836</v>
      </c>
      <c r="F4550" s="24">
        <f t="shared" si="223"/>
        <v>0</v>
      </c>
      <c r="G4550" s="20">
        <f t="shared" si="224"/>
        <v>0</v>
      </c>
      <c r="H4550" s="17"/>
      <c r="I4550" s="24"/>
      <c r="J4550" s="20">
        <f t="shared" si="225"/>
        <v>0.1578</v>
      </c>
      <c r="K4550" s="17"/>
      <c r="L4550" s="24"/>
      <c r="M4550" s="86" t="s">
        <v>5013</v>
      </c>
      <c r="N4550" s="86" t="s">
        <v>5013</v>
      </c>
      <c r="O4550" s="86" t="s">
        <v>5013</v>
      </c>
      <c r="P4550" s="86">
        <v>0.78900000000000003</v>
      </c>
      <c r="Q4550" s="86" t="s">
        <v>5013</v>
      </c>
      <c r="R4550" s="86" t="s">
        <v>5013</v>
      </c>
      <c r="S4550" s="86" t="s">
        <v>5013</v>
      </c>
      <c r="T4550" s="86" t="s">
        <v>5013</v>
      </c>
    </row>
    <row r="4551" spans="1:20" x14ac:dyDescent="0.25">
      <c r="A4551" s="50" t="s">
        <v>4682</v>
      </c>
      <c r="B4551" s="50" t="s">
        <v>3976</v>
      </c>
      <c r="C4551" s="50" t="s">
        <v>4766</v>
      </c>
      <c r="D4551" s="80">
        <v>16</v>
      </c>
      <c r="E4551" s="50" t="s">
        <v>8837</v>
      </c>
      <c r="F4551" s="24">
        <f t="shared" si="223"/>
        <v>0</v>
      </c>
      <c r="G4551" s="20">
        <f t="shared" si="224"/>
        <v>6.8713333333333333</v>
      </c>
      <c r="H4551" s="17"/>
      <c r="I4551" s="24"/>
      <c r="J4551" s="20">
        <f t="shared" si="225"/>
        <v>8.2943999999999996</v>
      </c>
      <c r="K4551" s="17"/>
      <c r="L4551" s="24"/>
      <c r="M4551" s="86">
        <v>19.856999999999999</v>
      </c>
      <c r="N4551" s="86" t="s">
        <v>5013</v>
      </c>
      <c r="O4551" s="86">
        <v>0.75700000000000001</v>
      </c>
      <c r="P4551" s="86">
        <v>41.472000000000001</v>
      </c>
      <c r="Q4551" s="86" t="s">
        <v>5013</v>
      </c>
      <c r="R4551" s="86" t="s">
        <v>5013</v>
      </c>
      <c r="S4551" s="86" t="s">
        <v>5013</v>
      </c>
      <c r="T4551" s="86" t="s">
        <v>5013</v>
      </c>
    </row>
    <row r="4552" spans="1:20" x14ac:dyDescent="0.25">
      <c r="A4552" s="50" t="s">
        <v>4682</v>
      </c>
      <c r="B4552" s="50" t="s">
        <v>1361</v>
      </c>
      <c r="C4552" s="50" t="s">
        <v>4766</v>
      </c>
      <c r="D4552" s="80">
        <v>16</v>
      </c>
      <c r="E4552" s="50" t="s">
        <v>8854</v>
      </c>
      <c r="F4552" s="24">
        <f t="shared" si="223"/>
        <v>0</v>
      </c>
      <c r="G4552" s="20">
        <f t="shared" si="224"/>
        <v>11.305999999999999</v>
      </c>
      <c r="H4552" s="17"/>
      <c r="I4552" s="24"/>
      <c r="J4552" s="20">
        <f t="shared" si="225"/>
        <v>0</v>
      </c>
      <c r="K4552" s="17"/>
      <c r="L4552" s="24"/>
      <c r="M4552" s="86" t="s">
        <v>5013</v>
      </c>
      <c r="N4552" s="86">
        <v>33.917999999999999</v>
      </c>
      <c r="O4552" s="86" t="s">
        <v>5013</v>
      </c>
      <c r="P4552" s="86" t="s">
        <v>5013</v>
      </c>
      <c r="Q4552" s="86" t="s">
        <v>5013</v>
      </c>
      <c r="R4552" s="86" t="s">
        <v>5013</v>
      </c>
      <c r="S4552" s="86" t="s">
        <v>5013</v>
      </c>
      <c r="T4552" s="86" t="s">
        <v>5013</v>
      </c>
    </row>
    <row r="4553" spans="1:20" x14ac:dyDescent="0.25">
      <c r="A4553" s="50" t="s">
        <v>4682</v>
      </c>
      <c r="B4553" s="50" t="s">
        <v>4455</v>
      </c>
      <c r="C4553" s="50" t="s">
        <v>4767</v>
      </c>
      <c r="D4553" s="80">
        <v>16</v>
      </c>
      <c r="E4553" s="50" t="s">
        <v>8930</v>
      </c>
      <c r="F4553" s="24">
        <f t="shared" si="223"/>
        <v>0</v>
      </c>
      <c r="G4553" s="20">
        <f t="shared" si="224"/>
        <v>28.741666666666664</v>
      </c>
      <c r="H4553" s="17"/>
      <c r="I4553" s="24"/>
      <c r="J4553" s="20">
        <f t="shared" si="225"/>
        <v>0</v>
      </c>
      <c r="K4553" s="17"/>
      <c r="L4553" s="24"/>
      <c r="M4553" s="86">
        <v>78.728999999999999</v>
      </c>
      <c r="N4553" s="86" t="s">
        <v>5013</v>
      </c>
      <c r="O4553" s="86">
        <v>7.4960000000000004</v>
      </c>
      <c r="P4553" s="86" t="s">
        <v>5013</v>
      </c>
      <c r="Q4553" s="86" t="s">
        <v>5013</v>
      </c>
      <c r="R4553" s="86" t="s">
        <v>5013</v>
      </c>
      <c r="S4553" s="86" t="s">
        <v>5013</v>
      </c>
      <c r="T4553" s="86" t="s">
        <v>5013</v>
      </c>
    </row>
    <row r="4554" spans="1:20" x14ac:dyDescent="0.25">
      <c r="A4554" s="50" t="s">
        <v>4682</v>
      </c>
      <c r="B4554" s="50" t="s">
        <v>4114</v>
      </c>
      <c r="C4554" s="50" t="s">
        <v>4767</v>
      </c>
      <c r="D4554" s="80">
        <v>16</v>
      </c>
      <c r="E4554" s="50" t="s">
        <v>8946</v>
      </c>
      <c r="F4554" s="24">
        <f t="shared" si="223"/>
        <v>0</v>
      </c>
      <c r="G4554" s="20">
        <f t="shared" si="224"/>
        <v>4.2759999999999998</v>
      </c>
      <c r="H4554" s="17"/>
      <c r="I4554" s="24"/>
      <c r="J4554" s="20">
        <f t="shared" si="225"/>
        <v>0</v>
      </c>
      <c r="K4554" s="17"/>
      <c r="L4554" s="24"/>
      <c r="M4554" s="86">
        <v>6.3159999999999998</v>
      </c>
      <c r="N4554" s="86">
        <v>6.101</v>
      </c>
      <c r="O4554" s="86">
        <v>0.41099999999999998</v>
      </c>
      <c r="P4554" s="86" t="s">
        <v>5013</v>
      </c>
      <c r="Q4554" s="86" t="s">
        <v>5013</v>
      </c>
      <c r="R4554" s="86" t="s">
        <v>5013</v>
      </c>
      <c r="S4554" s="86" t="s">
        <v>5013</v>
      </c>
      <c r="T4554" s="86" t="s">
        <v>5013</v>
      </c>
    </row>
    <row r="4555" spans="1:20" x14ac:dyDescent="0.25">
      <c r="A4555" s="50" t="s">
        <v>4682</v>
      </c>
      <c r="B4555" s="50" t="s">
        <v>4604</v>
      </c>
      <c r="C4555" s="50" t="s">
        <v>4767</v>
      </c>
      <c r="D4555" s="80">
        <v>16</v>
      </c>
      <c r="E4555" s="50" t="s">
        <v>8947</v>
      </c>
      <c r="F4555" s="24">
        <f t="shared" si="223"/>
        <v>0</v>
      </c>
      <c r="G4555" s="20">
        <f t="shared" si="224"/>
        <v>69.214000000000013</v>
      </c>
      <c r="H4555" s="17"/>
      <c r="I4555" s="24"/>
      <c r="J4555" s="20">
        <f t="shared" si="225"/>
        <v>0</v>
      </c>
      <c r="K4555" s="17"/>
      <c r="L4555" s="24"/>
      <c r="M4555" s="86">
        <v>141.745</v>
      </c>
      <c r="N4555" s="86">
        <v>63.52</v>
      </c>
      <c r="O4555" s="86">
        <v>2.3769999999999998</v>
      </c>
      <c r="P4555" s="86" t="s">
        <v>5013</v>
      </c>
      <c r="Q4555" s="86" t="s">
        <v>5013</v>
      </c>
      <c r="R4555" s="86" t="s">
        <v>5013</v>
      </c>
      <c r="S4555" s="86" t="s">
        <v>5013</v>
      </c>
      <c r="T4555" s="86" t="s">
        <v>5013</v>
      </c>
    </row>
    <row r="4556" spans="1:20" x14ac:dyDescent="0.25">
      <c r="A4556" s="50" t="s">
        <v>4682</v>
      </c>
      <c r="B4556" s="50" t="s">
        <v>4112</v>
      </c>
      <c r="C4556" s="50" t="s">
        <v>4767</v>
      </c>
      <c r="D4556" s="80">
        <v>16</v>
      </c>
      <c r="E4556" s="50" t="s">
        <v>8998</v>
      </c>
      <c r="F4556" s="24">
        <f t="shared" si="223"/>
        <v>0</v>
      </c>
      <c r="G4556" s="20">
        <f t="shared" si="224"/>
        <v>205.64566666666667</v>
      </c>
      <c r="H4556" s="17"/>
      <c r="I4556" s="24"/>
      <c r="J4556" s="20">
        <f t="shared" si="225"/>
        <v>0</v>
      </c>
      <c r="K4556" s="17"/>
      <c r="L4556" s="24"/>
      <c r="M4556" s="86">
        <v>260.44900000000001</v>
      </c>
      <c r="N4556" s="86">
        <v>301.58300000000003</v>
      </c>
      <c r="O4556" s="86">
        <v>54.905000000000001</v>
      </c>
      <c r="P4556" s="86" t="s">
        <v>5013</v>
      </c>
      <c r="Q4556" s="86" t="s">
        <v>5013</v>
      </c>
      <c r="R4556" s="86" t="s">
        <v>5013</v>
      </c>
      <c r="S4556" s="86" t="s">
        <v>5013</v>
      </c>
      <c r="T4556" s="86" t="s">
        <v>5013</v>
      </c>
    </row>
    <row r="4557" spans="1:20" x14ac:dyDescent="0.25">
      <c r="A4557" s="50" t="s">
        <v>4682</v>
      </c>
      <c r="B4557" s="50" t="s">
        <v>4541</v>
      </c>
      <c r="C4557" s="50" t="s">
        <v>4767</v>
      </c>
      <c r="D4557" s="80">
        <v>16</v>
      </c>
      <c r="E4557" s="50" t="s">
        <v>8999</v>
      </c>
      <c r="F4557" s="24">
        <f t="shared" si="223"/>
        <v>0</v>
      </c>
      <c r="G4557" s="20">
        <f t="shared" si="224"/>
        <v>2.6693333333333338</v>
      </c>
      <c r="H4557" s="17"/>
      <c r="I4557" s="24"/>
      <c r="J4557" s="20">
        <f t="shared" si="225"/>
        <v>0</v>
      </c>
      <c r="K4557" s="17"/>
      <c r="L4557" s="24"/>
      <c r="M4557" s="86">
        <v>6.4290000000000003</v>
      </c>
      <c r="N4557" s="86">
        <v>1.579</v>
      </c>
      <c r="O4557" s="86" t="s">
        <v>5013</v>
      </c>
      <c r="P4557" s="86" t="s">
        <v>5013</v>
      </c>
      <c r="Q4557" s="86" t="s">
        <v>5013</v>
      </c>
      <c r="R4557" s="86" t="s">
        <v>5013</v>
      </c>
      <c r="S4557" s="86" t="s">
        <v>5013</v>
      </c>
      <c r="T4557" s="86" t="s">
        <v>5013</v>
      </c>
    </row>
    <row r="4558" spans="1:20" x14ac:dyDescent="0.25">
      <c r="A4558" s="50" t="s">
        <v>4682</v>
      </c>
      <c r="B4558" s="50" t="s">
        <v>4227</v>
      </c>
      <c r="C4558" s="50" t="s">
        <v>4767</v>
      </c>
      <c r="D4558" s="80">
        <v>16</v>
      </c>
      <c r="E4558" s="50" t="s">
        <v>9000</v>
      </c>
      <c r="F4558" s="24">
        <f t="shared" si="223"/>
        <v>0</v>
      </c>
      <c r="G4558" s="20">
        <f t="shared" si="224"/>
        <v>899.19033333333346</v>
      </c>
      <c r="H4558" s="17"/>
      <c r="I4558" s="24"/>
      <c r="J4558" s="20">
        <f t="shared" si="225"/>
        <v>0</v>
      </c>
      <c r="K4558" s="17"/>
      <c r="L4558" s="24"/>
      <c r="M4558" s="86">
        <v>8.532</v>
      </c>
      <c r="N4558" s="86">
        <v>2192.498</v>
      </c>
      <c r="O4558" s="86">
        <v>496.541</v>
      </c>
      <c r="P4558" s="86" t="s">
        <v>5013</v>
      </c>
      <c r="Q4558" s="86" t="s">
        <v>5013</v>
      </c>
      <c r="R4558" s="86" t="s">
        <v>5013</v>
      </c>
      <c r="S4558" s="86" t="s">
        <v>5013</v>
      </c>
      <c r="T4558" s="86" t="s">
        <v>5013</v>
      </c>
    </row>
    <row r="4559" spans="1:20" x14ac:dyDescent="0.25">
      <c r="A4559" s="50" t="s">
        <v>4682</v>
      </c>
      <c r="B4559" s="50" t="s">
        <v>4574</v>
      </c>
      <c r="C4559" s="50" t="s">
        <v>4767</v>
      </c>
      <c r="D4559" s="80">
        <v>16</v>
      </c>
      <c r="E4559" s="50" t="s">
        <v>9012</v>
      </c>
      <c r="F4559" s="24">
        <f t="shared" si="223"/>
        <v>0</v>
      </c>
      <c r="G4559" s="20">
        <f t="shared" si="224"/>
        <v>42.548666666666669</v>
      </c>
      <c r="H4559" s="17"/>
      <c r="I4559" s="24"/>
      <c r="J4559" s="20">
        <f t="shared" si="225"/>
        <v>0</v>
      </c>
      <c r="K4559" s="17"/>
      <c r="L4559" s="24"/>
      <c r="M4559" s="86">
        <v>19.904</v>
      </c>
      <c r="N4559" s="86">
        <v>37.747999999999998</v>
      </c>
      <c r="O4559" s="86">
        <v>69.994</v>
      </c>
      <c r="P4559" s="86" t="s">
        <v>5013</v>
      </c>
      <c r="Q4559" s="86" t="s">
        <v>5013</v>
      </c>
      <c r="R4559" s="86" t="s">
        <v>5013</v>
      </c>
      <c r="S4559" s="86" t="s">
        <v>5013</v>
      </c>
      <c r="T4559" s="86" t="s">
        <v>5013</v>
      </c>
    </row>
    <row r="4560" spans="1:20" x14ac:dyDescent="0.25">
      <c r="A4560" s="50" t="s">
        <v>4682</v>
      </c>
      <c r="B4560" s="50" t="s">
        <v>4623</v>
      </c>
      <c r="C4560" s="50" t="s">
        <v>4767</v>
      </c>
      <c r="D4560" s="80">
        <v>16</v>
      </c>
      <c r="E4560" s="50" t="s">
        <v>9013</v>
      </c>
      <c r="F4560" s="24">
        <f t="shared" si="223"/>
        <v>0</v>
      </c>
      <c r="G4560" s="20">
        <f t="shared" si="224"/>
        <v>103.65533333333333</v>
      </c>
      <c r="H4560" s="17"/>
      <c r="I4560" s="24"/>
      <c r="J4560" s="20">
        <f t="shared" si="225"/>
        <v>0</v>
      </c>
      <c r="K4560" s="17"/>
      <c r="L4560" s="24"/>
      <c r="M4560" s="86">
        <v>191.196</v>
      </c>
      <c r="N4560" s="86">
        <v>31.888000000000002</v>
      </c>
      <c r="O4560" s="86">
        <v>87.882000000000005</v>
      </c>
      <c r="P4560" s="86" t="s">
        <v>5013</v>
      </c>
      <c r="Q4560" s="86" t="s">
        <v>5013</v>
      </c>
      <c r="R4560" s="86" t="s">
        <v>5013</v>
      </c>
      <c r="S4560" s="86" t="s">
        <v>5013</v>
      </c>
      <c r="T4560" s="86" t="s">
        <v>5013</v>
      </c>
    </row>
    <row r="4561" spans="1:20" x14ac:dyDescent="0.25">
      <c r="A4561" s="50" t="s">
        <v>4682</v>
      </c>
      <c r="B4561" s="50" t="s">
        <v>4187</v>
      </c>
      <c r="C4561" s="50" t="s">
        <v>4767</v>
      </c>
      <c r="D4561" s="80">
        <v>16</v>
      </c>
      <c r="E4561" s="50" t="s">
        <v>9014</v>
      </c>
      <c r="F4561" s="24">
        <f t="shared" si="223"/>
        <v>0</v>
      </c>
      <c r="G4561" s="20">
        <f t="shared" si="224"/>
        <v>27.388333333333335</v>
      </c>
      <c r="H4561" s="17"/>
      <c r="I4561" s="24"/>
      <c r="J4561" s="20">
        <f t="shared" si="225"/>
        <v>0</v>
      </c>
      <c r="K4561" s="17"/>
      <c r="L4561" s="24"/>
      <c r="M4561" s="86">
        <v>16.157</v>
      </c>
      <c r="N4561" s="86">
        <v>49.895000000000003</v>
      </c>
      <c r="O4561" s="86">
        <v>16.113</v>
      </c>
      <c r="P4561" s="86" t="s">
        <v>5013</v>
      </c>
      <c r="Q4561" s="86" t="s">
        <v>5013</v>
      </c>
      <c r="R4561" s="86" t="s">
        <v>5013</v>
      </c>
      <c r="S4561" s="86" t="s">
        <v>5013</v>
      </c>
      <c r="T4561" s="86" t="s">
        <v>5013</v>
      </c>
    </row>
    <row r="4562" spans="1:20" x14ac:dyDescent="0.25">
      <c r="A4562" s="50" t="s">
        <v>4682</v>
      </c>
      <c r="B4562" s="50" t="s">
        <v>4273</v>
      </c>
      <c r="C4562" s="50" t="s">
        <v>4767</v>
      </c>
      <c r="D4562" s="80">
        <v>16</v>
      </c>
      <c r="E4562" s="50" t="s">
        <v>9684</v>
      </c>
      <c r="F4562" s="24">
        <f t="shared" si="223"/>
        <v>0</v>
      </c>
      <c r="G4562" s="20">
        <f t="shared" si="224"/>
        <v>5.28</v>
      </c>
      <c r="H4562" s="17"/>
      <c r="I4562" s="24"/>
      <c r="J4562" s="20">
        <f t="shared" si="225"/>
        <v>0</v>
      </c>
      <c r="K4562" s="17"/>
      <c r="L4562" s="24"/>
      <c r="M4562" s="86" t="s">
        <v>5013</v>
      </c>
      <c r="N4562" s="86" t="s">
        <v>5013</v>
      </c>
      <c r="O4562" s="86">
        <v>15.84</v>
      </c>
      <c r="P4562" s="86" t="s">
        <v>5013</v>
      </c>
      <c r="Q4562" s="86" t="s">
        <v>5013</v>
      </c>
      <c r="R4562" s="86" t="s">
        <v>5013</v>
      </c>
      <c r="S4562" s="86" t="s">
        <v>5013</v>
      </c>
      <c r="T4562" s="86" t="s">
        <v>5013</v>
      </c>
    </row>
    <row r="4563" spans="1:20" x14ac:dyDescent="0.25">
      <c r="A4563" s="50" t="s">
        <v>4682</v>
      </c>
      <c r="B4563" s="50" t="s">
        <v>4223</v>
      </c>
      <c r="C4563" s="50" t="s">
        <v>4767</v>
      </c>
      <c r="D4563" s="80">
        <v>16</v>
      </c>
      <c r="E4563" s="50" t="s">
        <v>9016</v>
      </c>
      <c r="F4563" s="24">
        <f t="shared" si="223"/>
        <v>0</v>
      </c>
      <c r="G4563" s="20">
        <f t="shared" si="224"/>
        <v>34.770000000000003</v>
      </c>
      <c r="H4563" s="17"/>
      <c r="I4563" s="24"/>
      <c r="J4563" s="20">
        <f t="shared" si="225"/>
        <v>0</v>
      </c>
      <c r="K4563" s="17"/>
      <c r="L4563" s="24"/>
      <c r="M4563" s="86">
        <v>1.0660000000000001</v>
      </c>
      <c r="N4563" s="86">
        <v>77.849000000000004</v>
      </c>
      <c r="O4563" s="86">
        <v>25.395</v>
      </c>
      <c r="P4563" s="86" t="s">
        <v>5013</v>
      </c>
      <c r="Q4563" s="86" t="s">
        <v>5013</v>
      </c>
      <c r="R4563" s="86" t="s">
        <v>5013</v>
      </c>
      <c r="S4563" s="86" t="s">
        <v>5013</v>
      </c>
      <c r="T4563" s="86" t="s">
        <v>5013</v>
      </c>
    </row>
    <row r="4564" spans="1:20" x14ac:dyDescent="0.25">
      <c r="A4564" s="50" t="s">
        <v>4682</v>
      </c>
      <c r="B4564" s="50" t="s">
        <v>4154</v>
      </c>
      <c r="C4564" s="50" t="s">
        <v>4767</v>
      </c>
      <c r="D4564" s="80">
        <v>16</v>
      </c>
      <c r="E4564" s="50" t="s">
        <v>9017</v>
      </c>
      <c r="F4564" s="24">
        <f t="shared" si="223"/>
        <v>0</v>
      </c>
      <c r="G4564" s="20">
        <f t="shared" si="224"/>
        <v>182.22800000000004</v>
      </c>
      <c r="H4564" s="17"/>
      <c r="I4564" s="24"/>
      <c r="J4564" s="20">
        <f t="shared" si="225"/>
        <v>0</v>
      </c>
      <c r="K4564" s="17"/>
      <c r="L4564" s="24"/>
      <c r="M4564" s="86">
        <v>108.536</v>
      </c>
      <c r="N4564" s="86">
        <v>414.42399999999998</v>
      </c>
      <c r="O4564" s="86">
        <v>23.724</v>
      </c>
      <c r="P4564" s="86" t="s">
        <v>5013</v>
      </c>
      <c r="Q4564" s="86" t="s">
        <v>5013</v>
      </c>
      <c r="R4564" s="86" t="s">
        <v>5013</v>
      </c>
      <c r="S4564" s="86" t="s">
        <v>5013</v>
      </c>
      <c r="T4564" s="86" t="s">
        <v>5013</v>
      </c>
    </row>
    <row r="4565" spans="1:20" x14ac:dyDescent="0.25">
      <c r="A4565" s="50" t="s">
        <v>4682</v>
      </c>
      <c r="B4565" s="50" t="s">
        <v>4498</v>
      </c>
      <c r="C4565" s="50" t="s">
        <v>4767</v>
      </c>
      <c r="D4565" s="80">
        <v>16</v>
      </c>
      <c r="E4565" s="50" t="s">
        <v>9019</v>
      </c>
      <c r="F4565" s="24">
        <f t="shared" si="223"/>
        <v>0</v>
      </c>
      <c r="G4565" s="20">
        <f t="shared" si="224"/>
        <v>257.25833333333333</v>
      </c>
      <c r="H4565" s="17"/>
      <c r="I4565" s="24"/>
      <c r="J4565" s="20">
        <f t="shared" si="225"/>
        <v>0</v>
      </c>
      <c r="K4565" s="17"/>
      <c r="L4565" s="24"/>
      <c r="M4565" s="86">
        <v>191.941</v>
      </c>
      <c r="N4565" s="86">
        <v>339.72300000000001</v>
      </c>
      <c r="O4565" s="86">
        <v>240.11099999999999</v>
      </c>
      <c r="P4565" s="86" t="s">
        <v>5013</v>
      </c>
      <c r="Q4565" s="86" t="s">
        <v>5013</v>
      </c>
      <c r="R4565" s="86" t="s">
        <v>5013</v>
      </c>
      <c r="S4565" s="86" t="s">
        <v>5013</v>
      </c>
      <c r="T4565" s="86" t="s">
        <v>5013</v>
      </c>
    </row>
    <row r="4566" spans="1:20" x14ac:dyDescent="0.25">
      <c r="A4566" s="50" t="s">
        <v>4682</v>
      </c>
      <c r="B4566" s="50" t="s">
        <v>4115</v>
      </c>
      <c r="C4566" s="50" t="s">
        <v>4767</v>
      </c>
      <c r="D4566" s="80">
        <v>16</v>
      </c>
      <c r="E4566" s="50" t="s">
        <v>9021</v>
      </c>
      <c r="F4566" s="24">
        <f t="shared" si="223"/>
        <v>0</v>
      </c>
      <c r="G4566" s="20">
        <f t="shared" si="224"/>
        <v>191.28333333333333</v>
      </c>
      <c r="H4566" s="17"/>
      <c r="I4566" s="24"/>
      <c r="J4566" s="20">
        <f t="shared" si="225"/>
        <v>0</v>
      </c>
      <c r="K4566" s="17"/>
      <c r="L4566" s="24"/>
      <c r="M4566" s="86">
        <v>248.77699999999999</v>
      </c>
      <c r="N4566" s="86">
        <v>208.583</v>
      </c>
      <c r="O4566" s="86">
        <v>116.49</v>
      </c>
      <c r="P4566" s="86" t="s">
        <v>5013</v>
      </c>
      <c r="Q4566" s="86" t="s">
        <v>5013</v>
      </c>
      <c r="R4566" s="86" t="s">
        <v>5013</v>
      </c>
      <c r="S4566" s="86" t="s">
        <v>5013</v>
      </c>
      <c r="T4566" s="86" t="s">
        <v>5013</v>
      </c>
    </row>
    <row r="4567" spans="1:20" x14ac:dyDescent="0.25">
      <c r="A4567" s="50" t="s">
        <v>4682</v>
      </c>
      <c r="B4567" s="50" t="s">
        <v>4499</v>
      </c>
      <c r="C4567" s="50" t="s">
        <v>4767</v>
      </c>
      <c r="D4567" s="80">
        <v>16</v>
      </c>
      <c r="E4567" s="50" t="s">
        <v>9022</v>
      </c>
      <c r="F4567" s="24">
        <f t="shared" si="223"/>
        <v>0</v>
      </c>
      <c r="G4567" s="20">
        <f t="shared" si="224"/>
        <v>1986.3036666666669</v>
      </c>
      <c r="H4567" s="17"/>
      <c r="I4567" s="24"/>
      <c r="J4567" s="20">
        <f t="shared" si="225"/>
        <v>0</v>
      </c>
      <c r="K4567" s="17"/>
      <c r="L4567" s="24"/>
      <c r="M4567" s="86">
        <v>2595.373</v>
      </c>
      <c r="N4567" s="86">
        <v>2203.3180000000002</v>
      </c>
      <c r="O4567" s="86">
        <v>1160.22</v>
      </c>
      <c r="P4567" s="86" t="s">
        <v>5013</v>
      </c>
      <c r="Q4567" s="86" t="s">
        <v>5013</v>
      </c>
      <c r="R4567" s="86" t="s">
        <v>5013</v>
      </c>
      <c r="S4567" s="86" t="s">
        <v>5013</v>
      </c>
      <c r="T4567" s="86" t="s">
        <v>5013</v>
      </c>
    </row>
    <row r="4568" spans="1:20" x14ac:dyDescent="0.25">
      <c r="A4568" s="50" t="s">
        <v>4682</v>
      </c>
      <c r="B4568" s="50" t="s">
        <v>4539</v>
      </c>
      <c r="C4568" s="50" t="s">
        <v>4767</v>
      </c>
      <c r="D4568" s="80">
        <v>16</v>
      </c>
      <c r="E4568" s="50" t="s">
        <v>9023</v>
      </c>
      <c r="F4568" s="24">
        <f t="shared" si="223"/>
        <v>0</v>
      </c>
      <c r="G4568" s="20">
        <f t="shared" si="224"/>
        <v>276.62833333333333</v>
      </c>
      <c r="H4568" s="17"/>
      <c r="I4568" s="24"/>
      <c r="J4568" s="20">
        <f t="shared" si="225"/>
        <v>0</v>
      </c>
      <c r="K4568" s="17"/>
      <c r="L4568" s="24"/>
      <c r="M4568" s="86">
        <v>175.76300000000001</v>
      </c>
      <c r="N4568" s="86">
        <v>215.05799999999999</v>
      </c>
      <c r="O4568" s="86">
        <v>439.06400000000002</v>
      </c>
      <c r="P4568" s="86" t="s">
        <v>5013</v>
      </c>
      <c r="Q4568" s="86" t="s">
        <v>5013</v>
      </c>
      <c r="R4568" s="86" t="s">
        <v>5013</v>
      </c>
      <c r="S4568" s="86" t="s">
        <v>5013</v>
      </c>
      <c r="T4568" s="86" t="s">
        <v>5013</v>
      </c>
    </row>
    <row r="4569" spans="1:20" x14ac:dyDescent="0.25">
      <c r="A4569" s="50" t="s">
        <v>4682</v>
      </c>
      <c r="B4569" s="50" t="s">
        <v>4540</v>
      </c>
      <c r="C4569" s="50" t="s">
        <v>4767</v>
      </c>
      <c r="D4569" s="80">
        <v>16</v>
      </c>
      <c r="E4569" s="50" t="s">
        <v>9024</v>
      </c>
      <c r="F4569" s="24">
        <f t="shared" si="223"/>
        <v>0</v>
      </c>
      <c r="G4569" s="20">
        <f t="shared" si="224"/>
        <v>93.23</v>
      </c>
      <c r="H4569" s="17"/>
      <c r="I4569" s="24"/>
      <c r="J4569" s="20">
        <f t="shared" si="225"/>
        <v>0</v>
      </c>
      <c r="K4569" s="17"/>
      <c r="L4569" s="24"/>
      <c r="M4569" s="86">
        <v>98.468000000000004</v>
      </c>
      <c r="N4569" s="86">
        <v>88.516999999999996</v>
      </c>
      <c r="O4569" s="86">
        <v>92.704999999999998</v>
      </c>
      <c r="P4569" s="86" t="s">
        <v>5013</v>
      </c>
      <c r="Q4569" s="86" t="s">
        <v>5013</v>
      </c>
      <c r="R4569" s="86" t="s">
        <v>5013</v>
      </c>
      <c r="S4569" s="86" t="s">
        <v>5013</v>
      </c>
      <c r="T4569" s="86" t="s">
        <v>5013</v>
      </c>
    </row>
    <row r="4570" spans="1:20" x14ac:dyDescent="0.25">
      <c r="A4570" s="50" t="s">
        <v>4682</v>
      </c>
      <c r="B4570" s="50" t="s">
        <v>4500</v>
      </c>
      <c r="C4570" s="50" t="s">
        <v>4767</v>
      </c>
      <c r="D4570" s="80">
        <v>16</v>
      </c>
      <c r="E4570" s="50" t="s">
        <v>9029</v>
      </c>
      <c r="F4570" s="24">
        <f t="shared" si="223"/>
        <v>0</v>
      </c>
      <c r="G4570" s="20">
        <f t="shared" si="224"/>
        <v>264.05300000000005</v>
      </c>
      <c r="H4570" s="17"/>
      <c r="I4570" s="24"/>
      <c r="J4570" s="20">
        <f t="shared" si="225"/>
        <v>0</v>
      </c>
      <c r="K4570" s="17"/>
      <c r="L4570" s="24"/>
      <c r="M4570" s="86">
        <v>227.017</v>
      </c>
      <c r="N4570" s="86">
        <v>356.14499999999998</v>
      </c>
      <c r="O4570" s="86">
        <v>208.99700000000001</v>
      </c>
      <c r="P4570" s="86" t="s">
        <v>5013</v>
      </c>
      <c r="Q4570" s="86" t="s">
        <v>5013</v>
      </c>
      <c r="R4570" s="86" t="s">
        <v>5013</v>
      </c>
      <c r="S4570" s="86" t="s">
        <v>5013</v>
      </c>
      <c r="T4570" s="86" t="s">
        <v>5013</v>
      </c>
    </row>
    <row r="4571" spans="1:20" x14ac:dyDescent="0.25">
      <c r="A4571" s="50" t="s">
        <v>4682</v>
      </c>
      <c r="B4571" s="50" t="s">
        <v>4189</v>
      </c>
      <c r="C4571" s="50" t="s">
        <v>4767</v>
      </c>
      <c r="D4571" s="80">
        <v>16</v>
      </c>
      <c r="E4571" s="50" t="s">
        <v>9030</v>
      </c>
      <c r="F4571" s="24">
        <f t="shared" si="223"/>
        <v>0</v>
      </c>
      <c r="G4571" s="20">
        <f t="shared" si="224"/>
        <v>31.312999999999999</v>
      </c>
      <c r="H4571" s="17"/>
      <c r="I4571" s="24"/>
      <c r="J4571" s="20">
        <f t="shared" si="225"/>
        <v>0</v>
      </c>
      <c r="K4571" s="17"/>
      <c r="L4571" s="24"/>
      <c r="M4571" s="86">
        <v>7.88</v>
      </c>
      <c r="N4571" s="86">
        <v>71.394000000000005</v>
      </c>
      <c r="O4571" s="86">
        <v>14.664999999999999</v>
      </c>
      <c r="P4571" s="86" t="s">
        <v>5013</v>
      </c>
      <c r="Q4571" s="86" t="s">
        <v>5013</v>
      </c>
      <c r="R4571" s="86" t="s">
        <v>5013</v>
      </c>
      <c r="S4571" s="86" t="s">
        <v>5013</v>
      </c>
      <c r="T4571" s="86" t="s">
        <v>5013</v>
      </c>
    </row>
    <row r="4572" spans="1:20" x14ac:dyDescent="0.25">
      <c r="A4572" s="50" t="s">
        <v>4682</v>
      </c>
      <c r="B4572" s="50" t="s">
        <v>4501</v>
      </c>
      <c r="C4572" s="50" t="s">
        <v>4767</v>
      </c>
      <c r="D4572" s="80">
        <v>16</v>
      </c>
      <c r="E4572" s="50" t="s">
        <v>9031</v>
      </c>
      <c r="F4572" s="24">
        <f t="shared" si="223"/>
        <v>0</v>
      </c>
      <c r="G4572" s="20">
        <f t="shared" si="224"/>
        <v>27.429000000000002</v>
      </c>
      <c r="H4572" s="17"/>
      <c r="I4572" s="24"/>
      <c r="J4572" s="20">
        <f t="shared" si="225"/>
        <v>0</v>
      </c>
      <c r="K4572" s="17"/>
      <c r="L4572" s="24"/>
      <c r="M4572" s="86">
        <v>40.274999999999999</v>
      </c>
      <c r="N4572" s="86">
        <v>26.207000000000001</v>
      </c>
      <c r="O4572" s="86">
        <v>15.805</v>
      </c>
      <c r="P4572" s="86" t="s">
        <v>5013</v>
      </c>
      <c r="Q4572" s="86" t="s">
        <v>5013</v>
      </c>
      <c r="R4572" s="86" t="s">
        <v>5013</v>
      </c>
      <c r="S4572" s="86" t="s">
        <v>5013</v>
      </c>
      <c r="T4572" s="86" t="s">
        <v>5013</v>
      </c>
    </row>
    <row r="4573" spans="1:20" x14ac:dyDescent="0.25">
      <c r="A4573" s="50" t="s">
        <v>4682</v>
      </c>
      <c r="B4573" s="50" t="s">
        <v>4181</v>
      </c>
      <c r="C4573" s="50" t="s">
        <v>4767</v>
      </c>
      <c r="D4573" s="80">
        <v>16</v>
      </c>
      <c r="E4573" s="50" t="s">
        <v>9035</v>
      </c>
      <c r="F4573" s="24">
        <f t="shared" si="223"/>
        <v>0</v>
      </c>
      <c r="G4573" s="20">
        <f t="shared" si="224"/>
        <v>198.57133333333334</v>
      </c>
      <c r="H4573" s="17"/>
      <c r="I4573" s="24"/>
      <c r="J4573" s="20">
        <f t="shared" si="225"/>
        <v>0</v>
      </c>
      <c r="K4573" s="17"/>
      <c r="L4573" s="24"/>
      <c r="M4573" s="86">
        <v>80.244</v>
      </c>
      <c r="N4573" s="86">
        <v>427.30799999999999</v>
      </c>
      <c r="O4573" s="86">
        <v>88.162000000000006</v>
      </c>
      <c r="P4573" s="86" t="s">
        <v>5013</v>
      </c>
      <c r="Q4573" s="86" t="s">
        <v>5013</v>
      </c>
      <c r="R4573" s="86" t="s">
        <v>5013</v>
      </c>
      <c r="S4573" s="86" t="s">
        <v>5013</v>
      </c>
      <c r="T4573" s="86" t="s">
        <v>5013</v>
      </c>
    </row>
    <row r="4574" spans="1:20" x14ac:dyDescent="0.25">
      <c r="A4574" s="50" t="s">
        <v>4682</v>
      </c>
      <c r="B4574" s="50" t="s">
        <v>4350</v>
      </c>
      <c r="C4574" s="50" t="s">
        <v>4767</v>
      </c>
      <c r="D4574" s="80">
        <v>16</v>
      </c>
      <c r="E4574" s="50" t="s">
        <v>9036</v>
      </c>
      <c r="F4574" s="24">
        <f t="shared" si="223"/>
        <v>0</v>
      </c>
      <c r="G4574" s="20">
        <f t="shared" si="224"/>
        <v>257.88399999999996</v>
      </c>
      <c r="H4574" s="17"/>
      <c r="I4574" s="24"/>
      <c r="J4574" s="20">
        <f t="shared" si="225"/>
        <v>0</v>
      </c>
      <c r="K4574" s="17"/>
      <c r="L4574" s="24"/>
      <c r="M4574" s="86">
        <v>435.53399999999999</v>
      </c>
      <c r="N4574" s="86">
        <v>277.45</v>
      </c>
      <c r="O4574" s="86">
        <v>60.667999999999999</v>
      </c>
      <c r="P4574" s="86" t="s">
        <v>5013</v>
      </c>
      <c r="Q4574" s="86" t="s">
        <v>5013</v>
      </c>
      <c r="R4574" s="86" t="s">
        <v>5013</v>
      </c>
      <c r="S4574" s="86" t="s">
        <v>5013</v>
      </c>
      <c r="T4574" s="86" t="s">
        <v>5013</v>
      </c>
    </row>
    <row r="4575" spans="1:20" x14ac:dyDescent="0.25">
      <c r="A4575" s="50" t="s">
        <v>4682</v>
      </c>
      <c r="B4575" s="50" t="s">
        <v>4419</v>
      </c>
      <c r="C4575" s="50" t="s">
        <v>4767</v>
      </c>
      <c r="D4575" s="80">
        <v>16</v>
      </c>
      <c r="E4575" s="50" t="s">
        <v>9037</v>
      </c>
      <c r="F4575" s="24">
        <f t="shared" si="223"/>
        <v>0</v>
      </c>
      <c r="G4575" s="20">
        <f t="shared" si="224"/>
        <v>39.130666666666663</v>
      </c>
      <c r="H4575" s="17"/>
      <c r="I4575" s="24"/>
      <c r="J4575" s="20">
        <f t="shared" si="225"/>
        <v>0</v>
      </c>
      <c r="K4575" s="17"/>
      <c r="L4575" s="24"/>
      <c r="M4575" s="86">
        <v>19.870999999999999</v>
      </c>
      <c r="N4575" s="86">
        <v>89.882000000000005</v>
      </c>
      <c r="O4575" s="86">
        <v>7.6390000000000002</v>
      </c>
      <c r="P4575" s="86" t="s">
        <v>5013</v>
      </c>
      <c r="Q4575" s="86" t="s">
        <v>5013</v>
      </c>
      <c r="R4575" s="86" t="s">
        <v>5013</v>
      </c>
      <c r="S4575" s="86" t="s">
        <v>5013</v>
      </c>
      <c r="T4575" s="86" t="s">
        <v>5013</v>
      </c>
    </row>
    <row r="4576" spans="1:20" x14ac:dyDescent="0.25">
      <c r="A4576" s="50" t="s">
        <v>4682</v>
      </c>
      <c r="B4576" s="50" t="s">
        <v>4453</v>
      </c>
      <c r="C4576" s="50" t="s">
        <v>4767</v>
      </c>
      <c r="D4576" s="80">
        <v>16</v>
      </c>
      <c r="E4576" s="50" t="s">
        <v>9039</v>
      </c>
      <c r="F4576" s="24">
        <f t="shared" ref="F4576:F4639" si="226">SUM(R4576:T4576)/3</f>
        <v>0</v>
      </c>
      <c r="G4576" s="20">
        <f t="shared" ref="G4576:G4639" si="227">SUM(M4576:O4576)/3</f>
        <v>28.965999999999998</v>
      </c>
      <c r="H4576" s="17"/>
      <c r="I4576" s="24"/>
      <c r="J4576" s="20">
        <f t="shared" ref="J4576:J4639" si="228">SUM(P4576:T4576)/5</f>
        <v>0</v>
      </c>
      <c r="K4576" s="17"/>
      <c r="L4576" s="24"/>
      <c r="M4576" s="86">
        <v>33.927999999999997</v>
      </c>
      <c r="N4576" s="86">
        <v>52.332000000000001</v>
      </c>
      <c r="O4576" s="86">
        <v>0.63800000000000001</v>
      </c>
      <c r="P4576" s="86" t="s">
        <v>5013</v>
      </c>
      <c r="Q4576" s="86" t="s">
        <v>5013</v>
      </c>
      <c r="R4576" s="86" t="s">
        <v>5013</v>
      </c>
      <c r="S4576" s="86" t="s">
        <v>5013</v>
      </c>
      <c r="T4576" s="86" t="s">
        <v>5013</v>
      </c>
    </row>
    <row r="4577" spans="1:20" x14ac:dyDescent="0.25">
      <c r="A4577" s="50" t="s">
        <v>4682</v>
      </c>
      <c r="B4577" s="50" t="s">
        <v>4275</v>
      </c>
      <c r="C4577" s="50" t="s">
        <v>4767</v>
      </c>
      <c r="D4577" s="80">
        <v>16</v>
      </c>
      <c r="E4577" s="50" t="s">
        <v>9040</v>
      </c>
      <c r="F4577" s="24">
        <f t="shared" si="226"/>
        <v>0</v>
      </c>
      <c r="G4577" s="20">
        <f t="shared" si="227"/>
        <v>91.846000000000004</v>
      </c>
      <c r="H4577" s="17"/>
      <c r="I4577" s="24"/>
      <c r="J4577" s="20">
        <f t="shared" si="228"/>
        <v>0</v>
      </c>
      <c r="K4577" s="17"/>
      <c r="L4577" s="24"/>
      <c r="M4577" s="86">
        <v>54.456000000000003</v>
      </c>
      <c r="N4577" s="86">
        <v>94.233000000000004</v>
      </c>
      <c r="O4577" s="86">
        <v>126.849</v>
      </c>
      <c r="P4577" s="86" t="s">
        <v>5013</v>
      </c>
      <c r="Q4577" s="86" t="s">
        <v>5013</v>
      </c>
      <c r="R4577" s="86" t="s">
        <v>5013</v>
      </c>
      <c r="S4577" s="86" t="s">
        <v>5013</v>
      </c>
      <c r="T4577" s="86" t="s">
        <v>5013</v>
      </c>
    </row>
    <row r="4578" spans="1:20" x14ac:dyDescent="0.25">
      <c r="A4578" s="50" t="s">
        <v>4682</v>
      </c>
      <c r="B4578" s="50" t="s">
        <v>4575</v>
      </c>
      <c r="C4578" s="50" t="s">
        <v>4767</v>
      </c>
      <c r="D4578" s="80">
        <v>16</v>
      </c>
      <c r="E4578" s="50" t="s">
        <v>9041</v>
      </c>
      <c r="F4578" s="24">
        <f t="shared" si="226"/>
        <v>0</v>
      </c>
      <c r="G4578" s="20">
        <f t="shared" si="227"/>
        <v>6.3573333333333339</v>
      </c>
      <c r="H4578" s="17"/>
      <c r="I4578" s="24"/>
      <c r="J4578" s="20">
        <f t="shared" si="228"/>
        <v>0</v>
      </c>
      <c r="K4578" s="17"/>
      <c r="L4578" s="24"/>
      <c r="M4578" s="86">
        <v>6.1310000000000002</v>
      </c>
      <c r="N4578" s="86">
        <v>3.06</v>
      </c>
      <c r="O4578" s="86">
        <v>9.8810000000000002</v>
      </c>
      <c r="P4578" s="86" t="s">
        <v>5013</v>
      </c>
      <c r="Q4578" s="86" t="s">
        <v>5013</v>
      </c>
      <c r="R4578" s="86" t="s">
        <v>5013</v>
      </c>
      <c r="S4578" s="86" t="s">
        <v>5013</v>
      </c>
      <c r="T4578" s="86" t="s">
        <v>5013</v>
      </c>
    </row>
    <row r="4579" spans="1:20" x14ac:dyDescent="0.25">
      <c r="A4579" s="50" t="s">
        <v>4682</v>
      </c>
      <c r="B4579" s="50" t="s">
        <v>4351</v>
      </c>
      <c r="C4579" s="50" t="s">
        <v>4767</v>
      </c>
      <c r="D4579" s="80">
        <v>16</v>
      </c>
      <c r="E4579" s="50" t="s">
        <v>9042</v>
      </c>
      <c r="F4579" s="24">
        <f t="shared" si="226"/>
        <v>0</v>
      </c>
      <c r="G4579" s="20">
        <f t="shared" si="227"/>
        <v>74.269666666666666</v>
      </c>
      <c r="H4579" s="17"/>
      <c r="I4579" s="24"/>
      <c r="J4579" s="20">
        <f t="shared" si="228"/>
        <v>0</v>
      </c>
      <c r="K4579" s="17"/>
      <c r="L4579" s="24"/>
      <c r="M4579" s="86">
        <v>147.631</v>
      </c>
      <c r="N4579" s="86">
        <v>44.481999999999999</v>
      </c>
      <c r="O4579" s="86">
        <v>30.696000000000002</v>
      </c>
      <c r="P4579" s="86" t="s">
        <v>5013</v>
      </c>
      <c r="Q4579" s="86" t="s">
        <v>5013</v>
      </c>
      <c r="R4579" s="86" t="s">
        <v>5013</v>
      </c>
      <c r="S4579" s="86" t="s">
        <v>5013</v>
      </c>
      <c r="T4579" s="86" t="s">
        <v>5013</v>
      </c>
    </row>
    <row r="4580" spans="1:20" x14ac:dyDescent="0.25">
      <c r="A4580" s="50" t="s">
        <v>4682</v>
      </c>
      <c r="B4580" s="50" t="s">
        <v>4155</v>
      </c>
      <c r="C4580" s="50" t="s">
        <v>4767</v>
      </c>
      <c r="D4580" s="80">
        <v>16</v>
      </c>
      <c r="E4580" s="50" t="s">
        <v>9043</v>
      </c>
      <c r="F4580" s="24">
        <f t="shared" si="226"/>
        <v>0</v>
      </c>
      <c r="G4580" s="20">
        <f t="shared" si="227"/>
        <v>43.734333333333332</v>
      </c>
      <c r="H4580" s="17"/>
      <c r="I4580" s="24"/>
      <c r="J4580" s="20">
        <f t="shared" si="228"/>
        <v>0</v>
      </c>
      <c r="K4580" s="17"/>
      <c r="L4580" s="24"/>
      <c r="M4580" s="86">
        <v>77.119</v>
      </c>
      <c r="N4580" s="86">
        <v>6.4349999999999996</v>
      </c>
      <c r="O4580" s="86">
        <v>47.649000000000001</v>
      </c>
      <c r="P4580" s="86" t="s">
        <v>5013</v>
      </c>
      <c r="Q4580" s="86" t="s">
        <v>5013</v>
      </c>
      <c r="R4580" s="86" t="s">
        <v>5013</v>
      </c>
      <c r="S4580" s="86" t="s">
        <v>5013</v>
      </c>
      <c r="T4580" s="86" t="s">
        <v>5013</v>
      </c>
    </row>
    <row r="4581" spans="1:20" x14ac:dyDescent="0.25">
      <c r="A4581" s="50" t="s">
        <v>4682</v>
      </c>
      <c r="B4581" s="50" t="s">
        <v>4352</v>
      </c>
      <c r="C4581" s="50" t="s">
        <v>4767</v>
      </c>
      <c r="D4581" s="80">
        <v>16</v>
      </c>
      <c r="E4581" s="50" t="s">
        <v>9044</v>
      </c>
      <c r="F4581" s="24">
        <f t="shared" si="226"/>
        <v>0</v>
      </c>
      <c r="G4581" s="20">
        <f t="shared" si="227"/>
        <v>55.383333333333333</v>
      </c>
      <c r="H4581" s="17"/>
      <c r="I4581" s="24"/>
      <c r="J4581" s="20">
        <f t="shared" si="228"/>
        <v>0</v>
      </c>
      <c r="K4581" s="17"/>
      <c r="L4581" s="24"/>
      <c r="M4581" s="86">
        <v>15.281000000000001</v>
      </c>
      <c r="N4581" s="86">
        <v>123.301</v>
      </c>
      <c r="O4581" s="86">
        <v>27.568000000000001</v>
      </c>
      <c r="P4581" s="86" t="s">
        <v>5013</v>
      </c>
      <c r="Q4581" s="86" t="s">
        <v>5013</v>
      </c>
      <c r="R4581" s="86" t="s">
        <v>5013</v>
      </c>
      <c r="S4581" s="86" t="s">
        <v>5013</v>
      </c>
      <c r="T4581" s="86" t="s">
        <v>5013</v>
      </c>
    </row>
    <row r="4582" spans="1:20" x14ac:dyDescent="0.25">
      <c r="A4582" s="50" t="s">
        <v>4682</v>
      </c>
      <c r="B4582" s="50" t="s">
        <v>4224</v>
      </c>
      <c r="C4582" s="50" t="s">
        <v>4767</v>
      </c>
      <c r="D4582" s="80">
        <v>16</v>
      </c>
      <c r="E4582" s="50" t="s">
        <v>9045</v>
      </c>
      <c r="F4582" s="24">
        <f t="shared" si="226"/>
        <v>0</v>
      </c>
      <c r="G4582" s="20">
        <f t="shared" si="227"/>
        <v>107.19433333333332</v>
      </c>
      <c r="H4582" s="17"/>
      <c r="I4582" s="24"/>
      <c r="J4582" s="20">
        <f t="shared" si="228"/>
        <v>0</v>
      </c>
      <c r="K4582" s="17"/>
      <c r="L4582" s="24"/>
      <c r="M4582" s="86">
        <v>82.884</v>
      </c>
      <c r="N4582" s="86">
        <v>233.41499999999999</v>
      </c>
      <c r="O4582" s="86">
        <v>5.2839999999999998</v>
      </c>
      <c r="P4582" s="86" t="s">
        <v>5013</v>
      </c>
      <c r="Q4582" s="86" t="s">
        <v>5013</v>
      </c>
      <c r="R4582" s="86" t="s">
        <v>5013</v>
      </c>
      <c r="S4582" s="86" t="s">
        <v>5013</v>
      </c>
      <c r="T4582" s="86" t="s">
        <v>5013</v>
      </c>
    </row>
    <row r="4583" spans="1:20" x14ac:dyDescent="0.25">
      <c r="A4583" s="50" t="s">
        <v>4682</v>
      </c>
      <c r="B4583" s="50" t="s">
        <v>4544</v>
      </c>
      <c r="C4583" s="50" t="s">
        <v>4767</v>
      </c>
      <c r="D4583" s="80">
        <v>16</v>
      </c>
      <c r="E4583" s="50" t="s">
        <v>9048</v>
      </c>
      <c r="F4583" s="24">
        <f t="shared" si="226"/>
        <v>0</v>
      </c>
      <c r="G4583" s="20">
        <f t="shared" si="227"/>
        <v>53.174666666666667</v>
      </c>
      <c r="H4583" s="17"/>
      <c r="I4583" s="24"/>
      <c r="J4583" s="20">
        <f t="shared" si="228"/>
        <v>0</v>
      </c>
      <c r="K4583" s="17"/>
      <c r="L4583" s="24"/>
      <c r="M4583" s="86">
        <v>36.250999999999998</v>
      </c>
      <c r="N4583" s="86">
        <v>42.225999999999999</v>
      </c>
      <c r="O4583" s="86">
        <v>81.046999999999997</v>
      </c>
      <c r="P4583" s="86" t="s">
        <v>5013</v>
      </c>
      <c r="Q4583" s="86" t="s">
        <v>5013</v>
      </c>
      <c r="R4583" s="86" t="s">
        <v>5013</v>
      </c>
      <c r="S4583" s="86" t="s">
        <v>5013</v>
      </c>
      <c r="T4583" s="86" t="s">
        <v>5013</v>
      </c>
    </row>
    <row r="4584" spans="1:20" x14ac:dyDescent="0.25">
      <c r="A4584" s="50" t="s">
        <v>4682</v>
      </c>
      <c r="B4584" s="50" t="s">
        <v>4222</v>
      </c>
      <c r="C4584" s="50" t="s">
        <v>4767</v>
      </c>
      <c r="D4584" s="80">
        <v>16</v>
      </c>
      <c r="E4584" s="50" t="s">
        <v>9061</v>
      </c>
      <c r="F4584" s="24">
        <f t="shared" si="226"/>
        <v>0</v>
      </c>
      <c r="G4584" s="20">
        <f t="shared" si="227"/>
        <v>90.626999999999995</v>
      </c>
      <c r="H4584" s="17"/>
      <c r="I4584" s="24"/>
      <c r="J4584" s="20">
        <f t="shared" si="228"/>
        <v>0</v>
      </c>
      <c r="K4584" s="17"/>
      <c r="L4584" s="24"/>
      <c r="M4584" s="86">
        <v>17.571999999999999</v>
      </c>
      <c r="N4584" s="86">
        <v>190.18799999999999</v>
      </c>
      <c r="O4584" s="86">
        <v>64.120999999999995</v>
      </c>
      <c r="P4584" s="86" t="s">
        <v>5013</v>
      </c>
      <c r="Q4584" s="86" t="s">
        <v>5013</v>
      </c>
      <c r="R4584" s="86" t="s">
        <v>5013</v>
      </c>
      <c r="S4584" s="86" t="s">
        <v>5013</v>
      </c>
      <c r="T4584" s="86" t="s">
        <v>5013</v>
      </c>
    </row>
    <row r="4585" spans="1:20" x14ac:dyDescent="0.25">
      <c r="A4585" s="50" t="s">
        <v>4682</v>
      </c>
      <c r="B4585" s="50" t="s">
        <v>4148</v>
      </c>
      <c r="C4585" s="50" t="s">
        <v>4767</v>
      </c>
      <c r="D4585" s="80">
        <v>16</v>
      </c>
      <c r="E4585" s="50" t="s">
        <v>9065</v>
      </c>
      <c r="F4585" s="24">
        <f t="shared" si="226"/>
        <v>0</v>
      </c>
      <c r="G4585" s="20">
        <f t="shared" si="227"/>
        <v>11.626333333333333</v>
      </c>
      <c r="H4585" s="17"/>
      <c r="I4585" s="24"/>
      <c r="J4585" s="20">
        <f t="shared" si="228"/>
        <v>0</v>
      </c>
      <c r="K4585" s="17"/>
      <c r="L4585" s="24"/>
      <c r="M4585" s="86">
        <v>20.347000000000001</v>
      </c>
      <c r="N4585" s="86">
        <v>12.321</v>
      </c>
      <c r="O4585" s="86">
        <v>2.2109999999999999</v>
      </c>
      <c r="P4585" s="86" t="s">
        <v>5013</v>
      </c>
      <c r="Q4585" s="86" t="s">
        <v>5013</v>
      </c>
      <c r="R4585" s="86" t="s">
        <v>5013</v>
      </c>
      <c r="S4585" s="86" t="s">
        <v>5013</v>
      </c>
      <c r="T4585" s="86" t="s">
        <v>5013</v>
      </c>
    </row>
    <row r="4586" spans="1:20" x14ac:dyDescent="0.25">
      <c r="A4586" s="50" t="s">
        <v>4682</v>
      </c>
      <c r="B4586" s="50" t="s">
        <v>3541</v>
      </c>
      <c r="C4586" s="50" t="s">
        <v>4767</v>
      </c>
      <c r="D4586" s="80">
        <v>16</v>
      </c>
      <c r="E4586" s="50" t="s">
        <v>9085</v>
      </c>
      <c r="F4586" s="24">
        <f t="shared" si="226"/>
        <v>0</v>
      </c>
      <c r="G4586" s="20">
        <f t="shared" si="227"/>
        <v>16.936666666666664</v>
      </c>
      <c r="H4586" s="17"/>
      <c r="I4586" s="24"/>
      <c r="J4586" s="20">
        <f t="shared" si="228"/>
        <v>2.5048000000000004</v>
      </c>
      <c r="K4586" s="17"/>
      <c r="L4586" s="24"/>
      <c r="M4586" s="86">
        <v>26.419</v>
      </c>
      <c r="N4586" s="86">
        <v>20.509</v>
      </c>
      <c r="O4586" s="86">
        <v>3.8820000000000001</v>
      </c>
      <c r="P4586" s="86">
        <v>11.233000000000001</v>
      </c>
      <c r="Q4586" s="86">
        <v>1.2909999999999999</v>
      </c>
      <c r="R4586" s="86" t="s">
        <v>5013</v>
      </c>
      <c r="S4586" s="86" t="s">
        <v>5013</v>
      </c>
      <c r="T4586" s="86" t="s">
        <v>5013</v>
      </c>
    </row>
    <row r="4587" spans="1:20" x14ac:dyDescent="0.25">
      <c r="A4587" s="50" t="s">
        <v>4682</v>
      </c>
      <c r="B4587" s="50" t="s">
        <v>3538</v>
      </c>
      <c r="C4587" s="50" t="s">
        <v>4767</v>
      </c>
      <c r="D4587" s="80">
        <v>16</v>
      </c>
      <c r="E4587" s="50" t="s">
        <v>9125</v>
      </c>
      <c r="F4587" s="24">
        <f t="shared" si="226"/>
        <v>0</v>
      </c>
      <c r="G4587" s="20">
        <f t="shared" si="227"/>
        <v>26.950333333333333</v>
      </c>
      <c r="H4587" s="17"/>
      <c r="I4587" s="24"/>
      <c r="J4587" s="20">
        <f t="shared" si="228"/>
        <v>8.4918000000000013</v>
      </c>
      <c r="K4587" s="17"/>
      <c r="L4587" s="24"/>
      <c r="M4587" s="86" t="s">
        <v>5013</v>
      </c>
      <c r="N4587" s="86">
        <v>80.850999999999999</v>
      </c>
      <c r="O4587" s="86" t="s">
        <v>5013</v>
      </c>
      <c r="P4587" s="86">
        <v>40.393000000000001</v>
      </c>
      <c r="Q4587" s="86">
        <v>2.0659999999999998</v>
      </c>
      <c r="R4587" s="86" t="s">
        <v>5013</v>
      </c>
      <c r="S4587" s="86" t="s">
        <v>5013</v>
      </c>
      <c r="T4587" s="86" t="s">
        <v>5013</v>
      </c>
    </row>
    <row r="4588" spans="1:20" x14ac:dyDescent="0.25">
      <c r="A4588" s="50" t="s">
        <v>4682</v>
      </c>
      <c r="B4588" s="50" t="s">
        <v>4452</v>
      </c>
      <c r="C4588" s="50" t="s">
        <v>4767</v>
      </c>
      <c r="D4588" s="80">
        <v>16</v>
      </c>
      <c r="E4588" s="50" t="s">
        <v>9126</v>
      </c>
      <c r="F4588" s="24">
        <f t="shared" si="226"/>
        <v>0</v>
      </c>
      <c r="G4588" s="20">
        <f t="shared" si="227"/>
        <v>3.9973333333333332</v>
      </c>
      <c r="H4588" s="17"/>
      <c r="I4588" s="24"/>
      <c r="J4588" s="20">
        <f t="shared" si="228"/>
        <v>7.46E-2</v>
      </c>
      <c r="K4588" s="17"/>
      <c r="L4588" s="24"/>
      <c r="M4588" s="86">
        <v>3.5840000000000001</v>
      </c>
      <c r="N4588" s="86">
        <v>8.4079999999999995</v>
      </c>
      <c r="O4588" s="86" t="s">
        <v>5013</v>
      </c>
      <c r="P4588" s="86" t="s">
        <v>5013</v>
      </c>
      <c r="Q4588" s="86">
        <v>0.373</v>
      </c>
      <c r="R4588" s="86" t="s">
        <v>5013</v>
      </c>
      <c r="S4588" s="86" t="s">
        <v>5013</v>
      </c>
      <c r="T4588" s="86" t="s">
        <v>5013</v>
      </c>
    </row>
    <row r="4589" spans="1:20" x14ac:dyDescent="0.25">
      <c r="A4589" s="50" t="s">
        <v>4682</v>
      </c>
      <c r="B4589" s="50" t="s">
        <v>4358</v>
      </c>
      <c r="C4589" s="50" t="s">
        <v>4767</v>
      </c>
      <c r="D4589" s="80">
        <v>16</v>
      </c>
      <c r="E4589" s="50" t="s">
        <v>9129</v>
      </c>
      <c r="F4589" s="24">
        <f t="shared" si="226"/>
        <v>0</v>
      </c>
      <c r="G4589" s="20">
        <f t="shared" si="227"/>
        <v>26.086666666666662</v>
      </c>
      <c r="H4589" s="17"/>
      <c r="I4589" s="24"/>
      <c r="J4589" s="20">
        <f t="shared" si="228"/>
        <v>0</v>
      </c>
      <c r="K4589" s="17"/>
      <c r="L4589" s="24"/>
      <c r="M4589" s="86" t="s">
        <v>5013</v>
      </c>
      <c r="N4589" s="86">
        <v>51.738999999999997</v>
      </c>
      <c r="O4589" s="86">
        <v>26.521000000000001</v>
      </c>
      <c r="P4589" s="86" t="s">
        <v>5013</v>
      </c>
      <c r="Q4589" s="86" t="s">
        <v>5013</v>
      </c>
      <c r="R4589" s="86" t="s">
        <v>5013</v>
      </c>
      <c r="S4589" s="86" t="s">
        <v>5013</v>
      </c>
      <c r="T4589" s="86" t="s">
        <v>5013</v>
      </c>
    </row>
    <row r="4590" spans="1:20" x14ac:dyDescent="0.25">
      <c r="A4590" s="50" t="s">
        <v>4682</v>
      </c>
      <c r="B4590" s="50" t="s">
        <v>2833</v>
      </c>
      <c r="C4590" s="50" t="s">
        <v>4767</v>
      </c>
      <c r="D4590" s="80">
        <v>16</v>
      </c>
      <c r="E4590" s="50" t="s">
        <v>9130</v>
      </c>
      <c r="F4590" s="24">
        <f t="shared" si="226"/>
        <v>0</v>
      </c>
      <c r="G4590" s="20">
        <f t="shared" si="227"/>
        <v>2.7726666666666664</v>
      </c>
      <c r="H4590" s="17"/>
      <c r="I4590" s="24"/>
      <c r="J4590" s="20">
        <f t="shared" si="228"/>
        <v>91.389600000000002</v>
      </c>
      <c r="K4590" s="17"/>
      <c r="L4590" s="24"/>
      <c r="M4590" s="86">
        <v>8.3179999999999996</v>
      </c>
      <c r="N4590" s="86" t="s">
        <v>5013</v>
      </c>
      <c r="O4590" s="86" t="s">
        <v>5013</v>
      </c>
      <c r="P4590" s="86">
        <v>7.2050000000000001</v>
      </c>
      <c r="Q4590" s="86">
        <v>449.74299999999999</v>
      </c>
      <c r="R4590" s="86" t="s">
        <v>5013</v>
      </c>
      <c r="S4590" s="86" t="s">
        <v>5013</v>
      </c>
      <c r="T4590" s="86" t="s">
        <v>5013</v>
      </c>
    </row>
    <row r="4591" spans="1:20" x14ac:dyDescent="0.25">
      <c r="A4591" s="50" t="s">
        <v>4682</v>
      </c>
      <c r="B4591" s="50" t="s">
        <v>4147</v>
      </c>
      <c r="C4591" s="50" t="s">
        <v>4767</v>
      </c>
      <c r="D4591" s="80">
        <v>16</v>
      </c>
      <c r="E4591" s="50" t="s">
        <v>9146</v>
      </c>
      <c r="F4591" s="24">
        <f t="shared" si="226"/>
        <v>0</v>
      </c>
      <c r="G4591" s="20">
        <f t="shared" si="227"/>
        <v>34.844666666666669</v>
      </c>
      <c r="H4591" s="17"/>
      <c r="I4591" s="24"/>
      <c r="J4591" s="20">
        <f t="shared" si="228"/>
        <v>0</v>
      </c>
      <c r="K4591" s="17"/>
      <c r="L4591" s="24"/>
      <c r="M4591" s="86" t="s">
        <v>5013</v>
      </c>
      <c r="N4591" s="86">
        <v>45.444000000000003</v>
      </c>
      <c r="O4591" s="86">
        <v>59.09</v>
      </c>
      <c r="P4591" s="86" t="s">
        <v>5013</v>
      </c>
      <c r="Q4591" s="86" t="s">
        <v>5013</v>
      </c>
      <c r="R4591" s="86" t="s">
        <v>5013</v>
      </c>
      <c r="S4591" s="86" t="s">
        <v>5013</v>
      </c>
      <c r="T4591" s="86" t="s">
        <v>5013</v>
      </c>
    </row>
    <row r="4592" spans="1:20" x14ac:dyDescent="0.25">
      <c r="A4592" s="50" t="s">
        <v>4682</v>
      </c>
      <c r="B4592" s="50" t="s">
        <v>4546</v>
      </c>
      <c r="C4592" s="50" t="s">
        <v>4767</v>
      </c>
      <c r="D4592" s="80">
        <v>16</v>
      </c>
      <c r="E4592" s="50" t="s">
        <v>9147</v>
      </c>
      <c r="F4592" s="24">
        <f t="shared" si="226"/>
        <v>0</v>
      </c>
      <c r="G4592" s="20">
        <f t="shared" si="227"/>
        <v>20.201333333333334</v>
      </c>
      <c r="H4592" s="17"/>
      <c r="I4592" s="24"/>
      <c r="J4592" s="20">
        <f t="shared" si="228"/>
        <v>0</v>
      </c>
      <c r="K4592" s="17"/>
      <c r="L4592" s="24"/>
      <c r="M4592" s="86">
        <v>9.7409999999999997</v>
      </c>
      <c r="N4592" s="86">
        <v>0.73199999999999998</v>
      </c>
      <c r="O4592" s="86">
        <v>50.131</v>
      </c>
      <c r="P4592" s="86" t="s">
        <v>5013</v>
      </c>
      <c r="Q4592" s="86" t="s">
        <v>5013</v>
      </c>
      <c r="R4592" s="86" t="s">
        <v>5013</v>
      </c>
      <c r="S4592" s="86" t="s">
        <v>5013</v>
      </c>
      <c r="T4592" s="86" t="s">
        <v>5013</v>
      </c>
    </row>
    <row r="4593" spans="1:20" x14ac:dyDescent="0.25">
      <c r="A4593" s="50" t="s">
        <v>4682</v>
      </c>
      <c r="B4593" s="50" t="s">
        <v>4607</v>
      </c>
      <c r="C4593" s="50" t="s">
        <v>4767</v>
      </c>
      <c r="D4593" s="80">
        <v>16</v>
      </c>
      <c r="E4593" s="50" t="s">
        <v>9149</v>
      </c>
      <c r="F4593" s="24">
        <f t="shared" si="226"/>
        <v>0</v>
      </c>
      <c r="G4593" s="20">
        <f t="shared" si="227"/>
        <v>1.8266666666666669</v>
      </c>
      <c r="H4593" s="17"/>
      <c r="I4593" s="24"/>
      <c r="J4593" s="20">
        <f t="shared" si="228"/>
        <v>0</v>
      </c>
      <c r="K4593" s="17"/>
      <c r="L4593" s="24"/>
      <c r="M4593" s="86">
        <v>5.48</v>
      </c>
      <c r="N4593" s="86" t="s">
        <v>5013</v>
      </c>
      <c r="O4593" s="86" t="s">
        <v>5013</v>
      </c>
      <c r="P4593" s="86" t="s">
        <v>5013</v>
      </c>
      <c r="Q4593" s="86" t="s">
        <v>5013</v>
      </c>
      <c r="R4593" s="86" t="s">
        <v>5013</v>
      </c>
      <c r="S4593" s="86" t="s">
        <v>5013</v>
      </c>
      <c r="T4593" s="86" t="s">
        <v>5013</v>
      </c>
    </row>
    <row r="4594" spans="1:20" x14ac:dyDescent="0.25">
      <c r="A4594" s="50" t="s">
        <v>4682</v>
      </c>
      <c r="B4594" s="50" t="s">
        <v>4457</v>
      </c>
      <c r="C4594" s="50" t="s">
        <v>4767</v>
      </c>
      <c r="D4594" s="80">
        <v>16</v>
      </c>
      <c r="E4594" s="50" t="s">
        <v>9150</v>
      </c>
      <c r="F4594" s="24">
        <f t="shared" si="226"/>
        <v>0</v>
      </c>
      <c r="G4594" s="20">
        <f t="shared" si="227"/>
        <v>0</v>
      </c>
      <c r="H4594" s="17"/>
      <c r="I4594" s="24"/>
      <c r="J4594" s="20">
        <f t="shared" si="228"/>
        <v>1.2410000000000001</v>
      </c>
      <c r="K4594" s="17"/>
      <c r="L4594" s="24"/>
      <c r="M4594" s="86" t="s">
        <v>5013</v>
      </c>
      <c r="N4594" s="86" t="s">
        <v>5013</v>
      </c>
      <c r="O4594" s="86" t="s">
        <v>5013</v>
      </c>
      <c r="P4594" s="86">
        <v>2.4710000000000001</v>
      </c>
      <c r="Q4594" s="86">
        <v>3.734</v>
      </c>
      <c r="R4594" s="86" t="s">
        <v>5013</v>
      </c>
      <c r="S4594" s="86" t="s">
        <v>5013</v>
      </c>
      <c r="T4594" s="86" t="s">
        <v>5013</v>
      </c>
    </row>
    <row r="4595" spans="1:20" x14ac:dyDescent="0.25">
      <c r="A4595" s="50" t="s">
        <v>4682</v>
      </c>
      <c r="B4595" s="50" t="s">
        <v>4359</v>
      </c>
      <c r="C4595" s="50" t="s">
        <v>4767</v>
      </c>
      <c r="D4595" s="80">
        <v>16</v>
      </c>
      <c r="E4595" s="50" t="s">
        <v>9153</v>
      </c>
      <c r="F4595" s="24">
        <f t="shared" si="226"/>
        <v>0</v>
      </c>
      <c r="G4595" s="20">
        <f t="shared" si="227"/>
        <v>0.56466666666666665</v>
      </c>
      <c r="H4595" s="17"/>
      <c r="I4595" s="24"/>
      <c r="J4595" s="20">
        <f t="shared" si="228"/>
        <v>0</v>
      </c>
      <c r="K4595" s="17"/>
      <c r="L4595" s="24"/>
      <c r="M4595" s="86">
        <v>0.53300000000000003</v>
      </c>
      <c r="N4595" s="86">
        <v>1.161</v>
      </c>
      <c r="O4595" s="86" t="s">
        <v>5013</v>
      </c>
      <c r="P4595" s="86" t="s">
        <v>5013</v>
      </c>
      <c r="Q4595" s="86" t="s">
        <v>5013</v>
      </c>
      <c r="R4595" s="86" t="s">
        <v>5013</v>
      </c>
      <c r="S4595" s="86" t="s">
        <v>5013</v>
      </c>
      <c r="T4595" s="86" t="s">
        <v>5013</v>
      </c>
    </row>
    <row r="4596" spans="1:20" x14ac:dyDescent="0.25">
      <c r="A4596" s="50" t="s">
        <v>4682</v>
      </c>
      <c r="B4596" s="50" t="s">
        <v>4306</v>
      </c>
      <c r="C4596" s="50" t="s">
        <v>4767</v>
      </c>
      <c r="D4596" s="80">
        <v>16</v>
      </c>
      <c r="E4596" s="50" t="s">
        <v>9154</v>
      </c>
      <c r="F4596" s="24">
        <f t="shared" si="226"/>
        <v>0</v>
      </c>
      <c r="G4596" s="20">
        <f t="shared" si="227"/>
        <v>85.762333333333331</v>
      </c>
      <c r="H4596" s="17"/>
      <c r="I4596" s="24"/>
      <c r="J4596" s="20">
        <f t="shared" si="228"/>
        <v>0</v>
      </c>
      <c r="K4596" s="17"/>
      <c r="L4596" s="24"/>
      <c r="M4596" s="86">
        <v>10.292999999999999</v>
      </c>
      <c r="N4596" s="86">
        <v>0.999</v>
      </c>
      <c r="O4596" s="86">
        <v>245.995</v>
      </c>
      <c r="P4596" s="86" t="s">
        <v>5013</v>
      </c>
      <c r="Q4596" s="86" t="s">
        <v>5013</v>
      </c>
      <c r="R4596" s="86" t="s">
        <v>5013</v>
      </c>
      <c r="S4596" s="86" t="s">
        <v>5013</v>
      </c>
      <c r="T4596" s="86" t="s">
        <v>5013</v>
      </c>
    </row>
    <row r="4597" spans="1:20" x14ac:dyDescent="0.25">
      <c r="A4597" s="50" t="s">
        <v>4682</v>
      </c>
      <c r="B4597" s="50" t="s">
        <v>156</v>
      </c>
      <c r="C4597" s="50" t="s">
        <v>4767</v>
      </c>
      <c r="D4597" s="80">
        <v>16</v>
      </c>
      <c r="E4597" s="50" t="s">
        <v>9162</v>
      </c>
      <c r="F4597" s="24">
        <f t="shared" si="226"/>
        <v>0</v>
      </c>
      <c r="G4597" s="20">
        <f t="shared" si="227"/>
        <v>6634.1980000000003</v>
      </c>
      <c r="H4597" s="17"/>
      <c r="I4597" s="24"/>
      <c r="J4597" s="20">
        <f t="shared" si="228"/>
        <v>0</v>
      </c>
      <c r="K4597" s="17"/>
      <c r="L4597" s="24"/>
      <c r="M4597" s="86">
        <v>228.60300000000001</v>
      </c>
      <c r="N4597" s="86">
        <v>433.39800000000002</v>
      </c>
      <c r="O4597" s="86">
        <v>19240.593000000001</v>
      </c>
      <c r="P4597" s="86" t="s">
        <v>5013</v>
      </c>
      <c r="Q4597" s="86" t="s">
        <v>5013</v>
      </c>
      <c r="R4597" s="86" t="s">
        <v>5013</v>
      </c>
      <c r="S4597" s="86" t="s">
        <v>5013</v>
      </c>
      <c r="T4597" s="86" t="s">
        <v>5013</v>
      </c>
    </row>
    <row r="4598" spans="1:20" x14ac:dyDescent="0.25">
      <c r="A4598" s="50" t="s">
        <v>4682</v>
      </c>
      <c r="B4598" s="50" t="s">
        <v>4621</v>
      </c>
      <c r="C4598" s="50" t="s">
        <v>4767</v>
      </c>
      <c r="D4598" s="80">
        <v>16</v>
      </c>
      <c r="E4598" s="50" t="s">
        <v>9163</v>
      </c>
      <c r="F4598" s="24">
        <f t="shared" si="226"/>
        <v>0</v>
      </c>
      <c r="G4598" s="20">
        <f t="shared" si="227"/>
        <v>1074.2266666666667</v>
      </c>
      <c r="H4598" s="17"/>
      <c r="I4598" s="24"/>
      <c r="J4598" s="20">
        <f t="shared" si="228"/>
        <v>0</v>
      </c>
      <c r="K4598" s="17"/>
      <c r="L4598" s="24"/>
      <c r="M4598" s="86">
        <v>474.49700000000001</v>
      </c>
      <c r="N4598" s="86">
        <v>568.57100000000003</v>
      </c>
      <c r="O4598" s="86">
        <v>2179.6120000000001</v>
      </c>
      <c r="P4598" s="86" t="s">
        <v>5013</v>
      </c>
      <c r="Q4598" s="86" t="s">
        <v>5013</v>
      </c>
      <c r="R4598" s="86" t="s">
        <v>5013</v>
      </c>
      <c r="S4598" s="86" t="s">
        <v>5013</v>
      </c>
      <c r="T4598" s="86" t="s">
        <v>5013</v>
      </c>
    </row>
    <row r="4599" spans="1:20" x14ac:dyDescent="0.25">
      <c r="A4599" s="50" t="s">
        <v>4682</v>
      </c>
      <c r="B4599" s="50" t="s">
        <v>4420</v>
      </c>
      <c r="C4599" s="50" t="s">
        <v>4768</v>
      </c>
      <c r="D4599" s="80">
        <v>17</v>
      </c>
      <c r="E4599" s="50" t="s">
        <v>9180</v>
      </c>
      <c r="F4599" s="24">
        <f t="shared" si="226"/>
        <v>0</v>
      </c>
      <c r="G4599" s="20">
        <f t="shared" si="227"/>
        <v>2.5196666666666667</v>
      </c>
      <c r="H4599" s="17"/>
      <c r="I4599" s="24"/>
      <c r="J4599" s="20">
        <f t="shared" si="228"/>
        <v>0</v>
      </c>
      <c r="K4599" s="17"/>
      <c r="L4599" s="24"/>
      <c r="M4599" s="86" t="s">
        <v>5013</v>
      </c>
      <c r="N4599" s="86" t="s">
        <v>5013</v>
      </c>
      <c r="O4599" s="86">
        <v>7.5590000000000002</v>
      </c>
      <c r="P4599" s="86" t="s">
        <v>5013</v>
      </c>
      <c r="Q4599" s="86" t="s">
        <v>5013</v>
      </c>
      <c r="R4599" s="86" t="s">
        <v>5013</v>
      </c>
      <c r="S4599" s="86" t="s">
        <v>5013</v>
      </c>
      <c r="T4599" s="86" t="s">
        <v>5013</v>
      </c>
    </row>
    <row r="4600" spans="1:20" x14ac:dyDescent="0.25">
      <c r="A4600" s="50" t="s">
        <v>4682</v>
      </c>
      <c r="B4600" s="50" t="s">
        <v>1593</v>
      </c>
      <c r="C4600" s="50" t="s">
        <v>4768</v>
      </c>
      <c r="D4600" s="80">
        <v>17</v>
      </c>
      <c r="E4600" s="50" t="s">
        <v>9181</v>
      </c>
      <c r="F4600" s="24">
        <f t="shared" si="226"/>
        <v>0</v>
      </c>
      <c r="G4600" s="20">
        <f t="shared" si="227"/>
        <v>13.686</v>
      </c>
      <c r="H4600" s="17"/>
      <c r="I4600" s="24"/>
      <c r="J4600" s="20">
        <f t="shared" si="228"/>
        <v>0</v>
      </c>
      <c r="K4600" s="17"/>
      <c r="L4600" s="24"/>
      <c r="M4600" s="86" t="s">
        <v>5013</v>
      </c>
      <c r="N4600" s="86" t="s">
        <v>5013</v>
      </c>
      <c r="O4600" s="86">
        <v>41.058</v>
      </c>
      <c r="P4600" s="86" t="s">
        <v>5013</v>
      </c>
      <c r="Q4600" s="86" t="s">
        <v>5013</v>
      </c>
      <c r="R4600" s="86" t="s">
        <v>5013</v>
      </c>
      <c r="S4600" s="86" t="s">
        <v>5013</v>
      </c>
      <c r="T4600" s="86" t="s">
        <v>5013</v>
      </c>
    </row>
    <row r="4601" spans="1:20" x14ac:dyDescent="0.25">
      <c r="A4601" s="50" t="s">
        <v>4682</v>
      </c>
      <c r="B4601" s="50" t="s">
        <v>4568</v>
      </c>
      <c r="C4601" s="50" t="s">
        <v>4768</v>
      </c>
      <c r="D4601" s="80">
        <v>17</v>
      </c>
      <c r="E4601" s="50" t="s">
        <v>9185</v>
      </c>
      <c r="F4601" s="24">
        <f t="shared" si="226"/>
        <v>0</v>
      </c>
      <c r="G4601" s="20">
        <f t="shared" si="227"/>
        <v>4.466333333333333</v>
      </c>
      <c r="H4601" s="17"/>
      <c r="I4601" s="24"/>
      <c r="J4601" s="20">
        <f t="shared" si="228"/>
        <v>0</v>
      </c>
      <c r="K4601" s="17"/>
      <c r="L4601" s="24"/>
      <c r="M4601" s="86">
        <v>13.398999999999999</v>
      </c>
      <c r="N4601" s="86" t="s">
        <v>5013</v>
      </c>
      <c r="O4601" s="86" t="s">
        <v>5013</v>
      </c>
      <c r="P4601" s="86" t="s">
        <v>5013</v>
      </c>
      <c r="Q4601" s="86" t="s">
        <v>5013</v>
      </c>
      <c r="R4601" s="86" t="s">
        <v>5013</v>
      </c>
      <c r="S4601" s="86" t="s">
        <v>5013</v>
      </c>
      <c r="T4601" s="86" t="s">
        <v>5013</v>
      </c>
    </row>
    <row r="4602" spans="1:20" x14ac:dyDescent="0.25">
      <c r="A4602" s="50" t="s">
        <v>4682</v>
      </c>
      <c r="B4602" s="50" t="s">
        <v>4542</v>
      </c>
      <c r="C4602" s="50" t="s">
        <v>4768</v>
      </c>
      <c r="D4602" s="80">
        <v>17</v>
      </c>
      <c r="E4602" s="50" t="s">
        <v>9186</v>
      </c>
      <c r="F4602" s="24">
        <f t="shared" si="226"/>
        <v>0</v>
      </c>
      <c r="G4602" s="20">
        <f t="shared" si="227"/>
        <v>1.92</v>
      </c>
      <c r="H4602" s="17"/>
      <c r="I4602" s="24"/>
      <c r="J4602" s="20">
        <f t="shared" si="228"/>
        <v>0</v>
      </c>
      <c r="K4602" s="17"/>
      <c r="L4602" s="24"/>
      <c r="M4602" s="86">
        <v>5.76</v>
      </c>
      <c r="N4602" s="86" t="s">
        <v>5013</v>
      </c>
      <c r="O4602" s="86" t="s">
        <v>5013</v>
      </c>
      <c r="P4602" s="86" t="s">
        <v>5013</v>
      </c>
      <c r="Q4602" s="86" t="s">
        <v>5013</v>
      </c>
      <c r="R4602" s="86" t="s">
        <v>5013</v>
      </c>
      <c r="S4602" s="86" t="s">
        <v>5013</v>
      </c>
      <c r="T4602" s="86" t="s">
        <v>5013</v>
      </c>
    </row>
    <row r="4603" spans="1:20" x14ac:dyDescent="0.25">
      <c r="A4603" s="50" t="s">
        <v>4682</v>
      </c>
      <c r="B4603" s="50" t="s">
        <v>2514</v>
      </c>
      <c r="C4603" s="50" t="s">
        <v>4768</v>
      </c>
      <c r="D4603" s="80">
        <v>17</v>
      </c>
      <c r="E4603" s="50" t="s">
        <v>9188</v>
      </c>
      <c r="F4603" s="24">
        <f t="shared" si="226"/>
        <v>0</v>
      </c>
      <c r="G4603" s="20">
        <f t="shared" si="227"/>
        <v>5.5236666666666663</v>
      </c>
      <c r="H4603" s="17"/>
      <c r="I4603" s="24"/>
      <c r="J4603" s="20">
        <f t="shared" si="228"/>
        <v>0</v>
      </c>
      <c r="K4603" s="17"/>
      <c r="L4603" s="24"/>
      <c r="M4603" s="86">
        <v>15.414</v>
      </c>
      <c r="N4603" s="86" t="s">
        <v>5013</v>
      </c>
      <c r="O4603" s="86">
        <v>1.157</v>
      </c>
      <c r="P4603" s="86" t="s">
        <v>5013</v>
      </c>
      <c r="Q4603" s="86" t="s">
        <v>5013</v>
      </c>
      <c r="R4603" s="86" t="s">
        <v>5013</v>
      </c>
      <c r="S4603" s="86" t="s">
        <v>5013</v>
      </c>
      <c r="T4603" s="86" t="s">
        <v>5013</v>
      </c>
    </row>
    <row r="4604" spans="1:20" x14ac:dyDescent="0.25">
      <c r="A4604" s="50" t="s">
        <v>4682</v>
      </c>
      <c r="B4604" s="50" t="s">
        <v>1919</v>
      </c>
      <c r="C4604" s="50" t="s">
        <v>4768</v>
      </c>
      <c r="D4604" s="80">
        <v>17</v>
      </c>
      <c r="E4604" s="50" t="s">
        <v>9189</v>
      </c>
      <c r="F4604" s="24">
        <f t="shared" si="226"/>
        <v>0</v>
      </c>
      <c r="G4604" s="20">
        <f t="shared" si="227"/>
        <v>1.2916666666666667</v>
      </c>
      <c r="H4604" s="17"/>
      <c r="I4604" s="24"/>
      <c r="J4604" s="20">
        <f t="shared" si="228"/>
        <v>1.6248</v>
      </c>
      <c r="K4604" s="17"/>
      <c r="L4604" s="24"/>
      <c r="M4604" s="86" t="s">
        <v>5013</v>
      </c>
      <c r="N4604" s="86" t="s">
        <v>5013</v>
      </c>
      <c r="O4604" s="86">
        <v>3.875</v>
      </c>
      <c r="P4604" s="86">
        <v>8.1240000000000006</v>
      </c>
      <c r="Q4604" s="86" t="s">
        <v>5013</v>
      </c>
      <c r="R4604" s="86" t="s">
        <v>5013</v>
      </c>
      <c r="S4604" s="86" t="s">
        <v>5013</v>
      </c>
      <c r="T4604" s="86" t="s">
        <v>5013</v>
      </c>
    </row>
    <row r="4605" spans="1:20" x14ac:dyDescent="0.25">
      <c r="A4605" s="50" t="s">
        <v>4682</v>
      </c>
      <c r="B4605" s="50" t="s">
        <v>256</v>
      </c>
      <c r="C4605" s="50" t="s">
        <v>4768</v>
      </c>
      <c r="D4605" s="80">
        <v>17</v>
      </c>
      <c r="E4605" s="50" t="s">
        <v>9190</v>
      </c>
      <c r="F4605" s="24">
        <f t="shared" si="226"/>
        <v>0</v>
      </c>
      <c r="G4605" s="20">
        <f t="shared" si="227"/>
        <v>10.233000000000001</v>
      </c>
      <c r="H4605" s="17"/>
      <c r="I4605" s="24"/>
      <c r="J4605" s="20">
        <f t="shared" si="228"/>
        <v>0</v>
      </c>
      <c r="K4605" s="17"/>
      <c r="L4605" s="24"/>
      <c r="M4605" s="86" t="s">
        <v>5013</v>
      </c>
      <c r="N4605" s="86" t="s">
        <v>5013</v>
      </c>
      <c r="O4605" s="86">
        <v>30.699000000000002</v>
      </c>
      <c r="P4605" s="86" t="s">
        <v>5013</v>
      </c>
      <c r="Q4605" s="86" t="s">
        <v>5013</v>
      </c>
      <c r="R4605" s="86" t="s">
        <v>5013</v>
      </c>
      <c r="S4605" s="86" t="s">
        <v>5013</v>
      </c>
      <c r="T4605" s="86" t="s">
        <v>5013</v>
      </c>
    </row>
    <row r="4606" spans="1:20" x14ac:dyDescent="0.25">
      <c r="A4606" s="50" t="s">
        <v>4682</v>
      </c>
      <c r="B4606" s="50" t="s">
        <v>1902</v>
      </c>
      <c r="C4606" s="50" t="s">
        <v>4768</v>
      </c>
      <c r="D4606" s="80">
        <v>17</v>
      </c>
      <c r="E4606" s="50" t="s">
        <v>9192</v>
      </c>
      <c r="F4606" s="24">
        <f t="shared" si="226"/>
        <v>0</v>
      </c>
      <c r="G4606" s="20">
        <f t="shared" si="227"/>
        <v>9.5546666666666678</v>
      </c>
      <c r="H4606" s="17"/>
      <c r="I4606" s="24"/>
      <c r="J4606" s="20">
        <f t="shared" si="228"/>
        <v>1.9421999999999997</v>
      </c>
      <c r="K4606" s="17"/>
      <c r="L4606" s="24"/>
      <c r="M4606" s="86">
        <v>14.385</v>
      </c>
      <c r="N4606" s="86">
        <v>0.29899999999999999</v>
      </c>
      <c r="O4606" s="86">
        <v>13.98</v>
      </c>
      <c r="P4606" s="86">
        <v>9.1679999999999993</v>
      </c>
      <c r="Q4606" s="86">
        <v>0.54300000000000004</v>
      </c>
      <c r="R4606" s="86" t="s">
        <v>5013</v>
      </c>
      <c r="S4606" s="86" t="s">
        <v>5013</v>
      </c>
      <c r="T4606" s="86" t="s">
        <v>5013</v>
      </c>
    </row>
    <row r="4607" spans="1:20" x14ac:dyDescent="0.25">
      <c r="A4607" s="50" t="s">
        <v>4682</v>
      </c>
      <c r="B4607" s="50" t="s">
        <v>1102</v>
      </c>
      <c r="C4607" s="50" t="s">
        <v>4769</v>
      </c>
      <c r="D4607" s="80">
        <v>17</v>
      </c>
      <c r="E4607" s="50" t="s">
        <v>9199</v>
      </c>
      <c r="F4607" s="24">
        <f t="shared" si="226"/>
        <v>0</v>
      </c>
      <c r="G4607" s="20">
        <f t="shared" si="227"/>
        <v>187.71600000000001</v>
      </c>
      <c r="H4607" s="17"/>
      <c r="I4607" s="24"/>
      <c r="J4607" s="20">
        <f t="shared" si="228"/>
        <v>568.44359999999995</v>
      </c>
      <c r="K4607" s="17"/>
      <c r="L4607" s="24"/>
      <c r="M4607" s="86">
        <v>182.839</v>
      </c>
      <c r="N4607" s="86">
        <v>380.209</v>
      </c>
      <c r="O4607" s="86">
        <v>0.1</v>
      </c>
      <c r="P4607" s="86">
        <v>2695.806</v>
      </c>
      <c r="Q4607" s="86">
        <v>146.41200000000001</v>
      </c>
      <c r="R4607" s="86" t="s">
        <v>5013</v>
      </c>
      <c r="S4607" s="86" t="s">
        <v>5013</v>
      </c>
      <c r="T4607" s="86" t="s">
        <v>5013</v>
      </c>
    </row>
    <row r="4608" spans="1:20" x14ac:dyDescent="0.25">
      <c r="A4608" s="50" t="s">
        <v>4682</v>
      </c>
      <c r="B4608" s="50" t="s">
        <v>4620</v>
      </c>
      <c r="C4608" s="50" t="s">
        <v>4769</v>
      </c>
      <c r="D4608" s="80">
        <v>17</v>
      </c>
      <c r="E4608" s="50" t="s">
        <v>9228</v>
      </c>
      <c r="F4608" s="24">
        <f t="shared" si="226"/>
        <v>0</v>
      </c>
      <c r="G4608" s="20">
        <f t="shared" si="227"/>
        <v>48.213666666666676</v>
      </c>
      <c r="H4608" s="17"/>
      <c r="I4608" s="24"/>
      <c r="J4608" s="20">
        <f t="shared" si="228"/>
        <v>0</v>
      </c>
      <c r="K4608" s="17"/>
      <c r="L4608" s="24"/>
      <c r="M4608" s="86">
        <v>65.474000000000004</v>
      </c>
      <c r="N4608" s="86">
        <v>46.610999999999997</v>
      </c>
      <c r="O4608" s="86">
        <v>32.555999999999997</v>
      </c>
      <c r="P4608" s="86" t="s">
        <v>5013</v>
      </c>
      <c r="Q4608" s="86" t="s">
        <v>5013</v>
      </c>
      <c r="R4608" s="86" t="s">
        <v>5013</v>
      </c>
      <c r="S4608" s="86" t="s">
        <v>5013</v>
      </c>
      <c r="T4608" s="86" t="s">
        <v>5013</v>
      </c>
    </row>
    <row r="4609" spans="1:20" x14ac:dyDescent="0.25">
      <c r="A4609" s="50" t="s">
        <v>4682</v>
      </c>
      <c r="B4609" s="50" t="s">
        <v>4606</v>
      </c>
      <c r="C4609" s="50" t="s">
        <v>4769</v>
      </c>
      <c r="D4609" s="80">
        <v>17</v>
      </c>
      <c r="E4609" s="50" t="s">
        <v>9232</v>
      </c>
      <c r="F4609" s="24">
        <f t="shared" si="226"/>
        <v>0</v>
      </c>
      <c r="G4609" s="20">
        <f t="shared" si="227"/>
        <v>59.001000000000005</v>
      </c>
      <c r="H4609" s="17"/>
      <c r="I4609" s="24"/>
      <c r="J4609" s="20">
        <f t="shared" si="228"/>
        <v>0</v>
      </c>
      <c r="K4609" s="17"/>
      <c r="L4609" s="24"/>
      <c r="M4609" s="86">
        <v>116.15</v>
      </c>
      <c r="N4609" s="86">
        <v>4.9850000000000003</v>
      </c>
      <c r="O4609" s="86">
        <v>55.868000000000002</v>
      </c>
      <c r="P4609" s="86" t="s">
        <v>5013</v>
      </c>
      <c r="Q4609" s="86" t="s">
        <v>5013</v>
      </c>
      <c r="R4609" s="86" t="s">
        <v>5013</v>
      </c>
      <c r="S4609" s="86" t="s">
        <v>5013</v>
      </c>
      <c r="T4609" s="86" t="s">
        <v>5013</v>
      </c>
    </row>
    <row r="4610" spans="1:20" x14ac:dyDescent="0.25">
      <c r="A4610" s="50" t="s">
        <v>4682</v>
      </c>
      <c r="B4610" s="50" t="s">
        <v>154</v>
      </c>
      <c r="C4610" s="50" t="s">
        <v>4770</v>
      </c>
      <c r="D4610" s="80">
        <v>17</v>
      </c>
      <c r="E4610" s="50" t="s">
        <v>9275</v>
      </c>
      <c r="F4610" s="24">
        <f t="shared" si="226"/>
        <v>0</v>
      </c>
      <c r="G4610" s="20">
        <f t="shared" si="227"/>
        <v>0</v>
      </c>
      <c r="H4610" s="17"/>
      <c r="I4610" s="24"/>
      <c r="J4610" s="20">
        <f t="shared" si="228"/>
        <v>7021.9831999999997</v>
      </c>
      <c r="K4610" s="17"/>
      <c r="L4610" s="24"/>
      <c r="M4610" s="86" t="s">
        <v>5013</v>
      </c>
      <c r="N4610" s="86" t="s">
        <v>5013</v>
      </c>
      <c r="O4610" s="86" t="s">
        <v>5013</v>
      </c>
      <c r="P4610" s="86" t="s">
        <v>5013</v>
      </c>
      <c r="Q4610" s="86">
        <v>35109.915999999997</v>
      </c>
      <c r="R4610" s="86" t="s">
        <v>5013</v>
      </c>
      <c r="S4610" s="86" t="s">
        <v>5013</v>
      </c>
      <c r="T4610" s="86" t="s">
        <v>5013</v>
      </c>
    </row>
    <row r="4611" spans="1:20" x14ac:dyDescent="0.25">
      <c r="A4611" s="50" t="s">
        <v>4682</v>
      </c>
      <c r="B4611" s="50" t="s">
        <v>806</v>
      </c>
      <c r="C4611" s="50" t="s">
        <v>4770</v>
      </c>
      <c r="D4611" s="80">
        <v>17</v>
      </c>
      <c r="E4611" s="50" t="s">
        <v>9276</v>
      </c>
      <c r="F4611" s="24">
        <f t="shared" si="226"/>
        <v>0</v>
      </c>
      <c r="G4611" s="20">
        <f t="shared" si="227"/>
        <v>0</v>
      </c>
      <c r="H4611" s="17"/>
      <c r="I4611" s="24"/>
      <c r="J4611" s="20">
        <f t="shared" si="228"/>
        <v>13837.438599999999</v>
      </c>
      <c r="K4611" s="17"/>
      <c r="L4611" s="24"/>
      <c r="M4611" s="86" t="s">
        <v>5013</v>
      </c>
      <c r="N4611" s="86" t="s">
        <v>5013</v>
      </c>
      <c r="O4611" s="86" t="s">
        <v>5013</v>
      </c>
      <c r="P4611" s="86">
        <v>69187.192999999999</v>
      </c>
      <c r="Q4611" s="86" t="s">
        <v>5013</v>
      </c>
      <c r="R4611" s="86" t="s">
        <v>5013</v>
      </c>
      <c r="S4611" s="86" t="s">
        <v>5013</v>
      </c>
      <c r="T4611" s="86" t="s">
        <v>5013</v>
      </c>
    </row>
    <row r="4612" spans="1:20" x14ac:dyDescent="0.25">
      <c r="A4612" s="50" t="s">
        <v>4682</v>
      </c>
      <c r="B4612" s="50" t="s">
        <v>2451</v>
      </c>
      <c r="C4612" s="50" t="s">
        <v>4771</v>
      </c>
      <c r="D4612" s="80">
        <v>17</v>
      </c>
      <c r="E4612" s="50" t="s">
        <v>9285</v>
      </c>
      <c r="F4612" s="24">
        <f t="shared" si="226"/>
        <v>0</v>
      </c>
      <c r="G4612" s="20">
        <f t="shared" si="227"/>
        <v>3687.4076666666665</v>
      </c>
      <c r="H4612" s="17"/>
      <c r="I4612" s="24"/>
      <c r="J4612" s="20">
        <f t="shared" si="228"/>
        <v>2.871</v>
      </c>
      <c r="K4612" s="17"/>
      <c r="L4612" s="24"/>
      <c r="M4612" s="86" t="s">
        <v>5013</v>
      </c>
      <c r="N4612" s="86">
        <v>5705.4210000000003</v>
      </c>
      <c r="O4612" s="86">
        <v>5356.8019999999997</v>
      </c>
      <c r="P4612" s="86" t="s">
        <v>5013</v>
      </c>
      <c r="Q4612" s="86">
        <v>14.355</v>
      </c>
      <c r="R4612" s="86" t="s">
        <v>5013</v>
      </c>
      <c r="S4612" s="86" t="s">
        <v>5013</v>
      </c>
      <c r="T4612" s="86" t="s">
        <v>5013</v>
      </c>
    </row>
    <row r="4613" spans="1:20" x14ac:dyDescent="0.25">
      <c r="A4613" s="50" t="s">
        <v>4682</v>
      </c>
      <c r="B4613" s="50" t="s">
        <v>2064</v>
      </c>
      <c r="C4613" s="50" t="s">
        <v>4771</v>
      </c>
      <c r="D4613" s="80">
        <v>17</v>
      </c>
      <c r="E4613" s="50" t="s">
        <v>9292</v>
      </c>
      <c r="F4613" s="24">
        <f t="shared" si="226"/>
        <v>0</v>
      </c>
      <c r="G4613" s="20">
        <f t="shared" si="227"/>
        <v>1126.7916666666667</v>
      </c>
      <c r="H4613" s="17"/>
      <c r="I4613" s="24"/>
      <c r="J4613" s="20">
        <f t="shared" si="228"/>
        <v>0</v>
      </c>
      <c r="K4613" s="17"/>
      <c r="L4613" s="24"/>
      <c r="M4613" s="86">
        <v>3380.375</v>
      </c>
      <c r="N4613" s="86" t="s">
        <v>5013</v>
      </c>
      <c r="O4613" s="86" t="s">
        <v>5013</v>
      </c>
      <c r="P4613" s="86" t="s">
        <v>5013</v>
      </c>
      <c r="Q4613" s="86" t="s">
        <v>5013</v>
      </c>
      <c r="R4613" s="86" t="s">
        <v>5013</v>
      </c>
      <c r="S4613" s="86" t="s">
        <v>5013</v>
      </c>
      <c r="T4613" s="86" t="s">
        <v>5013</v>
      </c>
    </row>
    <row r="4614" spans="1:20" x14ac:dyDescent="0.25">
      <c r="A4614" s="50" t="s">
        <v>4682</v>
      </c>
      <c r="B4614" s="50" t="s">
        <v>3487</v>
      </c>
      <c r="C4614" s="50" t="s">
        <v>4771</v>
      </c>
      <c r="D4614" s="80">
        <v>17</v>
      </c>
      <c r="E4614" s="50" t="s">
        <v>9293</v>
      </c>
      <c r="F4614" s="24">
        <f t="shared" si="226"/>
        <v>0</v>
      </c>
      <c r="G4614" s="20">
        <f t="shared" si="227"/>
        <v>75.006666666666675</v>
      </c>
      <c r="H4614" s="17"/>
      <c r="I4614" s="24"/>
      <c r="J4614" s="20">
        <f t="shared" si="228"/>
        <v>285.34440000000001</v>
      </c>
      <c r="K4614" s="17"/>
      <c r="L4614" s="24"/>
      <c r="M4614" s="86">
        <v>225.02</v>
      </c>
      <c r="N4614" s="86" t="s">
        <v>5013</v>
      </c>
      <c r="O4614" s="86" t="s">
        <v>5013</v>
      </c>
      <c r="P4614" s="86" t="s">
        <v>5013</v>
      </c>
      <c r="Q4614" s="86">
        <v>1426.722</v>
      </c>
      <c r="R4614" s="86" t="s">
        <v>5013</v>
      </c>
      <c r="S4614" s="86" t="s">
        <v>5013</v>
      </c>
      <c r="T4614" s="86" t="s">
        <v>5013</v>
      </c>
    </row>
    <row r="4615" spans="1:20" x14ac:dyDescent="0.25">
      <c r="A4615" s="50" t="s">
        <v>4682</v>
      </c>
      <c r="B4615" s="50" t="s">
        <v>4570</v>
      </c>
      <c r="C4615" s="50" t="s">
        <v>4772</v>
      </c>
      <c r="D4615" s="80">
        <v>18</v>
      </c>
      <c r="E4615" s="50" t="s">
        <v>9318</v>
      </c>
      <c r="F4615" s="24">
        <f t="shared" si="226"/>
        <v>0</v>
      </c>
      <c r="G4615" s="20">
        <f t="shared" si="227"/>
        <v>594.30799999999999</v>
      </c>
      <c r="H4615" s="17"/>
      <c r="I4615" s="24"/>
      <c r="J4615" s="20">
        <f t="shared" si="228"/>
        <v>0</v>
      </c>
      <c r="K4615" s="17"/>
      <c r="L4615" s="24"/>
      <c r="M4615" s="86">
        <v>647.48400000000004</v>
      </c>
      <c r="N4615" s="86">
        <v>761.22500000000002</v>
      </c>
      <c r="O4615" s="86">
        <v>374.21499999999997</v>
      </c>
      <c r="P4615" s="86" t="s">
        <v>5013</v>
      </c>
      <c r="Q4615" s="86" t="s">
        <v>5013</v>
      </c>
      <c r="R4615" s="86" t="s">
        <v>5013</v>
      </c>
      <c r="S4615" s="86" t="s">
        <v>5013</v>
      </c>
      <c r="T4615" s="86" t="s">
        <v>5013</v>
      </c>
    </row>
    <row r="4616" spans="1:20" x14ac:dyDescent="0.25">
      <c r="A4616" s="50" t="s">
        <v>4682</v>
      </c>
      <c r="B4616" s="50" t="s">
        <v>4178</v>
      </c>
      <c r="C4616" s="50" t="s">
        <v>4772</v>
      </c>
      <c r="D4616" s="80">
        <v>18</v>
      </c>
      <c r="E4616" s="50" t="s">
        <v>9326</v>
      </c>
      <c r="F4616" s="24">
        <f t="shared" si="226"/>
        <v>0</v>
      </c>
      <c r="G4616" s="20">
        <f t="shared" si="227"/>
        <v>19.480666666666668</v>
      </c>
      <c r="H4616" s="17"/>
      <c r="I4616" s="24"/>
      <c r="J4616" s="20">
        <f t="shared" si="228"/>
        <v>0</v>
      </c>
      <c r="K4616" s="17"/>
      <c r="L4616" s="24"/>
      <c r="M4616" s="86">
        <v>12.516999999999999</v>
      </c>
      <c r="N4616" s="86">
        <v>19.010999999999999</v>
      </c>
      <c r="O4616" s="86">
        <v>26.914000000000001</v>
      </c>
      <c r="P4616" s="86" t="s">
        <v>5013</v>
      </c>
      <c r="Q4616" s="86" t="s">
        <v>5013</v>
      </c>
      <c r="R4616" s="86" t="s">
        <v>5013</v>
      </c>
      <c r="S4616" s="86" t="s">
        <v>5013</v>
      </c>
      <c r="T4616" s="86" t="s">
        <v>5013</v>
      </c>
    </row>
    <row r="4617" spans="1:20" x14ac:dyDescent="0.25">
      <c r="A4617" s="50" t="s">
        <v>4682</v>
      </c>
      <c r="B4617" s="50" t="s">
        <v>2510</v>
      </c>
      <c r="C4617" s="50" t="s">
        <v>4772</v>
      </c>
      <c r="D4617" s="80">
        <v>18</v>
      </c>
      <c r="E4617" s="50" t="s">
        <v>9332</v>
      </c>
      <c r="F4617" s="24">
        <f t="shared" si="226"/>
        <v>0</v>
      </c>
      <c r="G4617" s="20">
        <f t="shared" si="227"/>
        <v>23.257999999999999</v>
      </c>
      <c r="H4617" s="17"/>
      <c r="I4617" s="24"/>
      <c r="J4617" s="20">
        <f t="shared" si="228"/>
        <v>1.1339999999999999</v>
      </c>
      <c r="K4617" s="17"/>
      <c r="L4617" s="24"/>
      <c r="M4617" s="86">
        <v>4.3810000000000002</v>
      </c>
      <c r="N4617" s="86">
        <v>4.4029999999999996</v>
      </c>
      <c r="O4617" s="86">
        <v>60.99</v>
      </c>
      <c r="P4617" s="86">
        <v>0.14799999999999999</v>
      </c>
      <c r="Q4617" s="86">
        <v>5.5220000000000002</v>
      </c>
      <c r="R4617" s="86" t="s">
        <v>5013</v>
      </c>
      <c r="S4617" s="86" t="s">
        <v>5013</v>
      </c>
      <c r="T4617" s="86" t="s">
        <v>5013</v>
      </c>
    </row>
    <row r="4618" spans="1:20" x14ac:dyDescent="0.25">
      <c r="A4618" s="50" t="s">
        <v>4682</v>
      </c>
      <c r="B4618" s="50" t="s">
        <v>2625</v>
      </c>
      <c r="C4618" s="50" t="s">
        <v>4772</v>
      </c>
      <c r="D4618" s="80">
        <v>18</v>
      </c>
      <c r="E4618" s="50" t="s">
        <v>9334</v>
      </c>
      <c r="F4618" s="24">
        <f t="shared" si="226"/>
        <v>0</v>
      </c>
      <c r="G4618" s="20">
        <f t="shared" si="227"/>
        <v>1.036</v>
      </c>
      <c r="H4618" s="17"/>
      <c r="I4618" s="24"/>
      <c r="J4618" s="20">
        <f t="shared" si="228"/>
        <v>0.38140000000000002</v>
      </c>
      <c r="K4618" s="17"/>
      <c r="L4618" s="24"/>
      <c r="M4618" s="86">
        <v>0.749</v>
      </c>
      <c r="N4618" s="86" t="s">
        <v>5013</v>
      </c>
      <c r="O4618" s="86">
        <v>2.359</v>
      </c>
      <c r="P4618" s="86">
        <v>1.907</v>
      </c>
      <c r="Q4618" s="86" t="s">
        <v>5013</v>
      </c>
      <c r="R4618" s="86" t="s">
        <v>5013</v>
      </c>
      <c r="S4618" s="86" t="s">
        <v>5013</v>
      </c>
      <c r="T4618" s="86" t="s">
        <v>5013</v>
      </c>
    </row>
    <row r="4619" spans="1:20" x14ac:dyDescent="0.25">
      <c r="A4619" s="50" t="s">
        <v>4682</v>
      </c>
      <c r="B4619" s="50" t="s">
        <v>4180</v>
      </c>
      <c r="C4619" s="50" t="s">
        <v>4772</v>
      </c>
      <c r="D4619" s="80">
        <v>18</v>
      </c>
      <c r="E4619" s="50" t="s">
        <v>9335</v>
      </c>
      <c r="F4619" s="24">
        <f t="shared" si="226"/>
        <v>0</v>
      </c>
      <c r="G4619" s="20">
        <f t="shared" si="227"/>
        <v>5.9236666666666666</v>
      </c>
      <c r="H4619" s="17"/>
      <c r="I4619" s="24"/>
      <c r="J4619" s="20">
        <f t="shared" si="228"/>
        <v>9.7501999999999995</v>
      </c>
      <c r="K4619" s="17"/>
      <c r="L4619" s="24"/>
      <c r="M4619" s="86">
        <v>4.5410000000000004</v>
      </c>
      <c r="N4619" s="86">
        <v>11.762</v>
      </c>
      <c r="O4619" s="86">
        <v>1.468</v>
      </c>
      <c r="P4619" s="86">
        <v>6.9850000000000003</v>
      </c>
      <c r="Q4619" s="86">
        <v>41.765999999999998</v>
      </c>
      <c r="R4619" s="86" t="s">
        <v>5013</v>
      </c>
      <c r="S4619" s="86" t="s">
        <v>5013</v>
      </c>
      <c r="T4619" s="86" t="s">
        <v>5013</v>
      </c>
    </row>
    <row r="4620" spans="1:20" x14ac:dyDescent="0.25">
      <c r="A4620" s="50" t="s">
        <v>4682</v>
      </c>
      <c r="B4620" s="50" t="s">
        <v>4357</v>
      </c>
      <c r="C4620" s="50" t="s">
        <v>4772</v>
      </c>
      <c r="D4620" s="80">
        <v>18</v>
      </c>
      <c r="E4620" s="50" t="s">
        <v>9338</v>
      </c>
      <c r="F4620" s="24">
        <f t="shared" si="226"/>
        <v>0</v>
      </c>
      <c r="G4620" s="20">
        <f t="shared" si="227"/>
        <v>10.784999999999998</v>
      </c>
      <c r="H4620" s="17"/>
      <c r="I4620" s="24"/>
      <c r="J4620" s="20">
        <f t="shared" si="228"/>
        <v>2.7443999999999997</v>
      </c>
      <c r="K4620" s="17"/>
      <c r="L4620" s="24"/>
      <c r="M4620" s="86">
        <v>19.850999999999999</v>
      </c>
      <c r="N4620" s="86">
        <v>12.504</v>
      </c>
      <c r="O4620" s="86" t="s">
        <v>5013</v>
      </c>
      <c r="P4620" s="86">
        <v>13.722</v>
      </c>
      <c r="Q4620" s="86" t="s">
        <v>5013</v>
      </c>
      <c r="R4620" s="86" t="s">
        <v>5013</v>
      </c>
      <c r="S4620" s="86" t="s">
        <v>5013</v>
      </c>
      <c r="T4620" s="86" t="s">
        <v>5013</v>
      </c>
    </row>
    <row r="4621" spans="1:20" x14ac:dyDescent="0.25">
      <c r="A4621" s="50" t="s">
        <v>4682</v>
      </c>
      <c r="B4621" s="50" t="s">
        <v>4151</v>
      </c>
      <c r="C4621" s="50" t="s">
        <v>4772</v>
      </c>
      <c r="D4621" s="80">
        <v>18</v>
      </c>
      <c r="E4621" s="50" t="s">
        <v>9340</v>
      </c>
      <c r="F4621" s="24">
        <f t="shared" si="226"/>
        <v>0</v>
      </c>
      <c r="G4621" s="20">
        <f t="shared" si="227"/>
        <v>1353.2573333333332</v>
      </c>
      <c r="H4621" s="17"/>
      <c r="I4621" s="24"/>
      <c r="J4621" s="20">
        <f t="shared" si="228"/>
        <v>0</v>
      </c>
      <c r="K4621" s="17"/>
      <c r="L4621" s="24"/>
      <c r="M4621" s="86">
        <v>1227.1089999999999</v>
      </c>
      <c r="N4621" s="86">
        <v>1293.5429999999999</v>
      </c>
      <c r="O4621" s="86">
        <v>1539.12</v>
      </c>
      <c r="P4621" s="86" t="s">
        <v>5013</v>
      </c>
      <c r="Q4621" s="86" t="s">
        <v>5013</v>
      </c>
      <c r="R4621" s="86" t="s">
        <v>5013</v>
      </c>
      <c r="S4621" s="86" t="s">
        <v>5013</v>
      </c>
      <c r="T4621" s="86" t="s">
        <v>5013</v>
      </c>
    </row>
    <row r="4622" spans="1:20" x14ac:dyDescent="0.25">
      <c r="A4622" s="50" t="s">
        <v>4682</v>
      </c>
      <c r="B4622" s="50" t="s">
        <v>4458</v>
      </c>
      <c r="C4622" s="50" t="s">
        <v>4772</v>
      </c>
      <c r="D4622" s="80">
        <v>18</v>
      </c>
      <c r="E4622" s="50" t="s">
        <v>9341</v>
      </c>
      <c r="F4622" s="24">
        <f t="shared" si="226"/>
        <v>0</v>
      </c>
      <c r="G4622" s="20">
        <f t="shared" si="227"/>
        <v>178.94566666666665</v>
      </c>
      <c r="H4622" s="17"/>
      <c r="I4622" s="24"/>
      <c r="J4622" s="20">
        <f t="shared" si="228"/>
        <v>0</v>
      </c>
      <c r="K4622" s="17"/>
      <c r="L4622" s="24"/>
      <c r="M4622" s="86">
        <v>132.46799999999999</v>
      </c>
      <c r="N4622" s="86">
        <v>370.73899999999998</v>
      </c>
      <c r="O4622" s="86">
        <v>33.630000000000003</v>
      </c>
      <c r="P4622" s="86" t="s">
        <v>5013</v>
      </c>
      <c r="Q4622" s="86" t="s">
        <v>5013</v>
      </c>
      <c r="R4622" s="86" t="s">
        <v>5013</v>
      </c>
      <c r="S4622" s="86" t="s">
        <v>5013</v>
      </c>
      <c r="T4622" s="86" t="s">
        <v>5013</v>
      </c>
    </row>
    <row r="4623" spans="1:20" x14ac:dyDescent="0.25">
      <c r="A4623" s="50" t="s">
        <v>4682</v>
      </c>
      <c r="B4623" s="50" t="s">
        <v>4571</v>
      </c>
      <c r="C4623" s="50" t="s">
        <v>4772</v>
      </c>
      <c r="D4623" s="80">
        <v>18</v>
      </c>
      <c r="E4623" s="50" t="s">
        <v>9342</v>
      </c>
      <c r="F4623" s="24">
        <f t="shared" si="226"/>
        <v>0</v>
      </c>
      <c r="G4623" s="20">
        <f t="shared" si="227"/>
        <v>84.096999999999994</v>
      </c>
      <c r="H4623" s="17"/>
      <c r="I4623" s="24"/>
      <c r="J4623" s="20">
        <f t="shared" si="228"/>
        <v>0</v>
      </c>
      <c r="K4623" s="17"/>
      <c r="L4623" s="24"/>
      <c r="M4623" s="86">
        <v>9.8870000000000005</v>
      </c>
      <c r="N4623" s="86">
        <v>14.234</v>
      </c>
      <c r="O4623" s="86">
        <v>228.17</v>
      </c>
      <c r="P4623" s="86" t="s">
        <v>5013</v>
      </c>
      <c r="Q4623" s="86" t="s">
        <v>5013</v>
      </c>
      <c r="R4623" s="86" t="s">
        <v>5013</v>
      </c>
      <c r="S4623" s="86" t="s">
        <v>5013</v>
      </c>
      <c r="T4623" s="86" t="s">
        <v>5013</v>
      </c>
    </row>
    <row r="4624" spans="1:20" x14ac:dyDescent="0.25">
      <c r="A4624" s="50" t="s">
        <v>4682</v>
      </c>
      <c r="B4624" s="50" t="s">
        <v>4276</v>
      </c>
      <c r="C4624" s="50" t="s">
        <v>4772</v>
      </c>
      <c r="D4624" s="80">
        <v>18</v>
      </c>
      <c r="E4624" s="50" t="s">
        <v>9343</v>
      </c>
      <c r="F4624" s="24">
        <f t="shared" si="226"/>
        <v>0</v>
      </c>
      <c r="G4624" s="20">
        <f t="shared" si="227"/>
        <v>298.71333333333337</v>
      </c>
      <c r="H4624" s="17"/>
      <c r="I4624" s="24"/>
      <c r="J4624" s="20">
        <f t="shared" si="228"/>
        <v>0</v>
      </c>
      <c r="K4624" s="17"/>
      <c r="L4624" s="24"/>
      <c r="M4624" s="86">
        <v>529.56600000000003</v>
      </c>
      <c r="N4624" s="86">
        <v>158.75</v>
      </c>
      <c r="O4624" s="86">
        <v>207.82400000000001</v>
      </c>
      <c r="P4624" s="86" t="s">
        <v>5013</v>
      </c>
      <c r="Q4624" s="86" t="s">
        <v>5013</v>
      </c>
      <c r="R4624" s="86" t="s">
        <v>5013</v>
      </c>
      <c r="S4624" s="86" t="s">
        <v>5013</v>
      </c>
      <c r="T4624" s="86" t="s">
        <v>5013</v>
      </c>
    </row>
    <row r="4625" spans="1:20" x14ac:dyDescent="0.25">
      <c r="A4625" s="50" t="s">
        <v>4682</v>
      </c>
      <c r="B4625" s="50" t="s">
        <v>4459</v>
      </c>
      <c r="C4625" s="50" t="s">
        <v>4772</v>
      </c>
      <c r="D4625" s="80">
        <v>18</v>
      </c>
      <c r="E4625" s="50" t="s">
        <v>9344</v>
      </c>
      <c r="F4625" s="24">
        <f t="shared" si="226"/>
        <v>0</v>
      </c>
      <c r="G4625" s="20">
        <f t="shared" si="227"/>
        <v>12.109333333333334</v>
      </c>
      <c r="H4625" s="17"/>
      <c r="I4625" s="24"/>
      <c r="J4625" s="20">
        <f t="shared" si="228"/>
        <v>0</v>
      </c>
      <c r="K4625" s="17"/>
      <c r="L4625" s="24"/>
      <c r="M4625" s="86">
        <v>29.678000000000001</v>
      </c>
      <c r="N4625" s="86">
        <v>6.65</v>
      </c>
      <c r="O4625" s="86" t="s">
        <v>5013</v>
      </c>
      <c r="P4625" s="86" t="s">
        <v>5013</v>
      </c>
      <c r="Q4625" s="86" t="s">
        <v>5013</v>
      </c>
      <c r="R4625" s="86" t="s">
        <v>5013</v>
      </c>
      <c r="S4625" s="86" t="s">
        <v>5013</v>
      </c>
      <c r="T4625" s="86" t="s">
        <v>5013</v>
      </c>
    </row>
    <row r="4626" spans="1:20" x14ac:dyDescent="0.25">
      <c r="A4626" s="50" t="s">
        <v>4682</v>
      </c>
      <c r="B4626" s="50" t="s">
        <v>4310</v>
      </c>
      <c r="C4626" s="50" t="s">
        <v>4772</v>
      </c>
      <c r="D4626" s="80">
        <v>18</v>
      </c>
      <c r="E4626" s="50" t="s">
        <v>9345</v>
      </c>
      <c r="F4626" s="24">
        <f t="shared" si="226"/>
        <v>0</v>
      </c>
      <c r="G4626" s="20">
        <f t="shared" si="227"/>
        <v>124.40633333333334</v>
      </c>
      <c r="H4626" s="17"/>
      <c r="I4626" s="24"/>
      <c r="J4626" s="20">
        <f t="shared" si="228"/>
        <v>0</v>
      </c>
      <c r="K4626" s="17"/>
      <c r="L4626" s="24"/>
      <c r="M4626" s="86">
        <v>220.047</v>
      </c>
      <c r="N4626" s="86">
        <v>144.78899999999999</v>
      </c>
      <c r="O4626" s="86">
        <v>8.3829999999999991</v>
      </c>
      <c r="P4626" s="86" t="s">
        <v>5013</v>
      </c>
      <c r="Q4626" s="86" t="s">
        <v>5013</v>
      </c>
      <c r="R4626" s="86" t="s">
        <v>5013</v>
      </c>
      <c r="S4626" s="86" t="s">
        <v>5013</v>
      </c>
      <c r="T4626" s="86" t="s">
        <v>5013</v>
      </c>
    </row>
    <row r="4627" spans="1:20" x14ac:dyDescent="0.25">
      <c r="A4627" s="50" t="s">
        <v>4682</v>
      </c>
      <c r="B4627" s="50" t="s">
        <v>4422</v>
      </c>
      <c r="C4627" s="50" t="s">
        <v>4772</v>
      </c>
      <c r="D4627" s="80">
        <v>18</v>
      </c>
      <c r="E4627" s="50" t="s">
        <v>9346</v>
      </c>
      <c r="F4627" s="24">
        <f t="shared" si="226"/>
        <v>0</v>
      </c>
      <c r="G4627" s="20">
        <f t="shared" si="227"/>
        <v>1.0770000000000002</v>
      </c>
      <c r="H4627" s="17"/>
      <c r="I4627" s="24"/>
      <c r="J4627" s="20">
        <f t="shared" si="228"/>
        <v>0</v>
      </c>
      <c r="K4627" s="17"/>
      <c r="L4627" s="24"/>
      <c r="M4627" s="86">
        <v>0.14799999999999999</v>
      </c>
      <c r="N4627" s="86">
        <v>3.0830000000000002</v>
      </c>
      <c r="O4627" s="86" t="s">
        <v>5013</v>
      </c>
      <c r="P4627" s="86" t="s">
        <v>5013</v>
      </c>
      <c r="Q4627" s="86" t="s">
        <v>5013</v>
      </c>
      <c r="R4627" s="86" t="s">
        <v>5013</v>
      </c>
      <c r="S4627" s="86" t="s">
        <v>5013</v>
      </c>
      <c r="T4627" s="86" t="s">
        <v>5013</v>
      </c>
    </row>
    <row r="4628" spans="1:20" x14ac:dyDescent="0.25">
      <c r="A4628" s="50" t="s">
        <v>4682</v>
      </c>
      <c r="B4628" s="50" t="s">
        <v>4277</v>
      </c>
      <c r="C4628" s="50" t="s">
        <v>4772</v>
      </c>
      <c r="D4628" s="80">
        <v>18</v>
      </c>
      <c r="E4628" s="50" t="s">
        <v>9347</v>
      </c>
      <c r="F4628" s="24">
        <f t="shared" si="226"/>
        <v>0</v>
      </c>
      <c r="G4628" s="20">
        <f t="shared" si="227"/>
        <v>25.742666666666665</v>
      </c>
      <c r="H4628" s="17"/>
      <c r="I4628" s="24"/>
      <c r="J4628" s="20">
        <f t="shared" si="228"/>
        <v>0</v>
      </c>
      <c r="K4628" s="17"/>
      <c r="L4628" s="24"/>
      <c r="M4628" s="86">
        <v>28.553000000000001</v>
      </c>
      <c r="N4628" s="86">
        <v>48.375</v>
      </c>
      <c r="O4628" s="86">
        <v>0.3</v>
      </c>
      <c r="P4628" s="86" t="s">
        <v>5013</v>
      </c>
      <c r="Q4628" s="86" t="s">
        <v>5013</v>
      </c>
      <c r="R4628" s="86" t="s">
        <v>5013</v>
      </c>
      <c r="S4628" s="86" t="s">
        <v>5013</v>
      </c>
      <c r="T4628" s="86" t="s">
        <v>5013</v>
      </c>
    </row>
    <row r="4629" spans="1:20" x14ac:dyDescent="0.25">
      <c r="A4629" s="50" t="s">
        <v>4682</v>
      </c>
      <c r="B4629" s="50" t="s">
        <v>4423</v>
      </c>
      <c r="C4629" s="50" t="s">
        <v>4772</v>
      </c>
      <c r="D4629" s="80">
        <v>18</v>
      </c>
      <c r="E4629" s="50" t="s">
        <v>9348</v>
      </c>
      <c r="F4629" s="24">
        <f t="shared" si="226"/>
        <v>0</v>
      </c>
      <c r="G4629" s="20">
        <f t="shared" si="227"/>
        <v>172.0086666666667</v>
      </c>
      <c r="H4629" s="17"/>
      <c r="I4629" s="24"/>
      <c r="J4629" s="20">
        <f t="shared" si="228"/>
        <v>0</v>
      </c>
      <c r="K4629" s="17"/>
      <c r="L4629" s="24"/>
      <c r="M4629" s="86">
        <v>326.31900000000002</v>
      </c>
      <c r="N4629" s="86">
        <v>124.533</v>
      </c>
      <c r="O4629" s="86">
        <v>65.174000000000007</v>
      </c>
      <c r="P4629" s="86" t="s">
        <v>5013</v>
      </c>
      <c r="Q4629" s="86" t="s">
        <v>5013</v>
      </c>
      <c r="R4629" s="86" t="s">
        <v>5013</v>
      </c>
      <c r="S4629" s="86" t="s">
        <v>5013</v>
      </c>
      <c r="T4629" s="86" t="s">
        <v>5013</v>
      </c>
    </row>
    <row r="4630" spans="1:20" x14ac:dyDescent="0.25">
      <c r="A4630" s="50" t="s">
        <v>4682</v>
      </c>
      <c r="B4630" s="50" t="s">
        <v>4152</v>
      </c>
      <c r="C4630" s="50" t="s">
        <v>4772</v>
      </c>
      <c r="D4630" s="80">
        <v>18</v>
      </c>
      <c r="E4630" s="50" t="s">
        <v>9688</v>
      </c>
      <c r="F4630" s="24">
        <f t="shared" si="226"/>
        <v>0</v>
      </c>
      <c r="G4630" s="20">
        <f t="shared" si="227"/>
        <v>13.548</v>
      </c>
      <c r="H4630" s="17"/>
      <c r="I4630" s="24"/>
      <c r="J4630" s="20">
        <f t="shared" si="228"/>
        <v>0</v>
      </c>
      <c r="K4630" s="17"/>
      <c r="L4630" s="24"/>
      <c r="M4630" s="86" t="s">
        <v>5013</v>
      </c>
      <c r="N4630" s="86" t="s">
        <v>5013</v>
      </c>
      <c r="O4630" s="86">
        <v>40.643999999999998</v>
      </c>
      <c r="P4630" s="86" t="s">
        <v>5013</v>
      </c>
      <c r="Q4630" s="86" t="s">
        <v>5013</v>
      </c>
      <c r="R4630" s="86" t="s">
        <v>5013</v>
      </c>
      <c r="S4630" s="86" t="s">
        <v>5013</v>
      </c>
      <c r="T4630" s="86" t="s">
        <v>5013</v>
      </c>
    </row>
    <row r="4631" spans="1:20" x14ac:dyDescent="0.25">
      <c r="A4631" s="50" t="s">
        <v>4682</v>
      </c>
      <c r="B4631" s="50" t="s">
        <v>4424</v>
      </c>
      <c r="C4631" s="50" t="s">
        <v>4772</v>
      </c>
      <c r="D4631" s="80">
        <v>18</v>
      </c>
      <c r="E4631" s="50" t="s">
        <v>9350</v>
      </c>
      <c r="F4631" s="24">
        <f t="shared" si="226"/>
        <v>0</v>
      </c>
      <c r="G4631" s="20">
        <f t="shared" si="227"/>
        <v>11.533333333333333</v>
      </c>
      <c r="H4631" s="17"/>
      <c r="I4631" s="24"/>
      <c r="J4631" s="20">
        <f t="shared" si="228"/>
        <v>0</v>
      </c>
      <c r="K4631" s="17"/>
      <c r="L4631" s="24"/>
      <c r="M4631" s="86">
        <v>11.866</v>
      </c>
      <c r="N4631" s="86">
        <v>22.734000000000002</v>
      </c>
      <c r="O4631" s="86" t="s">
        <v>5013</v>
      </c>
      <c r="P4631" s="86" t="s">
        <v>5013</v>
      </c>
      <c r="Q4631" s="86" t="s">
        <v>5013</v>
      </c>
      <c r="R4631" s="86" t="s">
        <v>5013</v>
      </c>
      <c r="S4631" s="86" t="s">
        <v>5013</v>
      </c>
      <c r="T4631" s="86" t="s">
        <v>5013</v>
      </c>
    </row>
    <row r="4632" spans="1:20" x14ac:dyDescent="0.25">
      <c r="A4632" s="50" t="s">
        <v>4682</v>
      </c>
      <c r="B4632" s="50" t="s">
        <v>2398</v>
      </c>
      <c r="C4632" s="50" t="s">
        <v>4772</v>
      </c>
      <c r="D4632" s="80">
        <v>18</v>
      </c>
      <c r="E4632" s="50" t="s">
        <v>9358</v>
      </c>
      <c r="F4632" s="24">
        <f t="shared" si="226"/>
        <v>0</v>
      </c>
      <c r="G4632" s="20">
        <f t="shared" si="227"/>
        <v>9.716333333333333</v>
      </c>
      <c r="H4632" s="17"/>
      <c r="I4632" s="24"/>
      <c r="J4632" s="20">
        <f t="shared" si="228"/>
        <v>0.94540000000000002</v>
      </c>
      <c r="K4632" s="17"/>
      <c r="L4632" s="24"/>
      <c r="M4632" s="86" t="s">
        <v>5013</v>
      </c>
      <c r="N4632" s="86">
        <v>13.438000000000001</v>
      </c>
      <c r="O4632" s="86">
        <v>15.711</v>
      </c>
      <c r="P4632" s="86">
        <v>4.4320000000000004</v>
      </c>
      <c r="Q4632" s="86">
        <v>0.29499999999999998</v>
      </c>
      <c r="R4632" s="86" t="s">
        <v>5013</v>
      </c>
      <c r="S4632" s="86" t="s">
        <v>5013</v>
      </c>
      <c r="T4632" s="86" t="s">
        <v>5013</v>
      </c>
    </row>
    <row r="4633" spans="1:20" x14ac:dyDescent="0.25">
      <c r="A4633" s="50" t="s">
        <v>4682</v>
      </c>
      <c r="B4633" s="50" t="s">
        <v>2869</v>
      </c>
      <c r="C4633" s="50" t="s">
        <v>4772</v>
      </c>
      <c r="D4633" s="80">
        <v>18</v>
      </c>
      <c r="E4633" s="50" t="s">
        <v>9359</v>
      </c>
      <c r="F4633" s="24">
        <f t="shared" si="226"/>
        <v>0</v>
      </c>
      <c r="G4633" s="20">
        <f t="shared" si="227"/>
        <v>3.9266666666666663</v>
      </c>
      <c r="H4633" s="17"/>
      <c r="I4633" s="24"/>
      <c r="J4633" s="20">
        <f t="shared" si="228"/>
        <v>0</v>
      </c>
      <c r="K4633" s="17"/>
      <c r="L4633" s="24"/>
      <c r="M4633" s="86">
        <v>4.0839999999999996</v>
      </c>
      <c r="N4633" s="86">
        <v>0.92300000000000004</v>
      </c>
      <c r="O4633" s="86">
        <v>6.7729999999999997</v>
      </c>
      <c r="P4633" s="86" t="s">
        <v>5013</v>
      </c>
      <c r="Q4633" s="86" t="s">
        <v>5013</v>
      </c>
      <c r="R4633" s="86" t="s">
        <v>5013</v>
      </c>
      <c r="S4633" s="86" t="s">
        <v>5013</v>
      </c>
      <c r="T4633" s="86" t="s">
        <v>5013</v>
      </c>
    </row>
    <row r="4634" spans="1:20" x14ac:dyDescent="0.25">
      <c r="A4634" s="50" t="s">
        <v>4682</v>
      </c>
      <c r="B4634" s="50" t="s">
        <v>532</v>
      </c>
      <c r="C4634" s="50" t="s">
        <v>4772</v>
      </c>
      <c r="D4634" s="80">
        <v>18</v>
      </c>
      <c r="E4634" s="50" t="s">
        <v>9360</v>
      </c>
      <c r="F4634" s="24">
        <f t="shared" si="226"/>
        <v>0</v>
      </c>
      <c r="G4634" s="20">
        <f t="shared" si="227"/>
        <v>82.821666666666673</v>
      </c>
      <c r="H4634" s="17"/>
      <c r="I4634" s="24"/>
      <c r="J4634" s="20">
        <f t="shared" si="228"/>
        <v>4.7799999999999995E-2</v>
      </c>
      <c r="K4634" s="17"/>
      <c r="L4634" s="24"/>
      <c r="M4634" s="86">
        <v>0.05</v>
      </c>
      <c r="N4634" s="86">
        <v>164.358</v>
      </c>
      <c r="O4634" s="86">
        <v>84.057000000000002</v>
      </c>
      <c r="P4634" s="86">
        <v>0.23899999999999999</v>
      </c>
      <c r="Q4634" s="86" t="s">
        <v>5013</v>
      </c>
      <c r="R4634" s="86" t="s">
        <v>5013</v>
      </c>
      <c r="S4634" s="86" t="s">
        <v>5013</v>
      </c>
      <c r="T4634" s="86" t="s">
        <v>5013</v>
      </c>
    </row>
    <row r="4635" spans="1:20" x14ac:dyDescent="0.25">
      <c r="A4635" s="50" t="s">
        <v>4682</v>
      </c>
      <c r="B4635" s="50" t="s">
        <v>4355</v>
      </c>
      <c r="C4635" s="50" t="s">
        <v>4772</v>
      </c>
      <c r="D4635" s="80">
        <v>18</v>
      </c>
      <c r="E4635" s="50" t="s">
        <v>9427</v>
      </c>
      <c r="F4635" s="24">
        <f t="shared" si="226"/>
        <v>0</v>
      </c>
      <c r="G4635" s="20">
        <f t="shared" si="227"/>
        <v>36.270000000000003</v>
      </c>
      <c r="H4635" s="17"/>
      <c r="I4635" s="24"/>
      <c r="J4635" s="20">
        <f t="shared" si="228"/>
        <v>0</v>
      </c>
      <c r="K4635" s="17"/>
      <c r="L4635" s="24"/>
      <c r="M4635" s="86">
        <v>37.622999999999998</v>
      </c>
      <c r="N4635" s="86">
        <v>27.811</v>
      </c>
      <c r="O4635" s="86">
        <v>43.375999999999998</v>
      </c>
      <c r="P4635" s="86" t="s">
        <v>5013</v>
      </c>
      <c r="Q4635" s="86" t="s">
        <v>5013</v>
      </c>
      <c r="R4635" s="86" t="s">
        <v>5013</v>
      </c>
      <c r="S4635" s="86" t="s">
        <v>5013</v>
      </c>
      <c r="T4635" s="86" t="s">
        <v>5013</v>
      </c>
    </row>
    <row r="4636" spans="1:20" x14ac:dyDescent="0.25">
      <c r="A4636" s="50" t="s">
        <v>4682</v>
      </c>
      <c r="B4636" s="50" t="s">
        <v>4503</v>
      </c>
      <c r="C4636" s="50" t="s">
        <v>4772</v>
      </c>
      <c r="D4636" s="80">
        <v>18</v>
      </c>
      <c r="E4636" s="50" t="s">
        <v>9449</v>
      </c>
      <c r="F4636" s="24">
        <f t="shared" si="226"/>
        <v>0</v>
      </c>
      <c r="G4636" s="20">
        <f t="shared" si="227"/>
        <v>0.78333333333333333</v>
      </c>
      <c r="H4636" s="17"/>
      <c r="I4636" s="24"/>
      <c r="J4636" s="20">
        <f t="shared" si="228"/>
        <v>0</v>
      </c>
      <c r="K4636" s="17"/>
      <c r="L4636" s="24"/>
      <c r="M4636" s="86" t="s">
        <v>5013</v>
      </c>
      <c r="N4636" s="86">
        <v>2.35</v>
      </c>
      <c r="O4636" s="86" t="s">
        <v>5013</v>
      </c>
      <c r="P4636" s="86" t="s">
        <v>5013</v>
      </c>
      <c r="Q4636" s="86" t="s">
        <v>5013</v>
      </c>
      <c r="R4636" s="86" t="s">
        <v>5013</v>
      </c>
      <c r="S4636" s="86" t="s">
        <v>5013</v>
      </c>
      <c r="T4636" s="86" t="s">
        <v>5013</v>
      </c>
    </row>
    <row r="4637" spans="1:20" x14ac:dyDescent="0.25">
      <c r="A4637" s="50" t="s">
        <v>4682</v>
      </c>
      <c r="B4637" s="50" t="s">
        <v>4567</v>
      </c>
      <c r="C4637" s="50" t="s">
        <v>4773</v>
      </c>
      <c r="D4637" s="80">
        <v>18</v>
      </c>
      <c r="E4637" s="50" t="s">
        <v>9461</v>
      </c>
      <c r="F4637" s="24">
        <f t="shared" si="226"/>
        <v>0</v>
      </c>
      <c r="G4637" s="20">
        <f t="shared" si="227"/>
        <v>52.87166666666667</v>
      </c>
      <c r="H4637" s="17"/>
      <c r="I4637" s="24"/>
      <c r="J4637" s="20">
        <f t="shared" si="228"/>
        <v>0</v>
      </c>
      <c r="K4637" s="17"/>
      <c r="L4637" s="24"/>
      <c r="M4637" s="86">
        <v>35.502000000000002</v>
      </c>
      <c r="N4637" s="86">
        <v>120.557</v>
      </c>
      <c r="O4637" s="86">
        <v>2.556</v>
      </c>
      <c r="P4637" s="86" t="s">
        <v>5013</v>
      </c>
      <c r="Q4637" s="86" t="s">
        <v>5013</v>
      </c>
      <c r="R4637" s="86" t="s">
        <v>5013</v>
      </c>
      <c r="S4637" s="86" t="s">
        <v>5013</v>
      </c>
      <c r="T4637" s="86" t="s">
        <v>5013</v>
      </c>
    </row>
    <row r="4638" spans="1:20" x14ac:dyDescent="0.25">
      <c r="A4638" s="50" t="s">
        <v>4682</v>
      </c>
      <c r="B4638" s="50" t="s">
        <v>4085</v>
      </c>
      <c r="C4638" s="50" t="s">
        <v>4773</v>
      </c>
      <c r="D4638" s="80">
        <v>18</v>
      </c>
      <c r="E4638" s="50" t="s">
        <v>9488</v>
      </c>
      <c r="F4638" s="24">
        <f t="shared" si="226"/>
        <v>0</v>
      </c>
      <c r="G4638" s="20">
        <f t="shared" si="227"/>
        <v>0.40066666666666667</v>
      </c>
      <c r="H4638" s="17"/>
      <c r="I4638" s="24"/>
      <c r="J4638" s="20">
        <f t="shared" si="228"/>
        <v>0</v>
      </c>
      <c r="K4638" s="17"/>
      <c r="L4638" s="24"/>
      <c r="M4638" s="86" t="s">
        <v>5013</v>
      </c>
      <c r="N4638" s="86" t="s">
        <v>5013</v>
      </c>
      <c r="O4638" s="86">
        <v>1.202</v>
      </c>
      <c r="P4638" s="86" t="s">
        <v>5013</v>
      </c>
      <c r="Q4638" s="86" t="s">
        <v>5013</v>
      </c>
      <c r="R4638" s="86" t="s">
        <v>5013</v>
      </c>
      <c r="S4638" s="86" t="s">
        <v>5013</v>
      </c>
      <c r="T4638" s="86" t="s">
        <v>5013</v>
      </c>
    </row>
    <row r="4639" spans="1:20" x14ac:dyDescent="0.25">
      <c r="A4639" s="50" t="s">
        <v>4682</v>
      </c>
      <c r="B4639" s="50" t="s">
        <v>4183</v>
      </c>
      <c r="C4639" s="50" t="s">
        <v>4773</v>
      </c>
      <c r="D4639" s="80">
        <v>18</v>
      </c>
      <c r="E4639" s="50" t="s">
        <v>9490</v>
      </c>
      <c r="F4639" s="24">
        <f t="shared" si="226"/>
        <v>0</v>
      </c>
      <c r="G4639" s="20">
        <f t="shared" si="227"/>
        <v>0.5023333333333333</v>
      </c>
      <c r="H4639" s="17"/>
      <c r="I4639" s="24"/>
      <c r="J4639" s="20">
        <f t="shared" si="228"/>
        <v>0</v>
      </c>
      <c r="K4639" s="17"/>
      <c r="L4639" s="24"/>
      <c r="M4639" s="86">
        <v>1.5069999999999999</v>
      </c>
      <c r="N4639" s="86" t="s">
        <v>5013</v>
      </c>
      <c r="O4639" s="86" t="s">
        <v>5013</v>
      </c>
      <c r="P4639" s="86" t="s">
        <v>5013</v>
      </c>
      <c r="Q4639" s="86" t="s">
        <v>5013</v>
      </c>
      <c r="R4639" s="86" t="s">
        <v>5013</v>
      </c>
      <c r="S4639" s="86" t="s">
        <v>5013</v>
      </c>
      <c r="T4639" s="86" t="s">
        <v>5013</v>
      </c>
    </row>
    <row r="4640" spans="1:20" x14ac:dyDescent="0.25">
      <c r="A4640" s="50" t="s">
        <v>4682</v>
      </c>
      <c r="B4640" s="50" t="s">
        <v>4548</v>
      </c>
      <c r="C4640" s="50" t="s">
        <v>4773</v>
      </c>
      <c r="D4640" s="80">
        <v>18</v>
      </c>
      <c r="E4640" s="50" t="s">
        <v>9491</v>
      </c>
      <c r="F4640" s="24">
        <f t="shared" ref="F4640:F4698" si="229">SUM(R4640:T4640)/3</f>
        <v>0</v>
      </c>
      <c r="G4640" s="20">
        <f t="shared" ref="G4640:G4698" si="230">SUM(M4640:O4640)/3</f>
        <v>3.3266666666666667</v>
      </c>
      <c r="H4640" s="17"/>
      <c r="I4640" s="24"/>
      <c r="J4640" s="20">
        <f t="shared" ref="J4640:J4698" si="231">SUM(P4640:T4640)/5</f>
        <v>0.83100000000000007</v>
      </c>
      <c r="K4640" s="17"/>
      <c r="L4640" s="24"/>
      <c r="M4640" s="86" t="s">
        <v>5013</v>
      </c>
      <c r="N4640" s="86">
        <v>8.93</v>
      </c>
      <c r="O4640" s="86">
        <v>1.05</v>
      </c>
      <c r="P4640" s="86">
        <v>3.956</v>
      </c>
      <c r="Q4640" s="86">
        <v>0.19900000000000001</v>
      </c>
      <c r="R4640" s="86" t="s">
        <v>5013</v>
      </c>
      <c r="S4640" s="86" t="s">
        <v>5013</v>
      </c>
      <c r="T4640" s="86" t="s">
        <v>5013</v>
      </c>
    </row>
    <row r="4641" spans="1:20" x14ac:dyDescent="0.25">
      <c r="A4641" s="50" t="s">
        <v>4682</v>
      </c>
      <c r="B4641" s="50" t="s">
        <v>3670</v>
      </c>
      <c r="C4641" s="50" t="s">
        <v>4773</v>
      </c>
      <c r="D4641" s="80">
        <v>18</v>
      </c>
      <c r="E4641" s="50" t="s">
        <v>9492</v>
      </c>
      <c r="F4641" s="24">
        <f t="shared" si="229"/>
        <v>0</v>
      </c>
      <c r="G4641" s="20">
        <f t="shared" si="230"/>
        <v>13.792666666666667</v>
      </c>
      <c r="H4641" s="17"/>
      <c r="I4641" s="24"/>
      <c r="J4641" s="20">
        <f t="shared" si="231"/>
        <v>0</v>
      </c>
      <c r="K4641" s="17"/>
      <c r="L4641" s="24"/>
      <c r="M4641" s="86">
        <v>41.01</v>
      </c>
      <c r="N4641" s="86">
        <v>0.36799999999999999</v>
      </c>
      <c r="O4641" s="86" t="s">
        <v>5013</v>
      </c>
      <c r="P4641" s="86" t="s">
        <v>5013</v>
      </c>
      <c r="Q4641" s="86" t="s">
        <v>5013</v>
      </c>
      <c r="R4641" s="86" t="s">
        <v>5013</v>
      </c>
      <c r="S4641" s="86" t="s">
        <v>5013</v>
      </c>
      <c r="T4641" s="86" t="s">
        <v>5013</v>
      </c>
    </row>
    <row r="4642" spans="1:20" x14ac:dyDescent="0.25">
      <c r="A4642" s="50" t="s">
        <v>4682</v>
      </c>
      <c r="B4642" s="50" t="s">
        <v>3983</v>
      </c>
      <c r="C4642" s="50" t="s">
        <v>4773</v>
      </c>
      <c r="D4642" s="80">
        <v>18</v>
      </c>
      <c r="E4642" s="50" t="s">
        <v>9494</v>
      </c>
      <c r="F4642" s="24">
        <f t="shared" si="229"/>
        <v>0</v>
      </c>
      <c r="G4642" s="20">
        <f t="shared" si="230"/>
        <v>4.0840000000000005</v>
      </c>
      <c r="H4642" s="17"/>
      <c r="I4642" s="24"/>
      <c r="J4642" s="20">
        <f t="shared" si="231"/>
        <v>0</v>
      </c>
      <c r="K4642" s="17"/>
      <c r="L4642" s="24"/>
      <c r="M4642" s="86" t="s">
        <v>5013</v>
      </c>
      <c r="N4642" s="86">
        <v>12.252000000000001</v>
      </c>
      <c r="O4642" s="86" t="s">
        <v>5013</v>
      </c>
      <c r="P4642" s="86" t="s">
        <v>5013</v>
      </c>
      <c r="Q4642" s="86" t="s">
        <v>5013</v>
      </c>
      <c r="R4642" s="86" t="s">
        <v>5013</v>
      </c>
      <c r="S4642" s="86" t="s">
        <v>5013</v>
      </c>
      <c r="T4642" s="86" t="s">
        <v>5013</v>
      </c>
    </row>
    <row r="4643" spans="1:20" x14ac:dyDescent="0.25">
      <c r="A4643" s="50" t="s">
        <v>4682</v>
      </c>
      <c r="B4643" s="50" t="s">
        <v>3931</v>
      </c>
      <c r="C4643" s="50" t="s">
        <v>4773</v>
      </c>
      <c r="D4643" s="80">
        <v>18</v>
      </c>
      <c r="E4643" s="50" t="s">
        <v>9495</v>
      </c>
      <c r="F4643" s="24">
        <f t="shared" si="229"/>
        <v>0</v>
      </c>
      <c r="G4643" s="20">
        <f t="shared" si="230"/>
        <v>1.5190000000000001</v>
      </c>
      <c r="H4643" s="17"/>
      <c r="I4643" s="24"/>
      <c r="J4643" s="20">
        <f t="shared" si="231"/>
        <v>0</v>
      </c>
      <c r="K4643" s="17"/>
      <c r="L4643" s="24"/>
      <c r="M4643" s="86">
        <v>4.5250000000000004</v>
      </c>
      <c r="N4643" s="86">
        <v>3.2000000000000001E-2</v>
      </c>
      <c r="O4643" s="86" t="s">
        <v>5013</v>
      </c>
      <c r="P4643" s="86" t="s">
        <v>5013</v>
      </c>
      <c r="Q4643" s="86" t="s">
        <v>5013</v>
      </c>
      <c r="R4643" s="86" t="s">
        <v>5013</v>
      </c>
      <c r="S4643" s="86" t="s">
        <v>5013</v>
      </c>
      <c r="T4643" s="86" t="s">
        <v>5013</v>
      </c>
    </row>
    <row r="4644" spans="1:20" x14ac:dyDescent="0.25">
      <c r="A4644" s="50" t="s">
        <v>4682</v>
      </c>
      <c r="B4644" s="50" t="s">
        <v>3966</v>
      </c>
      <c r="C4644" s="50" t="s">
        <v>4773</v>
      </c>
      <c r="D4644" s="80">
        <v>18</v>
      </c>
      <c r="E4644" s="50" t="s">
        <v>9502</v>
      </c>
      <c r="F4644" s="24">
        <f t="shared" si="229"/>
        <v>0</v>
      </c>
      <c r="G4644" s="20">
        <f t="shared" si="230"/>
        <v>2.3483333333333332</v>
      </c>
      <c r="H4644" s="17"/>
      <c r="I4644" s="24"/>
      <c r="J4644" s="20">
        <f t="shared" si="231"/>
        <v>0.46900000000000003</v>
      </c>
      <c r="K4644" s="17"/>
      <c r="L4644" s="24"/>
      <c r="M4644" s="86">
        <v>7.0449999999999999</v>
      </c>
      <c r="N4644" s="86" t="s">
        <v>5013</v>
      </c>
      <c r="O4644" s="86" t="s">
        <v>5013</v>
      </c>
      <c r="P4644" s="86">
        <v>2.3450000000000002</v>
      </c>
      <c r="Q4644" s="86" t="s">
        <v>5013</v>
      </c>
      <c r="R4644" s="86" t="s">
        <v>5013</v>
      </c>
      <c r="S4644" s="86" t="s">
        <v>5013</v>
      </c>
      <c r="T4644" s="86" t="s">
        <v>5013</v>
      </c>
    </row>
    <row r="4645" spans="1:20" x14ac:dyDescent="0.25">
      <c r="A4645" s="50" t="s">
        <v>4682</v>
      </c>
      <c r="B4645" s="50" t="s">
        <v>4309</v>
      </c>
      <c r="C4645" s="50" t="s">
        <v>4773</v>
      </c>
      <c r="D4645" s="80">
        <v>18</v>
      </c>
      <c r="E4645" s="50" t="s">
        <v>9507</v>
      </c>
      <c r="F4645" s="24">
        <f t="shared" si="229"/>
        <v>0</v>
      </c>
      <c r="G4645" s="20">
        <f t="shared" si="230"/>
        <v>0.12766666666666668</v>
      </c>
      <c r="H4645" s="17"/>
      <c r="I4645" s="24"/>
      <c r="J4645" s="20">
        <f t="shared" si="231"/>
        <v>9.5399999999999999E-2</v>
      </c>
      <c r="K4645" s="17"/>
      <c r="L4645" s="24"/>
      <c r="M4645" s="86">
        <v>0.38300000000000001</v>
      </c>
      <c r="N4645" s="86" t="s">
        <v>5013</v>
      </c>
      <c r="O4645" s="86" t="s">
        <v>5013</v>
      </c>
      <c r="P4645" s="86" t="s">
        <v>5013</v>
      </c>
      <c r="Q4645" s="86">
        <v>0.47699999999999998</v>
      </c>
      <c r="R4645" s="86" t="s">
        <v>5013</v>
      </c>
      <c r="S4645" s="86" t="s">
        <v>5013</v>
      </c>
      <c r="T4645" s="86" t="s">
        <v>5013</v>
      </c>
    </row>
    <row r="4646" spans="1:20" x14ac:dyDescent="0.25">
      <c r="A4646" s="50" t="s">
        <v>4682</v>
      </c>
      <c r="B4646" s="50" t="s">
        <v>3986</v>
      </c>
      <c r="C4646" s="50" t="s">
        <v>4773</v>
      </c>
      <c r="D4646" s="80">
        <v>18</v>
      </c>
      <c r="E4646" s="50" t="s">
        <v>9508</v>
      </c>
      <c r="F4646" s="24">
        <f t="shared" si="229"/>
        <v>0</v>
      </c>
      <c r="G4646" s="20">
        <f t="shared" si="230"/>
        <v>0</v>
      </c>
      <c r="H4646" s="17"/>
      <c r="I4646" s="24"/>
      <c r="J4646" s="20">
        <f t="shared" si="231"/>
        <v>0.11739999999999999</v>
      </c>
      <c r="K4646" s="17"/>
      <c r="L4646" s="24"/>
      <c r="M4646" s="86" t="s">
        <v>5013</v>
      </c>
      <c r="N4646" s="86" t="s">
        <v>5013</v>
      </c>
      <c r="O4646" s="86" t="s">
        <v>5013</v>
      </c>
      <c r="P4646" s="86">
        <v>0.58699999999999997</v>
      </c>
      <c r="Q4646" s="86" t="s">
        <v>5013</v>
      </c>
      <c r="R4646" s="86" t="s">
        <v>5013</v>
      </c>
      <c r="S4646" s="86" t="s">
        <v>5013</v>
      </c>
      <c r="T4646" s="86" t="s">
        <v>5013</v>
      </c>
    </row>
    <row r="4647" spans="1:20" x14ac:dyDescent="0.25">
      <c r="A4647" s="50" t="s">
        <v>4682</v>
      </c>
      <c r="B4647" s="50" t="s">
        <v>4111</v>
      </c>
      <c r="C4647" s="50" t="s">
        <v>4773</v>
      </c>
      <c r="D4647" s="80">
        <v>18</v>
      </c>
      <c r="E4647" s="50" t="s">
        <v>9509</v>
      </c>
      <c r="F4647" s="24">
        <f t="shared" si="229"/>
        <v>0</v>
      </c>
      <c r="G4647" s="20">
        <f t="shared" si="230"/>
        <v>15.509333333333332</v>
      </c>
      <c r="H4647" s="17"/>
      <c r="I4647" s="24"/>
      <c r="J4647" s="20">
        <f t="shared" si="231"/>
        <v>0</v>
      </c>
      <c r="K4647" s="17"/>
      <c r="L4647" s="24"/>
      <c r="M4647" s="86" t="s">
        <v>5013</v>
      </c>
      <c r="N4647" s="86">
        <v>46.527999999999999</v>
      </c>
      <c r="O4647" s="86" t="s">
        <v>5013</v>
      </c>
      <c r="P4647" s="86" t="s">
        <v>5013</v>
      </c>
      <c r="Q4647" s="86" t="s">
        <v>5013</v>
      </c>
      <c r="R4647" s="86" t="s">
        <v>5013</v>
      </c>
      <c r="S4647" s="86" t="s">
        <v>5013</v>
      </c>
      <c r="T4647" s="86" t="s">
        <v>5013</v>
      </c>
    </row>
    <row r="4648" spans="1:20" x14ac:dyDescent="0.25">
      <c r="A4648" s="50" t="s">
        <v>4682</v>
      </c>
      <c r="B4648" s="50" t="s">
        <v>3754</v>
      </c>
      <c r="C4648" s="50" t="s">
        <v>4774</v>
      </c>
      <c r="D4648" s="80">
        <v>18</v>
      </c>
      <c r="E4648" s="50" t="s">
        <v>9512</v>
      </c>
      <c r="F4648" s="24">
        <f t="shared" si="229"/>
        <v>0</v>
      </c>
      <c r="G4648" s="20">
        <f t="shared" si="230"/>
        <v>0</v>
      </c>
      <c r="H4648" s="17"/>
      <c r="I4648" s="24"/>
      <c r="J4648" s="20">
        <f t="shared" si="231"/>
        <v>7.0999999999999994E-2</v>
      </c>
      <c r="K4648" s="17"/>
      <c r="L4648" s="24"/>
      <c r="M4648" s="86" t="s">
        <v>5013</v>
      </c>
      <c r="N4648" s="86" t="s">
        <v>5013</v>
      </c>
      <c r="O4648" s="86" t="s">
        <v>5013</v>
      </c>
      <c r="P4648" s="86" t="s">
        <v>5013</v>
      </c>
      <c r="Q4648" s="86">
        <v>0.35499999999999998</v>
      </c>
      <c r="R4648" s="86" t="s">
        <v>5013</v>
      </c>
      <c r="S4648" s="86" t="s">
        <v>5013</v>
      </c>
      <c r="T4648" s="86" t="s">
        <v>5013</v>
      </c>
    </row>
    <row r="4649" spans="1:20" x14ac:dyDescent="0.25">
      <c r="A4649" s="50" t="s">
        <v>4682</v>
      </c>
      <c r="B4649" s="50" t="s">
        <v>4549</v>
      </c>
      <c r="C4649" s="50" t="s">
        <v>4774</v>
      </c>
      <c r="D4649" s="80">
        <v>18</v>
      </c>
      <c r="E4649" s="50" t="s">
        <v>9516</v>
      </c>
      <c r="F4649" s="24">
        <f t="shared" si="229"/>
        <v>0</v>
      </c>
      <c r="G4649" s="20">
        <f t="shared" si="230"/>
        <v>0.42433333333333328</v>
      </c>
      <c r="H4649" s="17"/>
      <c r="I4649" s="24"/>
      <c r="J4649" s="20">
        <f t="shared" si="231"/>
        <v>0</v>
      </c>
      <c r="K4649" s="17"/>
      <c r="L4649" s="24"/>
      <c r="M4649" s="86" t="s">
        <v>5013</v>
      </c>
      <c r="N4649" s="86">
        <v>1.2729999999999999</v>
      </c>
      <c r="O4649" s="86" t="s">
        <v>5013</v>
      </c>
      <c r="P4649" s="86" t="s">
        <v>5013</v>
      </c>
      <c r="Q4649" s="86" t="s">
        <v>5013</v>
      </c>
      <c r="R4649" s="86" t="s">
        <v>5013</v>
      </c>
      <c r="S4649" s="86" t="s">
        <v>5013</v>
      </c>
      <c r="T4649" s="86" t="s">
        <v>5013</v>
      </c>
    </row>
    <row r="4650" spans="1:20" x14ac:dyDescent="0.25">
      <c r="A4650" s="50" t="s">
        <v>4682</v>
      </c>
      <c r="B4650" s="50" t="s">
        <v>4425</v>
      </c>
      <c r="C4650" s="50" t="s">
        <v>4774</v>
      </c>
      <c r="D4650" s="80">
        <v>18</v>
      </c>
      <c r="E4650" s="50" t="s">
        <v>9517</v>
      </c>
      <c r="F4650" s="24">
        <f t="shared" si="229"/>
        <v>0</v>
      </c>
      <c r="G4650" s="20">
        <f t="shared" si="230"/>
        <v>5.6666666666666671E-2</v>
      </c>
      <c r="H4650" s="17"/>
      <c r="I4650" s="24"/>
      <c r="J4650" s="20">
        <f t="shared" si="231"/>
        <v>0</v>
      </c>
      <c r="K4650" s="17"/>
      <c r="L4650" s="24"/>
      <c r="M4650" s="86" t="s">
        <v>5013</v>
      </c>
      <c r="N4650" s="86">
        <v>3.7999999999999999E-2</v>
      </c>
      <c r="O4650" s="86">
        <v>0.13200000000000001</v>
      </c>
      <c r="P4650" s="86" t="s">
        <v>5013</v>
      </c>
      <c r="Q4650" s="86" t="s">
        <v>5013</v>
      </c>
      <c r="R4650" s="86" t="s">
        <v>5013</v>
      </c>
      <c r="S4650" s="86" t="s">
        <v>5013</v>
      </c>
      <c r="T4650" s="86" t="s">
        <v>5013</v>
      </c>
    </row>
    <row r="4651" spans="1:20" x14ac:dyDescent="0.25">
      <c r="A4651" s="50" t="s">
        <v>4682</v>
      </c>
      <c r="B4651" s="50" t="s">
        <v>3712</v>
      </c>
      <c r="C4651" s="50" t="s">
        <v>4774</v>
      </c>
      <c r="D4651" s="80">
        <v>18</v>
      </c>
      <c r="E4651" s="50" t="s">
        <v>9518</v>
      </c>
      <c r="F4651" s="24">
        <f t="shared" si="229"/>
        <v>0</v>
      </c>
      <c r="G4651" s="20">
        <f t="shared" si="230"/>
        <v>112.88499999999999</v>
      </c>
      <c r="H4651" s="17"/>
      <c r="I4651" s="24"/>
      <c r="J4651" s="20">
        <f t="shared" si="231"/>
        <v>8.3999999999999991E-2</v>
      </c>
      <c r="K4651" s="17"/>
      <c r="L4651" s="24"/>
      <c r="M4651" s="86" t="s">
        <v>5013</v>
      </c>
      <c r="N4651" s="86">
        <v>338.65499999999997</v>
      </c>
      <c r="O4651" s="86" t="s">
        <v>5013</v>
      </c>
      <c r="P4651" s="86">
        <v>0.42</v>
      </c>
      <c r="Q4651" s="86" t="s">
        <v>5013</v>
      </c>
      <c r="R4651" s="86" t="s">
        <v>5013</v>
      </c>
      <c r="S4651" s="86" t="s">
        <v>5013</v>
      </c>
      <c r="T4651" s="86" t="s">
        <v>5013</v>
      </c>
    </row>
    <row r="4652" spans="1:20" x14ac:dyDescent="0.25">
      <c r="A4652" s="50" t="s">
        <v>4682</v>
      </c>
      <c r="B4652" s="50" t="s">
        <v>2685</v>
      </c>
      <c r="C4652" s="50" t="s">
        <v>4774</v>
      </c>
      <c r="D4652" s="80">
        <v>18</v>
      </c>
      <c r="E4652" s="50" t="s">
        <v>9523</v>
      </c>
      <c r="F4652" s="24">
        <f t="shared" si="229"/>
        <v>0</v>
      </c>
      <c r="G4652" s="20">
        <f t="shared" si="230"/>
        <v>2.9666666666666664E-2</v>
      </c>
      <c r="H4652" s="17"/>
      <c r="I4652" s="24"/>
      <c r="J4652" s="20">
        <f t="shared" si="231"/>
        <v>0.1472</v>
      </c>
      <c r="K4652" s="17"/>
      <c r="L4652" s="24"/>
      <c r="M4652" s="86" t="s">
        <v>5013</v>
      </c>
      <c r="N4652" s="86">
        <v>8.8999999999999996E-2</v>
      </c>
      <c r="O4652" s="86" t="s">
        <v>5013</v>
      </c>
      <c r="P4652" s="86">
        <v>0.73599999999999999</v>
      </c>
      <c r="Q4652" s="86" t="s">
        <v>5013</v>
      </c>
      <c r="R4652" s="86" t="s">
        <v>5013</v>
      </c>
      <c r="S4652" s="86" t="s">
        <v>5013</v>
      </c>
      <c r="T4652" s="86" t="s">
        <v>5013</v>
      </c>
    </row>
    <row r="4653" spans="1:20" x14ac:dyDescent="0.25">
      <c r="A4653" s="50" t="s">
        <v>4682</v>
      </c>
      <c r="B4653" s="50" t="s">
        <v>2531</v>
      </c>
      <c r="C4653" s="50" t="s">
        <v>4774</v>
      </c>
      <c r="D4653" s="80">
        <v>18</v>
      </c>
      <c r="E4653" s="50" t="s">
        <v>9524</v>
      </c>
      <c r="F4653" s="24">
        <f t="shared" si="229"/>
        <v>0</v>
      </c>
      <c r="G4653" s="20">
        <f t="shared" si="230"/>
        <v>0.23433333333333331</v>
      </c>
      <c r="H4653" s="17"/>
      <c r="I4653" s="24"/>
      <c r="J4653" s="20">
        <f t="shared" si="231"/>
        <v>5.9508000000000001</v>
      </c>
      <c r="K4653" s="17"/>
      <c r="L4653" s="24"/>
      <c r="M4653" s="86" t="s">
        <v>5013</v>
      </c>
      <c r="N4653" s="86" t="s">
        <v>5013</v>
      </c>
      <c r="O4653" s="86">
        <v>0.70299999999999996</v>
      </c>
      <c r="P4653" s="86">
        <v>0.14499999999999999</v>
      </c>
      <c r="Q4653" s="86">
        <v>29.609000000000002</v>
      </c>
      <c r="R4653" s="86" t="s">
        <v>5013</v>
      </c>
      <c r="S4653" s="86" t="s">
        <v>5013</v>
      </c>
      <c r="T4653" s="86" t="s">
        <v>5013</v>
      </c>
    </row>
    <row r="4654" spans="1:20" x14ac:dyDescent="0.25">
      <c r="A4654" s="50" t="s">
        <v>4682</v>
      </c>
      <c r="B4654" s="50" t="s">
        <v>9808</v>
      </c>
      <c r="C4654" s="50" t="s">
        <v>4774</v>
      </c>
      <c r="D4654" s="80">
        <v>18</v>
      </c>
      <c r="E4654" s="50" t="s">
        <v>9809</v>
      </c>
      <c r="F4654" s="24">
        <f t="shared" si="229"/>
        <v>0</v>
      </c>
      <c r="G4654" s="20">
        <f t="shared" si="230"/>
        <v>0.37766666666666665</v>
      </c>
      <c r="H4654" s="17"/>
      <c r="I4654" s="24"/>
      <c r="J4654" s="20">
        <f t="shared" si="231"/>
        <v>0</v>
      </c>
      <c r="K4654" s="17"/>
      <c r="L4654" s="24"/>
      <c r="M4654" s="86" t="s">
        <v>5013</v>
      </c>
      <c r="N4654" s="86">
        <v>0.372</v>
      </c>
      <c r="O4654" s="86">
        <v>0.76100000000000001</v>
      </c>
      <c r="P4654" s="86" t="s">
        <v>5013</v>
      </c>
      <c r="Q4654" s="86" t="s">
        <v>5013</v>
      </c>
      <c r="R4654" s="86" t="s">
        <v>5013</v>
      </c>
      <c r="S4654" s="86" t="s">
        <v>5013</v>
      </c>
      <c r="T4654" s="86" t="s">
        <v>5013</v>
      </c>
    </row>
    <row r="4655" spans="1:20" x14ac:dyDescent="0.25">
      <c r="A4655" s="50" t="s">
        <v>4682</v>
      </c>
      <c r="B4655" s="50" t="s">
        <v>3738</v>
      </c>
      <c r="C4655" s="50" t="s">
        <v>4774</v>
      </c>
      <c r="D4655" s="80">
        <v>18</v>
      </c>
      <c r="E4655" s="50" t="s">
        <v>9525</v>
      </c>
      <c r="F4655" s="24">
        <f t="shared" si="229"/>
        <v>0</v>
      </c>
      <c r="G4655" s="20">
        <f t="shared" si="230"/>
        <v>1.8593333333333335</v>
      </c>
      <c r="H4655" s="17"/>
      <c r="I4655" s="24"/>
      <c r="J4655" s="20">
        <f t="shared" si="231"/>
        <v>0</v>
      </c>
      <c r="K4655" s="17"/>
      <c r="L4655" s="24"/>
      <c r="M4655" s="86" t="s">
        <v>5013</v>
      </c>
      <c r="N4655" s="86" t="s">
        <v>5013</v>
      </c>
      <c r="O4655" s="86">
        <v>5.5780000000000003</v>
      </c>
      <c r="P4655" s="86" t="s">
        <v>5013</v>
      </c>
      <c r="Q4655" s="86" t="s">
        <v>5013</v>
      </c>
      <c r="R4655" s="86" t="s">
        <v>5013</v>
      </c>
      <c r="S4655" s="86" t="s">
        <v>5013</v>
      </c>
      <c r="T4655" s="86" t="s">
        <v>5013</v>
      </c>
    </row>
    <row r="4656" spans="1:20" x14ac:dyDescent="0.25">
      <c r="A4656" s="50" t="s">
        <v>4682</v>
      </c>
      <c r="B4656" s="50" t="s">
        <v>3836</v>
      </c>
      <c r="C4656" s="50" t="s">
        <v>4774</v>
      </c>
      <c r="D4656" s="80">
        <v>18</v>
      </c>
      <c r="E4656" s="50" t="s">
        <v>9526</v>
      </c>
      <c r="F4656" s="24">
        <f t="shared" si="229"/>
        <v>0</v>
      </c>
      <c r="G4656" s="20">
        <f t="shared" si="230"/>
        <v>5.5333333333333339E-2</v>
      </c>
      <c r="H4656" s="17"/>
      <c r="I4656" s="24"/>
      <c r="J4656" s="20">
        <f t="shared" si="231"/>
        <v>0</v>
      </c>
      <c r="K4656" s="17"/>
      <c r="L4656" s="24"/>
      <c r="M4656" s="86">
        <v>0.16600000000000001</v>
      </c>
      <c r="N4656" s="86" t="s">
        <v>5013</v>
      </c>
      <c r="O4656" s="86" t="s">
        <v>5013</v>
      </c>
      <c r="P4656" s="86" t="s">
        <v>5013</v>
      </c>
      <c r="Q4656" s="86" t="s">
        <v>5013</v>
      </c>
      <c r="R4656" s="86" t="s">
        <v>5013</v>
      </c>
      <c r="S4656" s="86" t="s">
        <v>5013</v>
      </c>
      <c r="T4656" s="86" t="s">
        <v>5013</v>
      </c>
    </row>
    <row r="4657" spans="1:20" x14ac:dyDescent="0.25">
      <c r="A4657" s="50" t="s">
        <v>4682</v>
      </c>
      <c r="B4657" s="50" t="s">
        <v>3652</v>
      </c>
      <c r="C4657" s="50" t="s">
        <v>4774</v>
      </c>
      <c r="D4657" s="80">
        <v>18</v>
      </c>
      <c r="E4657" s="50" t="s">
        <v>9527</v>
      </c>
      <c r="F4657" s="24">
        <f t="shared" si="229"/>
        <v>0</v>
      </c>
      <c r="G4657" s="20">
        <f t="shared" si="230"/>
        <v>0</v>
      </c>
      <c r="H4657" s="17"/>
      <c r="I4657" s="24"/>
      <c r="J4657" s="20">
        <f t="shared" si="231"/>
        <v>4.1200000000000001E-2</v>
      </c>
      <c r="K4657" s="17"/>
      <c r="L4657" s="24"/>
      <c r="M4657" s="86" t="s">
        <v>5013</v>
      </c>
      <c r="N4657" s="86" t="s">
        <v>5013</v>
      </c>
      <c r="O4657" s="86" t="s">
        <v>5013</v>
      </c>
      <c r="P4657" s="86" t="s">
        <v>5013</v>
      </c>
      <c r="Q4657" s="86">
        <v>0.20599999999999999</v>
      </c>
      <c r="R4657" s="86" t="s">
        <v>5013</v>
      </c>
      <c r="S4657" s="86" t="s">
        <v>5013</v>
      </c>
      <c r="T4657" s="86" t="s">
        <v>5013</v>
      </c>
    </row>
    <row r="4658" spans="1:20" x14ac:dyDescent="0.25">
      <c r="A4658" s="50" t="s">
        <v>4682</v>
      </c>
      <c r="B4658" s="50" t="s">
        <v>5015</v>
      </c>
      <c r="C4658" s="50" t="s">
        <v>5012</v>
      </c>
      <c r="D4658" s="80">
        <v>19</v>
      </c>
      <c r="E4658" s="50" t="s">
        <v>9529</v>
      </c>
      <c r="F4658" s="24">
        <f t="shared" si="229"/>
        <v>0</v>
      </c>
      <c r="G4658" s="20">
        <f t="shared" si="230"/>
        <v>0.02</v>
      </c>
      <c r="H4658" s="17"/>
      <c r="I4658" s="24"/>
      <c r="J4658" s="20">
        <f t="shared" si="231"/>
        <v>0</v>
      </c>
      <c r="K4658" s="17"/>
      <c r="L4658" s="24"/>
      <c r="M4658" s="86" t="s">
        <v>5013</v>
      </c>
      <c r="N4658" s="86" t="s">
        <v>5013</v>
      </c>
      <c r="O4658" s="86">
        <v>0.06</v>
      </c>
      <c r="P4658" s="86" t="s">
        <v>5013</v>
      </c>
      <c r="Q4658" s="86" t="s">
        <v>5013</v>
      </c>
      <c r="R4658" s="86" t="s">
        <v>5013</v>
      </c>
      <c r="S4658" s="86" t="s">
        <v>5013</v>
      </c>
      <c r="T4658" s="86" t="s">
        <v>5013</v>
      </c>
    </row>
    <row r="4659" spans="1:20" x14ac:dyDescent="0.25">
      <c r="A4659" s="50" t="s">
        <v>4682</v>
      </c>
      <c r="B4659" s="50" t="s">
        <v>5017</v>
      </c>
      <c r="C4659" s="50" t="s">
        <v>5012</v>
      </c>
      <c r="D4659" s="80">
        <v>19</v>
      </c>
      <c r="E4659" s="50" t="s">
        <v>9532</v>
      </c>
      <c r="F4659" s="24">
        <f t="shared" si="229"/>
        <v>0</v>
      </c>
      <c r="G4659" s="20">
        <f t="shared" si="230"/>
        <v>0</v>
      </c>
      <c r="H4659" s="17"/>
      <c r="I4659" s="24"/>
      <c r="J4659" s="20">
        <f t="shared" si="231"/>
        <v>1.2021999999999999</v>
      </c>
      <c r="K4659" s="17"/>
      <c r="L4659" s="24"/>
      <c r="M4659" s="86" t="s">
        <v>5013</v>
      </c>
      <c r="N4659" s="86" t="s">
        <v>5013</v>
      </c>
      <c r="O4659" s="86" t="s">
        <v>5013</v>
      </c>
      <c r="P4659" s="86" t="s">
        <v>5013</v>
      </c>
      <c r="Q4659" s="86">
        <v>6.0110000000000001</v>
      </c>
      <c r="R4659" s="86" t="s">
        <v>5013</v>
      </c>
      <c r="S4659" s="86" t="s">
        <v>5013</v>
      </c>
      <c r="T4659" s="86" t="s">
        <v>5013</v>
      </c>
    </row>
    <row r="4660" spans="1:20" x14ac:dyDescent="0.25">
      <c r="A4660" s="50" t="s">
        <v>4682</v>
      </c>
      <c r="B4660" s="50" t="s">
        <v>5004</v>
      </c>
      <c r="C4660" s="50" t="s">
        <v>5012</v>
      </c>
      <c r="D4660" s="80">
        <v>19</v>
      </c>
      <c r="E4660" s="50" t="s">
        <v>9534</v>
      </c>
      <c r="F4660" s="24">
        <f t="shared" si="229"/>
        <v>0</v>
      </c>
      <c r="G4660" s="20">
        <f t="shared" si="230"/>
        <v>14.555999999999999</v>
      </c>
      <c r="H4660" s="17"/>
      <c r="I4660" s="24"/>
      <c r="J4660" s="20">
        <f t="shared" si="231"/>
        <v>0</v>
      </c>
      <c r="K4660" s="17"/>
      <c r="L4660" s="24"/>
      <c r="M4660" s="86" t="s">
        <v>5013</v>
      </c>
      <c r="N4660" s="86">
        <v>43.667999999999999</v>
      </c>
      <c r="O4660" s="86" t="s">
        <v>5013</v>
      </c>
      <c r="P4660" s="86" t="s">
        <v>5013</v>
      </c>
      <c r="Q4660" s="86" t="s">
        <v>5013</v>
      </c>
      <c r="R4660" s="86" t="s">
        <v>5013</v>
      </c>
      <c r="S4660" s="86" t="s">
        <v>5013</v>
      </c>
      <c r="T4660" s="86" t="s">
        <v>5013</v>
      </c>
    </row>
    <row r="4661" spans="1:20" x14ac:dyDescent="0.25">
      <c r="A4661" s="50" t="s">
        <v>4682</v>
      </c>
      <c r="B4661" s="50" t="s">
        <v>5006</v>
      </c>
      <c r="C4661" s="50" t="s">
        <v>5012</v>
      </c>
      <c r="D4661" s="80">
        <v>19</v>
      </c>
      <c r="E4661" s="50" t="s">
        <v>9536</v>
      </c>
      <c r="F4661" s="24">
        <f t="shared" si="229"/>
        <v>0</v>
      </c>
      <c r="G4661" s="20">
        <f t="shared" si="230"/>
        <v>0</v>
      </c>
      <c r="H4661" s="17"/>
      <c r="I4661" s="24"/>
      <c r="J4661" s="20">
        <f t="shared" si="231"/>
        <v>0.1958</v>
      </c>
      <c r="K4661" s="17"/>
      <c r="L4661" s="24"/>
      <c r="M4661" s="86" t="s">
        <v>5013</v>
      </c>
      <c r="N4661" s="86" t="s">
        <v>5013</v>
      </c>
      <c r="O4661" s="86" t="s">
        <v>5013</v>
      </c>
      <c r="P4661" s="86" t="s">
        <v>5013</v>
      </c>
      <c r="Q4661" s="86">
        <v>0.97899999999999998</v>
      </c>
      <c r="R4661" s="86" t="s">
        <v>5013</v>
      </c>
      <c r="S4661" s="86" t="s">
        <v>5013</v>
      </c>
      <c r="T4661" s="86" t="s">
        <v>5013</v>
      </c>
    </row>
    <row r="4662" spans="1:20" x14ac:dyDescent="0.25">
      <c r="A4662" s="50" t="s">
        <v>4682</v>
      </c>
      <c r="B4662" s="50" t="s">
        <v>5018</v>
      </c>
      <c r="C4662" s="50" t="s">
        <v>5012</v>
      </c>
      <c r="D4662" s="80">
        <v>19</v>
      </c>
      <c r="E4662" s="50" t="s">
        <v>9537</v>
      </c>
      <c r="F4662" s="24">
        <f t="shared" si="229"/>
        <v>0</v>
      </c>
      <c r="G4662" s="20">
        <f t="shared" si="230"/>
        <v>4.8333333333333332E-2</v>
      </c>
      <c r="H4662" s="17"/>
      <c r="I4662" s="24"/>
      <c r="J4662" s="20">
        <f t="shared" si="231"/>
        <v>0</v>
      </c>
      <c r="K4662" s="17"/>
      <c r="L4662" s="24"/>
      <c r="M4662" s="86" t="s">
        <v>5013</v>
      </c>
      <c r="N4662" s="86" t="s">
        <v>5013</v>
      </c>
      <c r="O4662" s="86">
        <v>0.14499999999999999</v>
      </c>
      <c r="P4662" s="86" t="s">
        <v>5013</v>
      </c>
      <c r="Q4662" s="86" t="s">
        <v>5013</v>
      </c>
      <c r="R4662" s="86" t="s">
        <v>5013</v>
      </c>
      <c r="S4662" s="86" t="s">
        <v>5013</v>
      </c>
      <c r="T4662" s="86" t="s">
        <v>5013</v>
      </c>
    </row>
    <row r="4663" spans="1:20" x14ac:dyDescent="0.25">
      <c r="A4663" s="50" t="s">
        <v>4682</v>
      </c>
      <c r="B4663" s="50" t="s">
        <v>5007</v>
      </c>
      <c r="C4663" s="50" t="s">
        <v>5012</v>
      </c>
      <c r="D4663" s="80">
        <v>19</v>
      </c>
      <c r="E4663" s="50" t="s">
        <v>9538</v>
      </c>
      <c r="F4663" s="24">
        <f t="shared" si="229"/>
        <v>0</v>
      </c>
      <c r="G4663" s="20">
        <f t="shared" si="230"/>
        <v>0.76200000000000001</v>
      </c>
      <c r="H4663" s="17"/>
      <c r="I4663" s="24"/>
      <c r="J4663" s="20">
        <f t="shared" si="231"/>
        <v>2.9599999999999998E-2</v>
      </c>
      <c r="K4663" s="17"/>
      <c r="L4663" s="24"/>
      <c r="M4663" s="86" t="s">
        <v>5013</v>
      </c>
      <c r="N4663" s="86">
        <v>2.286</v>
      </c>
      <c r="O4663" s="86" t="s">
        <v>5013</v>
      </c>
      <c r="P4663" s="86">
        <v>0.14799999999999999</v>
      </c>
      <c r="Q4663" s="86" t="s">
        <v>5013</v>
      </c>
      <c r="R4663" s="86" t="s">
        <v>5013</v>
      </c>
      <c r="S4663" s="86" t="s">
        <v>5013</v>
      </c>
      <c r="T4663" s="86" t="s">
        <v>5013</v>
      </c>
    </row>
    <row r="4664" spans="1:20" x14ac:dyDescent="0.25">
      <c r="A4664" s="50" t="s">
        <v>4682</v>
      </c>
      <c r="B4664" s="50" t="s">
        <v>5008</v>
      </c>
      <c r="C4664" s="50" t="s">
        <v>5012</v>
      </c>
      <c r="D4664" s="80">
        <v>19</v>
      </c>
      <c r="E4664" s="50" t="s">
        <v>9539</v>
      </c>
      <c r="F4664" s="24">
        <f t="shared" si="229"/>
        <v>0</v>
      </c>
      <c r="G4664" s="20">
        <f t="shared" si="230"/>
        <v>13927.032666666666</v>
      </c>
      <c r="H4664" s="17"/>
      <c r="I4664" s="24"/>
      <c r="J4664" s="20">
        <f t="shared" si="231"/>
        <v>0</v>
      </c>
      <c r="K4664" s="17"/>
      <c r="L4664" s="24"/>
      <c r="M4664" s="86" t="s">
        <v>5013</v>
      </c>
      <c r="N4664" s="86">
        <v>31673.065999999999</v>
      </c>
      <c r="O4664" s="86">
        <v>10108.031999999999</v>
      </c>
      <c r="P4664" s="86" t="s">
        <v>5013</v>
      </c>
      <c r="Q4664" s="86" t="s">
        <v>5013</v>
      </c>
      <c r="R4664" s="86" t="s">
        <v>5013</v>
      </c>
      <c r="S4664" s="86" t="s">
        <v>5013</v>
      </c>
      <c r="T4664" s="86" t="s">
        <v>5013</v>
      </c>
    </row>
    <row r="4665" spans="1:20" x14ac:dyDescent="0.25">
      <c r="A4665" s="50" t="s">
        <v>4682</v>
      </c>
      <c r="B4665" s="50" t="s">
        <v>5009</v>
      </c>
      <c r="C4665" s="50" t="s">
        <v>5012</v>
      </c>
      <c r="D4665" s="80">
        <v>19</v>
      </c>
      <c r="E4665" s="50" t="s">
        <v>9540</v>
      </c>
      <c r="F4665" s="24">
        <f t="shared" si="229"/>
        <v>0</v>
      </c>
      <c r="G4665" s="20">
        <f t="shared" si="230"/>
        <v>0.19633333333333333</v>
      </c>
      <c r="H4665" s="17"/>
      <c r="I4665" s="24"/>
      <c r="J4665" s="20">
        <f t="shared" si="231"/>
        <v>0.99700000000000011</v>
      </c>
      <c r="K4665" s="17"/>
      <c r="L4665" s="24"/>
      <c r="M4665" s="86" t="s">
        <v>5013</v>
      </c>
      <c r="N4665" s="86">
        <v>0.58899999999999997</v>
      </c>
      <c r="O4665" s="86" t="s">
        <v>5013</v>
      </c>
      <c r="P4665" s="86" t="s">
        <v>5013</v>
      </c>
      <c r="Q4665" s="86">
        <v>4.9850000000000003</v>
      </c>
      <c r="R4665" s="86" t="s">
        <v>5013</v>
      </c>
      <c r="S4665" s="86" t="s">
        <v>5013</v>
      </c>
      <c r="T4665" s="86" t="s">
        <v>5013</v>
      </c>
    </row>
    <row r="4666" spans="1:20" x14ac:dyDescent="0.25">
      <c r="A4666" s="50" t="s">
        <v>4682</v>
      </c>
      <c r="B4666" s="50" t="s">
        <v>2816</v>
      </c>
      <c r="C4666" s="50" t="s">
        <v>4775</v>
      </c>
      <c r="D4666" s="80">
        <v>20</v>
      </c>
      <c r="E4666" s="50" t="s">
        <v>9572</v>
      </c>
      <c r="F4666" s="24">
        <f t="shared" si="229"/>
        <v>0</v>
      </c>
      <c r="G4666" s="20">
        <f t="shared" si="230"/>
        <v>7.5790000000000006</v>
      </c>
      <c r="H4666" s="17"/>
      <c r="I4666" s="24"/>
      <c r="J4666" s="20">
        <f t="shared" si="231"/>
        <v>64.460200000000015</v>
      </c>
      <c r="K4666" s="17"/>
      <c r="L4666" s="24"/>
      <c r="M4666" s="86">
        <v>2.0510000000000002</v>
      </c>
      <c r="N4666" s="86">
        <v>3.7050000000000001</v>
      </c>
      <c r="O4666" s="86">
        <v>16.981000000000002</v>
      </c>
      <c r="P4666" s="86">
        <v>3.831</v>
      </c>
      <c r="Q4666" s="86">
        <v>318.47000000000003</v>
      </c>
      <c r="R4666" s="86" t="s">
        <v>5013</v>
      </c>
      <c r="S4666" s="86" t="s">
        <v>5013</v>
      </c>
      <c r="T4666" s="86" t="s">
        <v>5013</v>
      </c>
    </row>
    <row r="4667" spans="1:20" x14ac:dyDescent="0.25">
      <c r="A4667" s="50" t="s">
        <v>4682</v>
      </c>
      <c r="B4667" s="50" t="s">
        <v>4504</v>
      </c>
      <c r="C4667" s="50" t="s">
        <v>4776</v>
      </c>
      <c r="D4667" s="80">
        <v>20</v>
      </c>
      <c r="E4667" s="50" t="s">
        <v>9580</v>
      </c>
      <c r="F4667" s="24">
        <f t="shared" si="229"/>
        <v>0</v>
      </c>
      <c r="G4667" s="20">
        <f t="shared" si="230"/>
        <v>1248.8969999999999</v>
      </c>
      <c r="H4667" s="17"/>
      <c r="I4667" s="24"/>
      <c r="J4667" s="20">
        <f t="shared" si="231"/>
        <v>0</v>
      </c>
      <c r="K4667" s="17"/>
      <c r="L4667" s="24"/>
      <c r="M4667" s="86">
        <v>1408.4090000000001</v>
      </c>
      <c r="N4667" s="86">
        <v>1513.8119999999999</v>
      </c>
      <c r="O4667" s="86">
        <v>824.47</v>
      </c>
      <c r="P4667" s="86" t="s">
        <v>5013</v>
      </c>
      <c r="Q4667" s="86" t="s">
        <v>5013</v>
      </c>
      <c r="R4667" s="86" t="s">
        <v>5013</v>
      </c>
      <c r="S4667" s="86" t="s">
        <v>5013</v>
      </c>
      <c r="T4667" s="86" t="s">
        <v>5013</v>
      </c>
    </row>
    <row r="4668" spans="1:20" x14ac:dyDescent="0.25">
      <c r="A4668" s="50" t="s">
        <v>4682</v>
      </c>
      <c r="B4668" s="50" t="s">
        <v>4363</v>
      </c>
      <c r="C4668" s="50" t="s">
        <v>4776</v>
      </c>
      <c r="D4668" s="80">
        <v>20</v>
      </c>
      <c r="E4668" s="50" t="s">
        <v>9581</v>
      </c>
      <c r="F4668" s="24">
        <f t="shared" si="229"/>
        <v>0</v>
      </c>
      <c r="G4668" s="20">
        <f t="shared" si="230"/>
        <v>47.801666666666669</v>
      </c>
      <c r="H4668" s="17"/>
      <c r="I4668" s="24"/>
      <c r="J4668" s="20">
        <f t="shared" si="231"/>
        <v>0</v>
      </c>
      <c r="K4668" s="17"/>
      <c r="L4668" s="24"/>
      <c r="M4668" s="86">
        <v>39.368000000000002</v>
      </c>
      <c r="N4668" s="86">
        <v>76.299000000000007</v>
      </c>
      <c r="O4668" s="86">
        <v>27.738</v>
      </c>
      <c r="P4668" s="86" t="s">
        <v>5013</v>
      </c>
      <c r="Q4668" s="86" t="s">
        <v>5013</v>
      </c>
      <c r="R4668" s="86" t="s">
        <v>5013</v>
      </c>
      <c r="S4668" s="86" t="s">
        <v>5013</v>
      </c>
      <c r="T4668" s="86" t="s">
        <v>5013</v>
      </c>
    </row>
    <row r="4669" spans="1:20" x14ac:dyDescent="0.25">
      <c r="A4669" s="50" t="s">
        <v>4682</v>
      </c>
      <c r="B4669" s="50" t="s">
        <v>4107</v>
      </c>
      <c r="C4669" s="50" t="s">
        <v>4776</v>
      </c>
      <c r="D4669" s="80">
        <v>20</v>
      </c>
      <c r="E4669" s="50" t="s">
        <v>9582</v>
      </c>
      <c r="F4669" s="24">
        <f t="shared" si="229"/>
        <v>0</v>
      </c>
      <c r="G4669" s="20">
        <f t="shared" si="230"/>
        <v>4.831666666666667</v>
      </c>
      <c r="H4669" s="17"/>
      <c r="I4669" s="24"/>
      <c r="J4669" s="20">
        <f t="shared" si="231"/>
        <v>0</v>
      </c>
      <c r="K4669" s="17"/>
      <c r="L4669" s="24"/>
      <c r="M4669" s="86">
        <v>0.04</v>
      </c>
      <c r="N4669" s="86">
        <v>1.3120000000000001</v>
      </c>
      <c r="O4669" s="86">
        <v>13.143000000000001</v>
      </c>
      <c r="P4669" s="86" t="s">
        <v>5013</v>
      </c>
      <c r="Q4669" s="86" t="s">
        <v>5013</v>
      </c>
      <c r="R4669" s="86" t="s">
        <v>5013</v>
      </c>
      <c r="S4669" s="86" t="s">
        <v>5013</v>
      </c>
      <c r="T4669" s="86" t="s">
        <v>5013</v>
      </c>
    </row>
    <row r="4670" spans="1:20" x14ac:dyDescent="0.25">
      <c r="A4670" s="50" t="s">
        <v>4682</v>
      </c>
      <c r="B4670" s="50" t="s">
        <v>4108</v>
      </c>
      <c r="C4670" s="50" t="s">
        <v>4776</v>
      </c>
      <c r="D4670" s="80">
        <v>20</v>
      </c>
      <c r="E4670" s="50" t="s">
        <v>9583</v>
      </c>
      <c r="F4670" s="24">
        <f t="shared" si="229"/>
        <v>0</v>
      </c>
      <c r="G4670" s="20">
        <f t="shared" si="230"/>
        <v>4.4543333333333335</v>
      </c>
      <c r="H4670" s="17"/>
      <c r="I4670" s="24"/>
      <c r="J4670" s="20">
        <f t="shared" si="231"/>
        <v>0</v>
      </c>
      <c r="K4670" s="17"/>
      <c r="L4670" s="24"/>
      <c r="M4670" s="86">
        <v>3.0459999999999998</v>
      </c>
      <c r="N4670" s="86">
        <v>7.383</v>
      </c>
      <c r="O4670" s="86">
        <v>2.9340000000000002</v>
      </c>
      <c r="P4670" s="86" t="s">
        <v>5013</v>
      </c>
      <c r="Q4670" s="86" t="s">
        <v>5013</v>
      </c>
      <c r="R4670" s="86" t="s">
        <v>5013</v>
      </c>
      <c r="S4670" s="86" t="s">
        <v>5013</v>
      </c>
      <c r="T4670" s="86" t="s">
        <v>5013</v>
      </c>
    </row>
    <row r="4671" spans="1:20" x14ac:dyDescent="0.25">
      <c r="A4671" s="50" t="s">
        <v>4682</v>
      </c>
      <c r="B4671" s="50" t="s">
        <v>4630</v>
      </c>
      <c r="C4671" s="50" t="s">
        <v>4776</v>
      </c>
      <c r="D4671" s="80">
        <v>20</v>
      </c>
      <c r="E4671" s="50" t="s">
        <v>9584</v>
      </c>
      <c r="F4671" s="24">
        <f t="shared" si="229"/>
        <v>0</v>
      </c>
      <c r="G4671" s="20">
        <f t="shared" si="230"/>
        <v>264.58966666666669</v>
      </c>
      <c r="H4671" s="17"/>
      <c r="I4671" s="24"/>
      <c r="J4671" s="20">
        <f t="shared" si="231"/>
        <v>0</v>
      </c>
      <c r="K4671" s="17"/>
      <c r="L4671" s="24"/>
      <c r="M4671" s="86">
        <v>94.997</v>
      </c>
      <c r="N4671" s="86">
        <v>293.73399999999998</v>
      </c>
      <c r="O4671" s="86">
        <v>405.03800000000001</v>
      </c>
      <c r="P4671" s="86" t="s">
        <v>5013</v>
      </c>
      <c r="Q4671" s="86" t="s">
        <v>5013</v>
      </c>
      <c r="R4671" s="86" t="s">
        <v>5013</v>
      </c>
      <c r="S4671" s="86" t="s">
        <v>5013</v>
      </c>
      <c r="T4671" s="86" t="s">
        <v>5013</v>
      </c>
    </row>
    <row r="4672" spans="1:20" x14ac:dyDescent="0.25">
      <c r="A4672" s="50" t="s">
        <v>4682</v>
      </c>
      <c r="B4672" s="50" t="s">
        <v>4109</v>
      </c>
      <c r="C4672" s="50" t="s">
        <v>4776</v>
      </c>
      <c r="D4672" s="80">
        <v>20</v>
      </c>
      <c r="E4672" s="50" t="s">
        <v>9585</v>
      </c>
      <c r="F4672" s="24">
        <f t="shared" si="229"/>
        <v>0</v>
      </c>
      <c r="G4672" s="20">
        <f t="shared" si="230"/>
        <v>209.09966666666665</v>
      </c>
      <c r="H4672" s="17"/>
      <c r="I4672" s="24"/>
      <c r="J4672" s="20">
        <f t="shared" si="231"/>
        <v>0</v>
      </c>
      <c r="K4672" s="17"/>
      <c r="L4672" s="24"/>
      <c r="M4672" s="86">
        <v>39.15</v>
      </c>
      <c r="N4672" s="86">
        <v>319.61500000000001</v>
      </c>
      <c r="O4672" s="86">
        <v>268.53399999999999</v>
      </c>
      <c r="P4672" s="86" t="s">
        <v>5013</v>
      </c>
      <c r="Q4672" s="86" t="s">
        <v>5013</v>
      </c>
      <c r="R4672" s="86" t="s">
        <v>5013</v>
      </c>
      <c r="S4672" s="86" t="s">
        <v>5013</v>
      </c>
      <c r="T4672" s="86" t="s">
        <v>5013</v>
      </c>
    </row>
    <row r="4673" spans="1:20" x14ac:dyDescent="0.25">
      <c r="A4673" s="50" t="s">
        <v>4682</v>
      </c>
      <c r="B4673" s="50" t="s">
        <v>4608</v>
      </c>
      <c r="C4673" s="50" t="s">
        <v>4776</v>
      </c>
      <c r="D4673" s="80">
        <v>20</v>
      </c>
      <c r="E4673" s="50" t="s">
        <v>9586</v>
      </c>
      <c r="F4673" s="24">
        <f t="shared" si="229"/>
        <v>0</v>
      </c>
      <c r="G4673" s="20">
        <f t="shared" si="230"/>
        <v>145.22399999999999</v>
      </c>
      <c r="H4673" s="17"/>
      <c r="I4673" s="24"/>
      <c r="J4673" s="20">
        <f t="shared" si="231"/>
        <v>0</v>
      </c>
      <c r="K4673" s="17"/>
      <c r="L4673" s="24"/>
      <c r="M4673" s="86">
        <v>104.05200000000001</v>
      </c>
      <c r="N4673" s="86">
        <v>228.45099999999999</v>
      </c>
      <c r="O4673" s="86">
        <v>103.169</v>
      </c>
      <c r="P4673" s="86" t="s">
        <v>5013</v>
      </c>
      <c r="Q4673" s="86" t="s">
        <v>5013</v>
      </c>
      <c r="R4673" s="86" t="s">
        <v>5013</v>
      </c>
      <c r="S4673" s="86" t="s">
        <v>5013</v>
      </c>
      <c r="T4673" s="86" t="s">
        <v>5013</v>
      </c>
    </row>
    <row r="4674" spans="1:20" x14ac:dyDescent="0.25">
      <c r="A4674" s="50" t="s">
        <v>4682</v>
      </c>
      <c r="B4674" s="50" t="s">
        <v>4184</v>
      </c>
      <c r="C4674" s="50" t="s">
        <v>4776</v>
      </c>
      <c r="D4674" s="80">
        <v>20</v>
      </c>
      <c r="E4674" s="50" t="s">
        <v>9587</v>
      </c>
      <c r="F4674" s="24">
        <f t="shared" si="229"/>
        <v>0</v>
      </c>
      <c r="G4674" s="20">
        <f t="shared" si="230"/>
        <v>84.158666666666676</v>
      </c>
      <c r="H4674" s="17"/>
      <c r="I4674" s="24"/>
      <c r="J4674" s="20">
        <f t="shared" si="231"/>
        <v>0</v>
      </c>
      <c r="K4674" s="17"/>
      <c r="L4674" s="24"/>
      <c r="M4674" s="86">
        <v>140.65600000000001</v>
      </c>
      <c r="N4674" s="86">
        <v>95.242000000000004</v>
      </c>
      <c r="O4674" s="86">
        <v>16.577999999999999</v>
      </c>
      <c r="P4674" s="86" t="s">
        <v>5013</v>
      </c>
      <c r="Q4674" s="86" t="s">
        <v>5013</v>
      </c>
      <c r="R4674" s="86" t="s">
        <v>5013</v>
      </c>
      <c r="S4674" s="86" t="s">
        <v>5013</v>
      </c>
      <c r="T4674" s="86" t="s">
        <v>5013</v>
      </c>
    </row>
    <row r="4675" spans="1:20" x14ac:dyDescent="0.25">
      <c r="A4675" s="50" t="s">
        <v>4682</v>
      </c>
      <c r="B4675" s="50" t="s">
        <v>4631</v>
      </c>
      <c r="C4675" s="50" t="s">
        <v>4776</v>
      </c>
      <c r="D4675" s="80">
        <v>20</v>
      </c>
      <c r="E4675" s="50" t="s">
        <v>9588</v>
      </c>
      <c r="F4675" s="24">
        <f t="shared" si="229"/>
        <v>0</v>
      </c>
      <c r="G4675" s="20">
        <f t="shared" si="230"/>
        <v>102.44333333333334</v>
      </c>
      <c r="H4675" s="17"/>
      <c r="I4675" s="24"/>
      <c r="J4675" s="20">
        <f t="shared" si="231"/>
        <v>0</v>
      </c>
      <c r="K4675" s="17"/>
      <c r="L4675" s="24"/>
      <c r="M4675" s="86">
        <v>114.756</v>
      </c>
      <c r="N4675" s="86">
        <v>127.806</v>
      </c>
      <c r="O4675" s="86">
        <v>64.768000000000001</v>
      </c>
      <c r="P4675" s="86" t="s">
        <v>5013</v>
      </c>
      <c r="Q4675" s="86" t="s">
        <v>5013</v>
      </c>
      <c r="R4675" s="86" t="s">
        <v>5013</v>
      </c>
      <c r="S4675" s="86" t="s">
        <v>5013</v>
      </c>
      <c r="T4675" s="86" t="s">
        <v>5013</v>
      </c>
    </row>
    <row r="4676" spans="1:20" x14ac:dyDescent="0.25">
      <c r="A4676" s="50" t="s">
        <v>4682</v>
      </c>
      <c r="B4676" s="50" t="s">
        <v>4149</v>
      </c>
      <c r="C4676" s="50" t="s">
        <v>4776</v>
      </c>
      <c r="D4676" s="80">
        <v>20</v>
      </c>
      <c r="E4676" s="50" t="s">
        <v>9589</v>
      </c>
      <c r="F4676" s="24">
        <f t="shared" si="229"/>
        <v>0</v>
      </c>
      <c r="G4676" s="20">
        <f t="shared" si="230"/>
        <v>22.104333333333333</v>
      </c>
      <c r="H4676" s="17"/>
      <c r="I4676" s="24"/>
      <c r="J4676" s="20">
        <f t="shared" si="231"/>
        <v>0</v>
      </c>
      <c r="K4676" s="17"/>
      <c r="L4676" s="24"/>
      <c r="M4676" s="86">
        <v>48.405000000000001</v>
      </c>
      <c r="N4676" s="86">
        <v>17.908000000000001</v>
      </c>
      <c r="O4676" s="86" t="s">
        <v>5013</v>
      </c>
      <c r="P4676" s="86" t="s">
        <v>5013</v>
      </c>
      <c r="Q4676" s="86" t="s">
        <v>5013</v>
      </c>
      <c r="R4676" s="86" t="s">
        <v>5013</v>
      </c>
      <c r="S4676" s="86" t="s">
        <v>5013</v>
      </c>
      <c r="T4676" s="86" t="s">
        <v>5013</v>
      </c>
    </row>
    <row r="4677" spans="1:20" x14ac:dyDescent="0.25">
      <c r="A4677" s="50" t="s">
        <v>4682</v>
      </c>
      <c r="B4677" s="50" t="s">
        <v>4270</v>
      </c>
      <c r="C4677" s="50" t="s">
        <v>4776</v>
      </c>
      <c r="D4677" s="80">
        <v>20</v>
      </c>
      <c r="E4677" s="50" t="s">
        <v>9590</v>
      </c>
      <c r="F4677" s="24">
        <f t="shared" si="229"/>
        <v>0</v>
      </c>
      <c r="G4677" s="20">
        <f t="shared" si="230"/>
        <v>218.36266666666668</v>
      </c>
      <c r="H4677" s="17"/>
      <c r="I4677" s="24"/>
      <c r="J4677" s="20">
        <f t="shared" si="231"/>
        <v>0</v>
      </c>
      <c r="K4677" s="17"/>
      <c r="L4677" s="24"/>
      <c r="M4677" s="86">
        <v>260.92500000000001</v>
      </c>
      <c r="N4677" s="86">
        <v>313.07299999999998</v>
      </c>
      <c r="O4677" s="86">
        <v>81.09</v>
      </c>
      <c r="P4677" s="86" t="s">
        <v>5013</v>
      </c>
      <c r="Q4677" s="86" t="s">
        <v>5013</v>
      </c>
      <c r="R4677" s="86" t="s">
        <v>5013</v>
      </c>
      <c r="S4677" s="86" t="s">
        <v>5013</v>
      </c>
      <c r="T4677" s="86" t="s">
        <v>5013</v>
      </c>
    </row>
    <row r="4678" spans="1:20" x14ac:dyDescent="0.25">
      <c r="A4678" s="50" t="s">
        <v>4682</v>
      </c>
      <c r="B4678" s="50" t="s">
        <v>4271</v>
      </c>
      <c r="C4678" s="50" t="s">
        <v>4776</v>
      </c>
      <c r="D4678" s="80">
        <v>20</v>
      </c>
      <c r="E4678" s="50" t="s">
        <v>9591</v>
      </c>
      <c r="F4678" s="24">
        <f t="shared" si="229"/>
        <v>0</v>
      </c>
      <c r="G4678" s="20">
        <f t="shared" si="230"/>
        <v>78.673333333333332</v>
      </c>
      <c r="H4678" s="17"/>
      <c r="I4678" s="24"/>
      <c r="J4678" s="20">
        <f t="shared" si="231"/>
        <v>0</v>
      </c>
      <c r="K4678" s="17"/>
      <c r="L4678" s="24"/>
      <c r="M4678" s="86">
        <v>27.216999999999999</v>
      </c>
      <c r="N4678" s="86">
        <v>208.708</v>
      </c>
      <c r="O4678" s="86">
        <v>9.5000000000000001E-2</v>
      </c>
      <c r="P4678" s="86" t="s">
        <v>5013</v>
      </c>
      <c r="Q4678" s="86" t="s">
        <v>5013</v>
      </c>
      <c r="R4678" s="86" t="s">
        <v>5013</v>
      </c>
      <c r="S4678" s="86" t="s">
        <v>5013</v>
      </c>
      <c r="T4678" s="86" t="s">
        <v>5013</v>
      </c>
    </row>
    <row r="4679" spans="1:20" x14ac:dyDescent="0.25">
      <c r="A4679" s="50" t="s">
        <v>4682</v>
      </c>
      <c r="B4679" s="50" t="s">
        <v>3840</v>
      </c>
      <c r="C4679" s="50" t="s">
        <v>4776</v>
      </c>
      <c r="D4679" s="80">
        <v>20</v>
      </c>
      <c r="E4679" s="50" t="s">
        <v>9600</v>
      </c>
      <c r="F4679" s="24">
        <f t="shared" si="229"/>
        <v>0</v>
      </c>
      <c r="G4679" s="20">
        <f t="shared" si="230"/>
        <v>0.32</v>
      </c>
      <c r="H4679" s="17"/>
      <c r="I4679" s="24"/>
      <c r="J4679" s="20">
        <f t="shared" si="231"/>
        <v>0.14760000000000001</v>
      </c>
      <c r="K4679" s="17"/>
      <c r="L4679" s="24"/>
      <c r="M4679" s="86" t="s">
        <v>5013</v>
      </c>
      <c r="N4679" s="86" t="s">
        <v>5013</v>
      </c>
      <c r="O4679" s="86">
        <v>0.96</v>
      </c>
      <c r="P4679" s="86" t="s">
        <v>5013</v>
      </c>
      <c r="Q4679" s="86">
        <v>0.73799999999999999</v>
      </c>
      <c r="R4679" s="86" t="s">
        <v>5013</v>
      </c>
      <c r="S4679" s="86" t="s">
        <v>5013</v>
      </c>
      <c r="T4679" s="86" t="s">
        <v>5013</v>
      </c>
    </row>
    <row r="4680" spans="1:20" x14ac:dyDescent="0.25">
      <c r="A4680" s="50" t="s">
        <v>4682</v>
      </c>
      <c r="B4680" s="50" t="s">
        <v>2646</v>
      </c>
      <c r="C4680" s="50" t="s">
        <v>4776</v>
      </c>
      <c r="D4680" s="80">
        <v>20</v>
      </c>
      <c r="E4680" s="50" t="s">
        <v>9602</v>
      </c>
      <c r="F4680" s="24">
        <f t="shared" si="229"/>
        <v>0</v>
      </c>
      <c r="G4680" s="20">
        <f t="shared" si="230"/>
        <v>0.16333333333333333</v>
      </c>
      <c r="H4680" s="17"/>
      <c r="I4680" s="24"/>
      <c r="J4680" s="20">
        <f t="shared" si="231"/>
        <v>0</v>
      </c>
      <c r="K4680" s="17"/>
      <c r="L4680" s="24"/>
      <c r="M4680" s="86" t="s">
        <v>5013</v>
      </c>
      <c r="N4680" s="86">
        <v>0.49</v>
      </c>
      <c r="O4680" s="86" t="s">
        <v>5013</v>
      </c>
      <c r="P4680" s="86" t="s">
        <v>5013</v>
      </c>
      <c r="Q4680" s="86" t="s">
        <v>5013</v>
      </c>
      <c r="R4680" s="86" t="s">
        <v>5013</v>
      </c>
      <c r="S4680" s="86" t="s">
        <v>5013</v>
      </c>
      <c r="T4680" s="86" t="s">
        <v>5013</v>
      </c>
    </row>
    <row r="4681" spans="1:20" x14ac:dyDescent="0.25">
      <c r="A4681" s="50" t="s">
        <v>4682</v>
      </c>
      <c r="B4681" s="50" t="s">
        <v>3586</v>
      </c>
      <c r="C4681" s="50" t="s">
        <v>4776</v>
      </c>
      <c r="D4681" s="80">
        <v>20</v>
      </c>
      <c r="E4681" s="50" t="s">
        <v>9603</v>
      </c>
      <c r="F4681" s="24">
        <f t="shared" si="229"/>
        <v>0</v>
      </c>
      <c r="G4681" s="20">
        <f t="shared" si="230"/>
        <v>0.35966666666666663</v>
      </c>
      <c r="H4681" s="17"/>
      <c r="I4681" s="24"/>
      <c r="J4681" s="20">
        <f t="shared" si="231"/>
        <v>0</v>
      </c>
      <c r="K4681" s="17"/>
      <c r="L4681" s="24"/>
      <c r="M4681" s="86" t="s">
        <v>5013</v>
      </c>
      <c r="N4681" s="86">
        <v>0.79600000000000004</v>
      </c>
      <c r="O4681" s="86">
        <v>0.28299999999999997</v>
      </c>
      <c r="P4681" s="86" t="s">
        <v>5013</v>
      </c>
      <c r="Q4681" s="86" t="s">
        <v>5013</v>
      </c>
      <c r="R4681" s="86" t="s">
        <v>5013</v>
      </c>
      <c r="S4681" s="86" t="s">
        <v>5013</v>
      </c>
      <c r="T4681" s="86" t="s">
        <v>5013</v>
      </c>
    </row>
    <row r="4682" spans="1:20" x14ac:dyDescent="0.25">
      <c r="A4682" s="50" t="s">
        <v>4682</v>
      </c>
      <c r="B4682" s="50" t="s">
        <v>1032</v>
      </c>
      <c r="C4682" s="50" t="s">
        <v>4776</v>
      </c>
      <c r="D4682" s="80">
        <v>20</v>
      </c>
      <c r="E4682" s="50" t="s">
        <v>9604</v>
      </c>
      <c r="F4682" s="24">
        <f t="shared" si="229"/>
        <v>0</v>
      </c>
      <c r="G4682" s="20">
        <f t="shared" si="230"/>
        <v>1.8263333333333334</v>
      </c>
      <c r="H4682" s="17"/>
      <c r="I4682" s="24"/>
      <c r="J4682" s="20">
        <f t="shared" si="231"/>
        <v>10.6374</v>
      </c>
      <c r="K4682" s="17"/>
      <c r="L4682" s="24"/>
      <c r="M4682" s="86" t="s">
        <v>5013</v>
      </c>
      <c r="N4682" s="86">
        <v>5.4790000000000001</v>
      </c>
      <c r="O4682" s="86" t="s">
        <v>5013</v>
      </c>
      <c r="P4682" s="86">
        <v>53.186999999999998</v>
      </c>
      <c r="Q4682" s="86" t="s">
        <v>5013</v>
      </c>
      <c r="R4682" s="86" t="s">
        <v>5013</v>
      </c>
      <c r="S4682" s="86" t="s">
        <v>5013</v>
      </c>
      <c r="T4682" s="86" t="s">
        <v>5013</v>
      </c>
    </row>
    <row r="4683" spans="1:20" x14ac:dyDescent="0.25">
      <c r="A4683" s="50" t="s">
        <v>4682</v>
      </c>
      <c r="B4683" s="50" t="s">
        <v>2711</v>
      </c>
      <c r="C4683" s="50" t="s">
        <v>4776</v>
      </c>
      <c r="D4683" s="80">
        <v>20</v>
      </c>
      <c r="E4683" s="50" t="s">
        <v>9605</v>
      </c>
      <c r="F4683" s="24">
        <f t="shared" si="229"/>
        <v>0</v>
      </c>
      <c r="G4683" s="20">
        <f t="shared" si="230"/>
        <v>123.07633333333332</v>
      </c>
      <c r="H4683" s="17"/>
      <c r="I4683" s="24"/>
      <c r="J4683" s="20">
        <f t="shared" si="231"/>
        <v>5.9863999999999997</v>
      </c>
      <c r="K4683" s="17"/>
      <c r="L4683" s="24"/>
      <c r="M4683" s="86">
        <v>354.6</v>
      </c>
      <c r="N4683" s="86">
        <v>6.0970000000000004</v>
      </c>
      <c r="O4683" s="86">
        <v>8.532</v>
      </c>
      <c r="P4683" s="86">
        <v>6.0490000000000004</v>
      </c>
      <c r="Q4683" s="86">
        <v>23.882999999999999</v>
      </c>
      <c r="R4683" s="86" t="s">
        <v>5013</v>
      </c>
      <c r="S4683" s="86" t="s">
        <v>5013</v>
      </c>
      <c r="T4683" s="86" t="s">
        <v>5013</v>
      </c>
    </row>
    <row r="4684" spans="1:20" x14ac:dyDescent="0.25">
      <c r="A4684" s="50" t="s">
        <v>4682</v>
      </c>
      <c r="B4684" s="50" t="s">
        <v>2498</v>
      </c>
      <c r="C4684" s="50" t="s">
        <v>4776</v>
      </c>
      <c r="D4684" s="80">
        <v>20</v>
      </c>
      <c r="E4684" s="50" t="s">
        <v>9606</v>
      </c>
      <c r="F4684" s="24">
        <f t="shared" si="229"/>
        <v>0</v>
      </c>
      <c r="G4684" s="20">
        <f t="shared" si="230"/>
        <v>2.5253333333333332</v>
      </c>
      <c r="H4684" s="17"/>
      <c r="I4684" s="24"/>
      <c r="J4684" s="20">
        <f t="shared" si="231"/>
        <v>1.9547999999999999</v>
      </c>
      <c r="K4684" s="17"/>
      <c r="L4684" s="24"/>
      <c r="M4684" s="86" t="s">
        <v>5013</v>
      </c>
      <c r="N4684" s="86" t="s">
        <v>5013</v>
      </c>
      <c r="O4684" s="86">
        <v>7.5759999999999996</v>
      </c>
      <c r="P4684" s="86">
        <v>9.7739999999999991</v>
      </c>
      <c r="Q4684" s="86" t="s">
        <v>5013</v>
      </c>
      <c r="R4684" s="86" t="s">
        <v>5013</v>
      </c>
      <c r="S4684" s="86" t="s">
        <v>5013</v>
      </c>
      <c r="T4684" s="86" t="s">
        <v>5013</v>
      </c>
    </row>
    <row r="4685" spans="1:20" x14ac:dyDescent="0.25">
      <c r="A4685" s="50" t="s">
        <v>4682</v>
      </c>
      <c r="B4685" s="50" t="s">
        <v>3165</v>
      </c>
      <c r="C4685" s="50" t="s">
        <v>4776</v>
      </c>
      <c r="D4685" s="80">
        <v>20</v>
      </c>
      <c r="E4685" s="50" t="s">
        <v>9609</v>
      </c>
      <c r="F4685" s="24">
        <f t="shared" si="229"/>
        <v>0</v>
      </c>
      <c r="G4685" s="20">
        <f t="shared" si="230"/>
        <v>2.3889999999999998</v>
      </c>
      <c r="H4685" s="17"/>
      <c r="I4685" s="24"/>
      <c r="J4685" s="20">
        <f t="shared" si="231"/>
        <v>0.78680000000000005</v>
      </c>
      <c r="K4685" s="17"/>
      <c r="L4685" s="24"/>
      <c r="M4685" s="86" t="s">
        <v>5013</v>
      </c>
      <c r="N4685" s="86">
        <v>7.1669999999999998</v>
      </c>
      <c r="O4685" s="86" t="s">
        <v>5013</v>
      </c>
      <c r="P4685" s="86">
        <v>3.1920000000000002</v>
      </c>
      <c r="Q4685" s="86">
        <v>0.74199999999999999</v>
      </c>
      <c r="R4685" s="86" t="s">
        <v>5013</v>
      </c>
      <c r="S4685" s="86" t="s">
        <v>5013</v>
      </c>
      <c r="T4685" s="86" t="s">
        <v>5013</v>
      </c>
    </row>
    <row r="4686" spans="1:20" x14ac:dyDescent="0.25">
      <c r="A4686" s="50" t="s">
        <v>4682</v>
      </c>
      <c r="B4686" s="50" t="s">
        <v>3258</v>
      </c>
      <c r="C4686" s="50" t="s">
        <v>4776</v>
      </c>
      <c r="D4686" s="80">
        <v>20</v>
      </c>
      <c r="E4686" s="50" t="s">
        <v>9610</v>
      </c>
      <c r="F4686" s="24">
        <f t="shared" si="229"/>
        <v>0</v>
      </c>
      <c r="G4686" s="20">
        <f t="shared" si="230"/>
        <v>1.7116666666666667</v>
      </c>
      <c r="H4686" s="17"/>
      <c r="I4686" s="24"/>
      <c r="J4686" s="20">
        <f t="shared" si="231"/>
        <v>2.2358000000000002</v>
      </c>
      <c r="K4686" s="17"/>
      <c r="L4686" s="24"/>
      <c r="M4686" s="86">
        <v>5.0999999999999997E-2</v>
      </c>
      <c r="N4686" s="86">
        <v>3.069</v>
      </c>
      <c r="O4686" s="86">
        <v>2.0150000000000001</v>
      </c>
      <c r="P4686" s="86">
        <v>8.8650000000000002</v>
      </c>
      <c r="Q4686" s="86">
        <v>2.3140000000000001</v>
      </c>
      <c r="R4686" s="86" t="s">
        <v>5013</v>
      </c>
      <c r="S4686" s="86" t="s">
        <v>5013</v>
      </c>
      <c r="T4686" s="86" t="s">
        <v>5013</v>
      </c>
    </row>
    <row r="4687" spans="1:20" x14ac:dyDescent="0.25">
      <c r="A4687" s="50" t="s">
        <v>4682</v>
      </c>
      <c r="B4687" s="50" t="s">
        <v>3606</v>
      </c>
      <c r="C4687" s="50" t="s">
        <v>4776</v>
      </c>
      <c r="D4687" s="80">
        <v>20</v>
      </c>
      <c r="E4687" s="50" t="s">
        <v>9613</v>
      </c>
      <c r="F4687" s="24">
        <f t="shared" si="229"/>
        <v>0</v>
      </c>
      <c r="G4687" s="20">
        <f t="shared" si="230"/>
        <v>0</v>
      </c>
      <c r="H4687" s="17"/>
      <c r="I4687" s="24"/>
      <c r="J4687" s="20">
        <f t="shared" si="231"/>
        <v>0.20179999999999998</v>
      </c>
      <c r="K4687" s="17"/>
      <c r="L4687" s="24"/>
      <c r="M4687" s="86" t="s">
        <v>5013</v>
      </c>
      <c r="N4687" s="86" t="s">
        <v>5013</v>
      </c>
      <c r="O4687" s="86" t="s">
        <v>5013</v>
      </c>
      <c r="P4687" s="86">
        <v>1.0089999999999999</v>
      </c>
      <c r="Q4687" s="86" t="s">
        <v>5013</v>
      </c>
      <c r="R4687" s="86" t="s">
        <v>5013</v>
      </c>
      <c r="S4687" s="86" t="s">
        <v>5013</v>
      </c>
      <c r="T4687" s="86" t="s">
        <v>5013</v>
      </c>
    </row>
    <row r="4688" spans="1:20" x14ac:dyDescent="0.25">
      <c r="A4688" s="50" t="s">
        <v>4682</v>
      </c>
      <c r="B4688" s="50" t="s">
        <v>2948</v>
      </c>
      <c r="C4688" s="50" t="s">
        <v>4776</v>
      </c>
      <c r="D4688" s="80">
        <v>20</v>
      </c>
      <c r="E4688" s="50" t="s">
        <v>9616</v>
      </c>
      <c r="F4688" s="24">
        <f t="shared" si="229"/>
        <v>0</v>
      </c>
      <c r="G4688" s="20">
        <f t="shared" si="230"/>
        <v>0.33366666666666661</v>
      </c>
      <c r="H4688" s="17"/>
      <c r="I4688" s="24"/>
      <c r="J4688" s="20">
        <f t="shared" si="231"/>
        <v>0.33340000000000003</v>
      </c>
      <c r="K4688" s="17"/>
      <c r="L4688" s="24"/>
      <c r="M4688" s="86" t="s">
        <v>5013</v>
      </c>
      <c r="N4688" s="86">
        <v>1.0009999999999999</v>
      </c>
      <c r="O4688" s="86" t="s">
        <v>5013</v>
      </c>
      <c r="P4688" s="86">
        <v>0.23200000000000001</v>
      </c>
      <c r="Q4688" s="86">
        <v>1.4350000000000001</v>
      </c>
      <c r="R4688" s="86" t="s">
        <v>5013</v>
      </c>
      <c r="S4688" s="86" t="s">
        <v>5013</v>
      </c>
      <c r="T4688" s="86" t="s">
        <v>5013</v>
      </c>
    </row>
    <row r="4689" spans="1:20" x14ac:dyDescent="0.25">
      <c r="A4689" s="50" t="s">
        <v>4682</v>
      </c>
      <c r="B4689" s="50" t="s">
        <v>4028</v>
      </c>
      <c r="C4689" s="50" t="s">
        <v>4776</v>
      </c>
      <c r="D4689" s="80">
        <v>20</v>
      </c>
      <c r="E4689" s="50" t="s">
        <v>9620</v>
      </c>
      <c r="F4689" s="24">
        <f t="shared" si="229"/>
        <v>0</v>
      </c>
      <c r="G4689" s="20">
        <f t="shared" si="230"/>
        <v>0.125</v>
      </c>
      <c r="H4689" s="17"/>
      <c r="I4689" s="24"/>
      <c r="J4689" s="20">
        <f t="shared" si="231"/>
        <v>0</v>
      </c>
      <c r="K4689" s="17"/>
      <c r="L4689" s="24"/>
      <c r="M4689" s="86" t="s">
        <v>5013</v>
      </c>
      <c r="N4689" s="86" t="s">
        <v>5013</v>
      </c>
      <c r="O4689" s="86">
        <v>0.375</v>
      </c>
      <c r="P4689" s="86" t="s">
        <v>5013</v>
      </c>
      <c r="Q4689" s="86" t="s">
        <v>5013</v>
      </c>
      <c r="R4689" s="86" t="s">
        <v>5013</v>
      </c>
      <c r="S4689" s="86" t="s">
        <v>5013</v>
      </c>
      <c r="T4689" s="86" t="s">
        <v>5013</v>
      </c>
    </row>
    <row r="4690" spans="1:20" x14ac:dyDescent="0.25">
      <c r="A4690" s="50" t="s">
        <v>4682</v>
      </c>
      <c r="B4690" s="50" t="s">
        <v>2547</v>
      </c>
      <c r="C4690" s="50" t="s">
        <v>4777</v>
      </c>
      <c r="D4690" s="80">
        <v>20</v>
      </c>
      <c r="E4690" s="50" t="s">
        <v>9634</v>
      </c>
      <c r="F4690" s="24">
        <f t="shared" si="229"/>
        <v>0</v>
      </c>
      <c r="G4690" s="20">
        <f t="shared" si="230"/>
        <v>48.677999999999997</v>
      </c>
      <c r="H4690" s="17"/>
      <c r="I4690" s="24"/>
      <c r="J4690" s="20">
        <f t="shared" si="231"/>
        <v>0.97300000000000009</v>
      </c>
      <c r="K4690" s="17"/>
      <c r="L4690" s="24"/>
      <c r="M4690" s="86">
        <v>63.98</v>
      </c>
      <c r="N4690" s="86">
        <v>77.867999999999995</v>
      </c>
      <c r="O4690" s="86">
        <v>4.1859999999999999</v>
      </c>
      <c r="P4690" s="86">
        <v>3.2519999999999998</v>
      </c>
      <c r="Q4690" s="86">
        <v>1.613</v>
      </c>
      <c r="R4690" s="86" t="s">
        <v>5013</v>
      </c>
      <c r="S4690" s="86" t="s">
        <v>5013</v>
      </c>
      <c r="T4690" s="86" t="s">
        <v>5013</v>
      </c>
    </row>
    <row r="4691" spans="1:20" x14ac:dyDescent="0.25">
      <c r="A4691" s="50" t="s">
        <v>4682</v>
      </c>
      <c r="B4691" s="50" t="s">
        <v>2501</v>
      </c>
      <c r="C4691" s="50" t="s">
        <v>4777</v>
      </c>
      <c r="D4691" s="80">
        <v>20</v>
      </c>
      <c r="E4691" s="50" t="s">
        <v>9635</v>
      </c>
      <c r="F4691" s="24">
        <f t="shared" si="229"/>
        <v>0</v>
      </c>
      <c r="G4691" s="20">
        <f t="shared" si="230"/>
        <v>6.2443333333333335</v>
      </c>
      <c r="H4691" s="17"/>
      <c r="I4691" s="24"/>
      <c r="J4691" s="20">
        <f t="shared" si="231"/>
        <v>0.22620000000000001</v>
      </c>
      <c r="K4691" s="17"/>
      <c r="L4691" s="24"/>
      <c r="M4691" s="86">
        <v>1.4359999999999999</v>
      </c>
      <c r="N4691" s="86">
        <v>12.893000000000001</v>
      </c>
      <c r="O4691" s="86">
        <v>4.4039999999999999</v>
      </c>
      <c r="P4691" s="86">
        <v>1.131</v>
      </c>
      <c r="Q4691" s="86" t="s">
        <v>5013</v>
      </c>
      <c r="R4691" s="86" t="s">
        <v>5013</v>
      </c>
      <c r="S4691" s="86" t="s">
        <v>5013</v>
      </c>
      <c r="T4691" s="86" t="s">
        <v>5013</v>
      </c>
    </row>
    <row r="4692" spans="1:20" x14ac:dyDescent="0.25">
      <c r="A4692" s="50" t="s">
        <v>4682</v>
      </c>
      <c r="B4692" s="50" t="s">
        <v>3426</v>
      </c>
      <c r="C4692" s="50" t="s">
        <v>4777</v>
      </c>
      <c r="D4692" s="80">
        <v>20</v>
      </c>
      <c r="E4692" s="50" t="s">
        <v>9636</v>
      </c>
      <c r="F4692" s="24">
        <f t="shared" si="229"/>
        <v>0</v>
      </c>
      <c r="G4692" s="20">
        <f t="shared" si="230"/>
        <v>2.6150000000000002</v>
      </c>
      <c r="H4692" s="17"/>
      <c r="I4692" s="24"/>
      <c r="J4692" s="20">
        <f t="shared" si="231"/>
        <v>9.2600000000000002E-2</v>
      </c>
      <c r="K4692" s="17"/>
      <c r="L4692" s="24"/>
      <c r="M4692" s="86">
        <v>6.7350000000000003</v>
      </c>
      <c r="N4692" s="86">
        <v>1.1100000000000001</v>
      </c>
      <c r="O4692" s="86" t="s">
        <v>5013</v>
      </c>
      <c r="P4692" s="86">
        <v>0.46300000000000002</v>
      </c>
      <c r="Q4692" s="86" t="s">
        <v>5013</v>
      </c>
      <c r="R4692" s="86" t="s">
        <v>5013</v>
      </c>
      <c r="S4692" s="86" t="s">
        <v>5013</v>
      </c>
      <c r="T4692" s="86" t="s">
        <v>5013</v>
      </c>
    </row>
    <row r="4693" spans="1:20" x14ac:dyDescent="0.25">
      <c r="A4693" s="50" t="s">
        <v>4682</v>
      </c>
      <c r="B4693" s="50" t="s">
        <v>3677</v>
      </c>
      <c r="C4693" s="50" t="s">
        <v>4777</v>
      </c>
      <c r="D4693" s="80">
        <v>20</v>
      </c>
      <c r="E4693" s="50" t="s">
        <v>9638</v>
      </c>
      <c r="F4693" s="24">
        <f t="shared" si="229"/>
        <v>0</v>
      </c>
      <c r="G4693" s="20">
        <f t="shared" si="230"/>
        <v>2.3326666666666669</v>
      </c>
      <c r="H4693" s="17"/>
      <c r="I4693" s="24"/>
      <c r="J4693" s="20">
        <f t="shared" si="231"/>
        <v>0</v>
      </c>
      <c r="K4693" s="17"/>
      <c r="L4693" s="24"/>
      <c r="M4693" s="86" t="s">
        <v>5013</v>
      </c>
      <c r="N4693" s="86">
        <v>6.9980000000000002</v>
      </c>
      <c r="O4693" s="86" t="s">
        <v>5013</v>
      </c>
      <c r="P4693" s="86" t="s">
        <v>5013</v>
      </c>
      <c r="Q4693" s="86" t="s">
        <v>5013</v>
      </c>
      <c r="R4693" s="86" t="s">
        <v>5013</v>
      </c>
      <c r="S4693" s="86" t="s">
        <v>5013</v>
      </c>
      <c r="T4693" s="86" t="s">
        <v>5013</v>
      </c>
    </row>
    <row r="4694" spans="1:20" x14ac:dyDescent="0.25">
      <c r="A4694" s="50" t="s">
        <v>4682</v>
      </c>
      <c r="B4694" s="50" t="s">
        <v>3525</v>
      </c>
      <c r="C4694" s="50" t="s">
        <v>4777</v>
      </c>
      <c r="D4694" s="80">
        <v>20</v>
      </c>
      <c r="E4694" s="50" t="s">
        <v>9648</v>
      </c>
      <c r="F4694" s="24">
        <f t="shared" si="229"/>
        <v>0</v>
      </c>
      <c r="G4694" s="20">
        <f t="shared" si="230"/>
        <v>7.8860000000000001</v>
      </c>
      <c r="H4694" s="17"/>
      <c r="I4694" s="24"/>
      <c r="J4694" s="20">
        <f t="shared" si="231"/>
        <v>0.50339999999999996</v>
      </c>
      <c r="K4694" s="17"/>
      <c r="L4694" s="24"/>
      <c r="M4694" s="86" t="s">
        <v>5013</v>
      </c>
      <c r="N4694" s="86">
        <v>23.654</v>
      </c>
      <c r="O4694" s="86">
        <v>4.0000000000000001E-3</v>
      </c>
      <c r="P4694" s="86">
        <v>0.43099999999999999</v>
      </c>
      <c r="Q4694" s="86">
        <v>2.0859999999999999</v>
      </c>
      <c r="R4694" s="86" t="s">
        <v>5013</v>
      </c>
      <c r="S4694" s="86" t="s">
        <v>5013</v>
      </c>
      <c r="T4694" s="86" t="s">
        <v>5013</v>
      </c>
    </row>
    <row r="4695" spans="1:20" x14ac:dyDescent="0.25">
      <c r="A4695" s="50" t="s">
        <v>4682</v>
      </c>
      <c r="B4695" s="50" t="s">
        <v>3691</v>
      </c>
      <c r="C4695" s="50" t="s">
        <v>4777</v>
      </c>
      <c r="D4695" s="80">
        <v>20</v>
      </c>
      <c r="E4695" s="50" t="s">
        <v>9649</v>
      </c>
      <c r="F4695" s="24">
        <f t="shared" si="229"/>
        <v>0</v>
      </c>
      <c r="G4695" s="20">
        <f t="shared" si="230"/>
        <v>2.938333333333333</v>
      </c>
      <c r="H4695" s="17"/>
      <c r="I4695" s="24"/>
      <c r="J4695" s="20">
        <f t="shared" si="231"/>
        <v>1.1932</v>
      </c>
      <c r="K4695" s="17"/>
      <c r="L4695" s="24"/>
      <c r="M4695" s="86">
        <v>0.64600000000000002</v>
      </c>
      <c r="N4695" s="86">
        <v>7.3010000000000002</v>
      </c>
      <c r="O4695" s="86">
        <v>0.86799999999999999</v>
      </c>
      <c r="P4695" s="86">
        <v>5.9660000000000002</v>
      </c>
      <c r="Q4695" s="86" t="s">
        <v>5013</v>
      </c>
      <c r="R4695" s="86" t="s">
        <v>5013</v>
      </c>
      <c r="S4695" s="86" t="s">
        <v>5013</v>
      </c>
      <c r="T4695" s="86" t="s">
        <v>5013</v>
      </c>
    </row>
    <row r="4696" spans="1:20" x14ac:dyDescent="0.25">
      <c r="A4696" s="50" t="s">
        <v>4682</v>
      </c>
      <c r="B4696" s="50" t="s">
        <v>4427</v>
      </c>
      <c r="C4696" s="50" t="s">
        <v>4777</v>
      </c>
      <c r="D4696" s="80">
        <v>20</v>
      </c>
      <c r="E4696" s="50" t="s">
        <v>9663</v>
      </c>
      <c r="F4696" s="24">
        <f t="shared" si="229"/>
        <v>0</v>
      </c>
      <c r="G4696" s="20">
        <f t="shared" si="230"/>
        <v>67.399999999999991</v>
      </c>
      <c r="H4696" s="17"/>
      <c r="I4696" s="24"/>
      <c r="J4696" s="20">
        <f t="shared" si="231"/>
        <v>0</v>
      </c>
      <c r="K4696" s="17"/>
      <c r="L4696" s="24"/>
      <c r="M4696" s="86">
        <v>45.290999999999997</v>
      </c>
      <c r="N4696" s="86">
        <v>78.052999999999997</v>
      </c>
      <c r="O4696" s="86">
        <v>78.855999999999995</v>
      </c>
      <c r="P4696" s="86" t="s">
        <v>5013</v>
      </c>
      <c r="Q4696" s="86" t="s">
        <v>5013</v>
      </c>
      <c r="R4696" s="86" t="s">
        <v>5013</v>
      </c>
      <c r="S4696" s="86" t="s">
        <v>5013</v>
      </c>
      <c r="T4696" s="86" t="s">
        <v>5013</v>
      </c>
    </row>
    <row r="4697" spans="1:20" x14ac:dyDescent="0.25">
      <c r="A4697" s="50" t="s">
        <v>4682</v>
      </c>
      <c r="B4697" s="50" t="s">
        <v>485</v>
      </c>
      <c r="C4697" s="50" t="s">
        <v>4778</v>
      </c>
      <c r="D4697" s="80">
        <v>21</v>
      </c>
      <c r="E4697" s="50" t="s">
        <v>9676</v>
      </c>
      <c r="F4697" s="24">
        <f t="shared" si="229"/>
        <v>0</v>
      </c>
      <c r="G4697" s="20">
        <f t="shared" si="230"/>
        <v>0.31766666666666665</v>
      </c>
      <c r="H4697" s="17"/>
      <c r="I4697" s="24"/>
      <c r="J4697" s="20">
        <f t="shared" si="231"/>
        <v>0</v>
      </c>
      <c r="K4697" s="17"/>
      <c r="L4697" s="24"/>
      <c r="M4697" s="86" t="s">
        <v>5013</v>
      </c>
      <c r="N4697" s="86" t="s">
        <v>5013</v>
      </c>
      <c r="O4697" s="86">
        <v>0.95299999999999996</v>
      </c>
      <c r="P4697" s="86" t="s">
        <v>5013</v>
      </c>
      <c r="Q4697" s="86" t="s">
        <v>5013</v>
      </c>
      <c r="R4697" s="86" t="s">
        <v>5013</v>
      </c>
      <c r="S4697" s="86" t="s">
        <v>5013</v>
      </c>
      <c r="T4697" s="86" t="s">
        <v>5013</v>
      </c>
    </row>
    <row r="4698" spans="1:20" x14ac:dyDescent="0.25">
      <c r="A4698" s="50" t="s">
        <v>4682</v>
      </c>
      <c r="B4698" s="50" t="s">
        <v>2600</v>
      </c>
      <c r="C4698" s="50" t="s">
        <v>4778</v>
      </c>
      <c r="D4698" s="80">
        <v>21</v>
      </c>
      <c r="E4698" s="50" t="s">
        <v>9677</v>
      </c>
      <c r="F4698" s="24">
        <f t="shared" si="229"/>
        <v>0</v>
      </c>
      <c r="G4698" s="20">
        <f t="shared" si="230"/>
        <v>0.42300000000000004</v>
      </c>
      <c r="H4698" s="17"/>
      <c r="I4698" s="24"/>
      <c r="J4698" s="20">
        <f t="shared" si="231"/>
        <v>0</v>
      </c>
      <c r="K4698" s="17"/>
      <c r="L4698" s="24"/>
      <c r="M4698" s="86" t="s">
        <v>5013</v>
      </c>
      <c r="N4698" s="86">
        <v>0.86899999999999999</v>
      </c>
      <c r="O4698" s="86">
        <v>0.4</v>
      </c>
      <c r="P4698" s="86" t="s">
        <v>5013</v>
      </c>
      <c r="Q4698" s="86" t="s">
        <v>5013</v>
      </c>
      <c r="R4698" s="86" t="s">
        <v>5013</v>
      </c>
      <c r="S4698" s="86" t="s">
        <v>5013</v>
      </c>
      <c r="T4698" s="86" t="s">
        <v>5013</v>
      </c>
    </row>
  </sheetData>
  <autoFilter ref="B31:V4698">
    <sortState ref="B31:U4697">
      <sortCondition descending="1" ref="F30"/>
    </sortState>
  </autoFilter>
  <sortState ref="A30:X5202">
    <sortCondition descending="1" ref="U30:U5202"/>
  </sortState>
  <mergeCells count="16">
    <mergeCell ref="Q4:Q5"/>
    <mergeCell ref="R4:R5"/>
    <mergeCell ref="S4:S5"/>
    <mergeCell ref="T4:T5"/>
    <mergeCell ref="M4:M5"/>
    <mergeCell ref="N4:N5"/>
    <mergeCell ref="O4:O5"/>
    <mergeCell ref="P4:P5"/>
    <mergeCell ref="B3:L3"/>
    <mergeCell ref="G4:I4"/>
    <mergeCell ref="A4:A5"/>
    <mergeCell ref="B4:B5"/>
    <mergeCell ref="C4:C5"/>
    <mergeCell ref="D4:D5"/>
    <mergeCell ref="E4:E5"/>
    <mergeCell ref="J4:L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99"/>
  <sheetViews>
    <sheetView showGridLines="0" workbookViewId="0"/>
  </sheetViews>
  <sheetFormatPr defaultColWidth="9.28515625" defaultRowHeight="12" x14ac:dyDescent="0.25"/>
  <cols>
    <col min="1" max="2" width="9.28515625" style="1"/>
    <col min="3" max="3" width="14" style="1" customWidth="1"/>
    <col min="4" max="4" width="7" style="1" customWidth="1"/>
    <col min="5" max="5" width="12.42578125" style="1" customWidth="1"/>
    <col min="6" max="6" width="12.85546875" style="11" customWidth="1"/>
    <col min="7" max="11" width="11.140625" style="1" bestFit="1" customWidth="1"/>
    <col min="12" max="12" width="12.42578125" style="1" bestFit="1" customWidth="1"/>
    <col min="13" max="14" width="11.140625" style="1" bestFit="1" customWidth="1"/>
    <col min="15" max="16384" width="9.28515625" style="1"/>
  </cols>
  <sheetData>
    <row r="1" spans="1:14" ht="15" x14ac:dyDescent="0.2">
      <c r="A1" s="23" t="s">
        <v>9831</v>
      </c>
    </row>
    <row r="2" spans="1:14" s="37" customFormat="1" x14ac:dyDescent="0.2">
      <c r="A2" s="37" t="s">
        <v>4988</v>
      </c>
      <c r="B2" s="79" t="s">
        <v>9685</v>
      </c>
      <c r="F2" s="38"/>
    </row>
    <row r="3" spans="1:14" s="2" customFormat="1" ht="24" x14ac:dyDescent="0.2">
      <c r="A3" s="10" t="s">
        <v>4788</v>
      </c>
      <c r="B3" s="10" t="s">
        <v>4789</v>
      </c>
      <c r="C3" s="10" t="s">
        <v>4790</v>
      </c>
      <c r="D3" s="19"/>
      <c r="E3" s="10" t="s">
        <v>4791</v>
      </c>
      <c r="F3" s="64" t="s">
        <v>5001</v>
      </c>
      <c r="G3" s="10" t="s">
        <v>4792</v>
      </c>
      <c r="H3" s="10" t="s">
        <v>4793</v>
      </c>
      <c r="I3" s="10" t="s">
        <v>4794</v>
      </c>
      <c r="J3" s="10" t="s">
        <v>4795</v>
      </c>
      <c r="K3" s="10" t="s">
        <v>4796</v>
      </c>
      <c r="L3" s="10" t="s">
        <v>4797</v>
      </c>
      <c r="M3" s="10" t="s">
        <v>4798</v>
      </c>
      <c r="N3" s="10" t="s">
        <v>4799</v>
      </c>
    </row>
    <row r="4" spans="1:14" s="2" customFormat="1" x14ac:dyDescent="0.2">
      <c r="A4" s="4"/>
      <c r="B4" s="4"/>
      <c r="C4" s="4"/>
      <c r="D4" s="4"/>
      <c r="E4" s="4"/>
      <c r="F4" s="95">
        <f>SUM(F6:F170)</f>
        <v>11507008.862666659</v>
      </c>
      <c r="G4" s="26">
        <f t="shared" ref="G4:N4" si="0">(COUNTIF(G6:G10000,"&gt;0")-1)</f>
        <v>140</v>
      </c>
      <c r="H4" s="26">
        <f t="shared" si="0"/>
        <v>141</v>
      </c>
      <c r="I4" s="26">
        <f t="shared" si="0"/>
        <v>147</v>
      </c>
      <c r="J4" s="26">
        <f t="shared" si="0"/>
        <v>151</v>
      </c>
      <c r="K4" s="26">
        <f t="shared" si="0"/>
        <v>140</v>
      </c>
      <c r="L4" s="26">
        <f t="shared" si="0"/>
        <v>124</v>
      </c>
      <c r="M4" s="26">
        <f t="shared" si="0"/>
        <v>136</v>
      </c>
      <c r="N4" s="26">
        <f t="shared" si="0"/>
        <v>124</v>
      </c>
    </row>
    <row r="5" spans="1:14" s="2" customFormat="1" x14ac:dyDescent="0.2">
      <c r="A5" s="34"/>
      <c r="B5" s="34"/>
      <c r="C5" s="34"/>
      <c r="D5" s="34"/>
      <c r="E5" s="34"/>
      <c r="F5" s="35"/>
      <c r="G5" s="34"/>
      <c r="H5" s="34"/>
      <c r="I5" s="34"/>
      <c r="J5" s="34"/>
      <c r="K5" s="34"/>
      <c r="L5" s="34"/>
      <c r="M5" s="34"/>
      <c r="N5" s="34"/>
    </row>
    <row r="6" spans="1:14" x14ac:dyDescent="0.2">
      <c r="A6" s="12" t="s">
        <v>4682</v>
      </c>
      <c r="B6" s="12" t="s">
        <v>5014</v>
      </c>
      <c r="C6" s="66" t="s">
        <v>4997</v>
      </c>
      <c r="D6" s="46"/>
      <c r="E6" s="12" t="s">
        <v>4989</v>
      </c>
      <c r="F6" s="65">
        <f t="shared" ref="F6:F37" si="1">SUM(L6:N6)/3</f>
        <v>1760838.75</v>
      </c>
      <c r="G6" s="67">
        <v>784810.4800000001</v>
      </c>
      <c r="H6" s="67">
        <v>1064269.6339999998</v>
      </c>
      <c r="I6" s="67">
        <v>1447568.3859999999</v>
      </c>
      <c r="J6" s="67">
        <v>1353717.2320000001</v>
      </c>
      <c r="K6" s="67">
        <v>1494745.3419999995</v>
      </c>
      <c r="L6" s="67">
        <v>1570385.548</v>
      </c>
      <c r="M6" s="67">
        <v>1670575.6669999997</v>
      </c>
      <c r="N6" s="67">
        <v>2041555.0350000001</v>
      </c>
    </row>
    <row r="7" spans="1:14" x14ac:dyDescent="0.2">
      <c r="A7" s="28" t="s">
        <v>4682</v>
      </c>
      <c r="B7" s="28" t="s">
        <v>5014</v>
      </c>
      <c r="C7" s="50" t="s">
        <v>4808</v>
      </c>
      <c r="D7" s="50"/>
      <c r="E7" s="50" t="s">
        <v>4989</v>
      </c>
      <c r="F7" s="65">
        <f t="shared" si="1"/>
        <v>1449701.5166666668</v>
      </c>
      <c r="G7" s="86">
        <v>621387.75</v>
      </c>
      <c r="H7" s="86">
        <v>966083.26399999997</v>
      </c>
      <c r="I7" s="86">
        <v>1881810.7490000001</v>
      </c>
      <c r="J7" s="86">
        <v>912186.17700000003</v>
      </c>
      <c r="K7" s="86">
        <v>1081265.946</v>
      </c>
      <c r="L7" s="86">
        <v>1067338.432</v>
      </c>
      <c r="M7" s="86">
        <v>1065117.2849999999</v>
      </c>
      <c r="N7" s="86">
        <v>2216648.8330000001</v>
      </c>
    </row>
    <row r="8" spans="1:14" x14ac:dyDescent="0.2">
      <c r="A8" s="28" t="s">
        <v>4682</v>
      </c>
      <c r="B8" s="28" t="s">
        <v>5014</v>
      </c>
      <c r="C8" s="50" t="s">
        <v>4835</v>
      </c>
      <c r="D8" s="50"/>
      <c r="E8" s="50" t="s">
        <v>4989</v>
      </c>
      <c r="F8" s="65">
        <f t="shared" si="1"/>
        <v>839144.8783333333</v>
      </c>
      <c r="G8" s="86">
        <v>440553.65700000001</v>
      </c>
      <c r="H8" s="86">
        <v>773802.26599999995</v>
      </c>
      <c r="I8" s="86">
        <v>790714.08299999998</v>
      </c>
      <c r="J8" s="86">
        <v>855065.924</v>
      </c>
      <c r="K8" s="86">
        <v>731743.84100000001</v>
      </c>
      <c r="L8" s="86">
        <v>650172.89399999997</v>
      </c>
      <c r="M8" s="86">
        <v>837647.21499999997</v>
      </c>
      <c r="N8" s="86">
        <v>1029614.526</v>
      </c>
    </row>
    <row r="9" spans="1:14" x14ac:dyDescent="0.2">
      <c r="A9" s="28" t="s">
        <v>4682</v>
      </c>
      <c r="B9" s="28" t="s">
        <v>5014</v>
      </c>
      <c r="C9" s="50" t="s">
        <v>4833</v>
      </c>
      <c r="D9" s="50"/>
      <c r="E9" s="50" t="s">
        <v>4989</v>
      </c>
      <c r="F9" s="65">
        <f t="shared" si="1"/>
        <v>809178.8763333332</v>
      </c>
      <c r="G9" s="86">
        <v>460920.261</v>
      </c>
      <c r="H9" s="86">
        <v>597687.24100000004</v>
      </c>
      <c r="I9" s="86">
        <v>295335.13900000002</v>
      </c>
      <c r="J9" s="86">
        <v>430208.96500000003</v>
      </c>
      <c r="K9" s="86">
        <v>218745.315</v>
      </c>
      <c r="L9" s="86">
        <v>756583.07700000005</v>
      </c>
      <c r="M9" s="86">
        <v>990488.255</v>
      </c>
      <c r="N9" s="86">
        <v>680465.29700000002</v>
      </c>
    </row>
    <row r="10" spans="1:14" x14ac:dyDescent="0.2">
      <c r="A10" s="28" t="s">
        <v>4682</v>
      </c>
      <c r="B10" s="28" t="s">
        <v>5014</v>
      </c>
      <c r="C10" s="50" t="s">
        <v>4942</v>
      </c>
      <c r="D10" s="50"/>
      <c r="E10" s="50" t="s">
        <v>4989</v>
      </c>
      <c r="F10" s="65">
        <f t="shared" si="1"/>
        <v>781397.21766666661</v>
      </c>
      <c r="G10" s="86">
        <v>332494.85100000002</v>
      </c>
      <c r="H10" s="86">
        <v>428144.85100000002</v>
      </c>
      <c r="I10" s="86">
        <v>448474.22200000001</v>
      </c>
      <c r="J10" s="86">
        <v>461565.68900000001</v>
      </c>
      <c r="K10" s="86">
        <v>567304.43599999999</v>
      </c>
      <c r="L10" s="86">
        <v>869625.98100000003</v>
      </c>
      <c r="M10" s="86">
        <v>630952.61499999999</v>
      </c>
      <c r="N10" s="86">
        <v>843613.05700000003</v>
      </c>
    </row>
    <row r="11" spans="1:14" x14ac:dyDescent="0.2">
      <c r="A11" s="28" t="s">
        <v>4682</v>
      </c>
      <c r="B11" s="28" t="s">
        <v>5014</v>
      </c>
      <c r="C11" s="50" t="s">
        <v>4878</v>
      </c>
      <c r="D11" s="50"/>
      <c r="E11" s="50" t="s">
        <v>4989</v>
      </c>
      <c r="F11" s="65">
        <f t="shared" si="1"/>
        <v>585306.69366666663</v>
      </c>
      <c r="G11" s="86">
        <v>205402.34400000001</v>
      </c>
      <c r="H11" s="86">
        <v>385654.29</v>
      </c>
      <c r="I11" s="86">
        <v>461840.10499999998</v>
      </c>
      <c r="J11" s="86">
        <v>340255.95400000003</v>
      </c>
      <c r="K11" s="86">
        <v>304014.14399999997</v>
      </c>
      <c r="L11" s="86">
        <v>482409.68699999998</v>
      </c>
      <c r="M11" s="86">
        <v>648762.20799999998</v>
      </c>
      <c r="N11" s="86">
        <v>624748.18599999999</v>
      </c>
    </row>
    <row r="12" spans="1:14" x14ac:dyDescent="0.2">
      <c r="A12" s="28" t="s">
        <v>4682</v>
      </c>
      <c r="B12" s="28" t="s">
        <v>5014</v>
      </c>
      <c r="C12" s="50" t="s">
        <v>4976</v>
      </c>
      <c r="D12" s="50"/>
      <c r="E12" s="50" t="s">
        <v>4989</v>
      </c>
      <c r="F12" s="65">
        <f t="shared" si="1"/>
        <v>493895.25333333336</v>
      </c>
      <c r="G12" s="86">
        <v>353088.804</v>
      </c>
      <c r="H12" s="86">
        <v>649941.52800000005</v>
      </c>
      <c r="I12" s="86">
        <v>769095.60100000002</v>
      </c>
      <c r="J12" s="86">
        <v>588151.429</v>
      </c>
      <c r="K12" s="86">
        <v>446963.20000000001</v>
      </c>
      <c r="L12" s="86">
        <v>603732.08900000004</v>
      </c>
      <c r="M12" s="86">
        <v>431514.34299999999</v>
      </c>
      <c r="N12" s="86">
        <v>446439.32799999998</v>
      </c>
    </row>
    <row r="13" spans="1:14" x14ac:dyDescent="0.2">
      <c r="A13" s="28" t="s">
        <v>4682</v>
      </c>
      <c r="B13" s="28" t="s">
        <v>5014</v>
      </c>
      <c r="C13" s="50" t="s">
        <v>4892</v>
      </c>
      <c r="D13" s="50"/>
      <c r="E13" s="50" t="s">
        <v>4989</v>
      </c>
      <c r="F13" s="65">
        <f t="shared" si="1"/>
        <v>452891.55499999999</v>
      </c>
      <c r="G13" s="86">
        <v>356024.04</v>
      </c>
      <c r="H13" s="86">
        <v>424557.42499999999</v>
      </c>
      <c r="I13" s="86">
        <v>660778.10100000002</v>
      </c>
      <c r="J13" s="86">
        <v>398062.576</v>
      </c>
      <c r="K13" s="86">
        <v>356487.24300000002</v>
      </c>
      <c r="L13" s="86">
        <v>388843.60399999999</v>
      </c>
      <c r="M13" s="86">
        <v>337889.09399999998</v>
      </c>
      <c r="N13" s="86">
        <v>631941.96699999995</v>
      </c>
    </row>
    <row r="14" spans="1:14" x14ac:dyDescent="0.2">
      <c r="A14" s="28" t="s">
        <v>4682</v>
      </c>
      <c r="B14" s="28" t="s">
        <v>5014</v>
      </c>
      <c r="C14" s="50" t="s">
        <v>4827</v>
      </c>
      <c r="D14" s="50"/>
      <c r="E14" s="50" t="s">
        <v>4989</v>
      </c>
      <c r="F14" s="65">
        <f t="shared" si="1"/>
        <v>437927.80633333331</v>
      </c>
      <c r="G14" s="86">
        <v>189355.141</v>
      </c>
      <c r="H14" s="86">
        <v>194541.56299999999</v>
      </c>
      <c r="I14" s="86">
        <v>197329.06200000001</v>
      </c>
      <c r="J14" s="86">
        <v>341629.38199999998</v>
      </c>
      <c r="K14" s="86">
        <v>418046.2</v>
      </c>
      <c r="L14" s="86">
        <v>428249.93199999997</v>
      </c>
      <c r="M14" s="86">
        <v>417284.83</v>
      </c>
      <c r="N14" s="86">
        <v>468248.65700000001</v>
      </c>
    </row>
    <row r="15" spans="1:14" x14ac:dyDescent="0.2">
      <c r="A15" s="28" t="s">
        <v>4682</v>
      </c>
      <c r="B15" s="28" t="s">
        <v>5014</v>
      </c>
      <c r="C15" s="50" t="s">
        <v>4886</v>
      </c>
      <c r="D15" s="50"/>
      <c r="E15" s="50" t="s">
        <v>4989</v>
      </c>
      <c r="F15" s="65">
        <f t="shared" si="1"/>
        <v>404215.87700000004</v>
      </c>
      <c r="G15" s="86">
        <v>573482.20299999998</v>
      </c>
      <c r="H15" s="86">
        <v>464446.39799999999</v>
      </c>
      <c r="I15" s="86">
        <v>507049.87699999998</v>
      </c>
      <c r="J15" s="86">
        <v>518673.20500000002</v>
      </c>
      <c r="K15" s="86">
        <v>492380.50900000002</v>
      </c>
      <c r="L15" s="86">
        <v>319631.86</v>
      </c>
      <c r="M15" s="86">
        <v>410176.95299999998</v>
      </c>
      <c r="N15" s="86">
        <v>482838.81800000003</v>
      </c>
    </row>
    <row r="16" spans="1:14" x14ac:dyDescent="0.2">
      <c r="A16" s="28" t="s">
        <v>4682</v>
      </c>
      <c r="B16" s="28" t="s">
        <v>5014</v>
      </c>
      <c r="C16" s="50" t="s">
        <v>4974</v>
      </c>
      <c r="D16" s="50"/>
      <c r="E16" s="50" t="s">
        <v>4989</v>
      </c>
      <c r="F16" s="65">
        <f t="shared" si="1"/>
        <v>395654.7416666667</v>
      </c>
      <c r="G16" s="86">
        <v>287655.88400000002</v>
      </c>
      <c r="H16" s="86">
        <v>295738.804</v>
      </c>
      <c r="I16" s="86">
        <v>519021.40299999999</v>
      </c>
      <c r="J16" s="86">
        <v>379122.91800000001</v>
      </c>
      <c r="K16" s="86">
        <v>449790.408</v>
      </c>
      <c r="L16" s="86">
        <v>304502.60399999999</v>
      </c>
      <c r="M16" s="86">
        <v>265305.761</v>
      </c>
      <c r="N16" s="86">
        <v>617155.86</v>
      </c>
    </row>
    <row r="17" spans="1:14" x14ac:dyDescent="0.2">
      <c r="A17" s="28" t="s">
        <v>4682</v>
      </c>
      <c r="B17" s="28" t="s">
        <v>5014</v>
      </c>
      <c r="C17" s="50" t="s">
        <v>4813</v>
      </c>
      <c r="D17" s="50"/>
      <c r="E17" s="50" t="s">
        <v>4989</v>
      </c>
      <c r="F17" s="65">
        <f t="shared" si="1"/>
        <v>389815.63899999997</v>
      </c>
      <c r="G17" s="86">
        <v>120698.838</v>
      </c>
      <c r="H17" s="86">
        <v>77940.262000000002</v>
      </c>
      <c r="I17" s="86">
        <v>304039.92099999997</v>
      </c>
      <c r="J17" s="86">
        <v>329039.13699999999</v>
      </c>
      <c r="K17" s="86">
        <v>233408.18</v>
      </c>
      <c r="L17" s="86">
        <v>288541.674</v>
      </c>
      <c r="M17" s="86">
        <v>553256.01800000004</v>
      </c>
      <c r="N17" s="86">
        <v>327649.22499999998</v>
      </c>
    </row>
    <row r="18" spans="1:14" x14ac:dyDescent="0.2">
      <c r="A18" s="28" t="s">
        <v>4682</v>
      </c>
      <c r="B18" s="28" t="s">
        <v>5014</v>
      </c>
      <c r="C18" s="50" t="s">
        <v>4970</v>
      </c>
      <c r="D18" s="50"/>
      <c r="E18" s="50" t="s">
        <v>4989</v>
      </c>
      <c r="F18" s="65">
        <f t="shared" si="1"/>
        <v>355530.95266666665</v>
      </c>
      <c r="G18" s="86">
        <v>142232.22399999999</v>
      </c>
      <c r="H18" s="86">
        <v>191344.864</v>
      </c>
      <c r="I18" s="86">
        <v>236113.022</v>
      </c>
      <c r="J18" s="86">
        <v>364316.24699999997</v>
      </c>
      <c r="K18" s="86">
        <v>297438.304</v>
      </c>
      <c r="L18" s="86">
        <v>232063.80100000001</v>
      </c>
      <c r="M18" s="86">
        <v>374709.60499999998</v>
      </c>
      <c r="N18" s="86">
        <v>459819.45199999999</v>
      </c>
    </row>
    <row r="19" spans="1:14" x14ac:dyDescent="0.2">
      <c r="A19" s="28" t="s">
        <v>4682</v>
      </c>
      <c r="B19" s="28" t="s">
        <v>5014</v>
      </c>
      <c r="C19" s="50" t="s">
        <v>4965</v>
      </c>
      <c r="D19" s="50"/>
      <c r="E19" s="50" t="s">
        <v>4989</v>
      </c>
      <c r="F19" s="65">
        <f t="shared" si="1"/>
        <v>269041.31433333334</v>
      </c>
      <c r="G19" s="86">
        <v>108051.51</v>
      </c>
      <c r="H19" s="86">
        <v>149260.78</v>
      </c>
      <c r="I19" s="86">
        <v>226588.87400000001</v>
      </c>
      <c r="J19" s="86">
        <v>265120.58299999998</v>
      </c>
      <c r="K19" s="86">
        <v>268440.59600000002</v>
      </c>
      <c r="L19" s="86">
        <v>224060.85800000001</v>
      </c>
      <c r="M19" s="86">
        <v>285778.34499999997</v>
      </c>
      <c r="N19" s="86">
        <v>297284.74</v>
      </c>
    </row>
    <row r="20" spans="1:14" x14ac:dyDescent="0.2">
      <c r="A20" s="28" t="s">
        <v>4682</v>
      </c>
      <c r="B20" s="28" t="s">
        <v>5014</v>
      </c>
      <c r="C20" s="50" t="s">
        <v>4916</v>
      </c>
      <c r="D20" s="50"/>
      <c r="E20" s="50" t="s">
        <v>4989</v>
      </c>
      <c r="F20" s="65">
        <f t="shared" si="1"/>
        <v>248814.60033333334</v>
      </c>
      <c r="G20" s="86">
        <v>139231.481</v>
      </c>
      <c r="H20" s="86">
        <v>156661.99100000001</v>
      </c>
      <c r="I20" s="86">
        <v>259534.10500000001</v>
      </c>
      <c r="J20" s="86">
        <v>208028.49799999999</v>
      </c>
      <c r="K20" s="86">
        <v>368951.47200000001</v>
      </c>
      <c r="L20" s="86">
        <v>238648.88</v>
      </c>
      <c r="M20" s="86">
        <v>281477.36499999999</v>
      </c>
      <c r="N20" s="86">
        <v>226317.55600000001</v>
      </c>
    </row>
    <row r="21" spans="1:14" x14ac:dyDescent="0.2">
      <c r="A21" s="28" t="s">
        <v>4682</v>
      </c>
      <c r="B21" s="28" t="s">
        <v>5014</v>
      </c>
      <c r="C21" s="50" t="s">
        <v>4941</v>
      </c>
      <c r="D21" s="50"/>
      <c r="E21" s="50" t="s">
        <v>4989</v>
      </c>
      <c r="F21" s="65">
        <f t="shared" si="1"/>
        <v>210361.53466666664</v>
      </c>
      <c r="G21" s="86">
        <v>60241.661</v>
      </c>
      <c r="H21" s="86">
        <v>197075.514</v>
      </c>
      <c r="I21" s="86">
        <v>127258.652</v>
      </c>
      <c r="J21" s="86">
        <v>117587.039</v>
      </c>
      <c r="K21" s="86">
        <v>123426.455</v>
      </c>
      <c r="L21" s="86">
        <v>156372.68100000001</v>
      </c>
      <c r="M21" s="86">
        <v>265069.42099999997</v>
      </c>
      <c r="N21" s="86">
        <v>209642.50200000001</v>
      </c>
    </row>
    <row r="22" spans="1:14" x14ac:dyDescent="0.2">
      <c r="A22" s="28" t="s">
        <v>4682</v>
      </c>
      <c r="B22" s="28" t="s">
        <v>5014</v>
      </c>
      <c r="C22" s="50" t="s">
        <v>4891</v>
      </c>
      <c r="D22" s="50"/>
      <c r="E22" s="50" t="s">
        <v>4989</v>
      </c>
      <c r="F22" s="65">
        <f t="shared" si="1"/>
        <v>210270.42633333334</v>
      </c>
      <c r="G22" s="86">
        <v>80177.067999999999</v>
      </c>
      <c r="H22" s="86">
        <v>152565.39199999999</v>
      </c>
      <c r="I22" s="86">
        <v>202436.122</v>
      </c>
      <c r="J22" s="86">
        <v>192562.37599999999</v>
      </c>
      <c r="K22" s="86">
        <v>211730.68400000001</v>
      </c>
      <c r="L22" s="86">
        <v>163639.133</v>
      </c>
      <c r="M22" s="86">
        <v>208719.47700000001</v>
      </c>
      <c r="N22" s="86">
        <v>258452.66899999999</v>
      </c>
    </row>
    <row r="23" spans="1:14" x14ac:dyDescent="0.2">
      <c r="A23" s="28" t="s">
        <v>4682</v>
      </c>
      <c r="B23" s="28" t="s">
        <v>5014</v>
      </c>
      <c r="C23" s="50" t="s">
        <v>4854</v>
      </c>
      <c r="D23" s="50"/>
      <c r="E23" s="50" t="s">
        <v>4989</v>
      </c>
      <c r="F23" s="65">
        <f t="shared" si="1"/>
        <v>186787.21133333337</v>
      </c>
      <c r="G23" s="86">
        <v>98196.055999999997</v>
      </c>
      <c r="H23" s="86">
        <v>134712.28099999999</v>
      </c>
      <c r="I23" s="86">
        <v>138753.97700000001</v>
      </c>
      <c r="J23" s="86">
        <v>147690.58600000001</v>
      </c>
      <c r="K23" s="86">
        <v>199656.63500000001</v>
      </c>
      <c r="L23" s="86">
        <v>151585.837</v>
      </c>
      <c r="M23" s="86">
        <v>198177.00200000001</v>
      </c>
      <c r="N23" s="86">
        <v>210598.79500000001</v>
      </c>
    </row>
    <row r="24" spans="1:14" x14ac:dyDescent="0.2">
      <c r="A24" s="28" t="s">
        <v>4682</v>
      </c>
      <c r="B24" s="28" t="s">
        <v>5014</v>
      </c>
      <c r="C24" s="50" t="s">
        <v>4800</v>
      </c>
      <c r="D24" s="50"/>
      <c r="E24" s="50" t="s">
        <v>4989</v>
      </c>
      <c r="F24" s="65">
        <f t="shared" si="1"/>
        <v>155215.40966666667</v>
      </c>
      <c r="G24" s="86">
        <v>57388.01</v>
      </c>
      <c r="H24" s="86">
        <v>80952.436000000002</v>
      </c>
      <c r="I24" s="86">
        <v>56095.347000000002</v>
      </c>
      <c r="J24" s="86">
        <v>38552.964999999997</v>
      </c>
      <c r="K24" s="86">
        <v>52939.944000000003</v>
      </c>
      <c r="L24" s="86">
        <v>212962.69399999999</v>
      </c>
      <c r="M24" s="86">
        <v>243784.505</v>
      </c>
      <c r="N24" s="86">
        <v>8899.0300000000007</v>
      </c>
    </row>
    <row r="25" spans="1:14" x14ac:dyDescent="0.2">
      <c r="A25" s="28" t="s">
        <v>4682</v>
      </c>
      <c r="B25" s="28" t="s">
        <v>5014</v>
      </c>
      <c r="C25" s="50" t="s">
        <v>4930</v>
      </c>
      <c r="D25" s="50"/>
      <c r="E25" s="50" t="s">
        <v>4989</v>
      </c>
      <c r="F25" s="65">
        <f t="shared" si="1"/>
        <v>135979.31666666665</v>
      </c>
      <c r="G25" s="86">
        <v>38433.858</v>
      </c>
      <c r="H25" s="86">
        <v>81095.663</v>
      </c>
      <c r="I25" s="86">
        <v>92396.566000000006</v>
      </c>
      <c r="J25" s="86">
        <v>89233.092999999993</v>
      </c>
      <c r="K25" s="86">
        <v>95890.115000000005</v>
      </c>
      <c r="L25" s="86">
        <v>179901.33199999999</v>
      </c>
      <c r="M25" s="86">
        <v>95112.012000000002</v>
      </c>
      <c r="N25" s="86">
        <v>132924.606</v>
      </c>
    </row>
    <row r="26" spans="1:14" x14ac:dyDescent="0.2">
      <c r="A26" s="28" t="s">
        <v>4682</v>
      </c>
      <c r="B26" s="28" t="s">
        <v>5014</v>
      </c>
      <c r="C26" s="50" t="s">
        <v>4877</v>
      </c>
      <c r="D26" s="50"/>
      <c r="E26" s="50" t="s">
        <v>4989</v>
      </c>
      <c r="F26" s="65">
        <f t="shared" si="1"/>
        <v>120634.18466666667</v>
      </c>
      <c r="G26" s="86">
        <v>45810.203000000001</v>
      </c>
      <c r="H26" s="86">
        <v>153210.639</v>
      </c>
      <c r="I26" s="86">
        <v>107897.04399999999</v>
      </c>
      <c r="J26" s="86">
        <v>80880.562999999995</v>
      </c>
      <c r="K26" s="86">
        <v>98944.111999999994</v>
      </c>
      <c r="L26" s="86">
        <v>70711.667000000001</v>
      </c>
      <c r="M26" s="86">
        <v>122888.288</v>
      </c>
      <c r="N26" s="86">
        <v>168302.59899999999</v>
      </c>
    </row>
    <row r="27" spans="1:14" x14ac:dyDescent="0.2">
      <c r="A27" s="28" t="s">
        <v>4682</v>
      </c>
      <c r="B27" s="28" t="s">
        <v>5014</v>
      </c>
      <c r="C27" s="50" t="s">
        <v>4810</v>
      </c>
      <c r="D27" s="50"/>
      <c r="E27" s="50" t="s">
        <v>4989</v>
      </c>
      <c r="F27" s="65">
        <f t="shared" si="1"/>
        <v>95665.376666666663</v>
      </c>
      <c r="G27" s="86">
        <v>65175.127</v>
      </c>
      <c r="H27" s="86">
        <v>195473.25599999999</v>
      </c>
      <c r="I27" s="86">
        <v>60105.868000000002</v>
      </c>
      <c r="J27" s="86">
        <v>0.20599999999999999</v>
      </c>
      <c r="K27" s="86" t="s">
        <v>5013</v>
      </c>
      <c r="L27" s="86">
        <v>115925.73699999999</v>
      </c>
      <c r="M27" s="86">
        <v>171055.19200000001</v>
      </c>
      <c r="N27" s="86">
        <v>15.201000000000001</v>
      </c>
    </row>
    <row r="28" spans="1:14" x14ac:dyDescent="0.2">
      <c r="A28" s="28" t="s">
        <v>4682</v>
      </c>
      <c r="B28" s="28" t="s">
        <v>5014</v>
      </c>
      <c r="C28" s="50" t="s">
        <v>4990</v>
      </c>
      <c r="D28" s="50"/>
      <c r="E28" s="50" t="s">
        <v>4989</v>
      </c>
      <c r="F28" s="65">
        <f t="shared" si="1"/>
        <v>92195.666000000012</v>
      </c>
      <c r="G28" s="86">
        <v>38522.288</v>
      </c>
      <c r="H28" s="86">
        <v>37629.750999999997</v>
      </c>
      <c r="I28" s="86">
        <v>56777.908000000003</v>
      </c>
      <c r="J28" s="86">
        <v>67079.191000000006</v>
      </c>
      <c r="K28" s="86">
        <v>75921.854000000007</v>
      </c>
      <c r="L28" s="86">
        <v>78574.486000000004</v>
      </c>
      <c r="M28" s="86">
        <v>86376.153000000006</v>
      </c>
      <c r="N28" s="86">
        <v>111636.359</v>
      </c>
    </row>
    <row r="29" spans="1:14" x14ac:dyDescent="0.25">
      <c r="A29" s="28" t="s">
        <v>4682</v>
      </c>
      <c r="B29" s="28" t="s">
        <v>5014</v>
      </c>
      <c r="C29" s="50" t="s">
        <v>4809</v>
      </c>
      <c r="D29" s="50"/>
      <c r="E29" s="50" t="s">
        <v>4989</v>
      </c>
      <c r="F29" s="65">
        <f t="shared" si="1"/>
        <v>65099.684999999998</v>
      </c>
      <c r="G29" s="86">
        <v>18352.118999999999</v>
      </c>
      <c r="H29" s="86">
        <v>50761.432000000001</v>
      </c>
      <c r="I29" s="86">
        <v>57811.159</v>
      </c>
      <c r="J29" s="86">
        <v>149548.22</v>
      </c>
      <c r="K29" s="86">
        <v>137775.011</v>
      </c>
      <c r="L29" s="86">
        <v>3.258</v>
      </c>
      <c r="M29" s="86" t="s">
        <v>5013</v>
      </c>
      <c r="N29" s="86">
        <v>195295.79699999999</v>
      </c>
    </row>
    <row r="30" spans="1:14" x14ac:dyDescent="0.25">
      <c r="A30" s="28" t="s">
        <v>4682</v>
      </c>
      <c r="B30" s="28" t="s">
        <v>5014</v>
      </c>
      <c r="C30" s="50" t="s">
        <v>4929</v>
      </c>
      <c r="D30" s="50"/>
      <c r="E30" s="50" t="s">
        <v>4989</v>
      </c>
      <c r="F30" s="65">
        <f t="shared" si="1"/>
        <v>62195.215333333334</v>
      </c>
      <c r="G30" s="86">
        <v>56992.610999999997</v>
      </c>
      <c r="H30" s="86">
        <v>62121.659</v>
      </c>
      <c r="I30" s="86">
        <v>58979.220999999998</v>
      </c>
      <c r="J30" s="86">
        <v>60277.059000000001</v>
      </c>
      <c r="K30" s="86">
        <v>57247.538999999997</v>
      </c>
      <c r="L30" s="86">
        <v>47869.069000000003</v>
      </c>
      <c r="M30" s="86">
        <v>64794.374000000003</v>
      </c>
      <c r="N30" s="86">
        <v>73922.202999999994</v>
      </c>
    </row>
    <row r="31" spans="1:14" x14ac:dyDescent="0.25">
      <c r="A31" s="28" t="s">
        <v>4682</v>
      </c>
      <c r="B31" s="28" t="s">
        <v>5014</v>
      </c>
      <c r="C31" s="50" t="s">
        <v>4946</v>
      </c>
      <c r="D31" s="50"/>
      <c r="E31" s="50" t="s">
        <v>4989</v>
      </c>
      <c r="F31" s="65">
        <f t="shared" si="1"/>
        <v>47999.60566666667</v>
      </c>
      <c r="G31" s="86">
        <v>29531.874</v>
      </c>
      <c r="H31" s="86">
        <v>42797.942000000003</v>
      </c>
      <c r="I31" s="86">
        <v>29333.978999999999</v>
      </c>
      <c r="J31" s="86">
        <v>32665.519</v>
      </c>
      <c r="K31" s="86">
        <v>27524.035</v>
      </c>
      <c r="L31" s="86">
        <v>65895.892000000007</v>
      </c>
      <c r="M31" s="86">
        <v>21332.809000000001</v>
      </c>
      <c r="N31" s="86">
        <v>56770.116000000002</v>
      </c>
    </row>
    <row r="32" spans="1:14" x14ac:dyDescent="0.25">
      <c r="A32" s="28" t="s">
        <v>4682</v>
      </c>
      <c r="B32" s="28" t="s">
        <v>5014</v>
      </c>
      <c r="C32" s="50" t="s">
        <v>4885</v>
      </c>
      <c r="D32" s="50"/>
      <c r="E32" s="50" t="s">
        <v>4989</v>
      </c>
      <c r="F32" s="65">
        <f t="shared" si="1"/>
        <v>44018.076000000001</v>
      </c>
      <c r="G32" s="86">
        <v>26984.62</v>
      </c>
      <c r="H32" s="86">
        <v>40679.014000000003</v>
      </c>
      <c r="I32" s="86">
        <v>44976.464</v>
      </c>
      <c r="J32" s="86">
        <v>38092.550999999999</v>
      </c>
      <c r="K32" s="86">
        <v>47731.743000000002</v>
      </c>
      <c r="L32" s="86">
        <v>34453.652999999998</v>
      </c>
      <c r="M32" s="86">
        <v>41905.343999999997</v>
      </c>
      <c r="N32" s="86">
        <v>55695.231</v>
      </c>
    </row>
    <row r="33" spans="1:14" x14ac:dyDescent="0.25">
      <c r="A33" s="28" t="s">
        <v>4682</v>
      </c>
      <c r="B33" s="28" t="s">
        <v>5014</v>
      </c>
      <c r="C33" s="50" t="s">
        <v>4952</v>
      </c>
      <c r="D33" s="50"/>
      <c r="E33" s="50" t="s">
        <v>4989</v>
      </c>
      <c r="F33" s="65">
        <f t="shared" si="1"/>
        <v>42680.449333333338</v>
      </c>
      <c r="G33" s="86">
        <v>70138.262000000002</v>
      </c>
      <c r="H33" s="86">
        <v>74183.891000000003</v>
      </c>
      <c r="I33" s="86">
        <v>47976.421999999999</v>
      </c>
      <c r="J33" s="86">
        <v>42847.192999999999</v>
      </c>
      <c r="K33" s="86">
        <v>40912.940999999999</v>
      </c>
      <c r="L33" s="86">
        <v>35753.555</v>
      </c>
      <c r="M33" s="86">
        <v>47123.455000000002</v>
      </c>
      <c r="N33" s="86">
        <v>45164.338000000003</v>
      </c>
    </row>
    <row r="34" spans="1:14" x14ac:dyDescent="0.25">
      <c r="A34" s="28" t="s">
        <v>4682</v>
      </c>
      <c r="B34" s="28" t="s">
        <v>5014</v>
      </c>
      <c r="C34" s="50" t="s">
        <v>4961</v>
      </c>
      <c r="D34" s="50"/>
      <c r="E34" s="50" t="s">
        <v>4989</v>
      </c>
      <c r="F34" s="65">
        <f t="shared" si="1"/>
        <v>39820.984000000004</v>
      </c>
      <c r="G34" s="86">
        <v>25222.219000000001</v>
      </c>
      <c r="H34" s="86">
        <v>49956.972999999998</v>
      </c>
      <c r="I34" s="86">
        <v>67540.528999999995</v>
      </c>
      <c r="J34" s="86">
        <v>43044.775999999998</v>
      </c>
      <c r="K34" s="86">
        <v>54500.775999999998</v>
      </c>
      <c r="L34" s="86">
        <v>41655.370000000003</v>
      </c>
      <c r="M34" s="86">
        <v>50858.925999999999</v>
      </c>
      <c r="N34" s="86">
        <v>26948.655999999999</v>
      </c>
    </row>
    <row r="35" spans="1:14" x14ac:dyDescent="0.25">
      <c r="A35" s="28" t="s">
        <v>4682</v>
      </c>
      <c r="B35" s="28" t="s">
        <v>5014</v>
      </c>
      <c r="C35" s="50" t="s">
        <v>4888</v>
      </c>
      <c r="D35" s="50"/>
      <c r="E35" s="50" t="s">
        <v>4989</v>
      </c>
      <c r="F35" s="65">
        <f t="shared" si="1"/>
        <v>34289.217000000004</v>
      </c>
      <c r="G35" s="86">
        <v>12850.065000000001</v>
      </c>
      <c r="H35" s="86">
        <v>18365.567999999999</v>
      </c>
      <c r="I35" s="86">
        <v>14735.460999999999</v>
      </c>
      <c r="J35" s="86">
        <v>16013.566999999999</v>
      </c>
      <c r="K35" s="86">
        <v>20929.754000000001</v>
      </c>
      <c r="L35" s="86">
        <v>33571.19</v>
      </c>
      <c r="M35" s="86">
        <v>34665.771000000001</v>
      </c>
      <c r="N35" s="86">
        <v>34630.69</v>
      </c>
    </row>
    <row r="36" spans="1:14" x14ac:dyDescent="0.25">
      <c r="A36" s="28" t="s">
        <v>4682</v>
      </c>
      <c r="B36" s="28" t="s">
        <v>5014</v>
      </c>
      <c r="C36" s="50" t="s">
        <v>4927</v>
      </c>
      <c r="D36" s="50"/>
      <c r="E36" s="50" t="s">
        <v>4989</v>
      </c>
      <c r="F36" s="65">
        <f t="shared" si="1"/>
        <v>31765.034</v>
      </c>
      <c r="G36" s="86">
        <v>18701.832999999999</v>
      </c>
      <c r="H36" s="86">
        <v>28384.487000000001</v>
      </c>
      <c r="I36" s="86">
        <v>21738.821</v>
      </c>
      <c r="J36" s="86">
        <v>29379.794000000002</v>
      </c>
      <c r="K36" s="86">
        <v>40136.728999999999</v>
      </c>
      <c r="L36" s="86">
        <v>22514.026999999998</v>
      </c>
      <c r="M36" s="86">
        <v>38437.620000000003</v>
      </c>
      <c r="N36" s="86">
        <v>34343.455000000002</v>
      </c>
    </row>
    <row r="37" spans="1:14" x14ac:dyDescent="0.25">
      <c r="A37" s="28" t="s">
        <v>4682</v>
      </c>
      <c r="B37" s="28" t="s">
        <v>5014</v>
      </c>
      <c r="C37" s="50" t="s">
        <v>4973</v>
      </c>
      <c r="D37" s="50"/>
      <c r="E37" s="50" t="s">
        <v>4989</v>
      </c>
      <c r="F37" s="65">
        <f t="shared" si="1"/>
        <v>25188.674999999999</v>
      </c>
      <c r="G37" s="86">
        <v>70011.555999999997</v>
      </c>
      <c r="H37" s="86">
        <v>45322.824000000001</v>
      </c>
      <c r="I37" s="86">
        <v>13027.094999999999</v>
      </c>
      <c r="J37" s="86">
        <v>9033.1260000000002</v>
      </c>
      <c r="K37" s="86">
        <v>20613.811000000002</v>
      </c>
      <c r="L37" s="86">
        <v>12921.422</v>
      </c>
      <c r="M37" s="86">
        <v>47953.281999999999</v>
      </c>
      <c r="N37" s="86">
        <v>14691.321</v>
      </c>
    </row>
    <row r="38" spans="1:14" x14ac:dyDescent="0.25">
      <c r="A38" s="28" t="s">
        <v>4682</v>
      </c>
      <c r="B38" s="28" t="s">
        <v>5014</v>
      </c>
      <c r="C38" s="50" t="s">
        <v>4928</v>
      </c>
      <c r="D38" s="50"/>
      <c r="E38" s="50" t="s">
        <v>4989</v>
      </c>
      <c r="F38" s="65">
        <f t="shared" ref="F38:F69" si="2">SUM(L38:N38)/3</f>
        <v>22929.361999999997</v>
      </c>
      <c r="G38" s="86">
        <v>13293.316000000001</v>
      </c>
      <c r="H38" s="86">
        <v>21209.837</v>
      </c>
      <c r="I38" s="86">
        <v>26547.097000000002</v>
      </c>
      <c r="J38" s="86">
        <v>30322.782999999999</v>
      </c>
      <c r="K38" s="86">
        <v>19014.994999999999</v>
      </c>
      <c r="L38" s="86">
        <v>13248.34</v>
      </c>
      <c r="M38" s="86">
        <v>26016.922999999999</v>
      </c>
      <c r="N38" s="86">
        <v>29522.823</v>
      </c>
    </row>
    <row r="39" spans="1:14" x14ac:dyDescent="0.25">
      <c r="A39" s="28" t="s">
        <v>4682</v>
      </c>
      <c r="B39" s="28" t="s">
        <v>5014</v>
      </c>
      <c r="C39" s="50" t="s">
        <v>4887</v>
      </c>
      <c r="D39" s="50"/>
      <c r="E39" s="50" t="s">
        <v>4989</v>
      </c>
      <c r="F39" s="65">
        <f t="shared" si="2"/>
        <v>20783.813666666665</v>
      </c>
      <c r="G39" s="86">
        <v>7.766</v>
      </c>
      <c r="H39" s="86">
        <v>40976.696000000004</v>
      </c>
      <c r="I39" s="86">
        <v>137710.63399999999</v>
      </c>
      <c r="J39" s="86">
        <v>829.14099999999996</v>
      </c>
      <c r="K39" s="86" t="s">
        <v>5013</v>
      </c>
      <c r="L39" s="86">
        <v>10.468</v>
      </c>
      <c r="M39" s="86">
        <v>55010.190999999999</v>
      </c>
      <c r="N39" s="86">
        <v>7330.7820000000002</v>
      </c>
    </row>
    <row r="40" spans="1:14" x14ac:dyDescent="0.25">
      <c r="A40" s="28" t="s">
        <v>4682</v>
      </c>
      <c r="B40" s="28" t="s">
        <v>5014</v>
      </c>
      <c r="C40" s="50" t="s">
        <v>4858</v>
      </c>
      <c r="D40" s="50"/>
      <c r="E40" s="50" t="s">
        <v>4989</v>
      </c>
      <c r="F40" s="65">
        <f t="shared" si="2"/>
        <v>18636.287</v>
      </c>
      <c r="G40" s="86">
        <v>28494.112000000001</v>
      </c>
      <c r="H40" s="86">
        <v>26523.223000000002</v>
      </c>
      <c r="I40" s="86">
        <v>17753.513999999999</v>
      </c>
      <c r="J40" s="86">
        <v>20964.219000000001</v>
      </c>
      <c r="K40" s="86">
        <v>14746.636</v>
      </c>
      <c r="L40" s="86">
        <v>14036.775</v>
      </c>
      <c r="M40" s="86">
        <v>21515.737000000001</v>
      </c>
      <c r="N40" s="86">
        <v>20356.348999999998</v>
      </c>
    </row>
    <row r="41" spans="1:14" x14ac:dyDescent="0.25">
      <c r="A41" s="28" t="s">
        <v>4682</v>
      </c>
      <c r="B41" s="28" t="s">
        <v>5014</v>
      </c>
      <c r="C41" s="50" t="s">
        <v>4880</v>
      </c>
      <c r="D41" s="50"/>
      <c r="E41" s="50" t="s">
        <v>4989</v>
      </c>
      <c r="F41" s="65">
        <f t="shared" si="2"/>
        <v>17897.418666666668</v>
      </c>
      <c r="G41" s="86">
        <v>12110.486000000001</v>
      </c>
      <c r="H41" s="86">
        <v>19943.597000000002</v>
      </c>
      <c r="I41" s="86">
        <v>20945.653999999999</v>
      </c>
      <c r="J41" s="86">
        <v>11892.174000000001</v>
      </c>
      <c r="K41" s="86">
        <v>24675.958999999999</v>
      </c>
      <c r="L41" s="86">
        <v>13986.424999999999</v>
      </c>
      <c r="M41" s="86">
        <v>21671.755000000001</v>
      </c>
      <c r="N41" s="86">
        <v>18034.076000000001</v>
      </c>
    </row>
    <row r="42" spans="1:14" x14ac:dyDescent="0.25">
      <c r="A42" s="28" t="s">
        <v>4682</v>
      </c>
      <c r="B42" s="28" t="s">
        <v>5014</v>
      </c>
      <c r="C42" s="50" t="s">
        <v>4832</v>
      </c>
      <c r="D42" s="50"/>
      <c r="E42" s="50" t="s">
        <v>4989</v>
      </c>
      <c r="F42" s="65">
        <f t="shared" si="2"/>
        <v>17275.514666666666</v>
      </c>
      <c r="G42" s="86">
        <v>12635.931</v>
      </c>
      <c r="H42" s="86">
        <v>28239.892</v>
      </c>
      <c r="I42" s="86">
        <v>23290.329000000002</v>
      </c>
      <c r="J42" s="86">
        <v>87415.437999999995</v>
      </c>
      <c r="K42" s="86">
        <v>58577.114999999998</v>
      </c>
      <c r="L42" s="86">
        <v>13058.531999999999</v>
      </c>
      <c r="M42" s="86">
        <v>14780.584999999999</v>
      </c>
      <c r="N42" s="86">
        <v>23987.427</v>
      </c>
    </row>
    <row r="43" spans="1:14" x14ac:dyDescent="0.25">
      <c r="A43" s="28" t="s">
        <v>4682</v>
      </c>
      <c r="B43" s="28" t="s">
        <v>5014</v>
      </c>
      <c r="C43" s="50" t="s">
        <v>4894</v>
      </c>
      <c r="D43" s="50"/>
      <c r="E43" s="50" t="s">
        <v>4989</v>
      </c>
      <c r="F43" s="65">
        <f t="shared" si="2"/>
        <v>15594.164333333334</v>
      </c>
      <c r="G43" s="86">
        <v>6152.3329999999996</v>
      </c>
      <c r="H43" s="86">
        <v>12359.272999999999</v>
      </c>
      <c r="I43" s="86">
        <v>13122.487999999999</v>
      </c>
      <c r="J43" s="86">
        <v>10938.305</v>
      </c>
      <c r="K43" s="86">
        <v>8844.6059999999998</v>
      </c>
      <c r="L43" s="86">
        <v>17081.73</v>
      </c>
      <c r="M43" s="86">
        <v>12633.2</v>
      </c>
      <c r="N43" s="86">
        <v>17067.562999999998</v>
      </c>
    </row>
    <row r="44" spans="1:14" x14ac:dyDescent="0.25">
      <c r="A44" s="28" t="s">
        <v>4682</v>
      </c>
      <c r="B44" s="28" t="s">
        <v>5014</v>
      </c>
      <c r="C44" s="50" t="s">
        <v>4933</v>
      </c>
      <c r="D44" s="50"/>
      <c r="E44" s="50" t="s">
        <v>4989</v>
      </c>
      <c r="F44" s="65">
        <f t="shared" si="2"/>
        <v>14628.394666666667</v>
      </c>
      <c r="G44" s="86">
        <v>386.28100000000001</v>
      </c>
      <c r="H44" s="86">
        <v>511.79399999999998</v>
      </c>
      <c r="I44" s="86">
        <v>1424.068</v>
      </c>
      <c r="J44" s="86">
        <v>9962.2780000000002</v>
      </c>
      <c r="K44" s="86">
        <v>8989.6299999999992</v>
      </c>
      <c r="L44" s="86">
        <v>9484.1610000000001</v>
      </c>
      <c r="M44" s="86">
        <v>13141.512000000001</v>
      </c>
      <c r="N44" s="86">
        <v>21259.510999999999</v>
      </c>
    </row>
    <row r="45" spans="1:14" x14ac:dyDescent="0.25">
      <c r="A45" s="28" t="s">
        <v>4682</v>
      </c>
      <c r="B45" s="28" t="s">
        <v>5014</v>
      </c>
      <c r="C45" s="50" t="s">
        <v>4822</v>
      </c>
      <c r="D45" s="50"/>
      <c r="E45" s="50" t="s">
        <v>4989</v>
      </c>
      <c r="F45" s="65">
        <f t="shared" si="2"/>
        <v>14568.451000000001</v>
      </c>
      <c r="G45" s="86">
        <v>801.58399999999995</v>
      </c>
      <c r="H45" s="86">
        <v>9119.4779999999992</v>
      </c>
      <c r="I45" s="86">
        <v>10526.403</v>
      </c>
      <c r="J45" s="86">
        <v>5281.4</v>
      </c>
      <c r="K45" s="86">
        <v>18889.792000000001</v>
      </c>
      <c r="L45" s="86">
        <v>11225.369000000001</v>
      </c>
      <c r="M45" s="86">
        <v>14679.608</v>
      </c>
      <c r="N45" s="86">
        <v>17800.376</v>
      </c>
    </row>
    <row r="46" spans="1:14" x14ac:dyDescent="0.25">
      <c r="A46" s="28" t="s">
        <v>4682</v>
      </c>
      <c r="B46" s="28" t="s">
        <v>5014</v>
      </c>
      <c r="C46" s="50" t="s">
        <v>4939</v>
      </c>
      <c r="D46" s="50"/>
      <c r="E46" s="50" t="s">
        <v>4989</v>
      </c>
      <c r="F46" s="65">
        <f t="shared" si="2"/>
        <v>13921.666333333334</v>
      </c>
      <c r="G46" s="86">
        <v>3047.0770000000002</v>
      </c>
      <c r="H46" s="86">
        <v>4796.1480000000001</v>
      </c>
      <c r="I46" s="86">
        <v>9296.5149999999994</v>
      </c>
      <c r="J46" s="86">
        <v>7359.9319999999998</v>
      </c>
      <c r="K46" s="86">
        <v>10855.795</v>
      </c>
      <c r="L46" s="86">
        <v>13082.263000000001</v>
      </c>
      <c r="M46" s="86">
        <v>16152.045</v>
      </c>
      <c r="N46" s="86">
        <v>12530.691000000001</v>
      </c>
    </row>
    <row r="47" spans="1:14" x14ac:dyDescent="0.25">
      <c r="A47" s="28" t="s">
        <v>4682</v>
      </c>
      <c r="B47" s="28" t="s">
        <v>5014</v>
      </c>
      <c r="C47" s="50" t="s">
        <v>4982</v>
      </c>
      <c r="D47" s="50"/>
      <c r="E47" s="50" t="s">
        <v>4989</v>
      </c>
      <c r="F47" s="65">
        <f t="shared" si="2"/>
        <v>13139.11</v>
      </c>
      <c r="G47" s="86">
        <v>5568.2629999999999</v>
      </c>
      <c r="H47" s="86">
        <v>19565.008000000002</v>
      </c>
      <c r="I47" s="86">
        <v>23182.589</v>
      </c>
      <c r="J47" s="86">
        <v>12168.797</v>
      </c>
      <c r="K47" s="86">
        <v>10018.064</v>
      </c>
      <c r="L47" s="86">
        <v>10137.934999999999</v>
      </c>
      <c r="M47" s="86">
        <v>14435.512000000001</v>
      </c>
      <c r="N47" s="86">
        <v>14843.883</v>
      </c>
    </row>
    <row r="48" spans="1:14" x14ac:dyDescent="0.25">
      <c r="A48" s="28" t="s">
        <v>4682</v>
      </c>
      <c r="B48" s="28" t="s">
        <v>5014</v>
      </c>
      <c r="C48" s="50" t="s">
        <v>4975</v>
      </c>
      <c r="D48" s="50"/>
      <c r="E48" s="50" t="s">
        <v>4989</v>
      </c>
      <c r="F48" s="65">
        <f t="shared" si="2"/>
        <v>9839.980333333333</v>
      </c>
      <c r="G48" s="86">
        <v>47.744999999999997</v>
      </c>
      <c r="H48" s="86">
        <v>124.128</v>
      </c>
      <c r="I48" s="86">
        <v>169.08199999999999</v>
      </c>
      <c r="J48" s="86">
        <v>48507.726000000002</v>
      </c>
      <c r="K48" s="86">
        <v>731.61699999999996</v>
      </c>
      <c r="L48" s="86">
        <v>13247.781000000001</v>
      </c>
      <c r="M48" s="86">
        <v>15899.058000000001</v>
      </c>
      <c r="N48" s="86">
        <v>373.10199999999998</v>
      </c>
    </row>
    <row r="49" spans="1:14" x14ac:dyDescent="0.25">
      <c r="A49" s="28" t="s">
        <v>4682</v>
      </c>
      <c r="B49" s="28" t="s">
        <v>5014</v>
      </c>
      <c r="C49" s="50" t="s">
        <v>4938</v>
      </c>
      <c r="D49" s="50"/>
      <c r="E49" s="50" t="s">
        <v>4989</v>
      </c>
      <c r="F49" s="65">
        <f t="shared" si="2"/>
        <v>7615.813000000001</v>
      </c>
      <c r="G49" s="86" t="s">
        <v>5013</v>
      </c>
      <c r="H49" s="86" t="s">
        <v>5013</v>
      </c>
      <c r="I49" s="86">
        <v>17.667999999999999</v>
      </c>
      <c r="J49" s="86">
        <v>9.1999999999999998E-2</v>
      </c>
      <c r="K49" s="86" t="s">
        <v>5013</v>
      </c>
      <c r="L49" s="86">
        <v>22843.347000000002</v>
      </c>
      <c r="M49" s="86">
        <v>4.0919999999999996</v>
      </c>
      <c r="N49" s="86" t="s">
        <v>5013</v>
      </c>
    </row>
    <row r="50" spans="1:14" x14ac:dyDescent="0.25">
      <c r="A50" s="28" t="s">
        <v>4682</v>
      </c>
      <c r="B50" s="28" t="s">
        <v>5014</v>
      </c>
      <c r="C50" s="50" t="s">
        <v>4902</v>
      </c>
      <c r="D50" s="50"/>
      <c r="E50" s="50" t="s">
        <v>4989</v>
      </c>
      <c r="F50" s="65">
        <f t="shared" si="2"/>
        <v>6517.621666666666</v>
      </c>
      <c r="G50" s="86">
        <v>7524.4089999999997</v>
      </c>
      <c r="H50" s="86">
        <v>4909.53</v>
      </c>
      <c r="I50" s="86">
        <v>9178.1180000000004</v>
      </c>
      <c r="J50" s="86">
        <v>4760.0619999999999</v>
      </c>
      <c r="K50" s="86">
        <v>5874.5680000000002</v>
      </c>
      <c r="L50" s="86">
        <v>2592.39</v>
      </c>
      <c r="M50" s="86">
        <v>8794.73</v>
      </c>
      <c r="N50" s="86">
        <v>8165.7449999999999</v>
      </c>
    </row>
    <row r="51" spans="1:14" x14ac:dyDescent="0.25">
      <c r="A51" s="28" t="s">
        <v>4682</v>
      </c>
      <c r="B51" s="28" t="s">
        <v>5014</v>
      </c>
      <c r="C51" s="50" t="s">
        <v>9840</v>
      </c>
      <c r="D51" s="50"/>
      <c r="E51" s="50" t="s">
        <v>4989</v>
      </c>
      <c r="F51" s="65">
        <f t="shared" si="2"/>
        <v>5748.6176666666679</v>
      </c>
      <c r="G51" s="86">
        <v>11.752000000000001</v>
      </c>
      <c r="H51" s="86">
        <v>22061.86</v>
      </c>
      <c r="I51" s="86">
        <v>12044.647999999999</v>
      </c>
      <c r="J51" s="86">
        <v>2434.3009999999999</v>
      </c>
      <c r="K51" s="86">
        <v>6442.0780000000004</v>
      </c>
      <c r="L51" s="86">
        <v>5379.9049999999997</v>
      </c>
      <c r="M51" s="86">
        <v>5813.6360000000004</v>
      </c>
      <c r="N51" s="86">
        <v>6052.3119999999999</v>
      </c>
    </row>
    <row r="52" spans="1:14" x14ac:dyDescent="0.25">
      <c r="A52" s="28" t="s">
        <v>4682</v>
      </c>
      <c r="B52" s="28" t="s">
        <v>5014</v>
      </c>
      <c r="C52" s="50" t="s">
        <v>4954</v>
      </c>
      <c r="D52" s="50"/>
      <c r="E52" s="50" t="s">
        <v>4989</v>
      </c>
      <c r="F52" s="65">
        <f t="shared" si="2"/>
        <v>5266.5236666666669</v>
      </c>
      <c r="G52" s="86" t="s">
        <v>5013</v>
      </c>
      <c r="H52" s="86" t="s">
        <v>5013</v>
      </c>
      <c r="I52" s="86" t="s">
        <v>5013</v>
      </c>
      <c r="J52" s="86" t="s">
        <v>5013</v>
      </c>
      <c r="K52" s="86" t="s">
        <v>5013</v>
      </c>
      <c r="L52" s="86" t="s">
        <v>5013</v>
      </c>
      <c r="M52" s="86">
        <v>7559.009</v>
      </c>
      <c r="N52" s="86">
        <v>8240.5619999999999</v>
      </c>
    </row>
    <row r="53" spans="1:14" x14ac:dyDescent="0.25">
      <c r="A53" s="28" t="s">
        <v>4682</v>
      </c>
      <c r="B53" s="28" t="s">
        <v>5014</v>
      </c>
      <c r="C53" s="50" t="s">
        <v>4969</v>
      </c>
      <c r="D53" s="50"/>
      <c r="E53" s="50" t="s">
        <v>4989</v>
      </c>
      <c r="F53" s="65">
        <f t="shared" si="2"/>
        <v>3430.8590000000004</v>
      </c>
      <c r="G53" s="86">
        <v>1501.4590000000001</v>
      </c>
      <c r="H53" s="86">
        <v>987.07299999999998</v>
      </c>
      <c r="I53" s="86">
        <v>1749.4190000000001</v>
      </c>
      <c r="J53" s="86">
        <v>1539.828</v>
      </c>
      <c r="K53" s="86">
        <v>2532.0500000000002</v>
      </c>
      <c r="L53" s="86">
        <v>911.41</v>
      </c>
      <c r="M53" s="86">
        <v>5818.59</v>
      </c>
      <c r="N53" s="86">
        <v>3562.5770000000002</v>
      </c>
    </row>
    <row r="54" spans="1:14" x14ac:dyDescent="0.25">
      <c r="A54" s="28" t="s">
        <v>4682</v>
      </c>
      <c r="B54" s="28" t="s">
        <v>5014</v>
      </c>
      <c r="C54" s="50" t="s">
        <v>4943</v>
      </c>
      <c r="D54" s="50"/>
      <c r="E54" s="50" t="s">
        <v>4989</v>
      </c>
      <c r="F54" s="65">
        <f t="shared" si="2"/>
        <v>2842.646666666667</v>
      </c>
      <c r="G54" s="86">
        <v>1825.4159999999999</v>
      </c>
      <c r="H54" s="86">
        <v>2654.9679999999998</v>
      </c>
      <c r="I54" s="86">
        <v>5568.7309999999998</v>
      </c>
      <c r="J54" s="86">
        <v>4576.9979999999996</v>
      </c>
      <c r="K54" s="86">
        <v>4683.4380000000001</v>
      </c>
      <c r="L54" s="86">
        <v>8527.94</v>
      </c>
      <c r="M54" s="86" t="s">
        <v>5013</v>
      </c>
      <c r="N54" s="86" t="s">
        <v>5013</v>
      </c>
    </row>
    <row r="55" spans="1:14" x14ac:dyDescent="0.25">
      <c r="A55" s="28" t="s">
        <v>4682</v>
      </c>
      <c r="B55" s="28" t="s">
        <v>5014</v>
      </c>
      <c r="C55" s="50" t="s">
        <v>4820</v>
      </c>
      <c r="D55" s="50"/>
      <c r="E55" s="50" t="s">
        <v>4989</v>
      </c>
      <c r="F55" s="65">
        <f t="shared" si="2"/>
        <v>2560.9866666666671</v>
      </c>
      <c r="G55" s="86">
        <v>958.57299999999998</v>
      </c>
      <c r="H55" s="86">
        <v>1071.645</v>
      </c>
      <c r="I55" s="86">
        <v>1279.848</v>
      </c>
      <c r="J55" s="86">
        <v>584.51900000000001</v>
      </c>
      <c r="K55" s="86">
        <v>786.68399999999997</v>
      </c>
      <c r="L55" s="86">
        <v>853.75400000000002</v>
      </c>
      <c r="M55" s="86">
        <v>2033.347</v>
      </c>
      <c r="N55" s="86">
        <v>4795.8590000000004</v>
      </c>
    </row>
    <row r="56" spans="1:14" x14ac:dyDescent="0.25">
      <c r="A56" s="28" t="s">
        <v>4682</v>
      </c>
      <c r="B56" s="28" t="s">
        <v>5014</v>
      </c>
      <c r="C56" s="50" t="s">
        <v>4924</v>
      </c>
      <c r="D56" s="50"/>
      <c r="E56" s="50" t="s">
        <v>4989</v>
      </c>
      <c r="F56" s="65">
        <f t="shared" si="2"/>
        <v>2549.3463333333334</v>
      </c>
      <c r="G56" s="86">
        <v>3610.5459999999998</v>
      </c>
      <c r="H56" s="86">
        <v>5376.0169999999998</v>
      </c>
      <c r="I56" s="86">
        <v>5891.2330000000002</v>
      </c>
      <c r="J56" s="86">
        <v>4238.66</v>
      </c>
      <c r="K56" s="86">
        <v>1189.682</v>
      </c>
      <c r="L56" s="86">
        <v>3635.4659999999999</v>
      </c>
      <c r="M56" s="86">
        <v>3174.3960000000002</v>
      </c>
      <c r="N56" s="86">
        <v>838.17700000000002</v>
      </c>
    </row>
    <row r="57" spans="1:14" x14ac:dyDescent="0.25">
      <c r="A57" s="28" t="s">
        <v>4682</v>
      </c>
      <c r="B57" s="28" t="s">
        <v>5014</v>
      </c>
      <c r="C57" s="50" t="s">
        <v>4906</v>
      </c>
      <c r="D57" s="50"/>
      <c r="E57" s="50" t="s">
        <v>4989</v>
      </c>
      <c r="F57" s="65">
        <f t="shared" si="2"/>
        <v>2514.4339999999997</v>
      </c>
      <c r="G57" s="86">
        <v>5320.89</v>
      </c>
      <c r="H57" s="86">
        <v>767.03200000000004</v>
      </c>
      <c r="I57" s="86">
        <v>4588.6310000000003</v>
      </c>
      <c r="J57" s="86">
        <v>1418.961</v>
      </c>
      <c r="K57" s="86">
        <v>7328.1859999999997</v>
      </c>
      <c r="L57" s="86">
        <v>1025.7739999999999</v>
      </c>
      <c r="M57" s="86">
        <v>1283.6210000000001</v>
      </c>
      <c r="N57" s="86">
        <v>5233.9070000000002</v>
      </c>
    </row>
    <row r="58" spans="1:14" x14ac:dyDescent="0.25">
      <c r="A58" s="28" t="s">
        <v>4682</v>
      </c>
      <c r="B58" s="28" t="s">
        <v>5014</v>
      </c>
      <c r="C58" s="50" t="s">
        <v>4848</v>
      </c>
      <c r="D58" s="50"/>
      <c r="E58" s="50" t="s">
        <v>4989</v>
      </c>
      <c r="F58" s="65">
        <f t="shared" si="2"/>
        <v>2050.0483333333336</v>
      </c>
      <c r="G58" s="86">
        <v>204.93199999999999</v>
      </c>
      <c r="H58" s="86">
        <v>565.42399999999998</v>
      </c>
      <c r="I58" s="86">
        <v>357.75400000000002</v>
      </c>
      <c r="J58" s="86">
        <v>438.59100000000001</v>
      </c>
      <c r="K58" s="86">
        <v>79.641999999999996</v>
      </c>
      <c r="L58" s="86">
        <v>167.84700000000001</v>
      </c>
      <c r="M58" s="86">
        <v>743.60400000000004</v>
      </c>
      <c r="N58" s="86">
        <v>5238.6940000000004</v>
      </c>
    </row>
    <row r="59" spans="1:14" x14ac:dyDescent="0.25">
      <c r="A59" s="28" t="s">
        <v>4682</v>
      </c>
      <c r="B59" s="28" t="s">
        <v>5014</v>
      </c>
      <c r="C59" s="50" t="s">
        <v>4839</v>
      </c>
      <c r="D59" s="50"/>
      <c r="E59" s="50" t="s">
        <v>4989</v>
      </c>
      <c r="F59" s="65">
        <f t="shared" si="2"/>
        <v>1966.9503333333332</v>
      </c>
      <c r="G59" s="86">
        <v>709.42399999999998</v>
      </c>
      <c r="H59" s="86">
        <v>594.39200000000005</v>
      </c>
      <c r="I59" s="86">
        <v>475.46499999999997</v>
      </c>
      <c r="J59" s="86">
        <v>2360.5659999999998</v>
      </c>
      <c r="K59" s="86">
        <v>5230.28</v>
      </c>
      <c r="L59" s="86">
        <v>2372.7669999999998</v>
      </c>
      <c r="M59" s="86">
        <v>1449.462</v>
      </c>
      <c r="N59" s="86">
        <v>2078.6219999999998</v>
      </c>
    </row>
    <row r="60" spans="1:14" x14ac:dyDescent="0.25">
      <c r="A60" s="28" t="s">
        <v>4682</v>
      </c>
      <c r="B60" s="28" t="s">
        <v>5014</v>
      </c>
      <c r="C60" s="50" t="s">
        <v>4897</v>
      </c>
      <c r="D60" s="50"/>
      <c r="E60" s="50" t="s">
        <v>4989</v>
      </c>
      <c r="F60" s="65">
        <f t="shared" si="2"/>
        <v>1865.9736666666668</v>
      </c>
      <c r="G60" s="86">
        <v>224.124</v>
      </c>
      <c r="H60" s="86">
        <v>392.755</v>
      </c>
      <c r="I60" s="86">
        <v>550.92899999999997</v>
      </c>
      <c r="J60" s="86">
        <v>510.55900000000003</v>
      </c>
      <c r="K60" s="86">
        <v>695.274</v>
      </c>
      <c r="L60" s="86">
        <v>809.49900000000002</v>
      </c>
      <c r="M60" s="86">
        <v>1606.123</v>
      </c>
      <c r="N60" s="86">
        <v>3182.299</v>
      </c>
    </row>
    <row r="61" spans="1:14" x14ac:dyDescent="0.25">
      <c r="A61" s="28" t="s">
        <v>4682</v>
      </c>
      <c r="B61" s="28" t="s">
        <v>5014</v>
      </c>
      <c r="C61" s="50" t="s">
        <v>4985</v>
      </c>
      <c r="D61" s="50"/>
      <c r="E61" s="50" t="s">
        <v>4989</v>
      </c>
      <c r="F61" s="65">
        <f t="shared" si="2"/>
        <v>1063.684</v>
      </c>
      <c r="G61" s="86">
        <v>22133.018</v>
      </c>
      <c r="H61" s="86">
        <v>405.17599999999999</v>
      </c>
      <c r="I61" s="86">
        <v>354.96699999999998</v>
      </c>
      <c r="J61" s="86">
        <v>538.91200000000003</v>
      </c>
      <c r="K61" s="86">
        <v>278.55</v>
      </c>
      <c r="L61" s="86">
        <v>680.72900000000004</v>
      </c>
      <c r="M61" s="86">
        <v>2497.3420000000001</v>
      </c>
      <c r="N61" s="86">
        <v>12.981</v>
      </c>
    </row>
    <row r="62" spans="1:14" x14ac:dyDescent="0.25">
      <c r="A62" s="28" t="s">
        <v>4682</v>
      </c>
      <c r="B62" s="28" t="s">
        <v>5014</v>
      </c>
      <c r="C62" s="50" t="s">
        <v>4873</v>
      </c>
      <c r="D62" s="50"/>
      <c r="E62" s="50" t="s">
        <v>4989</v>
      </c>
      <c r="F62" s="65">
        <f t="shared" si="2"/>
        <v>915.62733333333335</v>
      </c>
      <c r="G62" s="86" t="s">
        <v>5013</v>
      </c>
      <c r="H62" s="86" t="s">
        <v>5013</v>
      </c>
      <c r="I62" s="86">
        <v>5.0000000000000001E-3</v>
      </c>
      <c r="J62" s="86">
        <v>5.0919999999999996</v>
      </c>
      <c r="K62" s="86">
        <v>167.184</v>
      </c>
      <c r="L62" s="86" t="s">
        <v>5013</v>
      </c>
      <c r="M62" s="86">
        <v>193.14599999999999</v>
      </c>
      <c r="N62" s="86">
        <v>2553.7359999999999</v>
      </c>
    </row>
    <row r="63" spans="1:14" x14ac:dyDescent="0.25">
      <c r="A63" s="28" t="s">
        <v>4682</v>
      </c>
      <c r="B63" s="28" t="s">
        <v>5014</v>
      </c>
      <c r="C63" s="50" t="s">
        <v>4881</v>
      </c>
      <c r="D63" s="50"/>
      <c r="E63" s="50" t="s">
        <v>4989</v>
      </c>
      <c r="F63" s="65">
        <f t="shared" si="2"/>
        <v>850.47466666666685</v>
      </c>
      <c r="G63" s="86">
        <v>759.125</v>
      </c>
      <c r="H63" s="86">
        <v>860.91300000000001</v>
      </c>
      <c r="I63" s="86">
        <v>950.63499999999999</v>
      </c>
      <c r="J63" s="86">
        <v>820.22799999999995</v>
      </c>
      <c r="K63" s="86">
        <v>734.44399999999996</v>
      </c>
      <c r="L63" s="86">
        <v>1160.6300000000001</v>
      </c>
      <c r="M63" s="86">
        <v>1075.9390000000001</v>
      </c>
      <c r="N63" s="86">
        <v>314.85500000000002</v>
      </c>
    </row>
    <row r="64" spans="1:14" x14ac:dyDescent="0.25">
      <c r="A64" s="28" t="s">
        <v>4682</v>
      </c>
      <c r="B64" s="28" t="s">
        <v>5014</v>
      </c>
      <c r="C64" s="50" t="s">
        <v>4834</v>
      </c>
      <c r="D64" s="50"/>
      <c r="E64" s="50" t="s">
        <v>4989</v>
      </c>
      <c r="F64" s="65">
        <f t="shared" si="2"/>
        <v>844.57999999999993</v>
      </c>
      <c r="G64" s="86">
        <v>2690.3510000000001</v>
      </c>
      <c r="H64" s="86">
        <v>2136.6469999999999</v>
      </c>
      <c r="I64" s="86">
        <v>3978.93</v>
      </c>
      <c r="J64" s="86">
        <v>2973.8780000000002</v>
      </c>
      <c r="K64" s="86">
        <v>1265.316</v>
      </c>
      <c r="L64" s="86">
        <v>479.99799999999999</v>
      </c>
      <c r="M64" s="86">
        <v>847.91700000000003</v>
      </c>
      <c r="N64" s="86">
        <v>1205.825</v>
      </c>
    </row>
    <row r="65" spans="1:14" x14ac:dyDescent="0.25">
      <c r="A65" s="28" t="s">
        <v>4682</v>
      </c>
      <c r="B65" s="28" t="s">
        <v>5014</v>
      </c>
      <c r="C65" s="50" t="s">
        <v>9841</v>
      </c>
      <c r="D65" s="50"/>
      <c r="E65" s="50" t="s">
        <v>4989</v>
      </c>
      <c r="F65" s="65">
        <f t="shared" si="2"/>
        <v>564.41766666666672</v>
      </c>
      <c r="G65" s="86">
        <v>62.037999999999997</v>
      </c>
      <c r="H65" s="86">
        <v>0.72899999999999998</v>
      </c>
      <c r="I65" s="86">
        <v>104.556</v>
      </c>
      <c r="J65" s="86">
        <v>166.98099999999999</v>
      </c>
      <c r="K65" s="86">
        <v>196.39500000000001</v>
      </c>
      <c r="L65" s="86" t="s">
        <v>5013</v>
      </c>
      <c r="M65" s="86">
        <v>845.11300000000006</v>
      </c>
      <c r="N65" s="86">
        <v>848.14</v>
      </c>
    </row>
    <row r="66" spans="1:14" x14ac:dyDescent="0.25">
      <c r="A66" s="28" t="s">
        <v>4682</v>
      </c>
      <c r="B66" s="28" t="s">
        <v>5014</v>
      </c>
      <c r="C66" s="50" t="s">
        <v>4936</v>
      </c>
      <c r="D66" s="50"/>
      <c r="E66" s="50" t="s">
        <v>4989</v>
      </c>
      <c r="F66" s="65">
        <f t="shared" si="2"/>
        <v>531.5913333333333</v>
      </c>
      <c r="G66" s="86">
        <v>4095.2449999999999</v>
      </c>
      <c r="H66" s="86">
        <v>1580.6569999999999</v>
      </c>
      <c r="I66" s="86">
        <v>1418.972</v>
      </c>
      <c r="J66" s="86">
        <v>1913.768</v>
      </c>
      <c r="K66" s="86">
        <v>1083.597</v>
      </c>
      <c r="L66" s="86">
        <v>649.51199999999994</v>
      </c>
      <c r="M66" s="86">
        <v>546.96100000000001</v>
      </c>
      <c r="N66" s="86">
        <v>398.30099999999999</v>
      </c>
    </row>
    <row r="67" spans="1:14" x14ac:dyDescent="0.25">
      <c r="A67" s="28" t="s">
        <v>4682</v>
      </c>
      <c r="B67" s="28" t="s">
        <v>5014</v>
      </c>
      <c r="C67" s="50" t="s">
        <v>4904</v>
      </c>
      <c r="D67" s="50"/>
      <c r="E67" s="50" t="s">
        <v>4989</v>
      </c>
      <c r="F67" s="65">
        <f t="shared" si="2"/>
        <v>512.5333333333333</v>
      </c>
      <c r="G67" s="86">
        <v>50.59</v>
      </c>
      <c r="H67" s="86">
        <v>849.31100000000004</v>
      </c>
      <c r="I67" s="86">
        <v>0.19500000000000001</v>
      </c>
      <c r="J67" s="86">
        <v>185.04</v>
      </c>
      <c r="K67" s="86">
        <v>72.703999999999994</v>
      </c>
      <c r="L67" s="86">
        <v>141.30199999999999</v>
      </c>
      <c r="M67" s="86">
        <v>1053.0060000000001</v>
      </c>
      <c r="N67" s="86">
        <v>343.29199999999997</v>
      </c>
    </row>
    <row r="68" spans="1:14" x14ac:dyDescent="0.25">
      <c r="A68" s="28" t="s">
        <v>4682</v>
      </c>
      <c r="B68" s="28" t="s">
        <v>5014</v>
      </c>
      <c r="C68" s="50" t="s">
        <v>4870</v>
      </c>
      <c r="D68" s="50"/>
      <c r="E68" s="50" t="s">
        <v>4989</v>
      </c>
      <c r="F68" s="65">
        <f t="shared" si="2"/>
        <v>445.25533333333334</v>
      </c>
      <c r="G68" s="86">
        <v>169.47</v>
      </c>
      <c r="H68" s="86">
        <v>228.464</v>
      </c>
      <c r="I68" s="86">
        <v>196.04</v>
      </c>
      <c r="J68" s="86">
        <v>190.60300000000001</v>
      </c>
      <c r="K68" s="86">
        <v>194.095</v>
      </c>
      <c r="L68" s="86">
        <v>220.922</v>
      </c>
      <c r="M68" s="86">
        <v>366.36099999999999</v>
      </c>
      <c r="N68" s="86">
        <v>748.48299999999995</v>
      </c>
    </row>
    <row r="69" spans="1:14" x14ac:dyDescent="0.25">
      <c r="A69" s="28" t="s">
        <v>4682</v>
      </c>
      <c r="B69" s="28" t="s">
        <v>5014</v>
      </c>
      <c r="C69" s="50" t="s">
        <v>4872</v>
      </c>
      <c r="D69" s="50"/>
      <c r="E69" s="50" t="s">
        <v>4989</v>
      </c>
      <c r="F69" s="65">
        <f t="shared" si="2"/>
        <v>410.51566666666668</v>
      </c>
      <c r="G69" s="86">
        <v>2074.3580000000002</v>
      </c>
      <c r="H69" s="86">
        <v>1671.7919999999999</v>
      </c>
      <c r="I69" s="86">
        <v>1618.84</v>
      </c>
      <c r="J69" s="86">
        <v>1112.0940000000001</v>
      </c>
      <c r="K69" s="86">
        <v>424.65499999999997</v>
      </c>
      <c r="L69" s="86">
        <v>532.07600000000002</v>
      </c>
      <c r="M69" s="86">
        <v>354.24</v>
      </c>
      <c r="N69" s="86">
        <v>345.23099999999999</v>
      </c>
    </row>
    <row r="70" spans="1:14" x14ac:dyDescent="0.25">
      <c r="A70" s="28" t="s">
        <v>4682</v>
      </c>
      <c r="B70" s="28" t="s">
        <v>5014</v>
      </c>
      <c r="C70" s="50" t="s">
        <v>4909</v>
      </c>
      <c r="D70" s="50"/>
      <c r="E70" s="50" t="s">
        <v>4989</v>
      </c>
      <c r="F70" s="65">
        <f t="shared" ref="F70:F101" si="3">SUM(L70:N70)/3</f>
        <v>390.81400000000002</v>
      </c>
      <c r="G70" s="86" t="s">
        <v>5013</v>
      </c>
      <c r="H70" s="86">
        <v>98.111999999999995</v>
      </c>
      <c r="I70" s="86" t="s">
        <v>5013</v>
      </c>
      <c r="J70" s="86">
        <v>250.71799999999999</v>
      </c>
      <c r="K70" s="86">
        <v>44.646000000000001</v>
      </c>
      <c r="L70" s="86">
        <v>461.536</v>
      </c>
      <c r="M70" s="86">
        <v>278.05</v>
      </c>
      <c r="N70" s="86">
        <v>432.85599999999999</v>
      </c>
    </row>
    <row r="71" spans="1:14" x14ac:dyDescent="0.25">
      <c r="A71" s="28" t="s">
        <v>4682</v>
      </c>
      <c r="B71" s="28" t="s">
        <v>5014</v>
      </c>
      <c r="C71" s="50" t="s">
        <v>9737</v>
      </c>
      <c r="D71" s="50"/>
      <c r="E71" s="50" t="s">
        <v>4989</v>
      </c>
      <c r="F71" s="65">
        <f t="shared" si="3"/>
        <v>352.959</v>
      </c>
      <c r="G71" s="86" t="s">
        <v>5013</v>
      </c>
      <c r="H71" s="86">
        <v>83.697000000000003</v>
      </c>
      <c r="I71" s="86">
        <v>254.13800000000001</v>
      </c>
      <c r="J71" s="86">
        <v>43.85</v>
      </c>
      <c r="K71" s="86">
        <v>87.162999999999997</v>
      </c>
      <c r="L71" s="86">
        <v>74.343999999999994</v>
      </c>
      <c r="M71" s="86">
        <v>700.78099999999995</v>
      </c>
      <c r="N71" s="86">
        <v>283.75200000000001</v>
      </c>
    </row>
    <row r="72" spans="1:14" x14ac:dyDescent="0.25">
      <c r="A72" s="28" t="s">
        <v>4682</v>
      </c>
      <c r="B72" s="28" t="s">
        <v>5014</v>
      </c>
      <c r="C72" s="50" t="s">
        <v>4920</v>
      </c>
      <c r="D72" s="50"/>
      <c r="E72" s="50" t="s">
        <v>4989</v>
      </c>
      <c r="F72" s="65">
        <f t="shared" si="3"/>
        <v>316.161</v>
      </c>
      <c r="G72" s="86">
        <v>4301.9970000000003</v>
      </c>
      <c r="H72" s="86">
        <v>573.62199999999996</v>
      </c>
      <c r="I72" s="86">
        <v>820.13699999999994</v>
      </c>
      <c r="J72" s="86">
        <v>276.43900000000002</v>
      </c>
      <c r="K72" s="86">
        <v>120.30800000000001</v>
      </c>
      <c r="L72" s="86">
        <v>198.655</v>
      </c>
      <c r="M72" s="86">
        <v>272.92</v>
      </c>
      <c r="N72" s="86">
        <v>476.90800000000002</v>
      </c>
    </row>
    <row r="73" spans="1:14" x14ac:dyDescent="0.25">
      <c r="A73" s="28" t="s">
        <v>4682</v>
      </c>
      <c r="B73" s="28" t="s">
        <v>5014</v>
      </c>
      <c r="C73" s="50" t="s">
        <v>4806</v>
      </c>
      <c r="D73" s="50"/>
      <c r="E73" s="50" t="s">
        <v>4989</v>
      </c>
      <c r="F73" s="65">
        <f t="shared" si="3"/>
        <v>240.72333333333336</v>
      </c>
      <c r="G73" s="86">
        <v>355.601</v>
      </c>
      <c r="H73" s="86">
        <v>43.761000000000003</v>
      </c>
      <c r="I73" s="86">
        <v>286.11200000000002</v>
      </c>
      <c r="J73" s="86">
        <v>83.724999999999994</v>
      </c>
      <c r="K73" s="86">
        <v>104.78100000000001</v>
      </c>
      <c r="L73" s="86">
        <v>106.402</v>
      </c>
      <c r="M73" s="86">
        <v>595.87300000000005</v>
      </c>
      <c r="N73" s="86">
        <v>19.895</v>
      </c>
    </row>
    <row r="74" spans="1:14" x14ac:dyDescent="0.25">
      <c r="A74" s="28" t="s">
        <v>4682</v>
      </c>
      <c r="B74" s="28" t="s">
        <v>5014</v>
      </c>
      <c r="C74" s="50" t="s">
        <v>9740</v>
      </c>
      <c r="D74" s="50"/>
      <c r="E74" s="50" t="s">
        <v>4989</v>
      </c>
      <c r="F74" s="65">
        <f t="shared" si="3"/>
        <v>193.316</v>
      </c>
      <c r="G74" s="86" t="s">
        <v>5013</v>
      </c>
      <c r="H74" s="86">
        <v>100.075</v>
      </c>
      <c r="I74" s="86" t="s">
        <v>5013</v>
      </c>
      <c r="J74" s="86" t="s">
        <v>5013</v>
      </c>
      <c r="K74" s="86">
        <v>3.9740000000000002</v>
      </c>
      <c r="L74" s="86">
        <v>442.85399999999998</v>
      </c>
      <c r="M74" s="86">
        <v>58.395000000000003</v>
      </c>
      <c r="N74" s="86">
        <v>78.698999999999998</v>
      </c>
    </row>
    <row r="75" spans="1:14" x14ac:dyDescent="0.25">
      <c r="A75" s="28" t="s">
        <v>4682</v>
      </c>
      <c r="B75" s="28" t="s">
        <v>5014</v>
      </c>
      <c r="C75" s="50" t="s">
        <v>9839</v>
      </c>
      <c r="D75" s="50"/>
      <c r="E75" s="50" t="s">
        <v>4989</v>
      </c>
      <c r="F75" s="65">
        <f t="shared" si="3"/>
        <v>160.27633333333333</v>
      </c>
      <c r="G75" s="86">
        <v>836.75800000000004</v>
      </c>
      <c r="H75" s="86">
        <v>142.279</v>
      </c>
      <c r="I75" s="86" t="s">
        <v>5013</v>
      </c>
      <c r="J75" s="86" t="s">
        <v>5013</v>
      </c>
      <c r="K75" s="86" t="s">
        <v>5013</v>
      </c>
      <c r="L75" s="86">
        <v>480.82900000000001</v>
      </c>
      <c r="M75" s="86" t="s">
        <v>5013</v>
      </c>
      <c r="N75" s="86" t="s">
        <v>5013</v>
      </c>
    </row>
    <row r="76" spans="1:14" x14ac:dyDescent="0.25">
      <c r="A76" s="28" t="s">
        <v>4682</v>
      </c>
      <c r="B76" s="28" t="s">
        <v>5014</v>
      </c>
      <c r="C76" s="50" t="s">
        <v>4959</v>
      </c>
      <c r="D76" s="50"/>
      <c r="E76" s="50" t="s">
        <v>4989</v>
      </c>
      <c r="F76" s="65">
        <f t="shared" si="3"/>
        <v>142.49433333333334</v>
      </c>
      <c r="G76" s="86">
        <v>8727.9760000000006</v>
      </c>
      <c r="H76" s="86">
        <v>10020.334999999999</v>
      </c>
      <c r="I76" s="86">
        <v>3274.7829999999999</v>
      </c>
      <c r="J76" s="86">
        <v>3412.7069999999999</v>
      </c>
      <c r="K76" s="86">
        <v>221.34399999999999</v>
      </c>
      <c r="L76" s="86">
        <v>7.4820000000000002</v>
      </c>
      <c r="M76" s="86">
        <v>51.212000000000003</v>
      </c>
      <c r="N76" s="86">
        <v>368.78899999999999</v>
      </c>
    </row>
    <row r="77" spans="1:14" x14ac:dyDescent="0.25">
      <c r="A77" s="28" t="s">
        <v>4682</v>
      </c>
      <c r="B77" s="28" t="s">
        <v>5014</v>
      </c>
      <c r="C77" s="50" t="s">
        <v>4971</v>
      </c>
      <c r="D77" s="50"/>
      <c r="E77" s="50" t="s">
        <v>4989</v>
      </c>
      <c r="F77" s="65">
        <f t="shared" si="3"/>
        <v>104.17133333333334</v>
      </c>
      <c r="G77" s="86">
        <v>142.30000000000001</v>
      </c>
      <c r="H77" s="86">
        <v>59.244</v>
      </c>
      <c r="I77" s="86">
        <v>121.80500000000001</v>
      </c>
      <c r="J77" s="86">
        <v>230.631</v>
      </c>
      <c r="K77" s="86">
        <v>69.179000000000002</v>
      </c>
      <c r="L77" s="86">
        <v>159.28</v>
      </c>
      <c r="M77" s="86">
        <v>73.269000000000005</v>
      </c>
      <c r="N77" s="86">
        <v>79.965000000000003</v>
      </c>
    </row>
    <row r="78" spans="1:14" x14ac:dyDescent="0.25">
      <c r="A78" s="28" t="s">
        <v>4682</v>
      </c>
      <c r="B78" s="28" t="s">
        <v>5014</v>
      </c>
      <c r="C78" s="50" t="s">
        <v>4811</v>
      </c>
      <c r="D78" s="50"/>
      <c r="E78" s="50" t="s">
        <v>4989</v>
      </c>
      <c r="F78" s="65">
        <f t="shared" si="3"/>
        <v>101.23700000000001</v>
      </c>
      <c r="G78" s="86">
        <v>2.7E-2</v>
      </c>
      <c r="H78" s="86">
        <v>154.25</v>
      </c>
      <c r="I78" s="86">
        <v>0.60099999999999998</v>
      </c>
      <c r="J78" s="86">
        <v>67.722999999999999</v>
      </c>
      <c r="K78" s="86">
        <v>74.338999999999999</v>
      </c>
      <c r="L78" s="86" t="s">
        <v>5013</v>
      </c>
      <c r="M78" s="86">
        <v>260.20699999999999</v>
      </c>
      <c r="N78" s="86">
        <v>43.503999999999998</v>
      </c>
    </row>
    <row r="79" spans="1:14" x14ac:dyDescent="0.25">
      <c r="A79" s="28" t="s">
        <v>4682</v>
      </c>
      <c r="B79" s="28" t="s">
        <v>5014</v>
      </c>
      <c r="C79" s="50" t="s">
        <v>4932</v>
      </c>
      <c r="D79" s="50"/>
      <c r="E79" s="50" t="s">
        <v>4989</v>
      </c>
      <c r="F79" s="65">
        <f t="shared" si="3"/>
        <v>99.247333333333344</v>
      </c>
      <c r="G79" s="86" t="s">
        <v>5013</v>
      </c>
      <c r="H79" s="86">
        <v>8.3190000000000008</v>
      </c>
      <c r="I79" s="86">
        <v>675.48699999999997</v>
      </c>
      <c r="J79" s="86">
        <v>354.262</v>
      </c>
      <c r="K79" s="86">
        <v>9.3919999999999995</v>
      </c>
      <c r="L79" s="86">
        <v>98.647999999999996</v>
      </c>
      <c r="M79" s="86">
        <v>19.085999999999999</v>
      </c>
      <c r="N79" s="86">
        <v>180.00800000000001</v>
      </c>
    </row>
    <row r="80" spans="1:14" x14ac:dyDescent="0.25">
      <c r="A80" s="28" t="s">
        <v>4682</v>
      </c>
      <c r="B80" s="28" t="s">
        <v>5014</v>
      </c>
      <c r="C80" s="50" t="s">
        <v>4967</v>
      </c>
      <c r="D80" s="50"/>
      <c r="E80" s="50" t="s">
        <v>4989</v>
      </c>
      <c r="F80" s="65">
        <f t="shared" si="3"/>
        <v>78.555333333333337</v>
      </c>
      <c r="G80" s="86" t="s">
        <v>5013</v>
      </c>
      <c r="H80" s="86" t="s">
        <v>5013</v>
      </c>
      <c r="I80" s="86">
        <v>1.7390000000000001</v>
      </c>
      <c r="J80" s="86">
        <v>20.295999999999999</v>
      </c>
      <c r="K80" s="86">
        <v>261.28199999999998</v>
      </c>
      <c r="L80" s="86">
        <v>1.08</v>
      </c>
      <c r="M80" s="86">
        <v>6.952</v>
      </c>
      <c r="N80" s="86">
        <v>227.63399999999999</v>
      </c>
    </row>
    <row r="81" spans="1:14" x14ac:dyDescent="0.25">
      <c r="A81" s="28" t="s">
        <v>4682</v>
      </c>
      <c r="B81" s="28" t="s">
        <v>5014</v>
      </c>
      <c r="C81" s="50" t="s">
        <v>4802</v>
      </c>
      <c r="D81" s="50"/>
      <c r="E81" s="50" t="s">
        <v>4989</v>
      </c>
      <c r="F81" s="65">
        <f t="shared" si="3"/>
        <v>73.168999999999997</v>
      </c>
      <c r="G81" s="86">
        <v>38.487000000000002</v>
      </c>
      <c r="H81" s="86">
        <v>62.598999999999997</v>
      </c>
      <c r="I81" s="86">
        <v>2.8000000000000001E-2</v>
      </c>
      <c r="J81" s="86">
        <v>73.989999999999995</v>
      </c>
      <c r="K81" s="86">
        <v>134.12299999999999</v>
      </c>
      <c r="L81" s="86">
        <v>28.457000000000001</v>
      </c>
      <c r="M81" s="86">
        <v>104.702</v>
      </c>
      <c r="N81" s="86">
        <v>86.347999999999999</v>
      </c>
    </row>
    <row r="82" spans="1:14" x14ac:dyDescent="0.25">
      <c r="A82" s="28" t="s">
        <v>4682</v>
      </c>
      <c r="B82" s="28" t="s">
        <v>5014</v>
      </c>
      <c r="C82" s="50" t="s">
        <v>4836</v>
      </c>
      <c r="D82" s="50"/>
      <c r="E82" s="50" t="s">
        <v>4989</v>
      </c>
      <c r="F82" s="65">
        <f t="shared" si="3"/>
        <v>72.436999999999998</v>
      </c>
      <c r="G82" s="86">
        <v>1.0049999999999999</v>
      </c>
      <c r="H82" s="86">
        <v>1.476</v>
      </c>
      <c r="I82" s="86">
        <v>8.5370000000000008</v>
      </c>
      <c r="J82" s="86">
        <v>4.9000000000000002E-2</v>
      </c>
      <c r="K82" s="86">
        <v>21.847000000000001</v>
      </c>
      <c r="L82" s="86">
        <v>197.309</v>
      </c>
      <c r="M82" s="86" t="s">
        <v>5013</v>
      </c>
      <c r="N82" s="86">
        <v>20.001999999999999</v>
      </c>
    </row>
    <row r="83" spans="1:14" x14ac:dyDescent="0.25">
      <c r="A83" s="28" t="s">
        <v>4682</v>
      </c>
      <c r="B83" s="28" t="s">
        <v>5014</v>
      </c>
      <c r="C83" s="50" t="s">
        <v>4852</v>
      </c>
      <c r="D83" s="50"/>
      <c r="E83" s="50" t="s">
        <v>4989</v>
      </c>
      <c r="F83" s="65">
        <f t="shared" si="3"/>
        <v>69.49433333333333</v>
      </c>
      <c r="G83" s="86">
        <v>291.697</v>
      </c>
      <c r="H83" s="86">
        <v>898.25800000000004</v>
      </c>
      <c r="I83" s="86">
        <v>380.00099999999998</v>
      </c>
      <c r="J83" s="86">
        <v>169.34299999999999</v>
      </c>
      <c r="K83" s="86">
        <v>1060.9860000000001</v>
      </c>
      <c r="L83" s="86">
        <v>91.027000000000001</v>
      </c>
      <c r="M83" s="86">
        <v>117.456</v>
      </c>
      <c r="N83" s="86" t="s">
        <v>5013</v>
      </c>
    </row>
    <row r="84" spans="1:14" x14ac:dyDescent="0.25">
      <c r="A84" s="28" t="s">
        <v>4682</v>
      </c>
      <c r="B84" s="28" t="s">
        <v>5014</v>
      </c>
      <c r="C84" s="50" t="s">
        <v>4842</v>
      </c>
      <c r="D84" s="50"/>
      <c r="E84" s="50" t="s">
        <v>4989</v>
      </c>
      <c r="F84" s="65">
        <f t="shared" si="3"/>
        <v>53.041333333333334</v>
      </c>
      <c r="G84" s="86" t="s">
        <v>5013</v>
      </c>
      <c r="H84" s="86">
        <v>0.93200000000000005</v>
      </c>
      <c r="I84" s="86">
        <v>15.175000000000001</v>
      </c>
      <c r="J84" s="86">
        <v>0.85799999999999998</v>
      </c>
      <c r="K84" s="86">
        <v>1260.335</v>
      </c>
      <c r="L84" s="86" t="s">
        <v>5013</v>
      </c>
      <c r="M84" s="86">
        <v>31.251999999999999</v>
      </c>
      <c r="N84" s="86">
        <v>127.872</v>
      </c>
    </row>
    <row r="85" spans="1:14" x14ac:dyDescent="0.25">
      <c r="A85" s="28" t="s">
        <v>4682</v>
      </c>
      <c r="B85" s="28" t="s">
        <v>5014</v>
      </c>
      <c r="C85" s="50" t="s">
        <v>4853</v>
      </c>
      <c r="D85" s="50"/>
      <c r="E85" s="50" t="s">
        <v>4989</v>
      </c>
      <c r="F85" s="65">
        <f t="shared" si="3"/>
        <v>45.240666666666662</v>
      </c>
      <c r="G85" s="86">
        <v>194.148</v>
      </c>
      <c r="H85" s="86">
        <v>52.079000000000001</v>
      </c>
      <c r="I85" s="86">
        <v>6.0090000000000003</v>
      </c>
      <c r="J85" s="86">
        <v>23.265999999999998</v>
      </c>
      <c r="K85" s="86">
        <v>38.148000000000003</v>
      </c>
      <c r="L85" s="86">
        <v>94.715999999999994</v>
      </c>
      <c r="M85" s="86">
        <v>24.742999999999999</v>
      </c>
      <c r="N85" s="86">
        <v>16.263000000000002</v>
      </c>
    </row>
    <row r="86" spans="1:14" x14ac:dyDescent="0.25">
      <c r="A86" s="28" t="s">
        <v>4682</v>
      </c>
      <c r="B86" s="28" t="s">
        <v>5014</v>
      </c>
      <c r="C86" s="50" t="s">
        <v>4945</v>
      </c>
      <c r="D86" s="50"/>
      <c r="E86" s="50" t="s">
        <v>4989</v>
      </c>
      <c r="F86" s="65">
        <f t="shared" si="3"/>
        <v>42.06</v>
      </c>
      <c r="G86" s="86">
        <v>9.2970000000000006</v>
      </c>
      <c r="H86" s="86" t="s">
        <v>5013</v>
      </c>
      <c r="I86" s="86">
        <v>158.97900000000001</v>
      </c>
      <c r="J86" s="86">
        <v>495.17599999999999</v>
      </c>
      <c r="K86" s="86">
        <v>85.042000000000002</v>
      </c>
      <c r="L86" s="86">
        <v>11.571999999999999</v>
      </c>
      <c r="M86" s="86">
        <v>3.0680000000000001</v>
      </c>
      <c r="N86" s="86">
        <v>111.54</v>
      </c>
    </row>
    <row r="87" spans="1:14" x14ac:dyDescent="0.25">
      <c r="A87" s="28" t="s">
        <v>4682</v>
      </c>
      <c r="B87" s="28" t="s">
        <v>5014</v>
      </c>
      <c r="C87" s="50" t="s">
        <v>4913</v>
      </c>
      <c r="D87" s="50"/>
      <c r="E87" s="50" t="s">
        <v>4989</v>
      </c>
      <c r="F87" s="65">
        <f t="shared" si="3"/>
        <v>41.222333333333331</v>
      </c>
      <c r="G87" s="86" t="s">
        <v>5013</v>
      </c>
      <c r="H87" s="86" t="s">
        <v>5013</v>
      </c>
      <c r="I87" s="86">
        <v>6.4109999999999996</v>
      </c>
      <c r="J87" s="86" t="s">
        <v>5013</v>
      </c>
      <c r="K87" s="86" t="s">
        <v>5013</v>
      </c>
      <c r="L87" s="86" t="s">
        <v>5013</v>
      </c>
      <c r="M87" s="86" t="s">
        <v>5013</v>
      </c>
      <c r="N87" s="86">
        <v>123.667</v>
      </c>
    </row>
    <row r="88" spans="1:14" x14ac:dyDescent="0.25">
      <c r="A88" s="28" t="s">
        <v>4682</v>
      </c>
      <c r="B88" s="28" t="s">
        <v>5014</v>
      </c>
      <c r="C88" s="50" t="s">
        <v>4855</v>
      </c>
      <c r="D88" s="50"/>
      <c r="E88" s="50" t="s">
        <v>4989</v>
      </c>
      <c r="F88" s="65">
        <f t="shared" si="3"/>
        <v>40.761000000000003</v>
      </c>
      <c r="G88" s="86">
        <v>697.59799999999996</v>
      </c>
      <c r="H88" s="86">
        <v>477.84100000000001</v>
      </c>
      <c r="I88" s="86">
        <v>278.34500000000003</v>
      </c>
      <c r="J88" s="86">
        <v>69.114999999999995</v>
      </c>
      <c r="K88" s="86">
        <v>41.826000000000001</v>
      </c>
      <c r="L88" s="86">
        <v>44.613</v>
      </c>
      <c r="M88" s="86">
        <v>58.28</v>
      </c>
      <c r="N88" s="86">
        <v>19.39</v>
      </c>
    </row>
    <row r="89" spans="1:14" x14ac:dyDescent="0.25">
      <c r="A89" s="28" t="s">
        <v>4682</v>
      </c>
      <c r="B89" s="28" t="s">
        <v>5014</v>
      </c>
      <c r="C89" s="50" t="s">
        <v>4865</v>
      </c>
      <c r="D89" s="50"/>
      <c r="E89" s="50" t="s">
        <v>4989</v>
      </c>
      <c r="F89" s="65">
        <f t="shared" si="3"/>
        <v>40.756</v>
      </c>
      <c r="G89" s="86" t="s">
        <v>5013</v>
      </c>
      <c r="H89" s="86" t="s">
        <v>5013</v>
      </c>
      <c r="I89" s="86">
        <v>6.0039999999999996</v>
      </c>
      <c r="J89" s="86" t="s">
        <v>5013</v>
      </c>
      <c r="K89" s="86">
        <v>3.1E-2</v>
      </c>
      <c r="L89" s="86">
        <v>8.9939999999999998</v>
      </c>
      <c r="M89" s="86">
        <v>65.010999999999996</v>
      </c>
      <c r="N89" s="86">
        <v>48.262999999999998</v>
      </c>
    </row>
    <row r="90" spans="1:14" x14ac:dyDescent="0.25">
      <c r="A90" s="28" t="s">
        <v>4682</v>
      </c>
      <c r="B90" s="28" t="s">
        <v>5014</v>
      </c>
      <c r="C90" s="50" t="s">
        <v>4977</v>
      </c>
      <c r="D90" s="50"/>
      <c r="E90" s="50" t="s">
        <v>4989</v>
      </c>
      <c r="F90" s="65">
        <f t="shared" si="3"/>
        <v>40.412333333333329</v>
      </c>
      <c r="G90" s="86" t="s">
        <v>5013</v>
      </c>
      <c r="H90" s="86">
        <v>15.678000000000001</v>
      </c>
      <c r="I90" s="86">
        <v>17.670999999999999</v>
      </c>
      <c r="J90" s="86">
        <v>3.0009999999999999</v>
      </c>
      <c r="K90" s="86">
        <v>4.8979999999999997</v>
      </c>
      <c r="L90" s="86">
        <v>0.78</v>
      </c>
      <c r="M90" s="86">
        <v>120.45699999999999</v>
      </c>
      <c r="N90" s="86" t="s">
        <v>5013</v>
      </c>
    </row>
    <row r="91" spans="1:14" x14ac:dyDescent="0.25">
      <c r="A91" s="28" t="s">
        <v>4682</v>
      </c>
      <c r="B91" s="28" t="s">
        <v>5014</v>
      </c>
      <c r="C91" s="50" t="s">
        <v>4843</v>
      </c>
      <c r="D91" s="50"/>
      <c r="E91" s="50" t="s">
        <v>4989</v>
      </c>
      <c r="F91" s="65">
        <f t="shared" si="3"/>
        <v>34.329000000000001</v>
      </c>
      <c r="G91" s="86">
        <v>37.921999999999997</v>
      </c>
      <c r="H91" s="86">
        <v>63.566000000000003</v>
      </c>
      <c r="I91" s="86">
        <v>1.208</v>
      </c>
      <c r="J91" s="86">
        <v>20.193999999999999</v>
      </c>
      <c r="K91" s="86">
        <v>17.646999999999998</v>
      </c>
      <c r="L91" s="86">
        <v>0.74399999999999999</v>
      </c>
      <c r="M91" s="86">
        <v>96.6</v>
      </c>
      <c r="N91" s="86">
        <v>5.6429999999999998</v>
      </c>
    </row>
    <row r="92" spans="1:14" x14ac:dyDescent="0.25">
      <c r="A92" s="28" t="s">
        <v>4682</v>
      </c>
      <c r="B92" s="28" t="s">
        <v>5014</v>
      </c>
      <c r="C92" s="50" t="s">
        <v>4837</v>
      </c>
      <c r="D92" s="50"/>
      <c r="E92" s="50" t="s">
        <v>4989</v>
      </c>
      <c r="F92" s="65">
        <f t="shared" si="3"/>
        <v>32.891333333333336</v>
      </c>
      <c r="G92" s="86">
        <v>80.67</v>
      </c>
      <c r="H92" s="86">
        <v>28.742999999999999</v>
      </c>
      <c r="I92" s="86">
        <v>104.754</v>
      </c>
      <c r="J92" s="86">
        <v>35.521999999999998</v>
      </c>
      <c r="K92" s="86">
        <v>138.89400000000001</v>
      </c>
      <c r="L92" s="86">
        <v>29.706</v>
      </c>
      <c r="M92" s="86">
        <v>56.7</v>
      </c>
      <c r="N92" s="86">
        <v>12.268000000000001</v>
      </c>
    </row>
    <row r="93" spans="1:14" x14ac:dyDescent="0.25">
      <c r="A93" s="28" t="s">
        <v>4682</v>
      </c>
      <c r="B93" s="28" t="s">
        <v>5014</v>
      </c>
      <c r="C93" s="50" t="s">
        <v>4815</v>
      </c>
      <c r="D93" s="50"/>
      <c r="E93" s="50" t="s">
        <v>4989</v>
      </c>
      <c r="F93" s="65">
        <f t="shared" si="3"/>
        <v>31.406333333333336</v>
      </c>
      <c r="G93" s="86" t="s">
        <v>5013</v>
      </c>
      <c r="H93" s="86">
        <v>4.2869999999999999</v>
      </c>
      <c r="I93" s="86" t="s">
        <v>5013</v>
      </c>
      <c r="J93" s="86" t="s">
        <v>5013</v>
      </c>
      <c r="K93" s="86">
        <v>10.566000000000001</v>
      </c>
      <c r="L93" s="86" t="s">
        <v>5013</v>
      </c>
      <c r="M93" s="86">
        <v>21.712</v>
      </c>
      <c r="N93" s="86">
        <v>72.507000000000005</v>
      </c>
    </row>
    <row r="94" spans="1:14" x14ac:dyDescent="0.25">
      <c r="A94" s="28" t="s">
        <v>4682</v>
      </c>
      <c r="B94" s="28" t="s">
        <v>5014</v>
      </c>
      <c r="C94" s="50" t="s">
        <v>4896</v>
      </c>
      <c r="D94" s="50"/>
      <c r="E94" s="50" t="s">
        <v>4989</v>
      </c>
      <c r="F94" s="65">
        <f t="shared" si="3"/>
        <v>30.082999999999998</v>
      </c>
      <c r="G94" s="86">
        <v>170.149</v>
      </c>
      <c r="H94" s="86">
        <v>15.083</v>
      </c>
      <c r="I94" s="86">
        <v>16.561</v>
      </c>
      <c r="J94" s="86">
        <v>19.457000000000001</v>
      </c>
      <c r="K94" s="86">
        <v>1.0940000000000001</v>
      </c>
      <c r="L94" s="86" t="s">
        <v>5013</v>
      </c>
      <c r="M94" s="86" t="s">
        <v>5013</v>
      </c>
      <c r="N94" s="86">
        <v>90.248999999999995</v>
      </c>
    </row>
    <row r="95" spans="1:14" x14ac:dyDescent="0.25">
      <c r="A95" s="28" t="s">
        <v>4682</v>
      </c>
      <c r="B95" s="28" t="s">
        <v>5014</v>
      </c>
      <c r="C95" s="50" t="s">
        <v>4864</v>
      </c>
      <c r="D95" s="50"/>
      <c r="E95" s="50" t="s">
        <v>4989</v>
      </c>
      <c r="F95" s="65">
        <f t="shared" si="3"/>
        <v>28.924333333333333</v>
      </c>
      <c r="G95" s="86">
        <v>65.902000000000001</v>
      </c>
      <c r="H95" s="86">
        <v>5.81</v>
      </c>
      <c r="I95" s="86">
        <v>1465.059</v>
      </c>
      <c r="J95" s="86">
        <v>91.12</v>
      </c>
      <c r="K95" s="86">
        <v>121.917</v>
      </c>
      <c r="L95" s="86">
        <v>79.953999999999994</v>
      </c>
      <c r="M95" s="86">
        <v>6.819</v>
      </c>
      <c r="N95" s="86" t="s">
        <v>5013</v>
      </c>
    </row>
    <row r="96" spans="1:14" x14ac:dyDescent="0.25">
      <c r="A96" s="28" t="s">
        <v>4682</v>
      </c>
      <c r="B96" s="28" t="s">
        <v>5014</v>
      </c>
      <c r="C96" s="50" t="s">
        <v>4805</v>
      </c>
      <c r="D96" s="50"/>
      <c r="E96" s="50" t="s">
        <v>4989</v>
      </c>
      <c r="F96" s="65">
        <f t="shared" si="3"/>
        <v>27.415000000000003</v>
      </c>
      <c r="G96" s="86" t="s">
        <v>5013</v>
      </c>
      <c r="H96" s="86">
        <v>320.22899999999998</v>
      </c>
      <c r="I96" s="86">
        <v>26.797000000000001</v>
      </c>
      <c r="J96" s="86">
        <v>3.8180000000000001</v>
      </c>
      <c r="K96" s="86">
        <v>7.7169999999999996</v>
      </c>
      <c r="L96" s="86">
        <v>3.6379999999999999</v>
      </c>
      <c r="M96" s="86" t="s">
        <v>5013</v>
      </c>
      <c r="N96" s="86">
        <v>78.606999999999999</v>
      </c>
    </row>
    <row r="97" spans="1:14" x14ac:dyDescent="0.25">
      <c r="A97" s="28" t="s">
        <v>4682</v>
      </c>
      <c r="B97" s="28" t="s">
        <v>5014</v>
      </c>
      <c r="C97" s="50" t="s">
        <v>4882</v>
      </c>
      <c r="D97" s="50"/>
      <c r="E97" s="50" t="s">
        <v>4989</v>
      </c>
      <c r="F97" s="65">
        <f t="shared" si="3"/>
        <v>27.318666666666669</v>
      </c>
      <c r="G97" s="86">
        <v>46.628999999999998</v>
      </c>
      <c r="H97" s="86">
        <v>0.91100000000000003</v>
      </c>
      <c r="I97" s="86">
        <v>15.57</v>
      </c>
      <c r="J97" s="86" t="s">
        <v>5013</v>
      </c>
      <c r="K97" s="86">
        <v>10.19</v>
      </c>
      <c r="L97" s="86">
        <v>81.956000000000003</v>
      </c>
      <c r="M97" s="86" t="s">
        <v>5013</v>
      </c>
      <c r="N97" s="86" t="s">
        <v>5013</v>
      </c>
    </row>
    <row r="98" spans="1:14" x14ac:dyDescent="0.25">
      <c r="A98" s="28" t="s">
        <v>4682</v>
      </c>
      <c r="B98" s="28" t="s">
        <v>5014</v>
      </c>
      <c r="C98" s="50" t="s">
        <v>4824</v>
      </c>
      <c r="D98" s="50"/>
      <c r="E98" s="50" t="s">
        <v>4989</v>
      </c>
      <c r="F98" s="65">
        <f t="shared" si="3"/>
        <v>25.468999999999998</v>
      </c>
      <c r="G98" s="86">
        <v>8.8979999999999997</v>
      </c>
      <c r="H98" s="86">
        <v>397.05</v>
      </c>
      <c r="I98" s="86">
        <v>0.1</v>
      </c>
      <c r="J98" s="86">
        <v>0.104</v>
      </c>
      <c r="K98" s="86" t="s">
        <v>5013</v>
      </c>
      <c r="L98" s="86" t="s">
        <v>5013</v>
      </c>
      <c r="M98" s="86" t="s">
        <v>5013</v>
      </c>
      <c r="N98" s="86">
        <v>76.406999999999996</v>
      </c>
    </row>
    <row r="99" spans="1:14" x14ac:dyDescent="0.25">
      <c r="A99" s="28" t="s">
        <v>4682</v>
      </c>
      <c r="B99" s="28" t="s">
        <v>5014</v>
      </c>
      <c r="C99" s="50" t="s">
        <v>4947</v>
      </c>
      <c r="D99" s="50"/>
      <c r="E99" s="50" t="s">
        <v>4989</v>
      </c>
      <c r="F99" s="65">
        <f t="shared" si="3"/>
        <v>24.642333333333337</v>
      </c>
      <c r="G99" s="86">
        <v>22.536000000000001</v>
      </c>
      <c r="H99" s="86">
        <v>9.8000000000000004E-2</v>
      </c>
      <c r="I99" s="86">
        <v>13.526999999999999</v>
      </c>
      <c r="J99" s="86">
        <v>9.9000000000000005E-2</v>
      </c>
      <c r="K99" s="86">
        <v>0.16800000000000001</v>
      </c>
      <c r="L99" s="86" t="s">
        <v>5013</v>
      </c>
      <c r="M99" s="86" t="s">
        <v>5013</v>
      </c>
      <c r="N99" s="86">
        <v>73.927000000000007</v>
      </c>
    </row>
    <row r="100" spans="1:14" x14ac:dyDescent="0.25">
      <c r="A100" s="28" t="s">
        <v>4682</v>
      </c>
      <c r="B100" s="28" t="s">
        <v>5014</v>
      </c>
      <c r="C100" s="50" t="s">
        <v>4875</v>
      </c>
      <c r="D100" s="50"/>
      <c r="E100" s="50" t="s">
        <v>4989</v>
      </c>
      <c r="F100" s="65">
        <f t="shared" si="3"/>
        <v>23.747333333333334</v>
      </c>
      <c r="G100" s="86" t="s">
        <v>5013</v>
      </c>
      <c r="H100" s="86" t="s">
        <v>5013</v>
      </c>
      <c r="I100" s="86" t="s">
        <v>5013</v>
      </c>
      <c r="J100" s="86" t="s">
        <v>5013</v>
      </c>
      <c r="K100" s="86">
        <v>15.442</v>
      </c>
      <c r="L100" s="86">
        <v>71.242000000000004</v>
      </c>
      <c r="M100" s="86" t="s">
        <v>5013</v>
      </c>
      <c r="N100" s="86" t="s">
        <v>5013</v>
      </c>
    </row>
    <row r="101" spans="1:14" x14ac:dyDescent="0.25">
      <c r="A101" s="28" t="s">
        <v>4682</v>
      </c>
      <c r="B101" s="28" t="s">
        <v>5014</v>
      </c>
      <c r="C101" s="50" t="s">
        <v>4980</v>
      </c>
      <c r="D101" s="50"/>
      <c r="E101" s="50" t="s">
        <v>4989</v>
      </c>
      <c r="F101" s="65">
        <f t="shared" si="3"/>
        <v>21.092000000000002</v>
      </c>
      <c r="G101" s="86">
        <v>88.034000000000006</v>
      </c>
      <c r="H101" s="86">
        <v>3.3919999999999999</v>
      </c>
      <c r="I101" s="86">
        <v>52.234000000000002</v>
      </c>
      <c r="J101" s="86">
        <v>29.937000000000001</v>
      </c>
      <c r="K101" s="86">
        <v>72.313999999999993</v>
      </c>
      <c r="L101" s="86">
        <v>11.669</v>
      </c>
      <c r="M101" s="86">
        <v>9.4949999999999992</v>
      </c>
      <c r="N101" s="86">
        <v>42.112000000000002</v>
      </c>
    </row>
    <row r="102" spans="1:14" x14ac:dyDescent="0.25">
      <c r="A102" s="28" t="s">
        <v>4682</v>
      </c>
      <c r="B102" s="28" t="s">
        <v>5014</v>
      </c>
      <c r="C102" s="50" t="s">
        <v>4955</v>
      </c>
      <c r="D102" s="50"/>
      <c r="E102" s="50" t="s">
        <v>4989</v>
      </c>
      <c r="F102" s="65">
        <f t="shared" ref="F102:F133" si="4">SUM(L102:N102)/3</f>
        <v>20.77633333333333</v>
      </c>
      <c r="G102" s="86">
        <v>3.181</v>
      </c>
      <c r="H102" s="86">
        <v>0.05</v>
      </c>
      <c r="I102" s="86">
        <v>79.850999999999999</v>
      </c>
      <c r="J102" s="86">
        <v>0.72899999999999998</v>
      </c>
      <c r="K102" s="86">
        <v>1.86</v>
      </c>
      <c r="L102" s="86" t="s">
        <v>5013</v>
      </c>
      <c r="M102" s="86">
        <v>13.824999999999999</v>
      </c>
      <c r="N102" s="86">
        <v>48.503999999999998</v>
      </c>
    </row>
    <row r="103" spans="1:14" x14ac:dyDescent="0.25">
      <c r="A103" s="28" t="s">
        <v>4682</v>
      </c>
      <c r="B103" s="28" t="s">
        <v>5014</v>
      </c>
      <c r="C103" s="50" t="s">
        <v>4964</v>
      </c>
      <c r="D103" s="50"/>
      <c r="E103" s="50" t="s">
        <v>4989</v>
      </c>
      <c r="F103" s="65">
        <f t="shared" si="4"/>
        <v>19.979333333333333</v>
      </c>
      <c r="G103" s="86">
        <v>0.40600000000000003</v>
      </c>
      <c r="H103" s="86" t="s">
        <v>5013</v>
      </c>
      <c r="I103" s="86" t="s">
        <v>5013</v>
      </c>
      <c r="J103" s="86">
        <v>13.852</v>
      </c>
      <c r="K103" s="86">
        <v>28.071000000000002</v>
      </c>
      <c r="L103" s="86">
        <v>1.21</v>
      </c>
      <c r="M103" s="86">
        <v>58.728000000000002</v>
      </c>
      <c r="N103" s="86" t="s">
        <v>5013</v>
      </c>
    </row>
    <row r="104" spans="1:14" x14ac:dyDescent="0.25">
      <c r="A104" s="28" t="s">
        <v>4682</v>
      </c>
      <c r="B104" s="28" t="s">
        <v>5014</v>
      </c>
      <c r="C104" s="50" t="s">
        <v>4910</v>
      </c>
      <c r="D104" s="50"/>
      <c r="E104" s="50" t="s">
        <v>4989</v>
      </c>
      <c r="F104" s="65">
        <f t="shared" si="4"/>
        <v>19.806999999999999</v>
      </c>
      <c r="G104" s="86" t="s">
        <v>5013</v>
      </c>
      <c r="H104" s="86" t="s">
        <v>5013</v>
      </c>
      <c r="I104" s="86" t="s">
        <v>5013</v>
      </c>
      <c r="J104" s="86" t="s">
        <v>5013</v>
      </c>
      <c r="K104" s="86" t="s">
        <v>5013</v>
      </c>
      <c r="L104" s="86" t="s">
        <v>5013</v>
      </c>
      <c r="M104" s="86">
        <v>59.420999999999999</v>
      </c>
      <c r="N104" s="86" t="s">
        <v>5013</v>
      </c>
    </row>
    <row r="105" spans="1:14" x14ac:dyDescent="0.25">
      <c r="A105" s="28" t="s">
        <v>4682</v>
      </c>
      <c r="B105" s="28" t="s">
        <v>5014</v>
      </c>
      <c r="C105" s="50" t="s">
        <v>4915</v>
      </c>
      <c r="D105" s="50"/>
      <c r="E105" s="50" t="s">
        <v>4989</v>
      </c>
      <c r="F105" s="65">
        <f t="shared" si="4"/>
        <v>16.587</v>
      </c>
      <c r="G105" s="86">
        <v>25.97</v>
      </c>
      <c r="H105" s="86">
        <v>13.601000000000001</v>
      </c>
      <c r="I105" s="86">
        <v>2.7610000000000001</v>
      </c>
      <c r="J105" s="86">
        <v>7.9829999999999997</v>
      </c>
      <c r="K105" s="86" t="s">
        <v>5013</v>
      </c>
      <c r="L105" s="86">
        <v>48.853000000000002</v>
      </c>
      <c r="M105" s="86">
        <v>0.90800000000000003</v>
      </c>
      <c r="N105" s="86" t="s">
        <v>5013</v>
      </c>
    </row>
    <row r="106" spans="1:14" x14ac:dyDescent="0.25">
      <c r="A106" s="28" t="s">
        <v>4682</v>
      </c>
      <c r="B106" s="28" t="s">
        <v>5014</v>
      </c>
      <c r="C106" s="50" t="s">
        <v>4912</v>
      </c>
      <c r="D106" s="50"/>
      <c r="E106" s="50" t="s">
        <v>4989</v>
      </c>
      <c r="F106" s="65">
        <f t="shared" si="4"/>
        <v>14.617333333333335</v>
      </c>
      <c r="G106" s="86" t="s">
        <v>5013</v>
      </c>
      <c r="H106" s="86" t="s">
        <v>5013</v>
      </c>
      <c r="I106" s="86">
        <v>3.6819999999999999</v>
      </c>
      <c r="J106" s="86" t="s">
        <v>5013</v>
      </c>
      <c r="K106" s="86" t="s">
        <v>5013</v>
      </c>
      <c r="L106" s="86">
        <v>14.643000000000001</v>
      </c>
      <c r="M106" s="86">
        <v>29.209</v>
      </c>
      <c r="N106" s="86" t="s">
        <v>5013</v>
      </c>
    </row>
    <row r="107" spans="1:14" x14ac:dyDescent="0.25">
      <c r="A107" s="28" t="s">
        <v>4682</v>
      </c>
      <c r="B107" s="28" t="s">
        <v>5014</v>
      </c>
      <c r="C107" s="50" t="s">
        <v>4831</v>
      </c>
      <c r="D107" s="50"/>
      <c r="E107" s="50" t="s">
        <v>4989</v>
      </c>
      <c r="F107" s="65">
        <f t="shared" si="4"/>
        <v>13.033666666666667</v>
      </c>
      <c r="G107" s="86">
        <v>1.915</v>
      </c>
      <c r="H107" s="86">
        <v>9.0640000000000001</v>
      </c>
      <c r="I107" s="86">
        <v>2.234</v>
      </c>
      <c r="J107" s="86">
        <v>1.0680000000000001</v>
      </c>
      <c r="K107" s="86">
        <v>2.1190000000000002</v>
      </c>
      <c r="L107" s="86" t="s">
        <v>5013</v>
      </c>
      <c r="M107" s="86">
        <v>10.106999999999999</v>
      </c>
      <c r="N107" s="86">
        <v>28.994</v>
      </c>
    </row>
    <row r="108" spans="1:14" x14ac:dyDescent="0.25">
      <c r="A108" s="28" t="s">
        <v>4682</v>
      </c>
      <c r="B108" s="28" t="s">
        <v>5014</v>
      </c>
      <c r="C108" s="50" t="s">
        <v>4918</v>
      </c>
      <c r="D108" s="50"/>
      <c r="E108" s="50" t="s">
        <v>4989</v>
      </c>
      <c r="F108" s="65">
        <f t="shared" si="4"/>
        <v>11.678666666666667</v>
      </c>
      <c r="G108" s="86">
        <v>2.403</v>
      </c>
      <c r="H108" s="86">
        <v>47.734000000000002</v>
      </c>
      <c r="I108" s="86">
        <v>200.94300000000001</v>
      </c>
      <c r="J108" s="86">
        <v>47.37</v>
      </c>
      <c r="K108" s="86">
        <v>339.48399999999998</v>
      </c>
      <c r="L108" s="86" t="s">
        <v>5013</v>
      </c>
      <c r="M108" s="86">
        <v>35.036000000000001</v>
      </c>
      <c r="N108" s="86" t="s">
        <v>5013</v>
      </c>
    </row>
    <row r="109" spans="1:14" x14ac:dyDescent="0.25">
      <c r="A109" s="28" t="s">
        <v>4682</v>
      </c>
      <c r="B109" s="28" t="s">
        <v>5014</v>
      </c>
      <c r="C109" s="50" t="s">
        <v>4905</v>
      </c>
      <c r="D109" s="50"/>
      <c r="E109" s="50" t="s">
        <v>4989</v>
      </c>
      <c r="F109" s="65">
        <f t="shared" si="4"/>
        <v>7.7506666666666666</v>
      </c>
      <c r="G109" s="86" t="s">
        <v>5013</v>
      </c>
      <c r="H109" s="86" t="s">
        <v>5013</v>
      </c>
      <c r="I109" s="86" t="s">
        <v>5013</v>
      </c>
      <c r="J109" s="86" t="s">
        <v>5013</v>
      </c>
      <c r="K109" s="86" t="s">
        <v>5013</v>
      </c>
      <c r="L109" s="86" t="s">
        <v>5013</v>
      </c>
      <c r="M109" s="86" t="s">
        <v>5013</v>
      </c>
      <c r="N109" s="86">
        <v>23.251999999999999</v>
      </c>
    </row>
    <row r="110" spans="1:14" x14ac:dyDescent="0.25">
      <c r="A110" s="28" t="s">
        <v>4682</v>
      </c>
      <c r="B110" s="28" t="s">
        <v>5014</v>
      </c>
      <c r="C110" s="50" t="s">
        <v>4944</v>
      </c>
      <c r="D110" s="50"/>
      <c r="E110" s="50" t="s">
        <v>4989</v>
      </c>
      <c r="F110" s="65">
        <f t="shared" si="4"/>
        <v>7.6673333333333327</v>
      </c>
      <c r="G110" s="86" t="s">
        <v>5013</v>
      </c>
      <c r="H110" s="86">
        <v>1.4590000000000001</v>
      </c>
      <c r="I110" s="86">
        <v>4.9569999999999999</v>
      </c>
      <c r="J110" s="86" t="s">
        <v>5013</v>
      </c>
      <c r="K110" s="86">
        <v>4.0810000000000004</v>
      </c>
      <c r="L110" s="86" t="s">
        <v>5013</v>
      </c>
      <c r="M110" s="86" t="s">
        <v>5013</v>
      </c>
      <c r="N110" s="86">
        <v>23.001999999999999</v>
      </c>
    </row>
    <row r="111" spans="1:14" x14ac:dyDescent="0.25">
      <c r="A111" s="28" t="s">
        <v>4682</v>
      </c>
      <c r="B111" s="28" t="s">
        <v>5014</v>
      </c>
      <c r="C111" s="50" t="s">
        <v>9743</v>
      </c>
      <c r="D111" s="50"/>
      <c r="E111" s="50" t="s">
        <v>4989</v>
      </c>
      <c r="F111" s="65">
        <f t="shared" si="4"/>
        <v>6.8959999999999999</v>
      </c>
      <c r="G111" s="86" t="s">
        <v>5013</v>
      </c>
      <c r="H111" s="86" t="s">
        <v>5013</v>
      </c>
      <c r="I111" s="86" t="s">
        <v>5013</v>
      </c>
      <c r="J111" s="86">
        <v>0.40799999999999997</v>
      </c>
      <c r="K111" s="86" t="s">
        <v>5013</v>
      </c>
      <c r="L111" s="86" t="s">
        <v>5013</v>
      </c>
      <c r="M111" s="86" t="s">
        <v>5013</v>
      </c>
      <c r="N111" s="86">
        <v>20.687999999999999</v>
      </c>
    </row>
    <row r="112" spans="1:14" x14ac:dyDescent="0.25">
      <c r="A112" s="28" t="s">
        <v>4682</v>
      </c>
      <c r="B112" s="28" t="s">
        <v>5014</v>
      </c>
      <c r="C112" s="50" t="s">
        <v>4851</v>
      </c>
      <c r="D112" s="50"/>
      <c r="E112" s="50" t="s">
        <v>4989</v>
      </c>
      <c r="F112" s="65">
        <f t="shared" si="4"/>
        <v>6.5656666666666661</v>
      </c>
      <c r="G112" s="86">
        <v>26.187000000000001</v>
      </c>
      <c r="H112" s="86" t="s">
        <v>5013</v>
      </c>
      <c r="I112" s="86" t="s">
        <v>5013</v>
      </c>
      <c r="J112" s="86">
        <v>0.63700000000000001</v>
      </c>
      <c r="K112" s="86" t="s">
        <v>5013</v>
      </c>
      <c r="L112" s="86">
        <v>7.5469999999999997</v>
      </c>
      <c r="M112" s="86">
        <v>12.15</v>
      </c>
      <c r="N112" s="86" t="s">
        <v>5013</v>
      </c>
    </row>
    <row r="113" spans="1:14" x14ac:dyDescent="0.25">
      <c r="A113" s="28" t="s">
        <v>4682</v>
      </c>
      <c r="B113" s="28" t="s">
        <v>5014</v>
      </c>
      <c r="C113" s="50" t="s">
        <v>4931</v>
      </c>
      <c r="D113" s="50"/>
      <c r="E113" s="50" t="s">
        <v>4989</v>
      </c>
      <c r="F113" s="65">
        <f t="shared" si="4"/>
        <v>6.4909999999999997</v>
      </c>
      <c r="G113" s="86" t="s">
        <v>5013</v>
      </c>
      <c r="H113" s="86">
        <v>809.721</v>
      </c>
      <c r="I113" s="86">
        <v>28.048999999999999</v>
      </c>
      <c r="J113" s="86">
        <v>26.189</v>
      </c>
      <c r="K113" s="86">
        <v>3.5310000000000001</v>
      </c>
      <c r="L113" s="86">
        <v>19.472999999999999</v>
      </c>
      <c r="M113" s="86" t="s">
        <v>5013</v>
      </c>
      <c r="N113" s="86" t="s">
        <v>5013</v>
      </c>
    </row>
    <row r="114" spans="1:14" x14ac:dyDescent="0.25">
      <c r="A114" s="28" t="s">
        <v>4682</v>
      </c>
      <c r="B114" s="28" t="s">
        <v>5014</v>
      </c>
      <c r="C114" s="50" t="s">
        <v>4889</v>
      </c>
      <c r="D114" s="50"/>
      <c r="E114" s="50" t="s">
        <v>4989</v>
      </c>
      <c r="F114" s="65">
        <f t="shared" si="4"/>
        <v>6.2326666666666668</v>
      </c>
      <c r="G114" s="86">
        <v>4.0279999999999996</v>
      </c>
      <c r="H114" s="86" t="s">
        <v>5013</v>
      </c>
      <c r="I114" s="86" t="s">
        <v>5013</v>
      </c>
      <c r="J114" s="86" t="s">
        <v>5013</v>
      </c>
      <c r="K114" s="86" t="s">
        <v>5013</v>
      </c>
      <c r="L114" s="86" t="s">
        <v>5013</v>
      </c>
      <c r="M114" s="86">
        <v>2.6080000000000001</v>
      </c>
      <c r="N114" s="86">
        <v>16.09</v>
      </c>
    </row>
    <row r="115" spans="1:14" x14ac:dyDescent="0.25">
      <c r="A115" s="28" t="s">
        <v>4682</v>
      </c>
      <c r="B115" s="28" t="s">
        <v>5014</v>
      </c>
      <c r="C115" s="50" t="s">
        <v>4972</v>
      </c>
      <c r="D115" s="50"/>
      <c r="E115" s="50" t="s">
        <v>4989</v>
      </c>
      <c r="F115" s="65">
        <f t="shared" si="4"/>
        <v>6.0023333333333335</v>
      </c>
      <c r="G115" s="86">
        <v>4.5419999999999998</v>
      </c>
      <c r="H115" s="86">
        <v>3.1960000000000002</v>
      </c>
      <c r="I115" s="86">
        <v>182.892</v>
      </c>
      <c r="J115" s="86">
        <v>0.94899999999999995</v>
      </c>
      <c r="K115" s="86">
        <v>10.375</v>
      </c>
      <c r="L115" s="86" t="s">
        <v>5013</v>
      </c>
      <c r="M115" s="86">
        <v>2.274</v>
      </c>
      <c r="N115" s="86">
        <v>15.733000000000001</v>
      </c>
    </row>
    <row r="116" spans="1:14" x14ac:dyDescent="0.25">
      <c r="A116" s="28" t="s">
        <v>4682</v>
      </c>
      <c r="B116" s="28" t="s">
        <v>5014</v>
      </c>
      <c r="C116" s="50" t="s">
        <v>4966</v>
      </c>
      <c r="D116" s="50"/>
      <c r="E116" s="50" t="s">
        <v>4989</v>
      </c>
      <c r="F116" s="65">
        <f t="shared" si="4"/>
        <v>5.6990000000000007</v>
      </c>
      <c r="G116" s="86">
        <v>29.364000000000001</v>
      </c>
      <c r="H116" s="86">
        <v>0.73599999999999999</v>
      </c>
      <c r="I116" s="86" t="s">
        <v>5013</v>
      </c>
      <c r="J116" s="86" t="s">
        <v>5013</v>
      </c>
      <c r="K116" s="86">
        <v>16.713999999999999</v>
      </c>
      <c r="L116" s="86" t="s">
        <v>5013</v>
      </c>
      <c r="M116" s="86">
        <v>17.097000000000001</v>
      </c>
      <c r="N116" s="86" t="s">
        <v>5013</v>
      </c>
    </row>
    <row r="117" spans="1:14" x14ac:dyDescent="0.25">
      <c r="A117" s="28" t="s">
        <v>4682</v>
      </c>
      <c r="B117" s="28" t="s">
        <v>5014</v>
      </c>
      <c r="C117" s="50" t="s">
        <v>4840</v>
      </c>
      <c r="D117" s="50"/>
      <c r="E117" s="50" t="s">
        <v>4989</v>
      </c>
      <c r="F117" s="65">
        <f t="shared" si="4"/>
        <v>5.2643333333333331</v>
      </c>
      <c r="G117" s="86">
        <v>17.952999999999999</v>
      </c>
      <c r="H117" s="86" t="s">
        <v>5013</v>
      </c>
      <c r="I117" s="86">
        <v>63.86</v>
      </c>
      <c r="J117" s="86">
        <v>167.81299999999999</v>
      </c>
      <c r="K117" s="86">
        <v>25.736000000000001</v>
      </c>
      <c r="L117" s="86" t="s">
        <v>5013</v>
      </c>
      <c r="M117" s="86">
        <v>15.792999999999999</v>
      </c>
      <c r="N117" s="86" t="s">
        <v>5013</v>
      </c>
    </row>
    <row r="118" spans="1:14" x14ac:dyDescent="0.25">
      <c r="A118" s="28" t="s">
        <v>4682</v>
      </c>
      <c r="B118" s="28" t="s">
        <v>5014</v>
      </c>
      <c r="C118" s="50" t="s">
        <v>4819</v>
      </c>
      <c r="D118" s="50"/>
      <c r="E118" s="50" t="s">
        <v>4989</v>
      </c>
      <c r="F118" s="65">
        <f t="shared" si="4"/>
        <v>4.9906666666666668</v>
      </c>
      <c r="G118" s="86">
        <v>0.47799999999999998</v>
      </c>
      <c r="H118" s="86" t="s">
        <v>5013</v>
      </c>
      <c r="I118" s="86">
        <v>0.20499999999999999</v>
      </c>
      <c r="J118" s="86">
        <v>10.151</v>
      </c>
      <c r="K118" s="86">
        <v>4.1000000000000002E-2</v>
      </c>
      <c r="L118" s="86">
        <v>2</v>
      </c>
      <c r="M118" s="86">
        <v>12.972</v>
      </c>
      <c r="N118" s="86" t="s">
        <v>5013</v>
      </c>
    </row>
    <row r="119" spans="1:14" x14ac:dyDescent="0.25">
      <c r="A119" s="28" t="s">
        <v>4682</v>
      </c>
      <c r="B119" s="28" t="s">
        <v>5014</v>
      </c>
      <c r="C119" s="50" t="s">
        <v>4921</v>
      </c>
      <c r="D119" s="50"/>
      <c r="E119" s="50" t="s">
        <v>4989</v>
      </c>
      <c r="F119" s="65">
        <f t="shared" si="4"/>
        <v>3.302</v>
      </c>
      <c r="G119" s="86">
        <v>0.17499999999999999</v>
      </c>
      <c r="H119" s="86">
        <v>0.151</v>
      </c>
      <c r="I119" s="86">
        <v>6.1509999999999998</v>
      </c>
      <c r="J119" s="86">
        <v>0.371</v>
      </c>
      <c r="K119" s="86" t="s">
        <v>5013</v>
      </c>
      <c r="L119" s="86">
        <v>9.9060000000000006</v>
      </c>
      <c r="M119" s="86" t="s">
        <v>5013</v>
      </c>
      <c r="N119" s="86" t="s">
        <v>5013</v>
      </c>
    </row>
    <row r="120" spans="1:14" x14ac:dyDescent="0.25">
      <c r="A120" s="28" t="s">
        <v>4682</v>
      </c>
      <c r="B120" s="28" t="s">
        <v>5014</v>
      </c>
      <c r="C120" s="50" t="s">
        <v>4895</v>
      </c>
      <c r="D120" s="50"/>
      <c r="E120" s="50" t="s">
        <v>4989</v>
      </c>
      <c r="F120" s="65">
        <f t="shared" si="4"/>
        <v>3.0956666666666668</v>
      </c>
      <c r="G120" s="86">
        <v>3.8650000000000002</v>
      </c>
      <c r="H120" s="86" t="s">
        <v>5013</v>
      </c>
      <c r="I120" s="86" t="s">
        <v>5013</v>
      </c>
      <c r="J120" s="86">
        <v>0.104</v>
      </c>
      <c r="K120" s="86">
        <v>0.315</v>
      </c>
      <c r="L120" s="86" t="s">
        <v>5013</v>
      </c>
      <c r="M120" s="86">
        <v>9.2870000000000008</v>
      </c>
      <c r="N120" s="86" t="s">
        <v>5013</v>
      </c>
    </row>
    <row r="121" spans="1:14" x14ac:dyDescent="0.25">
      <c r="A121" s="28" t="s">
        <v>4682</v>
      </c>
      <c r="B121" s="28" t="s">
        <v>5014</v>
      </c>
      <c r="C121" s="50" t="s">
        <v>4830</v>
      </c>
      <c r="D121" s="50"/>
      <c r="E121" s="50" t="s">
        <v>4989</v>
      </c>
      <c r="F121" s="65">
        <f t="shared" si="4"/>
        <v>2.6669999999999998</v>
      </c>
      <c r="G121" s="86" t="s">
        <v>5013</v>
      </c>
      <c r="H121" s="86" t="s">
        <v>5013</v>
      </c>
      <c r="I121" s="86">
        <v>39.872999999999998</v>
      </c>
      <c r="J121" s="86" t="s">
        <v>5013</v>
      </c>
      <c r="K121" s="86" t="s">
        <v>5013</v>
      </c>
      <c r="L121" s="86" t="s">
        <v>5013</v>
      </c>
      <c r="M121" s="86" t="s">
        <v>5013</v>
      </c>
      <c r="N121" s="86">
        <v>8.0009999999999994</v>
      </c>
    </row>
    <row r="122" spans="1:14" x14ac:dyDescent="0.25">
      <c r="A122" s="28" t="s">
        <v>4682</v>
      </c>
      <c r="B122" s="28" t="s">
        <v>5014</v>
      </c>
      <c r="C122" s="50" t="s">
        <v>4884</v>
      </c>
      <c r="D122" s="50"/>
      <c r="E122" s="50" t="s">
        <v>4989</v>
      </c>
      <c r="F122" s="65">
        <f t="shared" si="4"/>
        <v>2.2600000000000002</v>
      </c>
      <c r="G122" s="86">
        <v>1.2350000000000001</v>
      </c>
      <c r="H122" s="86">
        <v>2.1669999999999998</v>
      </c>
      <c r="I122" s="86">
        <v>1E-3</v>
      </c>
      <c r="J122" s="86">
        <v>16.731999999999999</v>
      </c>
      <c r="K122" s="86" t="s">
        <v>5013</v>
      </c>
      <c r="L122" s="86" t="s">
        <v>5013</v>
      </c>
      <c r="M122" s="86" t="s">
        <v>5013</v>
      </c>
      <c r="N122" s="86">
        <v>6.78</v>
      </c>
    </row>
    <row r="123" spans="1:14" x14ac:dyDescent="0.25">
      <c r="A123" s="28" t="s">
        <v>4682</v>
      </c>
      <c r="B123" s="28" t="s">
        <v>5014</v>
      </c>
      <c r="C123" s="50" t="s">
        <v>4983</v>
      </c>
      <c r="D123" s="50"/>
      <c r="E123" s="50" t="s">
        <v>4989</v>
      </c>
      <c r="F123" s="65">
        <f t="shared" si="4"/>
        <v>1.4973333333333334</v>
      </c>
      <c r="G123" s="86" t="s">
        <v>5013</v>
      </c>
      <c r="H123" s="86" t="s">
        <v>5013</v>
      </c>
      <c r="I123" s="86">
        <v>0.17499999999999999</v>
      </c>
      <c r="J123" s="86" t="s">
        <v>5013</v>
      </c>
      <c r="K123" s="86" t="s">
        <v>5013</v>
      </c>
      <c r="L123" s="86">
        <v>4.492</v>
      </c>
      <c r="M123" s="86" t="s">
        <v>5013</v>
      </c>
      <c r="N123" s="86" t="s">
        <v>5013</v>
      </c>
    </row>
    <row r="124" spans="1:14" x14ac:dyDescent="0.25">
      <c r="A124" s="28" t="s">
        <v>4682</v>
      </c>
      <c r="B124" s="28" t="s">
        <v>5014</v>
      </c>
      <c r="C124" s="50" t="s">
        <v>4867</v>
      </c>
      <c r="D124" s="50"/>
      <c r="E124" s="50" t="s">
        <v>4989</v>
      </c>
      <c r="F124" s="65">
        <f t="shared" si="4"/>
        <v>1.1923333333333332</v>
      </c>
      <c r="G124" s="86">
        <v>18.059000000000001</v>
      </c>
      <c r="H124" s="86">
        <v>1.9470000000000001</v>
      </c>
      <c r="I124" s="86">
        <v>12.045</v>
      </c>
      <c r="J124" s="86" t="s">
        <v>5013</v>
      </c>
      <c r="K124" s="86" t="s">
        <v>5013</v>
      </c>
      <c r="L124" s="86" t="s">
        <v>5013</v>
      </c>
      <c r="M124" s="86">
        <v>3.577</v>
      </c>
      <c r="N124" s="86" t="s">
        <v>5013</v>
      </c>
    </row>
    <row r="125" spans="1:14" x14ac:dyDescent="0.25">
      <c r="A125" s="28" t="s">
        <v>4682</v>
      </c>
      <c r="B125" s="28" t="s">
        <v>5014</v>
      </c>
      <c r="C125" s="50" t="s">
        <v>4825</v>
      </c>
      <c r="D125" s="50"/>
      <c r="E125" s="50" t="s">
        <v>4989</v>
      </c>
      <c r="F125" s="65">
        <f t="shared" si="4"/>
        <v>1.0479999999999998</v>
      </c>
      <c r="G125" s="86">
        <v>0.32500000000000001</v>
      </c>
      <c r="H125" s="86">
        <v>3.5059999999999998</v>
      </c>
      <c r="I125" s="86">
        <v>0.61299999999999999</v>
      </c>
      <c r="J125" s="86">
        <v>0.36</v>
      </c>
      <c r="K125" s="86" t="s">
        <v>5013</v>
      </c>
      <c r="L125" s="86">
        <v>2.5459999999999998</v>
      </c>
      <c r="M125" s="86">
        <v>0.59799999999999998</v>
      </c>
      <c r="N125" s="86" t="s">
        <v>5013</v>
      </c>
    </row>
    <row r="126" spans="1:14" x14ac:dyDescent="0.25">
      <c r="A126" s="28" t="s">
        <v>4682</v>
      </c>
      <c r="B126" s="28" t="s">
        <v>5014</v>
      </c>
      <c r="C126" s="50" t="s">
        <v>4803</v>
      </c>
      <c r="D126" s="50"/>
      <c r="E126" s="50" t="s">
        <v>4989</v>
      </c>
      <c r="F126" s="65">
        <f t="shared" si="4"/>
        <v>0.96699999999999997</v>
      </c>
      <c r="G126" s="86" t="s">
        <v>5013</v>
      </c>
      <c r="H126" s="86" t="s">
        <v>5013</v>
      </c>
      <c r="I126" s="86" t="s">
        <v>5013</v>
      </c>
      <c r="J126" s="86" t="s">
        <v>5013</v>
      </c>
      <c r="K126" s="86" t="s">
        <v>5013</v>
      </c>
      <c r="L126" s="86">
        <v>2.9009999999999998</v>
      </c>
      <c r="M126" s="86" t="s">
        <v>5013</v>
      </c>
      <c r="N126" s="86" t="s">
        <v>5013</v>
      </c>
    </row>
    <row r="127" spans="1:14" x14ac:dyDescent="0.25">
      <c r="A127" s="28" t="s">
        <v>4682</v>
      </c>
      <c r="B127" s="28" t="s">
        <v>5014</v>
      </c>
      <c r="C127" s="50" t="s">
        <v>4948</v>
      </c>
      <c r="D127" s="50"/>
      <c r="E127" s="50" t="s">
        <v>4989</v>
      </c>
      <c r="F127" s="65">
        <f t="shared" si="4"/>
        <v>0.71799999999999997</v>
      </c>
      <c r="G127" s="86">
        <v>13.006</v>
      </c>
      <c r="H127" s="86">
        <v>6.7149999999999999</v>
      </c>
      <c r="I127" s="86">
        <v>0.2</v>
      </c>
      <c r="J127" s="86">
        <v>1.097</v>
      </c>
      <c r="K127" s="86">
        <v>9.4239999999999995</v>
      </c>
      <c r="L127" s="86" t="s">
        <v>5013</v>
      </c>
      <c r="M127" s="86">
        <v>2.1539999999999999</v>
      </c>
      <c r="N127" s="86" t="s">
        <v>5013</v>
      </c>
    </row>
    <row r="128" spans="1:14" x14ac:dyDescent="0.25">
      <c r="A128" s="28" t="s">
        <v>4682</v>
      </c>
      <c r="B128" s="28" t="s">
        <v>5014</v>
      </c>
      <c r="C128" s="50" t="s">
        <v>4919</v>
      </c>
      <c r="D128" s="50"/>
      <c r="E128" s="50" t="s">
        <v>4989</v>
      </c>
      <c r="F128" s="65">
        <f t="shared" si="4"/>
        <v>0.61166666666666669</v>
      </c>
      <c r="G128" s="86">
        <v>8.9999999999999993E-3</v>
      </c>
      <c r="H128" s="86" t="s">
        <v>5013</v>
      </c>
      <c r="I128" s="86" t="s">
        <v>5013</v>
      </c>
      <c r="J128" s="86">
        <v>17.507999999999999</v>
      </c>
      <c r="K128" s="86" t="s">
        <v>5013</v>
      </c>
      <c r="L128" s="86">
        <v>1.321</v>
      </c>
      <c r="M128" s="86">
        <v>0.51400000000000001</v>
      </c>
      <c r="N128" s="86" t="s">
        <v>5013</v>
      </c>
    </row>
    <row r="129" spans="1:14" x14ac:dyDescent="0.25">
      <c r="A129" s="28" t="s">
        <v>4682</v>
      </c>
      <c r="B129" s="28" t="s">
        <v>5014</v>
      </c>
      <c r="C129" s="50" t="s">
        <v>4844</v>
      </c>
      <c r="D129" s="50"/>
      <c r="E129" s="50" t="s">
        <v>4989</v>
      </c>
      <c r="F129" s="65">
        <f t="shared" si="4"/>
        <v>0.52966666666666662</v>
      </c>
      <c r="G129" s="86">
        <v>4.8220000000000001</v>
      </c>
      <c r="H129" s="86" t="s">
        <v>5013</v>
      </c>
      <c r="I129" s="86" t="s">
        <v>5013</v>
      </c>
      <c r="J129" s="86" t="s">
        <v>5013</v>
      </c>
      <c r="K129" s="86" t="s">
        <v>5013</v>
      </c>
      <c r="L129" s="86" t="s">
        <v>5013</v>
      </c>
      <c r="M129" s="86">
        <v>1.589</v>
      </c>
      <c r="N129" s="86" t="s">
        <v>5013</v>
      </c>
    </row>
    <row r="130" spans="1:14" x14ac:dyDescent="0.25">
      <c r="A130" s="28" t="s">
        <v>4682</v>
      </c>
      <c r="B130" s="28" t="s">
        <v>5014</v>
      </c>
      <c r="C130" s="50" t="s">
        <v>4962</v>
      </c>
      <c r="D130" s="50"/>
      <c r="E130" s="50" t="s">
        <v>4989</v>
      </c>
      <c r="F130" s="65">
        <f t="shared" si="4"/>
        <v>0.25</v>
      </c>
      <c r="G130" s="86" t="s">
        <v>5013</v>
      </c>
      <c r="H130" s="86" t="s">
        <v>5013</v>
      </c>
      <c r="I130" s="86" t="s">
        <v>5013</v>
      </c>
      <c r="J130" s="86" t="s">
        <v>5013</v>
      </c>
      <c r="K130" s="86" t="s">
        <v>5013</v>
      </c>
      <c r="L130" s="86">
        <v>0.75</v>
      </c>
      <c r="M130" s="86" t="s">
        <v>5013</v>
      </c>
      <c r="N130" s="86" t="s">
        <v>5013</v>
      </c>
    </row>
    <row r="131" spans="1:14" x14ac:dyDescent="0.25">
      <c r="A131" s="28" t="s">
        <v>4682</v>
      </c>
      <c r="B131" s="28" t="s">
        <v>5014</v>
      </c>
      <c r="C131" s="50" t="s">
        <v>4812</v>
      </c>
      <c r="D131" s="50"/>
      <c r="E131" s="50" t="s">
        <v>4989</v>
      </c>
      <c r="F131" s="65">
        <f t="shared" si="4"/>
        <v>0.16533333333333333</v>
      </c>
      <c r="G131" s="86" t="s">
        <v>5013</v>
      </c>
      <c r="H131" s="86" t="s">
        <v>5013</v>
      </c>
      <c r="I131" s="86" t="s">
        <v>5013</v>
      </c>
      <c r="J131" s="86" t="s">
        <v>5013</v>
      </c>
      <c r="K131" s="86" t="s">
        <v>5013</v>
      </c>
      <c r="L131" s="86" t="s">
        <v>5013</v>
      </c>
      <c r="M131" s="86">
        <v>0.496</v>
      </c>
      <c r="N131" s="86" t="s">
        <v>5013</v>
      </c>
    </row>
    <row r="132" spans="1:14" x14ac:dyDescent="0.25">
      <c r="A132" s="28" t="s">
        <v>4682</v>
      </c>
      <c r="B132" s="28" t="s">
        <v>5014</v>
      </c>
      <c r="C132" s="50" t="s">
        <v>4816</v>
      </c>
      <c r="D132" s="50"/>
      <c r="E132" s="50" t="s">
        <v>4989</v>
      </c>
      <c r="F132" s="65">
        <f t="shared" si="4"/>
        <v>0.11699999999999999</v>
      </c>
      <c r="G132" s="86">
        <v>1.4999999999999999E-2</v>
      </c>
      <c r="H132" s="86" t="s">
        <v>5013</v>
      </c>
      <c r="I132" s="86" t="s">
        <v>5013</v>
      </c>
      <c r="J132" s="86">
        <v>7.9000000000000001E-2</v>
      </c>
      <c r="K132" s="86" t="s">
        <v>5013</v>
      </c>
      <c r="L132" s="86" t="s">
        <v>5013</v>
      </c>
      <c r="M132" s="86">
        <v>0.35099999999999998</v>
      </c>
      <c r="N132" s="86" t="s">
        <v>5013</v>
      </c>
    </row>
    <row r="133" spans="1:14" x14ac:dyDescent="0.25">
      <c r="A133" s="28" t="s">
        <v>4682</v>
      </c>
      <c r="B133" s="28" t="s">
        <v>5014</v>
      </c>
      <c r="C133" s="50" t="s">
        <v>4949</v>
      </c>
      <c r="D133" s="50"/>
      <c r="E133" s="50" t="s">
        <v>4989</v>
      </c>
      <c r="F133" s="65">
        <f t="shared" si="4"/>
        <v>4.9999999999999996E-2</v>
      </c>
      <c r="G133" s="86">
        <v>0.443</v>
      </c>
      <c r="H133" s="86" t="s">
        <v>5013</v>
      </c>
      <c r="I133" s="86" t="s">
        <v>5013</v>
      </c>
      <c r="J133" s="86">
        <v>0.58799999999999997</v>
      </c>
      <c r="K133" s="86" t="s">
        <v>5013</v>
      </c>
      <c r="L133" s="86" t="s">
        <v>5013</v>
      </c>
      <c r="M133" s="86">
        <v>0.15</v>
      </c>
      <c r="N133" s="86" t="s">
        <v>5013</v>
      </c>
    </row>
    <row r="134" spans="1:14" x14ac:dyDescent="0.25">
      <c r="A134" s="28" t="s">
        <v>4682</v>
      </c>
      <c r="B134" s="28" t="s">
        <v>5014</v>
      </c>
      <c r="C134" s="50" t="s">
        <v>4862</v>
      </c>
      <c r="D134" s="50"/>
      <c r="E134" s="50" t="s">
        <v>4989</v>
      </c>
      <c r="F134" s="65">
        <f t="shared" ref="F134:F170" si="5">SUM(L134:N134)/3</f>
        <v>4.3666666666666666E-2</v>
      </c>
      <c r="G134" s="86" t="s">
        <v>5013</v>
      </c>
      <c r="H134" s="86" t="s">
        <v>5013</v>
      </c>
      <c r="I134" s="86">
        <v>43.087000000000003</v>
      </c>
      <c r="J134" s="86" t="s">
        <v>5013</v>
      </c>
      <c r="K134" s="86" t="s">
        <v>5013</v>
      </c>
      <c r="L134" s="86" t="s">
        <v>5013</v>
      </c>
      <c r="M134" s="86">
        <v>0.13100000000000001</v>
      </c>
      <c r="N134" s="86" t="s">
        <v>5013</v>
      </c>
    </row>
    <row r="135" spans="1:14" x14ac:dyDescent="0.25">
      <c r="A135" s="28" t="s">
        <v>4682</v>
      </c>
      <c r="B135" s="28" t="s">
        <v>5014</v>
      </c>
      <c r="C135" s="50" t="s">
        <v>4826</v>
      </c>
      <c r="D135" s="50"/>
      <c r="E135" s="50" t="s">
        <v>4989</v>
      </c>
      <c r="F135" s="65">
        <f t="shared" si="5"/>
        <v>3.9E-2</v>
      </c>
      <c r="G135" s="86" t="s">
        <v>5013</v>
      </c>
      <c r="H135" s="86">
        <v>0.59799999999999998</v>
      </c>
      <c r="I135" s="86">
        <v>0.26</v>
      </c>
      <c r="J135" s="86">
        <v>2456.1860000000001</v>
      </c>
      <c r="K135" s="86">
        <v>577.20000000000005</v>
      </c>
      <c r="L135" s="86" t="s">
        <v>5013</v>
      </c>
      <c r="M135" s="86">
        <v>0.11700000000000001</v>
      </c>
      <c r="N135" s="86" t="s">
        <v>5013</v>
      </c>
    </row>
    <row r="136" spans="1:14" x14ac:dyDescent="0.25">
      <c r="A136" s="28" t="s">
        <v>4682</v>
      </c>
      <c r="B136" s="28" t="s">
        <v>5014</v>
      </c>
      <c r="C136" s="50" t="s">
        <v>4807</v>
      </c>
      <c r="D136" s="50"/>
      <c r="E136" s="50" t="s">
        <v>4989</v>
      </c>
      <c r="F136" s="65">
        <f t="shared" si="5"/>
        <v>0</v>
      </c>
      <c r="G136" s="86" t="s">
        <v>5013</v>
      </c>
      <c r="H136" s="86">
        <v>0.36199999999999999</v>
      </c>
      <c r="I136" s="86" t="s">
        <v>5013</v>
      </c>
      <c r="J136" s="86" t="s">
        <v>5013</v>
      </c>
      <c r="K136" s="86" t="s">
        <v>5013</v>
      </c>
      <c r="L136" s="86" t="s">
        <v>5013</v>
      </c>
      <c r="M136" s="86" t="s">
        <v>5013</v>
      </c>
      <c r="N136" s="86" t="s">
        <v>5013</v>
      </c>
    </row>
    <row r="137" spans="1:14" x14ac:dyDescent="0.25">
      <c r="A137" s="28" t="s">
        <v>4682</v>
      </c>
      <c r="B137" s="28" t="s">
        <v>5014</v>
      </c>
      <c r="C137" s="50" t="s">
        <v>4818</v>
      </c>
      <c r="D137" s="50"/>
      <c r="E137" s="50" t="s">
        <v>4989</v>
      </c>
      <c r="F137" s="65">
        <f t="shared" si="5"/>
        <v>0</v>
      </c>
      <c r="G137" s="86" t="s">
        <v>5013</v>
      </c>
      <c r="H137" s="86" t="s">
        <v>5013</v>
      </c>
      <c r="I137" s="86" t="s">
        <v>5013</v>
      </c>
      <c r="J137" s="86">
        <v>0.60799999999999998</v>
      </c>
      <c r="K137" s="86" t="s">
        <v>5013</v>
      </c>
      <c r="L137" s="86" t="s">
        <v>5013</v>
      </c>
      <c r="M137" s="86" t="s">
        <v>5013</v>
      </c>
      <c r="N137" s="86" t="s">
        <v>5013</v>
      </c>
    </row>
    <row r="138" spans="1:14" x14ac:dyDescent="0.25">
      <c r="A138" s="28" t="s">
        <v>4682</v>
      </c>
      <c r="B138" s="28" t="s">
        <v>5014</v>
      </c>
      <c r="C138" s="50" t="s">
        <v>4823</v>
      </c>
      <c r="D138" s="50"/>
      <c r="E138" s="50" t="s">
        <v>4989</v>
      </c>
      <c r="F138" s="65">
        <f t="shared" si="5"/>
        <v>0</v>
      </c>
      <c r="G138" s="86" t="s">
        <v>5013</v>
      </c>
      <c r="H138" s="86">
        <v>2.5000000000000001E-2</v>
      </c>
      <c r="I138" s="86" t="s">
        <v>5013</v>
      </c>
      <c r="J138" s="86" t="s">
        <v>5013</v>
      </c>
      <c r="K138" s="86" t="s">
        <v>5013</v>
      </c>
      <c r="L138" s="86" t="s">
        <v>5013</v>
      </c>
      <c r="M138" s="86" t="s">
        <v>5013</v>
      </c>
      <c r="N138" s="86" t="s">
        <v>5013</v>
      </c>
    </row>
    <row r="139" spans="1:14" x14ac:dyDescent="0.25">
      <c r="A139" s="28" t="s">
        <v>4682</v>
      </c>
      <c r="B139" s="28" t="s">
        <v>5014</v>
      </c>
      <c r="C139" s="50" t="s">
        <v>4829</v>
      </c>
      <c r="D139" s="50"/>
      <c r="E139" s="50" t="s">
        <v>4989</v>
      </c>
      <c r="F139" s="65">
        <f t="shared" si="5"/>
        <v>0</v>
      </c>
      <c r="G139" s="86" t="s">
        <v>5013</v>
      </c>
      <c r="H139" s="86" t="s">
        <v>5013</v>
      </c>
      <c r="I139" s="86">
        <v>14.939</v>
      </c>
      <c r="J139" s="86" t="s">
        <v>5013</v>
      </c>
      <c r="K139" s="86" t="s">
        <v>5013</v>
      </c>
      <c r="L139" s="86" t="s">
        <v>5013</v>
      </c>
      <c r="M139" s="86" t="s">
        <v>5013</v>
      </c>
      <c r="N139" s="86" t="s">
        <v>5013</v>
      </c>
    </row>
    <row r="140" spans="1:14" x14ac:dyDescent="0.25">
      <c r="A140" s="28" t="s">
        <v>4682</v>
      </c>
      <c r="B140" s="28" t="s">
        <v>5014</v>
      </c>
      <c r="C140" s="50" t="s">
        <v>4838</v>
      </c>
      <c r="D140" s="50"/>
      <c r="E140" s="50" t="s">
        <v>4989</v>
      </c>
      <c r="F140" s="65">
        <f t="shared" si="5"/>
        <v>0</v>
      </c>
      <c r="G140" s="86">
        <v>0.76200000000000001</v>
      </c>
      <c r="H140" s="86" t="s">
        <v>5013</v>
      </c>
      <c r="I140" s="86" t="s">
        <v>5013</v>
      </c>
      <c r="J140" s="86" t="s">
        <v>5013</v>
      </c>
      <c r="K140" s="86" t="s">
        <v>5013</v>
      </c>
      <c r="L140" s="86" t="s">
        <v>5013</v>
      </c>
      <c r="M140" s="86" t="s">
        <v>5013</v>
      </c>
      <c r="N140" s="86" t="s">
        <v>5013</v>
      </c>
    </row>
    <row r="141" spans="1:14" x14ac:dyDescent="0.25">
      <c r="A141" s="28" t="s">
        <v>4682</v>
      </c>
      <c r="B141" s="28" t="s">
        <v>5014</v>
      </c>
      <c r="C141" s="50" t="s">
        <v>9738</v>
      </c>
      <c r="D141" s="50"/>
      <c r="E141" s="50" t="s">
        <v>4989</v>
      </c>
      <c r="F141" s="65">
        <f t="shared" si="5"/>
        <v>0</v>
      </c>
      <c r="G141" s="86" t="s">
        <v>5013</v>
      </c>
      <c r="H141" s="86" t="s">
        <v>5013</v>
      </c>
      <c r="I141" s="86">
        <v>8.3219999999999992</v>
      </c>
      <c r="J141" s="86">
        <v>0.193</v>
      </c>
      <c r="K141" s="86">
        <v>0.89700000000000002</v>
      </c>
      <c r="L141" s="86" t="s">
        <v>5013</v>
      </c>
      <c r="M141" s="86" t="s">
        <v>5013</v>
      </c>
      <c r="N141" s="86" t="s">
        <v>5013</v>
      </c>
    </row>
    <row r="142" spans="1:14" x14ac:dyDescent="0.25">
      <c r="A142" s="28" t="s">
        <v>4682</v>
      </c>
      <c r="B142" s="28" t="s">
        <v>5014</v>
      </c>
      <c r="C142" s="50" t="s">
        <v>4841</v>
      </c>
      <c r="D142" s="50"/>
      <c r="E142" s="50" t="s">
        <v>4989</v>
      </c>
      <c r="F142" s="65">
        <f t="shared" si="5"/>
        <v>0</v>
      </c>
      <c r="G142" s="86" t="s">
        <v>5013</v>
      </c>
      <c r="H142" s="86" t="s">
        <v>5013</v>
      </c>
      <c r="I142" s="86">
        <v>1.103</v>
      </c>
      <c r="J142" s="86" t="s">
        <v>5013</v>
      </c>
      <c r="K142" s="86" t="s">
        <v>5013</v>
      </c>
      <c r="L142" s="86" t="s">
        <v>5013</v>
      </c>
      <c r="M142" s="86" t="s">
        <v>5013</v>
      </c>
      <c r="N142" s="86" t="s">
        <v>5013</v>
      </c>
    </row>
    <row r="143" spans="1:14" x14ac:dyDescent="0.25">
      <c r="A143" s="28" t="s">
        <v>4682</v>
      </c>
      <c r="B143" s="28" t="s">
        <v>5014</v>
      </c>
      <c r="C143" s="50" t="s">
        <v>9739</v>
      </c>
      <c r="D143" s="50"/>
      <c r="E143" s="50" t="s">
        <v>4989</v>
      </c>
      <c r="F143" s="65">
        <f t="shared" si="5"/>
        <v>0</v>
      </c>
      <c r="G143" s="86" t="s">
        <v>5013</v>
      </c>
      <c r="H143" s="86">
        <v>1.671</v>
      </c>
      <c r="I143" s="86" t="s">
        <v>5013</v>
      </c>
      <c r="J143" s="86">
        <v>2.2290000000000001</v>
      </c>
      <c r="K143" s="86" t="s">
        <v>5013</v>
      </c>
      <c r="L143" s="86" t="s">
        <v>5013</v>
      </c>
      <c r="M143" s="86" t="s">
        <v>5013</v>
      </c>
      <c r="N143" s="86" t="s">
        <v>5013</v>
      </c>
    </row>
    <row r="144" spans="1:14" x14ac:dyDescent="0.25">
      <c r="A144" s="28" t="s">
        <v>4682</v>
      </c>
      <c r="B144" s="28" t="s">
        <v>5014</v>
      </c>
      <c r="C144" s="50" t="s">
        <v>4861</v>
      </c>
      <c r="D144" s="50"/>
      <c r="E144" s="50" t="s">
        <v>4989</v>
      </c>
      <c r="F144" s="65">
        <f t="shared" si="5"/>
        <v>0</v>
      </c>
      <c r="G144" s="86" t="s">
        <v>5013</v>
      </c>
      <c r="H144" s="86" t="s">
        <v>5013</v>
      </c>
      <c r="I144" s="86" t="s">
        <v>5013</v>
      </c>
      <c r="J144" s="86" t="s">
        <v>5013</v>
      </c>
      <c r="K144" s="86">
        <v>2.7E-2</v>
      </c>
      <c r="L144" s="86" t="s">
        <v>5013</v>
      </c>
      <c r="M144" s="86" t="s">
        <v>5013</v>
      </c>
      <c r="N144" s="86" t="s">
        <v>5013</v>
      </c>
    </row>
    <row r="145" spans="1:14" x14ac:dyDescent="0.25">
      <c r="A145" s="28" t="s">
        <v>4682</v>
      </c>
      <c r="B145" s="28" t="s">
        <v>5014</v>
      </c>
      <c r="C145" s="50" t="s">
        <v>4866</v>
      </c>
      <c r="D145" s="50"/>
      <c r="E145" s="50" t="s">
        <v>4989</v>
      </c>
      <c r="F145" s="65">
        <f t="shared" si="5"/>
        <v>0</v>
      </c>
      <c r="G145" s="86" t="s">
        <v>5013</v>
      </c>
      <c r="H145" s="86">
        <v>1.4850000000000001</v>
      </c>
      <c r="I145" s="86" t="s">
        <v>5013</v>
      </c>
      <c r="J145" s="86" t="s">
        <v>5013</v>
      </c>
      <c r="K145" s="86" t="s">
        <v>5013</v>
      </c>
      <c r="L145" s="86" t="s">
        <v>5013</v>
      </c>
      <c r="M145" s="86" t="s">
        <v>5013</v>
      </c>
      <c r="N145" s="86" t="s">
        <v>5013</v>
      </c>
    </row>
    <row r="146" spans="1:14" x14ac:dyDescent="0.25">
      <c r="A146" s="28" t="s">
        <v>4682</v>
      </c>
      <c r="B146" s="28" t="s">
        <v>5014</v>
      </c>
      <c r="C146" s="50" t="s">
        <v>4869</v>
      </c>
      <c r="D146" s="50"/>
      <c r="E146" s="50" t="s">
        <v>4989</v>
      </c>
      <c r="F146" s="65">
        <f t="shared" si="5"/>
        <v>0</v>
      </c>
      <c r="G146" s="86" t="s">
        <v>5013</v>
      </c>
      <c r="H146" s="86">
        <v>322.66399999999999</v>
      </c>
      <c r="I146" s="86">
        <v>0.42099999999999999</v>
      </c>
      <c r="J146" s="86">
        <v>0.124</v>
      </c>
      <c r="K146" s="86" t="s">
        <v>5013</v>
      </c>
      <c r="L146" s="86" t="s">
        <v>5013</v>
      </c>
      <c r="M146" s="86" t="s">
        <v>5013</v>
      </c>
      <c r="N146" s="86" t="s">
        <v>5013</v>
      </c>
    </row>
    <row r="147" spans="1:14" x14ac:dyDescent="0.25">
      <c r="A147" s="28" t="s">
        <v>4682</v>
      </c>
      <c r="B147" s="28" t="s">
        <v>5014</v>
      </c>
      <c r="C147" s="50" t="s">
        <v>4893</v>
      </c>
      <c r="D147" s="50"/>
      <c r="E147" s="50" t="s">
        <v>4989</v>
      </c>
      <c r="F147" s="65">
        <f t="shared" si="5"/>
        <v>0</v>
      </c>
      <c r="G147" s="86">
        <v>9.0999999999999998E-2</v>
      </c>
      <c r="H147" s="86" t="s">
        <v>5013</v>
      </c>
      <c r="I147" s="86" t="s">
        <v>5013</v>
      </c>
      <c r="J147" s="86" t="s">
        <v>5013</v>
      </c>
      <c r="K147" s="86">
        <v>44.936</v>
      </c>
      <c r="L147" s="86" t="s">
        <v>5013</v>
      </c>
      <c r="M147" s="86" t="s">
        <v>5013</v>
      </c>
      <c r="N147" s="86" t="s">
        <v>5013</v>
      </c>
    </row>
    <row r="148" spans="1:14" x14ac:dyDescent="0.25">
      <c r="A148" s="28" t="s">
        <v>4682</v>
      </c>
      <c r="B148" s="28" t="s">
        <v>5014</v>
      </c>
      <c r="C148" s="50" t="s">
        <v>4901</v>
      </c>
      <c r="D148" s="50"/>
      <c r="E148" s="50" t="s">
        <v>4989</v>
      </c>
      <c r="F148" s="65">
        <f t="shared" si="5"/>
        <v>0</v>
      </c>
      <c r="G148" s="86" t="s">
        <v>5013</v>
      </c>
      <c r="H148" s="86" t="s">
        <v>5013</v>
      </c>
      <c r="I148" s="86" t="s">
        <v>5013</v>
      </c>
      <c r="J148" s="86">
        <v>4.165</v>
      </c>
      <c r="K148" s="86">
        <v>7.9850000000000003</v>
      </c>
      <c r="L148" s="86" t="s">
        <v>5013</v>
      </c>
      <c r="M148" s="86" t="s">
        <v>5013</v>
      </c>
      <c r="N148" s="86" t="s">
        <v>5013</v>
      </c>
    </row>
    <row r="149" spans="1:14" x14ac:dyDescent="0.25">
      <c r="A149" s="28" t="s">
        <v>4682</v>
      </c>
      <c r="B149" s="28" t="s">
        <v>5014</v>
      </c>
      <c r="C149" s="50" t="s">
        <v>4903</v>
      </c>
      <c r="D149" s="50"/>
      <c r="E149" s="50" t="s">
        <v>4989</v>
      </c>
      <c r="F149" s="65">
        <f t="shared" si="5"/>
        <v>0</v>
      </c>
      <c r="G149" s="86" t="s">
        <v>5013</v>
      </c>
      <c r="H149" s="86">
        <v>8.0000000000000002E-3</v>
      </c>
      <c r="I149" s="86" t="s">
        <v>5013</v>
      </c>
      <c r="J149" s="86">
        <v>20.745999999999999</v>
      </c>
      <c r="K149" s="86" t="s">
        <v>5013</v>
      </c>
      <c r="L149" s="86" t="s">
        <v>5013</v>
      </c>
      <c r="M149" s="86" t="s">
        <v>5013</v>
      </c>
      <c r="N149" s="86" t="s">
        <v>5013</v>
      </c>
    </row>
    <row r="150" spans="1:14" x14ac:dyDescent="0.25">
      <c r="A150" s="28" t="s">
        <v>4682</v>
      </c>
      <c r="B150" s="28" t="s">
        <v>5014</v>
      </c>
      <c r="C150" s="50" t="s">
        <v>9810</v>
      </c>
      <c r="D150" s="50"/>
      <c r="E150" s="50" t="s">
        <v>4989</v>
      </c>
      <c r="F150" s="65">
        <f t="shared" si="5"/>
        <v>0</v>
      </c>
      <c r="G150" s="86">
        <v>0.152</v>
      </c>
      <c r="H150" s="86">
        <v>0.19600000000000001</v>
      </c>
      <c r="I150" s="86" t="s">
        <v>5013</v>
      </c>
      <c r="J150" s="86">
        <v>0.35599999999999998</v>
      </c>
      <c r="K150" s="86">
        <v>24.459</v>
      </c>
      <c r="L150" s="86" t="s">
        <v>5013</v>
      </c>
      <c r="M150" s="86" t="s">
        <v>5013</v>
      </c>
      <c r="N150" s="86" t="s">
        <v>5013</v>
      </c>
    </row>
    <row r="151" spans="1:14" x14ac:dyDescent="0.25">
      <c r="A151" s="28" t="s">
        <v>4682</v>
      </c>
      <c r="B151" s="28" t="s">
        <v>5014</v>
      </c>
      <c r="C151" s="50" t="s">
        <v>4907</v>
      </c>
      <c r="D151" s="50"/>
      <c r="E151" s="50" t="s">
        <v>4989</v>
      </c>
      <c r="F151" s="65">
        <f t="shared" si="5"/>
        <v>0</v>
      </c>
      <c r="G151" s="86" t="s">
        <v>5013</v>
      </c>
      <c r="H151" s="86" t="s">
        <v>5013</v>
      </c>
      <c r="I151" s="86">
        <v>3.5470000000000002</v>
      </c>
      <c r="J151" s="86">
        <v>73.429000000000002</v>
      </c>
      <c r="K151" s="86">
        <v>1.008</v>
      </c>
      <c r="L151" s="86" t="s">
        <v>5013</v>
      </c>
      <c r="M151" s="86" t="s">
        <v>5013</v>
      </c>
      <c r="N151" s="86" t="s">
        <v>5013</v>
      </c>
    </row>
    <row r="152" spans="1:14" x14ac:dyDescent="0.25">
      <c r="A152" s="28" t="s">
        <v>4682</v>
      </c>
      <c r="B152" s="28" t="s">
        <v>5014</v>
      </c>
      <c r="C152" s="50" t="s">
        <v>4911</v>
      </c>
      <c r="D152" s="50"/>
      <c r="E152" s="50" t="s">
        <v>4989</v>
      </c>
      <c r="F152" s="65">
        <f t="shared" si="5"/>
        <v>0</v>
      </c>
      <c r="G152" s="86">
        <v>2.7480000000000002</v>
      </c>
      <c r="H152" s="86" t="s">
        <v>5013</v>
      </c>
      <c r="I152" s="86" t="s">
        <v>5013</v>
      </c>
      <c r="J152" s="86" t="s">
        <v>5013</v>
      </c>
      <c r="K152" s="86" t="s">
        <v>5013</v>
      </c>
      <c r="L152" s="86" t="s">
        <v>5013</v>
      </c>
      <c r="M152" s="86" t="s">
        <v>5013</v>
      </c>
      <c r="N152" s="86" t="s">
        <v>5013</v>
      </c>
    </row>
    <row r="153" spans="1:14" x14ac:dyDescent="0.25">
      <c r="A153" s="28" t="s">
        <v>4682</v>
      </c>
      <c r="B153" s="28" t="s">
        <v>5014</v>
      </c>
      <c r="C153" s="50" t="s">
        <v>4914</v>
      </c>
      <c r="D153" s="50"/>
      <c r="E153" s="50" t="s">
        <v>4989</v>
      </c>
      <c r="F153" s="65">
        <f t="shared" si="5"/>
        <v>0</v>
      </c>
      <c r="G153" s="86">
        <v>0.13400000000000001</v>
      </c>
      <c r="H153" s="86" t="s">
        <v>5013</v>
      </c>
      <c r="I153" s="86">
        <v>7.266</v>
      </c>
      <c r="J153" s="86">
        <v>0.39600000000000002</v>
      </c>
      <c r="K153" s="86">
        <v>1.355</v>
      </c>
      <c r="L153" s="86" t="s">
        <v>5013</v>
      </c>
      <c r="M153" s="86" t="s">
        <v>5013</v>
      </c>
      <c r="N153" s="86" t="s">
        <v>5013</v>
      </c>
    </row>
    <row r="154" spans="1:14" x14ac:dyDescent="0.25">
      <c r="A154" s="28" t="s">
        <v>4682</v>
      </c>
      <c r="B154" s="28" t="s">
        <v>5014</v>
      </c>
      <c r="C154" s="50" t="s">
        <v>4917</v>
      </c>
      <c r="D154" s="50"/>
      <c r="E154" s="50" t="s">
        <v>4989</v>
      </c>
      <c r="F154" s="65">
        <f t="shared" si="5"/>
        <v>0</v>
      </c>
      <c r="G154" s="86" t="s">
        <v>5013</v>
      </c>
      <c r="H154" s="86">
        <v>0.126</v>
      </c>
      <c r="I154" s="86">
        <v>9.3260000000000005</v>
      </c>
      <c r="J154" s="86" t="s">
        <v>5013</v>
      </c>
      <c r="K154" s="86" t="s">
        <v>5013</v>
      </c>
      <c r="L154" s="86" t="s">
        <v>5013</v>
      </c>
      <c r="M154" s="86" t="s">
        <v>5013</v>
      </c>
      <c r="N154" s="86" t="s">
        <v>5013</v>
      </c>
    </row>
    <row r="155" spans="1:14" x14ac:dyDescent="0.25">
      <c r="A155" s="28" t="s">
        <v>4682</v>
      </c>
      <c r="B155" s="28" t="s">
        <v>5014</v>
      </c>
      <c r="C155" s="50" t="s">
        <v>4922</v>
      </c>
      <c r="D155" s="50"/>
      <c r="E155" s="50" t="s">
        <v>4989</v>
      </c>
      <c r="F155" s="65">
        <f t="shared" si="5"/>
        <v>0</v>
      </c>
      <c r="G155" s="86" t="s">
        <v>5013</v>
      </c>
      <c r="H155" s="86">
        <v>6.7000000000000004E-2</v>
      </c>
      <c r="I155" s="86" t="s">
        <v>5013</v>
      </c>
      <c r="J155" s="86">
        <v>6.1420000000000003</v>
      </c>
      <c r="K155" s="86" t="s">
        <v>5013</v>
      </c>
      <c r="L155" s="86" t="s">
        <v>5013</v>
      </c>
      <c r="M155" s="86" t="s">
        <v>5013</v>
      </c>
      <c r="N155" s="86" t="s">
        <v>5013</v>
      </c>
    </row>
    <row r="156" spans="1:14" x14ac:dyDescent="0.25">
      <c r="A156" s="28" t="s">
        <v>4682</v>
      </c>
      <c r="B156" s="28" t="s">
        <v>5014</v>
      </c>
      <c r="C156" s="50" t="s">
        <v>4925</v>
      </c>
      <c r="D156" s="50"/>
      <c r="E156" s="50" t="s">
        <v>4989</v>
      </c>
      <c r="F156" s="65">
        <f t="shared" si="5"/>
        <v>0</v>
      </c>
      <c r="G156" s="86" t="s">
        <v>5013</v>
      </c>
      <c r="H156" s="86" t="s">
        <v>5013</v>
      </c>
      <c r="I156" s="86">
        <v>1E-3</v>
      </c>
      <c r="J156" s="86">
        <v>104.687</v>
      </c>
      <c r="K156" s="86">
        <v>0.33600000000000002</v>
      </c>
      <c r="L156" s="86" t="s">
        <v>5013</v>
      </c>
      <c r="M156" s="86" t="s">
        <v>5013</v>
      </c>
      <c r="N156" s="86" t="s">
        <v>5013</v>
      </c>
    </row>
    <row r="157" spans="1:14" x14ac:dyDescent="0.25">
      <c r="A157" s="28" t="s">
        <v>4682</v>
      </c>
      <c r="B157" s="28" t="s">
        <v>5014</v>
      </c>
      <c r="C157" s="50" t="s">
        <v>4926</v>
      </c>
      <c r="D157" s="50"/>
      <c r="E157" s="50" t="s">
        <v>4989</v>
      </c>
      <c r="F157" s="65">
        <f t="shared" si="5"/>
        <v>0</v>
      </c>
      <c r="G157" s="86" t="s">
        <v>5013</v>
      </c>
      <c r="H157" s="86" t="s">
        <v>5013</v>
      </c>
      <c r="I157" s="86" t="s">
        <v>5013</v>
      </c>
      <c r="J157" s="86">
        <v>4.7770000000000001</v>
      </c>
      <c r="K157" s="86">
        <v>0.57099999999999995</v>
      </c>
      <c r="L157" s="86" t="s">
        <v>5013</v>
      </c>
      <c r="M157" s="86" t="s">
        <v>5013</v>
      </c>
      <c r="N157" s="86" t="s">
        <v>5013</v>
      </c>
    </row>
    <row r="158" spans="1:14" x14ac:dyDescent="0.25">
      <c r="A158" s="28" t="s">
        <v>4682</v>
      </c>
      <c r="B158" s="28" t="s">
        <v>5014</v>
      </c>
      <c r="C158" s="50" t="s">
        <v>9742</v>
      </c>
      <c r="D158" s="50"/>
      <c r="E158" s="50" t="s">
        <v>4989</v>
      </c>
      <c r="F158" s="65">
        <f t="shared" si="5"/>
        <v>0</v>
      </c>
      <c r="G158" s="86" t="s">
        <v>5013</v>
      </c>
      <c r="H158" s="86">
        <v>0.253</v>
      </c>
      <c r="I158" s="86">
        <v>0.35099999999999998</v>
      </c>
      <c r="J158" s="86" t="s">
        <v>5013</v>
      </c>
      <c r="K158" s="86" t="s">
        <v>5013</v>
      </c>
      <c r="L158" s="86" t="s">
        <v>5013</v>
      </c>
      <c r="M158" s="86" t="s">
        <v>5013</v>
      </c>
      <c r="N158" s="86" t="s">
        <v>5013</v>
      </c>
    </row>
    <row r="159" spans="1:14" x14ac:dyDescent="0.25">
      <c r="A159" s="28" t="s">
        <v>4682</v>
      </c>
      <c r="B159" s="28" t="s">
        <v>5014</v>
      </c>
      <c r="C159" s="50" t="s">
        <v>4934</v>
      </c>
      <c r="D159" s="50"/>
      <c r="E159" s="50" t="s">
        <v>4989</v>
      </c>
      <c r="F159" s="65">
        <f t="shared" si="5"/>
        <v>0</v>
      </c>
      <c r="G159" s="86" t="s">
        <v>5013</v>
      </c>
      <c r="H159" s="86">
        <v>0.30099999999999999</v>
      </c>
      <c r="I159" s="86" t="s">
        <v>5013</v>
      </c>
      <c r="J159" s="86" t="s">
        <v>5013</v>
      </c>
      <c r="K159" s="86" t="s">
        <v>5013</v>
      </c>
      <c r="L159" s="86" t="s">
        <v>5013</v>
      </c>
      <c r="M159" s="86" t="s">
        <v>5013</v>
      </c>
      <c r="N159" s="86" t="s">
        <v>5013</v>
      </c>
    </row>
    <row r="160" spans="1:14" x14ac:dyDescent="0.25">
      <c r="A160" s="28" t="s">
        <v>4682</v>
      </c>
      <c r="B160" s="28" t="s">
        <v>5014</v>
      </c>
      <c r="C160" s="50" t="s">
        <v>9853</v>
      </c>
      <c r="D160" s="50"/>
      <c r="E160" s="50" t="s">
        <v>4989</v>
      </c>
      <c r="F160" s="65">
        <f t="shared" si="5"/>
        <v>0</v>
      </c>
      <c r="G160" s="86">
        <v>0.17199999999999999</v>
      </c>
      <c r="H160" s="86" t="s">
        <v>5013</v>
      </c>
      <c r="I160" s="86" t="s">
        <v>5013</v>
      </c>
      <c r="J160" s="86" t="s">
        <v>5013</v>
      </c>
      <c r="K160" s="86">
        <v>0.183</v>
      </c>
      <c r="L160" s="86" t="s">
        <v>5013</v>
      </c>
      <c r="M160" s="86" t="s">
        <v>5013</v>
      </c>
      <c r="N160" s="86" t="s">
        <v>5013</v>
      </c>
    </row>
    <row r="161" spans="1:14" x14ac:dyDescent="0.25">
      <c r="A161" s="28" t="s">
        <v>4682</v>
      </c>
      <c r="B161" s="28" t="s">
        <v>5014</v>
      </c>
      <c r="C161" s="50" t="s">
        <v>4950</v>
      </c>
      <c r="D161" s="50"/>
      <c r="E161" s="50" t="s">
        <v>4989</v>
      </c>
      <c r="F161" s="65">
        <f t="shared" si="5"/>
        <v>0</v>
      </c>
      <c r="G161" s="86" t="s">
        <v>5013</v>
      </c>
      <c r="H161" s="86" t="s">
        <v>5013</v>
      </c>
      <c r="I161" s="86">
        <v>0.78100000000000003</v>
      </c>
      <c r="J161" s="86" t="s">
        <v>5013</v>
      </c>
      <c r="K161" s="86">
        <v>14.968</v>
      </c>
      <c r="L161" s="86" t="s">
        <v>5013</v>
      </c>
      <c r="M161" s="86" t="s">
        <v>5013</v>
      </c>
      <c r="N161" s="86" t="s">
        <v>5013</v>
      </c>
    </row>
    <row r="162" spans="1:14" x14ac:dyDescent="0.25">
      <c r="A162" s="28" t="s">
        <v>4682</v>
      </c>
      <c r="B162" s="28" t="s">
        <v>5014</v>
      </c>
      <c r="C162" s="50" t="s">
        <v>4951</v>
      </c>
      <c r="D162" s="50"/>
      <c r="E162" s="50" t="s">
        <v>4989</v>
      </c>
      <c r="F162" s="65">
        <f t="shared" si="5"/>
        <v>0</v>
      </c>
      <c r="G162" s="86">
        <v>1.45</v>
      </c>
      <c r="H162" s="86" t="s">
        <v>5013</v>
      </c>
      <c r="I162" s="86">
        <v>0.81399999999999995</v>
      </c>
      <c r="J162" s="86" t="s">
        <v>5013</v>
      </c>
      <c r="K162" s="86" t="s">
        <v>5013</v>
      </c>
      <c r="L162" s="86" t="s">
        <v>5013</v>
      </c>
      <c r="M162" s="86" t="s">
        <v>5013</v>
      </c>
      <c r="N162" s="86" t="s">
        <v>5013</v>
      </c>
    </row>
    <row r="163" spans="1:14" x14ac:dyDescent="0.25">
      <c r="A163" s="28" t="s">
        <v>4682</v>
      </c>
      <c r="B163" s="28" t="s">
        <v>5014</v>
      </c>
      <c r="C163" s="50" t="s">
        <v>4953</v>
      </c>
      <c r="D163" s="50"/>
      <c r="E163" s="50" t="s">
        <v>4989</v>
      </c>
      <c r="F163" s="65">
        <f t="shared" si="5"/>
        <v>0</v>
      </c>
      <c r="G163" s="86" t="s">
        <v>5013</v>
      </c>
      <c r="H163" s="86" t="s">
        <v>5013</v>
      </c>
      <c r="I163" s="86" t="s">
        <v>5013</v>
      </c>
      <c r="J163" s="86">
        <v>24.295000000000002</v>
      </c>
      <c r="K163" s="86" t="s">
        <v>5013</v>
      </c>
      <c r="L163" s="86" t="s">
        <v>5013</v>
      </c>
      <c r="M163" s="86" t="s">
        <v>5013</v>
      </c>
      <c r="N163" s="86" t="s">
        <v>5013</v>
      </c>
    </row>
    <row r="164" spans="1:14" x14ac:dyDescent="0.25">
      <c r="A164" s="28" t="s">
        <v>4682</v>
      </c>
      <c r="B164" s="28" t="s">
        <v>5014</v>
      </c>
      <c r="C164" s="50" t="s">
        <v>4960</v>
      </c>
      <c r="D164" s="50"/>
      <c r="E164" s="50" t="s">
        <v>4989</v>
      </c>
      <c r="F164" s="65">
        <f t="shared" si="5"/>
        <v>0</v>
      </c>
      <c r="G164" s="86" t="s">
        <v>5013</v>
      </c>
      <c r="H164" s="86" t="s">
        <v>5013</v>
      </c>
      <c r="I164" s="86" t="s">
        <v>5013</v>
      </c>
      <c r="J164" s="86">
        <v>6.9000000000000006E-2</v>
      </c>
      <c r="K164" s="86" t="s">
        <v>5013</v>
      </c>
      <c r="L164" s="86" t="s">
        <v>5013</v>
      </c>
      <c r="M164" s="86" t="s">
        <v>5013</v>
      </c>
      <c r="N164" s="86" t="s">
        <v>5013</v>
      </c>
    </row>
    <row r="165" spans="1:14" x14ac:dyDescent="0.25">
      <c r="A165" s="28" t="s">
        <v>4682</v>
      </c>
      <c r="B165" s="28" t="s">
        <v>5014</v>
      </c>
      <c r="C165" s="50" t="s">
        <v>4968</v>
      </c>
      <c r="D165" s="50"/>
      <c r="E165" s="50" t="s">
        <v>4989</v>
      </c>
      <c r="F165" s="65">
        <f t="shared" si="5"/>
        <v>0</v>
      </c>
      <c r="G165" s="86">
        <v>1.9550000000000001</v>
      </c>
      <c r="H165" s="86" t="s">
        <v>5013</v>
      </c>
      <c r="I165" s="86" t="s">
        <v>5013</v>
      </c>
      <c r="J165" s="86" t="s">
        <v>5013</v>
      </c>
      <c r="K165" s="86" t="s">
        <v>5013</v>
      </c>
      <c r="L165" s="86" t="s">
        <v>5013</v>
      </c>
      <c r="M165" s="86" t="s">
        <v>5013</v>
      </c>
      <c r="N165" s="86" t="s">
        <v>5013</v>
      </c>
    </row>
    <row r="166" spans="1:14" x14ac:dyDescent="0.25">
      <c r="A166" s="28" t="s">
        <v>4682</v>
      </c>
      <c r="B166" s="28" t="s">
        <v>5014</v>
      </c>
      <c r="C166" s="50" t="s">
        <v>4979</v>
      </c>
      <c r="D166" s="50"/>
      <c r="E166" s="50" t="s">
        <v>4989</v>
      </c>
      <c r="F166" s="65">
        <f t="shared" si="5"/>
        <v>0</v>
      </c>
      <c r="G166" s="86" t="s">
        <v>5013</v>
      </c>
      <c r="H166" s="86">
        <v>1.4319999999999999</v>
      </c>
      <c r="I166" s="86">
        <v>6.4429999999999996</v>
      </c>
      <c r="J166" s="86">
        <v>15.138</v>
      </c>
      <c r="K166" s="86" t="s">
        <v>5013</v>
      </c>
      <c r="L166" s="86" t="s">
        <v>5013</v>
      </c>
      <c r="M166" s="86" t="s">
        <v>5013</v>
      </c>
      <c r="N166" s="86" t="s">
        <v>5013</v>
      </c>
    </row>
    <row r="167" spans="1:14" x14ac:dyDescent="0.25">
      <c r="A167" s="28" t="s">
        <v>4682</v>
      </c>
      <c r="B167" s="28" t="s">
        <v>5014</v>
      </c>
      <c r="C167" s="50" t="s">
        <v>4981</v>
      </c>
      <c r="D167" s="50"/>
      <c r="E167" s="50" t="s">
        <v>4989</v>
      </c>
      <c r="F167" s="65">
        <f t="shared" si="5"/>
        <v>0</v>
      </c>
      <c r="G167" s="86">
        <v>7.9809999999999999</v>
      </c>
      <c r="H167" s="86" t="s">
        <v>5013</v>
      </c>
      <c r="I167" s="86" t="s">
        <v>5013</v>
      </c>
      <c r="J167" s="86" t="s">
        <v>5013</v>
      </c>
      <c r="K167" s="86" t="s">
        <v>5013</v>
      </c>
      <c r="L167" s="86" t="s">
        <v>5013</v>
      </c>
      <c r="M167" s="86" t="s">
        <v>5013</v>
      </c>
      <c r="N167" s="86" t="s">
        <v>5013</v>
      </c>
    </row>
    <row r="168" spans="1:14" x14ac:dyDescent="0.25">
      <c r="A168" s="28" t="s">
        <v>4682</v>
      </c>
      <c r="B168" s="28" t="s">
        <v>5014</v>
      </c>
      <c r="C168" s="50" t="s">
        <v>9744</v>
      </c>
      <c r="D168" s="50"/>
      <c r="E168" s="50" t="s">
        <v>4989</v>
      </c>
      <c r="F168" s="65">
        <f t="shared" si="5"/>
        <v>0</v>
      </c>
      <c r="G168" s="86" t="s">
        <v>5013</v>
      </c>
      <c r="H168" s="86" t="s">
        <v>5013</v>
      </c>
      <c r="I168" s="86" t="s">
        <v>5013</v>
      </c>
      <c r="J168" s="86">
        <v>0.14299999999999999</v>
      </c>
      <c r="K168" s="86" t="s">
        <v>5013</v>
      </c>
      <c r="L168" s="86" t="s">
        <v>5013</v>
      </c>
      <c r="M168" s="86" t="s">
        <v>5013</v>
      </c>
      <c r="N168" s="86" t="s">
        <v>5013</v>
      </c>
    </row>
    <row r="169" spans="1:14" x14ac:dyDescent="0.25">
      <c r="A169" s="28" t="s">
        <v>4682</v>
      </c>
      <c r="B169" s="28" t="s">
        <v>5014</v>
      </c>
      <c r="C169" s="50" t="s">
        <v>4984</v>
      </c>
      <c r="D169" s="50"/>
      <c r="E169" s="50" t="s">
        <v>4989</v>
      </c>
      <c r="F169" s="65">
        <f t="shared" si="5"/>
        <v>0</v>
      </c>
      <c r="G169" s="86">
        <v>1.145</v>
      </c>
      <c r="H169" s="86" t="s">
        <v>5013</v>
      </c>
      <c r="I169" s="86" t="s">
        <v>5013</v>
      </c>
      <c r="J169" s="86" t="s">
        <v>5013</v>
      </c>
      <c r="K169" s="86">
        <v>2.7730000000000001</v>
      </c>
      <c r="L169" s="86" t="s">
        <v>5013</v>
      </c>
      <c r="M169" s="86" t="s">
        <v>5013</v>
      </c>
      <c r="N169" s="86" t="s">
        <v>5013</v>
      </c>
    </row>
    <row r="170" spans="1:14" x14ac:dyDescent="0.25">
      <c r="A170" s="28" t="s">
        <v>4682</v>
      </c>
      <c r="B170" s="28" t="s">
        <v>5014</v>
      </c>
      <c r="C170" s="50" t="s">
        <v>9745</v>
      </c>
      <c r="D170" s="50"/>
      <c r="E170" s="50" t="s">
        <v>4989</v>
      </c>
      <c r="F170" s="65">
        <f t="shared" si="5"/>
        <v>0</v>
      </c>
      <c r="G170" s="86">
        <v>1.1479999999999999</v>
      </c>
      <c r="H170" s="86" t="s">
        <v>5013</v>
      </c>
      <c r="I170" s="86" t="s">
        <v>5013</v>
      </c>
      <c r="J170" s="86" t="s">
        <v>5013</v>
      </c>
      <c r="K170" s="86" t="s">
        <v>5013</v>
      </c>
      <c r="L170" s="86" t="s">
        <v>5013</v>
      </c>
      <c r="M170" s="86" t="s">
        <v>5013</v>
      </c>
      <c r="N170" s="86" t="s">
        <v>5013</v>
      </c>
    </row>
    <row r="172" spans="1:14" x14ac:dyDescent="0.25">
      <c r="A172" s="28" t="s">
        <v>4682</v>
      </c>
      <c r="B172" s="28" t="s">
        <v>5014</v>
      </c>
      <c r="C172" s="50" t="s">
        <v>4814</v>
      </c>
      <c r="D172" s="50" t="s">
        <v>4997</v>
      </c>
      <c r="E172" s="50" t="s">
        <v>4989</v>
      </c>
      <c r="F172" s="65">
        <v>26470.76566666667</v>
      </c>
      <c r="G172" s="86">
        <v>20730.387999999999</v>
      </c>
      <c r="H172" s="86">
        <v>27429.932000000001</v>
      </c>
      <c r="I172" s="86">
        <v>21936.432000000001</v>
      </c>
      <c r="J172" s="86">
        <v>34259.120000000003</v>
      </c>
      <c r="K172" s="86">
        <v>28861.589</v>
      </c>
      <c r="L172" s="86">
        <v>20429.829000000002</v>
      </c>
      <c r="M172" s="86">
        <v>23944.652999999998</v>
      </c>
      <c r="N172" s="86">
        <v>35037.815000000002</v>
      </c>
    </row>
    <row r="173" spans="1:14" x14ac:dyDescent="0.25">
      <c r="A173" s="28" t="s">
        <v>4682</v>
      </c>
      <c r="B173" s="28" t="s">
        <v>5014</v>
      </c>
      <c r="C173" s="50" t="s">
        <v>4817</v>
      </c>
      <c r="D173" s="50" t="s">
        <v>4997</v>
      </c>
      <c r="E173" s="50" t="s">
        <v>4989</v>
      </c>
      <c r="F173" s="65">
        <v>29578.48</v>
      </c>
      <c r="G173" s="86">
        <v>28588.113000000001</v>
      </c>
      <c r="H173" s="86">
        <v>45467.095999999998</v>
      </c>
      <c r="I173" s="86">
        <v>25161.144</v>
      </c>
      <c r="J173" s="86">
        <v>23690.258999999998</v>
      </c>
      <c r="K173" s="86">
        <v>26527.37</v>
      </c>
      <c r="L173" s="86">
        <v>25240.873</v>
      </c>
      <c r="M173" s="86">
        <v>26663.42</v>
      </c>
      <c r="N173" s="86">
        <v>36831.146999999997</v>
      </c>
    </row>
    <row r="174" spans="1:14" x14ac:dyDescent="0.25">
      <c r="A174" s="28" t="s">
        <v>4682</v>
      </c>
      <c r="B174" s="28" t="s">
        <v>5014</v>
      </c>
      <c r="C174" s="50" t="s">
        <v>4821</v>
      </c>
      <c r="D174" s="50" t="s">
        <v>4997</v>
      </c>
      <c r="E174" s="50" t="s">
        <v>4989</v>
      </c>
      <c r="F174" s="65">
        <v>309.75700000000001</v>
      </c>
      <c r="G174" s="86">
        <v>313.34500000000003</v>
      </c>
      <c r="H174" s="86">
        <v>21400.126</v>
      </c>
      <c r="I174" s="86">
        <v>6169.8829999999998</v>
      </c>
      <c r="J174" s="86">
        <v>670.12900000000002</v>
      </c>
      <c r="K174" s="86">
        <v>722.96900000000005</v>
      </c>
      <c r="L174" s="86">
        <v>105.709</v>
      </c>
      <c r="M174" s="86">
        <v>328.80500000000001</v>
      </c>
      <c r="N174" s="86">
        <v>494.75700000000001</v>
      </c>
    </row>
    <row r="175" spans="1:14" x14ac:dyDescent="0.25">
      <c r="A175" s="28" t="s">
        <v>4682</v>
      </c>
      <c r="B175" s="28" t="s">
        <v>5014</v>
      </c>
      <c r="C175" s="50" t="s">
        <v>4845</v>
      </c>
      <c r="D175" s="50" t="s">
        <v>4997</v>
      </c>
      <c r="E175" s="50" t="s">
        <v>4989</v>
      </c>
      <c r="F175" s="65">
        <v>1112.4393333333335</v>
      </c>
      <c r="G175" s="86">
        <v>1932.0509999999999</v>
      </c>
      <c r="H175" s="86">
        <v>2028.76</v>
      </c>
      <c r="I175" s="86">
        <v>1664.346</v>
      </c>
      <c r="J175" s="86">
        <v>1444.2360000000001</v>
      </c>
      <c r="K175" s="86">
        <v>1023.576</v>
      </c>
      <c r="L175" s="86">
        <v>978.65499999999997</v>
      </c>
      <c r="M175" s="86">
        <v>975.04</v>
      </c>
      <c r="N175" s="86">
        <v>1383.623</v>
      </c>
    </row>
    <row r="176" spans="1:14" x14ac:dyDescent="0.25">
      <c r="A176" s="28" t="s">
        <v>4682</v>
      </c>
      <c r="B176" s="28" t="s">
        <v>5014</v>
      </c>
      <c r="C176" s="50" t="s">
        <v>4846</v>
      </c>
      <c r="D176" s="50" t="s">
        <v>4997</v>
      </c>
      <c r="E176" s="50" t="s">
        <v>4989</v>
      </c>
      <c r="F176" s="65">
        <v>4287.0626666666658</v>
      </c>
      <c r="G176" s="86">
        <v>10892.114</v>
      </c>
      <c r="H176" s="86">
        <v>4345.3890000000001</v>
      </c>
      <c r="I176" s="86">
        <v>9141.5450000000001</v>
      </c>
      <c r="J176" s="86">
        <v>2138.4140000000002</v>
      </c>
      <c r="K176" s="86">
        <v>818.78300000000002</v>
      </c>
      <c r="L176" s="86">
        <v>1941.365</v>
      </c>
      <c r="M176" s="86">
        <v>1789.684</v>
      </c>
      <c r="N176" s="86">
        <v>9130.1389999999992</v>
      </c>
    </row>
    <row r="177" spans="1:14" x14ac:dyDescent="0.25">
      <c r="A177" s="28" t="s">
        <v>4682</v>
      </c>
      <c r="B177" s="28" t="s">
        <v>5014</v>
      </c>
      <c r="C177" s="50" t="s">
        <v>4847</v>
      </c>
      <c r="D177" s="50" t="s">
        <v>4997</v>
      </c>
      <c r="E177" s="50" t="s">
        <v>4989</v>
      </c>
      <c r="F177" s="65">
        <v>192182.51533333337</v>
      </c>
      <c r="G177" s="86">
        <v>171424.019</v>
      </c>
      <c r="H177" s="86">
        <v>263580.16499999998</v>
      </c>
      <c r="I177" s="86">
        <v>252529.995</v>
      </c>
      <c r="J177" s="86">
        <v>276182.12699999998</v>
      </c>
      <c r="K177" s="86">
        <v>165704.92199999999</v>
      </c>
      <c r="L177" s="86">
        <v>309729.098</v>
      </c>
      <c r="M177" s="86">
        <v>117522.361</v>
      </c>
      <c r="N177" s="86">
        <v>149296.087</v>
      </c>
    </row>
    <row r="178" spans="1:14" x14ac:dyDescent="0.25">
      <c r="A178" s="28" t="s">
        <v>4682</v>
      </c>
      <c r="B178" s="28" t="s">
        <v>5014</v>
      </c>
      <c r="C178" s="50" t="s">
        <v>4850</v>
      </c>
      <c r="D178" s="50" t="s">
        <v>4997</v>
      </c>
      <c r="E178" s="50" t="s">
        <v>4989</v>
      </c>
      <c r="F178" s="65">
        <v>58475.011333333328</v>
      </c>
      <c r="G178" s="86">
        <v>25808.942999999999</v>
      </c>
      <c r="H178" s="86">
        <v>35543.565000000002</v>
      </c>
      <c r="I178" s="86">
        <v>35420.171999999999</v>
      </c>
      <c r="J178" s="86">
        <v>30834.182000000001</v>
      </c>
      <c r="K178" s="86">
        <v>36421.430999999997</v>
      </c>
      <c r="L178" s="86">
        <v>49172.894999999997</v>
      </c>
      <c r="M178" s="86">
        <v>59849.843999999997</v>
      </c>
      <c r="N178" s="86">
        <v>66402.294999999998</v>
      </c>
    </row>
    <row r="179" spans="1:14" x14ac:dyDescent="0.25">
      <c r="A179" s="28" t="s">
        <v>4682</v>
      </c>
      <c r="B179" s="28" t="s">
        <v>5014</v>
      </c>
      <c r="C179" s="50" t="s">
        <v>4856</v>
      </c>
      <c r="D179" s="50" t="s">
        <v>4997</v>
      </c>
      <c r="E179" s="50" t="s">
        <v>4989</v>
      </c>
      <c r="F179" s="65">
        <v>35343.160666666663</v>
      </c>
      <c r="G179" s="86">
        <v>21414.558000000001</v>
      </c>
      <c r="H179" s="86">
        <v>22886.557000000001</v>
      </c>
      <c r="I179" s="86">
        <v>32509.573</v>
      </c>
      <c r="J179" s="86">
        <v>30576.460999999999</v>
      </c>
      <c r="K179" s="86">
        <v>27750.675999999999</v>
      </c>
      <c r="L179" s="86">
        <v>19499.074000000001</v>
      </c>
      <c r="M179" s="86">
        <v>41672.199999999997</v>
      </c>
      <c r="N179" s="86">
        <v>44858.207999999999</v>
      </c>
    </row>
    <row r="180" spans="1:14" x14ac:dyDescent="0.25">
      <c r="A180" s="28" t="s">
        <v>4682</v>
      </c>
      <c r="B180" s="28" t="s">
        <v>5014</v>
      </c>
      <c r="C180" s="50" t="s">
        <v>4857</v>
      </c>
      <c r="D180" s="50" t="s">
        <v>4997</v>
      </c>
      <c r="E180" s="50" t="s">
        <v>4989</v>
      </c>
      <c r="F180" s="65">
        <v>1052.347</v>
      </c>
      <c r="G180" s="86">
        <v>201.24</v>
      </c>
      <c r="H180" s="86">
        <v>608.29700000000003</v>
      </c>
      <c r="I180" s="86">
        <v>1145.72</v>
      </c>
      <c r="J180" s="86">
        <v>32.555</v>
      </c>
      <c r="K180" s="86">
        <v>134.61699999999999</v>
      </c>
      <c r="L180" s="86">
        <v>1218.6479999999999</v>
      </c>
      <c r="M180" s="86">
        <v>1552.732</v>
      </c>
      <c r="N180" s="86">
        <v>385.661</v>
      </c>
    </row>
    <row r="181" spans="1:14" x14ac:dyDescent="0.25">
      <c r="A181" s="28" t="s">
        <v>4682</v>
      </c>
      <c r="B181" s="28" t="s">
        <v>5014</v>
      </c>
      <c r="C181" s="50" t="s">
        <v>4859</v>
      </c>
      <c r="D181" s="50" t="s">
        <v>4997</v>
      </c>
      <c r="E181" s="50" t="s">
        <v>4989</v>
      </c>
      <c r="F181" s="65">
        <v>10035.75</v>
      </c>
      <c r="G181" s="86">
        <v>6151.6869999999999</v>
      </c>
      <c r="H181" s="86">
        <v>11377.659</v>
      </c>
      <c r="I181" s="86">
        <v>74046.66</v>
      </c>
      <c r="J181" s="86">
        <v>8419.4709999999995</v>
      </c>
      <c r="K181" s="86">
        <v>14938.306</v>
      </c>
      <c r="L181" s="86">
        <v>14264.985000000001</v>
      </c>
      <c r="M181" s="86">
        <v>5747.0119999999997</v>
      </c>
      <c r="N181" s="86">
        <v>10095.253000000001</v>
      </c>
    </row>
    <row r="182" spans="1:14" x14ac:dyDescent="0.25">
      <c r="A182" s="28" t="s">
        <v>4682</v>
      </c>
      <c r="B182" s="28" t="s">
        <v>5014</v>
      </c>
      <c r="C182" s="50" t="s">
        <v>4860</v>
      </c>
      <c r="D182" s="50" t="s">
        <v>4997</v>
      </c>
      <c r="E182" s="50" t="s">
        <v>4989</v>
      </c>
      <c r="F182" s="65">
        <v>272482.44466666668</v>
      </c>
      <c r="G182" s="86">
        <v>150846.79999999999</v>
      </c>
      <c r="H182" s="86">
        <v>234375.97500000001</v>
      </c>
      <c r="I182" s="86">
        <v>209202.65599999999</v>
      </c>
      <c r="J182" s="86">
        <v>263501.55699999997</v>
      </c>
      <c r="K182" s="86">
        <v>328397.28700000001</v>
      </c>
      <c r="L182" s="86">
        <v>235374.37299999999</v>
      </c>
      <c r="M182" s="86">
        <v>232426.23499999999</v>
      </c>
      <c r="N182" s="86">
        <v>349646.72600000002</v>
      </c>
    </row>
    <row r="183" spans="1:14" x14ac:dyDescent="0.25">
      <c r="A183" s="28" t="s">
        <v>4682</v>
      </c>
      <c r="B183" s="28" t="s">
        <v>5014</v>
      </c>
      <c r="C183" s="50" t="s">
        <v>4863</v>
      </c>
      <c r="D183" s="50" t="s">
        <v>4997</v>
      </c>
      <c r="E183" s="50" t="s">
        <v>4989</v>
      </c>
      <c r="F183" s="65">
        <v>74626.438000000009</v>
      </c>
      <c r="G183" s="86">
        <v>113521.856</v>
      </c>
      <c r="H183" s="86">
        <v>118270.499</v>
      </c>
      <c r="I183" s="86">
        <v>101307.765</v>
      </c>
      <c r="J183" s="86">
        <v>98183.131999999998</v>
      </c>
      <c r="K183" s="86">
        <v>101096.50900000001</v>
      </c>
      <c r="L183" s="86">
        <v>85310.307000000001</v>
      </c>
      <c r="M183" s="86">
        <v>54571.955999999998</v>
      </c>
      <c r="N183" s="86">
        <v>83997.051000000007</v>
      </c>
    </row>
    <row r="184" spans="1:14" x14ac:dyDescent="0.25">
      <c r="A184" s="28" t="s">
        <v>4682</v>
      </c>
      <c r="B184" s="28" t="s">
        <v>5014</v>
      </c>
      <c r="C184" s="50" t="s">
        <v>4868</v>
      </c>
      <c r="D184" s="50" t="s">
        <v>4997</v>
      </c>
      <c r="E184" s="50" t="s">
        <v>4989</v>
      </c>
      <c r="F184" s="65">
        <v>8515.3556666666664</v>
      </c>
      <c r="G184" s="86">
        <v>1880.4159999999999</v>
      </c>
      <c r="H184" s="86">
        <v>2177.8490000000002</v>
      </c>
      <c r="I184" s="86">
        <v>1522.624</v>
      </c>
      <c r="J184" s="86">
        <v>1636.954</v>
      </c>
      <c r="K184" s="86">
        <v>1776.316</v>
      </c>
      <c r="L184" s="86">
        <v>8701.2510000000002</v>
      </c>
      <c r="M184" s="86">
        <v>13823.93</v>
      </c>
      <c r="N184" s="86">
        <v>3020.886</v>
      </c>
    </row>
    <row r="185" spans="1:14" x14ac:dyDescent="0.25">
      <c r="A185" s="28" t="s">
        <v>4682</v>
      </c>
      <c r="B185" s="28" t="s">
        <v>5014</v>
      </c>
      <c r="C185" s="50" t="s">
        <v>4874</v>
      </c>
      <c r="D185" s="50" t="s">
        <v>4997</v>
      </c>
      <c r="E185" s="50" t="s">
        <v>4989</v>
      </c>
      <c r="F185" s="65">
        <v>41.724333333333334</v>
      </c>
      <c r="G185" s="86">
        <v>167.215</v>
      </c>
      <c r="H185" s="86">
        <v>252.33600000000001</v>
      </c>
      <c r="I185" s="86">
        <v>2779.576</v>
      </c>
      <c r="J185" s="86">
        <v>30.131</v>
      </c>
      <c r="K185" s="86" t="s">
        <v>5013</v>
      </c>
      <c r="L185" s="86">
        <v>44.441000000000003</v>
      </c>
      <c r="M185" s="86">
        <v>1.528</v>
      </c>
      <c r="N185" s="86">
        <v>79.203999999999994</v>
      </c>
    </row>
    <row r="186" spans="1:14" x14ac:dyDescent="0.25">
      <c r="A186" s="28" t="s">
        <v>4682</v>
      </c>
      <c r="B186" s="28" t="s">
        <v>5014</v>
      </c>
      <c r="C186" s="50" t="s">
        <v>4876</v>
      </c>
      <c r="D186" s="50" t="s">
        <v>4997</v>
      </c>
      <c r="E186" s="50" t="s">
        <v>4989</v>
      </c>
      <c r="F186" s="65">
        <v>6809.8630000000003</v>
      </c>
      <c r="G186" s="86">
        <v>15722.251</v>
      </c>
      <c r="H186" s="86">
        <v>3303.3119999999999</v>
      </c>
      <c r="I186" s="86">
        <v>3823.538</v>
      </c>
      <c r="J186" s="86">
        <v>5573.8890000000001</v>
      </c>
      <c r="K186" s="86">
        <v>7178.8639999999996</v>
      </c>
      <c r="L186" s="86">
        <v>3073.8159999999998</v>
      </c>
      <c r="M186" s="86">
        <v>5466.8419999999996</v>
      </c>
      <c r="N186" s="86">
        <v>11888.931</v>
      </c>
    </row>
    <row r="187" spans="1:14" x14ac:dyDescent="0.25">
      <c r="A187" s="28" t="s">
        <v>4682</v>
      </c>
      <c r="B187" s="28" t="s">
        <v>5014</v>
      </c>
      <c r="C187" s="50" t="s">
        <v>4879</v>
      </c>
      <c r="D187" s="50" t="s">
        <v>4997</v>
      </c>
      <c r="E187" s="50" t="s">
        <v>4989</v>
      </c>
      <c r="F187" s="65">
        <v>15124.364333333337</v>
      </c>
      <c r="G187" s="86">
        <v>4367.5600000000004</v>
      </c>
      <c r="H187" s="86">
        <v>6146.9449999999997</v>
      </c>
      <c r="I187" s="86">
        <v>6709.4229999999998</v>
      </c>
      <c r="J187" s="86">
        <v>7597.3559999999998</v>
      </c>
      <c r="K187" s="86">
        <v>12467.584999999999</v>
      </c>
      <c r="L187" s="86">
        <v>12885.459000000001</v>
      </c>
      <c r="M187" s="86">
        <v>17570.114000000001</v>
      </c>
      <c r="N187" s="86">
        <v>14917.52</v>
      </c>
    </row>
    <row r="188" spans="1:14" x14ac:dyDescent="0.25">
      <c r="A188" s="28" t="s">
        <v>4682</v>
      </c>
      <c r="B188" s="28" t="s">
        <v>5014</v>
      </c>
      <c r="C188" s="50" t="s">
        <v>4883</v>
      </c>
      <c r="D188" s="50" t="s">
        <v>4997</v>
      </c>
      <c r="E188" s="50" t="s">
        <v>4989</v>
      </c>
      <c r="F188" s="65">
        <v>66183.265666666673</v>
      </c>
      <c r="G188" s="86">
        <v>86036.798999999999</v>
      </c>
      <c r="H188" s="86">
        <v>127067.935</v>
      </c>
      <c r="I188" s="86">
        <v>202834.367</v>
      </c>
      <c r="J188" s="86">
        <v>111685.601</v>
      </c>
      <c r="K188" s="86">
        <v>130606.63</v>
      </c>
      <c r="L188" s="86">
        <v>70875.241999999998</v>
      </c>
      <c r="M188" s="86">
        <v>51571.053999999996</v>
      </c>
      <c r="N188" s="86">
        <v>76103.501000000004</v>
      </c>
    </row>
    <row r="189" spans="1:14" x14ac:dyDescent="0.25">
      <c r="A189" s="28" t="s">
        <v>4682</v>
      </c>
      <c r="B189" s="28" t="s">
        <v>5014</v>
      </c>
      <c r="C189" s="50" t="s">
        <v>4898</v>
      </c>
      <c r="D189" s="50" t="s">
        <v>4997</v>
      </c>
      <c r="E189" s="50" t="s">
        <v>4989</v>
      </c>
      <c r="F189" s="65">
        <v>685.56166666666661</v>
      </c>
      <c r="G189" s="86">
        <v>1.0680000000000001</v>
      </c>
      <c r="H189" s="86">
        <v>4.3029999999999999</v>
      </c>
      <c r="I189" s="86" t="s">
        <v>5013</v>
      </c>
      <c r="J189" s="86">
        <v>21132.684000000001</v>
      </c>
      <c r="K189" s="86">
        <v>6572.5429999999997</v>
      </c>
      <c r="L189" s="86">
        <v>101.697</v>
      </c>
      <c r="M189" s="86">
        <v>1598.318</v>
      </c>
      <c r="N189" s="86">
        <v>356.67</v>
      </c>
    </row>
    <row r="190" spans="1:14" x14ac:dyDescent="0.25">
      <c r="A190" s="28" t="s">
        <v>4682</v>
      </c>
      <c r="B190" s="28" t="s">
        <v>5014</v>
      </c>
      <c r="C190" s="50" t="s">
        <v>4899</v>
      </c>
      <c r="D190" s="50" t="s">
        <v>4997</v>
      </c>
      <c r="E190" s="50" t="s">
        <v>4989</v>
      </c>
      <c r="F190" s="65">
        <v>101.97366666666666</v>
      </c>
      <c r="G190" s="86">
        <v>21.802</v>
      </c>
      <c r="H190" s="86">
        <v>128.809</v>
      </c>
      <c r="I190" s="86">
        <v>38.798000000000002</v>
      </c>
      <c r="J190" s="86">
        <v>12.356999999999999</v>
      </c>
      <c r="K190" s="86">
        <v>133.44999999999999</v>
      </c>
      <c r="L190" s="86">
        <v>12.113</v>
      </c>
      <c r="M190" s="86">
        <v>12.972</v>
      </c>
      <c r="N190" s="86">
        <v>280.83600000000001</v>
      </c>
    </row>
    <row r="191" spans="1:14" x14ac:dyDescent="0.25">
      <c r="A191" s="28" t="s">
        <v>4682</v>
      </c>
      <c r="B191" s="28" t="s">
        <v>5014</v>
      </c>
      <c r="C191" s="50" t="s">
        <v>4900</v>
      </c>
      <c r="D191" s="50" t="s">
        <v>4997</v>
      </c>
      <c r="E191" s="50" t="s">
        <v>4989</v>
      </c>
      <c r="F191" s="65">
        <v>38.176666666666669</v>
      </c>
      <c r="G191" s="86">
        <v>758.39300000000003</v>
      </c>
      <c r="H191" s="86">
        <v>477.37400000000002</v>
      </c>
      <c r="I191" s="86">
        <v>57.201999999999998</v>
      </c>
      <c r="J191" s="86">
        <v>81.775999999999996</v>
      </c>
      <c r="K191" s="86">
        <v>6293.9870000000001</v>
      </c>
      <c r="L191" s="86" t="s">
        <v>5013</v>
      </c>
      <c r="M191" s="86">
        <v>27.495999999999999</v>
      </c>
      <c r="N191" s="86">
        <v>87.034000000000006</v>
      </c>
    </row>
    <row r="192" spans="1:14" x14ac:dyDescent="0.25">
      <c r="A192" s="28" t="s">
        <v>4682</v>
      </c>
      <c r="B192" s="28" t="s">
        <v>5014</v>
      </c>
      <c r="C192" s="50" t="s">
        <v>4908</v>
      </c>
      <c r="D192" s="50" t="s">
        <v>4997</v>
      </c>
      <c r="E192" s="50" t="s">
        <v>4989</v>
      </c>
      <c r="F192" s="65">
        <v>2180.335</v>
      </c>
      <c r="G192" s="86">
        <v>690.84900000000005</v>
      </c>
      <c r="H192" s="86">
        <v>1500.0630000000001</v>
      </c>
      <c r="I192" s="86">
        <v>1777.48</v>
      </c>
      <c r="J192" s="86">
        <v>2536.2449999999999</v>
      </c>
      <c r="K192" s="86">
        <v>2583.8200000000002</v>
      </c>
      <c r="L192" s="86">
        <v>948.30200000000002</v>
      </c>
      <c r="M192" s="86">
        <v>2771.8870000000002</v>
      </c>
      <c r="N192" s="86">
        <v>2820.8159999999998</v>
      </c>
    </row>
    <row r="193" spans="1:14" x14ac:dyDescent="0.25">
      <c r="A193" s="28" t="s">
        <v>4682</v>
      </c>
      <c r="B193" s="28" t="s">
        <v>5014</v>
      </c>
      <c r="C193" s="50" t="s">
        <v>4923</v>
      </c>
      <c r="D193" s="50" t="s">
        <v>4997</v>
      </c>
      <c r="E193" s="50" t="s">
        <v>4989</v>
      </c>
      <c r="F193" s="65">
        <v>852149.50699999987</v>
      </c>
      <c r="G193" s="86">
        <v>50707.167000000001</v>
      </c>
      <c r="H193" s="86">
        <v>67341.475000000006</v>
      </c>
      <c r="I193" s="86">
        <v>397763.81</v>
      </c>
      <c r="J193" s="86">
        <v>299821.37900000002</v>
      </c>
      <c r="K193" s="86">
        <v>475420.92200000002</v>
      </c>
      <c r="L193" s="86">
        <v>643437.799</v>
      </c>
      <c r="M193" s="86">
        <v>890219.58</v>
      </c>
      <c r="N193" s="86">
        <v>1022791.142</v>
      </c>
    </row>
    <row r="194" spans="1:14" x14ac:dyDescent="0.25">
      <c r="A194" s="28" t="s">
        <v>4682</v>
      </c>
      <c r="B194" s="28" t="s">
        <v>5014</v>
      </c>
      <c r="C194" s="50" t="s">
        <v>4935</v>
      </c>
      <c r="D194" s="50" t="s">
        <v>4997</v>
      </c>
      <c r="E194" s="50" t="s">
        <v>4989</v>
      </c>
      <c r="F194" s="65">
        <v>10426.357000000002</v>
      </c>
      <c r="G194" s="86">
        <v>2707.3249999999998</v>
      </c>
      <c r="H194" s="86">
        <v>6133.1760000000004</v>
      </c>
      <c r="I194" s="86">
        <v>4812.8639999999996</v>
      </c>
      <c r="J194" s="86">
        <v>12617.966</v>
      </c>
      <c r="K194" s="86">
        <v>13678.945</v>
      </c>
      <c r="L194" s="86">
        <v>4270.5600000000004</v>
      </c>
      <c r="M194" s="86">
        <v>15132.359</v>
      </c>
      <c r="N194" s="86">
        <v>11876.152</v>
      </c>
    </row>
    <row r="195" spans="1:14" x14ac:dyDescent="0.25">
      <c r="A195" s="28" t="s">
        <v>4682</v>
      </c>
      <c r="B195" s="28" t="s">
        <v>5014</v>
      </c>
      <c r="C195" s="50" t="s">
        <v>4937</v>
      </c>
      <c r="D195" s="50" t="s">
        <v>4997</v>
      </c>
      <c r="E195" s="50" t="s">
        <v>4989</v>
      </c>
      <c r="F195" s="65">
        <v>478.96166666666664</v>
      </c>
      <c r="G195" s="86">
        <v>688.92200000000003</v>
      </c>
      <c r="H195" s="86">
        <v>377.47699999999998</v>
      </c>
      <c r="I195" s="86">
        <v>1240.0940000000001</v>
      </c>
      <c r="J195" s="86">
        <v>1361.7760000000001</v>
      </c>
      <c r="K195" s="86">
        <v>467.52800000000002</v>
      </c>
      <c r="L195" s="86">
        <v>168.03399999999999</v>
      </c>
      <c r="M195" s="86">
        <v>513.63</v>
      </c>
      <c r="N195" s="86">
        <v>755.221</v>
      </c>
    </row>
    <row r="196" spans="1:14" x14ac:dyDescent="0.25">
      <c r="A196" s="28" t="s">
        <v>4682</v>
      </c>
      <c r="B196" s="28" t="s">
        <v>5014</v>
      </c>
      <c r="C196" s="50" t="s">
        <v>4940</v>
      </c>
      <c r="D196" s="50" t="s">
        <v>4997</v>
      </c>
      <c r="E196" s="50" t="s">
        <v>4989</v>
      </c>
      <c r="F196" s="65">
        <v>8940.6933333333345</v>
      </c>
      <c r="G196" s="86">
        <v>11448.448</v>
      </c>
      <c r="H196" s="86">
        <v>3058.0279999999998</v>
      </c>
      <c r="I196" s="86">
        <v>4792.0429999999997</v>
      </c>
      <c r="J196" s="86">
        <v>1913.067</v>
      </c>
      <c r="K196" s="86">
        <v>6752.5510000000004</v>
      </c>
      <c r="L196" s="86">
        <v>7255.4589999999998</v>
      </c>
      <c r="M196" s="86">
        <v>10891.581</v>
      </c>
      <c r="N196" s="86">
        <v>8675.0400000000009</v>
      </c>
    </row>
    <row r="197" spans="1:14" x14ac:dyDescent="0.25">
      <c r="A197" s="28" t="s">
        <v>4682</v>
      </c>
      <c r="B197" s="28" t="s">
        <v>5014</v>
      </c>
      <c r="C197" s="50" t="s">
        <v>4956</v>
      </c>
      <c r="D197" s="50" t="s">
        <v>4997</v>
      </c>
      <c r="E197" s="50" t="s">
        <v>4989</v>
      </c>
      <c r="F197" s="65">
        <v>316.82866666666666</v>
      </c>
      <c r="G197" s="86">
        <v>235.84399999999999</v>
      </c>
      <c r="H197" s="86">
        <v>5239.0619999999999</v>
      </c>
      <c r="I197" s="86">
        <v>438.20299999999997</v>
      </c>
      <c r="J197" s="86">
        <v>2874.2750000000001</v>
      </c>
      <c r="K197" s="86">
        <v>89.835999999999999</v>
      </c>
      <c r="L197" s="86">
        <v>381.69400000000002</v>
      </c>
      <c r="M197" s="86">
        <v>288.54700000000003</v>
      </c>
      <c r="N197" s="86">
        <v>280.245</v>
      </c>
    </row>
    <row r="198" spans="1:14" x14ac:dyDescent="0.25">
      <c r="A198" s="28" t="s">
        <v>4682</v>
      </c>
      <c r="B198" s="28" t="s">
        <v>5014</v>
      </c>
      <c r="C198" s="50" t="s">
        <v>4957</v>
      </c>
      <c r="D198" s="50" t="s">
        <v>4997</v>
      </c>
      <c r="E198" s="50" t="s">
        <v>4989</v>
      </c>
      <c r="F198" s="65">
        <v>1257.2623333333333</v>
      </c>
      <c r="G198" s="86">
        <v>1311.5989999999999</v>
      </c>
      <c r="H198" s="86">
        <v>1641.9680000000001</v>
      </c>
      <c r="I198" s="86">
        <v>904.46299999999997</v>
      </c>
      <c r="J198" s="86">
        <v>1422.9110000000001</v>
      </c>
      <c r="K198" s="86">
        <v>1368.008</v>
      </c>
      <c r="L198" s="86">
        <v>611.93299999999999</v>
      </c>
      <c r="M198" s="86">
        <v>1840.2529999999999</v>
      </c>
      <c r="N198" s="86">
        <v>1319.6010000000001</v>
      </c>
    </row>
    <row r="199" spans="1:14" x14ac:dyDescent="0.25">
      <c r="A199" s="28" t="s">
        <v>4682</v>
      </c>
      <c r="B199" s="28" t="s">
        <v>5014</v>
      </c>
      <c r="C199" s="50" t="s">
        <v>4958</v>
      </c>
      <c r="D199" s="50" t="s">
        <v>4997</v>
      </c>
      <c r="E199" s="50" t="s">
        <v>4989</v>
      </c>
      <c r="F199" s="65">
        <v>81632.348333333328</v>
      </c>
      <c r="G199" s="86">
        <v>56239.707999999999</v>
      </c>
      <c r="H199" s="86">
        <v>52105.502</v>
      </c>
      <c r="I199" s="86">
        <v>47838.01</v>
      </c>
      <c r="J199" s="86">
        <v>113487.22199999999</v>
      </c>
      <c r="K199" s="86">
        <v>96956.322</v>
      </c>
      <c r="L199" s="86">
        <v>54351.936999999998</v>
      </c>
      <c r="M199" s="86">
        <v>91801.634000000005</v>
      </c>
      <c r="N199" s="86">
        <v>98743.474000000002</v>
      </c>
    </row>
  </sheetData>
  <autoFilter ref="A5:N170">
    <sortState ref="A6:N170">
      <sortCondition descending="1" ref="F5:F17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59"/>
  <sheetViews>
    <sheetView showGridLines="0" topLeftCell="A73" workbookViewId="0">
      <selection activeCell="A73" sqref="A73"/>
    </sheetView>
  </sheetViews>
  <sheetFormatPr defaultColWidth="9.28515625" defaultRowHeight="12" x14ac:dyDescent="0.25"/>
  <cols>
    <col min="1" max="1" width="9.28515625" style="1"/>
    <col min="2" max="2" width="15.140625" style="1" bestFit="1" customWidth="1"/>
    <col min="3" max="3" width="14.140625" style="1" customWidth="1"/>
    <col min="4" max="4" width="11" style="1" customWidth="1"/>
    <col min="5" max="16384" width="9.28515625" style="1"/>
  </cols>
  <sheetData>
    <row r="1" spans="1:2" ht="15" x14ac:dyDescent="0.2">
      <c r="A1" s="23" t="s">
        <v>4786</v>
      </c>
    </row>
    <row r="3" spans="1:2" ht="11.1" customHeight="1" x14ac:dyDescent="0.25">
      <c r="A3" s="39">
        <v>1</v>
      </c>
      <c r="B3" s="40" t="s">
        <v>4654</v>
      </c>
    </row>
    <row r="4" spans="1:2" ht="11.1" customHeight="1" x14ac:dyDescent="0.2">
      <c r="A4" s="39">
        <f>A3+1</f>
        <v>2</v>
      </c>
      <c r="B4" s="40" t="s">
        <v>4655</v>
      </c>
    </row>
    <row r="5" spans="1:2" ht="11.1" customHeight="1" x14ac:dyDescent="0.2">
      <c r="A5" s="39">
        <f t="shared" ref="A5:A23" si="0">A4+1</f>
        <v>3</v>
      </c>
      <c r="B5" s="40" t="s">
        <v>4656</v>
      </c>
    </row>
    <row r="6" spans="1:2" ht="11.1" customHeight="1" x14ac:dyDescent="0.25">
      <c r="A6" s="39">
        <f t="shared" si="0"/>
        <v>4</v>
      </c>
      <c r="B6" s="40" t="s">
        <v>4657</v>
      </c>
    </row>
    <row r="7" spans="1:2" ht="11.1" customHeight="1" x14ac:dyDescent="0.25">
      <c r="A7" s="39">
        <f t="shared" si="0"/>
        <v>5</v>
      </c>
      <c r="B7" s="40" t="s">
        <v>4658</v>
      </c>
    </row>
    <row r="8" spans="1:2" ht="11.1" customHeight="1" x14ac:dyDescent="0.25">
      <c r="A8" s="39">
        <f t="shared" si="0"/>
        <v>6</v>
      </c>
      <c r="B8" s="40" t="s">
        <v>4659</v>
      </c>
    </row>
    <row r="9" spans="1:2" ht="11.1" customHeight="1" x14ac:dyDescent="0.25">
      <c r="A9" s="39">
        <f t="shared" si="0"/>
        <v>7</v>
      </c>
      <c r="B9" s="40" t="s">
        <v>4660</v>
      </c>
    </row>
    <row r="10" spans="1:2" ht="11.1" customHeight="1" x14ac:dyDescent="0.25">
      <c r="A10" s="39">
        <f t="shared" si="0"/>
        <v>8</v>
      </c>
      <c r="B10" s="40" t="s">
        <v>4661</v>
      </c>
    </row>
    <row r="11" spans="1:2" ht="11.1" customHeight="1" x14ac:dyDescent="0.2">
      <c r="A11" s="39">
        <f t="shared" si="0"/>
        <v>9</v>
      </c>
      <c r="B11" s="40" t="s">
        <v>4662</v>
      </c>
    </row>
    <row r="12" spans="1:2" ht="11.1" customHeight="1" x14ac:dyDescent="0.25">
      <c r="A12" s="39">
        <f t="shared" si="0"/>
        <v>10</v>
      </c>
      <c r="B12" s="40" t="s">
        <v>4663</v>
      </c>
    </row>
    <row r="13" spans="1:2" ht="11.1" customHeight="1" x14ac:dyDescent="0.25">
      <c r="A13" s="39">
        <f t="shared" si="0"/>
        <v>11</v>
      </c>
      <c r="B13" s="40" t="s">
        <v>4664</v>
      </c>
    </row>
    <row r="14" spans="1:2" ht="11.1" customHeight="1" x14ac:dyDescent="0.25">
      <c r="A14" s="39">
        <f t="shared" si="0"/>
        <v>12</v>
      </c>
      <c r="B14" s="40" t="s">
        <v>4665</v>
      </c>
    </row>
    <row r="15" spans="1:2" ht="11.1" customHeight="1" x14ac:dyDescent="0.25">
      <c r="A15" s="39">
        <f t="shared" si="0"/>
        <v>13</v>
      </c>
      <c r="B15" s="40" t="s">
        <v>4666</v>
      </c>
    </row>
    <row r="16" spans="1:2" ht="11.1" customHeight="1" x14ac:dyDescent="0.25">
      <c r="A16" s="39">
        <f t="shared" si="0"/>
        <v>14</v>
      </c>
      <c r="B16" s="40" t="s">
        <v>4667</v>
      </c>
    </row>
    <row r="17" spans="1:5" ht="11.1" customHeight="1" x14ac:dyDescent="0.25">
      <c r="A17" s="39">
        <f t="shared" si="0"/>
        <v>15</v>
      </c>
      <c r="B17" s="40" t="s">
        <v>4668</v>
      </c>
    </row>
    <row r="18" spans="1:5" ht="11.1" customHeight="1" x14ac:dyDescent="0.25">
      <c r="A18" s="39">
        <f t="shared" si="0"/>
        <v>16</v>
      </c>
      <c r="B18" s="40" t="s">
        <v>4669</v>
      </c>
    </row>
    <row r="19" spans="1:5" ht="11.1" customHeight="1" x14ac:dyDescent="0.25">
      <c r="A19" s="39">
        <f t="shared" si="0"/>
        <v>17</v>
      </c>
      <c r="B19" s="40" t="s">
        <v>4670</v>
      </c>
    </row>
    <row r="20" spans="1:5" ht="11.1" customHeight="1" x14ac:dyDescent="0.25">
      <c r="A20" s="39">
        <f t="shared" si="0"/>
        <v>18</v>
      </c>
      <c r="B20" s="40" t="s">
        <v>4671</v>
      </c>
    </row>
    <row r="21" spans="1:5" ht="11.1" customHeight="1" x14ac:dyDescent="0.25">
      <c r="A21" s="39">
        <f t="shared" si="0"/>
        <v>19</v>
      </c>
      <c r="B21" s="40" t="s">
        <v>4672</v>
      </c>
    </row>
    <row r="22" spans="1:5" ht="11.1" customHeight="1" x14ac:dyDescent="0.25">
      <c r="A22" s="39">
        <f t="shared" si="0"/>
        <v>20</v>
      </c>
      <c r="B22" s="40" t="s">
        <v>4673</v>
      </c>
    </row>
    <row r="23" spans="1:5" ht="11.1" customHeight="1" x14ac:dyDescent="0.25">
      <c r="A23" s="39">
        <f t="shared" si="0"/>
        <v>21</v>
      </c>
      <c r="B23" s="40" t="s">
        <v>4674</v>
      </c>
    </row>
    <row r="26" spans="1:5" x14ac:dyDescent="0.2">
      <c r="A26" s="229" t="s">
        <v>9842</v>
      </c>
      <c r="B26" s="230"/>
      <c r="C26" s="230"/>
      <c r="E26" s="32" t="s">
        <v>4787</v>
      </c>
    </row>
    <row r="27" spans="1:5" ht="24" x14ac:dyDescent="0.2">
      <c r="A27" s="30" t="s">
        <v>4677</v>
      </c>
      <c r="B27" s="30" t="s">
        <v>4681</v>
      </c>
      <c r="C27" s="30" t="s">
        <v>4782</v>
      </c>
    </row>
    <row r="28" spans="1:5" x14ac:dyDescent="0.2">
      <c r="A28" s="27">
        <v>1</v>
      </c>
      <c r="B28" s="130">
        <v>4.7668259308234685E-2</v>
      </c>
      <c r="C28" s="131">
        <v>129</v>
      </c>
    </row>
    <row r="29" spans="1:5" x14ac:dyDescent="0.2">
      <c r="A29" s="27">
        <f>A28+1</f>
        <v>2</v>
      </c>
      <c r="B29" s="130">
        <v>0.12319508145210854</v>
      </c>
      <c r="C29" s="131">
        <v>233</v>
      </c>
    </row>
    <row r="30" spans="1:5" x14ac:dyDescent="0.2">
      <c r="A30" s="27">
        <f t="shared" ref="A30:A48" si="1">A29+1</f>
        <v>3</v>
      </c>
      <c r="B30" s="130">
        <v>1.5815003096156705E-2</v>
      </c>
      <c r="C30" s="131">
        <v>37</v>
      </c>
    </row>
    <row r="31" spans="1:5" x14ac:dyDescent="0.2">
      <c r="A31" s="27">
        <f t="shared" si="1"/>
        <v>4</v>
      </c>
      <c r="B31" s="130">
        <v>6.2445753620475011E-2</v>
      </c>
      <c r="C31" s="131">
        <v>164</v>
      </c>
    </row>
    <row r="32" spans="1:5" x14ac:dyDescent="0.2">
      <c r="A32" s="27">
        <f t="shared" si="1"/>
        <v>5</v>
      </c>
      <c r="B32" s="130">
        <v>0.25904904278309659</v>
      </c>
      <c r="C32" s="131">
        <v>103</v>
      </c>
    </row>
    <row r="33" spans="1:3" x14ac:dyDescent="0.2">
      <c r="A33" s="27">
        <f t="shared" si="1"/>
        <v>6</v>
      </c>
      <c r="B33" s="130">
        <v>5.0424494619583253E-2</v>
      </c>
      <c r="C33" s="131">
        <v>629</v>
      </c>
    </row>
    <row r="34" spans="1:3" x14ac:dyDescent="0.2">
      <c r="A34" s="27">
        <f t="shared" si="1"/>
        <v>7</v>
      </c>
      <c r="B34" s="130">
        <v>3.3079551891806336E-2</v>
      </c>
      <c r="C34" s="131">
        <v>202</v>
      </c>
    </row>
    <row r="35" spans="1:3" x14ac:dyDescent="0.2">
      <c r="A35" s="27">
        <f t="shared" si="1"/>
        <v>8</v>
      </c>
      <c r="B35" s="130">
        <v>5.174044599770423E-4</v>
      </c>
      <c r="C35" s="131">
        <v>41</v>
      </c>
    </row>
    <row r="36" spans="1:3" x14ac:dyDescent="0.2">
      <c r="A36" s="27">
        <f t="shared" si="1"/>
        <v>9</v>
      </c>
      <c r="B36" s="130">
        <v>1.2988860452174684E-2</v>
      </c>
      <c r="C36" s="131">
        <v>77</v>
      </c>
    </row>
    <row r="37" spans="1:3" x14ac:dyDescent="0.2">
      <c r="A37" s="27">
        <f t="shared" si="1"/>
        <v>10</v>
      </c>
      <c r="B37" s="130">
        <v>2.4783442782409803E-2</v>
      </c>
      <c r="C37" s="131">
        <v>138</v>
      </c>
    </row>
    <row r="38" spans="1:3" x14ac:dyDescent="0.2">
      <c r="A38" s="27">
        <f t="shared" si="1"/>
        <v>11</v>
      </c>
      <c r="B38" s="130">
        <v>1.5443341210834896E-2</v>
      </c>
      <c r="C38" s="131">
        <v>644</v>
      </c>
    </row>
    <row r="39" spans="1:3" x14ac:dyDescent="0.2">
      <c r="A39" s="27">
        <f t="shared" si="1"/>
        <v>12</v>
      </c>
      <c r="B39" s="130">
        <v>3.7980264733762136E-3</v>
      </c>
      <c r="C39" s="131">
        <v>50</v>
      </c>
    </row>
    <row r="40" spans="1:3" x14ac:dyDescent="0.2">
      <c r="A40" s="27">
        <f t="shared" si="1"/>
        <v>13</v>
      </c>
      <c r="B40" s="130">
        <v>7.7784704151918332E-3</v>
      </c>
      <c r="C40" s="131">
        <v>139</v>
      </c>
    </row>
    <row r="41" spans="1:3" x14ac:dyDescent="0.2">
      <c r="A41" s="27">
        <f t="shared" si="1"/>
        <v>14</v>
      </c>
      <c r="B41" s="130">
        <v>2.2009073983901535E-3</v>
      </c>
      <c r="C41" s="131">
        <v>23</v>
      </c>
    </row>
    <row r="42" spans="1:3" x14ac:dyDescent="0.2">
      <c r="A42" s="27">
        <f t="shared" si="1"/>
        <v>15</v>
      </c>
      <c r="B42" s="130">
        <v>8.7070278312158342E-2</v>
      </c>
      <c r="C42" s="131">
        <v>510</v>
      </c>
    </row>
    <row r="43" spans="1:3" x14ac:dyDescent="0.2">
      <c r="A43" s="27">
        <f t="shared" si="1"/>
        <v>16</v>
      </c>
      <c r="B43" s="130">
        <v>0.1450307202769566</v>
      </c>
      <c r="C43" s="131">
        <v>777</v>
      </c>
    </row>
    <row r="44" spans="1:3" x14ac:dyDescent="0.2">
      <c r="A44" s="27">
        <f t="shared" si="1"/>
        <v>17</v>
      </c>
      <c r="B44" s="130">
        <v>8.6390671625609441E-2</v>
      </c>
      <c r="C44" s="131">
        <v>115</v>
      </c>
    </row>
    <row r="45" spans="1:3" x14ac:dyDescent="0.2">
      <c r="A45" s="27">
        <f t="shared" si="1"/>
        <v>18</v>
      </c>
      <c r="B45" s="130">
        <v>1.2363241809260152E-2</v>
      </c>
      <c r="C45" s="131">
        <v>224</v>
      </c>
    </row>
    <row r="46" spans="1:3" x14ac:dyDescent="0.2">
      <c r="A46" s="27">
        <f t="shared" si="1"/>
        <v>19</v>
      </c>
      <c r="B46" s="130">
        <v>1.6838398790152409E-3</v>
      </c>
      <c r="C46" s="131">
        <v>10</v>
      </c>
    </row>
    <row r="47" spans="1:3" x14ac:dyDescent="0.2">
      <c r="A47" s="27">
        <f t="shared" si="1"/>
        <v>20</v>
      </c>
      <c r="B47" s="130">
        <v>8.2656938904754566E-3</v>
      </c>
      <c r="C47" s="131">
        <v>127</v>
      </c>
    </row>
    <row r="48" spans="1:3" x14ac:dyDescent="0.2">
      <c r="A48" s="27">
        <f t="shared" si="1"/>
        <v>21</v>
      </c>
      <c r="B48" s="130">
        <v>7.9142427088326062E-6</v>
      </c>
      <c r="C48" s="131">
        <v>6</v>
      </c>
    </row>
    <row r="50" spans="1:3" x14ac:dyDescent="0.2">
      <c r="A50" s="229" t="s">
        <v>4678</v>
      </c>
      <c r="B50" s="230"/>
      <c r="C50" s="230"/>
    </row>
    <row r="51" spans="1:3" ht="24" x14ac:dyDescent="0.2">
      <c r="A51" s="30" t="s">
        <v>4677</v>
      </c>
      <c r="B51" s="30" t="s">
        <v>4681</v>
      </c>
      <c r="C51" s="30" t="s">
        <v>4782</v>
      </c>
    </row>
    <row r="52" spans="1:3" x14ac:dyDescent="0.2">
      <c r="A52" s="27">
        <v>1</v>
      </c>
      <c r="B52" s="29">
        <v>5.2994432609482778E-2</v>
      </c>
      <c r="C52" s="28">
        <v>131</v>
      </c>
    </row>
    <row r="53" spans="1:3" x14ac:dyDescent="0.2">
      <c r="A53" s="27">
        <f>A52+1</f>
        <v>2</v>
      </c>
      <c r="B53" s="29">
        <v>0.15450029610288415</v>
      </c>
      <c r="C53" s="28">
        <v>212</v>
      </c>
    </row>
    <row r="54" spans="1:3" x14ac:dyDescent="0.2">
      <c r="A54" s="27">
        <f t="shared" ref="A54:A72" si="2">A53+1</f>
        <v>3</v>
      </c>
      <c r="B54" s="29">
        <v>2.3144898753532393E-2</v>
      </c>
      <c r="C54" s="28">
        <v>39</v>
      </c>
    </row>
    <row r="55" spans="1:3" x14ac:dyDescent="0.2">
      <c r="A55" s="27">
        <f t="shared" si="2"/>
        <v>4</v>
      </c>
      <c r="B55" s="29">
        <v>0.10110987558448527</v>
      </c>
      <c r="C55" s="28">
        <v>173</v>
      </c>
    </row>
    <row r="56" spans="1:3" x14ac:dyDescent="0.2">
      <c r="A56" s="27">
        <f t="shared" si="2"/>
        <v>5</v>
      </c>
      <c r="B56" s="29">
        <v>0.21768004884881642</v>
      </c>
      <c r="C56" s="28">
        <v>109</v>
      </c>
    </row>
    <row r="57" spans="1:3" x14ac:dyDescent="0.2">
      <c r="A57" s="27">
        <f t="shared" si="2"/>
        <v>6</v>
      </c>
      <c r="B57" s="29">
        <v>5.8421252249156327E-2</v>
      </c>
      <c r="C57" s="28">
        <v>625</v>
      </c>
    </row>
    <row r="58" spans="1:3" x14ac:dyDescent="0.2">
      <c r="A58" s="27">
        <f t="shared" si="2"/>
        <v>7</v>
      </c>
      <c r="B58" s="29">
        <v>3.7324688522674329E-2</v>
      </c>
      <c r="C58" s="28">
        <v>203</v>
      </c>
    </row>
    <row r="59" spans="1:3" x14ac:dyDescent="0.2">
      <c r="A59" s="27">
        <f t="shared" si="2"/>
        <v>8</v>
      </c>
      <c r="B59" s="29">
        <v>6.0563287051448032E-4</v>
      </c>
      <c r="C59" s="28">
        <v>40</v>
      </c>
    </row>
    <row r="60" spans="1:3" x14ac:dyDescent="0.2">
      <c r="A60" s="27">
        <f t="shared" si="2"/>
        <v>9</v>
      </c>
      <c r="B60" s="29">
        <v>1.4655230517814016E-2</v>
      </c>
      <c r="C60" s="28">
        <v>68</v>
      </c>
    </row>
    <row r="61" spans="1:3" x14ac:dyDescent="0.2">
      <c r="A61" s="27">
        <f t="shared" si="2"/>
        <v>10</v>
      </c>
      <c r="B61" s="29">
        <v>3.2428387390391236E-2</v>
      </c>
      <c r="C61" s="28">
        <v>132</v>
      </c>
    </row>
    <row r="62" spans="1:3" x14ac:dyDescent="0.2">
      <c r="A62" s="27">
        <f t="shared" si="2"/>
        <v>11</v>
      </c>
      <c r="B62" s="29">
        <v>1.6746258860984405E-2</v>
      </c>
      <c r="C62" s="28">
        <v>636</v>
      </c>
    </row>
    <row r="63" spans="1:3" x14ac:dyDescent="0.2">
      <c r="A63" s="27">
        <f t="shared" si="2"/>
        <v>12</v>
      </c>
      <c r="B63" s="29">
        <v>3.7195546682969199E-3</v>
      </c>
      <c r="C63" s="28">
        <v>47</v>
      </c>
    </row>
    <row r="64" spans="1:3" x14ac:dyDescent="0.2">
      <c r="A64" s="27">
        <f t="shared" si="2"/>
        <v>13</v>
      </c>
      <c r="B64" s="29">
        <v>9.3871974290024029E-3</v>
      </c>
      <c r="C64" s="28">
        <v>134</v>
      </c>
    </row>
    <row r="65" spans="1:12" x14ac:dyDescent="0.2">
      <c r="A65" s="27">
        <f t="shared" si="2"/>
        <v>14</v>
      </c>
      <c r="B65" s="29">
        <v>1.6124945668990144E-3</v>
      </c>
      <c r="C65" s="28">
        <v>30</v>
      </c>
    </row>
    <row r="66" spans="1:12" x14ac:dyDescent="0.2">
      <c r="A66" s="27">
        <f t="shared" si="2"/>
        <v>15</v>
      </c>
      <c r="B66" s="29">
        <v>6.9135966824221601E-2</v>
      </c>
      <c r="C66" s="28">
        <v>478</v>
      </c>
    </row>
    <row r="67" spans="1:12" x14ac:dyDescent="0.2">
      <c r="A67" s="27">
        <f t="shared" si="2"/>
        <v>16</v>
      </c>
      <c r="B67" s="29">
        <v>9.4934806104855676E-2</v>
      </c>
      <c r="C67" s="28">
        <v>724</v>
      </c>
    </row>
    <row r="68" spans="1:12" x14ac:dyDescent="0.2">
      <c r="A68" s="27">
        <f t="shared" si="2"/>
        <v>17</v>
      </c>
      <c r="B68" s="29">
        <v>0.10013906262662817</v>
      </c>
      <c r="C68" s="28">
        <v>111</v>
      </c>
    </row>
    <row r="69" spans="1:12" x14ac:dyDescent="0.2">
      <c r="A69" s="27">
        <f t="shared" si="2"/>
        <v>18</v>
      </c>
      <c r="B69" s="29">
        <v>6.8886712051246975E-3</v>
      </c>
      <c r="C69" s="28">
        <v>204</v>
      </c>
    </row>
    <row r="70" spans="1:12" x14ac:dyDescent="0.2">
      <c r="A70" s="27">
        <f t="shared" si="2"/>
        <v>19</v>
      </c>
      <c r="B70" s="29">
        <v>5.1212925370239582E-6</v>
      </c>
      <c r="C70" s="28">
        <v>9</v>
      </c>
    </row>
    <row r="71" spans="1:12" x14ac:dyDescent="0.2">
      <c r="A71" s="27">
        <f t="shared" si="2"/>
        <v>20</v>
      </c>
      <c r="B71" s="29">
        <v>4.5576651887100196E-3</v>
      </c>
      <c r="C71" s="28">
        <v>111</v>
      </c>
    </row>
    <row r="72" spans="1:12" x14ac:dyDescent="0.2">
      <c r="A72" s="27">
        <f t="shared" si="2"/>
        <v>21</v>
      </c>
      <c r="B72" s="29">
        <v>8.4577829887709781E-6</v>
      </c>
      <c r="C72" s="28">
        <v>4</v>
      </c>
    </row>
    <row r="74" spans="1:12" x14ac:dyDescent="0.25">
      <c r="E74" s="215">
        <v>2006</v>
      </c>
      <c r="F74" s="215">
        <v>2007</v>
      </c>
      <c r="G74" s="215">
        <v>2008</v>
      </c>
      <c r="H74" s="215">
        <v>2009</v>
      </c>
      <c r="I74" s="215">
        <v>2010</v>
      </c>
      <c r="J74" s="215">
        <v>2011</v>
      </c>
      <c r="K74" s="215">
        <v>2012</v>
      </c>
      <c r="L74" s="215">
        <v>2013</v>
      </c>
    </row>
    <row r="75" spans="1:12" x14ac:dyDescent="0.25">
      <c r="E75" s="216"/>
      <c r="F75" s="216"/>
      <c r="G75" s="216"/>
      <c r="H75" s="216"/>
      <c r="I75" s="216"/>
      <c r="J75" s="216"/>
      <c r="K75" s="216"/>
      <c r="L75" s="216"/>
    </row>
    <row r="76" spans="1:12" x14ac:dyDescent="0.2">
      <c r="D76" s="31" t="s">
        <v>4991</v>
      </c>
      <c r="E76" s="36">
        <v>3734</v>
      </c>
      <c r="F76" s="36">
        <v>3770</v>
      </c>
      <c r="G76" s="36">
        <v>3746</v>
      </c>
      <c r="H76" s="36">
        <v>3676</v>
      </c>
      <c r="I76" s="36">
        <v>3438</v>
      </c>
      <c r="J76" s="36">
        <v>3181</v>
      </c>
      <c r="K76" s="36">
        <v>3280</v>
      </c>
      <c r="L76" s="36">
        <v>2874</v>
      </c>
    </row>
    <row r="77" spans="1:12" x14ac:dyDescent="0.2">
      <c r="D77" s="31" t="s">
        <v>4992</v>
      </c>
      <c r="E77" s="28">
        <v>140</v>
      </c>
      <c r="F77" s="28">
        <v>141</v>
      </c>
      <c r="G77" s="28">
        <v>147</v>
      </c>
      <c r="H77" s="28">
        <v>151</v>
      </c>
      <c r="I77" s="28">
        <v>140</v>
      </c>
      <c r="J77" s="28">
        <v>124</v>
      </c>
      <c r="K77" s="28">
        <v>136</v>
      </c>
      <c r="L77" s="28">
        <v>124</v>
      </c>
    </row>
    <row r="98" spans="1:5" x14ac:dyDescent="0.2">
      <c r="E98" s="37" t="s">
        <v>4987</v>
      </c>
    </row>
    <row r="100" spans="1:5" x14ac:dyDescent="0.2">
      <c r="A100" s="229" t="s">
        <v>9814</v>
      </c>
      <c r="B100" s="229"/>
      <c r="C100" s="229"/>
      <c r="D100" s="229"/>
    </row>
    <row r="101" spans="1:5" ht="24" x14ac:dyDescent="0.2">
      <c r="A101" s="30" t="s">
        <v>4677</v>
      </c>
      <c r="B101" s="53" t="s">
        <v>9893</v>
      </c>
      <c r="C101" s="53" t="s">
        <v>4993</v>
      </c>
      <c r="D101" s="53" t="s">
        <v>4999</v>
      </c>
    </row>
    <row r="102" spans="1:5" x14ac:dyDescent="0.25">
      <c r="A102" s="27">
        <v>1</v>
      </c>
      <c r="B102" s="54">
        <f t="shared" ref="B102:B122" si="3">+B28</f>
        <v>4.7668259308234685E-2</v>
      </c>
      <c r="C102" s="54">
        <f t="shared" ref="C102:C122" si="4">+B52</f>
        <v>5.2994432609482778E-2</v>
      </c>
      <c r="D102" s="120">
        <f>(+C102-B102)*100</f>
        <v>0.53261733012480927</v>
      </c>
    </row>
    <row r="103" spans="1:5" x14ac:dyDescent="0.25">
      <c r="A103" s="27">
        <f>A102+1</f>
        <v>2</v>
      </c>
      <c r="B103" s="54">
        <f t="shared" si="3"/>
        <v>0.12319508145210854</v>
      </c>
      <c r="C103" s="54">
        <f t="shared" si="4"/>
        <v>0.15450029610288415</v>
      </c>
      <c r="D103" s="120">
        <f t="shared" ref="D103:D122" si="5">(+C103-B103)*100</f>
        <v>3.1305214650775612</v>
      </c>
    </row>
    <row r="104" spans="1:5" x14ac:dyDescent="0.25">
      <c r="A104" s="27">
        <f t="shared" ref="A104:A122" si="6">A103+1</f>
        <v>3</v>
      </c>
      <c r="B104" s="54">
        <f t="shared" si="3"/>
        <v>1.5815003096156705E-2</v>
      </c>
      <c r="C104" s="54">
        <f t="shared" si="4"/>
        <v>2.3144898753532393E-2</v>
      </c>
      <c r="D104" s="120">
        <f t="shared" si="5"/>
        <v>0.73298956573756879</v>
      </c>
    </row>
    <row r="105" spans="1:5" x14ac:dyDescent="0.25">
      <c r="A105" s="27">
        <f t="shared" si="6"/>
        <v>4</v>
      </c>
      <c r="B105" s="54">
        <f t="shared" si="3"/>
        <v>6.2445753620475011E-2</v>
      </c>
      <c r="C105" s="54">
        <f t="shared" si="4"/>
        <v>0.10110987558448527</v>
      </c>
      <c r="D105" s="120">
        <f t="shared" si="5"/>
        <v>3.8664121964010256</v>
      </c>
    </row>
    <row r="106" spans="1:5" x14ac:dyDescent="0.25">
      <c r="A106" s="27">
        <f t="shared" si="6"/>
        <v>5</v>
      </c>
      <c r="B106" s="54">
        <f t="shared" si="3"/>
        <v>0.25904904278309659</v>
      </c>
      <c r="C106" s="54">
        <f t="shared" si="4"/>
        <v>0.21768004884881642</v>
      </c>
      <c r="D106" s="120">
        <f t="shared" si="5"/>
        <v>-4.1368993934280169</v>
      </c>
    </row>
    <row r="107" spans="1:5" x14ac:dyDescent="0.25">
      <c r="A107" s="27">
        <f t="shared" si="6"/>
        <v>6</v>
      </c>
      <c r="B107" s="54">
        <f t="shared" si="3"/>
        <v>5.0424494619583253E-2</v>
      </c>
      <c r="C107" s="54">
        <f t="shared" si="4"/>
        <v>5.8421252249156327E-2</v>
      </c>
      <c r="D107" s="120">
        <f t="shared" si="5"/>
        <v>0.79967576295730747</v>
      </c>
    </row>
    <row r="108" spans="1:5" x14ac:dyDescent="0.25">
      <c r="A108" s="27">
        <f t="shared" si="6"/>
        <v>7</v>
      </c>
      <c r="B108" s="54">
        <f t="shared" si="3"/>
        <v>3.3079551891806336E-2</v>
      </c>
      <c r="C108" s="54">
        <f t="shared" si="4"/>
        <v>3.7324688522674329E-2</v>
      </c>
      <c r="D108" s="120">
        <f t="shared" si="5"/>
        <v>0.42451366308679933</v>
      </c>
    </row>
    <row r="109" spans="1:5" x14ac:dyDescent="0.25">
      <c r="A109" s="27">
        <f t="shared" si="6"/>
        <v>8</v>
      </c>
      <c r="B109" s="54">
        <f t="shared" si="3"/>
        <v>5.174044599770423E-4</v>
      </c>
      <c r="C109" s="54">
        <f t="shared" si="4"/>
        <v>6.0563287051448032E-4</v>
      </c>
      <c r="D109" s="120">
        <f t="shared" si="5"/>
        <v>8.8228410537438007E-3</v>
      </c>
    </row>
    <row r="110" spans="1:5" x14ac:dyDescent="0.25">
      <c r="A110" s="27">
        <f t="shared" si="6"/>
        <v>9</v>
      </c>
      <c r="B110" s="54">
        <f t="shared" si="3"/>
        <v>1.2988860452174684E-2</v>
      </c>
      <c r="C110" s="54">
        <f t="shared" si="4"/>
        <v>1.4655230517814016E-2</v>
      </c>
      <c r="D110" s="120">
        <f t="shared" si="5"/>
        <v>0.1666370065639331</v>
      </c>
    </row>
    <row r="111" spans="1:5" x14ac:dyDescent="0.25">
      <c r="A111" s="27">
        <f t="shared" si="6"/>
        <v>10</v>
      </c>
      <c r="B111" s="54">
        <f t="shared" si="3"/>
        <v>2.4783442782409803E-2</v>
      </c>
      <c r="C111" s="54">
        <f t="shared" si="4"/>
        <v>3.2428387390391236E-2</v>
      </c>
      <c r="D111" s="120">
        <f t="shared" si="5"/>
        <v>0.76449446079814332</v>
      </c>
    </row>
    <row r="112" spans="1:5" x14ac:dyDescent="0.25">
      <c r="A112" s="27">
        <f t="shared" si="6"/>
        <v>11</v>
      </c>
      <c r="B112" s="54">
        <f t="shared" si="3"/>
        <v>1.5443341210834896E-2</v>
      </c>
      <c r="C112" s="54">
        <f t="shared" si="4"/>
        <v>1.6746258860984405E-2</v>
      </c>
      <c r="D112" s="120">
        <f t="shared" si="5"/>
        <v>0.13029176501495096</v>
      </c>
    </row>
    <row r="113" spans="1:4" x14ac:dyDescent="0.25">
      <c r="A113" s="27">
        <f t="shared" si="6"/>
        <v>12</v>
      </c>
      <c r="B113" s="54">
        <f t="shared" si="3"/>
        <v>3.7980264733762136E-3</v>
      </c>
      <c r="C113" s="54">
        <f t="shared" si="4"/>
        <v>3.7195546682969199E-3</v>
      </c>
      <c r="D113" s="120">
        <f t="shared" si="5"/>
        <v>-7.8471805079293692E-3</v>
      </c>
    </row>
    <row r="114" spans="1:4" x14ac:dyDescent="0.25">
      <c r="A114" s="27">
        <f t="shared" si="6"/>
        <v>13</v>
      </c>
      <c r="B114" s="54">
        <f t="shared" si="3"/>
        <v>7.7784704151918332E-3</v>
      </c>
      <c r="C114" s="54">
        <f t="shared" si="4"/>
        <v>9.3871974290024029E-3</v>
      </c>
      <c r="D114" s="120">
        <f t="shared" si="5"/>
        <v>0.16087270138105697</v>
      </c>
    </row>
    <row r="115" spans="1:4" x14ac:dyDescent="0.25">
      <c r="A115" s="27">
        <f t="shared" si="6"/>
        <v>14</v>
      </c>
      <c r="B115" s="54">
        <f t="shared" si="3"/>
        <v>2.2009073983901535E-3</v>
      </c>
      <c r="C115" s="54">
        <f t="shared" si="4"/>
        <v>1.6124945668990144E-3</v>
      </c>
      <c r="D115" s="120">
        <f t="shared" si="5"/>
        <v>-5.8841283149113917E-2</v>
      </c>
    </row>
    <row r="116" spans="1:4" x14ac:dyDescent="0.25">
      <c r="A116" s="27">
        <f t="shared" si="6"/>
        <v>15</v>
      </c>
      <c r="B116" s="54">
        <f t="shared" si="3"/>
        <v>8.7070278312158342E-2</v>
      </c>
      <c r="C116" s="54">
        <f t="shared" si="4"/>
        <v>6.9135966824221601E-2</v>
      </c>
      <c r="D116" s="120">
        <f t="shared" si="5"/>
        <v>-1.793431148793674</v>
      </c>
    </row>
    <row r="117" spans="1:4" x14ac:dyDescent="0.25">
      <c r="A117" s="27">
        <f t="shared" si="6"/>
        <v>16</v>
      </c>
      <c r="B117" s="54">
        <f t="shared" si="3"/>
        <v>0.1450307202769566</v>
      </c>
      <c r="C117" s="54">
        <f t="shared" si="4"/>
        <v>9.4934806104855676E-2</v>
      </c>
      <c r="D117" s="120">
        <f t="shared" si="5"/>
        <v>-5.0095914172100926</v>
      </c>
    </row>
    <row r="118" spans="1:4" x14ac:dyDescent="0.25">
      <c r="A118" s="27">
        <f t="shared" si="6"/>
        <v>17</v>
      </c>
      <c r="B118" s="54">
        <f t="shared" si="3"/>
        <v>8.6390671625609441E-2</v>
      </c>
      <c r="C118" s="54">
        <f t="shared" si="4"/>
        <v>0.10013906262662817</v>
      </c>
      <c r="D118" s="120">
        <f t="shared" si="5"/>
        <v>1.3748391001018725</v>
      </c>
    </row>
    <row r="119" spans="1:4" x14ac:dyDescent="0.25">
      <c r="A119" s="27">
        <f t="shared" si="6"/>
        <v>18</v>
      </c>
      <c r="B119" s="54">
        <f t="shared" si="3"/>
        <v>1.2363241809260152E-2</v>
      </c>
      <c r="C119" s="54">
        <f t="shared" si="4"/>
        <v>6.8886712051246975E-3</v>
      </c>
      <c r="D119" s="120">
        <f t="shared" si="5"/>
        <v>-0.54745706041354547</v>
      </c>
    </row>
    <row r="120" spans="1:4" x14ac:dyDescent="0.25">
      <c r="A120" s="27">
        <f t="shared" si="6"/>
        <v>19</v>
      </c>
      <c r="B120" s="54">
        <f t="shared" si="3"/>
        <v>1.6838398790152409E-3</v>
      </c>
      <c r="C120" s="54">
        <f t="shared" si="4"/>
        <v>5.1212925370239582E-6</v>
      </c>
      <c r="D120" s="120">
        <f t="shared" si="5"/>
        <v>-0.1678718586478217</v>
      </c>
    </row>
    <row r="121" spans="1:4" x14ac:dyDescent="0.25">
      <c r="A121" s="27">
        <f t="shared" si="6"/>
        <v>20</v>
      </c>
      <c r="B121" s="54">
        <f t="shared" si="3"/>
        <v>8.2656938904754566E-3</v>
      </c>
      <c r="C121" s="54">
        <f t="shared" si="4"/>
        <v>4.5576651887100196E-3</v>
      </c>
      <c r="D121" s="120">
        <f t="shared" si="5"/>
        <v>-0.37080287017654368</v>
      </c>
    </row>
    <row r="122" spans="1:4" x14ac:dyDescent="0.25">
      <c r="A122" s="27">
        <f t="shared" si="6"/>
        <v>21</v>
      </c>
      <c r="B122" s="54">
        <f t="shared" si="3"/>
        <v>7.9142427088326062E-6</v>
      </c>
      <c r="C122" s="54">
        <f t="shared" si="4"/>
        <v>8.4577829887709781E-6</v>
      </c>
      <c r="D122" s="120">
        <f t="shared" si="5"/>
        <v>5.4354027993837197E-5</v>
      </c>
    </row>
    <row r="126" spans="1:4" ht="14.4" x14ac:dyDescent="0.3">
      <c r="A126" s="75" t="s">
        <v>9898</v>
      </c>
    </row>
    <row r="128" spans="1:4" x14ac:dyDescent="0.25">
      <c r="A128" s="50" t="s">
        <v>4560</v>
      </c>
      <c r="B128" s="5" t="s">
        <v>4996</v>
      </c>
      <c r="C128" s="68">
        <v>1956765.877333333</v>
      </c>
      <c r="D128" s="50" t="s">
        <v>5028</v>
      </c>
    </row>
    <row r="129" spans="1:4" x14ac:dyDescent="0.25">
      <c r="A129" s="50" t="s">
        <v>4267</v>
      </c>
      <c r="B129" s="5" t="s">
        <v>9854</v>
      </c>
      <c r="C129" s="68">
        <v>997982.56599999999</v>
      </c>
      <c r="D129" s="50" t="s">
        <v>5343</v>
      </c>
    </row>
    <row r="130" spans="1:4" x14ac:dyDescent="0.25">
      <c r="A130" s="50" t="s">
        <v>40</v>
      </c>
      <c r="B130" s="5" t="s">
        <v>9812</v>
      </c>
      <c r="C130" s="68">
        <v>376550.59</v>
      </c>
      <c r="D130" s="50" t="s">
        <v>5037</v>
      </c>
    </row>
    <row r="131" spans="1:4" x14ac:dyDescent="0.25">
      <c r="A131" s="50" t="s">
        <v>224</v>
      </c>
      <c r="B131" s="5" t="s">
        <v>9856</v>
      </c>
      <c r="C131" s="68">
        <v>298310.60533333337</v>
      </c>
      <c r="D131" s="50" t="s">
        <v>5038</v>
      </c>
    </row>
    <row r="132" spans="1:4" x14ac:dyDescent="0.25">
      <c r="A132" s="50" t="s">
        <v>9</v>
      </c>
      <c r="B132" s="51" t="s">
        <v>9829</v>
      </c>
      <c r="C132" s="68">
        <v>249322.64033333331</v>
      </c>
      <c r="D132" s="50" t="s">
        <v>5032</v>
      </c>
    </row>
    <row r="133" spans="1:4" x14ac:dyDescent="0.25">
      <c r="A133" s="50" t="s">
        <v>547</v>
      </c>
      <c r="B133" s="92" t="s">
        <v>9855</v>
      </c>
      <c r="C133" s="68">
        <v>191677.93400000001</v>
      </c>
      <c r="D133" s="50" t="s">
        <v>5075</v>
      </c>
    </row>
    <row r="134" spans="1:4" x14ac:dyDescent="0.25">
      <c r="A134" s="50" t="s">
        <v>35</v>
      </c>
      <c r="B134" s="5" t="s">
        <v>9811</v>
      </c>
      <c r="C134" s="68">
        <v>185526.36199999999</v>
      </c>
      <c r="D134" s="50" t="s">
        <v>6208</v>
      </c>
    </row>
    <row r="135" spans="1:4" x14ac:dyDescent="0.25">
      <c r="A135" s="50" t="s">
        <v>880</v>
      </c>
      <c r="B135" s="51" t="s">
        <v>9896</v>
      </c>
      <c r="C135" s="68">
        <v>182079.606</v>
      </c>
      <c r="D135" s="50" t="s">
        <v>5452</v>
      </c>
    </row>
    <row r="136" spans="1:4" x14ac:dyDescent="0.25">
      <c r="A136" s="50" t="s">
        <v>15</v>
      </c>
      <c r="B136" s="5" t="s">
        <v>9687</v>
      </c>
      <c r="C136" s="68">
        <v>145951.97866666666</v>
      </c>
      <c r="D136" s="50" t="s">
        <v>5349</v>
      </c>
    </row>
    <row r="137" spans="1:4" x14ac:dyDescent="0.25">
      <c r="A137" s="5"/>
      <c r="B137" s="57" t="s">
        <v>4994</v>
      </c>
      <c r="C137" s="68">
        <f>SUM('M by product'!F41:F4698)</f>
        <v>5413005.1993333343</v>
      </c>
    </row>
    <row r="138" spans="1:4" x14ac:dyDescent="0.25">
      <c r="A138" s="69" t="s">
        <v>5000</v>
      </c>
      <c r="B138" s="69"/>
      <c r="C138" s="70">
        <f>SUM(C128:C137)</f>
        <v>9997173.3590000011</v>
      </c>
    </row>
    <row r="149" spans="1:4" x14ac:dyDescent="0.25">
      <c r="A149" s="66" t="s">
        <v>4997</v>
      </c>
      <c r="B149" s="68">
        <v>1760838.75</v>
      </c>
      <c r="C149" s="72"/>
      <c r="D149" s="73"/>
    </row>
    <row r="150" spans="1:4" x14ac:dyDescent="0.25">
      <c r="A150" s="50" t="s">
        <v>5020</v>
      </c>
      <c r="B150" s="68">
        <v>1449701.5166666668</v>
      </c>
      <c r="C150" s="74"/>
      <c r="D150" s="73"/>
    </row>
    <row r="151" spans="1:4" x14ac:dyDescent="0.25">
      <c r="A151" s="50" t="s">
        <v>4835</v>
      </c>
      <c r="B151" s="68">
        <v>839144.8783333333</v>
      </c>
      <c r="C151" s="74"/>
      <c r="D151" s="73"/>
    </row>
    <row r="152" spans="1:4" x14ac:dyDescent="0.25">
      <c r="A152" s="50" t="s">
        <v>4833</v>
      </c>
      <c r="B152" s="68">
        <v>809178.8763333332</v>
      </c>
      <c r="C152" s="74"/>
      <c r="D152" s="73"/>
    </row>
    <row r="153" spans="1:4" x14ac:dyDescent="0.25">
      <c r="A153" s="50" t="s">
        <v>4942</v>
      </c>
      <c r="B153" s="68">
        <v>781397.21766666661</v>
      </c>
      <c r="C153" s="74"/>
      <c r="D153" s="73"/>
    </row>
    <row r="154" spans="1:4" x14ac:dyDescent="0.25">
      <c r="A154" s="50" t="s">
        <v>4878</v>
      </c>
      <c r="B154" s="68">
        <v>585306.69366666663</v>
      </c>
      <c r="C154" s="74"/>
      <c r="D154" s="73"/>
    </row>
    <row r="155" spans="1:4" x14ac:dyDescent="0.25">
      <c r="A155" s="50" t="s">
        <v>9857</v>
      </c>
      <c r="B155" s="68">
        <v>493895.25333333336</v>
      </c>
      <c r="C155" s="74"/>
      <c r="D155" s="73"/>
    </row>
    <row r="156" spans="1:4" x14ac:dyDescent="0.25">
      <c r="A156" s="50" t="s">
        <v>4892</v>
      </c>
      <c r="B156" s="68">
        <v>452891.55499999999</v>
      </c>
      <c r="C156" s="74"/>
      <c r="D156" s="73"/>
    </row>
    <row r="157" spans="1:4" x14ac:dyDescent="0.25">
      <c r="A157" s="50" t="s">
        <v>4827</v>
      </c>
      <c r="B157" s="68">
        <v>437927.80633333331</v>
      </c>
      <c r="C157" s="74"/>
      <c r="D157" s="73"/>
    </row>
    <row r="158" spans="1:4" x14ac:dyDescent="0.25">
      <c r="A158" s="33" t="s">
        <v>4998</v>
      </c>
      <c r="B158" s="68">
        <f>SUM('M by supplier'!F15:F170)</f>
        <v>3896726.3153333338</v>
      </c>
      <c r="D158" s="47"/>
    </row>
    <row r="159" spans="1:4" x14ac:dyDescent="0.25">
      <c r="A159" s="69" t="s">
        <v>5000</v>
      </c>
      <c r="B159" s="71">
        <f>SUM(B149:B158)</f>
        <v>11507008.862666667</v>
      </c>
      <c r="D159" s="45"/>
    </row>
  </sheetData>
  <mergeCells count="11">
    <mergeCell ref="H74:H75"/>
    <mergeCell ref="I74:I75"/>
    <mergeCell ref="J74:J75"/>
    <mergeCell ref="K74:K75"/>
    <mergeCell ref="L74:L75"/>
    <mergeCell ref="A100:D100"/>
    <mergeCell ref="G74:G75"/>
    <mergeCell ref="A26:C26"/>
    <mergeCell ref="A50:C50"/>
    <mergeCell ref="E74:E75"/>
    <mergeCell ref="F74:F7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Y18"/>
  <sheetViews>
    <sheetView topLeftCell="A13" workbookViewId="0">
      <selection activeCell="G1" sqref="G1"/>
    </sheetView>
  </sheetViews>
  <sheetFormatPr defaultColWidth="9.140625" defaultRowHeight="12" x14ac:dyDescent="0.25"/>
  <cols>
    <col min="1" max="1" width="10.140625" style="1" customWidth="1"/>
    <col min="2" max="2" width="5.85546875" style="1" customWidth="1"/>
    <col min="3" max="5" width="5" style="1" customWidth="1"/>
    <col min="6" max="6" width="18.7109375" style="1" customWidth="1"/>
    <col min="7" max="10" width="9.140625" style="1"/>
    <col min="11" max="12" width="7.7109375" style="115" customWidth="1"/>
    <col min="13" max="13" width="2.42578125" style="115" customWidth="1"/>
    <col min="14" max="14" width="9.140625" style="115"/>
    <col min="15" max="16" width="6.28515625" style="115" customWidth="1"/>
    <col min="17" max="17" width="12.42578125" style="115" customWidth="1"/>
    <col min="18" max="19" width="6.140625" style="115" customWidth="1"/>
    <col min="20" max="20" width="9.140625" style="119"/>
    <col min="21" max="21" width="36" style="115" bestFit="1" customWidth="1"/>
    <col min="22" max="22" width="9.140625" style="115"/>
    <col min="23" max="16384" width="9.140625" style="1"/>
  </cols>
  <sheetData>
    <row r="1" spans="1:25" ht="15" x14ac:dyDescent="0.2">
      <c r="A1" s="23" t="s">
        <v>9858</v>
      </c>
      <c r="B1" s="11"/>
      <c r="G1" s="114"/>
      <c r="N1" s="23" t="s">
        <v>9859</v>
      </c>
      <c r="O1" s="1"/>
      <c r="P1" s="1"/>
      <c r="Q1" s="1"/>
      <c r="R1" s="1"/>
      <c r="S1" s="1"/>
      <c r="T1" s="76"/>
      <c r="U1" s="1"/>
      <c r="V1" s="1"/>
    </row>
    <row r="2" spans="1:25" s="37" customFormat="1" x14ac:dyDescent="0.2">
      <c r="A2" s="37" t="s">
        <v>4988</v>
      </c>
      <c r="B2" s="136" t="s">
        <v>9860</v>
      </c>
      <c r="K2" s="137"/>
      <c r="L2" s="137"/>
      <c r="M2" s="137"/>
      <c r="N2" s="37" t="s">
        <v>4988</v>
      </c>
      <c r="O2" s="136" t="s">
        <v>9860</v>
      </c>
      <c r="T2" s="138"/>
    </row>
    <row r="3" spans="1:25" s="37" customFormat="1" x14ac:dyDescent="0.2">
      <c r="B3" s="37" t="s">
        <v>9861</v>
      </c>
      <c r="K3" s="137"/>
      <c r="L3" s="137"/>
      <c r="M3" s="137"/>
      <c r="O3" s="37" t="s">
        <v>9862</v>
      </c>
      <c r="T3" s="138"/>
    </row>
    <row r="4" spans="1:25" s="37" customFormat="1" x14ac:dyDescent="0.2">
      <c r="A4" s="32" t="s">
        <v>9931</v>
      </c>
      <c r="B4" s="11"/>
      <c r="C4" s="1"/>
      <c r="D4" s="1"/>
      <c r="E4" s="1"/>
      <c r="F4" s="1"/>
      <c r="G4" s="1"/>
      <c r="H4" s="1"/>
      <c r="I4" s="1"/>
      <c r="J4" s="1"/>
      <c r="K4" s="115"/>
      <c r="L4" s="115"/>
      <c r="M4" s="115"/>
      <c r="N4" s="32" t="s">
        <v>9932</v>
      </c>
      <c r="T4" s="138"/>
    </row>
    <row r="5" spans="1:25" x14ac:dyDescent="0.2">
      <c r="A5" s="116" t="s">
        <v>9863</v>
      </c>
      <c r="B5" s="11"/>
      <c r="N5" s="1"/>
      <c r="O5" s="1"/>
      <c r="P5" s="1"/>
      <c r="Q5" s="1"/>
      <c r="R5" s="1"/>
      <c r="S5" s="1"/>
      <c r="T5" s="76"/>
      <c r="U5" s="1"/>
      <c r="V5" s="1"/>
    </row>
    <row r="6" spans="1:25" ht="61.95" customHeight="1" x14ac:dyDescent="0.2">
      <c r="A6" s="235" t="s">
        <v>9864</v>
      </c>
      <c r="B6" s="235"/>
      <c r="C6" s="235"/>
      <c r="D6" s="235"/>
      <c r="E6" s="235"/>
      <c r="F6" s="235"/>
      <c r="G6" s="235"/>
      <c r="H6" s="235"/>
      <c r="I6" s="235"/>
      <c r="J6" s="235"/>
      <c r="N6" s="1"/>
      <c r="O6" s="1"/>
      <c r="P6" s="1"/>
      <c r="Q6" s="1"/>
      <c r="R6" s="1"/>
      <c r="S6" s="1"/>
      <c r="T6" s="76"/>
      <c r="U6" s="1"/>
      <c r="V6" s="1"/>
    </row>
    <row r="7" spans="1:25" ht="72" x14ac:dyDescent="0.2">
      <c r="A7" s="93" t="s">
        <v>9865</v>
      </c>
      <c r="B7" s="93" t="s">
        <v>9866</v>
      </c>
      <c r="C7" s="93" t="s">
        <v>9867</v>
      </c>
      <c r="D7" s="93" t="s">
        <v>9868</v>
      </c>
      <c r="E7" s="93" t="s">
        <v>9869</v>
      </c>
      <c r="F7" s="93" t="s">
        <v>9870</v>
      </c>
      <c r="G7" s="93">
        <v>1965</v>
      </c>
      <c r="H7" s="93">
        <v>1975</v>
      </c>
      <c r="I7" s="93">
        <v>1990</v>
      </c>
      <c r="J7" s="93">
        <v>2000</v>
      </c>
      <c r="K7" s="93">
        <v>2005</v>
      </c>
      <c r="L7" s="93">
        <v>2010</v>
      </c>
      <c r="M7" s="117"/>
      <c r="N7" s="93" t="s">
        <v>9865</v>
      </c>
      <c r="O7" s="93" t="s">
        <v>9866</v>
      </c>
      <c r="P7" s="93" t="s">
        <v>9867</v>
      </c>
      <c r="Q7" s="93" t="s">
        <v>9870</v>
      </c>
      <c r="R7" s="93" t="s">
        <v>9868</v>
      </c>
      <c r="S7" s="93" t="s">
        <v>9869</v>
      </c>
      <c r="T7" s="93" t="s">
        <v>9871</v>
      </c>
      <c r="U7" s="93" t="s">
        <v>9872</v>
      </c>
      <c r="V7" s="93">
        <v>1990</v>
      </c>
      <c r="W7" s="93">
        <v>2000</v>
      </c>
      <c r="X7" s="93">
        <v>2005</v>
      </c>
      <c r="Y7" s="93">
        <v>2010</v>
      </c>
    </row>
    <row r="8" spans="1:25" x14ac:dyDescent="0.2">
      <c r="A8" s="5" t="s">
        <v>9890</v>
      </c>
      <c r="B8" s="5" t="s">
        <v>9891</v>
      </c>
      <c r="C8" s="5">
        <v>474</v>
      </c>
      <c r="D8" s="5" t="s">
        <v>9873</v>
      </c>
      <c r="E8" s="5" t="s">
        <v>9874</v>
      </c>
      <c r="F8" s="5" t="s">
        <v>9875</v>
      </c>
      <c r="G8" s="5">
        <v>4.9732200000000004</v>
      </c>
      <c r="H8" s="5">
        <v>3.48705</v>
      </c>
      <c r="I8" s="5">
        <v>5.5916600000000001</v>
      </c>
      <c r="J8" s="5">
        <v>5.8208700000000002</v>
      </c>
      <c r="K8" s="5">
        <v>5.7955199999999998</v>
      </c>
      <c r="L8" s="5">
        <v>5.4933699999999996</v>
      </c>
      <c r="N8" s="5" t="s">
        <v>9892</v>
      </c>
      <c r="O8" s="5" t="s">
        <v>9891</v>
      </c>
      <c r="P8" s="5">
        <v>474</v>
      </c>
      <c r="Q8" s="5" t="s">
        <v>9876</v>
      </c>
      <c r="R8" s="5" t="s">
        <v>9873</v>
      </c>
      <c r="S8" s="5" t="s">
        <v>9874</v>
      </c>
      <c r="T8" s="118" t="s">
        <v>1</v>
      </c>
      <c r="U8" s="5" t="s">
        <v>9877</v>
      </c>
      <c r="V8" s="5">
        <v>0.70037669999999996</v>
      </c>
      <c r="W8" s="5">
        <v>0.45096799999999998</v>
      </c>
      <c r="X8" s="5">
        <v>0.48897839999999998</v>
      </c>
      <c r="Y8" s="5">
        <v>0.51617500000000005</v>
      </c>
    </row>
    <row r="9" spans="1:25" x14ac:dyDescent="0.2">
      <c r="A9" s="5" t="s">
        <v>9890</v>
      </c>
      <c r="B9" s="5" t="s">
        <v>9891</v>
      </c>
      <c r="C9" s="5">
        <v>474</v>
      </c>
      <c r="D9" s="5" t="s">
        <v>9873</v>
      </c>
      <c r="E9" s="5" t="s">
        <v>9874</v>
      </c>
      <c r="F9" s="5" t="s">
        <v>9878</v>
      </c>
      <c r="G9" s="5">
        <v>2.7866599999999999</v>
      </c>
      <c r="H9" s="5">
        <v>1.73461</v>
      </c>
      <c r="I9" s="5">
        <v>-2.8639999999999998E-3</v>
      </c>
      <c r="J9" s="5">
        <v>3.4710999999999999E-2</v>
      </c>
      <c r="K9" s="5">
        <v>4.6190000000000002E-2</v>
      </c>
      <c r="L9" s="5">
        <v>2.7983000000000001E-2</v>
      </c>
      <c r="N9" s="5" t="s">
        <v>9892</v>
      </c>
      <c r="O9" s="5" t="s">
        <v>9891</v>
      </c>
      <c r="P9" s="5">
        <v>474</v>
      </c>
      <c r="Q9" s="5" t="s">
        <v>9876</v>
      </c>
      <c r="R9" s="5" t="s">
        <v>9873</v>
      </c>
      <c r="S9" s="5" t="s">
        <v>9874</v>
      </c>
      <c r="T9" s="118">
        <v>0</v>
      </c>
      <c r="U9" s="92" t="s">
        <v>9879</v>
      </c>
      <c r="V9" s="5">
        <v>0.64637540000000004</v>
      </c>
      <c r="W9" s="5">
        <v>0.65324570000000004</v>
      </c>
      <c r="X9" s="5">
        <v>0.64627190000000001</v>
      </c>
      <c r="Y9" s="5">
        <v>0.67220239999999998</v>
      </c>
    </row>
    <row r="10" spans="1:25" x14ac:dyDescent="0.2">
      <c r="A10" s="5" t="s">
        <v>9890</v>
      </c>
      <c r="B10" s="5" t="s">
        <v>9891</v>
      </c>
      <c r="C10" s="5">
        <v>474</v>
      </c>
      <c r="D10" s="5" t="s">
        <v>9873</v>
      </c>
      <c r="E10" s="5" t="s">
        <v>9874</v>
      </c>
      <c r="F10" s="5" t="s">
        <v>9880</v>
      </c>
      <c r="G10" s="5">
        <v>2.1865600000000001</v>
      </c>
      <c r="H10" s="5">
        <v>1.75244</v>
      </c>
      <c r="I10" s="5">
        <v>5.5945299999999998</v>
      </c>
      <c r="J10" s="5">
        <v>5.7861599999999997</v>
      </c>
      <c r="K10" s="5">
        <v>5.7493299999999996</v>
      </c>
      <c r="L10" s="5">
        <v>5.4653799999999997</v>
      </c>
      <c r="N10" s="5" t="s">
        <v>9892</v>
      </c>
      <c r="O10" s="5" t="s">
        <v>9891</v>
      </c>
      <c r="P10" s="5">
        <v>474</v>
      </c>
      <c r="Q10" s="5" t="s">
        <v>9876</v>
      </c>
      <c r="R10" s="5" t="s">
        <v>9873</v>
      </c>
      <c r="S10" s="5" t="s">
        <v>9874</v>
      </c>
      <c r="T10" s="118">
        <v>1</v>
      </c>
      <c r="U10" s="92" t="s">
        <v>9881</v>
      </c>
      <c r="V10" s="5">
        <v>0.63484370000000001</v>
      </c>
      <c r="W10" s="5">
        <v>0.62886839999999999</v>
      </c>
      <c r="X10" s="5">
        <v>0.63390590000000002</v>
      </c>
      <c r="Y10" s="5">
        <v>0.64968099999999995</v>
      </c>
    </row>
    <row r="11" spans="1:25" x14ac:dyDescent="0.2">
      <c r="N11" s="5" t="s">
        <v>9892</v>
      </c>
      <c r="O11" s="5" t="s">
        <v>9891</v>
      </c>
      <c r="P11" s="5">
        <v>474</v>
      </c>
      <c r="Q11" s="5" t="s">
        <v>9876</v>
      </c>
      <c r="R11" s="5" t="s">
        <v>9873</v>
      </c>
      <c r="S11" s="5" t="s">
        <v>9874</v>
      </c>
      <c r="T11" s="118">
        <v>2</v>
      </c>
      <c r="U11" s="92" t="s">
        <v>9882</v>
      </c>
      <c r="V11" s="5">
        <v>0.80765500000000001</v>
      </c>
      <c r="W11" s="5">
        <v>0.66388119999999995</v>
      </c>
      <c r="X11" s="5">
        <v>0.75714309999999996</v>
      </c>
      <c r="Y11" s="5">
        <v>0.63388</v>
      </c>
    </row>
    <row r="12" spans="1:25" x14ac:dyDescent="0.2">
      <c r="N12" s="5" t="s">
        <v>9892</v>
      </c>
      <c r="O12" s="5" t="s">
        <v>9891</v>
      </c>
      <c r="P12" s="5">
        <v>474</v>
      </c>
      <c r="Q12" s="5" t="s">
        <v>9876</v>
      </c>
      <c r="R12" s="5" t="s">
        <v>9873</v>
      </c>
      <c r="S12" s="5" t="s">
        <v>9874</v>
      </c>
      <c r="T12" s="118">
        <v>3</v>
      </c>
      <c r="U12" s="92" t="s">
        <v>9883</v>
      </c>
      <c r="V12" s="5">
        <v>0.68864110000000001</v>
      </c>
      <c r="W12" s="5">
        <v>0.43670740000000002</v>
      </c>
      <c r="X12" s="5">
        <v>0.47195490000000001</v>
      </c>
      <c r="Y12" s="5">
        <v>0.49553429999999998</v>
      </c>
    </row>
    <row r="13" spans="1:25" x14ac:dyDescent="0.2">
      <c r="N13" s="5" t="s">
        <v>9892</v>
      </c>
      <c r="O13" s="5" t="s">
        <v>9891</v>
      </c>
      <c r="P13" s="5">
        <v>474</v>
      </c>
      <c r="Q13" s="5" t="s">
        <v>9876</v>
      </c>
      <c r="R13" s="5" t="s">
        <v>9873</v>
      </c>
      <c r="S13" s="5" t="s">
        <v>9874</v>
      </c>
      <c r="T13" s="118">
        <v>4</v>
      </c>
      <c r="U13" s="92" t="s">
        <v>9884</v>
      </c>
      <c r="V13" s="5"/>
      <c r="W13" s="5">
        <v>0.67583059999999995</v>
      </c>
      <c r="X13" s="5">
        <v>0.68005640000000001</v>
      </c>
      <c r="Y13" s="5">
        <v>0.68889429999999996</v>
      </c>
    </row>
    <row r="14" spans="1:25" x14ac:dyDescent="0.2">
      <c r="N14" s="5" t="s">
        <v>9892</v>
      </c>
      <c r="O14" s="5" t="s">
        <v>9891</v>
      </c>
      <c r="P14" s="5">
        <v>474</v>
      </c>
      <c r="Q14" s="5" t="s">
        <v>9876</v>
      </c>
      <c r="R14" s="5" t="s">
        <v>9873</v>
      </c>
      <c r="S14" s="5" t="s">
        <v>9874</v>
      </c>
      <c r="T14" s="118">
        <v>5</v>
      </c>
      <c r="U14" s="5" t="s">
        <v>9885</v>
      </c>
      <c r="V14" s="5">
        <v>0.74402020000000002</v>
      </c>
      <c r="W14" s="5">
        <v>0.79039530000000002</v>
      </c>
      <c r="X14" s="5">
        <v>0.77146910000000002</v>
      </c>
      <c r="Y14" s="5">
        <v>0.78063970000000005</v>
      </c>
    </row>
    <row r="15" spans="1:25" x14ac:dyDescent="0.2">
      <c r="N15" s="5" t="s">
        <v>9892</v>
      </c>
      <c r="O15" s="5" t="s">
        <v>9891</v>
      </c>
      <c r="P15" s="5">
        <v>474</v>
      </c>
      <c r="Q15" s="5" t="s">
        <v>9876</v>
      </c>
      <c r="R15" s="5" t="s">
        <v>9873</v>
      </c>
      <c r="S15" s="5" t="s">
        <v>9874</v>
      </c>
      <c r="T15" s="118">
        <v>6</v>
      </c>
      <c r="U15" s="92" t="s">
        <v>9886</v>
      </c>
      <c r="V15" s="5">
        <v>0.97039299999999995</v>
      </c>
      <c r="W15" s="5">
        <v>0.7582487</v>
      </c>
      <c r="X15" s="5">
        <v>0.76712349999999996</v>
      </c>
      <c r="Y15" s="5">
        <v>0.5869259</v>
      </c>
    </row>
    <row r="16" spans="1:25" x14ac:dyDescent="0.2">
      <c r="N16" s="5" t="s">
        <v>9892</v>
      </c>
      <c r="O16" s="5" t="s">
        <v>9891</v>
      </c>
      <c r="P16" s="5">
        <v>474</v>
      </c>
      <c r="Q16" s="5" t="s">
        <v>9876</v>
      </c>
      <c r="R16" s="5" t="s">
        <v>9873</v>
      </c>
      <c r="S16" s="5" t="s">
        <v>9874</v>
      </c>
      <c r="T16" s="118">
        <v>7</v>
      </c>
      <c r="U16" s="92" t="s">
        <v>9887</v>
      </c>
      <c r="V16" s="5">
        <v>0.83333420000000002</v>
      </c>
      <c r="W16" s="5">
        <v>0.88848579999999999</v>
      </c>
      <c r="X16" s="5">
        <v>0.79177739999999996</v>
      </c>
      <c r="Y16" s="5">
        <v>0.8252642</v>
      </c>
    </row>
    <row r="17" spans="14:25" x14ac:dyDescent="0.2">
      <c r="N17" s="5" t="s">
        <v>9892</v>
      </c>
      <c r="O17" s="5" t="s">
        <v>9891</v>
      </c>
      <c r="P17" s="5">
        <v>474</v>
      </c>
      <c r="Q17" s="5" t="s">
        <v>9876</v>
      </c>
      <c r="R17" s="5" t="s">
        <v>9873</v>
      </c>
      <c r="S17" s="5" t="s">
        <v>9874</v>
      </c>
      <c r="T17" s="118">
        <v>8</v>
      </c>
      <c r="U17" s="5" t="s">
        <v>9888</v>
      </c>
      <c r="V17" s="5">
        <v>0.76452739999999997</v>
      </c>
      <c r="W17" s="5">
        <v>0.75734749999999995</v>
      </c>
      <c r="X17" s="5">
        <v>0.78075890000000003</v>
      </c>
      <c r="Y17" s="5">
        <v>0.8072587</v>
      </c>
    </row>
    <row r="18" spans="14:25" x14ac:dyDescent="0.2">
      <c r="N18" s="5" t="s">
        <v>9892</v>
      </c>
      <c r="O18" s="5" t="s">
        <v>9891</v>
      </c>
      <c r="P18" s="5">
        <v>474</v>
      </c>
      <c r="Q18" s="5" t="s">
        <v>9876</v>
      </c>
      <c r="R18" s="5" t="s">
        <v>9873</v>
      </c>
      <c r="S18" s="5" t="s">
        <v>9874</v>
      </c>
      <c r="T18" s="118">
        <v>9</v>
      </c>
      <c r="U18" s="92" t="s">
        <v>9889</v>
      </c>
      <c r="V18" s="5">
        <v>0.63221559999999999</v>
      </c>
      <c r="W18" s="5"/>
      <c r="X18" s="5"/>
      <c r="Y18" s="5">
        <v>0.45256239999999998</v>
      </c>
    </row>
  </sheetData>
  <mergeCells count="1">
    <mergeCell ref="A6:J6"/>
  </mergeCells>
  <hyperlinks>
    <hyperlink ref="B2" r:id="rId1"/>
    <hyperlink ref="O2"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5280"/>
  <sheetViews>
    <sheetView showGridLines="0" workbookViewId="0"/>
  </sheetViews>
  <sheetFormatPr defaultColWidth="9.140625" defaultRowHeight="12" x14ac:dyDescent="0.25"/>
  <cols>
    <col min="1" max="1" width="9.140625" style="140"/>
    <col min="2" max="2" width="45.42578125" style="140" customWidth="1"/>
    <col min="3" max="10" width="8.7109375" style="141" customWidth="1"/>
    <col min="11" max="12" width="8.7109375" style="140" customWidth="1"/>
    <col min="13" max="16384" width="9.140625" style="140"/>
  </cols>
  <sheetData>
    <row r="1" spans="1:10" ht="14.4" x14ac:dyDescent="0.3">
      <c r="A1" s="139" t="s">
        <v>9933</v>
      </c>
    </row>
    <row r="2" spans="1:10" x14ac:dyDescent="0.25">
      <c r="A2" s="196" t="s">
        <v>4988</v>
      </c>
      <c r="B2" s="197" t="s">
        <v>9984</v>
      </c>
    </row>
    <row r="3" spans="1:10" x14ac:dyDescent="0.25">
      <c r="A3" s="142" t="s">
        <v>9934</v>
      </c>
    </row>
    <row r="4" spans="1:10" ht="12" customHeight="1" x14ac:dyDescent="0.25">
      <c r="A4" s="135" t="s">
        <v>4677</v>
      </c>
      <c r="B4" s="135" t="s">
        <v>0</v>
      </c>
      <c r="C4" s="143">
        <v>2006</v>
      </c>
      <c r="D4" s="143">
        <v>2007</v>
      </c>
      <c r="E4" s="143">
        <v>2008</v>
      </c>
      <c r="F4" s="143">
        <v>2009</v>
      </c>
      <c r="G4" s="143">
        <v>2010</v>
      </c>
      <c r="H4" s="143">
        <v>2011</v>
      </c>
      <c r="I4" s="143">
        <v>2012</v>
      </c>
      <c r="J4" s="143">
        <v>2013</v>
      </c>
    </row>
    <row r="5" spans="1:10" x14ac:dyDescent="0.25">
      <c r="A5" s="77"/>
      <c r="B5" s="6" t="s">
        <v>4780</v>
      </c>
      <c r="C5" s="144">
        <f>(C32/C$32)/(C58/C$58)</f>
        <v>1</v>
      </c>
      <c r="D5" s="144">
        <f t="shared" ref="D5:J5" si="0">(D32/D$32)/(D58/D$58)</f>
        <v>1</v>
      </c>
      <c r="E5" s="144">
        <f t="shared" si="0"/>
        <v>1</v>
      </c>
      <c r="F5" s="144">
        <f t="shared" si="0"/>
        <v>1</v>
      </c>
      <c r="G5" s="144">
        <f t="shared" si="0"/>
        <v>1</v>
      </c>
      <c r="H5" s="144">
        <f t="shared" si="0"/>
        <v>1</v>
      </c>
      <c r="I5" s="144">
        <f t="shared" si="0"/>
        <v>1</v>
      </c>
      <c r="J5" s="144">
        <f t="shared" si="0"/>
        <v>1</v>
      </c>
    </row>
    <row r="6" spans="1:10" x14ac:dyDescent="0.25">
      <c r="A6" s="145">
        <v>1</v>
      </c>
      <c r="B6" s="9" t="s">
        <v>4654</v>
      </c>
      <c r="C6" s="146">
        <f t="shared" ref="C6:J21" si="1">(C33/C$32)/(C59/C$58)</f>
        <v>1.2848283807434826</v>
      </c>
      <c r="D6" s="146">
        <f t="shared" si="1"/>
        <v>1.5873583323631788</v>
      </c>
      <c r="E6" s="146">
        <f t="shared" si="1"/>
        <v>1.6582343157475021</v>
      </c>
      <c r="F6" s="146">
        <f t="shared" si="1"/>
        <v>1.5336446631204399</v>
      </c>
      <c r="G6" s="146">
        <f t="shared" si="1"/>
        <v>1.9064873569263314</v>
      </c>
      <c r="H6" s="146">
        <f t="shared" si="1"/>
        <v>2.002660949445322</v>
      </c>
      <c r="I6" s="146">
        <f t="shared" si="1"/>
        <v>1.6759857301636354</v>
      </c>
      <c r="J6" s="146">
        <f t="shared" si="1"/>
        <v>1.7678183701160606</v>
      </c>
    </row>
    <row r="7" spans="1:10" x14ac:dyDescent="0.25">
      <c r="A7" s="145">
        <v>2</v>
      </c>
      <c r="B7" s="9" t="s">
        <v>4655</v>
      </c>
      <c r="C7" s="146">
        <f t="shared" si="1"/>
        <v>0.47206505583546443</v>
      </c>
      <c r="D7" s="146">
        <f t="shared" si="1"/>
        <v>0.47542316068391366</v>
      </c>
      <c r="E7" s="146">
        <f t="shared" si="1"/>
        <v>0.5763807330239139</v>
      </c>
      <c r="F7" s="146">
        <f t="shared" si="1"/>
        <v>0.59372979876934995</v>
      </c>
      <c r="G7" s="146">
        <f t="shared" si="1"/>
        <v>0.63632816927811997</v>
      </c>
      <c r="H7" s="146">
        <f t="shared" si="1"/>
        <v>0.8360048059308911</v>
      </c>
      <c r="I7" s="146">
        <f t="shared" si="1"/>
        <v>0.71268564582699112</v>
      </c>
      <c r="J7" s="146">
        <f t="shared" si="1"/>
        <v>0.69887489463297292</v>
      </c>
    </row>
    <row r="8" spans="1:10" x14ac:dyDescent="0.25">
      <c r="A8" s="145">
        <v>3</v>
      </c>
      <c r="B8" s="9" t="s">
        <v>4656</v>
      </c>
      <c r="C8" s="146">
        <f t="shared" si="1"/>
        <v>0.28043593926750332</v>
      </c>
      <c r="D8" s="146">
        <f t="shared" si="1"/>
        <v>0.23341039913292391</v>
      </c>
      <c r="E8" s="146">
        <f t="shared" si="1"/>
        <v>0.14218236540649182</v>
      </c>
      <c r="F8" s="146">
        <f t="shared" si="1"/>
        <v>9.1419385014659266E-2</v>
      </c>
      <c r="G8" s="146">
        <f t="shared" si="1"/>
        <v>0.14910316631910014</v>
      </c>
      <c r="H8" s="146">
        <f t="shared" si="1"/>
        <v>0.21081057053464156</v>
      </c>
      <c r="I8" s="146">
        <f t="shared" si="1"/>
        <v>0.20313722464403955</v>
      </c>
      <c r="J8" s="146">
        <f t="shared" si="1"/>
        <v>0.15722119573540025</v>
      </c>
    </row>
    <row r="9" spans="1:10" x14ac:dyDescent="0.25">
      <c r="A9" s="145">
        <v>4</v>
      </c>
      <c r="B9" s="9" t="s">
        <v>4657</v>
      </c>
      <c r="C9" s="146">
        <f t="shared" si="1"/>
        <v>0.31849846244347468</v>
      </c>
      <c r="D9" s="146">
        <f t="shared" si="1"/>
        <v>0.46549135160963528</v>
      </c>
      <c r="E9" s="146">
        <f t="shared" si="1"/>
        <v>0.29436860984386742</v>
      </c>
      <c r="F9" s="146">
        <f t="shared" si="1"/>
        <v>0.26973920720451255</v>
      </c>
      <c r="G9" s="146">
        <f t="shared" si="1"/>
        <v>0.3975151011953581</v>
      </c>
      <c r="H9" s="146">
        <f t="shared" si="1"/>
        <v>0.37492513102258623</v>
      </c>
      <c r="I9" s="146">
        <f t="shared" si="1"/>
        <v>0.306643341640298</v>
      </c>
      <c r="J9" s="146">
        <f t="shared" si="1"/>
        <v>0.29157500502971734</v>
      </c>
    </row>
    <row r="10" spans="1:10" x14ac:dyDescent="0.25">
      <c r="A10" s="145">
        <v>5</v>
      </c>
      <c r="B10" s="9" t="s">
        <v>4658</v>
      </c>
      <c r="C10" s="146">
        <f t="shared" si="1"/>
        <v>6.0239051730259021</v>
      </c>
      <c r="D10" s="146">
        <f t="shared" si="1"/>
        <v>6.3457730675083832</v>
      </c>
      <c r="E10" s="146">
        <f t="shared" si="1"/>
        <v>5.015270264904756</v>
      </c>
      <c r="F10" s="146">
        <f t="shared" si="1"/>
        <v>6.0216967419335781</v>
      </c>
      <c r="G10" s="146">
        <f t="shared" si="1"/>
        <v>5.2955517790754536</v>
      </c>
      <c r="H10" s="146">
        <f t="shared" si="1"/>
        <v>4.7611077123312278</v>
      </c>
      <c r="I10" s="146">
        <f t="shared" si="1"/>
        <v>4.8184037703187999</v>
      </c>
      <c r="J10" s="146">
        <f t="shared" si="1"/>
        <v>4.7560335442368977</v>
      </c>
    </row>
    <row r="11" spans="1:10" x14ac:dyDescent="0.25">
      <c r="A11" s="145">
        <v>6</v>
      </c>
      <c r="B11" s="9" t="s">
        <v>4659</v>
      </c>
      <c r="C11" s="146">
        <f t="shared" si="1"/>
        <v>2.8130190099942345E-2</v>
      </c>
      <c r="D11" s="146">
        <f t="shared" si="1"/>
        <v>3.9056549091882664E-2</v>
      </c>
      <c r="E11" s="146">
        <f t="shared" si="1"/>
        <v>3.9206906250262269E-2</v>
      </c>
      <c r="F11" s="146">
        <f t="shared" si="1"/>
        <v>4.1004351735595912E-2</v>
      </c>
      <c r="G11" s="146">
        <f t="shared" si="1"/>
        <v>3.957012094179102E-2</v>
      </c>
      <c r="H11" s="146">
        <f t="shared" si="1"/>
        <v>4.5336677914315046E-2</v>
      </c>
      <c r="I11" s="146">
        <f t="shared" si="1"/>
        <v>5.4382277924699553E-2</v>
      </c>
      <c r="J11" s="146">
        <f t="shared" si="1"/>
        <v>5.6499543583389135E-2</v>
      </c>
    </row>
    <row r="12" spans="1:10" x14ac:dyDescent="0.25">
      <c r="A12" s="145">
        <v>7</v>
      </c>
      <c r="B12" s="9" t="s">
        <v>4660</v>
      </c>
      <c r="C12" s="146">
        <f t="shared" si="1"/>
        <v>1.0833465293267177E-2</v>
      </c>
      <c r="D12" s="146">
        <f t="shared" si="1"/>
        <v>2.2162944318062625E-2</v>
      </c>
      <c r="E12" s="146">
        <f t="shared" si="1"/>
        <v>3.3260395180427664E-2</v>
      </c>
      <c r="F12" s="146">
        <f t="shared" si="1"/>
        <v>3.9219769629732025E-2</v>
      </c>
      <c r="G12" s="146">
        <f t="shared" si="1"/>
        <v>4.2326469295806968E-2</v>
      </c>
      <c r="H12" s="146">
        <f t="shared" si="1"/>
        <v>3.7516054048961918E-2</v>
      </c>
      <c r="I12" s="146">
        <f t="shared" si="1"/>
        <v>1.9677022743963799E-2</v>
      </c>
      <c r="J12" s="146">
        <f t="shared" si="1"/>
        <v>1.5387517167242584E-2</v>
      </c>
    </row>
    <row r="13" spans="1:10" x14ac:dyDescent="0.25">
      <c r="A13" s="145">
        <v>8</v>
      </c>
      <c r="B13" s="9" t="s">
        <v>4661</v>
      </c>
      <c r="C13" s="146">
        <f t="shared" si="1"/>
        <v>0.41291805361374784</v>
      </c>
      <c r="D13" s="146">
        <f t="shared" si="1"/>
        <v>0.51162709900652548</v>
      </c>
      <c r="E13" s="146">
        <f t="shared" si="1"/>
        <v>0.38789764044950231</v>
      </c>
      <c r="F13" s="146">
        <f t="shared" si="1"/>
        <v>0.45429800767490791</v>
      </c>
      <c r="G13" s="146">
        <f t="shared" si="1"/>
        <v>0.48829019759064807</v>
      </c>
      <c r="H13" s="146">
        <f t="shared" si="1"/>
        <v>0.45708404107144773</v>
      </c>
      <c r="I13" s="146">
        <f t="shared" si="1"/>
        <v>0.34607474227717766</v>
      </c>
      <c r="J13" s="146">
        <f t="shared" si="1"/>
        <v>0.46942999207686625</v>
      </c>
    </row>
    <row r="14" spans="1:10" x14ac:dyDescent="0.25">
      <c r="A14" s="145">
        <v>9</v>
      </c>
      <c r="B14" s="9" t="s">
        <v>4662</v>
      </c>
      <c r="C14" s="146">
        <f t="shared" si="1"/>
        <v>7.5826813980918082E-4</v>
      </c>
      <c r="D14" s="146">
        <f t="shared" si="1"/>
        <v>5.0815074205184723E-4</v>
      </c>
      <c r="E14" s="146">
        <f t="shared" si="1"/>
        <v>9.5348943381538419E-4</v>
      </c>
      <c r="F14" s="146">
        <f t="shared" si="1"/>
        <v>1.12567277103115E-3</v>
      </c>
      <c r="G14" s="146">
        <f t="shared" si="1"/>
        <v>1.5121228078914053E-3</v>
      </c>
      <c r="H14" s="146">
        <f t="shared" si="1"/>
        <v>2.654951548856498E-3</v>
      </c>
      <c r="I14" s="146">
        <f t="shared" si="1"/>
        <v>2.082335949366642E-3</v>
      </c>
      <c r="J14" s="146">
        <f t="shared" si="1"/>
        <v>8.6128876266270251E-4</v>
      </c>
    </row>
    <row r="15" spans="1:10" x14ac:dyDescent="0.25">
      <c r="A15" s="145">
        <v>10</v>
      </c>
      <c r="B15" s="9" t="s">
        <v>4663</v>
      </c>
      <c r="C15" s="146">
        <f t="shared" si="1"/>
        <v>1.4929976140253039E-2</v>
      </c>
      <c r="D15" s="146">
        <f t="shared" si="1"/>
        <v>3.4780498137834043E-2</v>
      </c>
      <c r="E15" s="146">
        <f t="shared" si="1"/>
        <v>1.3038567827415427E-2</v>
      </c>
      <c r="F15" s="146">
        <f t="shared" si="1"/>
        <v>3.225376423767231E-2</v>
      </c>
      <c r="G15" s="146">
        <f t="shared" si="1"/>
        <v>3.3198871409632812E-2</v>
      </c>
      <c r="H15" s="146">
        <f t="shared" si="1"/>
        <v>2.876108096161897E-2</v>
      </c>
      <c r="I15" s="146">
        <f t="shared" si="1"/>
        <v>2.6027122163349872E-2</v>
      </c>
      <c r="J15" s="146">
        <f t="shared" si="1"/>
        <v>2.9459082250789109E-2</v>
      </c>
    </row>
    <row r="16" spans="1:10" x14ac:dyDescent="0.25">
      <c r="A16" s="145">
        <v>11</v>
      </c>
      <c r="B16" s="9" t="s">
        <v>4664</v>
      </c>
      <c r="C16" s="146">
        <f t="shared" si="1"/>
        <v>1.3382013381529239E-2</v>
      </c>
      <c r="D16" s="146">
        <f t="shared" si="1"/>
        <v>1.0794284560746043E-2</v>
      </c>
      <c r="E16" s="146">
        <f t="shared" si="1"/>
        <v>1.0673876903880587E-2</v>
      </c>
      <c r="F16" s="146">
        <f t="shared" si="1"/>
        <v>5.3136878476486215E-3</v>
      </c>
      <c r="G16" s="146">
        <f t="shared" si="1"/>
        <v>1.0806799464740361E-2</v>
      </c>
      <c r="H16" s="146">
        <f t="shared" si="1"/>
        <v>1.4430163984153905E-2</v>
      </c>
      <c r="I16" s="146">
        <f t="shared" si="1"/>
        <v>5.7322766781551827E-3</v>
      </c>
      <c r="J16" s="146">
        <f t="shared" si="1"/>
        <v>2.900027443173928E-3</v>
      </c>
    </row>
    <row r="17" spans="1:10" x14ac:dyDescent="0.25">
      <c r="A17" s="145">
        <v>12</v>
      </c>
      <c r="B17" s="9" t="s">
        <v>4665</v>
      </c>
      <c r="C17" s="146">
        <f t="shared" si="1"/>
        <v>9.9375327239534304E-4</v>
      </c>
      <c r="D17" s="146">
        <f t="shared" si="1"/>
        <v>4.8505421340795989E-2</v>
      </c>
      <c r="E17" s="146">
        <f t="shared" si="1"/>
        <v>1.2635690202763093E-2</v>
      </c>
      <c r="F17" s="146">
        <f t="shared" si="1"/>
        <v>1.6256148899468938E-2</v>
      </c>
      <c r="G17" s="146">
        <f t="shared" si="1"/>
        <v>2.5870836476175676E-2</v>
      </c>
      <c r="H17" s="146">
        <f t="shared" si="1"/>
        <v>3.3103131055498891E-2</v>
      </c>
      <c r="I17" s="146">
        <f t="shared" si="1"/>
        <v>1.4082616686994396E-2</v>
      </c>
      <c r="J17" s="146">
        <f t="shared" si="1"/>
        <v>2.2502206268390144E-2</v>
      </c>
    </row>
    <row r="18" spans="1:10" x14ac:dyDescent="0.25">
      <c r="A18" s="145">
        <v>13</v>
      </c>
      <c r="B18" s="9" t="s">
        <v>4666</v>
      </c>
      <c r="C18" s="146">
        <f t="shared" si="1"/>
        <v>4.962422455424856E-3</v>
      </c>
      <c r="D18" s="146">
        <f t="shared" si="1"/>
        <v>2.2201453238594768E-2</v>
      </c>
      <c r="E18" s="146">
        <f t="shared" si="1"/>
        <v>1.1268863450403375E-2</v>
      </c>
      <c r="F18" s="146">
        <f t="shared" si="1"/>
        <v>1.6521130082279633E-2</v>
      </c>
      <c r="G18" s="146">
        <f t="shared" si="1"/>
        <v>1.5381385892349433E-2</v>
      </c>
      <c r="H18" s="146">
        <f t="shared" si="1"/>
        <v>1.605858938416389E-2</v>
      </c>
      <c r="I18" s="146">
        <f t="shared" si="1"/>
        <v>2.4768741732360638E-2</v>
      </c>
      <c r="J18" s="146">
        <f t="shared" si="1"/>
        <v>1.5638566442997701E-2</v>
      </c>
    </row>
    <row r="19" spans="1:10" x14ac:dyDescent="0.25">
      <c r="A19" s="145">
        <v>14</v>
      </c>
      <c r="B19" s="9" t="s">
        <v>4667</v>
      </c>
      <c r="C19" s="146">
        <f t="shared" si="1"/>
        <v>4.8454160576005817E-4</v>
      </c>
      <c r="D19" s="146">
        <f t="shared" si="1"/>
        <v>5.73400276769803E-2</v>
      </c>
      <c r="E19" s="146">
        <f t="shared" si="1"/>
        <v>3.0664361036554814E-4</v>
      </c>
      <c r="F19" s="146">
        <f t="shared" si="1"/>
        <v>7.134392201313304E-2</v>
      </c>
      <c r="G19" s="146">
        <f t="shared" si="1"/>
        <v>0.21611043312054587</v>
      </c>
      <c r="H19" s="146">
        <f t="shared" si="1"/>
        <v>9.7170100188120109E-3</v>
      </c>
      <c r="I19" s="146">
        <f t="shared" si="1"/>
        <v>2.6422123837400471E-2</v>
      </c>
      <c r="J19" s="146">
        <f t="shared" si="1"/>
        <v>9.0877416460661067E-2</v>
      </c>
    </row>
    <row r="20" spans="1:10" x14ac:dyDescent="0.25">
      <c r="A20" s="145">
        <v>15</v>
      </c>
      <c r="B20" s="9" t="s">
        <v>4668</v>
      </c>
      <c r="C20" s="146">
        <f t="shared" si="1"/>
        <v>1.0239016080617201E-2</v>
      </c>
      <c r="D20" s="146">
        <f t="shared" si="1"/>
        <v>2.2450877148643304E-2</v>
      </c>
      <c r="E20" s="146">
        <f t="shared" si="1"/>
        <v>1.3130666006623977E-2</v>
      </c>
      <c r="F20" s="146">
        <f t="shared" si="1"/>
        <v>2.6103278460047997E-2</v>
      </c>
      <c r="G20" s="146">
        <f t="shared" si="1"/>
        <v>2.6218971616487959E-2</v>
      </c>
      <c r="H20" s="146">
        <f t="shared" si="1"/>
        <v>8.4713087337852405E-2</v>
      </c>
      <c r="I20" s="146">
        <f t="shared" si="1"/>
        <v>6.2134876798568321E-2</v>
      </c>
      <c r="J20" s="146">
        <f t="shared" si="1"/>
        <v>0.10844480697049352</v>
      </c>
    </row>
    <row r="21" spans="1:10" x14ac:dyDescent="0.25">
      <c r="A21" s="145">
        <v>16</v>
      </c>
      <c r="B21" s="9" t="s">
        <v>4669</v>
      </c>
      <c r="C21" s="146">
        <f t="shared" si="1"/>
        <v>4.2139420879349433E-4</v>
      </c>
      <c r="D21" s="146">
        <f t="shared" si="1"/>
        <v>4.7971913156503402E-4</v>
      </c>
      <c r="E21" s="146">
        <f t="shared" si="1"/>
        <v>4.9559875714597665E-4</v>
      </c>
      <c r="F21" s="146">
        <f t="shared" si="1"/>
        <v>1.1565611498402754E-4</v>
      </c>
      <c r="G21" s="146">
        <f t="shared" si="1"/>
        <v>2.6150917394581561E-3</v>
      </c>
      <c r="H21" s="146">
        <f t="shared" si="1"/>
        <v>1.1187259665751713E-3</v>
      </c>
      <c r="I21" s="146">
        <f t="shared" si="1"/>
        <v>1.2616652508173315E-4</v>
      </c>
      <c r="J21" s="146">
        <f t="shared" si="1"/>
        <v>7.6730513662017993E-4</v>
      </c>
    </row>
    <row r="22" spans="1:10" x14ac:dyDescent="0.25">
      <c r="A22" s="145">
        <v>17</v>
      </c>
      <c r="B22" s="9" t="s">
        <v>4670</v>
      </c>
      <c r="C22" s="146">
        <f t="shared" ref="C22:J26" si="2">(C49/C$32)/(C75/C$58)</f>
        <v>1.1496365372482161E-4</v>
      </c>
      <c r="D22" s="146">
        <f t="shared" si="2"/>
        <v>4.9737015147782248E-5</v>
      </c>
      <c r="E22" s="146">
        <f t="shared" si="2"/>
        <v>3.9120587220135264E-4</v>
      </c>
      <c r="F22" s="146">
        <f t="shared" si="2"/>
        <v>3.3999619253848623E-5</v>
      </c>
      <c r="G22" s="146">
        <f t="shared" si="2"/>
        <v>2.6682435361386397E-4</v>
      </c>
      <c r="H22" s="146">
        <f t="shared" si="2"/>
        <v>6.2538212475898316E-4</v>
      </c>
      <c r="I22" s="146">
        <f t="shared" si="2"/>
        <v>1.0079129366014713E-5</v>
      </c>
      <c r="J22" s="146">
        <f t="shared" si="2"/>
        <v>3.746608965133907E-5</v>
      </c>
    </row>
    <row r="23" spans="1:10" x14ac:dyDescent="0.25">
      <c r="A23" s="145">
        <v>18</v>
      </c>
      <c r="B23" s="9" t="s">
        <v>4671</v>
      </c>
      <c r="C23" s="146">
        <f t="shared" si="2"/>
        <v>3.4618420248644348E-5</v>
      </c>
      <c r="D23" s="146">
        <f t="shared" si="2"/>
        <v>2.0247000018817693E-7</v>
      </c>
      <c r="E23" s="146">
        <f t="shared" si="2"/>
        <v>2.4129839230199225E-4</v>
      </c>
      <c r="F23" s="146">
        <f t="shared" si="2"/>
        <v>4.0344336609299892E-6</v>
      </c>
      <c r="G23" s="146">
        <f t="shared" si="2"/>
        <v>8.8520625273809969E-5</v>
      </c>
      <c r="H23" s="146">
        <f t="shared" si="2"/>
        <v>8.2960289682787274E-4</v>
      </c>
      <c r="I23" s="146">
        <f t="shared" si="2"/>
        <v>6.4667671785343929E-7</v>
      </c>
      <c r="J23" s="146">
        <f t="shared" si="2"/>
        <v>0</v>
      </c>
    </row>
    <row r="24" spans="1:10" x14ac:dyDescent="0.25">
      <c r="A24" s="145">
        <v>19</v>
      </c>
      <c r="B24" s="9" t="s">
        <v>4672</v>
      </c>
      <c r="C24" s="146">
        <f t="shared" si="2"/>
        <v>4.4962161542922541E-4</v>
      </c>
      <c r="D24" s="146">
        <f t="shared" si="2"/>
        <v>0</v>
      </c>
      <c r="E24" s="146">
        <f t="shared" si="2"/>
        <v>7.4326490968381715E-3</v>
      </c>
      <c r="F24" s="146">
        <f t="shared" si="2"/>
        <v>1.3465309546933553E-3</v>
      </c>
      <c r="G24" s="146">
        <f t="shared" si="2"/>
        <v>2.1088843469344318E-3</v>
      </c>
      <c r="H24" s="146">
        <f t="shared" si="2"/>
        <v>0</v>
      </c>
      <c r="I24" s="146">
        <f t="shared" si="2"/>
        <v>0</v>
      </c>
      <c r="J24" s="146">
        <f t="shared" si="2"/>
        <v>0</v>
      </c>
    </row>
    <row r="25" spans="1:10" x14ac:dyDescent="0.25">
      <c r="A25" s="145">
        <v>20</v>
      </c>
      <c r="B25" s="9" t="s">
        <v>4673</v>
      </c>
      <c r="C25" s="146">
        <f t="shared" si="2"/>
        <v>3.9150252617683066E-3</v>
      </c>
      <c r="D25" s="146">
        <f t="shared" si="2"/>
        <v>1.9833918147726334E-2</v>
      </c>
      <c r="E25" s="146">
        <f t="shared" si="2"/>
        <v>3.4485984120825328E-3</v>
      </c>
      <c r="F25" s="146">
        <f t="shared" si="2"/>
        <v>4.4202012373745986E-3</v>
      </c>
      <c r="G25" s="146">
        <f t="shared" si="2"/>
        <v>6.6093360430290555E-3</v>
      </c>
      <c r="H25" s="146">
        <f t="shared" si="2"/>
        <v>1.1441618615815363E-2</v>
      </c>
      <c r="I25" s="146">
        <f t="shared" si="2"/>
        <v>0</v>
      </c>
      <c r="J25" s="146">
        <f t="shared" si="2"/>
        <v>4.7814618097406841E-3</v>
      </c>
    </row>
    <row r="26" spans="1:10" x14ac:dyDescent="0.25">
      <c r="A26" s="145">
        <v>21</v>
      </c>
      <c r="B26" s="9" t="s">
        <v>4674</v>
      </c>
      <c r="C26" s="146">
        <f t="shared" si="2"/>
        <v>1.0229694263187042E-3</v>
      </c>
      <c r="D26" s="146">
        <f t="shared" si="2"/>
        <v>2.6284153349291942E-4</v>
      </c>
      <c r="E26" s="146">
        <f t="shared" si="2"/>
        <v>7.5723664630519285E-4</v>
      </c>
      <c r="F26" s="146">
        <f t="shared" si="2"/>
        <v>1.8756577346625562E-3</v>
      </c>
      <c r="G26" s="146">
        <f t="shared" si="2"/>
        <v>1.3053461613110697E-3</v>
      </c>
      <c r="H26" s="146">
        <f t="shared" si="2"/>
        <v>0</v>
      </c>
      <c r="I26" s="146">
        <f t="shared" si="2"/>
        <v>0</v>
      </c>
      <c r="J26" s="146">
        <f t="shared" si="2"/>
        <v>0</v>
      </c>
    </row>
    <row r="27" spans="1:10" x14ac:dyDescent="0.25">
      <c r="A27" s="147"/>
      <c r="B27" s="148"/>
      <c r="C27" s="149"/>
      <c r="D27" s="149"/>
      <c r="E27" s="149"/>
      <c r="F27" s="149"/>
      <c r="G27" s="149"/>
      <c r="H27" s="149"/>
      <c r="I27" s="149"/>
      <c r="J27" s="149"/>
    </row>
    <row r="28" spans="1:10" x14ac:dyDescent="0.25">
      <c r="A28" s="198" t="s">
        <v>9985</v>
      </c>
      <c r="B28" s="148"/>
      <c r="C28" s="149"/>
      <c r="D28" s="149"/>
      <c r="E28" s="149"/>
      <c r="F28" s="149"/>
      <c r="G28" s="149"/>
      <c r="H28" s="149"/>
      <c r="I28" s="149"/>
      <c r="J28" s="149"/>
    </row>
    <row r="29" spans="1:10" hidden="1" x14ac:dyDescent="0.25">
      <c r="A29" s="150" t="s">
        <v>9936</v>
      </c>
    </row>
    <row r="30" spans="1:10" ht="12" hidden="1" customHeight="1" x14ac:dyDescent="0.25">
      <c r="A30" s="215" t="s">
        <v>4677</v>
      </c>
      <c r="B30" s="215" t="s">
        <v>0</v>
      </c>
      <c r="C30" s="233" t="s">
        <v>4792</v>
      </c>
      <c r="D30" s="233" t="s">
        <v>4793</v>
      </c>
      <c r="E30" s="233" t="s">
        <v>4794</v>
      </c>
      <c r="F30" s="233" t="s">
        <v>4795</v>
      </c>
      <c r="G30" s="233" t="s">
        <v>4796</v>
      </c>
      <c r="H30" s="233" t="s">
        <v>4797</v>
      </c>
      <c r="I30" s="233" t="s">
        <v>4798</v>
      </c>
      <c r="J30" s="233" t="s">
        <v>4799</v>
      </c>
    </row>
    <row r="31" spans="1:10" hidden="1" x14ac:dyDescent="0.25">
      <c r="A31" s="216"/>
      <c r="B31" s="216"/>
      <c r="C31" s="234"/>
      <c r="D31" s="234"/>
      <c r="E31" s="234"/>
      <c r="F31" s="234"/>
      <c r="G31" s="234"/>
      <c r="H31" s="234"/>
      <c r="I31" s="234"/>
      <c r="J31" s="234"/>
    </row>
    <row r="32" spans="1:10" hidden="1" x14ac:dyDescent="0.25">
      <c r="A32" s="77"/>
      <c r="B32" s="6" t="s">
        <v>4780</v>
      </c>
      <c r="C32" s="151">
        <v>6444816.2760000024</v>
      </c>
      <c r="D32" s="151">
        <v>6103259.5819999985</v>
      </c>
      <c r="E32" s="151">
        <v>7179983.5679999972</v>
      </c>
      <c r="F32" s="151">
        <v>6040609.4760000026</v>
      </c>
      <c r="G32" s="151">
        <v>6199462.3630000064</v>
      </c>
      <c r="H32" s="151">
        <v>6751879.9360000016</v>
      </c>
      <c r="I32" s="151">
        <v>6863242.9280000012</v>
      </c>
      <c r="J32" s="151">
        <v>6538821.2919999994</v>
      </c>
    </row>
    <row r="33" spans="1:10" hidden="1" x14ac:dyDescent="0.25">
      <c r="A33" s="145">
        <v>1</v>
      </c>
      <c r="B33" s="9" t="s">
        <v>4654</v>
      </c>
      <c r="C33" s="152">
        <v>146054.14599999995</v>
      </c>
      <c r="D33" s="152">
        <v>174548.52100000007</v>
      </c>
      <c r="E33" s="152">
        <v>215070.04499999998</v>
      </c>
      <c r="F33" s="152">
        <v>195673.52200000006</v>
      </c>
      <c r="G33" s="152">
        <v>231360.33100000009</v>
      </c>
      <c r="H33" s="152">
        <v>264283.54200000002</v>
      </c>
      <c r="I33" s="152">
        <v>225192.60800000001</v>
      </c>
      <c r="J33" s="152">
        <v>240713.80499999993</v>
      </c>
    </row>
    <row r="34" spans="1:10" hidden="1" x14ac:dyDescent="0.25">
      <c r="A34" s="145">
        <v>2</v>
      </c>
      <c r="B34" s="9" t="s">
        <v>4655</v>
      </c>
      <c r="C34" s="152">
        <v>60423.027999999998</v>
      </c>
      <c r="D34" s="152">
        <v>63643.034000000021</v>
      </c>
      <c r="E34" s="152">
        <v>100381.79700000006</v>
      </c>
      <c r="F34" s="152">
        <v>100160.96900000004</v>
      </c>
      <c r="G34" s="152">
        <v>101192.30100000005</v>
      </c>
      <c r="H34" s="152">
        <v>149987.34399999992</v>
      </c>
      <c r="I34" s="152">
        <v>134548.33799999999</v>
      </c>
      <c r="J34" s="152">
        <v>129563.86699999997</v>
      </c>
    </row>
    <row r="35" spans="1:10" hidden="1" x14ac:dyDescent="0.25">
      <c r="A35" s="145">
        <v>3</v>
      </c>
      <c r="B35" s="9" t="s">
        <v>4656</v>
      </c>
      <c r="C35" s="152">
        <v>7435.74</v>
      </c>
      <c r="D35" s="152">
        <v>7481.6170000000011</v>
      </c>
      <c r="E35" s="152">
        <v>6723.8229999999994</v>
      </c>
      <c r="F35" s="152">
        <v>3460.8129999999992</v>
      </c>
      <c r="G35" s="152">
        <v>5819.6240000000025</v>
      </c>
      <c r="H35" s="152">
        <v>10350.804999999998</v>
      </c>
      <c r="I35" s="152">
        <v>9880.2839999999978</v>
      </c>
      <c r="J35" s="152">
        <v>6608.78</v>
      </c>
    </row>
    <row r="36" spans="1:10" hidden="1" x14ac:dyDescent="0.25">
      <c r="A36" s="145">
        <v>4</v>
      </c>
      <c r="B36" s="9" t="s">
        <v>4657</v>
      </c>
      <c r="C36" s="152">
        <v>56994.719000000012</v>
      </c>
      <c r="D36" s="152">
        <v>81067.616000000009</v>
      </c>
      <c r="E36" s="152">
        <v>60584.793999999994</v>
      </c>
      <c r="F36" s="152">
        <v>57581.608999999975</v>
      </c>
      <c r="G36" s="152">
        <v>77583.587000000014</v>
      </c>
      <c r="H36" s="152">
        <v>78727.387999999977</v>
      </c>
      <c r="I36" s="152">
        <v>67631.02399999999</v>
      </c>
      <c r="J36" s="152">
        <v>63074.797000000006</v>
      </c>
    </row>
    <row r="37" spans="1:10" hidden="1" x14ac:dyDescent="0.25">
      <c r="A37" s="145">
        <v>5</v>
      </c>
      <c r="B37" s="9" t="s">
        <v>4658</v>
      </c>
      <c r="C37" s="152">
        <v>6126249.495000001</v>
      </c>
      <c r="D37" s="152">
        <v>5698020.8340000007</v>
      </c>
      <c r="E37" s="152">
        <v>6731171.8349999972</v>
      </c>
      <c r="F37" s="152">
        <v>5602759.9850000022</v>
      </c>
      <c r="G37" s="152">
        <v>5668546.1300000036</v>
      </c>
      <c r="H37" s="152">
        <v>6128705.3320000013</v>
      </c>
      <c r="I37" s="152">
        <v>6326158.5820000023</v>
      </c>
      <c r="J37" s="152">
        <v>5965047.4189999988</v>
      </c>
    </row>
    <row r="38" spans="1:10" hidden="1" x14ac:dyDescent="0.25">
      <c r="A38" s="145">
        <v>6</v>
      </c>
      <c r="B38" s="9" t="s">
        <v>4659</v>
      </c>
      <c r="C38" s="152">
        <v>15924.331999999995</v>
      </c>
      <c r="D38" s="152">
        <v>21419.441000000003</v>
      </c>
      <c r="E38" s="152">
        <v>25225.940000000006</v>
      </c>
      <c r="F38" s="152">
        <v>25210.864000000012</v>
      </c>
      <c r="G38" s="152">
        <v>23368.665999999997</v>
      </c>
      <c r="H38" s="152">
        <v>28261.164000000008</v>
      </c>
      <c r="I38" s="152">
        <v>34151.495999999992</v>
      </c>
      <c r="J38" s="152">
        <v>33551.841</v>
      </c>
    </row>
    <row r="39" spans="1:10" hidden="1" x14ac:dyDescent="0.25">
      <c r="A39" s="145">
        <v>7</v>
      </c>
      <c r="B39" s="9" t="s">
        <v>4660</v>
      </c>
      <c r="C39" s="152">
        <v>3063.5569999999998</v>
      </c>
      <c r="D39" s="152">
        <v>6086.9859999999981</v>
      </c>
      <c r="E39" s="152">
        <v>10071.888000000001</v>
      </c>
      <c r="F39" s="152">
        <v>10485.421000000002</v>
      </c>
      <c r="G39" s="152">
        <v>11981.351999999995</v>
      </c>
      <c r="H39" s="152">
        <v>11866.994000000001</v>
      </c>
      <c r="I39" s="152">
        <v>6216.9239999999991</v>
      </c>
      <c r="J39" s="152">
        <v>4664.1430000000009</v>
      </c>
    </row>
    <row r="40" spans="1:10" hidden="1" x14ac:dyDescent="0.25">
      <c r="A40" s="145">
        <v>8</v>
      </c>
      <c r="B40" s="9" t="s">
        <v>4661</v>
      </c>
      <c r="C40" s="152">
        <v>15387.399000000003</v>
      </c>
      <c r="D40" s="152">
        <v>17616.913</v>
      </c>
      <c r="E40" s="152">
        <v>14260.499999999995</v>
      </c>
      <c r="F40" s="152">
        <v>14787.073</v>
      </c>
      <c r="G40" s="152">
        <v>17541.899999999998</v>
      </c>
      <c r="H40" s="152">
        <v>18203.046000000002</v>
      </c>
      <c r="I40" s="152">
        <v>14552.743999999999</v>
      </c>
      <c r="J40" s="152">
        <v>20662.960999999996</v>
      </c>
    </row>
    <row r="41" spans="1:10" hidden="1" x14ac:dyDescent="0.25">
      <c r="A41" s="145">
        <v>9</v>
      </c>
      <c r="B41" s="9" t="s">
        <v>4662</v>
      </c>
      <c r="C41" s="152">
        <v>49.142999999999994</v>
      </c>
      <c r="D41" s="152">
        <v>30.665000000000006</v>
      </c>
      <c r="E41" s="152">
        <v>55.652999999999999</v>
      </c>
      <c r="F41" s="152">
        <v>55.481000000000016</v>
      </c>
      <c r="G41" s="152">
        <v>72.495000000000005</v>
      </c>
      <c r="H41" s="152">
        <v>131.70400000000001</v>
      </c>
      <c r="I41" s="152">
        <v>103.71500000000003</v>
      </c>
      <c r="J41" s="152">
        <v>44.255000000000003</v>
      </c>
    </row>
    <row r="42" spans="1:10" hidden="1" x14ac:dyDescent="0.25">
      <c r="A42" s="145">
        <v>10</v>
      </c>
      <c r="B42" s="9" t="s">
        <v>4663</v>
      </c>
      <c r="C42" s="152">
        <v>1838.386</v>
      </c>
      <c r="D42" s="152">
        <v>4089.53</v>
      </c>
      <c r="E42" s="152">
        <v>1684.6080000000004</v>
      </c>
      <c r="F42" s="152">
        <v>3875.6260000000002</v>
      </c>
      <c r="G42" s="152">
        <v>3789.2859999999991</v>
      </c>
      <c r="H42" s="152">
        <v>3354.241</v>
      </c>
      <c r="I42" s="152">
        <v>2880.37</v>
      </c>
      <c r="J42" s="152">
        <v>3138.6320000000005</v>
      </c>
    </row>
    <row r="43" spans="1:10" hidden="1" x14ac:dyDescent="0.25">
      <c r="A43" s="145">
        <v>11</v>
      </c>
      <c r="B43" s="9" t="s">
        <v>4664</v>
      </c>
      <c r="C43" s="152">
        <v>4011.8580000000002</v>
      </c>
      <c r="D43" s="152">
        <v>3002.1280000000015</v>
      </c>
      <c r="E43" s="152">
        <v>3153.6580000000008</v>
      </c>
      <c r="F43" s="152">
        <v>1482.3750000000005</v>
      </c>
      <c r="G43" s="152">
        <v>2913.3819999999992</v>
      </c>
      <c r="H43" s="152">
        <v>4215.0960000000023</v>
      </c>
      <c r="I43" s="152">
        <v>1621.2879999999989</v>
      </c>
      <c r="J43" s="152">
        <v>830.178</v>
      </c>
    </row>
    <row r="44" spans="1:10" hidden="1" x14ac:dyDescent="0.25">
      <c r="A44" s="145">
        <v>12</v>
      </c>
      <c r="B44" s="9" t="s">
        <v>4665</v>
      </c>
      <c r="C44" s="152">
        <v>43.156000000000006</v>
      </c>
      <c r="D44" s="152">
        <v>2004.9069999999997</v>
      </c>
      <c r="E44" s="152">
        <v>592.51300000000015</v>
      </c>
      <c r="F44" s="152">
        <v>760.46199999999999</v>
      </c>
      <c r="G44" s="152">
        <v>1194.5410000000002</v>
      </c>
      <c r="H44" s="152">
        <v>1684.5729999999999</v>
      </c>
      <c r="I44" s="152">
        <v>752.95999999999992</v>
      </c>
      <c r="J44" s="152">
        <v>1246.681</v>
      </c>
    </row>
    <row r="45" spans="1:10" hidden="1" x14ac:dyDescent="0.25">
      <c r="A45" s="145">
        <v>13</v>
      </c>
      <c r="B45" s="9" t="s">
        <v>4666</v>
      </c>
      <c r="C45" s="152">
        <v>338.38999999999993</v>
      </c>
      <c r="D45" s="152">
        <v>1444.56</v>
      </c>
      <c r="E45" s="152">
        <v>814.77199999999993</v>
      </c>
      <c r="F45" s="152">
        <v>1047.104</v>
      </c>
      <c r="G45" s="152">
        <v>944.73299999999995</v>
      </c>
      <c r="H45" s="152">
        <v>1033.3409999999999</v>
      </c>
      <c r="I45" s="152">
        <v>1647.9520000000005</v>
      </c>
      <c r="J45" s="152">
        <v>1035.046</v>
      </c>
    </row>
    <row r="46" spans="1:10" hidden="1" x14ac:dyDescent="0.25">
      <c r="A46" s="145">
        <v>14</v>
      </c>
      <c r="B46" s="9" t="s">
        <v>4667</v>
      </c>
      <c r="C46" s="152">
        <v>59.724999999999994</v>
      </c>
      <c r="D46" s="152">
        <v>7020.3279999999995</v>
      </c>
      <c r="E46" s="152">
        <v>45.100000000000009</v>
      </c>
      <c r="F46" s="152">
        <v>10798.564000000002</v>
      </c>
      <c r="G46" s="152">
        <v>35441.597000000002</v>
      </c>
      <c r="H46" s="152">
        <v>2049.0419999999999</v>
      </c>
      <c r="I46" s="152">
        <v>5788.116</v>
      </c>
      <c r="J46" s="152">
        <v>16416.964</v>
      </c>
    </row>
    <row r="47" spans="1:10" hidden="1" x14ac:dyDescent="0.25">
      <c r="A47" s="145">
        <v>15</v>
      </c>
      <c r="B47" s="9" t="s">
        <v>4668</v>
      </c>
      <c r="C47" s="152">
        <v>5634.1419999999998</v>
      </c>
      <c r="D47" s="152">
        <v>12590.638999999999</v>
      </c>
      <c r="E47" s="152">
        <v>8410.3160000000007</v>
      </c>
      <c r="F47" s="152">
        <v>11705.548000000004</v>
      </c>
      <c r="G47" s="152">
        <v>12714.941000000004</v>
      </c>
      <c r="H47" s="152">
        <v>45287.637000000002</v>
      </c>
      <c r="I47" s="152">
        <v>31908.425000000007</v>
      </c>
      <c r="J47" s="152">
        <v>50407.831999999988</v>
      </c>
    </row>
    <row r="48" spans="1:10" hidden="1" x14ac:dyDescent="0.25">
      <c r="A48" s="145">
        <v>16</v>
      </c>
      <c r="B48" s="9" t="s">
        <v>4669</v>
      </c>
      <c r="C48" s="152">
        <v>728.74699999999984</v>
      </c>
      <c r="D48" s="152">
        <v>769.27200000000028</v>
      </c>
      <c r="E48" s="152">
        <v>867.86400000000003</v>
      </c>
      <c r="F48" s="152">
        <v>176.84800000000004</v>
      </c>
      <c r="G48" s="152">
        <v>4023.5710000000008</v>
      </c>
      <c r="H48" s="152">
        <v>1754.7520000000002</v>
      </c>
      <c r="I48" s="152">
        <v>200.96600000000004</v>
      </c>
      <c r="J48" s="152">
        <v>1169.373</v>
      </c>
    </row>
    <row r="49" spans="1:10" hidden="1" x14ac:dyDescent="0.25">
      <c r="A49" s="145">
        <v>17</v>
      </c>
      <c r="B49" s="9" t="s">
        <v>4670</v>
      </c>
      <c r="C49" s="152">
        <v>84.792000000000002</v>
      </c>
      <c r="D49" s="152">
        <v>35.747</v>
      </c>
      <c r="E49" s="152">
        <v>307.1939999999999</v>
      </c>
      <c r="F49" s="152">
        <v>20.68</v>
      </c>
      <c r="G49" s="152">
        <v>169.01799999999997</v>
      </c>
      <c r="H49" s="152">
        <v>420.41400000000004</v>
      </c>
      <c r="I49" s="152">
        <v>6.9740000000000002</v>
      </c>
      <c r="J49" s="152">
        <v>24.534999999999997</v>
      </c>
    </row>
    <row r="50" spans="1:10" hidden="1" x14ac:dyDescent="0.25">
      <c r="A50" s="145">
        <v>18</v>
      </c>
      <c r="B50" s="9" t="s">
        <v>4671</v>
      </c>
      <c r="C50" s="152">
        <v>7.6440000000000001</v>
      </c>
      <c r="D50" s="152">
        <v>0.04</v>
      </c>
      <c r="E50" s="152">
        <v>53.625</v>
      </c>
      <c r="F50" s="152">
        <v>0.875</v>
      </c>
      <c r="G50" s="152">
        <v>19.302000000000003</v>
      </c>
      <c r="H50" s="152">
        <v>186.15700000000001</v>
      </c>
      <c r="I50" s="152">
        <v>0.16200000000000001</v>
      </c>
      <c r="J50" s="152">
        <v>0</v>
      </c>
    </row>
    <row r="51" spans="1:10" hidden="1" x14ac:dyDescent="0.25">
      <c r="A51" s="145">
        <v>19</v>
      </c>
      <c r="B51" s="9" t="s">
        <v>4672</v>
      </c>
      <c r="C51" s="152">
        <v>1.6439999999999999</v>
      </c>
      <c r="D51" s="152">
        <v>0</v>
      </c>
      <c r="E51" s="152">
        <v>29.962</v>
      </c>
      <c r="F51" s="152">
        <v>6.2510000000000003</v>
      </c>
      <c r="G51" s="152">
        <v>8.5129999999999999</v>
      </c>
      <c r="H51" s="152">
        <v>0</v>
      </c>
      <c r="I51" s="152">
        <v>0</v>
      </c>
      <c r="J51" s="152">
        <v>0</v>
      </c>
    </row>
    <row r="52" spans="1:10" hidden="1" x14ac:dyDescent="0.25">
      <c r="A52" s="145">
        <v>20</v>
      </c>
      <c r="B52" s="9" t="s">
        <v>4673</v>
      </c>
      <c r="C52" s="152">
        <v>477.81399999999991</v>
      </c>
      <c r="D52" s="152">
        <v>2384.5890000000004</v>
      </c>
      <c r="E52" s="152">
        <v>470.96499999999992</v>
      </c>
      <c r="F52" s="152">
        <v>546.19700000000023</v>
      </c>
      <c r="G52" s="152">
        <v>769.00599999999997</v>
      </c>
      <c r="H52" s="152">
        <v>1377.3639999999998</v>
      </c>
      <c r="I52" s="152">
        <v>0</v>
      </c>
      <c r="J52" s="152">
        <v>620.18299999999999</v>
      </c>
    </row>
    <row r="53" spans="1:10" hidden="1" x14ac:dyDescent="0.25">
      <c r="A53" s="145">
        <v>21</v>
      </c>
      <c r="B53" s="9" t="s">
        <v>4674</v>
      </c>
      <c r="C53" s="152">
        <v>8.4190000000000005</v>
      </c>
      <c r="D53" s="152">
        <v>2.2149999999999999</v>
      </c>
      <c r="E53" s="152">
        <v>6.7159999999999993</v>
      </c>
      <c r="F53" s="152">
        <v>13.209</v>
      </c>
      <c r="G53" s="152">
        <v>8.0869999999999997</v>
      </c>
      <c r="H53" s="152">
        <v>0</v>
      </c>
      <c r="I53" s="152">
        <v>0</v>
      </c>
      <c r="J53" s="152">
        <v>0</v>
      </c>
    </row>
    <row r="54" spans="1:10" s="156" customFormat="1" hidden="1" x14ac:dyDescent="0.25">
      <c r="A54" s="153"/>
      <c r="B54" s="154"/>
      <c r="C54" s="155"/>
      <c r="D54" s="155"/>
      <c r="E54" s="155"/>
      <c r="F54" s="155"/>
      <c r="G54" s="155"/>
      <c r="H54" s="155"/>
      <c r="I54" s="155"/>
      <c r="J54" s="155"/>
    </row>
    <row r="55" spans="1:10" s="156" customFormat="1" hidden="1" x14ac:dyDescent="0.25">
      <c r="A55" s="150" t="s">
        <v>9935</v>
      </c>
      <c r="B55" s="157"/>
      <c r="C55" s="158"/>
      <c r="D55" s="158"/>
      <c r="E55" s="158"/>
      <c r="F55" s="158"/>
      <c r="G55" s="158"/>
      <c r="H55" s="158"/>
      <c r="I55" s="158"/>
      <c r="J55" s="158"/>
    </row>
    <row r="56" spans="1:10" ht="12" hidden="1" customHeight="1" x14ac:dyDescent="0.25">
      <c r="A56" s="215" t="s">
        <v>4677</v>
      </c>
      <c r="B56" s="215" t="s">
        <v>0</v>
      </c>
      <c r="C56" s="233" t="s">
        <v>4792</v>
      </c>
      <c r="D56" s="233" t="s">
        <v>4793</v>
      </c>
      <c r="E56" s="233" t="s">
        <v>4794</v>
      </c>
      <c r="F56" s="233" t="s">
        <v>4795</v>
      </c>
      <c r="G56" s="233" t="s">
        <v>4796</v>
      </c>
      <c r="H56" s="233" t="s">
        <v>4797</v>
      </c>
      <c r="I56" s="233" t="s">
        <v>4798</v>
      </c>
      <c r="J56" s="233" t="s">
        <v>4799</v>
      </c>
    </row>
    <row r="57" spans="1:10" hidden="1" x14ac:dyDescent="0.25">
      <c r="A57" s="216"/>
      <c r="B57" s="216"/>
      <c r="C57" s="234"/>
      <c r="D57" s="234"/>
      <c r="E57" s="234"/>
      <c r="F57" s="234"/>
      <c r="G57" s="234"/>
      <c r="H57" s="234"/>
      <c r="I57" s="234"/>
      <c r="J57" s="234"/>
    </row>
    <row r="58" spans="1:10" hidden="1" x14ac:dyDescent="0.25">
      <c r="A58" s="77"/>
      <c r="B58" s="6" t="s">
        <v>4780</v>
      </c>
      <c r="C58" s="87">
        <v>11019803775.631004</v>
      </c>
      <c r="D58" s="87">
        <v>12479230188.27</v>
      </c>
      <c r="E58" s="87">
        <v>14437814652.302998</v>
      </c>
      <c r="F58" s="87">
        <v>11063021854.221001</v>
      </c>
      <c r="G58" s="87">
        <v>13627093006.315002</v>
      </c>
      <c r="H58" s="87">
        <v>16290917898.791</v>
      </c>
      <c r="I58" s="87">
        <v>16115280115.407001</v>
      </c>
      <c r="J58" s="87">
        <v>16371670753.959997</v>
      </c>
    </row>
    <row r="59" spans="1:10" hidden="1" x14ac:dyDescent="0.25">
      <c r="A59" s="145">
        <v>1</v>
      </c>
      <c r="B59" s="9" t="s">
        <v>4654</v>
      </c>
      <c r="C59" s="86">
        <v>194371277.22299999</v>
      </c>
      <c r="D59" s="86">
        <v>224836673.53000003</v>
      </c>
      <c r="E59" s="86">
        <v>260802673.81800002</v>
      </c>
      <c r="F59" s="86">
        <v>233668583.10999998</v>
      </c>
      <c r="G59" s="86">
        <v>266749835.14200002</v>
      </c>
      <c r="H59" s="86">
        <v>318407679.20899999</v>
      </c>
      <c r="I59" s="86">
        <v>315494869.73299998</v>
      </c>
      <c r="J59" s="86">
        <v>340923461.51799995</v>
      </c>
    </row>
    <row r="60" spans="1:10" hidden="1" x14ac:dyDescent="0.25">
      <c r="A60" s="145">
        <v>2</v>
      </c>
      <c r="B60" s="9" t="s">
        <v>4655</v>
      </c>
      <c r="C60" s="86">
        <v>218858768.942</v>
      </c>
      <c r="D60" s="86">
        <v>273713674.08700001</v>
      </c>
      <c r="E60" s="86">
        <v>350205951.93300003</v>
      </c>
      <c r="F60" s="86">
        <v>308960302.62300003</v>
      </c>
      <c r="G60" s="86">
        <v>349554996.66500002</v>
      </c>
      <c r="H60" s="86">
        <v>432879166.41299999</v>
      </c>
      <c r="I60" s="86">
        <v>443290897.20299995</v>
      </c>
      <c r="J60" s="86">
        <v>464170991.68600011</v>
      </c>
    </row>
    <row r="61" spans="1:10" hidden="1" x14ac:dyDescent="0.25">
      <c r="A61" s="145">
        <v>3</v>
      </c>
      <c r="B61" s="9" t="s">
        <v>4656</v>
      </c>
      <c r="C61" s="86">
        <v>45337111.369999997</v>
      </c>
      <c r="D61" s="86">
        <v>65539213.406999998</v>
      </c>
      <c r="E61" s="86">
        <v>95093000.099999994</v>
      </c>
      <c r="F61" s="86">
        <v>69331859.577000007</v>
      </c>
      <c r="G61" s="86">
        <v>85794066.348000005</v>
      </c>
      <c r="H61" s="86">
        <v>118468417.545</v>
      </c>
      <c r="I61" s="86">
        <v>114205863.31999999</v>
      </c>
      <c r="J61" s="86">
        <v>105245548.02500001</v>
      </c>
    </row>
    <row r="62" spans="1:10" hidden="1" x14ac:dyDescent="0.25">
      <c r="A62" s="145">
        <v>4</v>
      </c>
      <c r="B62" s="9" t="s">
        <v>4657</v>
      </c>
      <c r="C62" s="86">
        <v>305978278.36900002</v>
      </c>
      <c r="D62" s="86">
        <v>356091608.24199992</v>
      </c>
      <c r="E62" s="86">
        <v>413856852.50800002</v>
      </c>
      <c r="F62" s="86">
        <v>390960363.81800002</v>
      </c>
      <c r="G62" s="86">
        <v>429008024.34300005</v>
      </c>
      <c r="H62" s="86">
        <v>506643102.96100003</v>
      </c>
      <c r="I62" s="86">
        <v>517870188.95399994</v>
      </c>
      <c r="J62" s="86">
        <v>541625500.83899999</v>
      </c>
    </row>
    <row r="63" spans="1:10" hidden="1" x14ac:dyDescent="0.25">
      <c r="A63" s="145">
        <v>5</v>
      </c>
      <c r="B63" s="9" t="s">
        <v>4658</v>
      </c>
      <c r="C63" s="86">
        <v>1738921083.2049999</v>
      </c>
      <c r="D63" s="86">
        <v>1835969447.1700001</v>
      </c>
      <c r="E63" s="86">
        <v>2698822659.8249998</v>
      </c>
      <c r="F63" s="86">
        <v>1704025732.2360001</v>
      </c>
      <c r="G63" s="86">
        <v>2352933530.355</v>
      </c>
      <c r="H63" s="86">
        <v>3105857873.8500004</v>
      </c>
      <c r="I63" s="86">
        <v>3082800154.2490001</v>
      </c>
      <c r="J63" s="86">
        <v>3140237715.691</v>
      </c>
    </row>
    <row r="64" spans="1:10" hidden="1" x14ac:dyDescent="0.25">
      <c r="A64" s="145">
        <v>6</v>
      </c>
      <c r="B64" s="9" t="s">
        <v>4659</v>
      </c>
      <c r="C64" s="86">
        <v>967947664.64499998</v>
      </c>
      <c r="D64" s="86">
        <v>1121347498.9220002</v>
      </c>
      <c r="E64" s="86">
        <v>1293787038.8659997</v>
      </c>
      <c r="F64" s="86">
        <v>1126032148.9419999</v>
      </c>
      <c r="G64" s="86">
        <v>1298122675.0590003</v>
      </c>
      <c r="H64" s="86">
        <v>1504046265.6039999</v>
      </c>
      <c r="I64" s="86">
        <v>1474554487.4749999</v>
      </c>
      <c r="J64" s="86">
        <v>1486842441.7809999</v>
      </c>
    </row>
    <row r="65" spans="1:10" hidden="1" x14ac:dyDescent="0.25">
      <c r="A65" s="145">
        <v>7</v>
      </c>
      <c r="B65" s="9" t="s">
        <v>4660</v>
      </c>
      <c r="C65" s="86">
        <v>483528290.20700002</v>
      </c>
      <c r="D65" s="86">
        <v>561565994.82700002</v>
      </c>
      <c r="E65" s="86">
        <v>608921760.97099996</v>
      </c>
      <c r="F65" s="86">
        <v>489636567.62200004</v>
      </c>
      <c r="G65" s="86">
        <v>622218582.16799998</v>
      </c>
      <c r="H65" s="86">
        <v>763210635.91500008</v>
      </c>
      <c r="I65" s="86">
        <v>741864617.36100006</v>
      </c>
      <c r="J65" s="86">
        <v>758921472.48900008</v>
      </c>
    </row>
    <row r="66" spans="1:10" hidden="1" x14ac:dyDescent="0.25">
      <c r="A66" s="145">
        <v>8</v>
      </c>
      <c r="B66" s="9" t="s">
        <v>4661</v>
      </c>
      <c r="C66" s="86">
        <v>63718370.930000007</v>
      </c>
      <c r="D66" s="86">
        <v>70404792.723999992</v>
      </c>
      <c r="E66" s="86">
        <v>73925730.888999999</v>
      </c>
      <c r="F66" s="86">
        <v>59612096.439000003</v>
      </c>
      <c r="G66" s="86">
        <v>78967396.032999992</v>
      </c>
      <c r="H66" s="86">
        <v>96087933.258000001</v>
      </c>
      <c r="I66" s="86">
        <v>98737806.072000012</v>
      </c>
      <c r="J66" s="86">
        <v>110208541.90099999</v>
      </c>
    </row>
    <row r="67" spans="1:10" hidden="1" x14ac:dyDescent="0.25">
      <c r="A67" s="145">
        <v>9</v>
      </c>
      <c r="B67" s="9" t="s">
        <v>4662</v>
      </c>
      <c r="C67" s="86">
        <v>110815925.12499999</v>
      </c>
      <c r="D67" s="86">
        <v>123388975.683</v>
      </c>
      <c r="E67" s="86">
        <v>117368271.112</v>
      </c>
      <c r="F67" s="86">
        <v>90266193.745000005</v>
      </c>
      <c r="G67" s="86">
        <v>105382908.93100001</v>
      </c>
      <c r="H67" s="86">
        <v>119691472.34100001</v>
      </c>
      <c r="I67" s="86">
        <v>116949740.483</v>
      </c>
      <c r="J67" s="86">
        <v>128649202.42200001</v>
      </c>
    </row>
    <row r="68" spans="1:10" hidden="1" x14ac:dyDescent="0.25">
      <c r="A68" s="145">
        <v>10</v>
      </c>
      <c r="B68" s="9" t="s">
        <v>4663</v>
      </c>
      <c r="C68" s="86">
        <v>210543050.178</v>
      </c>
      <c r="D68" s="86">
        <v>240416103.78800002</v>
      </c>
      <c r="E68" s="86">
        <v>259804686.03400001</v>
      </c>
      <c r="F68" s="86">
        <v>220066767.546</v>
      </c>
      <c r="G68" s="86">
        <v>250889945.64600003</v>
      </c>
      <c r="H68" s="86">
        <v>281390805.44599998</v>
      </c>
      <c r="I68" s="86">
        <v>259854723.736</v>
      </c>
      <c r="J68" s="86">
        <v>266756321.06400001</v>
      </c>
    </row>
    <row r="69" spans="1:10" hidden="1" x14ac:dyDescent="0.25">
      <c r="A69" s="145">
        <v>11</v>
      </c>
      <c r="B69" s="9" t="s">
        <v>4664</v>
      </c>
      <c r="C69" s="86">
        <v>512610399.83599997</v>
      </c>
      <c r="D69" s="86">
        <v>568671281.22800004</v>
      </c>
      <c r="E69" s="86">
        <v>594114861.41899991</v>
      </c>
      <c r="F69" s="86">
        <v>510922530.59700006</v>
      </c>
      <c r="G69" s="86">
        <v>592583469.45200002</v>
      </c>
      <c r="H69" s="86">
        <v>704785641.80600011</v>
      </c>
      <c r="I69" s="86">
        <v>664112281.31400001</v>
      </c>
      <c r="J69" s="86">
        <v>716741657.24000013</v>
      </c>
    </row>
    <row r="70" spans="1:10" hidden="1" x14ac:dyDescent="0.25">
      <c r="A70" s="145">
        <v>12</v>
      </c>
      <c r="B70" s="9" t="s">
        <v>4665</v>
      </c>
      <c r="C70" s="86">
        <v>74255039.359999999</v>
      </c>
      <c r="D70" s="86">
        <v>84514242.795000002</v>
      </c>
      <c r="E70" s="86">
        <v>94292451.221000001</v>
      </c>
      <c r="F70" s="86">
        <v>85674752.703999996</v>
      </c>
      <c r="G70" s="86">
        <v>101493862.82800001</v>
      </c>
      <c r="H70" s="86">
        <v>122783951.58299999</v>
      </c>
      <c r="I70" s="86">
        <v>125544310.14699998</v>
      </c>
      <c r="J70" s="86">
        <v>138715110.85299999</v>
      </c>
    </row>
    <row r="71" spans="1:10" hidden="1" x14ac:dyDescent="0.25">
      <c r="A71" s="145">
        <v>13</v>
      </c>
      <c r="B71" s="9" t="s">
        <v>4666</v>
      </c>
      <c r="C71" s="86">
        <v>116596927.699</v>
      </c>
      <c r="D71" s="86">
        <v>133039356.66399999</v>
      </c>
      <c r="E71" s="86">
        <v>145389817.47800002</v>
      </c>
      <c r="F71" s="86">
        <v>116076172.339</v>
      </c>
      <c r="G71" s="86">
        <v>135009027.83899999</v>
      </c>
      <c r="H71" s="86">
        <v>155259117.01800001</v>
      </c>
      <c r="I71" s="86">
        <v>156224484.64300001</v>
      </c>
      <c r="J71" s="86">
        <v>165712872.56200001</v>
      </c>
    </row>
    <row r="72" spans="1:10" hidden="1" x14ac:dyDescent="0.25">
      <c r="A72" s="145">
        <v>14</v>
      </c>
      <c r="B72" s="9" t="s">
        <v>4667</v>
      </c>
      <c r="C72" s="86">
        <v>210760103.99399999</v>
      </c>
      <c r="D72" s="86">
        <v>250337239.711</v>
      </c>
      <c r="E72" s="86">
        <v>295747194.92500001</v>
      </c>
      <c r="F72" s="86">
        <v>277205623.95300001</v>
      </c>
      <c r="G72" s="86">
        <v>360484620.97399998</v>
      </c>
      <c r="H72" s="86">
        <v>508790570.57300001</v>
      </c>
      <c r="I72" s="86">
        <v>514372794.13999999</v>
      </c>
      <c r="J72" s="86">
        <v>452303978.39899999</v>
      </c>
    </row>
    <row r="73" spans="1:10" hidden="1" x14ac:dyDescent="0.25">
      <c r="A73" s="145">
        <v>15</v>
      </c>
      <c r="B73" s="9" t="s">
        <v>4668</v>
      </c>
      <c r="C73" s="86">
        <v>940877067.65099978</v>
      </c>
      <c r="D73" s="86">
        <v>1146675180.9560001</v>
      </c>
      <c r="E73" s="86">
        <v>1287963545.6229999</v>
      </c>
      <c r="F73" s="86">
        <v>821277083.38199997</v>
      </c>
      <c r="G73" s="86">
        <v>1065977132.362</v>
      </c>
      <c r="H73" s="86">
        <v>1289882038.0850005</v>
      </c>
      <c r="I73" s="86">
        <v>1205808702.6589999</v>
      </c>
      <c r="J73" s="86">
        <v>1163811898.7789998</v>
      </c>
    </row>
    <row r="74" spans="1:10" hidden="1" x14ac:dyDescent="0.25">
      <c r="A74" s="145">
        <v>16</v>
      </c>
      <c r="B74" s="9" t="s">
        <v>4669</v>
      </c>
      <c r="C74" s="86">
        <v>2957001447.3520002</v>
      </c>
      <c r="D74" s="86">
        <v>3278829550.1730003</v>
      </c>
      <c r="E74" s="86">
        <v>3521271218.5469999</v>
      </c>
      <c r="F74" s="86">
        <v>2800428982.2119999</v>
      </c>
      <c r="G74" s="86">
        <v>3382002565.7069998</v>
      </c>
      <c r="H74" s="86">
        <v>3784538011.3249998</v>
      </c>
      <c r="I74" s="86">
        <v>3740132037.1260004</v>
      </c>
      <c r="J74" s="86">
        <v>3815737502.671</v>
      </c>
    </row>
    <row r="75" spans="1:10" hidden="1" x14ac:dyDescent="0.25">
      <c r="A75" s="145">
        <v>17</v>
      </c>
      <c r="B75" s="9" t="s">
        <v>4670</v>
      </c>
      <c r="C75" s="86">
        <v>1261123566.0440001</v>
      </c>
      <c r="D75" s="86">
        <v>1469554969.756</v>
      </c>
      <c r="E75" s="86">
        <v>1579011800.6010001</v>
      </c>
      <c r="F75" s="86">
        <v>1113959730.7460001</v>
      </c>
      <c r="G75" s="86">
        <v>1392376499.4560001</v>
      </c>
      <c r="H75" s="86">
        <v>1622006350.3210001</v>
      </c>
      <c r="I75" s="86">
        <v>1624678417.1980002</v>
      </c>
      <c r="J75" s="86">
        <v>1639612528.98</v>
      </c>
    </row>
    <row r="76" spans="1:10" hidden="1" x14ac:dyDescent="0.25">
      <c r="A76" s="145">
        <v>18</v>
      </c>
      <c r="B76" s="9" t="s">
        <v>4671</v>
      </c>
      <c r="C76" s="86">
        <v>377551980.40500003</v>
      </c>
      <c r="D76" s="86">
        <v>403947813.852</v>
      </c>
      <c r="E76" s="86">
        <v>446879969.49700004</v>
      </c>
      <c r="F76" s="86">
        <v>397208455.671</v>
      </c>
      <c r="G76" s="86">
        <v>479299560.361</v>
      </c>
      <c r="H76" s="86">
        <v>541414590.93199992</v>
      </c>
      <c r="I76" s="86">
        <v>588215245.80199993</v>
      </c>
      <c r="J76" s="86">
        <v>587026298.32099998</v>
      </c>
    </row>
    <row r="77" spans="1:10" hidden="1" x14ac:dyDescent="0.25">
      <c r="A77" s="145">
        <v>19</v>
      </c>
      <c r="B77" s="9" t="s">
        <v>4672</v>
      </c>
      <c r="C77" s="86">
        <v>6251985.3480000002</v>
      </c>
      <c r="D77" s="86">
        <v>7327972.6169999996</v>
      </c>
      <c r="E77" s="86">
        <v>8105973.54</v>
      </c>
      <c r="F77" s="86">
        <v>8502099.2019999996</v>
      </c>
      <c r="G77" s="86">
        <v>8873175.3159999996</v>
      </c>
      <c r="H77" s="86">
        <v>8714050.8870000001</v>
      </c>
      <c r="I77" s="86">
        <v>8784096.4550000001</v>
      </c>
      <c r="J77" s="86">
        <v>10324720.499</v>
      </c>
    </row>
    <row r="78" spans="1:10" hidden="1" x14ac:dyDescent="0.25">
      <c r="A78" s="145">
        <v>20</v>
      </c>
      <c r="B78" s="9" t="s">
        <v>4673</v>
      </c>
      <c r="C78" s="86">
        <v>208683264.42899999</v>
      </c>
      <c r="D78" s="86">
        <v>245827788.19099998</v>
      </c>
      <c r="E78" s="86">
        <v>274614851.99900001</v>
      </c>
      <c r="F78" s="86">
        <v>226308194.25099999</v>
      </c>
      <c r="G78" s="86">
        <v>255753206.29699999</v>
      </c>
      <c r="H78" s="86">
        <v>290457171.89499998</v>
      </c>
      <c r="I78" s="86">
        <v>305959861.73699999</v>
      </c>
      <c r="J78" s="86">
        <v>324752647.37599993</v>
      </c>
    </row>
    <row r="79" spans="1:10" hidden="1" x14ac:dyDescent="0.25">
      <c r="A79" s="145">
        <v>21</v>
      </c>
      <c r="B79" s="9" t="s">
        <v>4674</v>
      </c>
      <c r="C79" s="86">
        <v>14072173.319</v>
      </c>
      <c r="D79" s="86">
        <v>17230809.947000001</v>
      </c>
      <c r="E79" s="86">
        <v>17834341.397</v>
      </c>
      <c r="F79" s="86">
        <v>12897613.505999999</v>
      </c>
      <c r="G79" s="86">
        <v>13617925.033</v>
      </c>
      <c r="H79" s="86">
        <v>15603051.823999999</v>
      </c>
      <c r="I79" s="86">
        <v>15824535.6</v>
      </c>
      <c r="J79" s="86">
        <v>13350340.864</v>
      </c>
    </row>
    <row r="81" spans="1:12" ht="14.4" x14ac:dyDescent="0.3">
      <c r="A81" s="199" t="s">
        <v>9986</v>
      </c>
      <c r="B81" s="199"/>
    </row>
    <row r="82" spans="1:12" x14ac:dyDescent="0.25">
      <c r="A82" s="196" t="s">
        <v>4988</v>
      </c>
      <c r="B82" s="197" t="s">
        <v>9987</v>
      </c>
    </row>
    <row r="83" spans="1:12" x14ac:dyDescent="0.25">
      <c r="A83" s="200" t="s">
        <v>9934</v>
      </c>
      <c r="B83" s="201"/>
    </row>
    <row r="84" spans="1:12" ht="13.2" customHeight="1" x14ac:dyDescent="0.25">
      <c r="A84" s="205" t="s">
        <v>4675</v>
      </c>
      <c r="B84" s="206" t="s">
        <v>0</v>
      </c>
      <c r="C84" s="202">
        <v>2004</v>
      </c>
      <c r="D84" s="202">
        <v>2005</v>
      </c>
      <c r="E84" s="202">
        <v>2006</v>
      </c>
      <c r="F84" s="202">
        <v>2007</v>
      </c>
      <c r="G84" s="202">
        <v>2008</v>
      </c>
      <c r="H84" s="202">
        <v>2009</v>
      </c>
      <c r="I84" s="202">
        <v>2010</v>
      </c>
      <c r="J84" s="202">
        <v>2011</v>
      </c>
      <c r="K84" s="202">
        <v>2012</v>
      </c>
      <c r="L84" s="202">
        <v>2013</v>
      </c>
    </row>
    <row r="85" spans="1:12" x14ac:dyDescent="0.25">
      <c r="A85" s="203" t="s">
        <v>4780</v>
      </c>
      <c r="B85" s="203"/>
      <c r="C85" s="209">
        <f>(C1818/C$1818)/(C3551/C$3551)</f>
        <v>1</v>
      </c>
      <c r="D85" s="209">
        <f t="shared" ref="D85:L85" si="3">(D1818/D$1818)/(D3551/D$3551)</f>
        <v>1</v>
      </c>
      <c r="E85" s="209">
        <f t="shared" si="3"/>
        <v>1</v>
      </c>
      <c r="F85" s="209">
        <f t="shared" si="3"/>
        <v>1</v>
      </c>
      <c r="G85" s="209">
        <f t="shared" si="3"/>
        <v>1</v>
      </c>
      <c r="H85" s="209">
        <f t="shared" si="3"/>
        <v>1</v>
      </c>
      <c r="I85" s="209">
        <f t="shared" si="3"/>
        <v>1</v>
      </c>
      <c r="J85" s="209">
        <f t="shared" si="3"/>
        <v>1</v>
      </c>
      <c r="K85" s="209">
        <f t="shared" si="3"/>
        <v>1</v>
      </c>
      <c r="L85" s="209">
        <f t="shared" si="3"/>
        <v>1</v>
      </c>
    </row>
    <row r="86" spans="1:12" x14ac:dyDescent="0.25">
      <c r="A86" s="50" t="s">
        <v>9988</v>
      </c>
      <c r="B86" s="50" t="s">
        <v>9989</v>
      </c>
      <c r="C86" s="210">
        <f t="shared" ref="C86:L86" si="4">(C1819/C$1818)/(C3552/C$3551)</f>
        <v>0</v>
      </c>
      <c r="D86" s="210">
        <f t="shared" si="4"/>
        <v>4.492184509899212E-3</v>
      </c>
      <c r="E86" s="210">
        <f t="shared" si="4"/>
        <v>0</v>
      </c>
      <c r="F86" s="210">
        <f t="shared" si="4"/>
        <v>0</v>
      </c>
      <c r="G86" s="210">
        <f t="shared" si="4"/>
        <v>0</v>
      </c>
      <c r="H86" s="210">
        <f t="shared" si="4"/>
        <v>0</v>
      </c>
      <c r="I86" s="210">
        <f t="shared" si="4"/>
        <v>0</v>
      </c>
      <c r="J86" s="210">
        <f t="shared" si="4"/>
        <v>0</v>
      </c>
      <c r="K86" s="210">
        <f t="shared" si="4"/>
        <v>0</v>
      </c>
      <c r="L86" s="210">
        <f t="shared" si="4"/>
        <v>0</v>
      </c>
    </row>
    <row r="87" spans="1:12" x14ac:dyDescent="0.25">
      <c r="A87" s="50" t="s">
        <v>2309</v>
      </c>
      <c r="B87" s="50" t="s">
        <v>5044</v>
      </c>
      <c r="C87" s="210">
        <f t="shared" ref="C87:L87" si="5">(C1820/C$1818)/(C3553/C$3551)</f>
        <v>3.7763175320981224E-2</v>
      </c>
      <c r="D87" s="210">
        <f t="shared" si="5"/>
        <v>4.7093502294623949E-4</v>
      </c>
      <c r="E87" s="210">
        <f t="shared" si="5"/>
        <v>0</v>
      </c>
      <c r="F87" s="210">
        <f t="shared" si="5"/>
        <v>0</v>
      </c>
      <c r="G87" s="210">
        <f t="shared" si="5"/>
        <v>0</v>
      </c>
      <c r="H87" s="210">
        <f t="shared" si="5"/>
        <v>0</v>
      </c>
      <c r="I87" s="210">
        <f t="shared" si="5"/>
        <v>0</v>
      </c>
      <c r="J87" s="210">
        <f t="shared" si="5"/>
        <v>0</v>
      </c>
      <c r="K87" s="210">
        <f t="shared" si="5"/>
        <v>0</v>
      </c>
      <c r="L87" s="210">
        <f t="shared" si="5"/>
        <v>0</v>
      </c>
    </row>
    <row r="88" spans="1:12" x14ac:dyDescent="0.25">
      <c r="A88" s="50" t="s">
        <v>2007</v>
      </c>
      <c r="B88" s="50" t="s">
        <v>5045</v>
      </c>
      <c r="C88" s="210">
        <f t="shared" ref="C88:L88" si="6">(C1821/C$1818)/(C3554/C$3551)</f>
        <v>0</v>
      </c>
      <c r="D88" s="210">
        <f t="shared" si="6"/>
        <v>1.2872833161345328E-2</v>
      </c>
      <c r="E88" s="210">
        <f t="shared" si="6"/>
        <v>0</v>
      </c>
      <c r="F88" s="210">
        <f t="shared" si="6"/>
        <v>0</v>
      </c>
      <c r="G88" s="210">
        <f t="shared" si="6"/>
        <v>0</v>
      </c>
      <c r="H88" s="210">
        <f t="shared" si="6"/>
        <v>0</v>
      </c>
      <c r="I88" s="210">
        <f t="shared" si="6"/>
        <v>0</v>
      </c>
      <c r="J88" s="210">
        <f t="shared" si="6"/>
        <v>0</v>
      </c>
      <c r="K88" s="210">
        <f t="shared" si="6"/>
        <v>0</v>
      </c>
      <c r="L88" s="210">
        <f t="shared" si="6"/>
        <v>0</v>
      </c>
    </row>
    <row r="89" spans="1:12" x14ac:dyDescent="0.25">
      <c r="A89" s="50" t="s">
        <v>9990</v>
      </c>
      <c r="B89" s="50" t="s">
        <v>9991</v>
      </c>
      <c r="C89" s="210">
        <f t="shared" ref="C89:L89" si="7">(C1822/C$1818)/(C3555/C$3551)</f>
        <v>5.7653631283402298E-3</v>
      </c>
      <c r="D89" s="210">
        <f t="shared" si="7"/>
        <v>1.572236845716139E-4</v>
      </c>
      <c r="E89" s="210">
        <f t="shared" si="7"/>
        <v>0</v>
      </c>
      <c r="F89" s="210">
        <f t="shared" si="7"/>
        <v>0</v>
      </c>
      <c r="G89" s="210">
        <f t="shared" si="7"/>
        <v>0</v>
      </c>
      <c r="H89" s="210">
        <f t="shared" si="7"/>
        <v>5.2266335058259224E-3</v>
      </c>
      <c r="I89" s="210">
        <f t="shared" si="7"/>
        <v>2.5343721661910147E-4</v>
      </c>
      <c r="J89" s="210">
        <f t="shared" si="7"/>
        <v>0</v>
      </c>
      <c r="K89" s="210">
        <f t="shared" si="7"/>
        <v>1.9951312771921203E-2</v>
      </c>
      <c r="L89" s="210">
        <f t="shared" si="7"/>
        <v>0</v>
      </c>
    </row>
    <row r="90" spans="1:12" x14ac:dyDescent="0.25">
      <c r="A90" s="50" t="s">
        <v>984</v>
      </c>
      <c r="B90" s="50" t="s">
        <v>5056</v>
      </c>
      <c r="C90" s="210">
        <f t="shared" ref="C90:L90" si="8">(C1823/C$1818)/(C3556/C$3551)</f>
        <v>0</v>
      </c>
      <c r="D90" s="210">
        <f t="shared" si="8"/>
        <v>0</v>
      </c>
      <c r="E90" s="210">
        <f t="shared" si="8"/>
        <v>0</v>
      </c>
      <c r="F90" s="210">
        <f t="shared" si="8"/>
        <v>0</v>
      </c>
      <c r="G90" s="210">
        <f t="shared" si="8"/>
        <v>0</v>
      </c>
      <c r="H90" s="210">
        <f t="shared" si="8"/>
        <v>0</v>
      </c>
      <c r="I90" s="210">
        <f t="shared" si="8"/>
        <v>2.2417285403646169E-4</v>
      </c>
      <c r="J90" s="210">
        <f t="shared" si="8"/>
        <v>0</v>
      </c>
      <c r="K90" s="210">
        <f t="shared" si="8"/>
        <v>0</v>
      </c>
      <c r="L90" s="210">
        <f t="shared" si="8"/>
        <v>0</v>
      </c>
    </row>
    <row r="91" spans="1:12" x14ac:dyDescent="0.25">
      <c r="A91" s="50" t="s">
        <v>493</v>
      </c>
      <c r="B91" s="50" t="s">
        <v>5061</v>
      </c>
      <c r="C91" s="210">
        <f t="shared" ref="C91:L91" si="9">(C1824/C$1818)/(C3557/C$3551)</f>
        <v>1.0384605135230895E-3</v>
      </c>
      <c r="D91" s="210">
        <f t="shared" si="9"/>
        <v>0</v>
      </c>
      <c r="E91" s="210">
        <f t="shared" si="9"/>
        <v>0</v>
      </c>
      <c r="F91" s="210">
        <f t="shared" si="9"/>
        <v>0</v>
      </c>
      <c r="G91" s="210">
        <f t="shared" si="9"/>
        <v>0</v>
      </c>
      <c r="H91" s="210">
        <f t="shared" si="9"/>
        <v>0</v>
      </c>
      <c r="I91" s="210">
        <f t="shared" si="9"/>
        <v>2.2002708935471392E-4</v>
      </c>
      <c r="J91" s="210">
        <f t="shared" si="9"/>
        <v>0</v>
      </c>
      <c r="K91" s="210">
        <f t="shared" si="9"/>
        <v>0</v>
      </c>
      <c r="L91" s="210">
        <f t="shared" si="9"/>
        <v>0</v>
      </c>
    </row>
    <row r="92" spans="1:12" x14ac:dyDescent="0.25">
      <c r="A92" s="50" t="s">
        <v>3332</v>
      </c>
      <c r="B92" s="50" t="s">
        <v>5063</v>
      </c>
      <c r="C92" s="210">
        <f t="shared" ref="C92:L92" si="10">(C1825/C$1818)/(C3558/C$3551)</f>
        <v>0</v>
      </c>
      <c r="D92" s="210">
        <f t="shared" si="10"/>
        <v>0</v>
      </c>
      <c r="E92" s="210">
        <f t="shared" si="10"/>
        <v>0</v>
      </c>
      <c r="F92" s="210">
        <f t="shared" si="10"/>
        <v>0</v>
      </c>
      <c r="G92" s="210">
        <f t="shared" si="10"/>
        <v>0</v>
      </c>
      <c r="H92" s="210">
        <f t="shared" si="10"/>
        <v>0</v>
      </c>
      <c r="I92" s="210">
        <f t="shared" si="10"/>
        <v>9.5759920569020028E-4</v>
      </c>
      <c r="J92" s="210">
        <f t="shared" si="10"/>
        <v>0</v>
      </c>
      <c r="K92" s="210">
        <f t="shared" si="10"/>
        <v>0</v>
      </c>
      <c r="L92" s="210">
        <f t="shared" si="10"/>
        <v>0</v>
      </c>
    </row>
    <row r="93" spans="1:12" x14ac:dyDescent="0.25">
      <c r="A93" s="50" t="s">
        <v>3135</v>
      </c>
      <c r="B93" s="50" t="s">
        <v>5069</v>
      </c>
      <c r="C93" s="210">
        <f t="shared" ref="C93:L93" si="11">(C1826/C$1818)/(C3559/C$3551)</f>
        <v>0</v>
      </c>
      <c r="D93" s="210">
        <f t="shared" si="11"/>
        <v>0</v>
      </c>
      <c r="E93" s="210">
        <f t="shared" si="11"/>
        <v>0</v>
      </c>
      <c r="F93" s="210">
        <f t="shared" si="11"/>
        <v>0</v>
      </c>
      <c r="G93" s="210">
        <f t="shared" si="11"/>
        <v>0</v>
      </c>
      <c r="H93" s="210">
        <f t="shared" si="11"/>
        <v>0</v>
      </c>
      <c r="I93" s="210">
        <f t="shared" si="11"/>
        <v>7.0449695938236264E-3</v>
      </c>
      <c r="J93" s="210">
        <f t="shared" si="11"/>
        <v>0</v>
      </c>
      <c r="K93" s="210">
        <f t="shared" si="11"/>
        <v>0</v>
      </c>
      <c r="L93" s="210">
        <f t="shared" si="11"/>
        <v>0</v>
      </c>
    </row>
    <row r="94" spans="1:12" x14ac:dyDescent="0.25">
      <c r="A94" s="50" t="s">
        <v>1499</v>
      </c>
      <c r="B94" s="50" t="s">
        <v>5070</v>
      </c>
      <c r="C94" s="210">
        <f t="shared" ref="C94:L94" si="12">(C1827/C$1818)/(C3560/C$3551)</f>
        <v>0</v>
      </c>
      <c r="D94" s="210">
        <f t="shared" si="12"/>
        <v>0</v>
      </c>
      <c r="E94" s="210">
        <f t="shared" si="12"/>
        <v>0</v>
      </c>
      <c r="F94" s="210">
        <f t="shared" si="12"/>
        <v>0</v>
      </c>
      <c r="G94" s="210">
        <f t="shared" si="12"/>
        <v>0</v>
      </c>
      <c r="H94" s="210">
        <f t="shared" si="12"/>
        <v>0</v>
      </c>
      <c r="I94" s="210">
        <f t="shared" si="12"/>
        <v>9.1384598614228842E-4</v>
      </c>
      <c r="J94" s="210">
        <f t="shared" si="12"/>
        <v>0</v>
      </c>
      <c r="K94" s="210">
        <f t="shared" si="12"/>
        <v>0</v>
      </c>
      <c r="L94" s="210">
        <f t="shared" si="12"/>
        <v>0</v>
      </c>
    </row>
    <row r="95" spans="1:12" x14ac:dyDescent="0.25">
      <c r="A95" s="50" t="s">
        <v>9992</v>
      </c>
      <c r="B95" s="50" t="s">
        <v>9993</v>
      </c>
      <c r="C95" s="210">
        <f t="shared" ref="C95:L95" si="13">(C1828/C$1818)/(C3561/C$3551)</f>
        <v>0</v>
      </c>
      <c r="D95" s="210">
        <f t="shared" si="13"/>
        <v>0</v>
      </c>
      <c r="E95" s="210">
        <f t="shared" si="13"/>
        <v>0</v>
      </c>
      <c r="F95" s="210">
        <f t="shared" si="13"/>
        <v>0</v>
      </c>
      <c r="G95" s="210">
        <f t="shared" si="13"/>
        <v>0</v>
      </c>
      <c r="H95" s="210">
        <f t="shared" si="13"/>
        <v>0</v>
      </c>
      <c r="I95" s="210">
        <f t="shared" si="13"/>
        <v>2.6430423127743589E-3</v>
      </c>
      <c r="J95" s="210">
        <f t="shared" si="13"/>
        <v>5.3048914923024357E-3</v>
      </c>
      <c r="K95" s="210">
        <f t="shared" si="13"/>
        <v>0</v>
      </c>
      <c r="L95" s="210">
        <f t="shared" si="13"/>
        <v>0</v>
      </c>
    </row>
    <row r="96" spans="1:12" x14ac:dyDescent="0.25">
      <c r="A96" s="50" t="s">
        <v>9994</v>
      </c>
      <c r="B96" s="50" t="s">
        <v>9995</v>
      </c>
      <c r="C96" s="210">
        <f t="shared" ref="C96:L96" si="14">(C1829/C$1818)/(C3562/C$3551)</f>
        <v>4.4858252650013556E-3</v>
      </c>
      <c r="D96" s="210">
        <f t="shared" si="14"/>
        <v>0</v>
      </c>
      <c r="E96" s="210">
        <f t="shared" si="14"/>
        <v>0</v>
      </c>
      <c r="F96" s="210">
        <f t="shared" si="14"/>
        <v>0</v>
      </c>
      <c r="G96" s="210">
        <f t="shared" si="14"/>
        <v>0</v>
      </c>
      <c r="H96" s="210">
        <f t="shared" si="14"/>
        <v>0</v>
      </c>
      <c r="I96" s="210">
        <f t="shared" si="14"/>
        <v>0</v>
      </c>
      <c r="J96" s="210">
        <f t="shared" si="14"/>
        <v>0</v>
      </c>
      <c r="K96" s="210">
        <f t="shared" si="14"/>
        <v>0</v>
      </c>
      <c r="L96" s="210">
        <f t="shared" si="14"/>
        <v>0</v>
      </c>
    </row>
    <row r="97" spans="1:12" x14ac:dyDescent="0.25">
      <c r="A97" s="50" t="s">
        <v>9996</v>
      </c>
      <c r="B97" s="50" t="s">
        <v>9997</v>
      </c>
      <c r="C97" s="210">
        <f t="shared" ref="C97:L97" si="15">(C1830/C$1818)/(C3563/C$3551)</f>
        <v>0</v>
      </c>
      <c r="D97" s="210">
        <f t="shared" si="15"/>
        <v>0</v>
      </c>
      <c r="E97" s="210">
        <f t="shared" si="15"/>
        <v>6.9668076226462976E-3</v>
      </c>
      <c r="F97" s="210">
        <f t="shared" si="15"/>
        <v>0</v>
      </c>
      <c r="G97" s="210">
        <f t="shared" si="15"/>
        <v>0</v>
      </c>
      <c r="H97" s="210">
        <f t="shared" si="15"/>
        <v>0</v>
      </c>
      <c r="I97" s="210">
        <f t="shared" si="15"/>
        <v>0</v>
      </c>
      <c r="J97" s="210">
        <f t="shared" si="15"/>
        <v>0</v>
      </c>
      <c r="K97" s="210">
        <f t="shared" si="15"/>
        <v>0</v>
      </c>
      <c r="L97" s="210">
        <f t="shared" si="15"/>
        <v>0</v>
      </c>
    </row>
    <row r="98" spans="1:12" x14ac:dyDescent="0.25">
      <c r="A98" s="50" t="s">
        <v>4380</v>
      </c>
      <c r="B98" s="50" t="s">
        <v>5086</v>
      </c>
      <c r="C98" s="210">
        <f t="shared" ref="C98:L98" si="16">(C1831/C$1818)/(C3564/C$3551)</f>
        <v>6.4970831057845499E-2</v>
      </c>
      <c r="D98" s="210">
        <f t="shared" si="16"/>
        <v>0.18129534346997014</v>
      </c>
      <c r="E98" s="210">
        <f t="shared" si="16"/>
        <v>0.14684499205895557</v>
      </c>
      <c r="F98" s="210">
        <f t="shared" si="16"/>
        <v>5.7166943890052453E-2</v>
      </c>
      <c r="G98" s="210">
        <f t="shared" si="16"/>
        <v>0.52046993499006622</v>
      </c>
      <c r="H98" s="210">
        <f t="shared" si="16"/>
        <v>9.7937727773849445E-2</v>
      </c>
      <c r="I98" s="210">
        <f t="shared" si="16"/>
        <v>0.15018094179890645</v>
      </c>
      <c r="J98" s="210">
        <f t="shared" si="16"/>
        <v>8.2348412232816207E-2</v>
      </c>
      <c r="K98" s="210">
        <f t="shared" si="16"/>
        <v>5.9554371687322069E-2</v>
      </c>
      <c r="L98" s="210">
        <f t="shared" si="16"/>
        <v>0.2432051168109545</v>
      </c>
    </row>
    <row r="99" spans="1:12" x14ac:dyDescent="0.25">
      <c r="A99" s="50" t="s">
        <v>2996</v>
      </c>
      <c r="B99" s="50" t="s">
        <v>5087</v>
      </c>
      <c r="C99" s="210">
        <f t="shared" ref="C99:L99" si="17">(C1832/C$1818)/(C3565/C$3551)</f>
        <v>0</v>
      </c>
      <c r="D99" s="210">
        <f t="shared" si="17"/>
        <v>3.9861385768907507</v>
      </c>
      <c r="E99" s="210">
        <f t="shared" si="17"/>
        <v>0</v>
      </c>
      <c r="F99" s="210">
        <f t="shared" si="17"/>
        <v>0</v>
      </c>
      <c r="G99" s="210">
        <f t="shared" si="17"/>
        <v>0</v>
      </c>
      <c r="H99" s="210">
        <f t="shared" si="17"/>
        <v>0</v>
      </c>
      <c r="I99" s="210">
        <f t="shared" si="17"/>
        <v>0</v>
      </c>
      <c r="J99" s="210">
        <f t="shared" si="17"/>
        <v>0</v>
      </c>
      <c r="K99" s="210">
        <f t="shared" si="17"/>
        <v>0</v>
      </c>
      <c r="L99" s="210">
        <f t="shared" si="17"/>
        <v>0</v>
      </c>
    </row>
    <row r="100" spans="1:12" x14ac:dyDescent="0.25">
      <c r="A100" s="50" t="s">
        <v>9695</v>
      </c>
      <c r="B100" s="50" t="s">
        <v>9696</v>
      </c>
      <c r="C100" s="210">
        <f t="shared" ref="C100:L100" si="18">(C1833/C$1818)/(C3566/C$3551)</f>
        <v>0</v>
      </c>
      <c r="D100" s="210">
        <f t="shared" si="18"/>
        <v>0</v>
      </c>
      <c r="E100" s="210">
        <f t="shared" si="18"/>
        <v>0</v>
      </c>
      <c r="F100" s="210">
        <f t="shared" si="18"/>
        <v>0</v>
      </c>
      <c r="G100" s="210">
        <f t="shared" si="18"/>
        <v>0</v>
      </c>
      <c r="H100" s="210">
        <f t="shared" si="18"/>
        <v>4.6969057091491455E-2</v>
      </c>
      <c r="I100" s="210">
        <f t="shared" si="18"/>
        <v>0</v>
      </c>
      <c r="J100" s="210">
        <f t="shared" si="18"/>
        <v>5.0313364861375484E-2</v>
      </c>
      <c r="K100" s="210">
        <f t="shared" si="18"/>
        <v>5.7025785673730275E-4</v>
      </c>
      <c r="L100" s="210">
        <f t="shared" si="18"/>
        <v>0</v>
      </c>
    </row>
    <row r="101" spans="1:12" x14ac:dyDescent="0.25">
      <c r="A101" s="50" t="s">
        <v>3445</v>
      </c>
      <c r="B101" s="50" t="s">
        <v>5088</v>
      </c>
      <c r="C101" s="210">
        <f t="shared" ref="C101:L101" si="19">(C1834/C$1818)/(C3567/C$3551)</f>
        <v>0.57368947803699233</v>
      </c>
      <c r="D101" s="210">
        <f t="shared" si="19"/>
        <v>3.3286239282750989</v>
      </c>
      <c r="E101" s="210">
        <f t="shared" si="19"/>
        <v>0.78914166280437659</v>
      </c>
      <c r="F101" s="210">
        <f t="shared" si="19"/>
        <v>1.1211276724218748E-2</v>
      </c>
      <c r="G101" s="210">
        <f t="shared" si="19"/>
        <v>0.59018748278669531</v>
      </c>
      <c r="H101" s="210">
        <f t="shared" si="19"/>
        <v>1.8137854936771485</v>
      </c>
      <c r="I101" s="210">
        <f t="shared" si="19"/>
        <v>0.15106366147602571</v>
      </c>
      <c r="J101" s="210">
        <f t="shared" si="19"/>
        <v>0.64466631302530919</v>
      </c>
      <c r="K101" s="210">
        <f t="shared" si="19"/>
        <v>1.1122808523852261</v>
      </c>
      <c r="L101" s="210">
        <f t="shared" si="19"/>
        <v>1.7659326651018232</v>
      </c>
    </row>
    <row r="102" spans="1:12" x14ac:dyDescent="0.25">
      <c r="A102" s="50" t="s">
        <v>3602</v>
      </c>
      <c r="B102" s="50" t="s">
        <v>5089</v>
      </c>
      <c r="C102" s="210">
        <f t="shared" ref="C102:L102" si="20">(C1835/C$1818)/(C3568/C$3551)</f>
        <v>220.85450058164832</v>
      </c>
      <c r="D102" s="210">
        <f t="shared" si="20"/>
        <v>0.64927102150166982</v>
      </c>
      <c r="E102" s="210">
        <f t="shared" si="20"/>
        <v>4.9978508586365002</v>
      </c>
      <c r="F102" s="210">
        <f t="shared" si="20"/>
        <v>0.39767387814737765</v>
      </c>
      <c r="G102" s="210">
        <f t="shared" si="20"/>
        <v>5.5738362469762763E-2</v>
      </c>
      <c r="H102" s="210">
        <f t="shared" si="20"/>
        <v>7.7804067676703295E-2</v>
      </c>
      <c r="I102" s="210">
        <f t="shared" si="20"/>
        <v>6.774118266613359E-2</v>
      </c>
      <c r="J102" s="210">
        <f t="shared" si="20"/>
        <v>0</v>
      </c>
      <c r="K102" s="210">
        <f t="shared" si="20"/>
        <v>0.16535850368056212</v>
      </c>
      <c r="L102" s="210">
        <f t="shared" si="20"/>
        <v>2.6310576111563348E-2</v>
      </c>
    </row>
    <row r="103" spans="1:12" x14ac:dyDescent="0.25">
      <c r="A103" s="50" t="s">
        <v>4261</v>
      </c>
      <c r="B103" s="50" t="s">
        <v>5090</v>
      </c>
      <c r="C103" s="210">
        <f t="shared" ref="C103:L103" si="21">(C1836/C$1818)/(C3569/C$3551)</f>
        <v>0</v>
      </c>
      <c r="D103" s="210">
        <f t="shared" si="21"/>
        <v>7.7010428828876265E-2</v>
      </c>
      <c r="E103" s="210">
        <f t="shared" si="21"/>
        <v>0</v>
      </c>
      <c r="F103" s="210">
        <f t="shared" si="21"/>
        <v>0</v>
      </c>
      <c r="G103" s="210">
        <f t="shared" si="21"/>
        <v>0</v>
      </c>
      <c r="H103" s="210">
        <f t="shared" si="21"/>
        <v>0</v>
      </c>
      <c r="I103" s="210">
        <f t="shared" si="21"/>
        <v>0</v>
      </c>
      <c r="J103" s="210">
        <f t="shared" si="21"/>
        <v>0</v>
      </c>
      <c r="K103" s="210">
        <f t="shared" si="21"/>
        <v>0</v>
      </c>
      <c r="L103" s="210">
        <f t="shared" si="21"/>
        <v>0</v>
      </c>
    </row>
    <row r="104" spans="1:12" x14ac:dyDescent="0.25">
      <c r="A104" s="50" t="s">
        <v>1907</v>
      </c>
      <c r="B104" s="50" t="s">
        <v>5091</v>
      </c>
      <c r="C104" s="210">
        <f t="shared" ref="C104:L104" si="22">(C1837/C$1818)/(C3570/C$3551)</f>
        <v>0.13646336069166273</v>
      </c>
      <c r="D104" s="210">
        <f t="shared" si="22"/>
        <v>0.11046410506068537</v>
      </c>
      <c r="E104" s="210">
        <f t="shared" si="22"/>
        <v>0</v>
      </c>
      <c r="F104" s="210">
        <f t="shared" si="22"/>
        <v>0</v>
      </c>
      <c r="G104" s="210">
        <f t="shared" si="22"/>
        <v>0.24280415849140904</v>
      </c>
      <c r="H104" s="210">
        <f t="shared" si="22"/>
        <v>3.1778738983872089E-2</v>
      </c>
      <c r="I104" s="210">
        <f t="shared" si="22"/>
        <v>0</v>
      </c>
      <c r="J104" s="210">
        <f t="shared" si="22"/>
        <v>0</v>
      </c>
      <c r="K104" s="210">
        <f t="shared" si="22"/>
        <v>38.951602915623113</v>
      </c>
      <c r="L104" s="210">
        <f t="shared" si="22"/>
        <v>11.008154324084332</v>
      </c>
    </row>
    <row r="105" spans="1:12" x14ac:dyDescent="0.25">
      <c r="A105" s="50" t="s">
        <v>9815</v>
      </c>
      <c r="B105" s="50" t="s">
        <v>9816</v>
      </c>
      <c r="C105" s="210">
        <f t="shared" ref="C105:L105" si="23">(C1838/C$1818)/(C3571/C$3551)</f>
        <v>0</v>
      </c>
      <c r="D105" s="210">
        <f t="shared" si="23"/>
        <v>4.3560217330730275E-2</v>
      </c>
      <c r="E105" s="210">
        <f t="shared" si="23"/>
        <v>0</v>
      </c>
      <c r="F105" s="210">
        <f t="shared" si="23"/>
        <v>9.2830782969956324E-2</v>
      </c>
      <c r="G105" s="210">
        <f t="shared" si="23"/>
        <v>0</v>
      </c>
      <c r="H105" s="210">
        <f t="shared" si="23"/>
        <v>0</v>
      </c>
      <c r="I105" s="210">
        <f t="shared" si="23"/>
        <v>2.1166538613767654</v>
      </c>
      <c r="J105" s="210">
        <f t="shared" si="23"/>
        <v>0</v>
      </c>
      <c r="K105" s="210">
        <f t="shared" si="23"/>
        <v>0</v>
      </c>
      <c r="L105" s="210">
        <f t="shared" si="23"/>
        <v>0</v>
      </c>
    </row>
    <row r="106" spans="1:12" x14ac:dyDescent="0.25">
      <c r="A106" s="50" t="s">
        <v>4134</v>
      </c>
      <c r="B106" s="50" t="s">
        <v>9682</v>
      </c>
      <c r="C106" s="210">
        <f t="shared" ref="C106:L106" si="24">(C1839/C$1818)/(C3572/C$3551)</f>
        <v>0</v>
      </c>
      <c r="D106" s="210">
        <f t="shared" si="24"/>
        <v>9.4614251306656016E-2</v>
      </c>
      <c r="E106" s="210">
        <f t="shared" si="24"/>
        <v>0</v>
      </c>
      <c r="F106" s="210">
        <f t="shared" si="24"/>
        <v>2.1794604747645652</v>
      </c>
      <c r="G106" s="210">
        <f t="shared" si="24"/>
        <v>2.2380964786115189</v>
      </c>
      <c r="H106" s="210">
        <f t="shared" si="24"/>
        <v>0.54050301616323315</v>
      </c>
      <c r="I106" s="210">
        <f t="shared" si="24"/>
        <v>0</v>
      </c>
      <c r="J106" s="210">
        <f t="shared" si="24"/>
        <v>0.57693739645272257</v>
      </c>
      <c r="K106" s="210">
        <f t="shared" si="24"/>
        <v>0</v>
      </c>
      <c r="L106" s="210">
        <f t="shared" si="24"/>
        <v>0</v>
      </c>
    </row>
    <row r="107" spans="1:12" x14ac:dyDescent="0.25">
      <c r="A107" s="50" t="s">
        <v>3932</v>
      </c>
      <c r="B107" s="50" t="s">
        <v>5092</v>
      </c>
      <c r="C107" s="210">
        <f t="shared" ref="C107:L107" si="25">(C1840/C$1818)/(C3573/C$3551)</f>
        <v>0</v>
      </c>
      <c r="D107" s="210">
        <f t="shared" si="25"/>
        <v>0</v>
      </c>
      <c r="E107" s="210">
        <f t="shared" si="25"/>
        <v>0</v>
      </c>
      <c r="F107" s="210">
        <f t="shared" si="25"/>
        <v>0</v>
      </c>
      <c r="G107" s="210">
        <f t="shared" si="25"/>
        <v>0.14803759026798508</v>
      </c>
      <c r="H107" s="210">
        <f t="shared" si="25"/>
        <v>0</v>
      </c>
      <c r="I107" s="210">
        <f t="shared" si="25"/>
        <v>0</v>
      </c>
      <c r="J107" s="210">
        <f t="shared" si="25"/>
        <v>0</v>
      </c>
      <c r="K107" s="210">
        <f t="shared" si="25"/>
        <v>0</v>
      </c>
      <c r="L107" s="210">
        <f t="shared" si="25"/>
        <v>0</v>
      </c>
    </row>
    <row r="108" spans="1:12" x14ac:dyDescent="0.25">
      <c r="A108" s="50" t="s">
        <v>2570</v>
      </c>
      <c r="B108" s="50" t="s">
        <v>5093</v>
      </c>
      <c r="C108" s="210">
        <f t="shared" ref="C108:L108" si="26">(C1841/C$1818)/(C3574/C$3551)</f>
        <v>0.1854652158085191</v>
      </c>
      <c r="D108" s="210">
        <f t="shared" si="26"/>
        <v>0.6056952748912251</v>
      </c>
      <c r="E108" s="210">
        <f t="shared" si="26"/>
        <v>17.473810906546309</v>
      </c>
      <c r="F108" s="210">
        <f t="shared" si="26"/>
        <v>16.481094012470813</v>
      </c>
      <c r="G108" s="210">
        <f t="shared" si="26"/>
        <v>10.632862158740833</v>
      </c>
      <c r="H108" s="210">
        <f t="shared" si="26"/>
        <v>1.1012211405049421</v>
      </c>
      <c r="I108" s="210">
        <f t="shared" si="26"/>
        <v>0</v>
      </c>
      <c r="J108" s="210">
        <f t="shared" si="26"/>
        <v>0</v>
      </c>
      <c r="K108" s="210">
        <f t="shared" si="26"/>
        <v>0.86396003910764796</v>
      </c>
      <c r="L108" s="210">
        <f t="shared" si="26"/>
        <v>0</v>
      </c>
    </row>
    <row r="109" spans="1:12" x14ac:dyDescent="0.25">
      <c r="A109" s="50" t="s">
        <v>9697</v>
      </c>
      <c r="B109" s="50" t="s">
        <v>9698</v>
      </c>
      <c r="C109" s="210">
        <f t="shared" ref="C109:L109" si="27">(C1842/C$1818)/(C3575/C$3551)</f>
        <v>12.073606626772149</v>
      </c>
      <c r="D109" s="210">
        <f t="shared" si="27"/>
        <v>2.7812041605658058</v>
      </c>
      <c r="E109" s="210">
        <f t="shared" si="27"/>
        <v>2.8726452203403228</v>
      </c>
      <c r="F109" s="210">
        <f t="shared" si="27"/>
        <v>211.47715214576951</v>
      </c>
      <c r="G109" s="210">
        <f t="shared" si="27"/>
        <v>250.6379567816638</v>
      </c>
      <c r="H109" s="210">
        <f t="shared" si="27"/>
        <v>153.3902120666128</v>
      </c>
      <c r="I109" s="210">
        <f t="shared" si="27"/>
        <v>156.21582166104537</v>
      </c>
      <c r="J109" s="210">
        <f t="shared" si="27"/>
        <v>102.87443091104146</v>
      </c>
      <c r="K109" s="210">
        <f t="shared" si="27"/>
        <v>104.67312540360881</v>
      </c>
      <c r="L109" s="210">
        <f t="shared" si="27"/>
        <v>127.41580667997738</v>
      </c>
    </row>
    <row r="110" spans="1:12" x14ac:dyDescent="0.25">
      <c r="A110" s="50" t="s">
        <v>1710</v>
      </c>
      <c r="B110" s="50" t="s">
        <v>5094</v>
      </c>
      <c r="C110" s="210">
        <f t="shared" ref="C110:L110" si="28">(C1843/C$1818)/(C3576/C$3551)</f>
        <v>12.249994438763645</v>
      </c>
      <c r="D110" s="210">
        <f t="shared" si="28"/>
        <v>3.9240544541154292</v>
      </c>
      <c r="E110" s="210">
        <f t="shared" si="28"/>
        <v>1.2198074573450866</v>
      </c>
      <c r="F110" s="210">
        <f t="shared" si="28"/>
        <v>3.781875292850335</v>
      </c>
      <c r="G110" s="210">
        <f t="shared" si="28"/>
        <v>2.1913061990971934</v>
      </c>
      <c r="H110" s="210">
        <f t="shared" si="28"/>
        <v>0.46040467078793001</v>
      </c>
      <c r="I110" s="210">
        <f t="shared" si="28"/>
        <v>1.3093701682379539</v>
      </c>
      <c r="J110" s="210">
        <f t="shared" si="28"/>
        <v>2.6175086767946234</v>
      </c>
      <c r="K110" s="210">
        <f t="shared" si="28"/>
        <v>0.43103592530381785</v>
      </c>
      <c r="L110" s="210">
        <f t="shared" si="28"/>
        <v>1.1622318725848471</v>
      </c>
    </row>
    <row r="111" spans="1:12" x14ac:dyDescent="0.25">
      <c r="A111" s="50" t="s">
        <v>4259</v>
      </c>
      <c r="B111" s="50" t="s">
        <v>5095</v>
      </c>
      <c r="C111" s="210">
        <f t="shared" ref="C111:L111" si="29">(C1844/C$1818)/(C3577/C$3551)</f>
        <v>0</v>
      </c>
      <c r="D111" s="210">
        <f t="shared" si="29"/>
        <v>4.2615803014914597</v>
      </c>
      <c r="E111" s="210">
        <f t="shared" si="29"/>
        <v>1.9492221162751302</v>
      </c>
      <c r="F111" s="210">
        <f t="shared" si="29"/>
        <v>0</v>
      </c>
      <c r="G111" s="210">
        <f t="shared" si="29"/>
        <v>0</v>
      </c>
      <c r="H111" s="210">
        <f t="shared" si="29"/>
        <v>6.2207880794599042</v>
      </c>
      <c r="I111" s="210">
        <f t="shared" si="29"/>
        <v>0</v>
      </c>
      <c r="J111" s="210">
        <f t="shared" si="29"/>
        <v>0</v>
      </c>
      <c r="K111" s="210">
        <f t="shared" si="29"/>
        <v>0</v>
      </c>
      <c r="L111" s="210">
        <f t="shared" si="29"/>
        <v>0</v>
      </c>
    </row>
    <row r="112" spans="1:12" x14ac:dyDescent="0.25">
      <c r="A112" s="50" t="s">
        <v>3044</v>
      </c>
      <c r="B112" s="50" t="s">
        <v>5097</v>
      </c>
      <c r="C112" s="210">
        <f t="shared" ref="C112:L112" si="30">(C1845/C$1818)/(C3578/C$3551)</f>
        <v>52.182244736059708</v>
      </c>
      <c r="D112" s="210">
        <f t="shared" si="30"/>
        <v>42.912803683825913</v>
      </c>
      <c r="E112" s="210">
        <f t="shared" si="30"/>
        <v>4.4928000474339846</v>
      </c>
      <c r="F112" s="210">
        <f t="shared" si="30"/>
        <v>84.671084520816009</v>
      </c>
      <c r="G112" s="210">
        <f t="shared" si="30"/>
        <v>6.7689897698887167</v>
      </c>
      <c r="H112" s="210">
        <f t="shared" si="30"/>
        <v>3.2882156861724288</v>
      </c>
      <c r="I112" s="210">
        <f t="shared" si="30"/>
        <v>2.0587935481748572</v>
      </c>
      <c r="J112" s="210">
        <f t="shared" si="30"/>
        <v>0.50466234363590645</v>
      </c>
      <c r="K112" s="210">
        <f t="shared" si="30"/>
        <v>1.5220618034561992</v>
      </c>
      <c r="L112" s="210">
        <f t="shared" si="30"/>
        <v>3.53944781967592</v>
      </c>
    </row>
    <row r="113" spans="1:12" x14ac:dyDescent="0.25">
      <c r="A113" s="50" t="s">
        <v>4590</v>
      </c>
      <c r="B113" s="50" t="s">
        <v>5098</v>
      </c>
      <c r="C113" s="210">
        <f t="shared" ref="C113:L113" si="31">(C1846/C$1818)/(C3579/C$3551)</f>
        <v>0</v>
      </c>
      <c r="D113" s="210">
        <f t="shared" si="31"/>
        <v>0.31344497823048101</v>
      </c>
      <c r="E113" s="210">
        <f t="shared" si="31"/>
        <v>4.9863360212808579E-2</v>
      </c>
      <c r="F113" s="210">
        <f t="shared" si="31"/>
        <v>0</v>
      </c>
      <c r="G113" s="210">
        <f t="shared" si="31"/>
        <v>0</v>
      </c>
      <c r="H113" s="210">
        <f t="shared" si="31"/>
        <v>0</v>
      </c>
      <c r="I113" s="210">
        <f t="shared" si="31"/>
        <v>0</v>
      </c>
      <c r="J113" s="210">
        <f t="shared" si="31"/>
        <v>0</v>
      </c>
      <c r="K113" s="210">
        <f t="shared" si="31"/>
        <v>0</v>
      </c>
      <c r="L113" s="210">
        <f t="shared" si="31"/>
        <v>0.20216519260381771</v>
      </c>
    </row>
    <row r="114" spans="1:12" x14ac:dyDescent="0.25">
      <c r="A114" s="50" t="s">
        <v>9701</v>
      </c>
      <c r="B114" s="50" t="s">
        <v>9702</v>
      </c>
      <c r="C114" s="210">
        <f t="shared" ref="C114:L114" si="32">(C1847/C$1818)/(C3580/C$3551)</f>
        <v>0</v>
      </c>
      <c r="D114" s="210">
        <f t="shared" si="32"/>
        <v>0.14736592990329439</v>
      </c>
      <c r="E114" s="210">
        <f t="shared" si="32"/>
        <v>0</v>
      </c>
      <c r="F114" s="210">
        <f t="shared" si="32"/>
        <v>0</v>
      </c>
      <c r="G114" s="210">
        <f t="shared" si="32"/>
        <v>5.2344442433138886E-3</v>
      </c>
      <c r="H114" s="210">
        <f t="shared" si="32"/>
        <v>0</v>
      </c>
      <c r="I114" s="210">
        <f t="shared" si="32"/>
        <v>2.2685317958087967E-3</v>
      </c>
      <c r="J114" s="210">
        <f t="shared" si="32"/>
        <v>1.4745811649129935E-2</v>
      </c>
      <c r="K114" s="210">
        <f t="shared" si="32"/>
        <v>0</v>
      </c>
      <c r="L114" s="210">
        <f t="shared" si="32"/>
        <v>0</v>
      </c>
    </row>
    <row r="115" spans="1:12" x14ac:dyDescent="0.25">
      <c r="A115" s="50" t="s">
        <v>4260</v>
      </c>
      <c r="B115" s="50" t="s">
        <v>5099</v>
      </c>
      <c r="C115" s="210">
        <f t="shared" ref="C115:L115" si="33">(C1848/C$1818)/(C3581/C$3551)</f>
        <v>0.52014082661551253</v>
      </c>
      <c r="D115" s="210">
        <f t="shared" si="33"/>
        <v>3.2812022921216832</v>
      </c>
      <c r="E115" s="210">
        <f t="shared" si="33"/>
        <v>1.7401304668440352</v>
      </c>
      <c r="F115" s="210">
        <f t="shared" si="33"/>
        <v>0.19485122596550794</v>
      </c>
      <c r="G115" s="210">
        <f t="shared" si="33"/>
        <v>1.3945039356097162</v>
      </c>
      <c r="H115" s="210">
        <f t="shared" si="33"/>
        <v>2.3823123752764257</v>
      </c>
      <c r="I115" s="210">
        <f t="shared" si="33"/>
        <v>0.44544334295349192</v>
      </c>
      <c r="J115" s="210">
        <f t="shared" si="33"/>
        <v>11.724521688163556</v>
      </c>
      <c r="K115" s="210">
        <f t="shared" si="33"/>
        <v>18.588100073796525</v>
      </c>
      <c r="L115" s="210">
        <f t="shared" si="33"/>
        <v>37.647124631194302</v>
      </c>
    </row>
    <row r="116" spans="1:12" x14ac:dyDescent="0.25">
      <c r="A116" s="50" t="s">
        <v>9819</v>
      </c>
      <c r="B116" s="50" t="s">
        <v>9820</v>
      </c>
      <c r="C116" s="210">
        <f t="shared" ref="C116:L116" si="34">(C1849/C$1818)/(C3582/C$3551)</f>
        <v>0</v>
      </c>
      <c r="D116" s="210">
        <f t="shared" si="34"/>
        <v>0</v>
      </c>
      <c r="E116" s="210">
        <f t="shared" si="34"/>
        <v>0</v>
      </c>
      <c r="F116" s="210">
        <f t="shared" si="34"/>
        <v>0</v>
      </c>
      <c r="G116" s="210">
        <f t="shared" si="34"/>
        <v>1.7524863873713343</v>
      </c>
      <c r="H116" s="210">
        <f t="shared" si="34"/>
        <v>0.40633064699841814</v>
      </c>
      <c r="I116" s="210">
        <f t="shared" si="34"/>
        <v>0</v>
      </c>
      <c r="J116" s="210">
        <f t="shared" si="34"/>
        <v>0</v>
      </c>
      <c r="K116" s="210">
        <f t="shared" si="34"/>
        <v>0.7527082576222075</v>
      </c>
      <c r="L116" s="210">
        <f t="shared" si="34"/>
        <v>4.6059350451917815</v>
      </c>
    </row>
    <row r="117" spans="1:12" x14ac:dyDescent="0.25">
      <c r="A117" s="50" t="s">
        <v>4208</v>
      </c>
      <c r="B117" s="50" t="s">
        <v>5100</v>
      </c>
      <c r="C117" s="210">
        <f t="shared" ref="C117:L117" si="35">(C1850/C$1818)/(C3583/C$3551)</f>
        <v>0</v>
      </c>
      <c r="D117" s="210">
        <f t="shared" si="35"/>
        <v>0</v>
      </c>
      <c r="E117" s="210">
        <f t="shared" si="35"/>
        <v>0</v>
      </c>
      <c r="F117" s="210">
        <f t="shared" si="35"/>
        <v>0</v>
      </c>
      <c r="G117" s="210">
        <f t="shared" si="35"/>
        <v>0.25756978181005663</v>
      </c>
      <c r="H117" s="210">
        <f t="shared" si="35"/>
        <v>0</v>
      </c>
      <c r="I117" s="210">
        <f t="shared" si="35"/>
        <v>0</v>
      </c>
      <c r="J117" s="210">
        <f t="shared" si="35"/>
        <v>0</v>
      </c>
      <c r="K117" s="210">
        <f t="shared" si="35"/>
        <v>8.821555110136984</v>
      </c>
      <c r="L117" s="210">
        <f t="shared" si="35"/>
        <v>2.7892521910068595</v>
      </c>
    </row>
    <row r="118" spans="1:12" x14ac:dyDescent="0.25">
      <c r="A118" s="50" t="s">
        <v>9703</v>
      </c>
      <c r="B118" s="50" t="s">
        <v>9704</v>
      </c>
      <c r="C118" s="210">
        <f t="shared" ref="C118:L118" si="36">(C1851/C$1818)/(C3584/C$3551)</f>
        <v>0</v>
      </c>
      <c r="D118" s="210">
        <f t="shared" si="36"/>
        <v>2.037598511972281</v>
      </c>
      <c r="E118" s="210">
        <f t="shared" si="36"/>
        <v>2.054533946112183</v>
      </c>
      <c r="F118" s="210">
        <f t="shared" si="36"/>
        <v>1.5349122235595574</v>
      </c>
      <c r="G118" s="210">
        <f t="shared" si="36"/>
        <v>1.1666189232459441</v>
      </c>
      <c r="H118" s="210">
        <f t="shared" si="36"/>
        <v>0.52987864153607378</v>
      </c>
      <c r="I118" s="210">
        <f t="shared" si="36"/>
        <v>30.268662275235616</v>
      </c>
      <c r="J118" s="210">
        <f t="shared" si="36"/>
        <v>31.930967930849629</v>
      </c>
      <c r="K118" s="210">
        <f t="shared" si="36"/>
        <v>25.823367376108028</v>
      </c>
      <c r="L118" s="210">
        <f t="shared" si="36"/>
        <v>3.9526079013288697</v>
      </c>
    </row>
    <row r="119" spans="1:12" x14ac:dyDescent="0.25">
      <c r="A119" s="50" t="s">
        <v>9998</v>
      </c>
      <c r="B119" s="50" t="s">
        <v>9999</v>
      </c>
      <c r="C119" s="210">
        <f t="shared" ref="C119:L119" si="37">(C1852/C$1818)/(C3585/C$3551)</f>
        <v>0</v>
      </c>
      <c r="D119" s="210">
        <f t="shared" si="37"/>
        <v>1.2330208927678863</v>
      </c>
      <c r="E119" s="210">
        <f t="shared" si="37"/>
        <v>0</v>
      </c>
      <c r="F119" s="210">
        <f t="shared" si="37"/>
        <v>0</v>
      </c>
      <c r="G119" s="210">
        <f t="shared" si="37"/>
        <v>0</v>
      </c>
      <c r="H119" s="210">
        <f t="shared" si="37"/>
        <v>0</v>
      </c>
      <c r="I119" s="210">
        <f t="shared" si="37"/>
        <v>0</v>
      </c>
      <c r="J119" s="210">
        <f t="shared" si="37"/>
        <v>0</v>
      </c>
      <c r="K119" s="210">
        <f t="shared" si="37"/>
        <v>0</v>
      </c>
      <c r="L119" s="210">
        <f t="shared" si="37"/>
        <v>0</v>
      </c>
    </row>
    <row r="120" spans="1:12" x14ac:dyDescent="0.25">
      <c r="A120" s="50" t="s">
        <v>4381</v>
      </c>
      <c r="B120" s="50" t="s">
        <v>5101</v>
      </c>
      <c r="C120" s="210">
        <f t="shared" ref="C120:L120" si="38">(C1853/C$1818)/(C3586/C$3551)</f>
        <v>1.8219131708463761</v>
      </c>
      <c r="D120" s="210">
        <f t="shared" si="38"/>
        <v>16.630664577369515</v>
      </c>
      <c r="E120" s="210">
        <f t="shared" si="38"/>
        <v>22.714720061663009</v>
      </c>
      <c r="F120" s="210">
        <f t="shared" si="38"/>
        <v>24.634549539589926</v>
      </c>
      <c r="G120" s="210">
        <f t="shared" si="38"/>
        <v>36.739373728284178</v>
      </c>
      <c r="H120" s="210">
        <f t="shared" si="38"/>
        <v>46.154629512805542</v>
      </c>
      <c r="I120" s="210">
        <f t="shared" si="38"/>
        <v>57.097738071033582</v>
      </c>
      <c r="J120" s="210">
        <f t="shared" si="38"/>
        <v>77.349098803368491</v>
      </c>
      <c r="K120" s="210">
        <f t="shared" si="38"/>
        <v>72.233861101400876</v>
      </c>
      <c r="L120" s="210">
        <f t="shared" si="38"/>
        <v>92.176577437235153</v>
      </c>
    </row>
    <row r="121" spans="1:12" x14ac:dyDescent="0.25">
      <c r="A121" s="50" t="s">
        <v>4382</v>
      </c>
      <c r="B121" s="50" t="s">
        <v>5102</v>
      </c>
      <c r="C121" s="210">
        <f t="shared" ref="C121:L121" si="39">(C1854/C$1818)/(C3587/C$3551)</f>
        <v>0</v>
      </c>
      <c r="D121" s="210">
        <f t="shared" si="39"/>
        <v>0</v>
      </c>
      <c r="E121" s="210">
        <f t="shared" si="39"/>
        <v>0</v>
      </c>
      <c r="F121" s="210">
        <f t="shared" si="39"/>
        <v>0</v>
      </c>
      <c r="G121" s="210">
        <f t="shared" si="39"/>
        <v>0</v>
      </c>
      <c r="H121" s="210">
        <f t="shared" si="39"/>
        <v>4.856136795497715</v>
      </c>
      <c r="I121" s="210">
        <f t="shared" si="39"/>
        <v>15.059614449881957</v>
      </c>
      <c r="J121" s="210">
        <f t="shared" si="39"/>
        <v>6.6877033545280256</v>
      </c>
      <c r="K121" s="210">
        <f t="shared" si="39"/>
        <v>0.45092416154165138</v>
      </c>
      <c r="L121" s="210">
        <f t="shared" si="39"/>
        <v>0</v>
      </c>
    </row>
    <row r="122" spans="1:12" x14ac:dyDescent="0.25">
      <c r="A122" s="50" t="s">
        <v>10000</v>
      </c>
      <c r="B122" s="50" t="s">
        <v>10001</v>
      </c>
      <c r="C122" s="210">
        <f t="shared" ref="C122:L122" si="40">(C1855/C$1818)/(C3588/C$3551)</f>
        <v>0</v>
      </c>
      <c r="D122" s="210">
        <f t="shared" si="40"/>
        <v>0</v>
      </c>
      <c r="E122" s="210">
        <f t="shared" si="40"/>
        <v>0.14332979269661997</v>
      </c>
      <c r="F122" s="210">
        <f t="shared" si="40"/>
        <v>3.9228695492897342E-2</v>
      </c>
      <c r="G122" s="210">
        <f t="shared" si="40"/>
        <v>0.10033054051608621</v>
      </c>
      <c r="H122" s="210">
        <f t="shared" si="40"/>
        <v>0.16047121706613543</v>
      </c>
      <c r="I122" s="210">
        <f t="shared" si="40"/>
        <v>0</v>
      </c>
      <c r="J122" s="210">
        <f t="shared" si="40"/>
        <v>0</v>
      </c>
      <c r="K122" s="210">
        <f t="shared" si="40"/>
        <v>0.3413092429654852</v>
      </c>
      <c r="L122" s="210">
        <f t="shared" si="40"/>
        <v>4.8369656397872857E-2</v>
      </c>
    </row>
    <row r="123" spans="1:12" x14ac:dyDescent="0.25">
      <c r="A123" s="50" t="s">
        <v>4634</v>
      </c>
      <c r="B123" s="50" t="s">
        <v>5105</v>
      </c>
      <c r="C123" s="210">
        <f t="shared" ref="C123:L123" si="41">(C1856/C$1818)/(C3589/C$3551)</f>
        <v>0</v>
      </c>
      <c r="D123" s="210">
        <f t="shared" si="41"/>
        <v>0.13496314711049739</v>
      </c>
      <c r="E123" s="210">
        <f t="shared" si="41"/>
        <v>0</v>
      </c>
      <c r="F123" s="210">
        <f t="shared" si="41"/>
        <v>0</v>
      </c>
      <c r="G123" s="210">
        <f t="shared" si="41"/>
        <v>0</v>
      </c>
      <c r="H123" s="210">
        <f t="shared" si="41"/>
        <v>0</v>
      </c>
      <c r="I123" s="210">
        <f t="shared" si="41"/>
        <v>0</v>
      </c>
      <c r="J123" s="210">
        <f t="shared" si="41"/>
        <v>0</v>
      </c>
      <c r="K123" s="210">
        <f t="shared" si="41"/>
        <v>0</v>
      </c>
      <c r="L123" s="210">
        <f t="shared" si="41"/>
        <v>0</v>
      </c>
    </row>
    <row r="124" spans="1:12" x14ac:dyDescent="0.25">
      <c r="A124" s="50" t="s">
        <v>10002</v>
      </c>
      <c r="B124" s="50" t="s">
        <v>10003</v>
      </c>
      <c r="C124" s="210">
        <f t="shared" ref="C124:L124" si="42">(C1857/C$1818)/(C3590/C$3551)</f>
        <v>0</v>
      </c>
      <c r="D124" s="210">
        <f t="shared" si="42"/>
        <v>3.5866364024070476E-3</v>
      </c>
      <c r="E124" s="210">
        <f t="shared" si="42"/>
        <v>0</v>
      </c>
      <c r="F124" s="210">
        <f t="shared" si="42"/>
        <v>0</v>
      </c>
      <c r="G124" s="210">
        <f t="shared" si="42"/>
        <v>0</v>
      </c>
      <c r="H124" s="210">
        <f t="shared" si="42"/>
        <v>0</v>
      </c>
      <c r="I124" s="210">
        <f t="shared" si="42"/>
        <v>0</v>
      </c>
      <c r="J124" s="210">
        <f t="shared" si="42"/>
        <v>0</v>
      </c>
      <c r="K124" s="210">
        <f t="shared" si="42"/>
        <v>0</v>
      </c>
      <c r="L124" s="210">
        <f t="shared" si="42"/>
        <v>0</v>
      </c>
    </row>
    <row r="125" spans="1:12" x14ac:dyDescent="0.25">
      <c r="A125" s="50" t="s">
        <v>2584</v>
      </c>
      <c r="B125" s="50" t="s">
        <v>5106</v>
      </c>
      <c r="C125" s="210">
        <f t="shared" ref="C125:L125" si="43">(C1858/C$1818)/(C3591/C$3551)</f>
        <v>3.5728385601133374</v>
      </c>
      <c r="D125" s="210">
        <f t="shared" si="43"/>
        <v>4.086504211109089</v>
      </c>
      <c r="E125" s="210">
        <f t="shared" si="43"/>
        <v>21.692673163499119</v>
      </c>
      <c r="F125" s="210">
        <f t="shared" si="43"/>
        <v>6.457305078592313</v>
      </c>
      <c r="G125" s="210">
        <f t="shared" si="43"/>
        <v>0.46325196464147622</v>
      </c>
      <c r="H125" s="210">
        <f t="shared" si="43"/>
        <v>0.41047483884707092</v>
      </c>
      <c r="I125" s="210">
        <f t="shared" si="43"/>
        <v>0</v>
      </c>
      <c r="J125" s="210">
        <f t="shared" si="43"/>
        <v>2.1273227533013764E-2</v>
      </c>
      <c r="K125" s="210">
        <f t="shared" si="43"/>
        <v>0</v>
      </c>
      <c r="L125" s="210">
        <f t="shared" si="43"/>
        <v>0</v>
      </c>
    </row>
    <row r="126" spans="1:12" x14ac:dyDescent="0.25">
      <c r="A126" s="50" t="s">
        <v>4511</v>
      </c>
      <c r="B126" s="50" t="s">
        <v>5107</v>
      </c>
      <c r="C126" s="210">
        <f t="shared" ref="C126:L126" si="44">(C1859/C$1818)/(C3592/C$3551)</f>
        <v>0</v>
      </c>
      <c r="D126" s="210">
        <f t="shared" si="44"/>
        <v>0</v>
      </c>
      <c r="E126" s="210">
        <f t="shared" si="44"/>
        <v>0</v>
      </c>
      <c r="F126" s="210">
        <f t="shared" si="44"/>
        <v>5.5606653022752368E-2</v>
      </c>
      <c r="G126" s="210">
        <f t="shared" si="44"/>
        <v>0</v>
      </c>
      <c r="H126" s="210">
        <f t="shared" si="44"/>
        <v>0.13143991687437176</v>
      </c>
      <c r="I126" s="210">
        <f t="shared" si="44"/>
        <v>0</v>
      </c>
      <c r="J126" s="210">
        <f t="shared" si="44"/>
        <v>0</v>
      </c>
      <c r="K126" s="210">
        <f t="shared" si="44"/>
        <v>0</v>
      </c>
      <c r="L126" s="210">
        <f t="shared" si="44"/>
        <v>0</v>
      </c>
    </row>
    <row r="127" spans="1:12" x14ac:dyDescent="0.25">
      <c r="A127" s="50" t="s">
        <v>9834</v>
      </c>
      <c r="B127" s="50" t="s">
        <v>9835</v>
      </c>
      <c r="C127" s="210">
        <f t="shared" ref="C127:L127" si="45">(C1860/C$1818)/(C3593/C$3551)</f>
        <v>1.3754720392555608</v>
      </c>
      <c r="D127" s="210">
        <f t="shared" si="45"/>
        <v>0</v>
      </c>
      <c r="E127" s="210">
        <f t="shared" si="45"/>
        <v>0</v>
      </c>
      <c r="F127" s="210">
        <f t="shared" si="45"/>
        <v>5.0768226071905271</v>
      </c>
      <c r="G127" s="210">
        <f t="shared" si="45"/>
        <v>21.636214373909848</v>
      </c>
      <c r="H127" s="210">
        <f t="shared" si="45"/>
        <v>0</v>
      </c>
      <c r="I127" s="210">
        <f t="shared" si="45"/>
        <v>0</v>
      </c>
      <c r="J127" s="210">
        <f t="shared" si="45"/>
        <v>0</v>
      </c>
      <c r="K127" s="210">
        <f t="shared" si="45"/>
        <v>0</v>
      </c>
      <c r="L127" s="210">
        <f t="shared" si="45"/>
        <v>0</v>
      </c>
    </row>
    <row r="128" spans="1:12" x14ac:dyDescent="0.25">
      <c r="A128" s="50" t="s">
        <v>3405</v>
      </c>
      <c r="B128" s="50" t="s">
        <v>5108</v>
      </c>
      <c r="C128" s="210">
        <f t="shared" ref="C128:L128" si="46">(C1861/C$1818)/(C3594/C$3551)</f>
        <v>0</v>
      </c>
      <c r="D128" s="210">
        <f t="shared" si="46"/>
        <v>0</v>
      </c>
      <c r="E128" s="210">
        <f t="shared" si="46"/>
        <v>0</v>
      </c>
      <c r="F128" s="210">
        <f t="shared" si="46"/>
        <v>0.10677698439793556</v>
      </c>
      <c r="G128" s="210">
        <f t="shared" si="46"/>
        <v>0</v>
      </c>
      <c r="H128" s="210">
        <f t="shared" si="46"/>
        <v>0</v>
      </c>
      <c r="I128" s="210">
        <f t="shared" si="46"/>
        <v>0</v>
      </c>
      <c r="J128" s="210">
        <f t="shared" si="46"/>
        <v>0</v>
      </c>
      <c r="K128" s="210">
        <f t="shared" si="46"/>
        <v>0</v>
      </c>
      <c r="L128" s="210">
        <f t="shared" si="46"/>
        <v>0</v>
      </c>
    </row>
    <row r="129" spans="1:12" x14ac:dyDescent="0.25">
      <c r="A129" s="50" t="s">
        <v>3152</v>
      </c>
      <c r="B129" s="50" t="s">
        <v>5109</v>
      </c>
      <c r="C129" s="210">
        <f t="shared" ref="C129:L129" si="47">(C1862/C$1818)/(C3595/C$3551)</f>
        <v>0.65742175119728163</v>
      </c>
      <c r="D129" s="210">
        <f t="shared" si="47"/>
        <v>0.45673691864218413</v>
      </c>
      <c r="E129" s="210">
        <f t="shared" si="47"/>
        <v>2.877851101298416</v>
      </c>
      <c r="F129" s="210">
        <f t="shared" si="47"/>
        <v>6.7456633243938056</v>
      </c>
      <c r="G129" s="210">
        <f t="shared" si="47"/>
        <v>0.30764487254979256</v>
      </c>
      <c r="H129" s="210">
        <f t="shared" si="47"/>
        <v>0.26740047685656571</v>
      </c>
      <c r="I129" s="210">
        <f t="shared" si="47"/>
        <v>0</v>
      </c>
      <c r="J129" s="210">
        <f t="shared" si="47"/>
        <v>0</v>
      </c>
      <c r="K129" s="210">
        <f t="shared" si="47"/>
        <v>10.658931986666504</v>
      </c>
      <c r="L129" s="210">
        <f t="shared" si="47"/>
        <v>5.6340657020709886</v>
      </c>
    </row>
    <row r="130" spans="1:12" x14ac:dyDescent="0.25">
      <c r="A130" s="50" t="s">
        <v>852</v>
      </c>
      <c r="B130" s="50" t="s">
        <v>5110</v>
      </c>
      <c r="C130" s="210">
        <f t="shared" ref="C130:L130" si="48">(C1863/C$1818)/(C3596/C$3551)</f>
        <v>0</v>
      </c>
      <c r="D130" s="210">
        <f t="shared" si="48"/>
        <v>0.4529311102511242</v>
      </c>
      <c r="E130" s="210">
        <f t="shared" si="48"/>
        <v>3.2587738353044671</v>
      </c>
      <c r="F130" s="210">
        <f t="shared" si="48"/>
        <v>5.3836111062435297</v>
      </c>
      <c r="G130" s="210">
        <f t="shared" si="48"/>
        <v>0.53378529174144396</v>
      </c>
      <c r="H130" s="210">
        <f t="shared" si="48"/>
        <v>1.0450127634293616</v>
      </c>
      <c r="I130" s="210">
        <f t="shared" si="48"/>
        <v>0.56706117131375244</v>
      </c>
      <c r="J130" s="210">
        <f t="shared" si="48"/>
        <v>0</v>
      </c>
      <c r="K130" s="210">
        <f t="shared" si="48"/>
        <v>3.6930109563981348E-3</v>
      </c>
      <c r="L130" s="210">
        <f t="shared" si="48"/>
        <v>2.7185751789794947</v>
      </c>
    </row>
    <row r="131" spans="1:12" x14ac:dyDescent="0.25">
      <c r="A131" s="50" t="s">
        <v>3582</v>
      </c>
      <c r="B131" s="50" t="s">
        <v>5111</v>
      </c>
      <c r="C131" s="210">
        <f t="shared" ref="C131:L131" si="49">(C1864/C$1818)/(C3597/C$3551)</f>
        <v>1.4528001484776085</v>
      </c>
      <c r="D131" s="210">
        <f t="shared" si="49"/>
        <v>0.13448879915513701</v>
      </c>
      <c r="E131" s="210">
        <f t="shared" si="49"/>
        <v>0.5480376266085466</v>
      </c>
      <c r="F131" s="210">
        <f t="shared" si="49"/>
        <v>0</v>
      </c>
      <c r="G131" s="210">
        <f t="shared" si="49"/>
        <v>1.1270671110303292E-2</v>
      </c>
      <c r="H131" s="210">
        <f t="shared" si="49"/>
        <v>0</v>
      </c>
      <c r="I131" s="210">
        <f t="shared" si="49"/>
        <v>0</v>
      </c>
      <c r="J131" s="210">
        <f t="shared" si="49"/>
        <v>1.0403722472914143E-2</v>
      </c>
      <c r="K131" s="210">
        <f t="shared" si="49"/>
        <v>0</v>
      </c>
      <c r="L131" s="210">
        <f t="shared" si="49"/>
        <v>0</v>
      </c>
    </row>
    <row r="132" spans="1:12" x14ac:dyDescent="0.25">
      <c r="A132" s="50" t="s">
        <v>2634</v>
      </c>
      <c r="B132" s="50" t="s">
        <v>5114</v>
      </c>
      <c r="C132" s="210">
        <f t="shared" ref="C132:L132" si="50">(C1865/C$1818)/(C3598/C$3551)</f>
        <v>0.60996044657059656</v>
      </c>
      <c r="D132" s="210">
        <f t="shared" si="50"/>
        <v>0.96113382956944948</v>
      </c>
      <c r="E132" s="210">
        <f t="shared" si="50"/>
        <v>2.4683088616578219</v>
      </c>
      <c r="F132" s="210">
        <f t="shared" si="50"/>
        <v>5.5923695842299193</v>
      </c>
      <c r="G132" s="210">
        <f t="shared" si="50"/>
        <v>4.3505786453345525</v>
      </c>
      <c r="H132" s="210">
        <f t="shared" si="50"/>
        <v>3.1155800856140168</v>
      </c>
      <c r="I132" s="210">
        <f t="shared" si="50"/>
        <v>0.24730252642548919</v>
      </c>
      <c r="J132" s="210">
        <f t="shared" si="50"/>
        <v>0</v>
      </c>
      <c r="K132" s="210">
        <f t="shared" si="50"/>
        <v>2.907773327665041</v>
      </c>
      <c r="L132" s="210">
        <f t="shared" si="50"/>
        <v>1.624399208766339</v>
      </c>
    </row>
    <row r="133" spans="1:12" x14ac:dyDescent="0.25">
      <c r="A133" s="50" t="s">
        <v>4168</v>
      </c>
      <c r="B133" s="50" t="s">
        <v>5115</v>
      </c>
      <c r="C133" s="210">
        <f t="shared" ref="C133:L133" si="51">(C1866/C$1818)/(C3599/C$3551)</f>
        <v>1.1226162666924803E-3</v>
      </c>
      <c r="D133" s="210">
        <f t="shared" si="51"/>
        <v>0</v>
      </c>
      <c r="E133" s="210">
        <f t="shared" si="51"/>
        <v>0</v>
      </c>
      <c r="F133" s="210">
        <f t="shared" si="51"/>
        <v>0</v>
      </c>
      <c r="G133" s="210">
        <f t="shared" si="51"/>
        <v>0</v>
      </c>
      <c r="H133" s="210">
        <f t="shared" si="51"/>
        <v>0</v>
      </c>
      <c r="I133" s="210">
        <f t="shared" si="51"/>
        <v>0</v>
      </c>
      <c r="J133" s="210">
        <f t="shared" si="51"/>
        <v>0</v>
      </c>
      <c r="K133" s="210">
        <f t="shared" si="51"/>
        <v>0</v>
      </c>
      <c r="L133" s="210">
        <f t="shared" si="51"/>
        <v>0</v>
      </c>
    </row>
    <row r="134" spans="1:12" x14ac:dyDescent="0.25">
      <c r="A134" s="50" t="s">
        <v>4209</v>
      </c>
      <c r="B134" s="50" t="s">
        <v>5116</v>
      </c>
      <c r="C134" s="210">
        <f t="shared" ref="C134:L134" si="52">(C1867/C$1818)/(C3600/C$3551)</f>
        <v>0</v>
      </c>
      <c r="D134" s="210">
        <f t="shared" si="52"/>
        <v>0</v>
      </c>
      <c r="E134" s="210">
        <f t="shared" si="52"/>
        <v>0</v>
      </c>
      <c r="F134" s="210">
        <f t="shared" si="52"/>
        <v>0</v>
      </c>
      <c r="G134" s="210">
        <f t="shared" si="52"/>
        <v>0.17040330259281369</v>
      </c>
      <c r="H134" s="210">
        <f t="shared" si="52"/>
        <v>0</v>
      </c>
      <c r="I134" s="210">
        <f t="shared" si="52"/>
        <v>0.12476718404170478</v>
      </c>
      <c r="J134" s="210">
        <f t="shared" si="52"/>
        <v>0</v>
      </c>
      <c r="K134" s="210">
        <f t="shared" si="52"/>
        <v>0</v>
      </c>
      <c r="L134" s="210">
        <f t="shared" si="52"/>
        <v>0</v>
      </c>
    </row>
    <row r="135" spans="1:12" x14ac:dyDescent="0.25">
      <c r="A135" s="50" t="s">
        <v>4633</v>
      </c>
      <c r="B135" s="50" t="s">
        <v>5117</v>
      </c>
      <c r="C135" s="210">
        <f t="shared" ref="C135:L135" si="53">(C1868/C$1818)/(C3601/C$3551)</f>
        <v>1.815019100357832</v>
      </c>
      <c r="D135" s="210">
        <f t="shared" si="53"/>
        <v>0.12523108114584774</v>
      </c>
      <c r="E135" s="210">
        <f t="shared" si="53"/>
        <v>5.8154397986590861E-2</v>
      </c>
      <c r="F135" s="210">
        <f t="shared" si="53"/>
        <v>0.57894498279122997</v>
      </c>
      <c r="G135" s="210">
        <f t="shared" si="53"/>
        <v>1.1081752677457151</v>
      </c>
      <c r="H135" s="210">
        <f t="shared" si="53"/>
        <v>0.16134122830907269</v>
      </c>
      <c r="I135" s="210">
        <f t="shared" si="53"/>
        <v>0</v>
      </c>
      <c r="J135" s="210">
        <f t="shared" si="53"/>
        <v>1.8188215724389152</v>
      </c>
      <c r="K135" s="210">
        <f t="shared" si="53"/>
        <v>32.512145616915504</v>
      </c>
      <c r="L135" s="210">
        <f t="shared" si="53"/>
        <v>18.351120289872789</v>
      </c>
    </row>
    <row r="136" spans="1:12" x14ac:dyDescent="0.25">
      <c r="A136" s="50" t="s">
        <v>10004</v>
      </c>
      <c r="B136" s="50" t="s">
        <v>10005</v>
      </c>
      <c r="C136" s="210">
        <f t="shared" ref="C136:L136" si="54">(C1869/C$1818)/(C3602/C$3551)</f>
        <v>0</v>
      </c>
      <c r="D136" s="210">
        <f t="shared" si="54"/>
        <v>8.2672076287947441E-3</v>
      </c>
      <c r="E136" s="210">
        <f t="shared" si="54"/>
        <v>0</v>
      </c>
      <c r="F136" s="210">
        <f t="shared" si="54"/>
        <v>0</v>
      </c>
      <c r="G136" s="210">
        <f t="shared" si="54"/>
        <v>0</v>
      </c>
      <c r="H136" s="210">
        <f t="shared" si="54"/>
        <v>0</v>
      </c>
      <c r="I136" s="210">
        <f t="shared" si="54"/>
        <v>0</v>
      </c>
      <c r="J136" s="210">
        <f t="shared" si="54"/>
        <v>0</v>
      </c>
      <c r="K136" s="210">
        <f t="shared" si="54"/>
        <v>0</v>
      </c>
      <c r="L136" s="210">
        <f t="shared" si="54"/>
        <v>0</v>
      </c>
    </row>
    <row r="137" spans="1:12" x14ac:dyDescent="0.25">
      <c r="A137" s="50" t="s">
        <v>4587</v>
      </c>
      <c r="B137" s="50" t="s">
        <v>5118</v>
      </c>
      <c r="C137" s="210">
        <f t="shared" ref="C137:L137" si="55">(C1870/C$1818)/(C3603/C$3551)</f>
        <v>0</v>
      </c>
      <c r="D137" s="210">
        <f t="shared" si="55"/>
        <v>0</v>
      </c>
      <c r="E137" s="210">
        <f t="shared" si="55"/>
        <v>0</v>
      </c>
      <c r="F137" s="210">
        <f t="shared" si="55"/>
        <v>0</v>
      </c>
      <c r="G137" s="210">
        <f t="shared" si="55"/>
        <v>0</v>
      </c>
      <c r="H137" s="210">
        <f t="shared" si="55"/>
        <v>0</v>
      </c>
      <c r="I137" s="210">
        <f t="shared" si="55"/>
        <v>0</v>
      </c>
      <c r="J137" s="210">
        <f t="shared" si="55"/>
        <v>0</v>
      </c>
      <c r="K137" s="210">
        <f t="shared" si="55"/>
        <v>0.13294666451867201</v>
      </c>
      <c r="L137" s="210">
        <f t="shared" si="55"/>
        <v>0</v>
      </c>
    </row>
    <row r="138" spans="1:12" x14ac:dyDescent="0.25">
      <c r="A138" s="50" t="s">
        <v>4588</v>
      </c>
      <c r="B138" s="50" t="s">
        <v>5119</v>
      </c>
      <c r="C138" s="210">
        <f t="shared" ref="C138:L138" si="56">(C1871/C$1818)/(C3604/C$3551)</f>
        <v>0</v>
      </c>
      <c r="D138" s="210">
        <f t="shared" si="56"/>
        <v>0</v>
      </c>
      <c r="E138" s="210">
        <f t="shared" si="56"/>
        <v>0.27646123840363412</v>
      </c>
      <c r="F138" s="210">
        <f t="shared" si="56"/>
        <v>0.45546279277251545</v>
      </c>
      <c r="G138" s="210">
        <f t="shared" si="56"/>
        <v>0.38165090883005681</v>
      </c>
      <c r="H138" s="210">
        <f t="shared" si="56"/>
        <v>3.354970559570789</v>
      </c>
      <c r="I138" s="210">
        <f t="shared" si="56"/>
        <v>3.916636972492078</v>
      </c>
      <c r="J138" s="210">
        <f t="shared" si="56"/>
        <v>2.4138019589176638</v>
      </c>
      <c r="K138" s="210">
        <f t="shared" si="56"/>
        <v>5.3279737411903394</v>
      </c>
      <c r="L138" s="210">
        <f t="shared" si="56"/>
        <v>2.5200481760554987</v>
      </c>
    </row>
    <row r="139" spans="1:12" x14ac:dyDescent="0.25">
      <c r="A139" s="50" t="s">
        <v>4432</v>
      </c>
      <c r="B139" s="50" t="s">
        <v>5120</v>
      </c>
      <c r="C139" s="210">
        <f t="shared" ref="C139:L139" si="57">(C1872/C$1818)/(C3605/C$3551)</f>
        <v>0</v>
      </c>
      <c r="D139" s="210">
        <f t="shared" si="57"/>
        <v>9.8285945699592396</v>
      </c>
      <c r="E139" s="210">
        <f t="shared" si="57"/>
        <v>15.551676498350449</v>
      </c>
      <c r="F139" s="210">
        <f t="shared" si="57"/>
        <v>0</v>
      </c>
      <c r="G139" s="210">
        <f t="shared" si="57"/>
        <v>0</v>
      </c>
      <c r="H139" s="210">
        <f t="shared" si="57"/>
        <v>0</v>
      </c>
      <c r="I139" s="210">
        <f t="shared" si="57"/>
        <v>13.731732199036879</v>
      </c>
      <c r="J139" s="210">
        <f t="shared" si="57"/>
        <v>0</v>
      </c>
      <c r="K139" s="210">
        <f t="shared" si="57"/>
        <v>0</v>
      </c>
      <c r="L139" s="210">
        <f t="shared" si="57"/>
        <v>0</v>
      </c>
    </row>
    <row r="140" spans="1:12" x14ac:dyDescent="0.25">
      <c r="A140" s="50" t="s">
        <v>4338</v>
      </c>
      <c r="B140" s="50" t="s">
        <v>5121</v>
      </c>
      <c r="C140" s="210">
        <f t="shared" ref="C140:L140" si="58">(C1873/C$1818)/(C3606/C$3551)</f>
        <v>14.126544885453061</v>
      </c>
      <c r="D140" s="210">
        <f t="shared" si="58"/>
        <v>17.327034545876806</v>
      </c>
      <c r="E140" s="210">
        <f t="shared" si="58"/>
        <v>20.514244861654014</v>
      </c>
      <c r="F140" s="210">
        <f t="shared" si="58"/>
        <v>23.250100930576227</v>
      </c>
      <c r="G140" s="210">
        <f t="shared" si="58"/>
        <v>31.244744409814651</v>
      </c>
      <c r="H140" s="210">
        <f t="shared" si="58"/>
        <v>17.389413430755681</v>
      </c>
      <c r="I140" s="210">
        <f t="shared" si="58"/>
        <v>25.487910499426068</v>
      </c>
      <c r="J140" s="210">
        <f t="shared" si="58"/>
        <v>11.454306127384434</v>
      </c>
      <c r="K140" s="210">
        <f t="shared" si="58"/>
        <v>7.5666861354697597</v>
      </c>
      <c r="L140" s="210">
        <f t="shared" si="58"/>
        <v>7.078974424763798</v>
      </c>
    </row>
    <row r="141" spans="1:12" x14ac:dyDescent="0.25">
      <c r="A141" s="50" t="s">
        <v>4256</v>
      </c>
      <c r="B141" s="50" t="s">
        <v>5122</v>
      </c>
      <c r="C141" s="210">
        <f t="shared" ref="C141:L141" si="59">(C1874/C$1818)/(C3607/C$3551)</f>
        <v>0</v>
      </c>
      <c r="D141" s="210">
        <f t="shared" si="59"/>
        <v>1.3253203689764985E-2</v>
      </c>
      <c r="E141" s="210">
        <f t="shared" si="59"/>
        <v>1.4630227295630554E-2</v>
      </c>
      <c r="F141" s="210">
        <f t="shared" si="59"/>
        <v>0</v>
      </c>
      <c r="G141" s="210">
        <f t="shared" si="59"/>
        <v>0</v>
      </c>
      <c r="H141" s="210">
        <f t="shared" si="59"/>
        <v>0</v>
      </c>
      <c r="I141" s="210">
        <f t="shared" si="59"/>
        <v>0</v>
      </c>
      <c r="J141" s="210">
        <f t="shared" si="59"/>
        <v>0</v>
      </c>
      <c r="K141" s="210">
        <f t="shared" si="59"/>
        <v>0</v>
      </c>
      <c r="L141" s="210">
        <f t="shared" si="59"/>
        <v>0</v>
      </c>
    </row>
    <row r="142" spans="1:12" x14ac:dyDescent="0.25">
      <c r="A142" s="50" t="s">
        <v>4589</v>
      </c>
      <c r="B142" s="50" t="s">
        <v>5123</v>
      </c>
      <c r="C142" s="210">
        <f t="shared" ref="C142:L142" si="60">(C1875/C$1818)/(C3608/C$3551)</f>
        <v>0.19947700655393852</v>
      </c>
      <c r="D142" s="210">
        <f t="shared" si="60"/>
        <v>6.7512722686277629E-2</v>
      </c>
      <c r="E142" s="210">
        <f t="shared" si="60"/>
        <v>2.8441181683222357E-2</v>
      </c>
      <c r="F142" s="210">
        <f t="shared" si="60"/>
        <v>0</v>
      </c>
      <c r="G142" s="210">
        <f t="shared" si="60"/>
        <v>1.4787227646295026E-2</v>
      </c>
      <c r="H142" s="210">
        <f t="shared" si="60"/>
        <v>5.8133432840288941E-5</v>
      </c>
      <c r="I142" s="210">
        <f t="shared" si="60"/>
        <v>8.1766488209061586E-2</v>
      </c>
      <c r="J142" s="210">
        <f t="shared" si="60"/>
        <v>0</v>
      </c>
      <c r="K142" s="210">
        <f t="shared" si="60"/>
        <v>0.20192676363234183</v>
      </c>
      <c r="L142" s="210">
        <f t="shared" si="60"/>
        <v>0.32514710479817782</v>
      </c>
    </row>
    <row r="143" spans="1:12" x14ac:dyDescent="0.25">
      <c r="A143" s="50" t="s">
        <v>4257</v>
      </c>
      <c r="B143" s="50" t="s">
        <v>5124</v>
      </c>
      <c r="C143" s="210">
        <f t="shared" ref="C143:L143" si="61">(C1876/C$1818)/(C3609/C$3551)</f>
        <v>8.4285198009203532E-3</v>
      </c>
      <c r="D143" s="210">
        <f t="shared" si="61"/>
        <v>0.53010933471848065</v>
      </c>
      <c r="E143" s="210">
        <f t="shared" si="61"/>
        <v>0.26263219675286753</v>
      </c>
      <c r="F143" s="210">
        <f t="shared" si="61"/>
        <v>0.47249430379011753</v>
      </c>
      <c r="G143" s="210">
        <f t="shared" si="61"/>
        <v>0.34747779556883074</v>
      </c>
      <c r="H143" s="210">
        <f t="shared" si="61"/>
        <v>9.0932020521556009E-3</v>
      </c>
      <c r="I143" s="210">
        <f t="shared" si="61"/>
        <v>0</v>
      </c>
      <c r="J143" s="210">
        <f t="shared" si="61"/>
        <v>0</v>
      </c>
      <c r="K143" s="210">
        <f t="shared" si="61"/>
        <v>0.1238320713689388</v>
      </c>
      <c r="L143" s="210">
        <f t="shared" si="61"/>
        <v>2.0172187780122634E-3</v>
      </c>
    </row>
    <row r="144" spans="1:12" x14ac:dyDescent="0.25">
      <c r="A144" s="50" t="s">
        <v>4135</v>
      </c>
      <c r="B144" s="50" t="s">
        <v>5125</v>
      </c>
      <c r="C144" s="210">
        <f t="shared" ref="C144:L144" si="62">(C1877/C$1818)/(C3610/C$3551)</f>
        <v>2.6673712674805387E-2</v>
      </c>
      <c r="D144" s="210">
        <f t="shared" si="62"/>
        <v>8.2883158744271559E-2</v>
      </c>
      <c r="E144" s="210">
        <f t="shared" si="62"/>
        <v>8.0362470959841018E-2</v>
      </c>
      <c r="F144" s="210">
        <f t="shared" si="62"/>
        <v>0.19789770199690729</v>
      </c>
      <c r="G144" s="210">
        <f t="shared" si="62"/>
        <v>3.6415315417520057E-2</v>
      </c>
      <c r="H144" s="210">
        <f t="shared" si="62"/>
        <v>4.5964341837052045E-2</v>
      </c>
      <c r="I144" s="210">
        <f t="shared" si="62"/>
        <v>4.7858447779648497E-2</v>
      </c>
      <c r="J144" s="210">
        <f t="shared" si="62"/>
        <v>0</v>
      </c>
      <c r="K144" s="210">
        <f t="shared" si="62"/>
        <v>0.44799951762792239</v>
      </c>
      <c r="L144" s="210">
        <f t="shared" si="62"/>
        <v>0.48979657004054994</v>
      </c>
    </row>
    <row r="145" spans="1:12" x14ac:dyDescent="0.25">
      <c r="A145" s="50" t="s">
        <v>1744</v>
      </c>
      <c r="B145" s="50" t="s">
        <v>5126</v>
      </c>
      <c r="C145" s="210">
        <f t="shared" ref="C145:L145" si="63">(C1878/C$1818)/(C3611/C$3551)</f>
        <v>26.727006702013611</v>
      </c>
      <c r="D145" s="210">
        <f t="shared" si="63"/>
        <v>23.357725715979871</v>
      </c>
      <c r="E145" s="210">
        <f t="shared" si="63"/>
        <v>15.860489744440001</v>
      </c>
      <c r="F145" s="210">
        <f t="shared" si="63"/>
        <v>5.9649730287885827</v>
      </c>
      <c r="G145" s="210">
        <f t="shared" si="63"/>
        <v>1.5683889087152483</v>
      </c>
      <c r="H145" s="210">
        <f t="shared" si="63"/>
        <v>1.7667754781823553</v>
      </c>
      <c r="I145" s="210">
        <f t="shared" si="63"/>
        <v>0.86669731852305998</v>
      </c>
      <c r="J145" s="210">
        <f t="shared" si="63"/>
        <v>4.7484446408718171</v>
      </c>
      <c r="K145" s="210">
        <f t="shared" si="63"/>
        <v>1.8737817029130204</v>
      </c>
      <c r="L145" s="210">
        <f t="shared" si="63"/>
        <v>9.5726201772853798</v>
      </c>
    </row>
    <row r="146" spans="1:12" x14ac:dyDescent="0.25">
      <c r="A146" s="50" t="s">
        <v>3466</v>
      </c>
      <c r="B146" s="50" t="s">
        <v>5127</v>
      </c>
      <c r="C146" s="210">
        <f t="shared" ref="C146:L146" si="64">(C1879/C$1818)/(C3612/C$3551)</f>
        <v>0</v>
      </c>
      <c r="D146" s="210">
        <f t="shared" si="64"/>
        <v>0</v>
      </c>
      <c r="E146" s="210">
        <f t="shared" si="64"/>
        <v>0</v>
      </c>
      <c r="F146" s="210">
        <f t="shared" si="64"/>
        <v>0.1983416005864013</v>
      </c>
      <c r="G146" s="210">
        <f t="shared" si="64"/>
        <v>0</v>
      </c>
      <c r="H146" s="210">
        <f t="shared" si="64"/>
        <v>0</v>
      </c>
      <c r="I146" s="210">
        <f t="shared" si="64"/>
        <v>0</v>
      </c>
      <c r="J146" s="210">
        <f t="shared" si="64"/>
        <v>0</v>
      </c>
      <c r="K146" s="210">
        <f t="shared" si="64"/>
        <v>0</v>
      </c>
      <c r="L146" s="210">
        <f t="shared" si="64"/>
        <v>0</v>
      </c>
    </row>
    <row r="147" spans="1:12" x14ac:dyDescent="0.25">
      <c r="A147" s="50" t="s">
        <v>4137</v>
      </c>
      <c r="B147" s="50" t="s">
        <v>5128</v>
      </c>
      <c r="C147" s="210">
        <f t="shared" ref="C147:L147" si="65">(C1880/C$1818)/(C3613/C$3551)</f>
        <v>1.7151071766595007</v>
      </c>
      <c r="D147" s="210">
        <f t="shared" si="65"/>
        <v>4.5172412221144054</v>
      </c>
      <c r="E147" s="210">
        <f t="shared" si="65"/>
        <v>3.5934914674294687</v>
      </c>
      <c r="F147" s="210">
        <f t="shared" si="65"/>
        <v>0.89093665169856162</v>
      </c>
      <c r="G147" s="210">
        <f t="shared" si="65"/>
        <v>2.5024391024051735</v>
      </c>
      <c r="H147" s="210">
        <f t="shared" si="65"/>
        <v>2.9150056240259765</v>
      </c>
      <c r="I147" s="210">
        <f t="shared" si="65"/>
        <v>5.3709644583538569</v>
      </c>
      <c r="J147" s="210">
        <f t="shared" si="65"/>
        <v>2.6622887888331839</v>
      </c>
      <c r="K147" s="210">
        <f t="shared" si="65"/>
        <v>0.81376869032875798</v>
      </c>
      <c r="L147" s="210">
        <f t="shared" si="65"/>
        <v>0.21846499130960015</v>
      </c>
    </row>
    <row r="148" spans="1:12" x14ac:dyDescent="0.25">
      <c r="A148" s="50" t="s">
        <v>3731</v>
      </c>
      <c r="B148" s="50" t="s">
        <v>5130</v>
      </c>
      <c r="C148" s="210">
        <f t="shared" ref="C148:L148" si="66">(C1881/C$1818)/(C3614/C$3551)</f>
        <v>0</v>
      </c>
      <c r="D148" s="210">
        <f t="shared" si="66"/>
        <v>0</v>
      </c>
      <c r="E148" s="210">
        <f t="shared" si="66"/>
        <v>0</v>
      </c>
      <c r="F148" s="210">
        <f t="shared" si="66"/>
        <v>0</v>
      </c>
      <c r="G148" s="210">
        <f t="shared" si="66"/>
        <v>0</v>
      </c>
      <c r="H148" s="210">
        <f t="shared" si="66"/>
        <v>0</v>
      </c>
      <c r="I148" s="210">
        <f t="shared" si="66"/>
        <v>0.26459948719047299</v>
      </c>
      <c r="J148" s="210">
        <f t="shared" si="66"/>
        <v>0</v>
      </c>
      <c r="K148" s="210">
        <f t="shared" si="66"/>
        <v>0</v>
      </c>
      <c r="L148" s="210">
        <f t="shared" si="66"/>
        <v>0</v>
      </c>
    </row>
    <row r="149" spans="1:12" x14ac:dyDescent="0.25">
      <c r="A149" s="50" t="s">
        <v>1245</v>
      </c>
      <c r="B149" s="50" t="s">
        <v>5131</v>
      </c>
      <c r="C149" s="210">
        <f t="shared" ref="C149:L149" si="67">(C1882/C$1818)/(C3615/C$3551)</f>
        <v>1.8779479879705279</v>
      </c>
      <c r="D149" s="210">
        <f t="shared" si="67"/>
        <v>7.8692371508648877E-3</v>
      </c>
      <c r="E149" s="210">
        <f t="shared" si="67"/>
        <v>4.6097487842079218E-2</v>
      </c>
      <c r="F149" s="210">
        <f t="shared" si="67"/>
        <v>0.25294486093335661</v>
      </c>
      <c r="G149" s="210">
        <f t="shared" si="67"/>
        <v>0</v>
      </c>
      <c r="H149" s="210">
        <f t="shared" si="67"/>
        <v>4.2601729592379019E-2</v>
      </c>
      <c r="I149" s="210">
        <f t="shared" si="67"/>
        <v>0</v>
      </c>
      <c r="J149" s="210">
        <f t="shared" si="67"/>
        <v>0</v>
      </c>
      <c r="K149" s="210">
        <f t="shared" si="67"/>
        <v>0.2540493894016051</v>
      </c>
      <c r="L149" s="210">
        <f t="shared" si="67"/>
        <v>0.20692195176331657</v>
      </c>
    </row>
    <row r="150" spans="1:12" x14ac:dyDescent="0.25">
      <c r="A150" s="50" t="s">
        <v>3993</v>
      </c>
      <c r="B150" s="50" t="s">
        <v>5132</v>
      </c>
      <c r="C150" s="210">
        <f t="shared" ref="C150:L150" si="68">(C1883/C$1818)/(C3616/C$3551)</f>
        <v>1.8436005122352935E-2</v>
      </c>
      <c r="D150" s="210">
        <f t="shared" si="68"/>
        <v>1.3741526377335646E-2</v>
      </c>
      <c r="E150" s="210">
        <f t="shared" si="68"/>
        <v>2.3712816757080538E-2</v>
      </c>
      <c r="F150" s="210">
        <f t="shared" si="68"/>
        <v>7.5568115479778819E-2</v>
      </c>
      <c r="G150" s="210">
        <f t="shared" si="68"/>
        <v>5.3499607312753675E-3</v>
      </c>
      <c r="H150" s="210">
        <f t="shared" si="68"/>
        <v>1.8293512057107136E-2</v>
      </c>
      <c r="I150" s="210">
        <f t="shared" si="68"/>
        <v>2.4394952550888385E-2</v>
      </c>
      <c r="J150" s="210">
        <f t="shared" si="68"/>
        <v>0</v>
      </c>
      <c r="K150" s="210">
        <f t="shared" si="68"/>
        <v>2.5014250573917665E-2</v>
      </c>
      <c r="L150" s="210">
        <f t="shared" si="68"/>
        <v>0.36982131037622834</v>
      </c>
    </row>
    <row r="151" spans="1:12" x14ac:dyDescent="0.25">
      <c r="A151" s="50" t="s">
        <v>1668</v>
      </c>
      <c r="B151" s="50" t="s">
        <v>5133</v>
      </c>
      <c r="C151" s="210">
        <f t="shared" ref="C151:L151" si="69">(C1884/C$1818)/(C3617/C$3551)</f>
        <v>1.1509144507488458</v>
      </c>
      <c r="D151" s="210">
        <f t="shared" si="69"/>
        <v>1.1338213239947681</v>
      </c>
      <c r="E151" s="210">
        <f t="shared" si="69"/>
        <v>1.3921201748331797</v>
      </c>
      <c r="F151" s="210">
        <f t="shared" si="69"/>
        <v>1.8334819064433756</v>
      </c>
      <c r="G151" s="210">
        <f t="shared" si="69"/>
        <v>1.3167590538916789</v>
      </c>
      <c r="H151" s="210">
        <f t="shared" si="69"/>
        <v>2.6493767364077758</v>
      </c>
      <c r="I151" s="210">
        <f t="shared" si="69"/>
        <v>3.3739187962907682</v>
      </c>
      <c r="J151" s="210">
        <f t="shared" si="69"/>
        <v>3.4473238307654093</v>
      </c>
      <c r="K151" s="210">
        <f t="shared" si="69"/>
        <v>2.8871534785969271</v>
      </c>
      <c r="L151" s="210">
        <f t="shared" si="69"/>
        <v>3.0193455116276904</v>
      </c>
    </row>
    <row r="152" spans="1:12" x14ac:dyDescent="0.25">
      <c r="A152" s="50" t="s">
        <v>4385</v>
      </c>
      <c r="B152" s="50" t="s">
        <v>5134</v>
      </c>
      <c r="C152" s="210">
        <f t="shared" ref="C152:L152" si="70">(C1885/C$1818)/(C3618/C$3551)</f>
        <v>0</v>
      </c>
      <c r="D152" s="210">
        <f t="shared" si="70"/>
        <v>0</v>
      </c>
      <c r="E152" s="210">
        <f t="shared" si="70"/>
        <v>0</v>
      </c>
      <c r="F152" s="210">
        <f t="shared" si="70"/>
        <v>0</v>
      </c>
      <c r="G152" s="210">
        <f t="shared" si="70"/>
        <v>9.8022406502114891E-3</v>
      </c>
      <c r="H152" s="210">
        <f t="shared" si="70"/>
        <v>0</v>
      </c>
      <c r="I152" s="210">
        <f t="shared" si="70"/>
        <v>0</v>
      </c>
      <c r="J152" s="210">
        <f t="shared" si="70"/>
        <v>0</v>
      </c>
      <c r="K152" s="210">
        <f t="shared" si="70"/>
        <v>0</v>
      </c>
      <c r="L152" s="210">
        <f t="shared" si="70"/>
        <v>0</v>
      </c>
    </row>
    <row r="153" spans="1:12" x14ac:dyDescent="0.25">
      <c r="A153" s="50" t="s">
        <v>3123</v>
      </c>
      <c r="B153" s="50" t="s">
        <v>5135</v>
      </c>
      <c r="C153" s="210">
        <f t="shared" ref="C153:L153" si="71">(C1886/C$1818)/(C3619/C$3551)</f>
        <v>1.0003323837426355E-2</v>
      </c>
      <c r="D153" s="210">
        <f t="shared" si="71"/>
        <v>1.2814376631020623</v>
      </c>
      <c r="E153" s="210">
        <f t="shared" si="71"/>
        <v>4.6214998492751361E-2</v>
      </c>
      <c r="F153" s="210">
        <f t="shared" si="71"/>
        <v>0.9195244158696454</v>
      </c>
      <c r="G153" s="210">
        <f t="shared" si="71"/>
        <v>1.9439840397145851</v>
      </c>
      <c r="H153" s="210">
        <f t="shared" si="71"/>
        <v>1.2040463191677986</v>
      </c>
      <c r="I153" s="210">
        <f t="shared" si="71"/>
        <v>0.7876234541624697</v>
      </c>
      <c r="J153" s="210">
        <f t="shared" si="71"/>
        <v>16.209865151657681</v>
      </c>
      <c r="K153" s="210">
        <f t="shared" si="71"/>
        <v>20.480036835262158</v>
      </c>
      <c r="L153" s="210">
        <f t="shared" si="71"/>
        <v>7.9636655675349743</v>
      </c>
    </row>
    <row r="154" spans="1:12" x14ac:dyDescent="0.25">
      <c r="A154" s="50" t="s">
        <v>306</v>
      </c>
      <c r="B154" s="50" t="s">
        <v>5136</v>
      </c>
      <c r="C154" s="210">
        <f t="shared" ref="C154:L154" si="72">(C1887/C$1818)/(C3620/C$3551)</f>
        <v>0.15460962776805834</v>
      </c>
      <c r="D154" s="210">
        <f t="shared" si="72"/>
        <v>0.15304010179896319</v>
      </c>
      <c r="E154" s="210">
        <f t="shared" si="72"/>
        <v>3.6877738026482067E-2</v>
      </c>
      <c r="F154" s="210">
        <f t="shared" si="72"/>
        <v>2.0594700424954645E-3</v>
      </c>
      <c r="G154" s="210">
        <f t="shared" si="72"/>
        <v>0.29111263829699802</v>
      </c>
      <c r="H154" s="210">
        <f t="shared" si="72"/>
        <v>1.0577695077372182</v>
      </c>
      <c r="I154" s="210">
        <f t="shared" si="72"/>
        <v>0.20813145897972318</v>
      </c>
      <c r="J154" s="210">
        <f t="shared" si="72"/>
        <v>3.2383766899635478</v>
      </c>
      <c r="K154" s="210">
        <f t="shared" si="72"/>
        <v>4.7018536738591514</v>
      </c>
      <c r="L154" s="210">
        <f t="shared" si="72"/>
        <v>5.6682113556605769</v>
      </c>
    </row>
    <row r="155" spans="1:12" x14ac:dyDescent="0.25">
      <c r="A155" s="50" t="s">
        <v>3198</v>
      </c>
      <c r="B155" s="50" t="s">
        <v>5137</v>
      </c>
      <c r="C155" s="210">
        <f t="shared" ref="C155:L155" si="73">(C1888/C$1818)/(C3621/C$3551)</f>
        <v>0</v>
      </c>
      <c r="D155" s="210">
        <f t="shared" si="73"/>
        <v>0</v>
      </c>
      <c r="E155" s="210">
        <f t="shared" si="73"/>
        <v>3.3043607703034699</v>
      </c>
      <c r="F155" s="210">
        <f t="shared" si="73"/>
        <v>2.4797224770555588</v>
      </c>
      <c r="G155" s="210">
        <f t="shared" si="73"/>
        <v>0.30456236170236012</v>
      </c>
      <c r="H155" s="210">
        <f t="shared" si="73"/>
        <v>0</v>
      </c>
      <c r="I155" s="210">
        <f t="shared" si="73"/>
        <v>0</v>
      </c>
      <c r="J155" s="210">
        <f t="shared" si="73"/>
        <v>2.3377035417191681</v>
      </c>
      <c r="K155" s="210">
        <f t="shared" si="73"/>
        <v>3.7727615267822019</v>
      </c>
      <c r="L155" s="210">
        <f t="shared" si="73"/>
        <v>7.2594381814216113</v>
      </c>
    </row>
    <row r="156" spans="1:12" x14ac:dyDescent="0.25">
      <c r="A156" s="50" t="s">
        <v>4512</v>
      </c>
      <c r="B156" s="50" t="s">
        <v>5138</v>
      </c>
      <c r="C156" s="210">
        <f t="shared" ref="C156:L156" si="74">(C1889/C$1818)/(C3622/C$3551)</f>
        <v>0.215680326744707</v>
      </c>
      <c r="D156" s="210">
        <f t="shared" si="74"/>
        <v>0.39187753914222795</v>
      </c>
      <c r="E156" s="210">
        <f t="shared" si="74"/>
        <v>0.36346464604340734</v>
      </c>
      <c r="F156" s="210">
        <f t="shared" si="74"/>
        <v>0.14764571753385114</v>
      </c>
      <c r="G156" s="210">
        <f t="shared" si="74"/>
        <v>0.22797084375410634</v>
      </c>
      <c r="H156" s="210">
        <f t="shared" si="74"/>
        <v>0.14748254524395774</v>
      </c>
      <c r="I156" s="210">
        <f t="shared" si="74"/>
        <v>0.1602830178333563</v>
      </c>
      <c r="J156" s="210">
        <f t="shared" si="74"/>
        <v>7.6697386791302322E-2</v>
      </c>
      <c r="K156" s="210">
        <f t="shared" si="74"/>
        <v>4.8052990563844392E-2</v>
      </c>
      <c r="L156" s="210">
        <f t="shared" si="74"/>
        <v>6.224326945511513E-2</v>
      </c>
    </row>
    <row r="157" spans="1:12" x14ac:dyDescent="0.25">
      <c r="A157" s="50" t="s">
        <v>3477</v>
      </c>
      <c r="B157" s="50" t="s">
        <v>5139</v>
      </c>
      <c r="C157" s="210">
        <f t="shared" ref="C157:L157" si="75">(C1890/C$1818)/(C3623/C$3551)</f>
        <v>0.17698389326324016</v>
      </c>
      <c r="D157" s="210">
        <f t="shared" si="75"/>
        <v>0.25171281067724854</v>
      </c>
      <c r="E157" s="210">
        <f t="shared" si="75"/>
        <v>0.20105128871035544</v>
      </c>
      <c r="F157" s="210">
        <f t="shared" si="75"/>
        <v>0.14540443242995238</v>
      </c>
      <c r="G157" s="210">
        <f t="shared" si="75"/>
        <v>0.15824058141820707</v>
      </c>
      <c r="H157" s="210">
        <f t="shared" si="75"/>
        <v>6.9244170634151558E-2</v>
      </c>
      <c r="I157" s="210">
        <f t="shared" si="75"/>
        <v>0.34994526164904693</v>
      </c>
      <c r="J157" s="210">
        <f t="shared" si="75"/>
        <v>0.10167674157987319</v>
      </c>
      <c r="K157" s="210">
        <f t="shared" si="75"/>
        <v>0.19866333388096427</v>
      </c>
      <c r="L157" s="210">
        <f t="shared" si="75"/>
        <v>0.23118926539223991</v>
      </c>
    </row>
    <row r="158" spans="1:12" x14ac:dyDescent="0.25">
      <c r="A158" s="50" t="s">
        <v>2923</v>
      </c>
      <c r="B158" s="50" t="s">
        <v>5140</v>
      </c>
      <c r="C158" s="210">
        <f t="shared" ref="C158:L158" si="76">(C1891/C$1818)/(C3624/C$3551)</f>
        <v>1.2879390682916814</v>
      </c>
      <c r="D158" s="210">
        <f t="shared" si="76"/>
        <v>2.9675203876878249</v>
      </c>
      <c r="E158" s="210">
        <f t="shared" si="76"/>
        <v>4.159934464553614</v>
      </c>
      <c r="F158" s="210">
        <f t="shared" si="76"/>
        <v>4.5215449559190475</v>
      </c>
      <c r="G158" s="210">
        <f t="shared" si="76"/>
        <v>4.1715852354920981</v>
      </c>
      <c r="H158" s="210">
        <f t="shared" si="76"/>
        <v>4.4287650155748901</v>
      </c>
      <c r="I158" s="210">
        <f t="shared" si="76"/>
        <v>1.137175416947233</v>
      </c>
      <c r="J158" s="210">
        <f t="shared" si="76"/>
        <v>1.6175313370953439</v>
      </c>
      <c r="K158" s="210">
        <f t="shared" si="76"/>
        <v>3.0193030793174866</v>
      </c>
      <c r="L158" s="210">
        <f t="shared" si="76"/>
        <v>0.92645182515288327</v>
      </c>
    </row>
    <row r="159" spans="1:12" x14ac:dyDescent="0.25">
      <c r="A159" s="50" t="s">
        <v>160</v>
      </c>
      <c r="B159" s="50" t="s">
        <v>5141</v>
      </c>
      <c r="C159" s="210">
        <f t="shared" ref="C159:L159" si="77">(C1892/C$1818)/(C3625/C$3551)</f>
        <v>3.902106703813438</v>
      </c>
      <c r="D159" s="210">
        <f t="shared" si="77"/>
        <v>8.8278450814688316</v>
      </c>
      <c r="E159" s="210">
        <f t="shared" si="77"/>
        <v>1.9282114349244233</v>
      </c>
      <c r="F159" s="210">
        <f t="shared" si="77"/>
        <v>5.8255032512906604E-2</v>
      </c>
      <c r="G159" s="210">
        <f t="shared" si="77"/>
        <v>0.29061590821403449</v>
      </c>
      <c r="H159" s="210">
        <f t="shared" si="77"/>
        <v>0</v>
      </c>
      <c r="I159" s="210">
        <f t="shared" si="77"/>
        <v>2.7993128734525554E-2</v>
      </c>
      <c r="J159" s="210">
        <f t="shared" si="77"/>
        <v>0.21644614272246543</v>
      </c>
      <c r="K159" s="210">
        <f t="shared" si="77"/>
        <v>0.13800390335037324</v>
      </c>
      <c r="L159" s="210">
        <f t="shared" si="77"/>
        <v>0.18498478604464669</v>
      </c>
    </row>
    <row r="160" spans="1:12" x14ac:dyDescent="0.25">
      <c r="A160" s="50" t="s">
        <v>4026</v>
      </c>
      <c r="B160" s="50" t="s">
        <v>5142</v>
      </c>
      <c r="C160" s="210">
        <f t="shared" ref="C160:L160" si="78">(C1893/C$1818)/(C3626/C$3551)</f>
        <v>1.1666525040804239E-3</v>
      </c>
      <c r="D160" s="210">
        <f t="shared" si="78"/>
        <v>0.24429074544383103</v>
      </c>
      <c r="E160" s="210">
        <f t="shared" si="78"/>
        <v>8.1251889124828221E-3</v>
      </c>
      <c r="F160" s="210">
        <f t="shared" si="78"/>
        <v>0</v>
      </c>
      <c r="G160" s="210">
        <f t="shared" si="78"/>
        <v>0.71363056558258331</v>
      </c>
      <c r="H160" s="210">
        <f t="shared" si="78"/>
        <v>0</v>
      </c>
      <c r="I160" s="210">
        <f t="shared" si="78"/>
        <v>0</v>
      </c>
      <c r="J160" s="210">
        <f t="shared" si="78"/>
        <v>1.1264375426395861E-2</v>
      </c>
      <c r="K160" s="210">
        <f t="shared" si="78"/>
        <v>0</v>
      </c>
      <c r="L160" s="210">
        <f t="shared" si="78"/>
        <v>0</v>
      </c>
    </row>
    <row r="161" spans="1:12" x14ac:dyDescent="0.25">
      <c r="A161" s="50" t="s">
        <v>4258</v>
      </c>
      <c r="B161" s="50" t="s">
        <v>5143</v>
      </c>
      <c r="C161" s="210">
        <f t="shared" ref="C161:L161" si="79">(C1894/C$1818)/(C3627/C$3551)</f>
        <v>16.274813497147235</v>
      </c>
      <c r="D161" s="210">
        <f t="shared" si="79"/>
        <v>2.9318494132611521</v>
      </c>
      <c r="E161" s="210">
        <f t="shared" si="79"/>
        <v>36.66285331433982</v>
      </c>
      <c r="F161" s="210">
        <f t="shared" si="79"/>
        <v>0.14311609954343543</v>
      </c>
      <c r="G161" s="210">
        <f t="shared" si="79"/>
        <v>2.534005068823366E-2</v>
      </c>
      <c r="H161" s="210">
        <f t="shared" si="79"/>
        <v>0.26076410362262364</v>
      </c>
      <c r="I161" s="210">
        <f t="shared" si="79"/>
        <v>0</v>
      </c>
      <c r="J161" s="210">
        <f t="shared" si="79"/>
        <v>0</v>
      </c>
      <c r="K161" s="210">
        <f t="shared" si="79"/>
        <v>1.0524940903293529</v>
      </c>
      <c r="L161" s="210">
        <f t="shared" si="79"/>
        <v>4.4004713659546377</v>
      </c>
    </row>
    <row r="162" spans="1:12" x14ac:dyDescent="0.25">
      <c r="A162" s="50" t="s">
        <v>4079</v>
      </c>
      <c r="B162" s="50" t="s">
        <v>5144</v>
      </c>
      <c r="C162" s="210">
        <f t="shared" ref="C162:L162" si="80">(C1895/C$1818)/(C3628/C$3551)</f>
        <v>8.8304174710342465E-2</v>
      </c>
      <c r="D162" s="210">
        <f t="shared" si="80"/>
        <v>0.95464843746171357</v>
      </c>
      <c r="E162" s="210">
        <f t="shared" si="80"/>
        <v>0</v>
      </c>
      <c r="F162" s="210">
        <f t="shared" si="80"/>
        <v>0</v>
      </c>
      <c r="G162" s="210">
        <f t="shared" si="80"/>
        <v>0.31240741992105764</v>
      </c>
      <c r="H162" s="210">
        <f t="shared" si="80"/>
        <v>0</v>
      </c>
      <c r="I162" s="210">
        <f t="shared" si="80"/>
        <v>0</v>
      </c>
      <c r="J162" s="210">
        <f t="shared" si="80"/>
        <v>0</v>
      </c>
      <c r="K162" s="210">
        <f t="shared" si="80"/>
        <v>0</v>
      </c>
      <c r="L162" s="210">
        <f t="shared" si="80"/>
        <v>0</v>
      </c>
    </row>
    <row r="163" spans="1:12" x14ac:dyDescent="0.25">
      <c r="A163" s="50" t="s">
        <v>2804</v>
      </c>
      <c r="B163" s="50" t="s">
        <v>5145</v>
      </c>
      <c r="C163" s="210">
        <f t="shared" ref="C163:L163" si="81">(C1896/C$1818)/(C3629/C$3551)</f>
        <v>3.7504792477978621</v>
      </c>
      <c r="D163" s="210">
        <f t="shared" si="81"/>
        <v>0.6996710843056122</v>
      </c>
      <c r="E163" s="210">
        <f t="shared" si="81"/>
        <v>2.2663435109129191</v>
      </c>
      <c r="F163" s="210">
        <f t="shared" si="81"/>
        <v>3.5846414632870776</v>
      </c>
      <c r="G163" s="210">
        <f t="shared" si="81"/>
        <v>0.46356266966080467</v>
      </c>
      <c r="H163" s="210">
        <f t="shared" si="81"/>
        <v>0.11056889495508264</v>
      </c>
      <c r="I163" s="210">
        <f t="shared" si="81"/>
        <v>9.0938462829827302E-2</v>
      </c>
      <c r="J163" s="210">
        <f t="shared" si="81"/>
        <v>0.12097578477499193</v>
      </c>
      <c r="K163" s="210">
        <f t="shared" si="81"/>
        <v>0.84597757268703577</v>
      </c>
      <c r="L163" s="210">
        <f t="shared" si="81"/>
        <v>0.42646686464454858</v>
      </c>
    </row>
    <row r="164" spans="1:12" x14ac:dyDescent="0.25">
      <c r="A164" s="50" t="s">
        <v>4493</v>
      </c>
      <c r="B164" s="50" t="s">
        <v>5146</v>
      </c>
      <c r="C164" s="210">
        <f t="shared" ref="C164:L164" si="82">(C1897/C$1818)/(C3630/C$3551)</f>
        <v>0</v>
      </c>
      <c r="D164" s="210">
        <f t="shared" si="82"/>
        <v>1.5230743090060703E-2</v>
      </c>
      <c r="E164" s="210">
        <f t="shared" si="82"/>
        <v>1.9026971265452828</v>
      </c>
      <c r="F164" s="210">
        <f t="shared" si="82"/>
        <v>0.99739795584291124</v>
      </c>
      <c r="G164" s="210">
        <f t="shared" si="82"/>
        <v>0.80948014019778414</v>
      </c>
      <c r="H164" s="210">
        <f t="shared" si="82"/>
        <v>3.4937117377745561E-2</v>
      </c>
      <c r="I164" s="210">
        <f t="shared" si="82"/>
        <v>0</v>
      </c>
      <c r="J164" s="210">
        <f t="shared" si="82"/>
        <v>0.39484546422814382</v>
      </c>
      <c r="K164" s="210">
        <f t="shared" si="82"/>
        <v>0</v>
      </c>
      <c r="L164" s="210">
        <f t="shared" si="82"/>
        <v>0</v>
      </c>
    </row>
    <row r="165" spans="1:12" x14ac:dyDescent="0.25">
      <c r="A165" s="50" t="s">
        <v>3848</v>
      </c>
      <c r="B165" s="50" t="s">
        <v>5148</v>
      </c>
      <c r="C165" s="210">
        <f t="shared" ref="C165:L165" si="83">(C1898/C$1818)/(C3631/C$3551)</f>
        <v>0</v>
      </c>
      <c r="D165" s="210">
        <f t="shared" si="83"/>
        <v>0</v>
      </c>
      <c r="E165" s="210">
        <f t="shared" si="83"/>
        <v>0.2204805314222931</v>
      </c>
      <c r="F165" s="210">
        <f t="shared" si="83"/>
        <v>7.0815168022951611E-2</v>
      </c>
      <c r="G165" s="210">
        <f t="shared" si="83"/>
        <v>0</v>
      </c>
      <c r="H165" s="210">
        <f t="shared" si="83"/>
        <v>3.6874074233471534E-2</v>
      </c>
      <c r="I165" s="210">
        <f t="shared" si="83"/>
        <v>8.7000245619365483E-3</v>
      </c>
      <c r="J165" s="210">
        <f t="shared" si="83"/>
        <v>0</v>
      </c>
      <c r="K165" s="210">
        <f t="shared" si="83"/>
        <v>5.7355833667384663E-2</v>
      </c>
      <c r="L165" s="210">
        <f t="shared" si="83"/>
        <v>1.6705606418383118E-2</v>
      </c>
    </row>
    <row r="166" spans="1:12" x14ac:dyDescent="0.25">
      <c r="A166" s="50" t="s">
        <v>3509</v>
      </c>
      <c r="B166" s="50" t="s">
        <v>5149</v>
      </c>
      <c r="C166" s="210">
        <f t="shared" ref="C166:L166" si="84">(C1899/C$1818)/(C3632/C$3551)</f>
        <v>0</v>
      </c>
      <c r="D166" s="210">
        <f t="shared" si="84"/>
        <v>0</v>
      </c>
      <c r="E166" s="210">
        <f t="shared" si="84"/>
        <v>0</v>
      </c>
      <c r="F166" s="210">
        <f t="shared" si="84"/>
        <v>0</v>
      </c>
      <c r="G166" s="210">
        <f t="shared" si="84"/>
        <v>0</v>
      </c>
      <c r="H166" s="210">
        <f t="shared" si="84"/>
        <v>3.324055931404947E-4</v>
      </c>
      <c r="I166" s="210">
        <f t="shared" si="84"/>
        <v>0</v>
      </c>
      <c r="J166" s="210">
        <f t="shared" si="84"/>
        <v>0</v>
      </c>
      <c r="K166" s="210">
        <f t="shared" si="84"/>
        <v>0</v>
      </c>
      <c r="L166" s="210">
        <f t="shared" si="84"/>
        <v>0</v>
      </c>
    </row>
    <row r="167" spans="1:12" x14ac:dyDescent="0.25">
      <c r="A167" s="50" t="s">
        <v>2900</v>
      </c>
      <c r="B167" s="50" t="s">
        <v>5150</v>
      </c>
      <c r="C167" s="210">
        <f t="shared" ref="C167:L167" si="85">(C1900/C$1818)/(C3633/C$3551)</f>
        <v>0</v>
      </c>
      <c r="D167" s="210">
        <f t="shared" si="85"/>
        <v>0.1113487934411444</v>
      </c>
      <c r="E167" s="210">
        <f t="shared" si="85"/>
        <v>0</v>
      </c>
      <c r="F167" s="210">
        <f t="shared" si="85"/>
        <v>0</v>
      </c>
      <c r="G167" s="210">
        <f t="shared" si="85"/>
        <v>0</v>
      </c>
      <c r="H167" s="210">
        <f t="shared" si="85"/>
        <v>0.14693208201781191</v>
      </c>
      <c r="I167" s="210">
        <f t="shared" si="85"/>
        <v>0</v>
      </c>
      <c r="J167" s="210">
        <f t="shared" si="85"/>
        <v>0</v>
      </c>
      <c r="K167" s="210">
        <f t="shared" si="85"/>
        <v>0</v>
      </c>
      <c r="L167" s="210">
        <f t="shared" si="85"/>
        <v>0.64880252103649916</v>
      </c>
    </row>
    <row r="168" spans="1:12" x14ac:dyDescent="0.25">
      <c r="A168" s="50" t="s">
        <v>1830</v>
      </c>
      <c r="B168" s="50" t="s">
        <v>5151</v>
      </c>
      <c r="C168" s="210">
        <f t="shared" ref="C168:L168" si="86">(C1901/C$1818)/(C3634/C$3551)</f>
        <v>181.1107819354456</v>
      </c>
      <c r="D168" s="210">
        <f t="shared" si="86"/>
        <v>103.96694346133306</v>
      </c>
      <c r="E168" s="210">
        <f t="shared" si="86"/>
        <v>110.93800751556017</v>
      </c>
      <c r="F168" s="210">
        <f t="shared" si="86"/>
        <v>138.26123408772983</v>
      </c>
      <c r="G168" s="210">
        <f t="shared" si="86"/>
        <v>209.01068717818166</v>
      </c>
      <c r="H168" s="210">
        <f t="shared" si="86"/>
        <v>209.60545669889768</v>
      </c>
      <c r="I168" s="210">
        <f t="shared" si="86"/>
        <v>205.28747625892117</v>
      </c>
      <c r="J168" s="210">
        <f t="shared" si="86"/>
        <v>324.38572444272205</v>
      </c>
      <c r="K168" s="210">
        <f t="shared" si="86"/>
        <v>138.17494212803109</v>
      </c>
      <c r="L168" s="210">
        <f t="shared" si="86"/>
        <v>146.86737629591246</v>
      </c>
    </row>
    <row r="169" spans="1:12" x14ac:dyDescent="0.25">
      <c r="A169" s="50" t="s">
        <v>301</v>
      </c>
      <c r="B169" s="50" t="s">
        <v>5152</v>
      </c>
      <c r="C169" s="210">
        <f t="shared" ref="C169:L169" si="87">(C1902/C$1818)/(C3635/C$3551)</f>
        <v>3.7521282332688131</v>
      </c>
      <c r="D169" s="210">
        <f t="shared" si="87"/>
        <v>4.9435920139697602</v>
      </c>
      <c r="E169" s="210">
        <f t="shared" si="87"/>
        <v>1.8258698611782318</v>
      </c>
      <c r="F169" s="210">
        <f t="shared" si="87"/>
        <v>4.964081513643622</v>
      </c>
      <c r="G169" s="210">
        <f t="shared" si="87"/>
        <v>9.2261656897638087</v>
      </c>
      <c r="H169" s="210">
        <f t="shared" si="87"/>
        <v>3.1781486426417604</v>
      </c>
      <c r="I169" s="210">
        <f t="shared" si="87"/>
        <v>2.7749879868504252</v>
      </c>
      <c r="J169" s="210">
        <f t="shared" si="87"/>
        <v>8.5420011465662427</v>
      </c>
      <c r="K169" s="210">
        <f t="shared" si="87"/>
        <v>16.251242735529598</v>
      </c>
      <c r="L169" s="210">
        <f t="shared" si="87"/>
        <v>12.185860651957215</v>
      </c>
    </row>
    <row r="170" spans="1:12" x14ac:dyDescent="0.25">
      <c r="A170" s="50" t="s">
        <v>3668</v>
      </c>
      <c r="B170" s="50" t="s">
        <v>5153</v>
      </c>
      <c r="C170" s="210">
        <f t="shared" ref="C170:L170" si="88">(C1903/C$1818)/(C3636/C$3551)</f>
        <v>0.7686154532945958</v>
      </c>
      <c r="D170" s="210">
        <f t="shared" si="88"/>
        <v>0.94294986109644408</v>
      </c>
      <c r="E170" s="210">
        <f t="shared" si="88"/>
        <v>1.5666432560668866</v>
      </c>
      <c r="F170" s="210">
        <f t="shared" si="88"/>
        <v>1.7869616534078478</v>
      </c>
      <c r="G170" s="210">
        <f t="shared" si="88"/>
        <v>8.8678343817421439</v>
      </c>
      <c r="H170" s="210">
        <f t="shared" si="88"/>
        <v>1.778362838465458</v>
      </c>
      <c r="I170" s="210">
        <f t="shared" si="88"/>
        <v>1.213942703988957</v>
      </c>
      <c r="J170" s="210">
        <f t="shared" si="88"/>
        <v>0</v>
      </c>
      <c r="K170" s="210">
        <f t="shared" si="88"/>
        <v>0</v>
      </c>
      <c r="L170" s="210">
        <f t="shared" si="88"/>
        <v>0</v>
      </c>
    </row>
    <row r="171" spans="1:12" x14ac:dyDescent="0.25">
      <c r="A171" s="50" t="s">
        <v>2455</v>
      </c>
      <c r="B171" s="50" t="s">
        <v>5154</v>
      </c>
      <c r="C171" s="210">
        <f t="shared" ref="C171:L171" si="89">(C1904/C$1818)/(C3637/C$3551)</f>
        <v>0</v>
      </c>
      <c r="D171" s="210">
        <f t="shared" si="89"/>
        <v>0</v>
      </c>
      <c r="E171" s="210">
        <f t="shared" si="89"/>
        <v>0.10286512298977063</v>
      </c>
      <c r="F171" s="210">
        <f t="shared" si="89"/>
        <v>0</v>
      </c>
      <c r="G171" s="210">
        <f t="shared" si="89"/>
        <v>0</v>
      </c>
      <c r="H171" s="210">
        <f t="shared" si="89"/>
        <v>9.6304641672702029E-2</v>
      </c>
      <c r="I171" s="210">
        <f t="shared" si="89"/>
        <v>0</v>
      </c>
      <c r="J171" s="210">
        <f t="shared" si="89"/>
        <v>0</v>
      </c>
      <c r="K171" s="210">
        <f t="shared" si="89"/>
        <v>0</v>
      </c>
      <c r="L171" s="210">
        <f t="shared" si="89"/>
        <v>0.1158567623407048</v>
      </c>
    </row>
    <row r="172" spans="1:12" x14ac:dyDescent="0.25">
      <c r="A172" s="50" t="s">
        <v>3232</v>
      </c>
      <c r="B172" s="50" t="s">
        <v>5155</v>
      </c>
      <c r="C172" s="210">
        <f t="shared" ref="C172:L172" si="90">(C1905/C$1818)/(C3638/C$3551)</f>
        <v>0.11196270554338394</v>
      </c>
      <c r="D172" s="210">
        <f t="shared" si="90"/>
        <v>7.5197810733979173E-2</v>
      </c>
      <c r="E172" s="210">
        <f t="shared" si="90"/>
        <v>2.5362225959164875E-2</v>
      </c>
      <c r="F172" s="210">
        <f t="shared" si="90"/>
        <v>0</v>
      </c>
      <c r="G172" s="210">
        <f t="shared" si="90"/>
        <v>0</v>
      </c>
      <c r="H172" s="210">
        <f t="shared" si="90"/>
        <v>0.66008856334054589</v>
      </c>
      <c r="I172" s="210">
        <f t="shared" si="90"/>
        <v>0.33157653709950463</v>
      </c>
      <c r="J172" s="210">
        <f t="shared" si="90"/>
        <v>5.3316950262885269E-3</v>
      </c>
      <c r="K172" s="210">
        <f t="shared" si="90"/>
        <v>0.37168692473289178</v>
      </c>
      <c r="L172" s="210">
        <f t="shared" si="90"/>
        <v>1.1858861209850491</v>
      </c>
    </row>
    <row r="173" spans="1:12" x14ac:dyDescent="0.25">
      <c r="A173" s="50" t="s">
        <v>3554</v>
      </c>
      <c r="B173" s="50" t="s">
        <v>5156</v>
      </c>
      <c r="C173" s="210">
        <f t="shared" ref="C173:L173" si="91">(C1906/C$1818)/(C3639/C$3551)</f>
        <v>0.14528266723884142</v>
      </c>
      <c r="D173" s="210">
        <f t="shared" si="91"/>
        <v>1.7188806055071771E-2</v>
      </c>
      <c r="E173" s="210">
        <f t="shared" si="91"/>
        <v>3.2970196268935117E-2</v>
      </c>
      <c r="F173" s="210">
        <f t="shared" si="91"/>
        <v>0</v>
      </c>
      <c r="G173" s="210">
        <f t="shared" si="91"/>
        <v>1.3094153105381718E-2</v>
      </c>
      <c r="H173" s="210">
        <f t="shared" si="91"/>
        <v>4.7224711682983554E-2</v>
      </c>
      <c r="I173" s="210">
        <f t="shared" si="91"/>
        <v>0.15740480777829557</v>
      </c>
      <c r="J173" s="210">
        <f t="shared" si="91"/>
        <v>0</v>
      </c>
      <c r="K173" s="210">
        <f t="shared" si="91"/>
        <v>0.41746234212159417</v>
      </c>
      <c r="L173" s="210">
        <f t="shared" si="91"/>
        <v>1.627883128138544</v>
      </c>
    </row>
    <row r="174" spans="1:12" x14ac:dyDescent="0.25">
      <c r="A174" s="50" t="s">
        <v>240</v>
      </c>
      <c r="B174" s="50" t="s">
        <v>5157</v>
      </c>
      <c r="C174" s="210">
        <f t="shared" ref="C174:L174" si="92">(C1907/C$1818)/(C3640/C$3551)</f>
        <v>7.2071137618334431</v>
      </c>
      <c r="D174" s="210">
        <f t="shared" si="92"/>
        <v>7.4318934312836582</v>
      </c>
      <c r="E174" s="210">
        <f t="shared" si="92"/>
        <v>7.9125081288185584</v>
      </c>
      <c r="F174" s="210">
        <f t="shared" si="92"/>
        <v>8.1801213254095462</v>
      </c>
      <c r="G174" s="210">
        <f t="shared" si="92"/>
        <v>6.5638266401034366</v>
      </c>
      <c r="H174" s="210">
        <f t="shared" si="92"/>
        <v>2.2140456447576322</v>
      </c>
      <c r="I174" s="210">
        <f t="shared" si="92"/>
        <v>0.74768179774949561</v>
      </c>
      <c r="J174" s="210">
        <f t="shared" si="92"/>
        <v>0.34993645502825277</v>
      </c>
      <c r="K174" s="210">
        <f t="shared" si="92"/>
        <v>7.3139826019697615E-3</v>
      </c>
      <c r="L174" s="210">
        <f t="shared" si="92"/>
        <v>0.6868775423772131</v>
      </c>
    </row>
    <row r="175" spans="1:12" x14ac:dyDescent="0.25">
      <c r="A175" s="50" t="s">
        <v>424</v>
      </c>
      <c r="B175" s="50" t="s">
        <v>5158</v>
      </c>
      <c r="C175" s="210">
        <f t="shared" ref="C175:L175" si="93">(C1908/C$1818)/(C3641/C$3551)</f>
        <v>0.30060561392304919</v>
      </c>
      <c r="D175" s="210">
        <f t="shared" si="93"/>
        <v>0.71978528541974474</v>
      </c>
      <c r="E175" s="210">
        <f t="shared" si="93"/>
        <v>0.2131942335016721</v>
      </c>
      <c r="F175" s="210">
        <f t="shared" si="93"/>
        <v>0.38110899801375703</v>
      </c>
      <c r="G175" s="210">
        <f t="shared" si="93"/>
        <v>0.47291280299235017</v>
      </c>
      <c r="H175" s="210">
        <f t="shared" si="93"/>
        <v>1.3674590739170707</v>
      </c>
      <c r="I175" s="210">
        <f t="shared" si="93"/>
        <v>1.1680479648560405</v>
      </c>
      <c r="J175" s="210">
        <f t="shared" si="93"/>
        <v>1.2487888447677598</v>
      </c>
      <c r="K175" s="210">
        <f t="shared" si="93"/>
        <v>1.0355982855806076</v>
      </c>
      <c r="L175" s="210">
        <f t="shared" si="93"/>
        <v>2.1836177905339622</v>
      </c>
    </row>
    <row r="176" spans="1:12" x14ac:dyDescent="0.25">
      <c r="A176" s="50" t="s">
        <v>4136</v>
      </c>
      <c r="B176" s="50" t="s">
        <v>5159</v>
      </c>
      <c r="C176" s="210">
        <f t="shared" ref="C176:L176" si="94">(C1909/C$1818)/(C3642/C$3551)</f>
        <v>2.9685834023688504E-3</v>
      </c>
      <c r="D176" s="210">
        <f t="shared" si="94"/>
        <v>1.3105619737138448E-2</v>
      </c>
      <c r="E176" s="210">
        <f t="shared" si="94"/>
        <v>4.5594847577431711E-3</v>
      </c>
      <c r="F176" s="210">
        <f t="shared" si="94"/>
        <v>1.3447628023870422E-4</v>
      </c>
      <c r="G176" s="210">
        <f t="shared" si="94"/>
        <v>0</v>
      </c>
      <c r="H176" s="210">
        <f t="shared" si="94"/>
        <v>1.3790834763045857E-2</v>
      </c>
      <c r="I176" s="210">
        <f t="shared" si="94"/>
        <v>0</v>
      </c>
      <c r="J176" s="210">
        <f t="shared" si="94"/>
        <v>5.9039915426633855E-4</v>
      </c>
      <c r="K176" s="210">
        <f t="shared" si="94"/>
        <v>9.8509533440689721E-3</v>
      </c>
      <c r="L176" s="210">
        <f t="shared" si="94"/>
        <v>0.12074431172662073</v>
      </c>
    </row>
    <row r="177" spans="1:12" x14ac:dyDescent="0.25">
      <c r="A177" s="50" t="s">
        <v>322</v>
      </c>
      <c r="B177" s="50" t="s">
        <v>5160</v>
      </c>
      <c r="C177" s="210">
        <f t="shared" ref="C177:L177" si="95">(C1910/C$1818)/(C3643/C$3551)</f>
        <v>4.2625569700115128E-2</v>
      </c>
      <c r="D177" s="210">
        <f t="shared" si="95"/>
        <v>0.22499883879093602</v>
      </c>
      <c r="E177" s="210">
        <f t="shared" si="95"/>
        <v>0</v>
      </c>
      <c r="F177" s="210">
        <f t="shared" si="95"/>
        <v>0.28032115495119264</v>
      </c>
      <c r="G177" s="210">
        <f t="shared" si="95"/>
        <v>0.38166619770745019</v>
      </c>
      <c r="H177" s="210">
        <f t="shared" si="95"/>
        <v>0.40929304504489666</v>
      </c>
      <c r="I177" s="210">
        <f t="shared" si="95"/>
        <v>0.5301005449518833</v>
      </c>
      <c r="J177" s="210">
        <f t="shared" si="95"/>
        <v>0.57263028686572426</v>
      </c>
      <c r="K177" s="210">
        <f t="shared" si="95"/>
        <v>1.1903901400792452</v>
      </c>
      <c r="L177" s="210">
        <f t="shared" si="95"/>
        <v>0.22322804655051542</v>
      </c>
    </row>
    <row r="178" spans="1:12" x14ac:dyDescent="0.25">
      <c r="A178" s="50" t="s">
        <v>500</v>
      </c>
      <c r="B178" s="50" t="s">
        <v>5161</v>
      </c>
      <c r="C178" s="210">
        <f t="shared" ref="C178:L178" si="96">(C1911/C$1818)/(C3644/C$3551)</f>
        <v>2.1626886708498289E-2</v>
      </c>
      <c r="D178" s="210">
        <f t="shared" si="96"/>
        <v>0.25755111578124634</v>
      </c>
      <c r="E178" s="210">
        <f t="shared" si="96"/>
        <v>0.12118727062814347</v>
      </c>
      <c r="F178" s="210">
        <f t="shared" si="96"/>
        <v>8.600217268193118E-2</v>
      </c>
      <c r="G178" s="210">
        <f t="shared" si="96"/>
        <v>0.1329410910354128</v>
      </c>
      <c r="H178" s="210">
        <f t="shared" si="96"/>
        <v>4.9838428065212423E-2</v>
      </c>
      <c r="I178" s="210">
        <f t="shared" si="96"/>
        <v>1.3788371903095597E-2</v>
      </c>
      <c r="J178" s="210">
        <f t="shared" si="96"/>
        <v>1.0368641492495459E-2</v>
      </c>
      <c r="K178" s="210">
        <f t="shared" si="96"/>
        <v>0.44889092087557031</v>
      </c>
      <c r="L178" s="210">
        <f t="shared" si="96"/>
        <v>4.0756248848792045E-2</v>
      </c>
    </row>
    <row r="179" spans="1:12" x14ac:dyDescent="0.25">
      <c r="A179" s="50" t="s">
        <v>638</v>
      </c>
      <c r="B179" s="50" t="s">
        <v>5162</v>
      </c>
      <c r="C179" s="210">
        <f t="shared" ref="C179:L179" si="97">(C1912/C$1818)/(C3645/C$3551)</f>
        <v>0.24524404403219932</v>
      </c>
      <c r="D179" s="210">
        <f t="shared" si="97"/>
        <v>0.88768873651065128</v>
      </c>
      <c r="E179" s="210">
        <f t="shared" si="97"/>
        <v>2.5219121948434502</v>
      </c>
      <c r="F179" s="210">
        <f t="shared" si="97"/>
        <v>1.0144310827852263</v>
      </c>
      <c r="G179" s="210">
        <f t="shared" si="97"/>
        <v>1.413380716692771</v>
      </c>
      <c r="H179" s="210">
        <f t="shared" si="97"/>
        <v>0</v>
      </c>
      <c r="I179" s="210">
        <f t="shared" si="97"/>
        <v>0</v>
      </c>
      <c r="J179" s="210">
        <f t="shared" si="97"/>
        <v>0.38903181349640986</v>
      </c>
      <c r="K179" s="210">
        <f t="shared" si="97"/>
        <v>0.70911837649815812</v>
      </c>
      <c r="L179" s="210">
        <f t="shared" si="97"/>
        <v>1.0345419737311277</v>
      </c>
    </row>
    <row r="180" spans="1:12" x14ac:dyDescent="0.25">
      <c r="A180" s="50" t="s">
        <v>404</v>
      </c>
      <c r="B180" s="50" t="s">
        <v>5163</v>
      </c>
      <c r="C180" s="210">
        <f t="shared" ref="C180:L180" si="98">(C1913/C$1818)/(C3646/C$3551)</f>
        <v>8.661673077348901</v>
      </c>
      <c r="D180" s="210">
        <f t="shared" si="98"/>
        <v>1.9979796445543778</v>
      </c>
      <c r="E180" s="210">
        <f t="shared" si="98"/>
        <v>3.3710284957821002</v>
      </c>
      <c r="F180" s="210">
        <f t="shared" si="98"/>
        <v>3.1756328133123755</v>
      </c>
      <c r="G180" s="210">
        <f t="shared" si="98"/>
        <v>3.2004592297360257</v>
      </c>
      <c r="H180" s="210">
        <f t="shared" si="98"/>
        <v>3.2098921447339999</v>
      </c>
      <c r="I180" s="210">
        <f t="shared" si="98"/>
        <v>3.6085395653029404</v>
      </c>
      <c r="J180" s="210">
        <f t="shared" si="98"/>
        <v>10.90174781839506</v>
      </c>
      <c r="K180" s="210">
        <f t="shared" si="98"/>
        <v>12.065219376623388</v>
      </c>
      <c r="L180" s="210">
        <f t="shared" si="98"/>
        <v>19.998888938461384</v>
      </c>
    </row>
    <row r="181" spans="1:12" x14ac:dyDescent="0.25">
      <c r="A181" s="50" t="s">
        <v>712</v>
      </c>
      <c r="B181" s="50" t="s">
        <v>5164</v>
      </c>
      <c r="C181" s="210">
        <f t="shared" ref="C181:L181" si="99">(C1914/C$1818)/(C3647/C$3551)</f>
        <v>0.59223923552373336</v>
      </c>
      <c r="D181" s="210">
        <f t="shared" si="99"/>
        <v>5.0677009944251665</v>
      </c>
      <c r="E181" s="210">
        <f t="shared" si="99"/>
        <v>4.2996177134875229</v>
      </c>
      <c r="F181" s="210">
        <f t="shared" si="99"/>
        <v>1.32926781310297</v>
      </c>
      <c r="G181" s="210">
        <f t="shared" si="99"/>
        <v>5.7312344101292858</v>
      </c>
      <c r="H181" s="210">
        <f t="shared" si="99"/>
        <v>8.8818599529986617</v>
      </c>
      <c r="I181" s="210">
        <f t="shared" si="99"/>
        <v>13.50223974873688</v>
      </c>
      <c r="J181" s="210">
        <f t="shared" si="99"/>
        <v>6.5617922364421366</v>
      </c>
      <c r="K181" s="210">
        <f t="shared" si="99"/>
        <v>0.63937769943579059</v>
      </c>
      <c r="L181" s="210">
        <f t="shared" si="99"/>
        <v>1.1501989265276293</v>
      </c>
    </row>
    <row r="182" spans="1:12" x14ac:dyDescent="0.25">
      <c r="A182" s="50" t="s">
        <v>203</v>
      </c>
      <c r="B182" s="50" t="s">
        <v>5165</v>
      </c>
      <c r="C182" s="210">
        <f t="shared" ref="C182:L182" si="100">(C1915/C$1818)/(C3648/C$3551)</f>
        <v>0</v>
      </c>
      <c r="D182" s="210">
        <f t="shared" si="100"/>
        <v>1.0751863789770361E-2</v>
      </c>
      <c r="E182" s="210">
        <f t="shared" si="100"/>
        <v>5.5378426912193197E-2</v>
      </c>
      <c r="F182" s="210">
        <f t="shared" si="100"/>
        <v>1.1937888850998899E-2</v>
      </c>
      <c r="G182" s="210">
        <f t="shared" si="100"/>
        <v>6.7089986398772465E-3</v>
      </c>
      <c r="H182" s="210">
        <f t="shared" si="100"/>
        <v>3.4759124339383482E-2</v>
      </c>
      <c r="I182" s="210">
        <f t="shared" si="100"/>
        <v>5.2347730179993335E-2</v>
      </c>
      <c r="J182" s="210">
        <f t="shared" si="100"/>
        <v>0.11697478893808669</v>
      </c>
      <c r="K182" s="210">
        <f t="shared" si="100"/>
        <v>6.2324726323128528E-2</v>
      </c>
      <c r="L182" s="210">
        <f t="shared" si="100"/>
        <v>6.5050770939935415E-2</v>
      </c>
    </row>
    <row r="183" spans="1:12" x14ac:dyDescent="0.25">
      <c r="A183" s="50" t="s">
        <v>968</v>
      </c>
      <c r="B183" s="50" t="s">
        <v>5166</v>
      </c>
      <c r="C183" s="210">
        <f t="shared" ref="C183:L183" si="101">(C1916/C$1818)/(C3649/C$3551)</f>
        <v>0</v>
      </c>
      <c r="D183" s="210">
        <f t="shared" si="101"/>
        <v>8.575423765867842E-4</v>
      </c>
      <c r="E183" s="210">
        <f t="shared" si="101"/>
        <v>0</v>
      </c>
      <c r="F183" s="210">
        <f t="shared" si="101"/>
        <v>6.5538227851726788E-4</v>
      </c>
      <c r="G183" s="210">
        <f t="shared" si="101"/>
        <v>0</v>
      </c>
      <c r="H183" s="210">
        <f t="shared" si="101"/>
        <v>6.4265913670911507E-5</v>
      </c>
      <c r="I183" s="210">
        <f t="shared" si="101"/>
        <v>7.45912490955417E-4</v>
      </c>
      <c r="J183" s="210">
        <f t="shared" si="101"/>
        <v>0</v>
      </c>
      <c r="K183" s="210">
        <f t="shared" si="101"/>
        <v>1.9939736817571291E-2</v>
      </c>
      <c r="L183" s="210">
        <f t="shared" si="101"/>
        <v>0</v>
      </c>
    </row>
    <row r="184" spans="1:12" x14ac:dyDescent="0.25">
      <c r="A184" s="50" t="s">
        <v>1338</v>
      </c>
      <c r="B184" s="50" t="s">
        <v>5167</v>
      </c>
      <c r="C184" s="210">
        <f t="shared" ref="C184:L184" si="102">(C1917/C$1818)/(C3650/C$3551)</f>
        <v>7.7899399168007796E-2</v>
      </c>
      <c r="D184" s="210">
        <f t="shared" si="102"/>
        <v>0</v>
      </c>
      <c r="E184" s="210">
        <f t="shared" si="102"/>
        <v>0</v>
      </c>
      <c r="F184" s="210">
        <f t="shared" si="102"/>
        <v>0</v>
      </c>
      <c r="G184" s="210">
        <f t="shared" si="102"/>
        <v>0</v>
      </c>
      <c r="H184" s="210">
        <f t="shared" si="102"/>
        <v>0</v>
      </c>
      <c r="I184" s="210">
        <f t="shared" si="102"/>
        <v>0</v>
      </c>
      <c r="J184" s="210">
        <f t="shared" si="102"/>
        <v>4.0866395269691574E-2</v>
      </c>
      <c r="K184" s="210">
        <f t="shared" si="102"/>
        <v>0</v>
      </c>
      <c r="L184" s="210">
        <f t="shared" si="102"/>
        <v>0</v>
      </c>
    </row>
    <row r="185" spans="1:12" x14ac:dyDescent="0.25">
      <c r="A185" s="50" t="s">
        <v>1128</v>
      </c>
      <c r="B185" s="50" t="s">
        <v>5168</v>
      </c>
      <c r="C185" s="210">
        <f t="shared" ref="C185:L185" si="103">(C1918/C$1818)/(C3651/C$3551)</f>
        <v>0.13584662486705615</v>
      </c>
      <c r="D185" s="210">
        <f t="shared" si="103"/>
        <v>3.0253199138149285E-3</v>
      </c>
      <c r="E185" s="210">
        <f t="shared" si="103"/>
        <v>5.1340645460506078</v>
      </c>
      <c r="F185" s="210">
        <f t="shared" si="103"/>
        <v>4.8738973544533222</v>
      </c>
      <c r="G185" s="210">
        <f t="shared" si="103"/>
        <v>2.6519056369441651</v>
      </c>
      <c r="H185" s="210">
        <f t="shared" si="103"/>
        <v>0.94438683129510614</v>
      </c>
      <c r="I185" s="210">
        <f t="shared" si="103"/>
        <v>3.1990778349302422</v>
      </c>
      <c r="J185" s="210">
        <f t="shared" si="103"/>
        <v>2.322749864554861</v>
      </c>
      <c r="K185" s="210">
        <f t="shared" si="103"/>
        <v>5.2801246513457611</v>
      </c>
      <c r="L185" s="210">
        <f t="shared" si="103"/>
        <v>2.2617484339820306</v>
      </c>
    </row>
    <row r="186" spans="1:12" x14ac:dyDescent="0.25">
      <c r="A186" s="50" t="s">
        <v>10006</v>
      </c>
      <c r="B186" s="50" t="s">
        <v>10007</v>
      </c>
      <c r="C186" s="210">
        <f t="shared" ref="C186:L186" si="104">(C1919/C$1818)/(C3652/C$3551)</f>
        <v>8.6954174110141589E-3</v>
      </c>
      <c r="D186" s="210">
        <f t="shared" si="104"/>
        <v>1.0407988212607243E-2</v>
      </c>
      <c r="E186" s="210">
        <f t="shared" si="104"/>
        <v>5.5804686132134899E-2</v>
      </c>
      <c r="F186" s="210">
        <f t="shared" si="104"/>
        <v>1.5357976409574785</v>
      </c>
      <c r="G186" s="210">
        <f t="shared" si="104"/>
        <v>2.9162365494191853</v>
      </c>
      <c r="H186" s="210">
        <f t="shared" si="104"/>
        <v>1.2456083530028796</v>
      </c>
      <c r="I186" s="210">
        <f t="shared" si="104"/>
        <v>0.96378646733536488</v>
      </c>
      <c r="J186" s="210">
        <f t="shared" si="104"/>
        <v>1.3597821516044679</v>
      </c>
      <c r="K186" s="210">
        <f t="shared" si="104"/>
        <v>1.0154990506789427</v>
      </c>
      <c r="L186" s="210">
        <f t="shared" si="104"/>
        <v>2.0037066320525225</v>
      </c>
    </row>
    <row r="187" spans="1:12" x14ac:dyDescent="0.25">
      <c r="A187" s="50" t="s">
        <v>1732</v>
      </c>
      <c r="B187" s="50" t="s">
        <v>5172</v>
      </c>
      <c r="C187" s="210">
        <f t="shared" ref="C187:L187" si="105">(C1920/C$1818)/(C3653/C$3551)</f>
        <v>0</v>
      </c>
      <c r="D187" s="210">
        <f t="shared" si="105"/>
        <v>0</v>
      </c>
      <c r="E187" s="210">
        <f t="shared" si="105"/>
        <v>0</v>
      </c>
      <c r="F187" s="210">
        <f t="shared" si="105"/>
        <v>3.4279185003010344E-3</v>
      </c>
      <c r="G187" s="210">
        <f t="shared" si="105"/>
        <v>0</v>
      </c>
      <c r="H187" s="210">
        <f t="shared" si="105"/>
        <v>3.0184818818451164E-3</v>
      </c>
      <c r="I187" s="210">
        <f t="shared" si="105"/>
        <v>2.5770232280359214E-6</v>
      </c>
      <c r="J187" s="210">
        <f t="shared" si="105"/>
        <v>0</v>
      </c>
      <c r="K187" s="210">
        <f t="shared" si="105"/>
        <v>4.1843384438849528E-5</v>
      </c>
      <c r="L187" s="210">
        <f t="shared" si="105"/>
        <v>0</v>
      </c>
    </row>
    <row r="188" spans="1:12" x14ac:dyDescent="0.25">
      <c r="A188" s="50" t="s">
        <v>2171</v>
      </c>
      <c r="B188" s="50" t="s">
        <v>5173</v>
      </c>
      <c r="C188" s="210">
        <f t="shared" ref="C188:L188" si="106">(C1921/C$1818)/(C3654/C$3551)</f>
        <v>0</v>
      </c>
      <c r="D188" s="210">
        <f t="shared" si="106"/>
        <v>0</v>
      </c>
      <c r="E188" s="210">
        <f t="shared" si="106"/>
        <v>0</v>
      </c>
      <c r="F188" s="210">
        <f t="shared" si="106"/>
        <v>0</v>
      </c>
      <c r="G188" s="210">
        <f t="shared" si="106"/>
        <v>0</v>
      </c>
      <c r="H188" s="210">
        <f t="shared" si="106"/>
        <v>0</v>
      </c>
      <c r="I188" s="210">
        <f t="shared" si="106"/>
        <v>0</v>
      </c>
      <c r="J188" s="210">
        <f t="shared" si="106"/>
        <v>0</v>
      </c>
      <c r="K188" s="210">
        <f t="shared" si="106"/>
        <v>1.2164802784133954E-4</v>
      </c>
      <c r="L188" s="210">
        <f t="shared" si="106"/>
        <v>0</v>
      </c>
    </row>
    <row r="189" spans="1:12" x14ac:dyDescent="0.25">
      <c r="A189" s="50" t="s">
        <v>3170</v>
      </c>
      <c r="B189" s="50" t="s">
        <v>5175</v>
      </c>
      <c r="C189" s="210">
        <f t="shared" ref="C189:L189" si="107">(C1922/C$1818)/(C3655/C$3551)</f>
        <v>0</v>
      </c>
      <c r="D189" s="210">
        <f t="shared" si="107"/>
        <v>0</v>
      </c>
      <c r="E189" s="210">
        <f t="shared" si="107"/>
        <v>0</v>
      </c>
      <c r="F189" s="210">
        <f t="shared" si="107"/>
        <v>0</v>
      </c>
      <c r="G189" s="210">
        <f t="shared" si="107"/>
        <v>0</v>
      </c>
      <c r="H189" s="210">
        <f t="shared" si="107"/>
        <v>6.6590051060382146E-3</v>
      </c>
      <c r="I189" s="210">
        <f t="shared" si="107"/>
        <v>0</v>
      </c>
      <c r="J189" s="210">
        <f t="shared" si="107"/>
        <v>0</v>
      </c>
      <c r="K189" s="210">
        <f t="shared" si="107"/>
        <v>0</v>
      </c>
      <c r="L189" s="210">
        <f t="shared" si="107"/>
        <v>0</v>
      </c>
    </row>
    <row r="190" spans="1:12" x14ac:dyDescent="0.25">
      <c r="A190" s="50" t="s">
        <v>361</v>
      </c>
      <c r="B190" s="50" t="s">
        <v>5176</v>
      </c>
      <c r="C190" s="210">
        <f t="shared" ref="C190:L190" si="108">(C1923/C$1818)/(C3656/C$3551)</f>
        <v>0</v>
      </c>
      <c r="D190" s="210">
        <f t="shared" si="108"/>
        <v>0</v>
      </c>
      <c r="E190" s="210">
        <f t="shared" si="108"/>
        <v>0</v>
      </c>
      <c r="F190" s="210">
        <f t="shared" si="108"/>
        <v>4.7786828639274134E-4</v>
      </c>
      <c r="G190" s="210">
        <f t="shared" si="108"/>
        <v>1.1812603977620821E-3</v>
      </c>
      <c r="H190" s="210">
        <f t="shared" si="108"/>
        <v>0</v>
      </c>
      <c r="I190" s="210">
        <f t="shared" si="108"/>
        <v>4.9240664007037087E-4</v>
      </c>
      <c r="J190" s="210">
        <f t="shared" si="108"/>
        <v>4.6845208999849944E-4</v>
      </c>
      <c r="K190" s="210">
        <f t="shared" si="108"/>
        <v>0</v>
      </c>
      <c r="L190" s="210">
        <f t="shared" si="108"/>
        <v>0</v>
      </c>
    </row>
    <row r="191" spans="1:12" x14ac:dyDescent="0.25">
      <c r="A191" s="50" t="s">
        <v>4337</v>
      </c>
      <c r="B191" s="50" t="s">
        <v>5177</v>
      </c>
      <c r="C191" s="210">
        <f t="shared" ref="C191:L191" si="109">(C1924/C$1818)/(C3657/C$3551)</f>
        <v>7.4629103630218685E-2</v>
      </c>
      <c r="D191" s="210">
        <f t="shared" si="109"/>
        <v>4.5932723705358482E-2</v>
      </c>
      <c r="E191" s="210">
        <f t="shared" si="109"/>
        <v>1.2569603463457903E-2</v>
      </c>
      <c r="F191" s="210">
        <f t="shared" si="109"/>
        <v>6.6373424744861104E-2</v>
      </c>
      <c r="G191" s="210">
        <f t="shared" si="109"/>
        <v>0.70837951505203378</v>
      </c>
      <c r="H191" s="210">
        <f t="shared" si="109"/>
        <v>1.6738157672676189E-2</v>
      </c>
      <c r="I191" s="210">
        <f t="shared" si="109"/>
        <v>1.0986848581215061</v>
      </c>
      <c r="J191" s="210">
        <f t="shared" si="109"/>
        <v>2.8120616019219082</v>
      </c>
      <c r="K191" s="210">
        <f t="shared" si="109"/>
        <v>0.1377081952242048</v>
      </c>
      <c r="L191" s="210">
        <f t="shared" si="109"/>
        <v>1.176025812081839</v>
      </c>
    </row>
    <row r="192" spans="1:12" x14ac:dyDescent="0.25">
      <c r="A192" s="50" t="s">
        <v>3941</v>
      </c>
      <c r="B192" s="50" t="s">
        <v>5178</v>
      </c>
      <c r="C192" s="210">
        <f t="shared" ref="C192:L192" si="110">(C1925/C$1818)/(C3658/C$3551)</f>
        <v>0</v>
      </c>
      <c r="D192" s="210">
        <f t="shared" si="110"/>
        <v>0</v>
      </c>
      <c r="E192" s="210">
        <f t="shared" si="110"/>
        <v>0</v>
      </c>
      <c r="F192" s="210">
        <f t="shared" si="110"/>
        <v>0</v>
      </c>
      <c r="G192" s="210">
        <f t="shared" si="110"/>
        <v>0</v>
      </c>
      <c r="H192" s="210">
        <f t="shared" si="110"/>
        <v>0</v>
      </c>
      <c r="I192" s="210">
        <f t="shared" si="110"/>
        <v>0</v>
      </c>
      <c r="J192" s="210">
        <f t="shared" si="110"/>
        <v>0</v>
      </c>
      <c r="K192" s="210">
        <f t="shared" si="110"/>
        <v>0.26595463713402623</v>
      </c>
      <c r="L192" s="210">
        <f t="shared" si="110"/>
        <v>0</v>
      </c>
    </row>
    <row r="193" spans="1:12" x14ac:dyDescent="0.25">
      <c r="A193" s="50" t="s">
        <v>9754</v>
      </c>
      <c r="B193" s="50" t="s">
        <v>9755</v>
      </c>
      <c r="C193" s="210">
        <f t="shared" ref="C193:L193" si="111">(C1926/C$1818)/(C3659/C$3551)</f>
        <v>0</v>
      </c>
      <c r="D193" s="210">
        <f t="shared" si="111"/>
        <v>0</v>
      </c>
      <c r="E193" s="210">
        <f t="shared" si="111"/>
        <v>0</v>
      </c>
      <c r="F193" s="210">
        <f t="shared" si="111"/>
        <v>0</v>
      </c>
      <c r="G193" s="210">
        <f t="shared" si="111"/>
        <v>2.2446965575783785E-2</v>
      </c>
      <c r="H193" s="210">
        <f t="shared" si="111"/>
        <v>0</v>
      </c>
      <c r="I193" s="210">
        <f t="shared" si="111"/>
        <v>0</v>
      </c>
      <c r="J193" s="210">
        <f t="shared" si="111"/>
        <v>0</v>
      </c>
      <c r="K193" s="210">
        <f t="shared" si="111"/>
        <v>5.9221322893030386E-2</v>
      </c>
      <c r="L193" s="210">
        <f t="shared" si="111"/>
        <v>0</v>
      </c>
    </row>
    <row r="194" spans="1:12" x14ac:dyDescent="0.25">
      <c r="A194" s="50" t="s">
        <v>2638</v>
      </c>
      <c r="B194" s="50" t="s">
        <v>5180</v>
      </c>
      <c r="C194" s="210">
        <f t="shared" ref="C194:L194" si="112">(C1927/C$1818)/(C3660/C$3551)</f>
        <v>0</v>
      </c>
      <c r="D194" s="210">
        <f t="shared" si="112"/>
        <v>0</v>
      </c>
      <c r="E194" s="210">
        <f t="shared" si="112"/>
        <v>0</v>
      </c>
      <c r="F194" s="210">
        <f t="shared" si="112"/>
        <v>0</v>
      </c>
      <c r="G194" s="210">
        <f t="shared" si="112"/>
        <v>0.12264729189188642</v>
      </c>
      <c r="H194" s="210">
        <f t="shared" si="112"/>
        <v>0</v>
      </c>
      <c r="I194" s="210">
        <f t="shared" si="112"/>
        <v>0</v>
      </c>
      <c r="J194" s="210">
        <f t="shared" si="112"/>
        <v>0</v>
      </c>
      <c r="K194" s="210">
        <f t="shared" si="112"/>
        <v>1.611480420299467E-2</v>
      </c>
      <c r="L194" s="210">
        <f t="shared" si="112"/>
        <v>0</v>
      </c>
    </row>
    <row r="195" spans="1:12" x14ac:dyDescent="0.25">
      <c r="A195" s="50" t="s">
        <v>2399</v>
      </c>
      <c r="B195" s="50" t="s">
        <v>5181</v>
      </c>
      <c r="C195" s="210">
        <f t="shared" ref="C195:L195" si="113">(C1928/C$1818)/(C3661/C$3551)</f>
        <v>6.0738186330891626</v>
      </c>
      <c r="D195" s="210">
        <f t="shared" si="113"/>
        <v>12.043891003321383</v>
      </c>
      <c r="E195" s="210">
        <f t="shared" si="113"/>
        <v>10.296185973495991</v>
      </c>
      <c r="F195" s="210">
        <f t="shared" si="113"/>
        <v>12.102613442588542</v>
      </c>
      <c r="G195" s="210">
        <f t="shared" si="113"/>
        <v>10.731230328485605</v>
      </c>
      <c r="H195" s="210">
        <f t="shared" si="113"/>
        <v>12.949741019373157</v>
      </c>
      <c r="I195" s="210">
        <f t="shared" si="113"/>
        <v>11.241043695620917</v>
      </c>
      <c r="J195" s="210">
        <f t="shared" si="113"/>
        <v>9.6454684410200109</v>
      </c>
      <c r="K195" s="210">
        <f t="shared" si="113"/>
        <v>8.1828406814862653</v>
      </c>
      <c r="L195" s="210">
        <f t="shared" si="113"/>
        <v>11.602397339721575</v>
      </c>
    </row>
    <row r="196" spans="1:12" x14ac:dyDescent="0.25">
      <c r="A196" s="50" t="s">
        <v>3707</v>
      </c>
      <c r="B196" s="50" t="s">
        <v>5183</v>
      </c>
      <c r="C196" s="210">
        <f t="shared" ref="C196:L196" si="114">(C1929/C$1818)/(C3662/C$3551)</f>
        <v>0</v>
      </c>
      <c r="D196" s="210">
        <f t="shared" si="114"/>
        <v>1.2912263255429544E-2</v>
      </c>
      <c r="E196" s="210">
        <f t="shared" si="114"/>
        <v>0</v>
      </c>
      <c r="F196" s="210">
        <f t="shared" si="114"/>
        <v>0</v>
      </c>
      <c r="G196" s="210">
        <f t="shared" si="114"/>
        <v>1.0834000969881626E-4</v>
      </c>
      <c r="H196" s="210">
        <f t="shared" si="114"/>
        <v>0</v>
      </c>
      <c r="I196" s="210">
        <f t="shared" si="114"/>
        <v>0</v>
      </c>
      <c r="J196" s="210">
        <f t="shared" si="114"/>
        <v>0</v>
      </c>
      <c r="K196" s="210">
        <f t="shared" si="114"/>
        <v>0</v>
      </c>
      <c r="L196" s="210">
        <f t="shared" si="114"/>
        <v>0</v>
      </c>
    </row>
    <row r="197" spans="1:12" x14ac:dyDescent="0.25">
      <c r="A197" s="50" t="s">
        <v>3305</v>
      </c>
      <c r="B197" s="50" t="s">
        <v>5184</v>
      </c>
      <c r="C197" s="210">
        <f t="shared" ref="C197:L197" si="115">(C1930/C$1818)/(C3663/C$3551)</f>
        <v>0</v>
      </c>
      <c r="D197" s="210">
        <f t="shared" si="115"/>
        <v>0</v>
      </c>
      <c r="E197" s="210">
        <f t="shared" si="115"/>
        <v>0</v>
      </c>
      <c r="F197" s="210">
        <f t="shared" si="115"/>
        <v>0</v>
      </c>
      <c r="G197" s="210">
        <f t="shared" si="115"/>
        <v>6.6014706768982315E-2</v>
      </c>
      <c r="H197" s="210">
        <f t="shared" si="115"/>
        <v>0</v>
      </c>
      <c r="I197" s="210">
        <f t="shared" si="115"/>
        <v>0</v>
      </c>
      <c r="J197" s="210">
        <f t="shared" si="115"/>
        <v>0</v>
      </c>
      <c r="K197" s="210">
        <f t="shared" si="115"/>
        <v>0</v>
      </c>
      <c r="L197" s="210">
        <f t="shared" si="115"/>
        <v>0</v>
      </c>
    </row>
    <row r="198" spans="1:12" x14ac:dyDescent="0.25">
      <c r="A198" s="50" t="s">
        <v>1075</v>
      </c>
      <c r="B198" s="50" t="s">
        <v>5185</v>
      </c>
      <c r="C198" s="210">
        <f t="shared" ref="C198:L198" si="116">(C1931/C$1818)/(C3664/C$3551)</f>
        <v>0</v>
      </c>
      <c r="D198" s="210">
        <f t="shared" si="116"/>
        <v>0</v>
      </c>
      <c r="E198" s="210">
        <f t="shared" si="116"/>
        <v>0</v>
      </c>
      <c r="F198" s="210">
        <f t="shared" si="116"/>
        <v>0</v>
      </c>
      <c r="G198" s="210">
        <f t="shared" si="116"/>
        <v>0</v>
      </c>
      <c r="H198" s="210">
        <f t="shared" si="116"/>
        <v>0</v>
      </c>
      <c r="I198" s="210">
        <f t="shared" si="116"/>
        <v>0</v>
      </c>
      <c r="J198" s="210">
        <f t="shared" si="116"/>
        <v>0</v>
      </c>
      <c r="K198" s="210">
        <f t="shared" si="116"/>
        <v>0</v>
      </c>
      <c r="L198" s="210">
        <f t="shared" si="116"/>
        <v>0.22073410396651591</v>
      </c>
    </row>
    <row r="199" spans="1:12" x14ac:dyDescent="0.25">
      <c r="A199" s="50" t="s">
        <v>2342</v>
      </c>
      <c r="B199" s="50" t="s">
        <v>5186</v>
      </c>
      <c r="C199" s="210">
        <f t="shared" ref="C199:L199" si="117">(C1932/C$1818)/(C3665/C$3551)</f>
        <v>0.12677711247027978</v>
      </c>
      <c r="D199" s="210">
        <f t="shared" si="117"/>
        <v>0</v>
      </c>
      <c r="E199" s="210">
        <f t="shared" si="117"/>
        <v>0</v>
      </c>
      <c r="F199" s="210">
        <f t="shared" si="117"/>
        <v>0</v>
      </c>
      <c r="G199" s="210">
        <f t="shared" si="117"/>
        <v>0</v>
      </c>
      <c r="H199" s="210">
        <f t="shared" si="117"/>
        <v>1.6832694187290723E-3</v>
      </c>
      <c r="I199" s="210">
        <f t="shared" si="117"/>
        <v>0</v>
      </c>
      <c r="J199" s="210">
        <f t="shared" si="117"/>
        <v>0</v>
      </c>
      <c r="K199" s="210">
        <f t="shared" si="117"/>
        <v>0</v>
      </c>
      <c r="L199" s="210">
        <f t="shared" si="117"/>
        <v>0</v>
      </c>
    </row>
    <row r="200" spans="1:12" x14ac:dyDescent="0.25">
      <c r="A200" s="50" t="s">
        <v>3041</v>
      </c>
      <c r="B200" s="50" t="s">
        <v>5187</v>
      </c>
      <c r="C200" s="210">
        <f t="shared" ref="C200:L200" si="118">(C1933/C$1818)/(C3666/C$3551)</f>
        <v>0.22903396875027138</v>
      </c>
      <c r="D200" s="210">
        <f t="shared" si="118"/>
        <v>4.3572424692429966E-2</v>
      </c>
      <c r="E200" s="210">
        <f t="shared" si="118"/>
        <v>0</v>
      </c>
      <c r="F200" s="210">
        <f t="shared" si="118"/>
        <v>0</v>
      </c>
      <c r="G200" s="210">
        <f t="shared" si="118"/>
        <v>0</v>
      </c>
      <c r="H200" s="210">
        <f t="shared" si="118"/>
        <v>0</v>
      </c>
      <c r="I200" s="210">
        <f t="shared" si="118"/>
        <v>0</v>
      </c>
      <c r="J200" s="210">
        <f t="shared" si="118"/>
        <v>0</v>
      </c>
      <c r="K200" s="210">
        <f t="shared" si="118"/>
        <v>0</v>
      </c>
      <c r="L200" s="210">
        <f t="shared" si="118"/>
        <v>0</v>
      </c>
    </row>
    <row r="201" spans="1:12" x14ac:dyDescent="0.25">
      <c r="A201" s="50" t="s">
        <v>3285</v>
      </c>
      <c r="B201" s="50" t="s">
        <v>5188</v>
      </c>
      <c r="C201" s="210">
        <f t="shared" ref="C201:L201" si="119">(C1934/C$1818)/(C3667/C$3551)</f>
        <v>0.12506929030790176</v>
      </c>
      <c r="D201" s="210">
        <f t="shared" si="119"/>
        <v>0</v>
      </c>
      <c r="E201" s="210">
        <f t="shared" si="119"/>
        <v>0.21171544343748228</v>
      </c>
      <c r="F201" s="210">
        <f t="shared" si="119"/>
        <v>0.34465097142582662</v>
      </c>
      <c r="G201" s="210">
        <f t="shared" si="119"/>
        <v>0.18207936761829482</v>
      </c>
      <c r="H201" s="210">
        <f t="shared" si="119"/>
        <v>3.7065131159684656E-2</v>
      </c>
      <c r="I201" s="210">
        <f t="shared" si="119"/>
        <v>3.0570707114475487E-3</v>
      </c>
      <c r="J201" s="210">
        <f t="shared" si="119"/>
        <v>5.0455758772094628E-2</v>
      </c>
      <c r="K201" s="210">
        <f t="shared" si="119"/>
        <v>1.3268243329466363E-2</v>
      </c>
      <c r="L201" s="210">
        <f t="shared" si="119"/>
        <v>0.16878438363962017</v>
      </c>
    </row>
    <row r="202" spans="1:12" x14ac:dyDescent="0.25">
      <c r="A202" s="50" t="s">
        <v>2902</v>
      </c>
      <c r="B202" s="50" t="s">
        <v>5190</v>
      </c>
      <c r="C202" s="210">
        <f t="shared" ref="C202:L202" si="120">(C1935/C$1818)/(C3668/C$3551)</f>
        <v>0</v>
      </c>
      <c r="D202" s="210">
        <f t="shared" si="120"/>
        <v>0</v>
      </c>
      <c r="E202" s="210">
        <f t="shared" si="120"/>
        <v>0</v>
      </c>
      <c r="F202" s="210">
        <f t="shared" si="120"/>
        <v>0</v>
      </c>
      <c r="G202" s="210">
        <f t="shared" si="120"/>
        <v>4.7584949034347686E-2</v>
      </c>
      <c r="H202" s="210">
        <f t="shared" si="120"/>
        <v>0</v>
      </c>
      <c r="I202" s="210">
        <f t="shared" si="120"/>
        <v>0</v>
      </c>
      <c r="J202" s="210">
        <f t="shared" si="120"/>
        <v>0</v>
      </c>
      <c r="K202" s="210">
        <f t="shared" si="120"/>
        <v>0</v>
      </c>
      <c r="L202" s="210">
        <f t="shared" si="120"/>
        <v>0</v>
      </c>
    </row>
    <row r="203" spans="1:12" x14ac:dyDescent="0.25">
      <c r="A203" s="50" t="s">
        <v>3013</v>
      </c>
      <c r="B203" s="50" t="s">
        <v>5192</v>
      </c>
      <c r="C203" s="210">
        <f t="shared" ref="C203:L203" si="121">(C1936/C$1818)/(C3669/C$3551)</f>
        <v>0.15793395324425455</v>
      </c>
      <c r="D203" s="210">
        <f t="shared" si="121"/>
        <v>0.65978787551739448</v>
      </c>
      <c r="E203" s="210">
        <f t="shared" si="121"/>
        <v>1.6421943034754267</v>
      </c>
      <c r="F203" s="210">
        <f t="shared" si="121"/>
        <v>4.4838886709330978</v>
      </c>
      <c r="G203" s="210">
        <f t="shared" si="121"/>
        <v>2.0077680475126694</v>
      </c>
      <c r="H203" s="210">
        <f t="shared" si="121"/>
        <v>3.6116226323323946</v>
      </c>
      <c r="I203" s="210">
        <f t="shared" si="121"/>
        <v>4.4601760538097608</v>
      </c>
      <c r="J203" s="210">
        <f t="shared" si="121"/>
        <v>1.5692628163120661</v>
      </c>
      <c r="K203" s="210">
        <f t="shared" si="121"/>
        <v>3.1378943888686148</v>
      </c>
      <c r="L203" s="210">
        <f t="shared" si="121"/>
        <v>6.121975815928101</v>
      </c>
    </row>
    <row r="204" spans="1:12" x14ac:dyDescent="0.25">
      <c r="A204" s="50" t="s">
        <v>1807</v>
      </c>
      <c r="B204" s="50" t="s">
        <v>5193</v>
      </c>
      <c r="C204" s="210">
        <f t="shared" ref="C204:L204" si="122">(C1937/C$1818)/(C3670/C$3551)</f>
        <v>1.1054233692766769E-2</v>
      </c>
      <c r="D204" s="210">
        <f t="shared" si="122"/>
        <v>0</v>
      </c>
      <c r="E204" s="210">
        <f t="shared" si="122"/>
        <v>0</v>
      </c>
      <c r="F204" s="210">
        <f t="shared" si="122"/>
        <v>0</v>
      </c>
      <c r="G204" s="210">
        <f t="shared" si="122"/>
        <v>2.391448914256741</v>
      </c>
      <c r="H204" s="210">
        <f t="shared" si="122"/>
        <v>1.9713739692918817</v>
      </c>
      <c r="I204" s="210">
        <f t="shared" si="122"/>
        <v>0.65623296192433567</v>
      </c>
      <c r="J204" s="210">
        <f t="shared" si="122"/>
        <v>7.3724759706814094E-2</v>
      </c>
      <c r="K204" s="210">
        <f t="shared" si="122"/>
        <v>1.0539485647864616E-2</v>
      </c>
      <c r="L204" s="210">
        <f t="shared" si="122"/>
        <v>0</v>
      </c>
    </row>
    <row r="205" spans="1:12" x14ac:dyDescent="0.25">
      <c r="A205" s="50" t="s">
        <v>1036</v>
      </c>
      <c r="B205" s="50" t="s">
        <v>5194</v>
      </c>
      <c r="C205" s="210">
        <f t="shared" ref="C205:L205" si="123">(C1938/C$1818)/(C3671/C$3551)</f>
        <v>0</v>
      </c>
      <c r="D205" s="210">
        <f t="shared" si="123"/>
        <v>9.2873217356676026E-3</v>
      </c>
      <c r="E205" s="210">
        <f t="shared" si="123"/>
        <v>3.798406953855251E-2</v>
      </c>
      <c r="F205" s="210">
        <f t="shared" si="123"/>
        <v>8.4687614919802371E-5</v>
      </c>
      <c r="G205" s="210">
        <f t="shared" si="123"/>
        <v>5.019379674697462E-3</v>
      </c>
      <c r="H205" s="210">
        <f t="shared" si="123"/>
        <v>9.5210526414932301E-2</v>
      </c>
      <c r="I205" s="210">
        <f t="shared" si="123"/>
        <v>5.4186955768923957E-4</v>
      </c>
      <c r="J205" s="210">
        <f t="shared" si="123"/>
        <v>0</v>
      </c>
      <c r="K205" s="210">
        <f t="shared" si="123"/>
        <v>0.61032207013689033</v>
      </c>
      <c r="L205" s="210">
        <f t="shared" si="123"/>
        <v>0.31087166845479974</v>
      </c>
    </row>
    <row r="206" spans="1:12" x14ac:dyDescent="0.25">
      <c r="A206" s="50" t="s">
        <v>2892</v>
      </c>
      <c r="B206" s="50" t="s">
        <v>5195</v>
      </c>
      <c r="C206" s="210">
        <f t="shared" ref="C206:L206" si="124">(C1939/C$1818)/(C3672/C$3551)</f>
        <v>9.8010380711779314E-3</v>
      </c>
      <c r="D206" s="210">
        <f t="shared" si="124"/>
        <v>0.32439352386514697</v>
      </c>
      <c r="E206" s="210">
        <f t="shared" si="124"/>
        <v>0.2287885453936927</v>
      </c>
      <c r="F206" s="210">
        <f t="shared" si="124"/>
        <v>0</v>
      </c>
      <c r="G206" s="210">
        <f t="shared" si="124"/>
        <v>2.8122292755492265E-4</v>
      </c>
      <c r="H206" s="210">
        <f t="shared" si="124"/>
        <v>25.488049391089785</v>
      </c>
      <c r="I206" s="210">
        <f t="shared" si="124"/>
        <v>26.521291250806332</v>
      </c>
      <c r="J206" s="210">
        <f t="shared" si="124"/>
        <v>0</v>
      </c>
      <c r="K206" s="210">
        <f t="shared" si="124"/>
        <v>0.13643369119983556</v>
      </c>
      <c r="L206" s="210">
        <f t="shared" si="124"/>
        <v>0</v>
      </c>
    </row>
    <row r="207" spans="1:12" x14ac:dyDescent="0.25">
      <c r="A207" s="50" t="s">
        <v>2244</v>
      </c>
      <c r="B207" s="50" t="s">
        <v>5196</v>
      </c>
      <c r="C207" s="210">
        <f t="shared" ref="C207:L207" si="125">(C1940/C$1818)/(C3673/C$3551)</f>
        <v>2.2904037811906446E-3</v>
      </c>
      <c r="D207" s="210">
        <f t="shared" si="125"/>
        <v>0</v>
      </c>
      <c r="E207" s="210">
        <f t="shared" si="125"/>
        <v>0</v>
      </c>
      <c r="F207" s="210">
        <f t="shared" si="125"/>
        <v>0</v>
      </c>
      <c r="G207" s="210">
        <f t="shared" si="125"/>
        <v>1.3366245767112972E-3</v>
      </c>
      <c r="H207" s="210">
        <f t="shared" si="125"/>
        <v>0</v>
      </c>
      <c r="I207" s="210">
        <f t="shared" si="125"/>
        <v>0</v>
      </c>
      <c r="J207" s="210">
        <f t="shared" si="125"/>
        <v>0</v>
      </c>
      <c r="K207" s="210">
        <f t="shared" si="125"/>
        <v>0</v>
      </c>
      <c r="L207" s="210">
        <f t="shared" si="125"/>
        <v>0</v>
      </c>
    </row>
    <row r="208" spans="1:12" x14ac:dyDescent="0.25">
      <c r="A208" s="50" t="s">
        <v>1173</v>
      </c>
      <c r="B208" s="50" t="s">
        <v>5197</v>
      </c>
      <c r="C208" s="210">
        <f t="shared" ref="C208:L208" si="126">(C1941/C$1818)/(C3674/C$3551)</f>
        <v>1.6397523136076761E-4</v>
      </c>
      <c r="D208" s="210">
        <f t="shared" si="126"/>
        <v>1.3139223154463796E-4</v>
      </c>
      <c r="E208" s="210">
        <f t="shared" si="126"/>
        <v>1.9101383646818237E-4</v>
      </c>
      <c r="F208" s="210">
        <f t="shared" si="126"/>
        <v>6.6168528359616743E-2</v>
      </c>
      <c r="G208" s="210">
        <f t="shared" si="126"/>
        <v>7.3021612601684811E-3</v>
      </c>
      <c r="H208" s="210">
        <f t="shared" si="126"/>
        <v>0</v>
      </c>
      <c r="I208" s="210">
        <f t="shared" si="126"/>
        <v>2.5228422649870327E-3</v>
      </c>
      <c r="J208" s="210">
        <f t="shared" si="126"/>
        <v>6.718890543219426E-3</v>
      </c>
      <c r="K208" s="210">
        <f t="shared" si="126"/>
        <v>0</v>
      </c>
      <c r="L208" s="210">
        <f t="shared" si="126"/>
        <v>0.38409086858835739</v>
      </c>
    </row>
    <row r="209" spans="1:12" x14ac:dyDescent="0.25">
      <c r="A209" s="50" t="s">
        <v>3379</v>
      </c>
      <c r="B209" s="50" t="s">
        <v>5199</v>
      </c>
      <c r="C209" s="210">
        <f t="shared" ref="C209:L209" si="127">(C1942/C$1818)/(C3675/C$3551)</f>
        <v>0</v>
      </c>
      <c r="D209" s="210">
        <f t="shared" si="127"/>
        <v>0</v>
      </c>
      <c r="E209" s="210">
        <f t="shared" si="127"/>
        <v>0</v>
      </c>
      <c r="F209" s="210">
        <f t="shared" si="127"/>
        <v>0</v>
      </c>
      <c r="G209" s="210">
        <f t="shared" si="127"/>
        <v>0</v>
      </c>
      <c r="H209" s="210">
        <f t="shared" si="127"/>
        <v>0</v>
      </c>
      <c r="I209" s="210">
        <f t="shared" si="127"/>
        <v>0</v>
      </c>
      <c r="J209" s="210">
        <f t="shared" si="127"/>
        <v>0</v>
      </c>
      <c r="K209" s="210">
        <f t="shared" si="127"/>
        <v>1.1511148459802849E-3</v>
      </c>
      <c r="L209" s="210">
        <f t="shared" si="127"/>
        <v>0</v>
      </c>
    </row>
    <row r="210" spans="1:12" x14ac:dyDescent="0.25">
      <c r="A210" s="50" t="s">
        <v>10008</v>
      </c>
      <c r="B210" s="50" t="s">
        <v>10009</v>
      </c>
      <c r="C210" s="210">
        <f t="shared" ref="C210:L210" si="128">(C1943/C$1818)/(C3676/C$3551)</f>
        <v>0</v>
      </c>
      <c r="D210" s="210">
        <f t="shared" si="128"/>
        <v>3.9525228472593734E-4</v>
      </c>
      <c r="E210" s="210">
        <f t="shared" si="128"/>
        <v>2.8259130675299454E-4</v>
      </c>
      <c r="F210" s="210">
        <f t="shared" si="128"/>
        <v>0</v>
      </c>
      <c r="G210" s="210">
        <f t="shared" si="128"/>
        <v>0</v>
      </c>
      <c r="H210" s="210">
        <f t="shared" si="128"/>
        <v>0</v>
      </c>
      <c r="I210" s="210">
        <f t="shared" si="128"/>
        <v>0</v>
      </c>
      <c r="J210" s="210">
        <f t="shared" si="128"/>
        <v>0</v>
      </c>
      <c r="K210" s="210">
        <f t="shared" si="128"/>
        <v>0</v>
      </c>
      <c r="L210" s="210">
        <f t="shared" si="128"/>
        <v>0</v>
      </c>
    </row>
    <row r="211" spans="1:12" x14ac:dyDescent="0.25">
      <c r="A211" s="50" t="s">
        <v>4339</v>
      </c>
      <c r="B211" s="50" t="s">
        <v>5201</v>
      </c>
      <c r="C211" s="210">
        <f t="shared" ref="C211:L211" si="129">(C1944/C$1818)/(C3677/C$3551)</f>
        <v>5.1179881468192884E-2</v>
      </c>
      <c r="D211" s="210">
        <f t="shared" si="129"/>
        <v>4.9135394820673459E-2</v>
      </c>
      <c r="E211" s="210">
        <f t="shared" si="129"/>
        <v>6.6108615096088938E-2</v>
      </c>
      <c r="F211" s="210">
        <f t="shared" si="129"/>
        <v>6.471792802296214E-2</v>
      </c>
      <c r="G211" s="210">
        <f t="shared" si="129"/>
        <v>2.6522345549383954E-2</v>
      </c>
      <c r="H211" s="210">
        <f t="shared" si="129"/>
        <v>0.13667592537434103</v>
      </c>
      <c r="I211" s="210">
        <f t="shared" si="129"/>
        <v>6.2337883842496944E-2</v>
      </c>
      <c r="J211" s="210">
        <f t="shared" si="129"/>
        <v>0.13947856339395101</v>
      </c>
      <c r="K211" s="210">
        <f t="shared" si="129"/>
        <v>0.15811376745801006</v>
      </c>
      <c r="L211" s="210">
        <f t="shared" si="129"/>
        <v>0.33789813691237108</v>
      </c>
    </row>
    <row r="212" spans="1:12" x14ac:dyDescent="0.25">
      <c r="A212" s="50" t="s">
        <v>1152</v>
      </c>
      <c r="B212" s="50" t="s">
        <v>5202</v>
      </c>
      <c r="C212" s="210">
        <f t="shared" ref="C212:L212" si="130">(C1945/C$1818)/(C3678/C$3551)</f>
        <v>0.38306100695779438</v>
      </c>
      <c r="D212" s="210">
        <f t="shared" si="130"/>
        <v>1.2937209905454039</v>
      </c>
      <c r="E212" s="210">
        <f t="shared" si="130"/>
        <v>4.0701300586872845E-2</v>
      </c>
      <c r="F212" s="210">
        <f t="shared" si="130"/>
        <v>0</v>
      </c>
      <c r="G212" s="210">
        <f t="shared" si="130"/>
        <v>0.26886999331063377</v>
      </c>
      <c r="H212" s="210">
        <f t="shared" si="130"/>
        <v>0.52190856145263598</v>
      </c>
      <c r="I212" s="210">
        <f t="shared" si="130"/>
        <v>2.0917509429034786</v>
      </c>
      <c r="J212" s="210">
        <f t="shared" si="130"/>
        <v>2.3586239435221077</v>
      </c>
      <c r="K212" s="210">
        <f t="shared" si="130"/>
        <v>1.9558744880865584</v>
      </c>
      <c r="L212" s="210">
        <f t="shared" si="130"/>
        <v>1.4895136933984177</v>
      </c>
    </row>
    <row r="213" spans="1:12" x14ac:dyDescent="0.25">
      <c r="A213" s="50" t="s">
        <v>4384</v>
      </c>
      <c r="B213" s="50" t="s">
        <v>5203</v>
      </c>
      <c r="C213" s="210">
        <f t="shared" ref="C213:L213" si="131">(C1946/C$1818)/(C3679/C$3551)</f>
        <v>1.0470851989715784</v>
      </c>
      <c r="D213" s="210">
        <f t="shared" si="131"/>
        <v>0</v>
      </c>
      <c r="E213" s="210">
        <f t="shared" si="131"/>
        <v>0</v>
      </c>
      <c r="F213" s="210">
        <f t="shared" si="131"/>
        <v>6.8794836174784491E-3</v>
      </c>
      <c r="G213" s="210">
        <f t="shared" si="131"/>
        <v>0</v>
      </c>
      <c r="H213" s="210">
        <f t="shared" si="131"/>
        <v>0</v>
      </c>
      <c r="I213" s="210">
        <f t="shared" si="131"/>
        <v>0</v>
      </c>
      <c r="J213" s="210">
        <f t="shared" si="131"/>
        <v>0</v>
      </c>
      <c r="K213" s="210">
        <f t="shared" si="131"/>
        <v>0</v>
      </c>
      <c r="L213" s="210">
        <f t="shared" si="131"/>
        <v>0</v>
      </c>
    </row>
    <row r="214" spans="1:12" x14ac:dyDescent="0.25">
      <c r="A214" s="50" t="s">
        <v>4635</v>
      </c>
      <c r="B214" s="50" t="s">
        <v>5204</v>
      </c>
      <c r="C214" s="210">
        <f t="shared" ref="C214:L214" si="132">(C1947/C$1818)/(C3680/C$3551)</f>
        <v>0.13310135474462234</v>
      </c>
      <c r="D214" s="210">
        <f t="shared" si="132"/>
        <v>2.4448289433782544E-4</v>
      </c>
      <c r="E214" s="210">
        <f t="shared" si="132"/>
        <v>2.0033514388439911E-3</v>
      </c>
      <c r="F214" s="210">
        <f t="shared" si="132"/>
        <v>0</v>
      </c>
      <c r="G214" s="210">
        <f t="shared" si="132"/>
        <v>3.5502367251579107E-3</v>
      </c>
      <c r="H214" s="210">
        <f t="shared" si="132"/>
        <v>0</v>
      </c>
      <c r="I214" s="210">
        <f t="shared" si="132"/>
        <v>3.2657610664456271E-2</v>
      </c>
      <c r="J214" s="210">
        <f t="shared" si="132"/>
        <v>0</v>
      </c>
      <c r="K214" s="210">
        <f t="shared" si="132"/>
        <v>2.3615202069217459E-4</v>
      </c>
      <c r="L214" s="210">
        <f t="shared" si="132"/>
        <v>0</v>
      </c>
    </row>
    <row r="215" spans="1:12" x14ac:dyDescent="0.25">
      <c r="A215" s="50" t="s">
        <v>4433</v>
      </c>
      <c r="B215" s="50" t="s">
        <v>5205</v>
      </c>
      <c r="C215" s="210">
        <f t="shared" ref="C215:L215" si="133">(C1948/C$1818)/(C3681/C$3551)</f>
        <v>0.26533912223207773</v>
      </c>
      <c r="D215" s="210">
        <f t="shared" si="133"/>
        <v>0.20948463083212435</v>
      </c>
      <c r="E215" s="210">
        <f t="shared" si="133"/>
        <v>0</v>
      </c>
      <c r="F215" s="210">
        <f t="shared" si="133"/>
        <v>0</v>
      </c>
      <c r="G215" s="210">
        <f t="shared" si="133"/>
        <v>4.7494039569808305E-4</v>
      </c>
      <c r="H215" s="210">
        <f t="shared" si="133"/>
        <v>0</v>
      </c>
      <c r="I215" s="210">
        <f t="shared" si="133"/>
        <v>0</v>
      </c>
      <c r="J215" s="210">
        <f t="shared" si="133"/>
        <v>5.1397899648784051E-3</v>
      </c>
      <c r="K215" s="210">
        <f t="shared" si="133"/>
        <v>2.9263302397179735E-2</v>
      </c>
      <c r="L215" s="210">
        <f t="shared" si="133"/>
        <v>0</v>
      </c>
    </row>
    <row r="216" spans="1:12" x14ac:dyDescent="0.25">
      <c r="A216" s="50" t="s">
        <v>914</v>
      </c>
      <c r="B216" s="50" t="s">
        <v>5206</v>
      </c>
      <c r="C216" s="210">
        <f t="shared" ref="C216:L216" si="134">(C1949/C$1818)/(C3682/C$3551)</f>
        <v>0.12725525709989702</v>
      </c>
      <c r="D216" s="210">
        <f t="shared" si="134"/>
        <v>0</v>
      </c>
      <c r="E216" s="210">
        <f t="shared" si="134"/>
        <v>3.2760610247814181E-2</v>
      </c>
      <c r="F216" s="210">
        <f t="shared" si="134"/>
        <v>9.5537326799883804E-2</v>
      </c>
      <c r="G216" s="210">
        <f t="shared" si="134"/>
        <v>0</v>
      </c>
      <c r="H216" s="210">
        <f t="shared" si="134"/>
        <v>9.7481218519720903E-3</v>
      </c>
      <c r="I216" s="210">
        <f t="shared" si="134"/>
        <v>5.1509125723728198E-3</v>
      </c>
      <c r="J216" s="210">
        <f t="shared" si="134"/>
        <v>0</v>
      </c>
      <c r="K216" s="210">
        <f t="shared" si="134"/>
        <v>5.0587112982185533E-5</v>
      </c>
      <c r="L216" s="210">
        <f t="shared" si="134"/>
        <v>5.7369896449338272E-2</v>
      </c>
    </row>
    <row r="217" spans="1:12" x14ac:dyDescent="0.25">
      <c r="A217" s="50" t="s">
        <v>238</v>
      </c>
      <c r="B217" s="50" t="s">
        <v>5207</v>
      </c>
      <c r="C217" s="210">
        <f t="shared" ref="C217:L217" si="135">(C1950/C$1818)/(C3683/C$3551)</f>
        <v>9.5305923350327754E-2</v>
      </c>
      <c r="D217" s="210">
        <f t="shared" si="135"/>
        <v>1.0011449852449929E-2</v>
      </c>
      <c r="E217" s="210">
        <f t="shared" si="135"/>
        <v>0.22956869083374862</v>
      </c>
      <c r="F217" s="210">
        <f t="shared" si="135"/>
        <v>0.56290072094517718</v>
      </c>
      <c r="G217" s="210">
        <f t="shared" si="135"/>
        <v>1.3014964257777819E-2</v>
      </c>
      <c r="H217" s="210">
        <f t="shared" si="135"/>
        <v>1.7598856234585826E-2</v>
      </c>
      <c r="I217" s="210">
        <f t="shared" si="135"/>
        <v>2.7738267420644249E-2</v>
      </c>
      <c r="J217" s="210">
        <f t="shared" si="135"/>
        <v>1.123409821621678E-2</v>
      </c>
      <c r="K217" s="210">
        <f t="shared" si="135"/>
        <v>1.5085597592391775E-2</v>
      </c>
      <c r="L217" s="210">
        <f t="shared" si="135"/>
        <v>0.99541797322032222</v>
      </c>
    </row>
    <row r="218" spans="1:12" x14ac:dyDescent="0.25">
      <c r="A218" s="50" t="s">
        <v>732</v>
      </c>
      <c r="B218" s="50" t="s">
        <v>5208</v>
      </c>
      <c r="C218" s="210">
        <f t="shared" ref="C218:L218" si="136">(C1951/C$1818)/(C3684/C$3551)</f>
        <v>9.8082261212874527E-2</v>
      </c>
      <c r="D218" s="210">
        <f t="shared" si="136"/>
        <v>0.19550656803918634</v>
      </c>
      <c r="E218" s="210">
        <f t="shared" si="136"/>
        <v>0.17137153953174197</v>
      </c>
      <c r="F218" s="210">
        <f t="shared" si="136"/>
        <v>0.45524625475991048</v>
      </c>
      <c r="G218" s="210">
        <f t="shared" si="136"/>
        <v>0.13889281202780845</v>
      </c>
      <c r="H218" s="210">
        <f t="shared" si="136"/>
        <v>0.29371826337027646</v>
      </c>
      <c r="I218" s="210">
        <f t="shared" si="136"/>
        <v>0.58510060450471801</v>
      </c>
      <c r="J218" s="210">
        <f t="shared" si="136"/>
        <v>0.10310835653330291</v>
      </c>
      <c r="K218" s="210">
        <f t="shared" si="136"/>
        <v>4.2387920482170188E-2</v>
      </c>
      <c r="L218" s="210">
        <f t="shared" si="136"/>
        <v>7.2349155084059591E-2</v>
      </c>
    </row>
    <row r="219" spans="1:12" x14ac:dyDescent="0.25">
      <c r="A219" s="50" t="s">
        <v>337</v>
      </c>
      <c r="B219" s="50" t="s">
        <v>5209</v>
      </c>
      <c r="C219" s="210">
        <f t="shared" ref="C219:L219" si="137">(C1952/C$1818)/(C3685/C$3551)</f>
        <v>8.4388145184731904</v>
      </c>
      <c r="D219" s="210">
        <f t="shared" si="137"/>
        <v>9.0419224913124907</v>
      </c>
      <c r="E219" s="210">
        <f t="shared" si="137"/>
        <v>6.4815056208220234</v>
      </c>
      <c r="F219" s="210">
        <f t="shared" si="137"/>
        <v>7.526318478507438</v>
      </c>
      <c r="G219" s="210">
        <f t="shared" si="137"/>
        <v>10.201279868302485</v>
      </c>
      <c r="H219" s="210">
        <f t="shared" si="137"/>
        <v>9.604480286611933</v>
      </c>
      <c r="I219" s="210">
        <f t="shared" si="137"/>
        <v>7.7874547600428228</v>
      </c>
      <c r="J219" s="210">
        <f t="shared" si="137"/>
        <v>13.446917432010334</v>
      </c>
      <c r="K219" s="210">
        <f t="shared" si="137"/>
        <v>14.101972810568943</v>
      </c>
      <c r="L219" s="210">
        <f t="shared" si="137"/>
        <v>12.627126296045169</v>
      </c>
    </row>
    <row r="220" spans="1:12" x14ac:dyDescent="0.25">
      <c r="A220" s="50" t="s">
        <v>1937</v>
      </c>
      <c r="B220" s="50" t="s">
        <v>5210</v>
      </c>
      <c r="C220" s="210">
        <f t="shared" ref="C220:L220" si="138">(C1953/C$1818)/(C3686/C$3551)</f>
        <v>1.0324985802523933E-2</v>
      </c>
      <c r="D220" s="210">
        <f t="shared" si="138"/>
        <v>2.5553030423128394E-2</v>
      </c>
      <c r="E220" s="210">
        <f t="shared" si="138"/>
        <v>1.5084361579509346E-2</v>
      </c>
      <c r="F220" s="210">
        <f t="shared" si="138"/>
        <v>1.4834345912335055E-2</v>
      </c>
      <c r="G220" s="210">
        <f t="shared" si="138"/>
        <v>1.4128063135061064E-2</v>
      </c>
      <c r="H220" s="210">
        <f t="shared" si="138"/>
        <v>2.1557186254060508E-2</v>
      </c>
      <c r="I220" s="210">
        <f t="shared" si="138"/>
        <v>2.0243627361366815E-2</v>
      </c>
      <c r="J220" s="210">
        <f t="shared" si="138"/>
        <v>0.3379242572499796</v>
      </c>
      <c r="K220" s="210">
        <f t="shared" si="138"/>
        <v>9.0638234697867026E-2</v>
      </c>
      <c r="L220" s="210">
        <f t="shared" si="138"/>
        <v>3.4927047037937579E-2</v>
      </c>
    </row>
    <row r="221" spans="1:12" x14ac:dyDescent="0.25">
      <c r="A221" s="50" t="s">
        <v>2264</v>
      </c>
      <c r="B221" s="50" t="s">
        <v>5211</v>
      </c>
      <c r="C221" s="210">
        <f t="shared" ref="C221:L221" si="139">(C1954/C$1818)/(C3687/C$3551)</f>
        <v>1.2451139238068613E-4</v>
      </c>
      <c r="D221" s="210">
        <f t="shared" si="139"/>
        <v>0</v>
      </c>
      <c r="E221" s="210">
        <f t="shared" si="139"/>
        <v>1.27588874122076E-5</v>
      </c>
      <c r="F221" s="210">
        <f t="shared" si="139"/>
        <v>5.5835333386841844E-2</v>
      </c>
      <c r="G221" s="210">
        <f t="shared" si="139"/>
        <v>0.7570531659539278</v>
      </c>
      <c r="H221" s="210">
        <f t="shared" si="139"/>
        <v>7.5114424511668568E-2</v>
      </c>
      <c r="I221" s="210">
        <f t="shared" si="139"/>
        <v>0</v>
      </c>
      <c r="J221" s="210">
        <f t="shared" si="139"/>
        <v>0</v>
      </c>
      <c r="K221" s="210">
        <f t="shared" si="139"/>
        <v>4.1598472921005106E-4</v>
      </c>
      <c r="L221" s="210">
        <f t="shared" si="139"/>
        <v>0</v>
      </c>
    </row>
    <row r="222" spans="1:12" x14ac:dyDescent="0.25">
      <c r="A222" s="50" t="s">
        <v>1707</v>
      </c>
      <c r="B222" s="50" t="s">
        <v>5212</v>
      </c>
      <c r="C222" s="210">
        <f t="shared" ref="C222:L222" si="140">(C1955/C$1818)/(C3688/C$3551)</f>
        <v>1.2684640097546426E-2</v>
      </c>
      <c r="D222" s="210">
        <f t="shared" si="140"/>
        <v>0</v>
      </c>
      <c r="E222" s="210">
        <f t="shared" si="140"/>
        <v>0</v>
      </c>
      <c r="F222" s="210">
        <f t="shared" si="140"/>
        <v>0</v>
      </c>
      <c r="G222" s="210">
        <f t="shared" si="140"/>
        <v>0</v>
      </c>
      <c r="H222" s="210">
        <f t="shared" si="140"/>
        <v>0</v>
      </c>
      <c r="I222" s="210">
        <f t="shared" si="140"/>
        <v>0</v>
      </c>
      <c r="J222" s="210">
        <f t="shared" si="140"/>
        <v>0</v>
      </c>
      <c r="K222" s="210">
        <f t="shared" si="140"/>
        <v>0</v>
      </c>
      <c r="L222" s="210">
        <f t="shared" si="140"/>
        <v>0</v>
      </c>
    </row>
    <row r="223" spans="1:12" x14ac:dyDescent="0.25">
      <c r="A223" s="50" t="s">
        <v>1403</v>
      </c>
      <c r="B223" s="50" t="s">
        <v>5213</v>
      </c>
      <c r="C223" s="210">
        <f t="shared" ref="C223:L223" si="141">(C1956/C$1818)/(C3689/C$3551)</f>
        <v>2.8432584354884352E-3</v>
      </c>
      <c r="D223" s="210">
        <f t="shared" si="141"/>
        <v>3.1928373383071536E-2</v>
      </c>
      <c r="E223" s="210">
        <f t="shared" si="141"/>
        <v>2.2258969560185108E-4</v>
      </c>
      <c r="F223" s="210">
        <f t="shared" si="141"/>
        <v>1.3805394110199892E-4</v>
      </c>
      <c r="G223" s="210">
        <f t="shared" si="141"/>
        <v>1.6057308316523851E-3</v>
      </c>
      <c r="H223" s="210">
        <f t="shared" si="141"/>
        <v>0</v>
      </c>
      <c r="I223" s="210">
        <f t="shared" si="141"/>
        <v>2.8395494672995295E-4</v>
      </c>
      <c r="J223" s="210">
        <f t="shared" si="141"/>
        <v>0</v>
      </c>
      <c r="K223" s="210">
        <f t="shared" si="141"/>
        <v>0</v>
      </c>
      <c r="L223" s="210">
        <f t="shared" si="141"/>
        <v>0</v>
      </c>
    </row>
    <row r="224" spans="1:12" x14ac:dyDescent="0.25">
      <c r="A224" s="50" t="s">
        <v>2097</v>
      </c>
      <c r="B224" s="50" t="s">
        <v>5214</v>
      </c>
      <c r="C224" s="210">
        <f t="shared" ref="C224:L224" si="142">(C1957/C$1818)/(C3690/C$3551)</f>
        <v>2.2651159789839285E-3</v>
      </c>
      <c r="D224" s="210">
        <f t="shared" si="142"/>
        <v>0</v>
      </c>
      <c r="E224" s="210">
        <f t="shared" si="142"/>
        <v>0</v>
      </c>
      <c r="F224" s="210">
        <f t="shared" si="142"/>
        <v>0</v>
      </c>
      <c r="G224" s="210">
        <f t="shared" si="142"/>
        <v>2.2396113674227453E-3</v>
      </c>
      <c r="H224" s="210">
        <f t="shared" si="142"/>
        <v>0</v>
      </c>
      <c r="I224" s="210">
        <f t="shared" si="142"/>
        <v>0</v>
      </c>
      <c r="J224" s="210">
        <f t="shared" si="142"/>
        <v>0</v>
      </c>
      <c r="K224" s="210">
        <f t="shared" si="142"/>
        <v>0</v>
      </c>
      <c r="L224" s="210">
        <f t="shared" si="142"/>
        <v>0</v>
      </c>
    </row>
    <row r="225" spans="1:12" x14ac:dyDescent="0.25">
      <c r="A225" s="50" t="s">
        <v>2387</v>
      </c>
      <c r="B225" s="50" t="s">
        <v>5215</v>
      </c>
      <c r="C225" s="210">
        <f t="shared" ref="C225:L225" si="143">(C1958/C$1818)/(C3691/C$3551)</f>
        <v>0</v>
      </c>
      <c r="D225" s="210">
        <f t="shared" si="143"/>
        <v>0</v>
      </c>
      <c r="E225" s="210">
        <f t="shared" si="143"/>
        <v>0</v>
      </c>
      <c r="F225" s="210">
        <f t="shared" si="143"/>
        <v>2.2790468552237581E-4</v>
      </c>
      <c r="G225" s="210">
        <f t="shared" si="143"/>
        <v>0</v>
      </c>
      <c r="H225" s="210">
        <f t="shared" si="143"/>
        <v>0</v>
      </c>
      <c r="I225" s="210">
        <f t="shared" si="143"/>
        <v>0</v>
      </c>
      <c r="J225" s="210">
        <f t="shared" si="143"/>
        <v>0</v>
      </c>
      <c r="K225" s="210">
        <f t="shared" si="143"/>
        <v>0</v>
      </c>
      <c r="L225" s="210">
        <f t="shared" si="143"/>
        <v>0</v>
      </c>
    </row>
    <row r="226" spans="1:12" x14ac:dyDescent="0.25">
      <c r="A226" s="50" t="s">
        <v>3843</v>
      </c>
      <c r="B226" s="50" t="s">
        <v>5216</v>
      </c>
      <c r="C226" s="210">
        <f t="shared" ref="C226:L226" si="144">(C1959/C$1818)/(C3692/C$3551)</f>
        <v>0</v>
      </c>
      <c r="D226" s="210">
        <f t="shared" si="144"/>
        <v>1.0453581459313368E-3</v>
      </c>
      <c r="E226" s="210">
        <f t="shared" si="144"/>
        <v>0</v>
      </c>
      <c r="F226" s="210">
        <f t="shared" si="144"/>
        <v>0</v>
      </c>
      <c r="G226" s="210">
        <f t="shared" si="144"/>
        <v>0</v>
      </c>
      <c r="H226" s="210">
        <f t="shared" si="144"/>
        <v>0</v>
      </c>
      <c r="I226" s="210">
        <f t="shared" si="144"/>
        <v>0</v>
      </c>
      <c r="J226" s="210">
        <f t="shared" si="144"/>
        <v>0</v>
      </c>
      <c r="K226" s="210">
        <f t="shared" si="144"/>
        <v>0</v>
      </c>
      <c r="L226" s="210">
        <f t="shared" si="144"/>
        <v>0</v>
      </c>
    </row>
    <row r="227" spans="1:12" x14ac:dyDescent="0.25">
      <c r="A227" s="50" t="s">
        <v>861</v>
      </c>
      <c r="B227" s="50" t="s">
        <v>5217</v>
      </c>
      <c r="C227" s="210">
        <f t="shared" ref="C227:L227" si="145">(C1960/C$1818)/(C3693/C$3551)</f>
        <v>1.4243393269087938</v>
      </c>
      <c r="D227" s="210">
        <f t="shared" si="145"/>
        <v>0.14567207604821666</v>
      </c>
      <c r="E227" s="210">
        <f t="shared" si="145"/>
        <v>0.7457384141584722</v>
      </c>
      <c r="F227" s="210">
        <f t="shared" si="145"/>
        <v>1.8915567919556193</v>
      </c>
      <c r="G227" s="210">
        <f t="shared" si="145"/>
        <v>0.66058376383169759</v>
      </c>
      <c r="H227" s="210">
        <f t="shared" si="145"/>
        <v>0.10108567254895147</v>
      </c>
      <c r="I227" s="210">
        <f t="shared" si="145"/>
        <v>6.5699198160463282E-2</v>
      </c>
      <c r="J227" s="210">
        <f t="shared" si="145"/>
        <v>5.5462605939229595E-2</v>
      </c>
      <c r="K227" s="210">
        <f t="shared" si="145"/>
        <v>0.80618272836025007</v>
      </c>
      <c r="L227" s="210">
        <f t="shared" si="145"/>
        <v>0.25122234592056292</v>
      </c>
    </row>
    <row r="228" spans="1:12" x14ac:dyDescent="0.25">
      <c r="A228" s="50" t="s">
        <v>1620</v>
      </c>
      <c r="B228" s="50" t="s">
        <v>5218</v>
      </c>
      <c r="C228" s="210">
        <f t="shared" ref="C228:L228" si="146">(C1961/C$1818)/(C3694/C$3551)</f>
        <v>1.0257468752604992E-3</v>
      </c>
      <c r="D228" s="210">
        <f t="shared" si="146"/>
        <v>2.6370445545069225</v>
      </c>
      <c r="E228" s="210">
        <f t="shared" si="146"/>
        <v>5.0695403719252553E-2</v>
      </c>
      <c r="F228" s="210">
        <f t="shared" si="146"/>
        <v>0</v>
      </c>
      <c r="G228" s="210">
        <f t="shared" si="146"/>
        <v>0</v>
      </c>
      <c r="H228" s="210">
        <f t="shared" si="146"/>
        <v>0</v>
      </c>
      <c r="I228" s="210">
        <f t="shared" si="146"/>
        <v>0</v>
      </c>
      <c r="J228" s="210">
        <f t="shared" si="146"/>
        <v>0</v>
      </c>
      <c r="K228" s="210">
        <f t="shared" si="146"/>
        <v>0</v>
      </c>
      <c r="L228" s="210">
        <f t="shared" si="146"/>
        <v>0</v>
      </c>
    </row>
    <row r="229" spans="1:12" x14ac:dyDescent="0.25">
      <c r="A229" s="50" t="s">
        <v>1913</v>
      </c>
      <c r="B229" s="50" t="s">
        <v>5219</v>
      </c>
      <c r="C229" s="210">
        <f t="shared" ref="C229:L229" si="147">(C1962/C$1818)/(C3695/C$3551)</f>
        <v>0.18806726632361817</v>
      </c>
      <c r="D229" s="210">
        <f t="shared" si="147"/>
        <v>9.5843830698653671E-4</v>
      </c>
      <c r="E229" s="210">
        <f t="shared" si="147"/>
        <v>3.1478204149476708E-3</v>
      </c>
      <c r="F229" s="210">
        <f t="shared" si="147"/>
        <v>9.0101334513600612E-2</v>
      </c>
      <c r="G229" s="210">
        <f t="shared" si="147"/>
        <v>0.15790778408601658</v>
      </c>
      <c r="H229" s="210">
        <f t="shared" si="147"/>
        <v>3.6496712955447722E-2</v>
      </c>
      <c r="I229" s="210">
        <f t="shared" si="147"/>
        <v>1.8518157079772269E-2</v>
      </c>
      <c r="J229" s="210">
        <f t="shared" si="147"/>
        <v>1.4467645735416972E-2</v>
      </c>
      <c r="K229" s="210">
        <f t="shared" si="147"/>
        <v>3.7283339034229999E-2</v>
      </c>
      <c r="L229" s="210">
        <f t="shared" si="147"/>
        <v>0</v>
      </c>
    </row>
    <row r="230" spans="1:12" x14ac:dyDescent="0.25">
      <c r="A230" s="50" t="s">
        <v>2733</v>
      </c>
      <c r="B230" s="50" t="s">
        <v>5220</v>
      </c>
      <c r="C230" s="210">
        <f t="shared" ref="C230:L230" si="148">(C1963/C$1818)/(C3696/C$3551)</f>
        <v>0</v>
      </c>
      <c r="D230" s="210">
        <f t="shared" si="148"/>
        <v>3.5170294584338743E-3</v>
      </c>
      <c r="E230" s="210">
        <f t="shared" si="148"/>
        <v>0</v>
      </c>
      <c r="F230" s="210">
        <f t="shared" si="148"/>
        <v>7.5397830048113291E-4</v>
      </c>
      <c r="G230" s="210">
        <f t="shared" si="148"/>
        <v>0</v>
      </c>
      <c r="H230" s="210">
        <f t="shared" si="148"/>
        <v>0</v>
      </c>
      <c r="I230" s="210">
        <f t="shared" si="148"/>
        <v>3.099028540800096E-4</v>
      </c>
      <c r="J230" s="210">
        <f t="shared" si="148"/>
        <v>0</v>
      </c>
      <c r="K230" s="210">
        <f t="shared" si="148"/>
        <v>0</v>
      </c>
      <c r="L230" s="210">
        <f t="shared" si="148"/>
        <v>0</v>
      </c>
    </row>
    <row r="231" spans="1:12" x14ac:dyDescent="0.25">
      <c r="A231" s="50" t="s">
        <v>1074</v>
      </c>
      <c r="B231" s="50" t="s">
        <v>5221</v>
      </c>
      <c r="C231" s="210">
        <f t="shared" ref="C231:L231" si="149">(C1964/C$1818)/(C3697/C$3551)</f>
        <v>1.7553689518871637E-2</v>
      </c>
      <c r="D231" s="210">
        <f t="shared" si="149"/>
        <v>4.6844748071787685E-2</v>
      </c>
      <c r="E231" s="210">
        <f t="shared" si="149"/>
        <v>3.2593607934082683E-2</v>
      </c>
      <c r="F231" s="210">
        <f t="shared" si="149"/>
        <v>3.5226884184789628E-2</v>
      </c>
      <c r="G231" s="210">
        <f t="shared" si="149"/>
        <v>8.6967823223807028E-2</v>
      </c>
      <c r="H231" s="210">
        <f t="shared" si="149"/>
        <v>0.24634360079232187</v>
      </c>
      <c r="I231" s="210">
        <f t="shared" si="149"/>
        <v>0.36933286699126283</v>
      </c>
      <c r="J231" s="210">
        <f t="shared" si="149"/>
        <v>0.31238459900342835</v>
      </c>
      <c r="K231" s="210">
        <f t="shared" si="149"/>
        <v>0.34433628141251654</v>
      </c>
      <c r="L231" s="210">
        <f t="shared" si="149"/>
        <v>0.20458453770592541</v>
      </c>
    </row>
    <row r="232" spans="1:12" x14ac:dyDescent="0.25">
      <c r="A232" s="50" t="s">
        <v>2370</v>
      </c>
      <c r="B232" s="50" t="s">
        <v>5222</v>
      </c>
      <c r="C232" s="210">
        <f t="shared" ref="C232:L232" si="150">(C1965/C$1818)/(C3698/C$3551)</f>
        <v>0.83177381664943484</v>
      </c>
      <c r="D232" s="210">
        <f t="shared" si="150"/>
        <v>0.36076775190112981</v>
      </c>
      <c r="E232" s="210">
        <f t="shared" si="150"/>
        <v>0.19168536905053632</v>
      </c>
      <c r="F232" s="210">
        <f t="shared" si="150"/>
        <v>0.29612635490524475</v>
      </c>
      <c r="G232" s="210">
        <f t="shared" si="150"/>
        <v>0.48769744674735621</v>
      </c>
      <c r="H232" s="210">
        <f t="shared" si="150"/>
        <v>4.2197692412083002E-2</v>
      </c>
      <c r="I232" s="210">
        <f t="shared" si="150"/>
        <v>8.4361438926138267E-3</v>
      </c>
      <c r="J232" s="210">
        <f t="shared" si="150"/>
        <v>0.22797659841735368</v>
      </c>
      <c r="K232" s="210">
        <f t="shared" si="150"/>
        <v>0</v>
      </c>
      <c r="L232" s="210">
        <f t="shared" si="150"/>
        <v>0</v>
      </c>
    </row>
    <row r="233" spans="1:12" x14ac:dyDescent="0.25">
      <c r="A233" s="50" t="s">
        <v>4434</v>
      </c>
      <c r="B233" s="50" t="s">
        <v>5223</v>
      </c>
      <c r="C233" s="210">
        <f t="shared" ref="C233:L233" si="151">(C1966/C$1818)/(C3699/C$3551)</f>
        <v>2.4254589111767683E-3</v>
      </c>
      <c r="D233" s="210">
        <f t="shared" si="151"/>
        <v>0</v>
      </c>
      <c r="E233" s="210">
        <f t="shared" si="151"/>
        <v>0</v>
      </c>
      <c r="F233" s="210">
        <f t="shared" si="151"/>
        <v>1.178807609103044E-2</v>
      </c>
      <c r="G233" s="210">
        <f t="shared" si="151"/>
        <v>0</v>
      </c>
      <c r="H233" s="210">
        <f t="shared" si="151"/>
        <v>0</v>
      </c>
      <c r="I233" s="210">
        <f t="shared" si="151"/>
        <v>0</v>
      </c>
      <c r="J233" s="210">
        <f t="shared" si="151"/>
        <v>0</v>
      </c>
      <c r="K233" s="210">
        <f t="shared" si="151"/>
        <v>0</v>
      </c>
      <c r="L233" s="210">
        <f t="shared" si="151"/>
        <v>0</v>
      </c>
    </row>
    <row r="234" spans="1:12" x14ac:dyDescent="0.25">
      <c r="A234" s="50" t="s">
        <v>3428</v>
      </c>
      <c r="B234" s="50" t="s">
        <v>5224</v>
      </c>
      <c r="C234" s="210">
        <f t="shared" ref="C234:L234" si="152">(C1967/C$1818)/(C3700/C$3551)</f>
        <v>2.6768754809114292E-2</v>
      </c>
      <c r="D234" s="210">
        <f t="shared" si="152"/>
        <v>4.2994885883263008E-2</v>
      </c>
      <c r="E234" s="210">
        <f t="shared" si="152"/>
        <v>6.9975778519871783E-3</v>
      </c>
      <c r="F234" s="210">
        <f t="shared" si="152"/>
        <v>1.6039982661841912E-2</v>
      </c>
      <c r="G234" s="210">
        <f t="shared" si="152"/>
        <v>6.3529640591664036E-2</v>
      </c>
      <c r="H234" s="210">
        <f t="shared" si="152"/>
        <v>7.3621465435296324E-2</v>
      </c>
      <c r="I234" s="210">
        <f t="shared" si="152"/>
        <v>3.0742675050278194E-3</v>
      </c>
      <c r="J234" s="210">
        <f t="shared" si="152"/>
        <v>0</v>
      </c>
      <c r="K234" s="210">
        <f t="shared" si="152"/>
        <v>1.2489777494308955E-3</v>
      </c>
      <c r="L234" s="210">
        <f t="shared" si="152"/>
        <v>0</v>
      </c>
    </row>
    <row r="235" spans="1:12" x14ac:dyDescent="0.25">
      <c r="A235" s="50" t="s">
        <v>1888</v>
      </c>
      <c r="B235" s="50" t="s">
        <v>5227</v>
      </c>
      <c r="C235" s="210">
        <f t="shared" ref="C235:L235" si="153">(C1968/C$1818)/(C3701/C$3551)</f>
        <v>0.22564982368532457</v>
      </c>
      <c r="D235" s="210">
        <f t="shared" si="153"/>
        <v>0.37955523829608862</v>
      </c>
      <c r="E235" s="210">
        <f t="shared" si="153"/>
        <v>0.36208789933608027</v>
      </c>
      <c r="F235" s="210">
        <f t="shared" si="153"/>
        <v>6.0999424061251237E-2</v>
      </c>
      <c r="G235" s="210">
        <f t="shared" si="153"/>
        <v>1.9709593243691886E-3</v>
      </c>
      <c r="H235" s="210">
        <f t="shared" si="153"/>
        <v>1.6690833680984502E-3</v>
      </c>
      <c r="I235" s="210">
        <f t="shared" si="153"/>
        <v>4.790535159911935E-2</v>
      </c>
      <c r="J235" s="210">
        <f t="shared" si="153"/>
        <v>5.6276669716104899E-2</v>
      </c>
      <c r="K235" s="210">
        <f t="shared" si="153"/>
        <v>2.2394045457364273E-2</v>
      </c>
      <c r="L235" s="210">
        <f t="shared" si="153"/>
        <v>3.6625349122635033E-3</v>
      </c>
    </row>
    <row r="236" spans="1:12" x14ac:dyDescent="0.25">
      <c r="A236" s="50" t="s">
        <v>4128</v>
      </c>
      <c r="B236" s="50" t="s">
        <v>5229</v>
      </c>
      <c r="C236" s="210">
        <f t="shared" ref="C236:L236" si="154">(C1969/C$1818)/(C3702/C$3551)</f>
        <v>0.47095897518451385</v>
      </c>
      <c r="D236" s="210">
        <f t="shared" si="154"/>
        <v>9.0673141631351026E-2</v>
      </c>
      <c r="E236" s="210">
        <f t="shared" si="154"/>
        <v>1.0497082165318299E-2</v>
      </c>
      <c r="F236" s="210">
        <f t="shared" si="154"/>
        <v>1.9947804056924374E-2</v>
      </c>
      <c r="G236" s="210">
        <f t="shared" si="154"/>
        <v>0.12122629480538573</v>
      </c>
      <c r="H236" s="210">
        <f t="shared" si="154"/>
        <v>9.5971625940012795E-2</v>
      </c>
      <c r="I236" s="210">
        <f t="shared" si="154"/>
        <v>9.4164840575591824E-2</v>
      </c>
      <c r="J236" s="210">
        <f t="shared" si="154"/>
        <v>1.5162608384962048E-2</v>
      </c>
      <c r="K236" s="210">
        <f t="shared" si="154"/>
        <v>1.3303360450521661E-3</v>
      </c>
      <c r="L236" s="210">
        <f t="shared" si="154"/>
        <v>0</v>
      </c>
    </row>
    <row r="237" spans="1:12" x14ac:dyDescent="0.25">
      <c r="A237" s="50" t="s">
        <v>583</v>
      </c>
      <c r="B237" s="50" t="s">
        <v>5230</v>
      </c>
      <c r="C237" s="210">
        <f t="shared" ref="C237:L237" si="155">(C1970/C$1818)/(C3703/C$3551)</f>
        <v>0.15878622978259682</v>
      </c>
      <c r="D237" s="210">
        <f t="shared" si="155"/>
        <v>5.2326570929816761E-2</v>
      </c>
      <c r="E237" s="210">
        <f t="shared" si="155"/>
        <v>4.2267692494046437E-3</v>
      </c>
      <c r="F237" s="210">
        <f t="shared" si="155"/>
        <v>0</v>
      </c>
      <c r="G237" s="210">
        <f t="shared" si="155"/>
        <v>1.2865625765558952E-2</v>
      </c>
      <c r="H237" s="210">
        <f t="shared" si="155"/>
        <v>0</v>
      </c>
      <c r="I237" s="210">
        <f t="shared" si="155"/>
        <v>0</v>
      </c>
      <c r="J237" s="210">
        <f t="shared" si="155"/>
        <v>0</v>
      </c>
      <c r="K237" s="210">
        <f t="shared" si="155"/>
        <v>5.7680494647631267E-2</v>
      </c>
      <c r="L237" s="210">
        <f t="shared" si="155"/>
        <v>0</v>
      </c>
    </row>
    <row r="238" spans="1:12" x14ac:dyDescent="0.25">
      <c r="A238" s="50" t="s">
        <v>2573</v>
      </c>
      <c r="B238" s="50" t="s">
        <v>5231</v>
      </c>
      <c r="C238" s="210">
        <f t="shared" ref="C238:L238" si="156">(C1971/C$1818)/(C3704/C$3551)</f>
        <v>0</v>
      </c>
      <c r="D238" s="210">
        <f t="shared" si="156"/>
        <v>0</v>
      </c>
      <c r="E238" s="210">
        <f t="shared" si="156"/>
        <v>0</v>
      </c>
      <c r="F238" s="210">
        <f t="shared" si="156"/>
        <v>2.4207886458482712E-2</v>
      </c>
      <c r="G238" s="210">
        <f t="shared" si="156"/>
        <v>0</v>
      </c>
      <c r="H238" s="210">
        <f t="shared" si="156"/>
        <v>0</v>
      </c>
      <c r="I238" s="210">
        <f t="shared" si="156"/>
        <v>0</v>
      </c>
      <c r="J238" s="210">
        <f t="shared" si="156"/>
        <v>0</v>
      </c>
      <c r="K238" s="210">
        <f t="shared" si="156"/>
        <v>0</v>
      </c>
      <c r="L238" s="210">
        <f t="shared" si="156"/>
        <v>0</v>
      </c>
    </row>
    <row r="239" spans="1:12" x14ac:dyDescent="0.25">
      <c r="A239" s="50" t="s">
        <v>2783</v>
      </c>
      <c r="B239" s="50" t="s">
        <v>5232</v>
      </c>
      <c r="C239" s="210">
        <f t="shared" ref="C239:L239" si="157">(C1972/C$1818)/(C3705/C$3551)</f>
        <v>0</v>
      </c>
      <c r="D239" s="210">
        <f t="shared" si="157"/>
        <v>0</v>
      </c>
      <c r="E239" s="210">
        <f t="shared" si="157"/>
        <v>0</v>
      </c>
      <c r="F239" s="210">
        <f t="shared" si="157"/>
        <v>3.3067001482001614E-3</v>
      </c>
      <c r="G239" s="210">
        <f t="shared" si="157"/>
        <v>0</v>
      </c>
      <c r="H239" s="210">
        <f t="shared" si="157"/>
        <v>1.8611746452500418E-4</v>
      </c>
      <c r="I239" s="210">
        <f t="shared" si="157"/>
        <v>1.1216508227070107E-4</v>
      </c>
      <c r="J239" s="210">
        <f t="shared" si="157"/>
        <v>0</v>
      </c>
      <c r="K239" s="210">
        <f t="shared" si="157"/>
        <v>5.2100002754606794E-4</v>
      </c>
      <c r="L239" s="210">
        <f t="shared" si="157"/>
        <v>0</v>
      </c>
    </row>
    <row r="240" spans="1:12" x14ac:dyDescent="0.25">
      <c r="A240" s="50" t="s">
        <v>3144</v>
      </c>
      <c r="B240" s="50" t="s">
        <v>5233</v>
      </c>
      <c r="C240" s="210">
        <f t="shared" ref="C240:L240" si="158">(C1973/C$1818)/(C3706/C$3551)</f>
        <v>1.0193861991014949E-2</v>
      </c>
      <c r="D240" s="210">
        <f t="shared" si="158"/>
        <v>1.3180382656266245E-3</v>
      </c>
      <c r="E240" s="210">
        <f t="shared" si="158"/>
        <v>0</v>
      </c>
      <c r="F240" s="210">
        <f t="shared" si="158"/>
        <v>0</v>
      </c>
      <c r="G240" s="210">
        <f t="shared" si="158"/>
        <v>0</v>
      </c>
      <c r="H240" s="210">
        <f t="shared" si="158"/>
        <v>0</v>
      </c>
      <c r="I240" s="210">
        <f t="shared" si="158"/>
        <v>1.7029973926516105E-4</v>
      </c>
      <c r="J240" s="210">
        <f t="shared" si="158"/>
        <v>1.3300980676450108E-2</v>
      </c>
      <c r="K240" s="210">
        <f t="shared" si="158"/>
        <v>2.8998361315750649E-3</v>
      </c>
      <c r="L240" s="210">
        <f t="shared" si="158"/>
        <v>0</v>
      </c>
    </row>
    <row r="241" spans="1:12" x14ac:dyDescent="0.25">
      <c r="A241" s="50" t="s">
        <v>1127</v>
      </c>
      <c r="B241" s="50" t="s">
        <v>5236</v>
      </c>
      <c r="C241" s="210">
        <f t="shared" ref="C241:L241" si="159">(C1974/C$1818)/(C3707/C$3551)</f>
        <v>0.12202723941652045</v>
      </c>
      <c r="D241" s="210">
        <f t="shared" si="159"/>
        <v>6.3916963577392166E-4</v>
      </c>
      <c r="E241" s="210">
        <f t="shared" si="159"/>
        <v>0</v>
      </c>
      <c r="F241" s="210">
        <f t="shared" si="159"/>
        <v>0</v>
      </c>
      <c r="G241" s="210">
        <f t="shared" si="159"/>
        <v>0</v>
      </c>
      <c r="H241" s="210">
        <f t="shared" si="159"/>
        <v>3.5588429147323044E-5</v>
      </c>
      <c r="I241" s="210">
        <f t="shared" si="159"/>
        <v>0</v>
      </c>
      <c r="J241" s="210">
        <f t="shared" si="159"/>
        <v>0</v>
      </c>
      <c r="K241" s="210">
        <f t="shared" si="159"/>
        <v>0</v>
      </c>
      <c r="L241" s="210">
        <f t="shared" si="159"/>
        <v>0</v>
      </c>
    </row>
    <row r="242" spans="1:12" x14ac:dyDescent="0.25">
      <c r="A242" s="50" t="s">
        <v>1013</v>
      </c>
      <c r="B242" s="50" t="s">
        <v>5237</v>
      </c>
      <c r="C242" s="210">
        <f t="shared" ref="C242:L242" si="160">(C1975/C$1818)/(C3708/C$3551)</f>
        <v>2.54845246618122E-2</v>
      </c>
      <c r="D242" s="210">
        <f t="shared" si="160"/>
        <v>1.2756848144474369E-2</v>
      </c>
      <c r="E242" s="210">
        <f t="shared" si="160"/>
        <v>2.7151780994457155E-3</v>
      </c>
      <c r="F242" s="210">
        <f t="shared" si="160"/>
        <v>0</v>
      </c>
      <c r="G242" s="210">
        <f t="shared" si="160"/>
        <v>0</v>
      </c>
      <c r="H242" s="210">
        <f t="shared" si="160"/>
        <v>0</v>
      </c>
      <c r="I242" s="210">
        <f t="shared" si="160"/>
        <v>0</v>
      </c>
      <c r="J242" s="210">
        <f t="shared" si="160"/>
        <v>0</v>
      </c>
      <c r="K242" s="210">
        <f t="shared" si="160"/>
        <v>0</v>
      </c>
      <c r="L242" s="210">
        <f t="shared" si="160"/>
        <v>0</v>
      </c>
    </row>
    <row r="243" spans="1:12" x14ac:dyDescent="0.25">
      <c r="A243" s="50" t="s">
        <v>3049</v>
      </c>
      <c r="B243" s="50" t="s">
        <v>5238</v>
      </c>
      <c r="C243" s="210">
        <f t="shared" ref="C243:L243" si="161">(C1976/C$1818)/(C3709/C$3551)</f>
        <v>0</v>
      </c>
      <c r="D243" s="210">
        <f t="shared" si="161"/>
        <v>0</v>
      </c>
      <c r="E243" s="210">
        <f t="shared" si="161"/>
        <v>0</v>
      </c>
      <c r="F243" s="210">
        <f t="shared" si="161"/>
        <v>0</v>
      </c>
      <c r="G243" s="210">
        <f t="shared" si="161"/>
        <v>0</v>
      </c>
      <c r="H243" s="210">
        <f t="shared" si="161"/>
        <v>0</v>
      </c>
      <c r="I243" s="210">
        <f t="shared" si="161"/>
        <v>0</v>
      </c>
      <c r="J243" s="210">
        <f t="shared" si="161"/>
        <v>0</v>
      </c>
      <c r="K243" s="210">
        <f t="shared" si="161"/>
        <v>2.9833332293004141E-3</v>
      </c>
      <c r="L243" s="210">
        <f t="shared" si="161"/>
        <v>0</v>
      </c>
    </row>
    <row r="244" spans="1:12" x14ac:dyDescent="0.25">
      <c r="A244" s="50" t="s">
        <v>4563</v>
      </c>
      <c r="B244" s="50" t="s">
        <v>5239</v>
      </c>
      <c r="C244" s="210">
        <f t="shared" ref="C244:L244" si="162">(C1977/C$1818)/(C3710/C$3551)</f>
        <v>0</v>
      </c>
      <c r="D244" s="210">
        <f t="shared" si="162"/>
        <v>0</v>
      </c>
      <c r="E244" s="210">
        <f t="shared" si="162"/>
        <v>0</v>
      </c>
      <c r="F244" s="210">
        <f t="shared" si="162"/>
        <v>0</v>
      </c>
      <c r="G244" s="210">
        <f t="shared" si="162"/>
        <v>21.251877876045313</v>
      </c>
      <c r="H244" s="210">
        <f t="shared" si="162"/>
        <v>0</v>
      </c>
      <c r="I244" s="210">
        <f t="shared" si="162"/>
        <v>0</v>
      </c>
      <c r="J244" s="210">
        <f t="shared" si="162"/>
        <v>0</v>
      </c>
      <c r="K244" s="210">
        <f t="shared" si="162"/>
        <v>0</v>
      </c>
      <c r="L244" s="210">
        <f t="shared" si="162"/>
        <v>0</v>
      </c>
    </row>
    <row r="245" spans="1:12" x14ac:dyDescent="0.25">
      <c r="A245" s="50" t="s">
        <v>3446</v>
      </c>
      <c r="B245" s="50" t="s">
        <v>5240</v>
      </c>
      <c r="C245" s="210">
        <f t="shared" ref="C245:L245" si="163">(C1978/C$1818)/(C3711/C$3551)</f>
        <v>0.47276149794713901</v>
      </c>
      <c r="D245" s="210">
        <f t="shared" si="163"/>
        <v>0</v>
      </c>
      <c r="E245" s="210">
        <f t="shared" si="163"/>
        <v>1.2225091064851617E-3</v>
      </c>
      <c r="F245" s="210">
        <f t="shared" si="163"/>
        <v>0</v>
      </c>
      <c r="G245" s="210">
        <f t="shared" si="163"/>
        <v>0</v>
      </c>
      <c r="H245" s="210">
        <f t="shared" si="163"/>
        <v>5.0411324241610274E-2</v>
      </c>
      <c r="I245" s="210">
        <f t="shared" si="163"/>
        <v>1.0241324749435274E-2</v>
      </c>
      <c r="J245" s="210">
        <f t="shared" si="163"/>
        <v>0</v>
      </c>
      <c r="K245" s="210">
        <f t="shared" si="163"/>
        <v>0.13448027170936955</v>
      </c>
      <c r="L245" s="210">
        <f t="shared" si="163"/>
        <v>0</v>
      </c>
    </row>
    <row r="246" spans="1:12" x14ac:dyDescent="0.25">
      <c r="A246" s="50" t="s">
        <v>2078</v>
      </c>
      <c r="B246" s="50" t="s">
        <v>5241</v>
      </c>
      <c r="C246" s="210">
        <f t="shared" ref="C246:L246" si="164">(C1979/C$1818)/(C3712/C$3551)</f>
        <v>0.23498835072357133</v>
      </c>
      <c r="D246" s="210">
        <f t="shared" si="164"/>
        <v>1.2274199267202537E-2</v>
      </c>
      <c r="E246" s="210">
        <f t="shared" si="164"/>
        <v>0</v>
      </c>
      <c r="F246" s="210">
        <f t="shared" si="164"/>
        <v>0.48225837813499239</v>
      </c>
      <c r="G246" s="210">
        <f t="shared" si="164"/>
        <v>0.31998266246570156</v>
      </c>
      <c r="H246" s="210">
        <f t="shared" si="164"/>
        <v>0.13960737802495954</v>
      </c>
      <c r="I246" s="210">
        <f t="shared" si="164"/>
        <v>7.490720240472952E-2</v>
      </c>
      <c r="J246" s="210">
        <f t="shared" si="164"/>
        <v>4.874256198207802E-2</v>
      </c>
      <c r="K246" s="210">
        <f t="shared" si="164"/>
        <v>8.5137976193135415E-3</v>
      </c>
      <c r="L246" s="210">
        <f t="shared" si="164"/>
        <v>0</v>
      </c>
    </row>
    <row r="247" spans="1:12" x14ac:dyDescent="0.25">
      <c r="A247" s="50" t="s">
        <v>2469</v>
      </c>
      <c r="B247" s="50" t="s">
        <v>5242</v>
      </c>
      <c r="C247" s="210">
        <f t="shared" ref="C247:L247" si="165">(C1980/C$1818)/(C3713/C$3551)</f>
        <v>1.1782941782263279</v>
      </c>
      <c r="D247" s="210">
        <f t="shared" si="165"/>
        <v>0.50896432495707578</v>
      </c>
      <c r="E247" s="210">
        <f t="shared" si="165"/>
        <v>0.25469521313595506</v>
      </c>
      <c r="F247" s="210">
        <f t="shared" si="165"/>
        <v>0.11386710567002439</v>
      </c>
      <c r="G247" s="210">
        <f t="shared" si="165"/>
        <v>1.2913113736679066E-3</v>
      </c>
      <c r="H247" s="210">
        <f t="shared" si="165"/>
        <v>0.11175295057805665</v>
      </c>
      <c r="I247" s="210">
        <f t="shared" si="165"/>
        <v>0.37680592841136984</v>
      </c>
      <c r="J247" s="210">
        <f t="shared" si="165"/>
        <v>10.411285524323366</v>
      </c>
      <c r="K247" s="210">
        <f t="shared" si="165"/>
        <v>2.2853333314074398</v>
      </c>
      <c r="L247" s="210">
        <f t="shared" si="165"/>
        <v>2.0636602595941773</v>
      </c>
    </row>
    <row r="248" spans="1:12" x14ac:dyDescent="0.25">
      <c r="A248" s="50" t="s">
        <v>1879</v>
      </c>
      <c r="B248" s="50" t="s">
        <v>5247</v>
      </c>
      <c r="C248" s="210">
        <f t="shared" ref="C248:L248" si="166">(C1981/C$1818)/(C3714/C$3551)</f>
        <v>1.112590921924062E-2</v>
      </c>
      <c r="D248" s="210">
        <f t="shared" si="166"/>
        <v>2.386359085876406E-3</v>
      </c>
      <c r="E248" s="210">
        <f t="shared" si="166"/>
        <v>7.7760858411779085E-2</v>
      </c>
      <c r="F248" s="210">
        <f t="shared" si="166"/>
        <v>0</v>
      </c>
      <c r="G248" s="210">
        <f t="shared" si="166"/>
        <v>4.9286168257439058E-3</v>
      </c>
      <c r="H248" s="210">
        <f t="shared" si="166"/>
        <v>2.6124067996605538E-3</v>
      </c>
      <c r="I248" s="210">
        <f t="shared" si="166"/>
        <v>4.6448487256987806E-3</v>
      </c>
      <c r="J248" s="210">
        <f t="shared" si="166"/>
        <v>6.2531700807102531E-4</v>
      </c>
      <c r="K248" s="210">
        <f t="shared" si="166"/>
        <v>3.0543405828252111E-4</v>
      </c>
      <c r="L248" s="210">
        <f t="shared" si="166"/>
        <v>0</v>
      </c>
    </row>
    <row r="249" spans="1:12" x14ac:dyDescent="0.25">
      <c r="A249" s="50" t="s">
        <v>1033</v>
      </c>
      <c r="B249" s="50" t="s">
        <v>5248</v>
      </c>
      <c r="C249" s="210">
        <f t="shared" ref="C249:L249" si="167">(C1982/C$1818)/(C3715/C$3551)</f>
        <v>1.7098882690087296E-2</v>
      </c>
      <c r="D249" s="210">
        <f t="shared" si="167"/>
        <v>8.5441140737766764E-4</v>
      </c>
      <c r="E249" s="210">
        <f t="shared" si="167"/>
        <v>0</v>
      </c>
      <c r="F249" s="210">
        <f t="shared" si="167"/>
        <v>0</v>
      </c>
      <c r="G249" s="210">
        <f t="shared" si="167"/>
        <v>0</v>
      </c>
      <c r="H249" s="210">
        <f t="shared" si="167"/>
        <v>4.6269110782324178E-5</v>
      </c>
      <c r="I249" s="210">
        <f t="shared" si="167"/>
        <v>3.2505947110708628E-4</v>
      </c>
      <c r="J249" s="210">
        <f t="shared" si="167"/>
        <v>0</v>
      </c>
      <c r="K249" s="210">
        <f t="shared" si="167"/>
        <v>0</v>
      </c>
      <c r="L249" s="210">
        <f t="shared" si="167"/>
        <v>0</v>
      </c>
    </row>
    <row r="250" spans="1:12" x14ac:dyDescent="0.25">
      <c r="A250" s="50" t="s">
        <v>3174</v>
      </c>
      <c r="B250" s="50" t="s">
        <v>5249</v>
      </c>
      <c r="C250" s="210">
        <f t="shared" ref="C250:L250" si="168">(C1983/C$1818)/(C3716/C$3551)</f>
        <v>0</v>
      </c>
      <c r="D250" s="210">
        <f t="shared" si="168"/>
        <v>0</v>
      </c>
      <c r="E250" s="210">
        <f t="shared" si="168"/>
        <v>1.9616483746732524E-3</v>
      </c>
      <c r="F250" s="210">
        <f t="shared" si="168"/>
        <v>1.6049674693278073E-4</v>
      </c>
      <c r="G250" s="210">
        <f t="shared" si="168"/>
        <v>0</v>
      </c>
      <c r="H250" s="210">
        <f t="shared" si="168"/>
        <v>2.7528377531435251E-3</v>
      </c>
      <c r="I250" s="210">
        <f t="shared" si="168"/>
        <v>0</v>
      </c>
      <c r="J250" s="210">
        <f t="shared" si="168"/>
        <v>0</v>
      </c>
      <c r="K250" s="210">
        <f t="shared" si="168"/>
        <v>0</v>
      </c>
      <c r="L250" s="210">
        <f t="shared" si="168"/>
        <v>0</v>
      </c>
    </row>
    <row r="251" spans="1:12" x14ac:dyDescent="0.25">
      <c r="A251" s="50" t="s">
        <v>2644</v>
      </c>
      <c r="B251" s="50" t="s">
        <v>5250</v>
      </c>
      <c r="C251" s="210">
        <f t="shared" ref="C251:L251" si="169">(C1984/C$1818)/(C3717/C$3551)</f>
        <v>0.64951129894167603</v>
      </c>
      <c r="D251" s="210">
        <f t="shared" si="169"/>
        <v>0.13033193417698388</v>
      </c>
      <c r="E251" s="210">
        <f t="shared" si="169"/>
        <v>0.21211066004297338</v>
      </c>
      <c r="F251" s="210">
        <f t="shared" si="169"/>
        <v>0.11212575372836683</v>
      </c>
      <c r="G251" s="210">
        <f t="shared" si="169"/>
        <v>9.3143913890949819E-3</v>
      </c>
      <c r="H251" s="210">
        <f t="shared" si="169"/>
        <v>1.3095511884862159</v>
      </c>
      <c r="I251" s="210">
        <f t="shared" si="169"/>
        <v>0.85057704058930617</v>
      </c>
      <c r="J251" s="210">
        <f t="shared" si="169"/>
        <v>0.9916459027926452</v>
      </c>
      <c r="K251" s="210">
        <f t="shared" si="169"/>
        <v>0.92674881578134649</v>
      </c>
      <c r="L251" s="210">
        <f t="shared" si="169"/>
        <v>0</v>
      </c>
    </row>
    <row r="252" spans="1:12" x14ac:dyDescent="0.25">
      <c r="A252" s="50" t="s">
        <v>1875</v>
      </c>
      <c r="B252" s="50" t="s">
        <v>5251</v>
      </c>
      <c r="C252" s="210">
        <f t="shared" ref="C252:L252" si="170">(C1985/C$1818)/(C3718/C$3551)</f>
        <v>0.33982168132055129</v>
      </c>
      <c r="D252" s="210">
        <f t="shared" si="170"/>
        <v>0</v>
      </c>
      <c r="E252" s="210">
        <f t="shared" si="170"/>
        <v>0</v>
      </c>
      <c r="F252" s="210">
        <f t="shared" si="170"/>
        <v>0.20860776112801993</v>
      </c>
      <c r="G252" s="210">
        <f t="shared" si="170"/>
        <v>0</v>
      </c>
      <c r="H252" s="210">
        <f t="shared" si="170"/>
        <v>7.9594374593734904E-2</v>
      </c>
      <c r="I252" s="210">
        <f t="shared" si="170"/>
        <v>1.0218018092064306E-2</v>
      </c>
      <c r="J252" s="210">
        <f t="shared" si="170"/>
        <v>5.3257374317145868E-2</v>
      </c>
      <c r="K252" s="210">
        <f t="shared" si="170"/>
        <v>1.3943709736010414E-2</v>
      </c>
      <c r="L252" s="210">
        <f t="shared" si="170"/>
        <v>0.12066563074141905</v>
      </c>
    </row>
    <row r="253" spans="1:12" x14ac:dyDescent="0.25">
      <c r="A253" s="50" t="s">
        <v>1242</v>
      </c>
      <c r="B253" s="50" t="s">
        <v>5252</v>
      </c>
      <c r="C253" s="210">
        <f t="shared" ref="C253:L253" si="171">(C1986/C$1818)/(C3719/C$3551)</f>
        <v>0.13189784477057279</v>
      </c>
      <c r="D253" s="210">
        <f t="shared" si="171"/>
        <v>2.6107330637564714E-2</v>
      </c>
      <c r="E253" s="210">
        <f t="shared" si="171"/>
        <v>7.594960353056418E-2</v>
      </c>
      <c r="F253" s="210">
        <f t="shared" si="171"/>
        <v>6.0354846550601622E-3</v>
      </c>
      <c r="G253" s="210">
        <f t="shared" si="171"/>
        <v>0.13922126242382321</v>
      </c>
      <c r="H253" s="210">
        <f t="shared" si="171"/>
        <v>0.15089664179518966</v>
      </c>
      <c r="I253" s="210">
        <f t="shared" si="171"/>
        <v>9.8543874025356207E-2</v>
      </c>
      <c r="J253" s="210">
        <f t="shared" si="171"/>
        <v>0.18145898292577489</v>
      </c>
      <c r="K253" s="210">
        <f t="shared" si="171"/>
        <v>2.3458410036461621E-2</v>
      </c>
      <c r="L253" s="210">
        <f t="shared" si="171"/>
        <v>5.0097865546495139E-2</v>
      </c>
    </row>
    <row r="254" spans="1:12" x14ac:dyDescent="0.25">
      <c r="A254" s="50" t="s">
        <v>1370</v>
      </c>
      <c r="B254" s="50" t="s">
        <v>5253</v>
      </c>
      <c r="C254" s="210">
        <f t="shared" ref="C254:L254" si="172">(C1987/C$1818)/(C3720/C$3551)</f>
        <v>0.22242099709581686</v>
      </c>
      <c r="D254" s="210">
        <f t="shared" si="172"/>
        <v>1.7768637977803132E-3</v>
      </c>
      <c r="E254" s="210">
        <f t="shared" si="172"/>
        <v>2.0571549839492873E-3</v>
      </c>
      <c r="F254" s="210">
        <f t="shared" si="172"/>
        <v>1.1745354126989417E-2</v>
      </c>
      <c r="G254" s="210">
        <f t="shared" si="172"/>
        <v>2.1799923788711231E-2</v>
      </c>
      <c r="H254" s="210">
        <f t="shared" si="172"/>
        <v>9.8028846754741102E-3</v>
      </c>
      <c r="I254" s="210">
        <f t="shared" si="172"/>
        <v>7.2548143340914015E-2</v>
      </c>
      <c r="J254" s="210">
        <f t="shared" si="172"/>
        <v>0.50122093161056003</v>
      </c>
      <c r="K254" s="210">
        <f t="shared" si="172"/>
        <v>1.0184756971830958E-3</v>
      </c>
      <c r="L254" s="210">
        <f t="shared" si="172"/>
        <v>0</v>
      </c>
    </row>
    <row r="255" spans="1:12" x14ac:dyDescent="0.25">
      <c r="A255" s="50" t="s">
        <v>2950</v>
      </c>
      <c r="B255" s="50" t="s">
        <v>5254</v>
      </c>
      <c r="C255" s="210">
        <f t="shared" ref="C255:L255" si="173">(C1988/C$1818)/(C3721/C$3551)</f>
        <v>5.3443713119891555E-3</v>
      </c>
      <c r="D255" s="210">
        <f t="shared" si="173"/>
        <v>4.0139442624909728E-4</v>
      </c>
      <c r="E255" s="210">
        <f t="shared" si="173"/>
        <v>0</v>
      </c>
      <c r="F255" s="210">
        <f t="shared" si="173"/>
        <v>3.1346705327353142E-3</v>
      </c>
      <c r="G255" s="210">
        <f t="shared" si="173"/>
        <v>5.0720436921550401E-4</v>
      </c>
      <c r="H255" s="210">
        <f t="shared" si="173"/>
        <v>1.1288976886319722E-3</v>
      </c>
      <c r="I255" s="210">
        <f t="shared" si="173"/>
        <v>1.0349823772138154E-3</v>
      </c>
      <c r="J255" s="210">
        <f t="shared" si="173"/>
        <v>1.4793075483040556E-3</v>
      </c>
      <c r="K255" s="210">
        <f t="shared" si="173"/>
        <v>1.7751994047138426E-3</v>
      </c>
      <c r="L255" s="210">
        <f t="shared" si="173"/>
        <v>0</v>
      </c>
    </row>
    <row r="256" spans="1:12" x14ac:dyDescent="0.25">
      <c r="A256" s="50" t="s">
        <v>2672</v>
      </c>
      <c r="B256" s="50" t="s">
        <v>5255</v>
      </c>
      <c r="C256" s="210">
        <f t="shared" ref="C256:L256" si="174">(C1989/C$1818)/(C3722/C$3551)</f>
        <v>2.5330317892616536E-4</v>
      </c>
      <c r="D256" s="210">
        <f t="shared" si="174"/>
        <v>1.7745891632084967E-2</v>
      </c>
      <c r="E256" s="210">
        <f t="shared" si="174"/>
        <v>0</v>
      </c>
      <c r="F256" s="210">
        <f t="shared" si="174"/>
        <v>1.9267258430736654E-2</v>
      </c>
      <c r="G256" s="210">
        <f t="shared" si="174"/>
        <v>0</v>
      </c>
      <c r="H256" s="210">
        <f t="shared" si="174"/>
        <v>5.0861705911339927E-2</v>
      </c>
      <c r="I256" s="210">
        <f t="shared" si="174"/>
        <v>0.13724230666657691</v>
      </c>
      <c r="J256" s="210">
        <f t="shared" si="174"/>
        <v>0</v>
      </c>
      <c r="K256" s="210">
        <f t="shared" si="174"/>
        <v>0</v>
      </c>
      <c r="L256" s="210">
        <f t="shared" si="174"/>
        <v>0</v>
      </c>
    </row>
    <row r="257" spans="1:12" x14ac:dyDescent="0.25">
      <c r="A257" s="50" t="s">
        <v>2333</v>
      </c>
      <c r="B257" s="50" t="s">
        <v>5256</v>
      </c>
      <c r="C257" s="210">
        <f t="shared" ref="C257:L257" si="175">(C1990/C$1818)/(C3723/C$3551)</f>
        <v>1.020354894369212</v>
      </c>
      <c r="D257" s="210">
        <f t="shared" si="175"/>
        <v>0.50570403778673445</v>
      </c>
      <c r="E257" s="210">
        <f t="shared" si="175"/>
        <v>5.1236553961213113E-2</v>
      </c>
      <c r="F257" s="210">
        <f t="shared" si="175"/>
        <v>0.57759573255881258</v>
      </c>
      <c r="G257" s="210">
        <f t="shared" si="175"/>
        <v>0.42261352342994374</v>
      </c>
      <c r="H257" s="210">
        <f t="shared" si="175"/>
        <v>0.19053369383739943</v>
      </c>
      <c r="I257" s="210">
        <f t="shared" si="175"/>
        <v>8.6568552486131004E-2</v>
      </c>
      <c r="J257" s="210">
        <f t="shared" si="175"/>
        <v>0.32093232341657041</v>
      </c>
      <c r="K257" s="210">
        <f t="shared" si="175"/>
        <v>0.6237821594381604</v>
      </c>
      <c r="L257" s="210">
        <f t="shared" si="175"/>
        <v>8.6365826403415419E-2</v>
      </c>
    </row>
    <row r="258" spans="1:12" x14ac:dyDescent="0.25">
      <c r="A258" s="50" t="s">
        <v>2188</v>
      </c>
      <c r="B258" s="50" t="s">
        <v>5257</v>
      </c>
      <c r="C258" s="210">
        <f t="shared" ref="C258:L258" si="176">(C1991/C$1818)/(C3724/C$3551)</f>
        <v>1.6077255394679129</v>
      </c>
      <c r="D258" s="210">
        <f t="shared" si="176"/>
        <v>5.1880843001778157E-2</v>
      </c>
      <c r="E258" s="210">
        <f t="shared" si="176"/>
        <v>7.1555049849747934E-2</v>
      </c>
      <c r="F258" s="210">
        <f t="shared" si="176"/>
        <v>0</v>
      </c>
      <c r="G258" s="210">
        <f t="shared" si="176"/>
        <v>0</v>
      </c>
      <c r="H258" s="210">
        <f t="shared" si="176"/>
        <v>1.7557865897444935E-3</v>
      </c>
      <c r="I258" s="210">
        <f t="shared" si="176"/>
        <v>2.4846651517267372E-2</v>
      </c>
      <c r="J258" s="210">
        <f t="shared" si="176"/>
        <v>3.8982049510237296E-3</v>
      </c>
      <c r="K258" s="210">
        <f t="shared" si="176"/>
        <v>3.8046049566972662E-2</v>
      </c>
      <c r="L258" s="210">
        <f t="shared" si="176"/>
        <v>8.5348011447250724E-2</v>
      </c>
    </row>
    <row r="259" spans="1:12" x14ac:dyDescent="0.25">
      <c r="A259" s="50" t="s">
        <v>3391</v>
      </c>
      <c r="B259" s="50" t="s">
        <v>5258</v>
      </c>
      <c r="C259" s="210">
        <f t="shared" ref="C259:L259" si="177">(C1992/C$1818)/(C3725/C$3551)</f>
        <v>0</v>
      </c>
      <c r="D259" s="210">
        <f t="shared" si="177"/>
        <v>1.2804123678149973E-2</v>
      </c>
      <c r="E259" s="210">
        <f t="shared" si="177"/>
        <v>5.8760879020644585E-2</v>
      </c>
      <c r="F259" s="210">
        <f t="shared" si="177"/>
        <v>4.2331581786894668E-2</v>
      </c>
      <c r="G259" s="210">
        <f t="shared" si="177"/>
        <v>4.0893744584977135E-3</v>
      </c>
      <c r="H259" s="210">
        <f t="shared" si="177"/>
        <v>4.7709522125519042E-3</v>
      </c>
      <c r="I259" s="210">
        <f t="shared" si="177"/>
        <v>0</v>
      </c>
      <c r="J259" s="210">
        <f t="shared" si="177"/>
        <v>0</v>
      </c>
      <c r="K259" s="210">
        <f t="shared" si="177"/>
        <v>0</v>
      </c>
      <c r="L259" s="210">
        <f t="shared" si="177"/>
        <v>0</v>
      </c>
    </row>
    <row r="260" spans="1:12" x14ac:dyDescent="0.25">
      <c r="A260" s="50" t="s">
        <v>10010</v>
      </c>
      <c r="B260" s="50" t="s">
        <v>10011</v>
      </c>
      <c r="C260" s="210">
        <f t="shared" ref="C260:L260" si="178">(C1993/C$1818)/(C3726/C$3551)</f>
        <v>1.033217252984645E-2</v>
      </c>
      <c r="D260" s="210">
        <f t="shared" si="178"/>
        <v>1.5949853862596709E-2</v>
      </c>
      <c r="E260" s="210">
        <f t="shared" si="178"/>
        <v>0</v>
      </c>
      <c r="F260" s="210">
        <f t="shared" si="178"/>
        <v>3.1170978587393835E-3</v>
      </c>
      <c r="G260" s="210">
        <f t="shared" si="178"/>
        <v>3.3975690831420393E-3</v>
      </c>
      <c r="H260" s="210">
        <f t="shared" si="178"/>
        <v>0</v>
      </c>
      <c r="I260" s="210">
        <f t="shared" si="178"/>
        <v>0</v>
      </c>
      <c r="J260" s="210">
        <f t="shared" si="178"/>
        <v>2.333906625444279E-3</v>
      </c>
      <c r="K260" s="210">
        <f t="shared" si="178"/>
        <v>0</v>
      </c>
      <c r="L260" s="210">
        <f t="shared" si="178"/>
        <v>0</v>
      </c>
    </row>
    <row r="261" spans="1:12" x14ac:dyDescent="0.25">
      <c r="A261" s="50" t="s">
        <v>10012</v>
      </c>
      <c r="B261" s="50" t="s">
        <v>10013</v>
      </c>
      <c r="C261" s="210">
        <f t="shared" ref="C261:L261" si="179">(C1994/C$1818)/(C3727/C$3551)</f>
        <v>0</v>
      </c>
      <c r="D261" s="210">
        <f t="shared" si="179"/>
        <v>0</v>
      </c>
      <c r="E261" s="210">
        <f t="shared" si="179"/>
        <v>0</v>
      </c>
      <c r="F261" s="210">
        <f t="shared" si="179"/>
        <v>1.294109885602775E-2</v>
      </c>
      <c r="G261" s="210">
        <f t="shared" si="179"/>
        <v>0</v>
      </c>
      <c r="H261" s="210">
        <f t="shared" si="179"/>
        <v>0</v>
      </c>
      <c r="I261" s="210">
        <f t="shared" si="179"/>
        <v>0</v>
      </c>
      <c r="J261" s="210">
        <f t="shared" si="179"/>
        <v>0</v>
      </c>
      <c r="K261" s="210">
        <f t="shared" si="179"/>
        <v>0</v>
      </c>
      <c r="L261" s="210">
        <f t="shared" si="179"/>
        <v>0</v>
      </c>
    </row>
    <row r="262" spans="1:12" x14ac:dyDescent="0.25">
      <c r="A262" s="50" t="s">
        <v>10014</v>
      </c>
      <c r="B262" s="50" t="s">
        <v>10015</v>
      </c>
      <c r="C262" s="210">
        <f t="shared" ref="C262:L262" si="180">(C1995/C$1818)/(C3728/C$3551)</f>
        <v>1.0419518579601161E-2</v>
      </c>
      <c r="D262" s="210">
        <f t="shared" si="180"/>
        <v>9.0324398024653788E-4</v>
      </c>
      <c r="E262" s="210">
        <f t="shared" si="180"/>
        <v>0</v>
      </c>
      <c r="F262" s="210">
        <f t="shared" si="180"/>
        <v>5.646599903953236E-4</v>
      </c>
      <c r="G262" s="210">
        <f t="shared" si="180"/>
        <v>0</v>
      </c>
      <c r="H262" s="210">
        <f t="shared" si="180"/>
        <v>0</v>
      </c>
      <c r="I262" s="210">
        <f t="shared" si="180"/>
        <v>0</v>
      </c>
      <c r="J262" s="210">
        <f t="shared" si="180"/>
        <v>0</v>
      </c>
      <c r="K262" s="210">
        <f t="shared" si="180"/>
        <v>0</v>
      </c>
      <c r="L262" s="210">
        <f t="shared" si="180"/>
        <v>0</v>
      </c>
    </row>
    <row r="263" spans="1:12" x14ac:dyDescent="0.25">
      <c r="A263" s="50" t="s">
        <v>3253</v>
      </c>
      <c r="B263" s="50" t="s">
        <v>5264</v>
      </c>
      <c r="C263" s="210">
        <f t="shared" ref="C263:L263" si="181">(C1996/C$1818)/(C3729/C$3551)</f>
        <v>7.8787949043474803E-3</v>
      </c>
      <c r="D263" s="210">
        <f t="shared" si="181"/>
        <v>0</v>
      </c>
      <c r="E263" s="210">
        <f t="shared" si="181"/>
        <v>1.2490271589212141E-3</v>
      </c>
      <c r="F263" s="210">
        <f t="shared" si="181"/>
        <v>3.3812109302040283E-4</v>
      </c>
      <c r="G263" s="210">
        <f t="shared" si="181"/>
        <v>2.3160638697842404E-3</v>
      </c>
      <c r="H263" s="210">
        <f t="shared" si="181"/>
        <v>4.7563035008142875E-3</v>
      </c>
      <c r="I263" s="210">
        <f t="shared" si="181"/>
        <v>6.6035301390755001E-3</v>
      </c>
      <c r="J263" s="210">
        <f t="shared" si="181"/>
        <v>1.6332739724107268E-3</v>
      </c>
      <c r="K263" s="210">
        <f t="shared" si="181"/>
        <v>6.0278364122678521E-2</v>
      </c>
      <c r="L263" s="210">
        <f t="shared" si="181"/>
        <v>1.7871792796331644E-2</v>
      </c>
    </row>
    <row r="264" spans="1:12" x14ac:dyDescent="0.25">
      <c r="A264" s="50" t="s">
        <v>2798</v>
      </c>
      <c r="B264" s="50" t="s">
        <v>5265</v>
      </c>
      <c r="C264" s="210">
        <f t="shared" ref="C264:L264" si="182">(C1997/C$1818)/(C3730/C$3551)</f>
        <v>8.1116052630342291E-5</v>
      </c>
      <c r="D264" s="210">
        <f t="shared" si="182"/>
        <v>3.4950652020137325E-3</v>
      </c>
      <c r="E264" s="210">
        <f t="shared" si="182"/>
        <v>8.8404075254765863E-4</v>
      </c>
      <c r="F264" s="210">
        <f t="shared" si="182"/>
        <v>3.6673997722832527E-4</v>
      </c>
      <c r="G264" s="210">
        <f t="shared" si="182"/>
        <v>2.8170519806306724E-4</v>
      </c>
      <c r="H264" s="210">
        <f t="shared" si="182"/>
        <v>4.2041977228131563E-3</v>
      </c>
      <c r="I264" s="210">
        <f t="shared" si="182"/>
        <v>1.1519895305514411E-3</v>
      </c>
      <c r="J264" s="210">
        <f t="shared" si="182"/>
        <v>2.5921614004951075E-3</v>
      </c>
      <c r="K264" s="210">
        <f t="shared" si="182"/>
        <v>6.1669342639594019E-3</v>
      </c>
      <c r="L264" s="210">
        <f t="shared" si="182"/>
        <v>6.5238449167628791E-3</v>
      </c>
    </row>
    <row r="265" spans="1:12" x14ac:dyDescent="0.25">
      <c r="A265" s="50" t="s">
        <v>3958</v>
      </c>
      <c r="B265" s="50" t="s">
        <v>5266</v>
      </c>
      <c r="C265" s="210">
        <f t="shared" ref="C265:L265" si="183">(C1998/C$1818)/(C3731/C$3551)</f>
        <v>0</v>
      </c>
      <c r="D265" s="210">
        <f t="shared" si="183"/>
        <v>0</v>
      </c>
      <c r="E265" s="210">
        <f t="shared" si="183"/>
        <v>0</v>
      </c>
      <c r="F265" s="210">
        <f t="shared" si="183"/>
        <v>0</v>
      </c>
      <c r="G265" s="210">
        <f t="shared" si="183"/>
        <v>0</v>
      </c>
      <c r="H265" s="210">
        <f t="shared" si="183"/>
        <v>0</v>
      </c>
      <c r="I265" s="210">
        <f t="shared" si="183"/>
        <v>0</v>
      </c>
      <c r="J265" s="210">
        <f t="shared" si="183"/>
        <v>0</v>
      </c>
      <c r="K265" s="210">
        <f t="shared" si="183"/>
        <v>8.3339956394474482E-4</v>
      </c>
      <c r="L265" s="210">
        <f t="shared" si="183"/>
        <v>0</v>
      </c>
    </row>
    <row r="266" spans="1:12" x14ac:dyDescent="0.25">
      <c r="A266" s="50" t="s">
        <v>3809</v>
      </c>
      <c r="B266" s="50" t="s">
        <v>5267</v>
      </c>
      <c r="C266" s="210">
        <f t="shared" ref="C266:L266" si="184">(C1999/C$1818)/(C3732/C$3551)</f>
        <v>0</v>
      </c>
      <c r="D266" s="210">
        <f t="shared" si="184"/>
        <v>0</v>
      </c>
      <c r="E266" s="210">
        <f t="shared" si="184"/>
        <v>0</v>
      </c>
      <c r="F266" s="210">
        <f t="shared" si="184"/>
        <v>0</v>
      </c>
      <c r="G266" s="210">
        <f t="shared" si="184"/>
        <v>0</v>
      </c>
      <c r="H266" s="210">
        <f t="shared" si="184"/>
        <v>0</v>
      </c>
      <c r="I266" s="210">
        <f t="shared" si="184"/>
        <v>0</v>
      </c>
      <c r="J266" s="210">
        <f t="shared" si="184"/>
        <v>0</v>
      </c>
      <c r="K266" s="210">
        <f t="shared" si="184"/>
        <v>0</v>
      </c>
      <c r="L266" s="210">
        <f t="shared" si="184"/>
        <v>8.9228589793845486E-2</v>
      </c>
    </row>
    <row r="267" spans="1:12" x14ac:dyDescent="0.25">
      <c r="A267" s="50" t="s">
        <v>2346</v>
      </c>
      <c r="B267" s="50" t="s">
        <v>5268</v>
      </c>
      <c r="C267" s="210">
        <f t="shared" ref="C267:L267" si="185">(C2000/C$1818)/(C3733/C$3551)</f>
        <v>0</v>
      </c>
      <c r="D267" s="210">
        <f t="shared" si="185"/>
        <v>0</v>
      </c>
      <c r="E267" s="210">
        <f t="shared" si="185"/>
        <v>0</v>
      </c>
      <c r="F267" s="210">
        <f t="shared" si="185"/>
        <v>0</v>
      </c>
      <c r="G267" s="210">
        <f t="shared" si="185"/>
        <v>0</v>
      </c>
      <c r="H267" s="210">
        <f t="shared" si="185"/>
        <v>0</v>
      </c>
      <c r="I267" s="210">
        <f t="shared" si="185"/>
        <v>0</v>
      </c>
      <c r="J267" s="210">
        <f t="shared" si="185"/>
        <v>0</v>
      </c>
      <c r="K267" s="210">
        <f t="shared" si="185"/>
        <v>0</v>
      </c>
      <c r="L267" s="210">
        <f t="shared" si="185"/>
        <v>1.253948531973594E-2</v>
      </c>
    </row>
    <row r="268" spans="1:12" x14ac:dyDescent="0.25">
      <c r="A268" s="50" t="s">
        <v>3449</v>
      </c>
      <c r="B268" s="50" t="s">
        <v>5269</v>
      </c>
      <c r="C268" s="210">
        <f t="shared" ref="C268:L268" si="186">(C2001/C$1818)/(C3734/C$3551)</f>
        <v>0</v>
      </c>
      <c r="D268" s="210">
        <f t="shared" si="186"/>
        <v>0</v>
      </c>
      <c r="E268" s="210">
        <f t="shared" si="186"/>
        <v>0</v>
      </c>
      <c r="F268" s="210">
        <f t="shared" si="186"/>
        <v>0</v>
      </c>
      <c r="G268" s="210">
        <f t="shared" si="186"/>
        <v>0</v>
      </c>
      <c r="H268" s="210">
        <f t="shared" si="186"/>
        <v>1.5037978738281098E-3</v>
      </c>
      <c r="I268" s="210">
        <f t="shared" si="186"/>
        <v>0</v>
      </c>
      <c r="J268" s="210">
        <f t="shared" si="186"/>
        <v>0</v>
      </c>
      <c r="K268" s="210">
        <f t="shared" si="186"/>
        <v>0</v>
      </c>
      <c r="L268" s="210">
        <f t="shared" si="186"/>
        <v>0</v>
      </c>
    </row>
    <row r="269" spans="1:12" x14ac:dyDescent="0.25">
      <c r="A269" s="50" t="s">
        <v>4515</v>
      </c>
      <c r="B269" s="50" t="s">
        <v>5270</v>
      </c>
      <c r="C269" s="210">
        <f t="shared" ref="C269:L269" si="187">(C2002/C$1818)/(C3735/C$3551)</f>
        <v>3.7290427970622965E-2</v>
      </c>
      <c r="D269" s="210">
        <f t="shared" si="187"/>
        <v>0</v>
      </c>
      <c r="E269" s="210">
        <f t="shared" si="187"/>
        <v>0</v>
      </c>
      <c r="F269" s="210">
        <f t="shared" si="187"/>
        <v>0</v>
      </c>
      <c r="G269" s="210">
        <f t="shared" si="187"/>
        <v>1.0278187999552624E-3</v>
      </c>
      <c r="H269" s="210">
        <f t="shared" si="187"/>
        <v>1.552791299171847E-3</v>
      </c>
      <c r="I269" s="210">
        <f t="shared" si="187"/>
        <v>0</v>
      </c>
      <c r="J269" s="210">
        <f t="shared" si="187"/>
        <v>0</v>
      </c>
      <c r="K269" s="210">
        <f t="shared" si="187"/>
        <v>0</v>
      </c>
      <c r="L269" s="210">
        <f t="shared" si="187"/>
        <v>8.5101360843473188E-3</v>
      </c>
    </row>
    <row r="270" spans="1:12" x14ac:dyDescent="0.25">
      <c r="A270" s="50" t="s">
        <v>227</v>
      </c>
      <c r="B270" s="50" t="s">
        <v>5271</v>
      </c>
      <c r="C270" s="210">
        <f t="shared" ref="C270:L270" si="188">(C2003/C$1818)/(C3736/C$3551)</f>
        <v>2.7512935622064364E-2</v>
      </c>
      <c r="D270" s="210">
        <f t="shared" si="188"/>
        <v>1.3106466740522857E-3</v>
      </c>
      <c r="E270" s="210">
        <f t="shared" si="188"/>
        <v>0</v>
      </c>
      <c r="F270" s="210">
        <f t="shared" si="188"/>
        <v>2.340015516257445E-4</v>
      </c>
      <c r="G270" s="210">
        <f t="shared" si="188"/>
        <v>0</v>
      </c>
      <c r="H270" s="210">
        <f t="shared" si="188"/>
        <v>3.5503539889661063E-5</v>
      </c>
      <c r="I270" s="210">
        <f t="shared" si="188"/>
        <v>1.813982512733608E-3</v>
      </c>
      <c r="J270" s="210">
        <f t="shared" si="188"/>
        <v>1.5201014028549924</v>
      </c>
      <c r="K270" s="210">
        <f t="shared" si="188"/>
        <v>1.7097452968984378E-2</v>
      </c>
      <c r="L270" s="210">
        <f t="shared" si="188"/>
        <v>0</v>
      </c>
    </row>
    <row r="271" spans="1:12" x14ac:dyDescent="0.25">
      <c r="A271" s="50" t="s">
        <v>4269</v>
      </c>
      <c r="B271" s="50" t="s">
        <v>5272</v>
      </c>
      <c r="C271" s="210">
        <f t="shared" ref="C271:L271" si="189">(C2004/C$1818)/(C3737/C$3551)</f>
        <v>3.6897753060926841</v>
      </c>
      <c r="D271" s="210">
        <f t="shared" si="189"/>
        <v>3.6411417253591836</v>
      </c>
      <c r="E271" s="210">
        <f t="shared" si="189"/>
        <v>3.2764293570886784</v>
      </c>
      <c r="F271" s="210">
        <f t="shared" si="189"/>
        <v>4.8536129776298571</v>
      </c>
      <c r="G271" s="210">
        <f t="shared" si="189"/>
        <v>5.9567402471928519</v>
      </c>
      <c r="H271" s="210">
        <f t="shared" si="189"/>
        <v>3.6756119819006945</v>
      </c>
      <c r="I271" s="210">
        <f t="shared" si="189"/>
        <v>3.4127308836352772</v>
      </c>
      <c r="J271" s="210">
        <f t="shared" si="189"/>
        <v>4.5286290188538576</v>
      </c>
      <c r="K271" s="210">
        <f t="shared" si="189"/>
        <v>4.4882851264014034</v>
      </c>
      <c r="L271" s="210">
        <f t="shared" si="189"/>
        <v>3.0019428300165059</v>
      </c>
    </row>
    <row r="272" spans="1:12" x14ac:dyDescent="0.25">
      <c r="A272" s="50" t="s">
        <v>1143</v>
      </c>
      <c r="B272" s="50" t="s">
        <v>5273</v>
      </c>
      <c r="C272" s="210">
        <f t="shared" ref="C272:L272" si="190">(C2005/C$1818)/(C3738/C$3551)</f>
        <v>0.58385358374686569</v>
      </c>
      <c r="D272" s="210">
        <f t="shared" si="190"/>
        <v>0.64559043198713106</v>
      </c>
      <c r="E272" s="210">
        <f t="shared" si="190"/>
        <v>0.70795090992575382</v>
      </c>
      <c r="F272" s="210">
        <f t="shared" si="190"/>
        <v>0.39089072616804205</v>
      </c>
      <c r="G272" s="210">
        <f t="shared" si="190"/>
        <v>1.1671580423768899</v>
      </c>
      <c r="H272" s="210">
        <f t="shared" si="190"/>
        <v>1.3357101205420021</v>
      </c>
      <c r="I272" s="210">
        <f t="shared" si="190"/>
        <v>1.7339749966811164</v>
      </c>
      <c r="J272" s="210">
        <f t="shared" si="190"/>
        <v>1.9891522285886412</v>
      </c>
      <c r="K272" s="210">
        <f t="shared" si="190"/>
        <v>0.56820279546730257</v>
      </c>
      <c r="L272" s="210">
        <f t="shared" si="190"/>
        <v>0.68709690003447177</v>
      </c>
    </row>
    <row r="273" spans="1:12" x14ac:dyDescent="0.25">
      <c r="A273" s="50" t="s">
        <v>1821</v>
      </c>
      <c r="B273" s="50" t="s">
        <v>5274</v>
      </c>
      <c r="C273" s="210">
        <f t="shared" ref="C273:L273" si="191">(C2006/C$1818)/(C3739/C$3551)</f>
        <v>0</v>
      </c>
      <c r="D273" s="210">
        <f t="shared" si="191"/>
        <v>7.9218246720335353E-2</v>
      </c>
      <c r="E273" s="210">
        <f t="shared" si="191"/>
        <v>2.3435769870740757E-3</v>
      </c>
      <c r="F273" s="210">
        <f t="shared" si="191"/>
        <v>3.3242436612108506E-3</v>
      </c>
      <c r="G273" s="210">
        <f t="shared" si="191"/>
        <v>0</v>
      </c>
      <c r="H273" s="210">
        <f t="shared" si="191"/>
        <v>0</v>
      </c>
      <c r="I273" s="210">
        <f t="shared" si="191"/>
        <v>0</v>
      </c>
      <c r="J273" s="210">
        <f t="shared" si="191"/>
        <v>0</v>
      </c>
      <c r="K273" s="210">
        <f t="shared" si="191"/>
        <v>7.2158866395900722E-3</v>
      </c>
      <c r="L273" s="210">
        <f t="shared" si="191"/>
        <v>0</v>
      </c>
    </row>
    <row r="274" spans="1:12" x14ac:dyDescent="0.25">
      <c r="A274" s="50" t="s">
        <v>1137</v>
      </c>
      <c r="B274" s="50" t="s">
        <v>5275</v>
      </c>
      <c r="C274" s="210">
        <f t="shared" ref="C274:L274" si="192">(C2007/C$1818)/(C3740/C$3551)</f>
        <v>0</v>
      </c>
      <c r="D274" s="210">
        <f t="shared" si="192"/>
        <v>6.3748607243477805E-4</v>
      </c>
      <c r="E274" s="210">
        <f t="shared" si="192"/>
        <v>0</v>
      </c>
      <c r="F274" s="210">
        <f t="shared" si="192"/>
        <v>4.1313736455361781E-4</v>
      </c>
      <c r="G274" s="210">
        <f t="shared" si="192"/>
        <v>0</v>
      </c>
      <c r="H274" s="210">
        <f t="shared" si="192"/>
        <v>0</v>
      </c>
      <c r="I274" s="210">
        <f t="shared" si="192"/>
        <v>0</v>
      </c>
      <c r="J274" s="210">
        <f t="shared" si="192"/>
        <v>0</v>
      </c>
      <c r="K274" s="210">
        <f t="shared" si="192"/>
        <v>0</v>
      </c>
      <c r="L274" s="210">
        <f t="shared" si="192"/>
        <v>0</v>
      </c>
    </row>
    <row r="275" spans="1:12" x14ac:dyDescent="0.25">
      <c r="A275" s="50" t="s">
        <v>116</v>
      </c>
      <c r="B275" s="50" t="s">
        <v>5276</v>
      </c>
      <c r="C275" s="210">
        <f t="shared" ref="C275:L275" si="193">(C2008/C$1818)/(C3741/C$3551)</f>
        <v>3.816099753813481E-2</v>
      </c>
      <c r="D275" s="210">
        <f t="shared" si="193"/>
        <v>0</v>
      </c>
      <c r="E275" s="210">
        <f t="shared" si="193"/>
        <v>0</v>
      </c>
      <c r="F275" s="210">
        <f t="shared" si="193"/>
        <v>0</v>
      </c>
      <c r="G275" s="210">
        <f t="shared" si="193"/>
        <v>0</v>
      </c>
      <c r="H275" s="210">
        <f t="shared" si="193"/>
        <v>0</v>
      </c>
      <c r="I275" s="210">
        <f t="shared" si="193"/>
        <v>0</v>
      </c>
      <c r="J275" s="210">
        <f t="shared" si="193"/>
        <v>2.0230010801593839E-3</v>
      </c>
      <c r="K275" s="210">
        <f t="shared" si="193"/>
        <v>0</v>
      </c>
      <c r="L275" s="210">
        <f t="shared" si="193"/>
        <v>0</v>
      </c>
    </row>
    <row r="276" spans="1:12" x14ac:dyDescent="0.25">
      <c r="A276" s="50" t="s">
        <v>962</v>
      </c>
      <c r="B276" s="50" t="s">
        <v>5277</v>
      </c>
      <c r="C276" s="210">
        <f t="shared" ref="C276:L276" si="194">(C2009/C$1818)/(C3742/C$3551)</f>
        <v>14.56788447037132</v>
      </c>
      <c r="D276" s="210">
        <f t="shared" si="194"/>
        <v>16.203587921200779</v>
      </c>
      <c r="E276" s="210">
        <f t="shared" si="194"/>
        <v>11.486687373755473</v>
      </c>
      <c r="F276" s="210">
        <f t="shared" si="194"/>
        <v>12.396164743404666</v>
      </c>
      <c r="G276" s="210">
        <f t="shared" si="194"/>
        <v>20.740714100997774</v>
      </c>
      <c r="H276" s="210">
        <f t="shared" si="194"/>
        <v>16.896383528951752</v>
      </c>
      <c r="I276" s="210">
        <f t="shared" si="194"/>
        <v>18.014448632014808</v>
      </c>
      <c r="J276" s="210">
        <f t="shared" si="194"/>
        <v>32.349348095788756</v>
      </c>
      <c r="K276" s="210">
        <f t="shared" si="194"/>
        <v>30.433257185359608</v>
      </c>
      <c r="L276" s="210">
        <f t="shared" si="194"/>
        <v>23.645775486931747</v>
      </c>
    </row>
    <row r="277" spans="1:12" x14ac:dyDescent="0.25">
      <c r="A277" s="50" t="s">
        <v>17</v>
      </c>
      <c r="B277" s="50" t="s">
        <v>5278</v>
      </c>
      <c r="C277" s="210">
        <f t="shared" ref="C277:L277" si="195">(C2010/C$1818)/(C3743/C$3551)</f>
        <v>3.0194437255120821E-2</v>
      </c>
      <c r="D277" s="210">
        <f t="shared" si="195"/>
        <v>4.4218198127762053E-3</v>
      </c>
      <c r="E277" s="210">
        <f t="shared" si="195"/>
        <v>3.8100927865846895E-3</v>
      </c>
      <c r="F277" s="210">
        <f t="shared" si="195"/>
        <v>0</v>
      </c>
      <c r="G277" s="210">
        <f t="shared" si="195"/>
        <v>0</v>
      </c>
      <c r="H277" s="210">
        <f t="shared" si="195"/>
        <v>6.7174112997918393E-3</v>
      </c>
      <c r="I277" s="210">
        <f t="shared" si="195"/>
        <v>1.1654704331445274E-4</v>
      </c>
      <c r="J277" s="210">
        <f t="shared" si="195"/>
        <v>4.9119464232153104E-3</v>
      </c>
      <c r="K277" s="210">
        <f t="shared" si="195"/>
        <v>3.4465652303636692E-4</v>
      </c>
      <c r="L277" s="210">
        <f t="shared" si="195"/>
        <v>2.9455290304390789E-3</v>
      </c>
    </row>
    <row r="278" spans="1:12" x14ac:dyDescent="0.25">
      <c r="A278" s="50" t="s">
        <v>65</v>
      </c>
      <c r="B278" s="50" t="s">
        <v>5279</v>
      </c>
      <c r="C278" s="210">
        <f t="shared" ref="C278:L278" si="196">(C2011/C$1818)/(C3744/C$3551)</f>
        <v>0.16338818745744338</v>
      </c>
      <c r="D278" s="210">
        <f t="shared" si="196"/>
        <v>5.3973127846537405E-2</v>
      </c>
      <c r="E278" s="210">
        <f t="shared" si="196"/>
        <v>1.4047183620201806E-2</v>
      </c>
      <c r="F278" s="210">
        <f t="shared" si="196"/>
        <v>3.5495543497794838E-2</v>
      </c>
      <c r="G278" s="210">
        <f t="shared" si="196"/>
        <v>1.6803842371996437E-2</v>
      </c>
      <c r="H278" s="210">
        <f t="shared" si="196"/>
        <v>0</v>
      </c>
      <c r="I278" s="210">
        <f t="shared" si="196"/>
        <v>2.8054808333381944E-2</v>
      </c>
      <c r="J278" s="210">
        <f t="shared" si="196"/>
        <v>1.9733359007300857E-2</v>
      </c>
      <c r="K278" s="210">
        <f t="shared" si="196"/>
        <v>3.494198624564844E-2</v>
      </c>
      <c r="L278" s="210">
        <f t="shared" si="196"/>
        <v>1.5008128081370226E-2</v>
      </c>
    </row>
    <row r="279" spans="1:12" x14ac:dyDescent="0.25">
      <c r="A279" s="50" t="s">
        <v>10016</v>
      </c>
      <c r="B279" s="50" t="s">
        <v>10017</v>
      </c>
      <c r="C279" s="210">
        <f t="shared" ref="C279:L279" si="197">(C2012/C$1818)/(C3745/C$3551)</f>
        <v>1.3958556313010366E-2</v>
      </c>
      <c r="D279" s="210">
        <f t="shared" si="197"/>
        <v>1.8684972508123981E-2</v>
      </c>
      <c r="E279" s="210">
        <f t="shared" si="197"/>
        <v>7.6227001589470678E-3</v>
      </c>
      <c r="F279" s="210">
        <f t="shared" si="197"/>
        <v>8.1650760628643015E-2</v>
      </c>
      <c r="G279" s="210">
        <f t="shared" si="197"/>
        <v>0.17092080377965951</v>
      </c>
      <c r="H279" s="210">
        <f t="shared" si="197"/>
        <v>0.4835617029129331</v>
      </c>
      <c r="I279" s="210">
        <f t="shared" si="197"/>
        <v>0.78173827014927355</v>
      </c>
      <c r="J279" s="210">
        <f t="shared" si="197"/>
        <v>3.0847477974460156</v>
      </c>
      <c r="K279" s="210">
        <f t="shared" si="197"/>
        <v>1.3602987622227503</v>
      </c>
      <c r="L279" s="210">
        <f t="shared" si="197"/>
        <v>1.0307590034658696</v>
      </c>
    </row>
    <row r="280" spans="1:12" x14ac:dyDescent="0.25">
      <c r="A280" s="50" t="s">
        <v>66</v>
      </c>
      <c r="B280" s="50" t="s">
        <v>5280</v>
      </c>
      <c r="C280" s="210">
        <f t="shared" ref="C280:L280" si="198">(C2013/C$1818)/(C3746/C$3551)</f>
        <v>0</v>
      </c>
      <c r="D280" s="210">
        <f t="shared" si="198"/>
        <v>2.1041266539379823E-3</v>
      </c>
      <c r="E280" s="210">
        <f t="shared" si="198"/>
        <v>1.205109250972511E-3</v>
      </c>
      <c r="F280" s="210">
        <f t="shared" si="198"/>
        <v>5.5001581261212851E-3</v>
      </c>
      <c r="G280" s="210">
        <f t="shared" si="198"/>
        <v>0</v>
      </c>
      <c r="H280" s="210">
        <f t="shared" si="198"/>
        <v>9.6093967924985695E-3</v>
      </c>
      <c r="I280" s="210">
        <f t="shared" si="198"/>
        <v>5.5893340825447233E-5</v>
      </c>
      <c r="J280" s="210">
        <f t="shared" si="198"/>
        <v>0.1200489091273458</v>
      </c>
      <c r="K280" s="210">
        <f t="shared" si="198"/>
        <v>5.6665177519582381E-2</v>
      </c>
      <c r="L280" s="210">
        <f t="shared" si="198"/>
        <v>6.7187597492776543E-2</v>
      </c>
    </row>
    <row r="281" spans="1:12" x14ac:dyDescent="0.25">
      <c r="A281" s="50" t="s">
        <v>1711</v>
      </c>
      <c r="B281" s="50" t="s">
        <v>5282</v>
      </c>
      <c r="C281" s="210">
        <f t="shared" ref="C281:L281" si="199">(C2014/C$1818)/(C3747/C$3551)</f>
        <v>0</v>
      </c>
      <c r="D281" s="210">
        <f t="shared" si="199"/>
        <v>0</v>
      </c>
      <c r="E281" s="210">
        <f t="shared" si="199"/>
        <v>7.5577229233393703E-2</v>
      </c>
      <c r="F281" s="210">
        <f t="shared" si="199"/>
        <v>3.3602527785613859E-4</v>
      </c>
      <c r="G281" s="210">
        <f t="shared" si="199"/>
        <v>1.2584798695161369E-3</v>
      </c>
      <c r="H281" s="210">
        <f t="shared" si="199"/>
        <v>0</v>
      </c>
      <c r="I281" s="210">
        <f t="shared" si="199"/>
        <v>6.9972818314800005E-3</v>
      </c>
      <c r="J281" s="210">
        <f t="shared" si="199"/>
        <v>0.54378732889055248</v>
      </c>
      <c r="K281" s="210">
        <f t="shared" si="199"/>
        <v>5.643660816901324E-2</v>
      </c>
      <c r="L281" s="210">
        <f t="shared" si="199"/>
        <v>0.14172604038467404</v>
      </c>
    </row>
    <row r="282" spans="1:12" x14ac:dyDescent="0.25">
      <c r="A282" s="50" t="s">
        <v>23</v>
      </c>
      <c r="B282" s="50" t="s">
        <v>5283</v>
      </c>
      <c r="C282" s="210">
        <f t="shared" ref="C282:L282" si="200">(C2015/C$1818)/(C3748/C$3551)</f>
        <v>0.45807612613885113</v>
      </c>
      <c r="D282" s="210">
        <f t="shared" si="200"/>
        <v>0.17913732487653686</v>
      </c>
      <c r="E282" s="210">
        <f t="shared" si="200"/>
        <v>0.12178321284708228</v>
      </c>
      <c r="F282" s="210">
        <f t="shared" si="200"/>
        <v>0.10478001961832069</v>
      </c>
      <c r="G282" s="210">
        <f t="shared" si="200"/>
        <v>5.9012123353186056E-2</v>
      </c>
      <c r="H282" s="210">
        <f t="shared" si="200"/>
        <v>0.1160935847971072</v>
      </c>
      <c r="I282" s="210">
        <f t="shared" si="200"/>
        <v>7.7759430683835978E-2</v>
      </c>
      <c r="J282" s="210">
        <f t="shared" si="200"/>
        <v>0.13752638882718221</v>
      </c>
      <c r="K282" s="210">
        <f t="shared" si="200"/>
        <v>0.1544144943761622</v>
      </c>
      <c r="L282" s="210">
        <f t="shared" si="200"/>
        <v>9.9855966888925729E-2</v>
      </c>
    </row>
    <row r="283" spans="1:12" x14ac:dyDescent="0.25">
      <c r="A283" s="50" t="s">
        <v>112</v>
      </c>
      <c r="B283" s="50" t="s">
        <v>5284</v>
      </c>
      <c r="C283" s="210">
        <f t="shared" ref="C283:L283" si="201">(C2016/C$1818)/(C3749/C$3551)</f>
        <v>2.7152684748139522</v>
      </c>
      <c r="D283" s="210">
        <f t="shared" si="201"/>
        <v>1.9812738781681603</v>
      </c>
      <c r="E283" s="210">
        <f t="shared" si="201"/>
        <v>1.7284011571525186</v>
      </c>
      <c r="F283" s="210">
        <f t="shared" si="201"/>
        <v>1.7656574928960962</v>
      </c>
      <c r="G283" s="210">
        <f t="shared" si="201"/>
        <v>1.1096087817383227</v>
      </c>
      <c r="H283" s="210">
        <f t="shared" si="201"/>
        <v>0.75913192946388641</v>
      </c>
      <c r="I283" s="210">
        <f t="shared" si="201"/>
        <v>0.68701120797537008</v>
      </c>
      <c r="J283" s="210">
        <f t="shared" si="201"/>
        <v>1.692590711947316</v>
      </c>
      <c r="K283" s="210">
        <f t="shared" si="201"/>
        <v>2.1315985129644734</v>
      </c>
      <c r="L283" s="210">
        <f t="shared" si="201"/>
        <v>2.3492079023827848</v>
      </c>
    </row>
    <row r="284" spans="1:12" x14ac:dyDescent="0.25">
      <c r="A284" s="50" t="s">
        <v>10018</v>
      </c>
      <c r="B284" s="50" t="s">
        <v>10019</v>
      </c>
      <c r="C284" s="210">
        <f t="shared" ref="C284:L284" si="202">(C2017/C$1818)/(C3750/C$3551)</f>
        <v>1.7533168940766684</v>
      </c>
      <c r="D284" s="210">
        <f t="shared" si="202"/>
        <v>1.1492820004306854</v>
      </c>
      <c r="E284" s="210">
        <f t="shared" si="202"/>
        <v>1.463249314817815</v>
      </c>
      <c r="F284" s="210">
        <f t="shared" si="202"/>
        <v>1.0837165115242122</v>
      </c>
      <c r="G284" s="210">
        <f t="shared" si="202"/>
        <v>2.6411509414344136</v>
      </c>
      <c r="H284" s="210">
        <f t="shared" si="202"/>
        <v>2.196590474396412</v>
      </c>
      <c r="I284" s="210">
        <f t="shared" si="202"/>
        <v>2.4024713439237799</v>
      </c>
      <c r="J284" s="210">
        <f t="shared" si="202"/>
        <v>2.7192256438957592</v>
      </c>
      <c r="K284" s="210">
        <f t="shared" si="202"/>
        <v>4.7484654561902317</v>
      </c>
      <c r="L284" s="210">
        <f t="shared" si="202"/>
        <v>1.3849015497737793</v>
      </c>
    </row>
    <row r="285" spans="1:12" x14ac:dyDescent="0.25">
      <c r="A285" s="50" t="s">
        <v>2117</v>
      </c>
      <c r="B285" s="50" t="s">
        <v>5287</v>
      </c>
      <c r="C285" s="210">
        <f t="shared" ref="C285:L285" si="203">(C2018/C$1818)/(C3751/C$3551)</f>
        <v>0.12511478566574466</v>
      </c>
      <c r="D285" s="210">
        <f t="shared" si="203"/>
        <v>0.10098802031277047</v>
      </c>
      <c r="E285" s="210">
        <f t="shared" si="203"/>
        <v>3.4959512342356384E-2</v>
      </c>
      <c r="F285" s="210">
        <f t="shared" si="203"/>
        <v>3.6516120773077455E-2</v>
      </c>
      <c r="G285" s="210">
        <f t="shared" si="203"/>
        <v>0.18014016306670771</v>
      </c>
      <c r="H285" s="210">
        <f t="shared" si="203"/>
        <v>0.28580606198951941</v>
      </c>
      <c r="I285" s="210">
        <f t="shared" si="203"/>
        <v>0.60665569986183954</v>
      </c>
      <c r="J285" s="210">
        <f t="shared" si="203"/>
        <v>0.66952970520773825</v>
      </c>
      <c r="K285" s="210">
        <f t="shared" si="203"/>
        <v>0.19112281869985773</v>
      </c>
      <c r="L285" s="210">
        <f t="shared" si="203"/>
        <v>0</v>
      </c>
    </row>
    <row r="286" spans="1:12" x14ac:dyDescent="0.25">
      <c r="A286" s="50" t="s">
        <v>22</v>
      </c>
      <c r="B286" s="50" t="s">
        <v>5288</v>
      </c>
      <c r="C286" s="210">
        <f t="shared" ref="C286:L286" si="204">(C2019/C$1818)/(C3752/C$3551)</f>
        <v>8.007264329689897E-3</v>
      </c>
      <c r="D286" s="210">
        <f t="shared" si="204"/>
        <v>7.2734788148900503E-3</v>
      </c>
      <c r="E286" s="210">
        <f t="shared" si="204"/>
        <v>7.3282255420947567E-4</v>
      </c>
      <c r="F286" s="210">
        <f t="shared" si="204"/>
        <v>1.2418260835272271E-4</v>
      </c>
      <c r="G286" s="210">
        <f t="shared" si="204"/>
        <v>7.0711695115056386E-3</v>
      </c>
      <c r="H286" s="210">
        <f t="shared" si="204"/>
        <v>1.8043226101660064E-3</v>
      </c>
      <c r="I286" s="210">
        <f t="shared" si="204"/>
        <v>2.0760147457458081E-2</v>
      </c>
      <c r="J286" s="210">
        <f t="shared" si="204"/>
        <v>2.2404305755373766E-2</v>
      </c>
      <c r="K286" s="210">
        <f t="shared" si="204"/>
        <v>3.5579282608829664E-3</v>
      </c>
      <c r="L286" s="210">
        <f t="shared" si="204"/>
        <v>6.3444659040447536E-3</v>
      </c>
    </row>
    <row r="287" spans="1:12" x14ac:dyDescent="0.25">
      <c r="A287" s="50" t="s">
        <v>4265</v>
      </c>
      <c r="B287" s="50" t="s">
        <v>5289</v>
      </c>
      <c r="C287" s="210">
        <f t="shared" ref="C287:L287" si="205">(C2020/C$1818)/(C3753/C$3551)</f>
        <v>3.556639504275387E-3</v>
      </c>
      <c r="D287" s="210">
        <f t="shared" si="205"/>
        <v>4.581602780136337E-4</v>
      </c>
      <c r="E287" s="210">
        <f t="shared" si="205"/>
        <v>0</v>
      </c>
      <c r="F287" s="210">
        <f t="shared" si="205"/>
        <v>0</v>
      </c>
      <c r="G287" s="210">
        <f t="shared" si="205"/>
        <v>0</v>
      </c>
      <c r="H287" s="210">
        <f t="shared" si="205"/>
        <v>0</v>
      </c>
      <c r="I287" s="210">
        <f t="shared" si="205"/>
        <v>0</v>
      </c>
      <c r="J287" s="210">
        <f t="shared" si="205"/>
        <v>5.8993593192727567E-4</v>
      </c>
      <c r="K287" s="210">
        <f t="shared" si="205"/>
        <v>0</v>
      </c>
      <c r="L287" s="210">
        <f t="shared" si="205"/>
        <v>0</v>
      </c>
    </row>
    <row r="288" spans="1:12" x14ac:dyDescent="0.25">
      <c r="A288" s="50" t="s">
        <v>1000</v>
      </c>
      <c r="B288" s="50" t="s">
        <v>5290</v>
      </c>
      <c r="C288" s="210">
        <f t="shared" ref="C288:L288" si="206">(C2021/C$1818)/(C3754/C$3551)</f>
        <v>1.8770791387716999</v>
      </c>
      <c r="D288" s="210">
        <f t="shared" si="206"/>
        <v>0.23811367225995902</v>
      </c>
      <c r="E288" s="210">
        <f t="shared" si="206"/>
        <v>2.0823965648331038E-2</v>
      </c>
      <c r="F288" s="210">
        <f t="shared" si="206"/>
        <v>2.2161819306553733E-2</v>
      </c>
      <c r="G288" s="210">
        <f t="shared" si="206"/>
        <v>5.5856487568941765E-2</v>
      </c>
      <c r="H288" s="210">
        <f t="shared" si="206"/>
        <v>4.5988577630322477E-2</v>
      </c>
      <c r="I288" s="210">
        <f t="shared" si="206"/>
        <v>6.1612065252403356E-2</v>
      </c>
      <c r="J288" s="210">
        <f t="shared" si="206"/>
        <v>0.24106703839978452</v>
      </c>
      <c r="K288" s="210">
        <f t="shared" si="206"/>
        <v>5.5191887196292672E-2</v>
      </c>
      <c r="L288" s="210">
        <f t="shared" si="206"/>
        <v>0</v>
      </c>
    </row>
    <row r="289" spans="1:12" x14ac:dyDescent="0.25">
      <c r="A289" s="50" t="s">
        <v>4340</v>
      </c>
      <c r="B289" s="50" t="s">
        <v>5291</v>
      </c>
      <c r="C289" s="210">
        <f t="shared" ref="C289:L289" si="207">(C2022/C$1818)/(C3755/C$3551)</f>
        <v>7.1471187619484384E-3</v>
      </c>
      <c r="D289" s="210">
        <f t="shared" si="207"/>
        <v>0</v>
      </c>
      <c r="E289" s="210">
        <f t="shared" si="207"/>
        <v>0</v>
      </c>
      <c r="F289" s="210">
        <f t="shared" si="207"/>
        <v>1.8996633471769938E-4</v>
      </c>
      <c r="G289" s="210">
        <f t="shared" si="207"/>
        <v>0</v>
      </c>
      <c r="H289" s="210">
        <f t="shared" si="207"/>
        <v>2.0381206504006157E-4</v>
      </c>
      <c r="I289" s="210">
        <f t="shared" si="207"/>
        <v>0</v>
      </c>
      <c r="J289" s="210">
        <f t="shared" si="207"/>
        <v>0</v>
      </c>
      <c r="K289" s="210">
        <f t="shared" si="207"/>
        <v>0</v>
      </c>
      <c r="L289" s="210">
        <f t="shared" si="207"/>
        <v>0</v>
      </c>
    </row>
    <row r="290" spans="1:12" x14ac:dyDescent="0.25">
      <c r="A290" s="50" t="s">
        <v>318</v>
      </c>
      <c r="B290" s="50" t="s">
        <v>5292</v>
      </c>
      <c r="C290" s="210">
        <f t="shared" ref="C290:L290" si="208">(C2023/C$1818)/(C3756/C$3551)</f>
        <v>0</v>
      </c>
      <c r="D290" s="210">
        <f t="shared" si="208"/>
        <v>1.0082762502564699E-2</v>
      </c>
      <c r="E290" s="210">
        <f t="shared" si="208"/>
        <v>3.6254226979502389E-2</v>
      </c>
      <c r="F290" s="210">
        <f t="shared" si="208"/>
        <v>2.6128080133667349E-2</v>
      </c>
      <c r="G290" s="210">
        <f t="shared" si="208"/>
        <v>1.0677091262588118E-2</v>
      </c>
      <c r="H290" s="210">
        <f t="shared" si="208"/>
        <v>0.22914806899380336</v>
      </c>
      <c r="I290" s="210">
        <f t="shared" si="208"/>
        <v>9.4055770623174093E-2</v>
      </c>
      <c r="J290" s="210">
        <f t="shared" si="208"/>
        <v>0.29234552787072615</v>
      </c>
      <c r="K290" s="210">
        <f t="shared" si="208"/>
        <v>7.8990799955564087E-2</v>
      </c>
      <c r="L290" s="210">
        <f t="shared" si="208"/>
        <v>3.0004367358910586E-2</v>
      </c>
    </row>
    <row r="291" spans="1:12" x14ac:dyDescent="0.25">
      <c r="A291" s="50" t="s">
        <v>108</v>
      </c>
      <c r="B291" s="50" t="s">
        <v>5293</v>
      </c>
      <c r="C291" s="210">
        <f t="shared" ref="C291:L291" si="209">(C2024/C$1818)/(C3757/C$3551)</f>
        <v>4.9883443322937691</v>
      </c>
      <c r="D291" s="210">
        <f t="shared" si="209"/>
        <v>1.76080538872486</v>
      </c>
      <c r="E291" s="210">
        <f t="shared" si="209"/>
        <v>0.45933505148497505</v>
      </c>
      <c r="F291" s="210">
        <f t="shared" si="209"/>
        <v>6.3390415349760615E-2</v>
      </c>
      <c r="G291" s="210">
        <f t="shared" si="209"/>
        <v>0</v>
      </c>
      <c r="H291" s="210">
        <f t="shared" si="209"/>
        <v>3.348658061094939E-3</v>
      </c>
      <c r="I291" s="210">
        <f t="shared" si="209"/>
        <v>0</v>
      </c>
      <c r="J291" s="210">
        <f t="shared" si="209"/>
        <v>9.6571115486766737E-2</v>
      </c>
      <c r="K291" s="210">
        <f t="shared" si="209"/>
        <v>7.7254495798691883E-2</v>
      </c>
      <c r="L291" s="210">
        <f t="shared" si="209"/>
        <v>0</v>
      </c>
    </row>
    <row r="292" spans="1:12" x14ac:dyDescent="0.25">
      <c r="A292" s="50" t="s">
        <v>2189</v>
      </c>
      <c r="B292" s="50" t="s">
        <v>5294</v>
      </c>
      <c r="C292" s="210">
        <f t="shared" ref="C292:L292" si="210">(C2025/C$1818)/(C3758/C$3551)</f>
        <v>0</v>
      </c>
      <c r="D292" s="210">
        <f t="shared" si="210"/>
        <v>0</v>
      </c>
      <c r="E292" s="210">
        <f t="shared" si="210"/>
        <v>0</v>
      </c>
      <c r="F292" s="210">
        <f t="shared" si="210"/>
        <v>0</v>
      </c>
      <c r="G292" s="210">
        <f t="shared" si="210"/>
        <v>0</v>
      </c>
      <c r="H292" s="210">
        <f t="shared" si="210"/>
        <v>0</v>
      </c>
      <c r="I292" s="210">
        <f t="shared" si="210"/>
        <v>0</v>
      </c>
      <c r="J292" s="210">
        <f t="shared" si="210"/>
        <v>7.1890134256237751E-3</v>
      </c>
      <c r="K292" s="210">
        <f t="shared" si="210"/>
        <v>0</v>
      </c>
      <c r="L292" s="210">
        <f t="shared" si="210"/>
        <v>0</v>
      </c>
    </row>
    <row r="293" spans="1:12" x14ac:dyDescent="0.25">
      <c r="A293" s="50" t="s">
        <v>786</v>
      </c>
      <c r="B293" s="50" t="s">
        <v>5295</v>
      </c>
      <c r="C293" s="210">
        <f t="shared" ref="C293:L293" si="211">(C2026/C$1818)/(C3759/C$3551)</f>
        <v>0</v>
      </c>
      <c r="D293" s="210">
        <f t="shared" si="211"/>
        <v>0.15596242184551659</v>
      </c>
      <c r="E293" s="210">
        <f t="shared" si="211"/>
        <v>0</v>
      </c>
      <c r="F293" s="210">
        <f t="shared" si="211"/>
        <v>0</v>
      </c>
      <c r="G293" s="210">
        <f t="shared" si="211"/>
        <v>0</v>
      </c>
      <c r="H293" s="210">
        <f t="shared" si="211"/>
        <v>0</v>
      </c>
      <c r="I293" s="210">
        <f t="shared" si="211"/>
        <v>0</v>
      </c>
      <c r="J293" s="210">
        <f t="shared" si="211"/>
        <v>7.9829789379977714E-2</v>
      </c>
      <c r="K293" s="210">
        <f t="shared" si="211"/>
        <v>0</v>
      </c>
      <c r="L293" s="210">
        <f t="shared" si="211"/>
        <v>0</v>
      </c>
    </row>
    <row r="294" spans="1:12" x14ac:dyDescent="0.25">
      <c r="A294" s="50" t="s">
        <v>3667</v>
      </c>
      <c r="B294" s="50" t="s">
        <v>5296</v>
      </c>
      <c r="C294" s="210">
        <f t="shared" ref="C294:L294" si="212">(C2027/C$1818)/(C3760/C$3551)</f>
        <v>1.1056765434392279E-2</v>
      </c>
      <c r="D294" s="210">
        <f t="shared" si="212"/>
        <v>0</v>
      </c>
      <c r="E294" s="210">
        <f t="shared" si="212"/>
        <v>3.1311130323491173E-3</v>
      </c>
      <c r="F294" s="210">
        <f t="shared" si="212"/>
        <v>0</v>
      </c>
      <c r="G294" s="210">
        <f t="shared" si="212"/>
        <v>0</v>
      </c>
      <c r="H294" s="210">
        <f t="shared" si="212"/>
        <v>0</v>
      </c>
      <c r="I294" s="210">
        <f t="shared" si="212"/>
        <v>0</v>
      </c>
      <c r="J294" s="210">
        <f t="shared" si="212"/>
        <v>0</v>
      </c>
      <c r="K294" s="210">
        <f t="shared" si="212"/>
        <v>1.0190072889695003E-2</v>
      </c>
      <c r="L294" s="210">
        <f t="shared" si="212"/>
        <v>0</v>
      </c>
    </row>
    <row r="295" spans="1:12" x14ac:dyDescent="0.25">
      <c r="A295" s="50" t="s">
        <v>533</v>
      </c>
      <c r="B295" s="50" t="s">
        <v>5297</v>
      </c>
      <c r="C295" s="210">
        <f t="shared" ref="C295:L295" si="213">(C2028/C$1818)/(C3761/C$3551)</f>
        <v>0</v>
      </c>
      <c r="D295" s="210">
        <f t="shared" si="213"/>
        <v>0.20779313002449554</v>
      </c>
      <c r="E295" s="210">
        <f t="shared" si="213"/>
        <v>8.5047358032692057E-3</v>
      </c>
      <c r="F295" s="210">
        <f t="shared" si="213"/>
        <v>0</v>
      </c>
      <c r="G295" s="210">
        <f t="shared" si="213"/>
        <v>0</v>
      </c>
      <c r="H295" s="210">
        <f t="shared" si="213"/>
        <v>1.9859987864208201E-3</v>
      </c>
      <c r="I295" s="210">
        <f t="shared" si="213"/>
        <v>6.7131132196997765E-4</v>
      </c>
      <c r="J295" s="210">
        <f t="shared" si="213"/>
        <v>0</v>
      </c>
      <c r="K295" s="210">
        <f t="shared" si="213"/>
        <v>2.2943224552360282E-3</v>
      </c>
      <c r="L295" s="210">
        <f t="shared" si="213"/>
        <v>1.1652466372791123E-2</v>
      </c>
    </row>
    <row r="296" spans="1:12" x14ac:dyDescent="0.25">
      <c r="A296" s="50" t="s">
        <v>323</v>
      </c>
      <c r="B296" s="50" t="s">
        <v>5300</v>
      </c>
      <c r="C296" s="210">
        <f t="shared" ref="C296:L296" si="214">(C2029/C$1818)/(C3762/C$3551)</f>
        <v>4.5049589632808571</v>
      </c>
      <c r="D296" s="210">
        <f t="shared" si="214"/>
        <v>3.4138633791469482</v>
      </c>
      <c r="E296" s="210">
        <f t="shared" si="214"/>
        <v>0.34203055256352533</v>
      </c>
      <c r="F296" s="210">
        <f t="shared" si="214"/>
        <v>1.1625882169593493</v>
      </c>
      <c r="G296" s="210">
        <f t="shared" si="214"/>
        <v>0.88759747419357327</v>
      </c>
      <c r="H296" s="210">
        <f t="shared" si="214"/>
        <v>3.9624287745503493</v>
      </c>
      <c r="I296" s="210">
        <f t="shared" si="214"/>
        <v>8.284042701504152</v>
      </c>
      <c r="J296" s="210">
        <f t="shared" si="214"/>
        <v>10.660084095510642</v>
      </c>
      <c r="K296" s="210">
        <f t="shared" si="214"/>
        <v>5.5760943153037017</v>
      </c>
      <c r="L296" s="210">
        <f t="shared" si="214"/>
        <v>6.8699870911332095</v>
      </c>
    </row>
    <row r="297" spans="1:12" x14ac:dyDescent="0.25">
      <c r="A297" s="50" t="s">
        <v>3360</v>
      </c>
      <c r="B297" s="50" t="s">
        <v>5302</v>
      </c>
      <c r="C297" s="210">
        <f t="shared" ref="C297:L297" si="215">(C2030/C$1818)/(C3763/C$3551)</f>
        <v>0</v>
      </c>
      <c r="D297" s="210">
        <f t="shared" si="215"/>
        <v>1.1311356446231496E-4</v>
      </c>
      <c r="E297" s="210">
        <f t="shared" si="215"/>
        <v>0</v>
      </c>
      <c r="F297" s="210">
        <f t="shared" si="215"/>
        <v>0</v>
      </c>
      <c r="G297" s="210">
        <f t="shared" si="215"/>
        <v>0</v>
      </c>
      <c r="H297" s="210">
        <f t="shared" si="215"/>
        <v>0</v>
      </c>
      <c r="I297" s="210">
        <f t="shared" si="215"/>
        <v>0</v>
      </c>
      <c r="J297" s="210">
        <f t="shared" si="215"/>
        <v>0</v>
      </c>
      <c r="K297" s="210">
        <f t="shared" si="215"/>
        <v>0</v>
      </c>
      <c r="L297" s="210">
        <f t="shared" si="215"/>
        <v>0</v>
      </c>
    </row>
    <row r="298" spans="1:12" x14ac:dyDescent="0.25">
      <c r="A298" s="50" t="s">
        <v>826</v>
      </c>
      <c r="B298" s="50" t="s">
        <v>5303</v>
      </c>
      <c r="C298" s="210">
        <f t="shared" ref="C298:L298" si="216">(C2031/C$1818)/(C3764/C$3551)</f>
        <v>3.8837898266561727E-2</v>
      </c>
      <c r="D298" s="210">
        <f t="shared" si="216"/>
        <v>0</v>
      </c>
      <c r="E298" s="210">
        <f t="shared" si="216"/>
        <v>0</v>
      </c>
      <c r="F298" s="210">
        <f t="shared" si="216"/>
        <v>1.3627503152288924E-4</v>
      </c>
      <c r="G298" s="210">
        <f t="shared" si="216"/>
        <v>2.181055664223823E-2</v>
      </c>
      <c r="H298" s="210">
        <f t="shared" si="216"/>
        <v>3.1911856104399334E-4</v>
      </c>
      <c r="I298" s="210">
        <f t="shared" si="216"/>
        <v>0</v>
      </c>
      <c r="J298" s="210">
        <f t="shared" si="216"/>
        <v>0</v>
      </c>
      <c r="K298" s="210">
        <f t="shared" si="216"/>
        <v>1.0697582476770523E-3</v>
      </c>
      <c r="L298" s="210">
        <f t="shared" si="216"/>
        <v>0</v>
      </c>
    </row>
    <row r="299" spans="1:12" x14ac:dyDescent="0.25">
      <c r="A299" s="50" t="s">
        <v>1850</v>
      </c>
      <c r="B299" s="50" t="s">
        <v>5304</v>
      </c>
      <c r="C299" s="210">
        <f t="shared" ref="C299:L299" si="217">(C2032/C$1818)/(C3765/C$3551)</f>
        <v>0</v>
      </c>
      <c r="D299" s="210">
        <f t="shared" si="217"/>
        <v>1.8491785905922059E-3</v>
      </c>
      <c r="E299" s="210">
        <f t="shared" si="217"/>
        <v>0.31696333807734284</v>
      </c>
      <c r="F299" s="210">
        <f t="shared" si="217"/>
        <v>0</v>
      </c>
      <c r="G299" s="210">
        <f t="shared" si="217"/>
        <v>4.2806976188850925E-3</v>
      </c>
      <c r="H299" s="210">
        <f t="shared" si="217"/>
        <v>1.626441788145564E-3</v>
      </c>
      <c r="I299" s="210">
        <f t="shared" si="217"/>
        <v>0</v>
      </c>
      <c r="J299" s="210">
        <f t="shared" si="217"/>
        <v>0</v>
      </c>
      <c r="K299" s="210">
        <f t="shared" si="217"/>
        <v>0</v>
      </c>
      <c r="L299" s="210">
        <f t="shared" si="217"/>
        <v>0</v>
      </c>
    </row>
    <row r="300" spans="1:12" x14ac:dyDescent="0.25">
      <c r="A300" s="50" t="s">
        <v>915</v>
      </c>
      <c r="B300" s="50" t="s">
        <v>5305</v>
      </c>
      <c r="C300" s="210">
        <f t="shared" ref="C300:L300" si="218">(C2033/C$1818)/(C3766/C$3551)</f>
        <v>0</v>
      </c>
      <c r="D300" s="210">
        <f t="shared" si="218"/>
        <v>0</v>
      </c>
      <c r="E300" s="210">
        <f t="shared" si="218"/>
        <v>0</v>
      </c>
      <c r="F300" s="210">
        <f t="shared" si="218"/>
        <v>0</v>
      </c>
      <c r="G300" s="210">
        <f t="shared" si="218"/>
        <v>0</v>
      </c>
      <c r="H300" s="210">
        <f t="shared" si="218"/>
        <v>0</v>
      </c>
      <c r="I300" s="210">
        <f t="shared" si="218"/>
        <v>0</v>
      </c>
      <c r="J300" s="210">
        <f t="shared" si="218"/>
        <v>0</v>
      </c>
      <c r="K300" s="210">
        <f t="shared" si="218"/>
        <v>0.16549728200368249</v>
      </c>
      <c r="L300" s="210">
        <f t="shared" si="218"/>
        <v>0</v>
      </c>
    </row>
    <row r="301" spans="1:12" x14ac:dyDescent="0.25">
      <c r="A301" s="50" t="s">
        <v>2692</v>
      </c>
      <c r="B301" s="50" t="s">
        <v>5306</v>
      </c>
      <c r="C301" s="210">
        <f t="shared" ref="C301:L301" si="219">(C2034/C$1818)/(C3767/C$3551)</f>
        <v>0.35539561017420235</v>
      </c>
      <c r="D301" s="210">
        <f t="shared" si="219"/>
        <v>4.7249898583638761E-2</v>
      </c>
      <c r="E301" s="210">
        <f t="shared" si="219"/>
        <v>0.15593910855142734</v>
      </c>
      <c r="F301" s="210">
        <f t="shared" si="219"/>
        <v>0.16448335381536497</v>
      </c>
      <c r="G301" s="210">
        <f t="shared" si="219"/>
        <v>0.34079622021655925</v>
      </c>
      <c r="H301" s="210">
        <f t="shared" si="219"/>
        <v>0.11807330616091365</v>
      </c>
      <c r="I301" s="210">
        <f t="shared" si="219"/>
        <v>0.21825758301803497</v>
      </c>
      <c r="J301" s="210">
        <f t="shared" si="219"/>
        <v>0.13080653096424805</v>
      </c>
      <c r="K301" s="210">
        <f t="shared" si="219"/>
        <v>7.4908405719972759E-2</v>
      </c>
      <c r="L301" s="210">
        <f t="shared" si="219"/>
        <v>0</v>
      </c>
    </row>
    <row r="302" spans="1:12" x14ac:dyDescent="0.25">
      <c r="A302" s="50" t="s">
        <v>534</v>
      </c>
      <c r="B302" s="50" t="s">
        <v>5308</v>
      </c>
      <c r="C302" s="210">
        <f t="shared" ref="C302:L302" si="220">(C2035/C$1818)/(C3768/C$3551)</f>
        <v>5.6649057907136955E-3</v>
      </c>
      <c r="D302" s="210">
        <f t="shared" si="220"/>
        <v>0.54652126842062299</v>
      </c>
      <c r="E302" s="210">
        <f t="shared" si="220"/>
        <v>15.898579847350204</v>
      </c>
      <c r="F302" s="210">
        <f t="shared" si="220"/>
        <v>1.9087806647841788E-3</v>
      </c>
      <c r="G302" s="210">
        <f t="shared" si="220"/>
        <v>0.13529580536475544</v>
      </c>
      <c r="H302" s="210">
        <f t="shared" si="220"/>
        <v>0.15196552166797289</v>
      </c>
      <c r="I302" s="210">
        <f t="shared" si="220"/>
        <v>8.4411521664044045E-2</v>
      </c>
      <c r="J302" s="210">
        <f t="shared" si="220"/>
        <v>2.3909070966169125E-2</v>
      </c>
      <c r="K302" s="210">
        <f t="shared" si="220"/>
        <v>3.7308864243919722E-2</v>
      </c>
      <c r="L302" s="210">
        <f t="shared" si="220"/>
        <v>0.10001711888541484</v>
      </c>
    </row>
    <row r="303" spans="1:12" x14ac:dyDescent="0.25">
      <c r="A303" s="50" t="s">
        <v>1388</v>
      </c>
      <c r="B303" s="50" t="s">
        <v>5309</v>
      </c>
      <c r="C303" s="210">
        <f t="shared" ref="C303:L303" si="221">(C2036/C$1818)/(C3769/C$3551)</f>
        <v>6.1578225628437754E-3</v>
      </c>
      <c r="D303" s="210">
        <f t="shared" si="221"/>
        <v>2.9130794221444073E-4</v>
      </c>
      <c r="E303" s="210">
        <f t="shared" si="221"/>
        <v>2.980273951797373E-3</v>
      </c>
      <c r="F303" s="210">
        <f t="shared" si="221"/>
        <v>0</v>
      </c>
      <c r="G303" s="210">
        <f t="shared" si="221"/>
        <v>8.6885209556987718E-3</v>
      </c>
      <c r="H303" s="210">
        <f t="shared" si="221"/>
        <v>0</v>
      </c>
      <c r="I303" s="210">
        <f t="shared" si="221"/>
        <v>0</v>
      </c>
      <c r="J303" s="210">
        <f t="shared" si="221"/>
        <v>0</v>
      </c>
      <c r="K303" s="210">
        <f t="shared" si="221"/>
        <v>0.29813909219863971</v>
      </c>
      <c r="L303" s="210">
        <f t="shared" si="221"/>
        <v>0</v>
      </c>
    </row>
    <row r="304" spans="1:12" x14ac:dyDescent="0.25">
      <c r="A304" s="50" t="s">
        <v>2826</v>
      </c>
      <c r="B304" s="50" t="s">
        <v>5310</v>
      </c>
      <c r="C304" s="210">
        <f t="shared" ref="C304:L304" si="222">(C2037/C$1818)/(C3770/C$3551)</f>
        <v>2.508709195218297E-2</v>
      </c>
      <c r="D304" s="210">
        <f t="shared" si="222"/>
        <v>0</v>
      </c>
      <c r="E304" s="210">
        <f t="shared" si="222"/>
        <v>2.5023193691986273E-2</v>
      </c>
      <c r="F304" s="210">
        <f t="shared" si="222"/>
        <v>2.8650320634953218E-2</v>
      </c>
      <c r="G304" s="210">
        <f t="shared" si="222"/>
        <v>0</v>
      </c>
      <c r="H304" s="210">
        <f t="shared" si="222"/>
        <v>0</v>
      </c>
      <c r="I304" s="210">
        <f t="shared" si="222"/>
        <v>0</v>
      </c>
      <c r="J304" s="210">
        <f t="shared" si="222"/>
        <v>0</v>
      </c>
      <c r="K304" s="210">
        <f t="shared" si="222"/>
        <v>0</v>
      </c>
      <c r="L304" s="210">
        <f t="shared" si="222"/>
        <v>0</v>
      </c>
    </row>
    <row r="305" spans="1:12" x14ac:dyDescent="0.25">
      <c r="A305" s="50" t="s">
        <v>969</v>
      </c>
      <c r="B305" s="50" t="s">
        <v>5311</v>
      </c>
      <c r="C305" s="210">
        <f t="shared" ref="C305:L305" si="223">(C2038/C$1818)/(C3771/C$3551)</f>
        <v>1.6380982930614121</v>
      </c>
      <c r="D305" s="210">
        <f t="shared" si="223"/>
        <v>0.4480202271922773</v>
      </c>
      <c r="E305" s="210">
        <f t="shared" si="223"/>
        <v>0.47515527304634614</v>
      </c>
      <c r="F305" s="210">
        <f t="shared" si="223"/>
        <v>0.85399576986175207</v>
      </c>
      <c r="G305" s="210">
        <f t="shared" si="223"/>
        <v>0.88838031246495341</v>
      </c>
      <c r="H305" s="210">
        <f t="shared" si="223"/>
        <v>1.1781591648905494</v>
      </c>
      <c r="I305" s="210">
        <f t="shared" si="223"/>
        <v>1.0001412256932591</v>
      </c>
      <c r="J305" s="210">
        <f t="shared" si="223"/>
        <v>0.90288595305370811</v>
      </c>
      <c r="K305" s="210">
        <f t="shared" si="223"/>
        <v>1.0314213049055281</v>
      </c>
      <c r="L305" s="210">
        <f t="shared" si="223"/>
        <v>1.4690980049222111</v>
      </c>
    </row>
    <row r="306" spans="1:12" x14ac:dyDescent="0.25">
      <c r="A306" s="50" t="s">
        <v>1514</v>
      </c>
      <c r="B306" s="50" t="s">
        <v>5312</v>
      </c>
      <c r="C306" s="210">
        <f t="shared" ref="C306:L306" si="224">(C2039/C$1818)/(C3772/C$3551)</f>
        <v>21.573263258276597</v>
      </c>
      <c r="D306" s="210">
        <f t="shared" si="224"/>
        <v>26.919564669807485</v>
      </c>
      <c r="E306" s="210">
        <f t="shared" si="224"/>
        <v>16.266739802451699</v>
      </c>
      <c r="F306" s="210">
        <f t="shared" si="224"/>
        <v>14.894079980137247</v>
      </c>
      <c r="G306" s="210">
        <f t="shared" si="224"/>
        <v>6.0926578479913935</v>
      </c>
      <c r="H306" s="210">
        <f t="shared" si="224"/>
        <v>9.4491756410451604</v>
      </c>
      <c r="I306" s="210">
        <f t="shared" si="224"/>
        <v>8.4638173197591495</v>
      </c>
      <c r="J306" s="210">
        <f t="shared" si="224"/>
        <v>5.7688859981943814</v>
      </c>
      <c r="K306" s="210">
        <f t="shared" si="224"/>
        <v>5.6577584302905572</v>
      </c>
      <c r="L306" s="210">
        <f t="shared" si="224"/>
        <v>8.4914726544192991</v>
      </c>
    </row>
    <row r="307" spans="1:12" x14ac:dyDescent="0.25">
      <c r="A307" s="50" t="s">
        <v>911</v>
      </c>
      <c r="B307" s="50" t="s">
        <v>5313</v>
      </c>
      <c r="C307" s="210">
        <f t="shared" ref="C307:L307" si="225">(C2040/C$1818)/(C3773/C$3551)</f>
        <v>3.0538185615276898</v>
      </c>
      <c r="D307" s="210">
        <f t="shared" si="225"/>
        <v>4.9044660833090026</v>
      </c>
      <c r="E307" s="210">
        <f t="shared" si="225"/>
        <v>2.4217483901039136</v>
      </c>
      <c r="F307" s="210">
        <f t="shared" si="225"/>
        <v>1.2371190363600959</v>
      </c>
      <c r="G307" s="210">
        <f t="shared" si="225"/>
        <v>1.2087334504187783</v>
      </c>
      <c r="H307" s="210">
        <f t="shared" si="225"/>
        <v>0.16691203262631715</v>
      </c>
      <c r="I307" s="210">
        <f t="shared" si="225"/>
        <v>0.15053212777336841</v>
      </c>
      <c r="J307" s="210">
        <f t="shared" si="225"/>
        <v>0.40058860309745287</v>
      </c>
      <c r="K307" s="210">
        <f t="shared" si="225"/>
        <v>0.24374286318292362</v>
      </c>
      <c r="L307" s="210">
        <f t="shared" si="225"/>
        <v>0.17648064770789954</v>
      </c>
    </row>
    <row r="308" spans="1:12" x14ac:dyDescent="0.25">
      <c r="A308" s="50" t="s">
        <v>1226</v>
      </c>
      <c r="B308" s="50" t="s">
        <v>5314</v>
      </c>
      <c r="C308" s="210">
        <f t="shared" ref="C308:L308" si="226">(C2041/C$1818)/(C3774/C$3551)</f>
        <v>2.4962622924153659</v>
      </c>
      <c r="D308" s="210">
        <f t="shared" si="226"/>
        <v>5.9080861216711735</v>
      </c>
      <c r="E308" s="210">
        <f t="shared" si="226"/>
        <v>2.0738421894275705</v>
      </c>
      <c r="F308" s="210">
        <f t="shared" si="226"/>
        <v>3.5639768902487265</v>
      </c>
      <c r="G308" s="210">
        <f t="shared" si="226"/>
        <v>1.8068944071004416</v>
      </c>
      <c r="H308" s="210">
        <f t="shared" si="226"/>
        <v>2.3464182070430923</v>
      </c>
      <c r="I308" s="210">
        <f t="shared" si="226"/>
        <v>5.8593590784473566</v>
      </c>
      <c r="J308" s="210">
        <f t="shared" si="226"/>
        <v>3.2533393487271862</v>
      </c>
      <c r="K308" s="210">
        <f t="shared" si="226"/>
        <v>5.8554054613361712</v>
      </c>
      <c r="L308" s="210">
        <f t="shared" si="226"/>
        <v>8.8107267995467371</v>
      </c>
    </row>
    <row r="309" spans="1:12" x14ac:dyDescent="0.25">
      <c r="A309" s="50" t="s">
        <v>10020</v>
      </c>
      <c r="B309" s="50" t="s">
        <v>10021</v>
      </c>
      <c r="C309" s="210">
        <f t="shared" ref="C309:L309" si="227">(C2042/C$1818)/(C3775/C$3551)</f>
        <v>28.359691567085466</v>
      </c>
      <c r="D309" s="210">
        <f t="shared" si="227"/>
        <v>5.1881818337426653</v>
      </c>
      <c r="E309" s="210">
        <f t="shared" si="227"/>
        <v>2.5174481798861543</v>
      </c>
      <c r="F309" s="210">
        <f t="shared" si="227"/>
        <v>18.879990975249903</v>
      </c>
      <c r="G309" s="210">
        <f t="shared" si="227"/>
        <v>12.286862197905345</v>
      </c>
      <c r="H309" s="210">
        <f t="shared" si="227"/>
        <v>16.916513288346074</v>
      </c>
      <c r="I309" s="210">
        <f t="shared" si="227"/>
        <v>25.487520654362392</v>
      </c>
      <c r="J309" s="210">
        <f t="shared" si="227"/>
        <v>32.568327661240609</v>
      </c>
      <c r="K309" s="210">
        <f t="shared" si="227"/>
        <v>22.313137040563461</v>
      </c>
      <c r="L309" s="210">
        <f t="shared" si="227"/>
        <v>48.633949104133691</v>
      </c>
    </row>
    <row r="310" spans="1:12" x14ac:dyDescent="0.25">
      <c r="A310" s="50" t="s">
        <v>2145</v>
      </c>
      <c r="B310" s="50" t="s">
        <v>5316</v>
      </c>
      <c r="C310" s="210">
        <f t="shared" ref="C310:L310" si="228">(C2043/C$1818)/(C3776/C$3551)</f>
        <v>0.35269273217231417</v>
      </c>
      <c r="D310" s="210">
        <f t="shared" si="228"/>
        <v>0.5451969382388322</v>
      </c>
      <c r="E310" s="210">
        <f t="shared" si="228"/>
        <v>0.17958758556143128</v>
      </c>
      <c r="F310" s="210">
        <f t="shared" si="228"/>
        <v>9.9673289036738569E-2</v>
      </c>
      <c r="G310" s="210">
        <f t="shared" si="228"/>
        <v>0.31993027827517578</v>
      </c>
      <c r="H310" s="210">
        <f t="shared" si="228"/>
        <v>0.39883091118006908</v>
      </c>
      <c r="I310" s="210">
        <f t="shared" si="228"/>
        <v>0.8942358155488217</v>
      </c>
      <c r="J310" s="210">
        <f t="shared" si="228"/>
        <v>4.9953587907829285E-2</v>
      </c>
      <c r="K310" s="210">
        <f t="shared" si="228"/>
        <v>0</v>
      </c>
      <c r="L310" s="210">
        <f t="shared" si="228"/>
        <v>4.6303261511504097</v>
      </c>
    </row>
    <row r="311" spans="1:12" x14ac:dyDescent="0.25">
      <c r="A311" s="50" t="s">
        <v>2125</v>
      </c>
      <c r="B311" s="50" t="s">
        <v>5317</v>
      </c>
      <c r="C311" s="210">
        <f t="shared" ref="C311:L311" si="229">(C2044/C$1818)/(C3777/C$3551)</f>
        <v>0.59387779735904644</v>
      </c>
      <c r="D311" s="210">
        <f t="shared" si="229"/>
        <v>1.2939062103957875</v>
      </c>
      <c r="E311" s="210">
        <f t="shared" si="229"/>
        <v>0.7246816406326082</v>
      </c>
      <c r="F311" s="210">
        <f t="shared" si="229"/>
        <v>0.73665116869024405</v>
      </c>
      <c r="G311" s="210">
        <f t="shared" si="229"/>
        <v>1.2387525183986386E-3</v>
      </c>
      <c r="H311" s="210">
        <f t="shared" si="229"/>
        <v>0.45339936652643953</v>
      </c>
      <c r="I311" s="210">
        <f t="shared" si="229"/>
        <v>0</v>
      </c>
      <c r="J311" s="210">
        <f t="shared" si="229"/>
        <v>0.27802471687678343</v>
      </c>
      <c r="K311" s="210">
        <f t="shared" si="229"/>
        <v>0.69605840669245223</v>
      </c>
      <c r="L311" s="210">
        <f t="shared" si="229"/>
        <v>0.63080881577449899</v>
      </c>
    </row>
    <row r="312" spans="1:12" x14ac:dyDescent="0.25">
      <c r="A312" s="50" t="s">
        <v>637</v>
      </c>
      <c r="B312" s="50" t="s">
        <v>5318</v>
      </c>
      <c r="C312" s="210">
        <f t="shared" ref="C312:L312" si="230">(C2045/C$1818)/(C3778/C$3551)</f>
        <v>1.8699989466764064</v>
      </c>
      <c r="D312" s="210">
        <f t="shared" si="230"/>
        <v>1.8552685726507787</v>
      </c>
      <c r="E312" s="210">
        <f t="shared" si="230"/>
        <v>1.8330268529583491</v>
      </c>
      <c r="F312" s="210">
        <f t="shared" si="230"/>
        <v>1.1466361216696166</v>
      </c>
      <c r="G312" s="210">
        <f t="shared" si="230"/>
        <v>2.6743723367272918</v>
      </c>
      <c r="H312" s="210">
        <f t="shared" si="230"/>
        <v>3.6092019790571732</v>
      </c>
      <c r="I312" s="210">
        <f t="shared" si="230"/>
        <v>0.25393110608472164</v>
      </c>
      <c r="J312" s="210">
        <f t="shared" si="230"/>
        <v>0.16924005275327997</v>
      </c>
      <c r="K312" s="210">
        <f t="shared" si="230"/>
        <v>0.56015519348463183</v>
      </c>
      <c r="L312" s="210">
        <f t="shared" si="230"/>
        <v>5.3967518143925401</v>
      </c>
    </row>
    <row r="313" spans="1:12" x14ac:dyDescent="0.25">
      <c r="A313" s="50" t="s">
        <v>423</v>
      </c>
      <c r="B313" s="50" t="s">
        <v>5319</v>
      </c>
      <c r="C313" s="210">
        <f t="shared" ref="C313:L313" si="231">(C2046/C$1818)/(C3779/C$3551)</f>
        <v>0.32927016400452391</v>
      </c>
      <c r="D313" s="210">
        <f t="shared" si="231"/>
        <v>1.1214282926167767</v>
      </c>
      <c r="E313" s="210">
        <f t="shared" si="231"/>
        <v>1.747977484530933</v>
      </c>
      <c r="F313" s="210">
        <f t="shared" si="231"/>
        <v>4.4689815326998605</v>
      </c>
      <c r="G313" s="210">
        <f t="shared" si="231"/>
        <v>5.0039542132444979</v>
      </c>
      <c r="H313" s="210">
        <f t="shared" si="231"/>
        <v>4.507796954579951</v>
      </c>
      <c r="I313" s="210">
        <f t="shared" si="231"/>
        <v>6.7159276313559122</v>
      </c>
      <c r="J313" s="210">
        <f t="shared" si="231"/>
        <v>12.42337034137651</v>
      </c>
      <c r="K313" s="210">
        <f t="shared" si="231"/>
        <v>13.95622706636447</v>
      </c>
      <c r="L313" s="210">
        <f t="shared" si="231"/>
        <v>7.0980631249202073</v>
      </c>
    </row>
    <row r="314" spans="1:12" x14ac:dyDescent="0.25">
      <c r="A314" s="50" t="s">
        <v>4041</v>
      </c>
      <c r="B314" s="50" t="s">
        <v>5320</v>
      </c>
      <c r="C314" s="210">
        <f t="shared" ref="C314:L314" si="232">(C2047/C$1818)/(C3780/C$3551)</f>
        <v>1.2694601772237867E-2</v>
      </c>
      <c r="D314" s="210">
        <f t="shared" si="232"/>
        <v>0</v>
      </c>
      <c r="E314" s="210">
        <f t="shared" si="232"/>
        <v>0</v>
      </c>
      <c r="F314" s="210">
        <f t="shared" si="232"/>
        <v>0</v>
      </c>
      <c r="G314" s="210">
        <f t="shared" si="232"/>
        <v>5.8127063856836989E-4</v>
      </c>
      <c r="H314" s="210">
        <f t="shared" si="232"/>
        <v>0</v>
      </c>
      <c r="I314" s="210">
        <f t="shared" si="232"/>
        <v>1.9502321104599009E-3</v>
      </c>
      <c r="J314" s="210">
        <f t="shared" si="232"/>
        <v>0</v>
      </c>
      <c r="K314" s="210">
        <f t="shared" si="232"/>
        <v>0</v>
      </c>
      <c r="L314" s="210">
        <f t="shared" si="232"/>
        <v>0</v>
      </c>
    </row>
    <row r="315" spans="1:12" x14ac:dyDescent="0.25">
      <c r="A315" s="50" t="s">
        <v>659</v>
      </c>
      <c r="B315" s="50" t="s">
        <v>5321</v>
      </c>
      <c r="C315" s="210">
        <f t="shared" ref="C315:L315" si="233">(C2048/C$1818)/(C3781/C$3551)</f>
        <v>0.52996307607088178</v>
      </c>
      <c r="D315" s="210">
        <f t="shared" si="233"/>
        <v>0.18674519014159155</v>
      </c>
      <c r="E315" s="210">
        <f t="shared" si="233"/>
        <v>0.25676889499609995</v>
      </c>
      <c r="F315" s="210">
        <f t="shared" si="233"/>
        <v>0.56607337811195668</v>
      </c>
      <c r="G315" s="210">
        <f t="shared" si="233"/>
        <v>0.57920894685845092</v>
      </c>
      <c r="H315" s="210">
        <f t="shared" si="233"/>
        <v>0.29508644648855242</v>
      </c>
      <c r="I315" s="210">
        <f t="shared" si="233"/>
        <v>0.27443996102204254</v>
      </c>
      <c r="J315" s="210">
        <f t="shared" si="233"/>
        <v>0.17447424849197241</v>
      </c>
      <c r="K315" s="210">
        <f t="shared" si="233"/>
        <v>0.13619072096336868</v>
      </c>
      <c r="L315" s="210">
        <f t="shared" si="233"/>
        <v>5.1996234917281399E-2</v>
      </c>
    </row>
    <row r="316" spans="1:12" x14ac:dyDescent="0.25">
      <c r="A316" s="50" t="s">
        <v>1905</v>
      </c>
      <c r="B316" s="50" t="s">
        <v>5322</v>
      </c>
      <c r="C316" s="210">
        <f t="shared" ref="C316:L316" si="234">(C2049/C$1818)/(C3782/C$3551)</f>
        <v>0.95255858239283098</v>
      </c>
      <c r="D316" s="210">
        <f t="shared" si="234"/>
        <v>1.3177544076394902E-2</v>
      </c>
      <c r="E316" s="210">
        <f t="shared" si="234"/>
        <v>0.43114778367509388</v>
      </c>
      <c r="F316" s="210">
        <f t="shared" si="234"/>
        <v>0.13710564029878514</v>
      </c>
      <c r="G316" s="210">
        <f t="shared" si="234"/>
        <v>1.769387868891549</v>
      </c>
      <c r="H316" s="210">
        <f t="shared" si="234"/>
        <v>8.4205685241124192E-2</v>
      </c>
      <c r="I316" s="210">
        <f t="shared" si="234"/>
        <v>8.5217797164676451E-2</v>
      </c>
      <c r="J316" s="210">
        <f t="shared" si="234"/>
        <v>0.22032081657916855</v>
      </c>
      <c r="K316" s="210">
        <f t="shared" si="234"/>
        <v>1.0548638772577622E-2</v>
      </c>
      <c r="L316" s="210">
        <f t="shared" si="234"/>
        <v>2.7931701904302466E-2</v>
      </c>
    </row>
    <row r="317" spans="1:12" x14ac:dyDescent="0.25">
      <c r="A317" s="50" t="s">
        <v>4301</v>
      </c>
      <c r="B317" s="50" t="s">
        <v>5323</v>
      </c>
      <c r="C317" s="210">
        <f t="shared" ref="C317:L317" si="235">(C2050/C$1818)/(C3783/C$3551)</f>
        <v>3.2222301070027439E-4</v>
      </c>
      <c r="D317" s="210">
        <f t="shared" si="235"/>
        <v>0.13704978790558636</v>
      </c>
      <c r="E317" s="210">
        <f t="shared" si="235"/>
        <v>6.8701716590191461E-2</v>
      </c>
      <c r="F317" s="210">
        <f t="shared" si="235"/>
        <v>6.4328569981786127E-2</v>
      </c>
      <c r="G317" s="210">
        <f t="shared" si="235"/>
        <v>0.1411045455290518</v>
      </c>
      <c r="H317" s="210">
        <f t="shared" si="235"/>
        <v>1.9964715630731086E-2</v>
      </c>
      <c r="I317" s="210">
        <f t="shared" si="235"/>
        <v>3.3350348849437897E-2</v>
      </c>
      <c r="J317" s="210">
        <f t="shared" si="235"/>
        <v>5.833674620229775E-2</v>
      </c>
      <c r="K317" s="210">
        <f t="shared" si="235"/>
        <v>2.8287710042599973E-2</v>
      </c>
      <c r="L317" s="210">
        <f t="shared" si="235"/>
        <v>0</v>
      </c>
    </row>
    <row r="318" spans="1:12" x14ac:dyDescent="0.25">
      <c r="A318" s="50" t="s">
        <v>4264</v>
      </c>
      <c r="B318" s="50" t="s">
        <v>5324</v>
      </c>
      <c r="C318" s="210">
        <f t="shared" ref="C318:L318" si="236">(C2051/C$1818)/(C3784/C$3551)</f>
        <v>0</v>
      </c>
      <c r="D318" s="210">
        <f t="shared" si="236"/>
        <v>0</v>
      </c>
      <c r="E318" s="210">
        <f t="shared" si="236"/>
        <v>0</v>
      </c>
      <c r="F318" s="210">
        <f t="shared" si="236"/>
        <v>0</v>
      </c>
      <c r="G318" s="210">
        <f t="shared" si="236"/>
        <v>0</v>
      </c>
      <c r="H318" s="210">
        <f t="shared" si="236"/>
        <v>0</v>
      </c>
      <c r="I318" s="210">
        <f t="shared" si="236"/>
        <v>3.1764379915719849E-2</v>
      </c>
      <c r="J318" s="210">
        <f t="shared" si="236"/>
        <v>0</v>
      </c>
      <c r="K318" s="210">
        <f t="shared" si="236"/>
        <v>7.4400880877200509E-3</v>
      </c>
      <c r="L318" s="210">
        <f t="shared" si="236"/>
        <v>0</v>
      </c>
    </row>
    <row r="319" spans="1:12" x14ac:dyDescent="0.25">
      <c r="A319" s="50" t="s">
        <v>4429</v>
      </c>
      <c r="B319" s="50" t="s">
        <v>5325</v>
      </c>
      <c r="C319" s="210">
        <f t="shared" ref="C319:L319" si="237">(C2052/C$1818)/(C3785/C$3551)</f>
        <v>1.9019226837146417E-3</v>
      </c>
      <c r="D319" s="210">
        <f t="shared" si="237"/>
        <v>1.4894254521717774E-2</v>
      </c>
      <c r="E319" s="210">
        <f t="shared" si="237"/>
        <v>2.7687279268559409E-3</v>
      </c>
      <c r="F319" s="210">
        <f t="shared" si="237"/>
        <v>1.2476393881897552E-2</v>
      </c>
      <c r="G319" s="210">
        <f t="shared" si="237"/>
        <v>1.0499597225985589E-2</v>
      </c>
      <c r="H319" s="210">
        <f t="shared" si="237"/>
        <v>1.9258905654068793E-3</v>
      </c>
      <c r="I319" s="210">
        <f t="shared" si="237"/>
        <v>0</v>
      </c>
      <c r="J319" s="210">
        <f t="shared" si="237"/>
        <v>0.53199542776217379</v>
      </c>
      <c r="K319" s="210">
        <f t="shared" si="237"/>
        <v>0</v>
      </c>
      <c r="L319" s="210">
        <f t="shared" si="237"/>
        <v>0</v>
      </c>
    </row>
    <row r="320" spans="1:12" x14ac:dyDescent="0.25">
      <c r="A320" s="50" t="s">
        <v>3354</v>
      </c>
      <c r="B320" s="50" t="s">
        <v>5326</v>
      </c>
      <c r="C320" s="210">
        <f t="shared" ref="C320:L320" si="238">(C2053/C$1818)/(C3786/C$3551)</f>
        <v>0</v>
      </c>
      <c r="D320" s="210">
        <f t="shared" si="238"/>
        <v>0.87832441751278811</v>
      </c>
      <c r="E320" s="210">
        <f t="shared" si="238"/>
        <v>3.7743739290169108E-3</v>
      </c>
      <c r="F320" s="210">
        <f t="shared" si="238"/>
        <v>1.4394577567292833E-3</v>
      </c>
      <c r="G320" s="210">
        <f t="shared" si="238"/>
        <v>0</v>
      </c>
      <c r="H320" s="210">
        <f t="shared" si="238"/>
        <v>4.1437174575631392E-3</v>
      </c>
      <c r="I320" s="210">
        <f t="shared" si="238"/>
        <v>0</v>
      </c>
      <c r="J320" s="210">
        <f t="shared" si="238"/>
        <v>0.30476835077075132</v>
      </c>
      <c r="K320" s="210">
        <f t="shared" si="238"/>
        <v>0</v>
      </c>
      <c r="L320" s="210">
        <f t="shared" si="238"/>
        <v>1.0483989770768349</v>
      </c>
    </row>
    <row r="321" spans="1:12" x14ac:dyDescent="0.25">
      <c r="A321" s="50" t="s">
        <v>4430</v>
      </c>
      <c r="B321" s="50" t="s">
        <v>5327</v>
      </c>
      <c r="C321" s="210">
        <f t="shared" ref="C321:L321" si="239">(C2054/C$1818)/(C3787/C$3551)</f>
        <v>5.1902095240823334E-3</v>
      </c>
      <c r="D321" s="210">
        <f t="shared" si="239"/>
        <v>0</v>
      </c>
      <c r="E321" s="210">
        <f t="shared" si="239"/>
        <v>2.2166647804024529E-3</v>
      </c>
      <c r="F321" s="210">
        <f t="shared" si="239"/>
        <v>0</v>
      </c>
      <c r="G321" s="210">
        <f t="shared" si="239"/>
        <v>1.1785175541519696E-3</v>
      </c>
      <c r="H321" s="210">
        <f t="shared" si="239"/>
        <v>0</v>
      </c>
      <c r="I321" s="210">
        <f t="shared" si="239"/>
        <v>0</v>
      </c>
      <c r="J321" s="210">
        <f t="shared" si="239"/>
        <v>0</v>
      </c>
      <c r="K321" s="210">
        <f t="shared" si="239"/>
        <v>0</v>
      </c>
      <c r="L321" s="210">
        <f t="shared" si="239"/>
        <v>0</v>
      </c>
    </row>
    <row r="322" spans="1:12" x14ac:dyDescent="0.25">
      <c r="A322" s="50" t="s">
        <v>4336</v>
      </c>
      <c r="B322" s="50" t="s">
        <v>5328</v>
      </c>
      <c r="C322" s="210">
        <f t="shared" ref="C322:L322" si="240">(C2055/C$1818)/(C3788/C$3551)</f>
        <v>2.7751375685793247E-3</v>
      </c>
      <c r="D322" s="210">
        <f t="shared" si="240"/>
        <v>0</v>
      </c>
      <c r="E322" s="210">
        <f t="shared" si="240"/>
        <v>0</v>
      </c>
      <c r="F322" s="210">
        <f t="shared" si="240"/>
        <v>5.3196931978917433E-3</v>
      </c>
      <c r="G322" s="210">
        <f t="shared" si="240"/>
        <v>0</v>
      </c>
      <c r="H322" s="210">
        <f t="shared" si="240"/>
        <v>0</v>
      </c>
      <c r="I322" s="210">
        <f t="shared" si="240"/>
        <v>0</v>
      </c>
      <c r="J322" s="210">
        <f t="shared" si="240"/>
        <v>0</v>
      </c>
      <c r="K322" s="210">
        <f t="shared" si="240"/>
        <v>0</v>
      </c>
      <c r="L322" s="210">
        <f t="shared" si="240"/>
        <v>0</v>
      </c>
    </row>
    <row r="323" spans="1:12" x14ac:dyDescent="0.25">
      <c r="A323" s="50" t="s">
        <v>4489</v>
      </c>
      <c r="B323" s="50" t="s">
        <v>5329</v>
      </c>
      <c r="C323" s="210">
        <f t="shared" ref="C323:L323" si="241">(C2056/C$1818)/(C3789/C$3551)</f>
        <v>0</v>
      </c>
      <c r="D323" s="210">
        <f t="shared" si="241"/>
        <v>0</v>
      </c>
      <c r="E323" s="210">
        <f t="shared" si="241"/>
        <v>3.8730832040858166E-3</v>
      </c>
      <c r="F323" s="210">
        <f t="shared" si="241"/>
        <v>0</v>
      </c>
      <c r="G323" s="210">
        <f t="shared" si="241"/>
        <v>0.91611501444338317</v>
      </c>
      <c r="H323" s="210">
        <f t="shared" si="241"/>
        <v>0</v>
      </c>
      <c r="I323" s="210">
        <f t="shared" si="241"/>
        <v>0</v>
      </c>
      <c r="J323" s="210">
        <f t="shared" si="241"/>
        <v>0</v>
      </c>
      <c r="K323" s="210">
        <f t="shared" si="241"/>
        <v>0</v>
      </c>
      <c r="L323" s="210">
        <f t="shared" si="241"/>
        <v>0</v>
      </c>
    </row>
    <row r="324" spans="1:12" x14ac:dyDescent="0.25">
      <c r="A324" s="50" t="s">
        <v>4169</v>
      </c>
      <c r="B324" s="50" t="s">
        <v>5330</v>
      </c>
      <c r="C324" s="210">
        <f t="shared" ref="C324:L324" si="242">(C2057/C$1818)/(C3790/C$3551)</f>
        <v>9.9278935422640838E-2</v>
      </c>
      <c r="D324" s="210">
        <f t="shared" si="242"/>
        <v>0</v>
      </c>
      <c r="E324" s="210">
        <f t="shared" si="242"/>
        <v>2.9597978001865283E-2</v>
      </c>
      <c r="F324" s="210">
        <f t="shared" si="242"/>
        <v>0</v>
      </c>
      <c r="G324" s="210">
        <f t="shared" si="242"/>
        <v>3.5405364434619446E-4</v>
      </c>
      <c r="H324" s="210">
        <f t="shared" si="242"/>
        <v>7.0594519413277965E-3</v>
      </c>
      <c r="I324" s="210">
        <f t="shared" si="242"/>
        <v>0</v>
      </c>
      <c r="J324" s="210">
        <f t="shared" si="242"/>
        <v>0</v>
      </c>
      <c r="K324" s="210">
        <f t="shared" si="242"/>
        <v>0</v>
      </c>
      <c r="L324" s="210">
        <f t="shared" si="242"/>
        <v>0</v>
      </c>
    </row>
    <row r="325" spans="1:12" x14ac:dyDescent="0.25">
      <c r="A325" s="50" t="s">
        <v>4428</v>
      </c>
      <c r="B325" s="50" t="s">
        <v>5331</v>
      </c>
      <c r="C325" s="210">
        <f t="shared" ref="C325:L325" si="243">(C2058/C$1818)/(C3791/C$3551)</f>
        <v>5.2235010649157157E-2</v>
      </c>
      <c r="D325" s="210">
        <f t="shared" si="243"/>
        <v>0</v>
      </c>
      <c r="E325" s="210">
        <f t="shared" si="243"/>
        <v>1.2088412313534417E-2</v>
      </c>
      <c r="F325" s="210">
        <f t="shared" si="243"/>
        <v>7.9143352093715202E-2</v>
      </c>
      <c r="G325" s="210">
        <f t="shared" si="243"/>
        <v>7.9490417332780134E-3</v>
      </c>
      <c r="H325" s="210">
        <f t="shared" si="243"/>
        <v>0</v>
      </c>
      <c r="I325" s="210">
        <f t="shared" si="243"/>
        <v>0</v>
      </c>
      <c r="J325" s="210">
        <f t="shared" si="243"/>
        <v>0</v>
      </c>
      <c r="K325" s="210">
        <f t="shared" si="243"/>
        <v>6.1112245101295787E-2</v>
      </c>
      <c r="L325" s="210">
        <f t="shared" si="243"/>
        <v>0.1789457467329317</v>
      </c>
    </row>
    <row r="326" spans="1:12" x14ac:dyDescent="0.25">
      <c r="A326" s="50" t="s">
        <v>4300</v>
      </c>
      <c r="B326" s="50" t="s">
        <v>5332</v>
      </c>
      <c r="C326" s="210">
        <f t="shared" ref="C326:L326" si="244">(C2059/C$1818)/(C3792/C$3551)</f>
        <v>0</v>
      </c>
      <c r="D326" s="210">
        <f t="shared" si="244"/>
        <v>0</v>
      </c>
      <c r="E326" s="210">
        <f t="shared" si="244"/>
        <v>5.4434131756334273E-3</v>
      </c>
      <c r="F326" s="210">
        <f t="shared" si="244"/>
        <v>2.0710797438979584E-3</v>
      </c>
      <c r="G326" s="210">
        <f t="shared" si="244"/>
        <v>9.3730143807183616E-4</v>
      </c>
      <c r="H326" s="210">
        <f t="shared" si="244"/>
        <v>2.2776841097114889E-3</v>
      </c>
      <c r="I326" s="210">
        <f t="shared" si="244"/>
        <v>1.2166481652402087E-3</v>
      </c>
      <c r="J326" s="210">
        <f t="shared" si="244"/>
        <v>0</v>
      </c>
      <c r="K326" s="210">
        <f t="shared" si="244"/>
        <v>0</v>
      </c>
      <c r="L326" s="210">
        <f t="shared" si="244"/>
        <v>0</v>
      </c>
    </row>
    <row r="327" spans="1:12" x14ac:dyDescent="0.25">
      <c r="A327" s="50" t="s">
        <v>4517</v>
      </c>
      <c r="B327" s="50" t="s">
        <v>5333</v>
      </c>
      <c r="C327" s="210">
        <f t="shared" ref="C327:L327" si="245">(C2060/C$1818)/(C3793/C$3551)</f>
        <v>2.736524371653724</v>
      </c>
      <c r="D327" s="210">
        <f t="shared" si="245"/>
        <v>0.96463163758676629</v>
      </c>
      <c r="E327" s="210">
        <f t="shared" si="245"/>
        <v>0.10709269033741921</v>
      </c>
      <c r="F327" s="210">
        <f t="shared" si="245"/>
        <v>0.56569832086138172</v>
      </c>
      <c r="G327" s="210">
        <f t="shared" si="245"/>
        <v>0.62527786363703786</v>
      </c>
      <c r="H327" s="210">
        <f t="shared" si="245"/>
        <v>0.1818724966776436</v>
      </c>
      <c r="I327" s="210">
        <f t="shared" si="245"/>
        <v>0.17002130018422354</v>
      </c>
      <c r="J327" s="210">
        <f t="shared" si="245"/>
        <v>1.2855912099495432</v>
      </c>
      <c r="K327" s="210">
        <f t="shared" si="245"/>
        <v>0.11472659216940922</v>
      </c>
      <c r="L327" s="210">
        <f t="shared" si="245"/>
        <v>0.32318681156613011</v>
      </c>
    </row>
    <row r="328" spans="1:12" x14ac:dyDescent="0.25">
      <c r="A328" s="50" t="s">
        <v>4373</v>
      </c>
      <c r="B328" s="50" t="s">
        <v>5334</v>
      </c>
      <c r="C328" s="210">
        <f t="shared" ref="C328:L328" si="246">(C2061/C$1818)/(C3794/C$3551)</f>
        <v>0</v>
      </c>
      <c r="D328" s="210">
        <f t="shared" si="246"/>
        <v>0</v>
      </c>
      <c r="E328" s="210">
        <f t="shared" si="246"/>
        <v>0</v>
      </c>
      <c r="F328" s="210">
        <f t="shared" si="246"/>
        <v>0</v>
      </c>
      <c r="G328" s="210">
        <f t="shared" si="246"/>
        <v>0</v>
      </c>
      <c r="H328" s="210">
        <f t="shared" si="246"/>
        <v>0</v>
      </c>
      <c r="I328" s="210">
        <f t="shared" si="246"/>
        <v>0</v>
      </c>
      <c r="J328" s="210">
        <f t="shared" si="246"/>
        <v>0.33964161786357272</v>
      </c>
      <c r="K328" s="210">
        <f t="shared" si="246"/>
        <v>0</v>
      </c>
      <c r="L328" s="210">
        <f t="shared" si="246"/>
        <v>0</v>
      </c>
    </row>
    <row r="329" spans="1:12" x14ac:dyDescent="0.25">
      <c r="A329" s="50" t="s">
        <v>4592</v>
      </c>
      <c r="B329" s="50" t="s">
        <v>5335</v>
      </c>
      <c r="C329" s="210">
        <f t="shared" ref="C329:L329" si="247">(C2062/C$1818)/(C3795/C$3551)</f>
        <v>0.95083346016596226</v>
      </c>
      <c r="D329" s="210">
        <f t="shared" si="247"/>
        <v>4.1919601170415299E-3</v>
      </c>
      <c r="E329" s="210">
        <f t="shared" si="247"/>
        <v>9.9438725960478702E-2</v>
      </c>
      <c r="F329" s="210">
        <f t="shared" si="247"/>
        <v>0.99065575216259982</v>
      </c>
      <c r="G329" s="210">
        <f t="shared" si="247"/>
        <v>0.52767629500657509</v>
      </c>
      <c r="H329" s="210">
        <f t="shared" si="247"/>
        <v>0.47484736764190411</v>
      </c>
      <c r="I329" s="210">
        <f t="shared" si="247"/>
        <v>0.57713238710531123</v>
      </c>
      <c r="J329" s="210">
        <f t="shared" si="247"/>
        <v>2.8413286479865185</v>
      </c>
      <c r="K329" s="210">
        <f t="shared" si="247"/>
        <v>0</v>
      </c>
      <c r="L329" s="210">
        <f t="shared" si="247"/>
        <v>0</v>
      </c>
    </row>
    <row r="330" spans="1:12" x14ac:dyDescent="0.25">
      <c r="A330" s="50" t="s">
        <v>4299</v>
      </c>
      <c r="B330" s="50" t="s">
        <v>5336</v>
      </c>
      <c r="C330" s="210">
        <f t="shared" ref="C330:L330" si="248">(C2063/C$1818)/(C3796/C$3551)</f>
        <v>5.0267007928834172E-3</v>
      </c>
      <c r="D330" s="210">
        <f t="shared" si="248"/>
        <v>3.6134887272665783E-3</v>
      </c>
      <c r="E330" s="210">
        <f t="shared" si="248"/>
        <v>1.783924416094914E-2</v>
      </c>
      <c r="F330" s="210">
        <f t="shared" si="248"/>
        <v>0.19055517800505012</v>
      </c>
      <c r="G330" s="210">
        <f t="shared" si="248"/>
        <v>1.4317272301696398E-2</v>
      </c>
      <c r="H330" s="210">
        <f t="shared" si="248"/>
        <v>4.5495485328803438E-2</v>
      </c>
      <c r="I330" s="210">
        <f t="shared" si="248"/>
        <v>1.4316461232003586E-2</v>
      </c>
      <c r="J330" s="210">
        <f t="shared" si="248"/>
        <v>3.9727331037214472E-3</v>
      </c>
      <c r="K330" s="210">
        <f t="shared" si="248"/>
        <v>1.0556826836691542E-2</v>
      </c>
      <c r="L330" s="210">
        <f t="shared" si="248"/>
        <v>0</v>
      </c>
    </row>
    <row r="331" spans="1:12" x14ac:dyDescent="0.25">
      <c r="A331" s="50" t="s">
        <v>3015</v>
      </c>
      <c r="B331" s="50" t="s">
        <v>5337</v>
      </c>
      <c r="C331" s="210">
        <f t="shared" ref="C331:L331" si="249">(C2064/C$1818)/(C3797/C$3551)</f>
        <v>2.3261476369179052E-2</v>
      </c>
      <c r="D331" s="210">
        <f t="shared" si="249"/>
        <v>9.4744010832952169E-2</v>
      </c>
      <c r="E331" s="210">
        <f t="shared" si="249"/>
        <v>0</v>
      </c>
      <c r="F331" s="210">
        <f t="shared" si="249"/>
        <v>1.1058374112389451E-2</v>
      </c>
      <c r="G331" s="210">
        <f t="shared" si="249"/>
        <v>1.1407472414719047E-3</v>
      </c>
      <c r="H331" s="210">
        <f t="shared" si="249"/>
        <v>1.4272131513195369E-2</v>
      </c>
      <c r="I331" s="210">
        <f t="shared" si="249"/>
        <v>9.624613665159477E-5</v>
      </c>
      <c r="J331" s="210">
        <f t="shared" si="249"/>
        <v>0</v>
      </c>
      <c r="K331" s="210">
        <f t="shared" si="249"/>
        <v>0</v>
      </c>
      <c r="L331" s="210">
        <f t="shared" si="249"/>
        <v>0</v>
      </c>
    </row>
    <row r="332" spans="1:12" x14ac:dyDescent="0.25">
      <c r="A332" s="50" t="s">
        <v>2845</v>
      </c>
      <c r="B332" s="50" t="s">
        <v>5338</v>
      </c>
      <c r="C332" s="210">
        <f t="shared" ref="C332:L332" si="250">(C2065/C$1818)/(C3798/C$3551)</f>
        <v>1.5816758432566265E-3</v>
      </c>
      <c r="D332" s="210">
        <f t="shared" si="250"/>
        <v>7.0054836368409644E-3</v>
      </c>
      <c r="E332" s="210">
        <f t="shared" si="250"/>
        <v>7.0508611229695532E-3</v>
      </c>
      <c r="F332" s="210">
        <f t="shared" si="250"/>
        <v>3.1699811021851591E-2</v>
      </c>
      <c r="G332" s="210">
        <f t="shared" si="250"/>
        <v>2.8432145116553845E-2</v>
      </c>
      <c r="H332" s="210">
        <f t="shared" si="250"/>
        <v>3.8625839463635223E-2</v>
      </c>
      <c r="I332" s="210">
        <f t="shared" si="250"/>
        <v>0.69798455424576489</v>
      </c>
      <c r="J332" s="210">
        <f t="shared" si="250"/>
        <v>0</v>
      </c>
      <c r="K332" s="210">
        <f t="shared" si="250"/>
        <v>0</v>
      </c>
      <c r="L332" s="210">
        <f t="shared" si="250"/>
        <v>0</v>
      </c>
    </row>
    <row r="333" spans="1:12" x14ac:dyDescent="0.25">
      <c r="A333" s="50" t="s">
        <v>4591</v>
      </c>
      <c r="B333" s="50" t="s">
        <v>5339</v>
      </c>
      <c r="C333" s="210">
        <f t="shared" ref="C333:L333" si="251">(C2066/C$1818)/(C3799/C$3551)</f>
        <v>0.53980240801577484</v>
      </c>
      <c r="D333" s="210">
        <f t="shared" si="251"/>
        <v>0.21728475049997395</v>
      </c>
      <c r="E333" s="210">
        <f t="shared" si="251"/>
        <v>8.8879026361494987E-2</v>
      </c>
      <c r="F333" s="210">
        <f t="shared" si="251"/>
        <v>2.8111705307970549</v>
      </c>
      <c r="G333" s="210">
        <f t="shared" si="251"/>
        <v>3.1028854314631049</v>
      </c>
      <c r="H333" s="210">
        <f t="shared" si="251"/>
        <v>0</v>
      </c>
      <c r="I333" s="210">
        <f t="shared" si="251"/>
        <v>0</v>
      </c>
      <c r="J333" s="210">
        <f t="shared" si="251"/>
        <v>0</v>
      </c>
      <c r="K333" s="210">
        <f t="shared" si="251"/>
        <v>0</v>
      </c>
      <c r="L333" s="210">
        <f t="shared" si="251"/>
        <v>0</v>
      </c>
    </row>
    <row r="334" spans="1:12" x14ac:dyDescent="0.25">
      <c r="A334" s="50" t="s">
        <v>4266</v>
      </c>
      <c r="B334" s="50" t="s">
        <v>5340</v>
      </c>
      <c r="C334" s="210">
        <f t="shared" ref="C334:L334" si="252">(C2067/C$1818)/(C3800/C$3551)</f>
        <v>1.3749941960148769E-2</v>
      </c>
      <c r="D334" s="210">
        <f t="shared" si="252"/>
        <v>0.10609079961046107</v>
      </c>
      <c r="E334" s="210">
        <f t="shared" si="252"/>
        <v>1.0892128129407846E-2</v>
      </c>
      <c r="F334" s="210">
        <f t="shared" si="252"/>
        <v>0.21737973068583083</v>
      </c>
      <c r="G334" s="210">
        <f t="shared" si="252"/>
        <v>0.25476232354522316</v>
      </c>
      <c r="H334" s="210">
        <f t="shared" si="252"/>
        <v>0</v>
      </c>
      <c r="I334" s="210">
        <f t="shared" si="252"/>
        <v>0</v>
      </c>
      <c r="J334" s="210">
        <f t="shared" si="252"/>
        <v>0</v>
      </c>
      <c r="K334" s="210">
        <f t="shared" si="252"/>
        <v>0</v>
      </c>
      <c r="L334" s="210">
        <f t="shared" si="252"/>
        <v>0</v>
      </c>
    </row>
    <row r="335" spans="1:12" x14ac:dyDescent="0.25">
      <c r="A335" s="50" t="s">
        <v>647</v>
      </c>
      <c r="B335" s="50" t="s">
        <v>5341</v>
      </c>
      <c r="C335" s="210">
        <f t="shared" ref="C335:L335" si="253">(C2068/C$1818)/(C3801/C$3551)</f>
        <v>1.471449720503548E-2</v>
      </c>
      <c r="D335" s="210">
        <f t="shared" si="253"/>
        <v>1.2640417411665923E-3</v>
      </c>
      <c r="E335" s="210">
        <f t="shared" si="253"/>
        <v>3.3480365463780513E-3</v>
      </c>
      <c r="F335" s="210">
        <f t="shared" si="253"/>
        <v>0.67232692863224119</v>
      </c>
      <c r="G335" s="210">
        <f t="shared" si="253"/>
        <v>1.4774623415830554</v>
      </c>
      <c r="H335" s="210">
        <f t="shared" si="253"/>
        <v>2.9654645825850281</v>
      </c>
      <c r="I335" s="210">
        <f t="shared" si="253"/>
        <v>1.4022274940432227</v>
      </c>
      <c r="J335" s="210">
        <f t="shared" si="253"/>
        <v>1.5775075627819635</v>
      </c>
      <c r="K335" s="210">
        <f t="shared" si="253"/>
        <v>0.59226359299705911</v>
      </c>
      <c r="L335" s="210">
        <f t="shared" si="253"/>
        <v>0</v>
      </c>
    </row>
    <row r="336" spans="1:12" x14ac:dyDescent="0.25">
      <c r="A336" s="50" t="s">
        <v>216</v>
      </c>
      <c r="B336" s="50" t="s">
        <v>5342</v>
      </c>
      <c r="C336" s="210">
        <f t="shared" ref="C336:L336" si="254">(C2069/C$1818)/(C3802/C$3551)</f>
        <v>0.6438553052483259</v>
      </c>
      <c r="D336" s="210">
        <f t="shared" si="254"/>
        <v>0.61838449805312767</v>
      </c>
      <c r="E336" s="210">
        <f t="shared" si="254"/>
        <v>0.34974328378637498</v>
      </c>
      <c r="F336" s="210">
        <f t="shared" si="254"/>
        <v>0.79348722834926944</v>
      </c>
      <c r="G336" s="210">
        <f t="shared" si="254"/>
        <v>0.80802548875305991</v>
      </c>
      <c r="H336" s="210">
        <f t="shared" si="254"/>
        <v>1.3389651734069061</v>
      </c>
      <c r="I336" s="210">
        <f t="shared" si="254"/>
        <v>0.58984453366000822</v>
      </c>
      <c r="J336" s="210">
        <f t="shared" si="254"/>
        <v>2.251485145328965</v>
      </c>
      <c r="K336" s="210">
        <f t="shared" si="254"/>
        <v>1.1644954008191064</v>
      </c>
      <c r="L336" s="210">
        <f t="shared" si="254"/>
        <v>0.83771452021604209</v>
      </c>
    </row>
    <row r="337" spans="1:12" x14ac:dyDescent="0.25">
      <c r="A337" s="50" t="s">
        <v>4267</v>
      </c>
      <c r="B337" s="50" t="s">
        <v>5343</v>
      </c>
      <c r="C337" s="210">
        <f t="shared" ref="C337:L337" si="255">(C2070/C$1818)/(C3803/C$3551)</f>
        <v>0.65112109169098775</v>
      </c>
      <c r="D337" s="210">
        <f t="shared" si="255"/>
        <v>7.2440645915901936</v>
      </c>
      <c r="E337" s="210">
        <f t="shared" si="255"/>
        <v>1.4365873550800052</v>
      </c>
      <c r="F337" s="210">
        <f t="shared" si="255"/>
        <v>0.3396921549101235</v>
      </c>
      <c r="G337" s="210">
        <f t="shared" si="255"/>
        <v>6.2049449557884259E-2</v>
      </c>
      <c r="H337" s="210">
        <f t="shared" si="255"/>
        <v>0.16479067636718778</v>
      </c>
      <c r="I337" s="210">
        <f t="shared" si="255"/>
        <v>0.16451737925042267</v>
      </c>
      <c r="J337" s="210">
        <f t="shared" si="255"/>
        <v>6.0422429996625913E-2</v>
      </c>
      <c r="K337" s="210">
        <f t="shared" si="255"/>
        <v>3.3293237206801142E-2</v>
      </c>
      <c r="L337" s="210">
        <f t="shared" si="255"/>
        <v>0.22277040693718916</v>
      </c>
    </row>
    <row r="338" spans="1:12" x14ac:dyDescent="0.25">
      <c r="A338" s="50" t="s">
        <v>4268</v>
      </c>
      <c r="B338" s="50" t="s">
        <v>5344</v>
      </c>
      <c r="C338" s="210">
        <f t="shared" ref="C338:L338" si="256">(C2071/C$1818)/(C3804/C$3551)</f>
        <v>7.1353331311108299E-4</v>
      </c>
      <c r="D338" s="210">
        <f t="shared" si="256"/>
        <v>2.1842697406194699E-4</v>
      </c>
      <c r="E338" s="210">
        <f t="shared" si="256"/>
        <v>6.0191247233586258E-5</v>
      </c>
      <c r="F338" s="210">
        <f t="shared" si="256"/>
        <v>3.0120087894410916E-5</v>
      </c>
      <c r="G338" s="210">
        <f t="shared" si="256"/>
        <v>0</v>
      </c>
      <c r="H338" s="210">
        <f t="shared" si="256"/>
        <v>3.7830734834231133E-3</v>
      </c>
      <c r="I338" s="210">
        <f t="shared" si="256"/>
        <v>0</v>
      </c>
      <c r="J338" s="210">
        <f t="shared" si="256"/>
        <v>3.3585004748722946E-2</v>
      </c>
      <c r="K338" s="210">
        <f t="shared" si="256"/>
        <v>3.4262864466041689E-4</v>
      </c>
      <c r="L338" s="210">
        <f t="shared" si="256"/>
        <v>0</v>
      </c>
    </row>
    <row r="339" spans="1:12" x14ac:dyDescent="0.25">
      <c r="A339" s="50" t="s">
        <v>4374</v>
      </c>
      <c r="B339" s="50" t="s">
        <v>5346</v>
      </c>
      <c r="C339" s="210">
        <f t="shared" ref="C339:L339" si="257">(C2072/C$1818)/(C3805/C$3551)</f>
        <v>3.8565823752203895E-2</v>
      </c>
      <c r="D339" s="210">
        <f t="shared" si="257"/>
        <v>2.5443060741347737E-2</v>
      </c>
      <c r="E339" s="210">
        <f t="shared" si="257"/>
        <v>3.2557067349224422E-2</v>
      </c>
      <c r="F339" s="210">
        <f t="shared" si="257"/>
        <v>3.9393620917395622E-2</v>
      </c>
      <c r="G339" s="210">
        <f t="shared" si="257"/>
        <v>8.183762056988406E-3</v>
      </c>
      <c r="H339" s="210">
        <f t="shared" si="257"/>
        <v>3.1848954939230491E-2</v>
      </c>
      <c r="I339" s="210">
        <f t="shared" si="257"/>
        <v>5.5420837057841392E-2</v>
      </c>
      <c r="J339" s="210">
        <f t="shared" si="257"/>
        <v>0.10845495587922234</v>
      </c>
      <c r="K339" s="210">
        <f t="shared" si="257"/>
        <v>2.445610696500514E-2</v>
      </c>
      <c r="L339" s="210">
        <f t="shared" si="257"/>
        <v>2.8611897675692249E-2</v>
      </c>
    </row>
    <row r="340" spans="1:12" x14ac:dyDescent="0.25">
      <c r="A340" s="50" t="s">
        <v>132</v>
      </c>
      <c r="B340" s="50" t="s">
        <v>5348</v>
      </c>
      <c r="C340" s="210">
        <f t="shared" ref="C340:L340" si="258">(C2073/C$1818)/(C3806/C$3551)</f>
        <v>2.0295930425175426E-2</v>
      </c>
      <c r="D340" s="210">
        <f t="shared" si="258"/>
        <v>4.6262321996181355E-2</v>
      </c>
      <c r="E340" s="210">
        <f t="shared" si="258"/>
        <v>4.4518448033156022E-2</v>
      </c>
      <c r="F340" s="210">
        <f t="shared" si="258"/>
        <v>2.0260785609453182E-2</v>
      </c>
      <c r="G340" s="210">
        <f t="shared" si="258"/>
        <v>5.3051260480785886E-2</v>
      </c>
      <c r="H340" s="210">
        <f t="shared" si="258"/>
        <v>2.2789021301571297E-5</v>
      </c>
      <c r="I340" s="210">
        <f t="shared" si="258"/>
        <v>0</v>
      </c>
      <c r="J340" s="210">
        <f t="shared" si="258"/>
        <v>1.24698322502199E-2</v>
      </c>
      <c r="K340" s="210">
        <f t="shared" si="258"/>
        <v>1.419437442145628E-3</v>
      </c>
      <c r="L340" s="210">
        <f t="shared" si="258"/>
        <v>6.8526846961506488E-3</v>
      </c>
    </row>
    <row r="341" spans="1:12" x14ac:dyDescent="0.25">
      <c r="A341" s="50" t="s">
        <v>15</v>
      </c>
      <c r="B341" s="50" t="s">
        <v>5349</v>
      </c>
      <c r="C341" s="210">
        <f t="shared" ref="C341:L341" si="259">(C2074/C$1818)/(C3807/C$3551)</f>
        <v>0.2450562486883528</v>
      </c>
      <c r="D341" s="210">
        <f t="shared" si="259"/>
        <v>0.16996345500801577</v>
      </c>
      <c r="E341" s="210">
        <f t="shared" si="259"/>
        <v>0.24328932002085893</v>
      </c>
      <c r="F341" s="210">
        <f t="shared" si="259"/>
        <v>0.26540815686181551</v>
      </c>
      <c r="G341" s="210">
        <f t="shared" si="259"/>
        <v>0.21678444705659522</v>
      </c>
      <c r="H341" s="210">
        <f t="shared" si="259"/>
        <v>0.2154954966855237</v>
      </c>
      <c r="I341" s="210">
        <f t="shared" si="259"/>
        <v>0.21190025096158713</v>
      </c>
      <c r="J341" s="210">
        <f t="shared" si="259"/>
        <v>0.25039599491708175</v>
      </c>
      <c r="K341" s="210">
        <f t="shared" si="259"/>
        <v>0.18037370343053477</v>
      </c>
      <c r="L341" s="210">
        <f t="shared" si="259"/>
        <v>0.18363615122803181</v>
      </c>
    </row>
    <row r="342" spans="1:12" x14ac:dyDescent="0.25">
      <c r="A342" s="50" t="s">
        <v>562</v>
      </c>
      <c r="B342" s="50" t="s">
        <v>5350</v>
      </c>
      <c r="C342" s="210">
        <f t="shared" ref="C342:L342" si="260">(C2075/C$1818)/(C3808/C$3551)</f>
        <v>0</v>
      </c>
      <c r="D342" s="210">
        <f t="shared" si="260"/>
        <v>1.0674262020677158E-2</v>
      </c>
      <c r="E342" s="210">
        <f t="shared" si="260"/>
        <v>0</v>
      </c>
      <c r="F342" s="210">
        <f t="shared" si="260"/>
        <v>0</v>
      </c>
      <c r="G342" s="210">
        <f t="shared" si="260"/>
        <v>0</v>
      </c>
      <c r="H342" s="210">
        <f t="shared" si="260"/>
        <v>0</v>
      </c>
      <c r="I342" s="210">
        <f t="shared" si="260"/>
        <v>0</v>
      </c>
      <c r="J342" s="210">
        <f t="shared" si="260"/>
        <v>0</v>
      </c>
      <c r="K342" s="210">
        <f t="shared" si="260"/>
        <v>0</v>
      </c>
      <c r="L342" s="210">
        <f t="shared" si="260"/>
        <v>0</v>
      </c>
    </row>
    <row r="343" spans="1:12" x14ac:dyDescent="0.25">
      <c r="A343" s="50" t="s">
        <v>1866</v>
      </c>
      <c r="B343" s="50" t="s">
        <v>5351</v>
      </c>
      <c r="C343" s="210">
        <f t="shared" ref="C343:L343" si="261">(C2076/C$1818)/(C3809/C$3551)</f>
        <v>0</v>
      </c>
      <c r="D343" s="210">
        <f t="shared" si="261"/>
        <v>2.6802244291298932E-2</v>
      </c>
      <c r="E343" s="210">
        <f t="shared" si="261"/>
        <v>5.3314061718134284E-2</v>
      </c>
      <c r="F343" s="210">
        <f t="shared" si="261"/>
        <v>0</v>
      </c>
      <c r="G343" s="210">
        <f t="shared" si="261"/>
        <v>0.16260847350429722</v>
      </c>
      <c r="H343" s="210">
        <f t="shared" si="261"/>
        <v>0</v>
      </c>
      <c r="I343" s="210">
        <f t="shared" si="261"/>
        <v>0</v>
      </c>
      <c r="J343" s="210">
        <f t="shared" si="261"/>
        <v>4.9458363595535661E-2</v>
      </c>
      <c r="K343" s="210">
        <f t="shared" si="261"/>
        <v>0</v>
      </c>
      <c r="L343" s="210">
        <f t="shared" si="261"/>
        <v>0</v>
      </c>
    </row>
    <row r="344" spans="1:12" x14ac:dyDescent="0.25">
      <c r="A344" s="50" t="s">
        <v>224</v>
      </c>
      <c r="B344" s="50" t="s">
        <v>5038</v>
      </c>
      <c r="C344" s="210">
        <f t="shared" ref="C344:L344" si="262">(C2077/C$1818)/(C3810/C$3551)</f>
        <v>8.4737520802173521E-5</v>
      </c>
      <c r="D344" s="210">
        <f t="shared" si="262"/>
        <v>0</v>
      </c>
      <c r="E344" s="210">
        <f t="shared" si="262"/>
        <v>0.1929854209343019</v>
      </c>
      <c r="F344" s="210">
        <f t="shared" si="262"/>
        <v>0</v>
      </c>
      <c r="G344" s="210">
        <f t="shared" si="262"/>
        <v>0</v>
      </c>
      <c r="H344" s="210">
        <f t="shared" si="262"/>
        <v>0</v>
      </c>
      <c r="I344" s="210">
        <f t="shared" si="262"/>
        <v>0</v>
      </c>
      <c r="J344" s="210">
        <f t="shared" si="262"/>
        <v>5.0331820209865007E-2</v>
      </c>
      <c r="K344" s="210">
        <f t="shared" si="262"/>
        <v>0</v>
      </c>
      <c r="L344" s="210">
        <f t="shared" si="262"/>
        <v>0</v>
      </c>
    </row>
    <row r="345" spans="1:12" x14ac:dyDescent="0.25">
      <c r="A345" s="50" t="s">
        <v>4375</v>
      </c>
      <c r="B345" s="50" t="s">
        <v>5352</v>
      </c>
      <c r="C345" s="210">
        <f t="shared" ref="C345:L345" si="263">(C2078/C$1818)/(C3811/C$3551)</f>
        <v>0</v>
      </c>
      <c r="D345" s="210">
        <f t="shared" si="263"/>
        <v>0</v>
      </c>
      <c r="E345" s="210">
        <f t="shared" si="263"/>
        <v>0</v>
      </c>
      <c r="F345" s="210">
        <f t="shared" si="263"/>
        <v>0</v>
      </c>
      <c r="G345" s="210">
        <f t="shared" si="263"/>
        <v>0</v>
      </c>
      <c r="H345" s="210">
        <f t="shared" si="263"/>
        <v>0</v>
      </c>
      <c r="I345" s="210">
        <f t="shared" si="263"/>
        <v>1.9414247125596226E-5</v>
      </c>
      <c r="J345" s="210">
        <f t="shared" si="263"/>
        <v>0</v>
      </c>
      <c r="K345" s="210">
        <f t="shared" si="263"/>
        <v>0</v>
      </c>
      <c r="L345" s="210">
        <f t="shared" si="263"/>
        <v>0</v>
      </c>
    </row>
    <row r="346" spans="1:12" x14ac:dyDescent="0.25">
      <c r="A346" s="50" t="s">
        <v>3534</v>
      </c>
      <c r="B346" s="50" t="s">
        <v>5353</v>
      </c>
      <c r="C346" s="210">
        <f t="shared" ref="C346:L346" si="264">(C2079/C$1818)/(C3812/C$3551)</f>
        <v>5.0948867644302627E-4</v>
      </c>
      <c r="D346" s="210">
        <f t="shared" si="264"/>
        <v>0.16386382333065203</v>
      </c>
      <c r="E346" s="210">
        <f t="shared" si="264"/>
        <v>1.7063621970489939E-2</v>
      </c>
      <c r="F346" s="210">
        <f t="shared" si="264"/>
        <v>9.6768912716493044E-2</v>
      </c>
      <c r="G346" s="210">
        <f t="shared" si="264"/>
        <v>4.1540247122106758E-2</v>
      </c>
      <c r="H346" s="210">
        <f t="shared" si="264"/>
        <v>7.9276783909073917E-2</v>
      </c>
      <c r="I346" s="210">
        <f t="shared" si="264"/>
        <v>7.568569081697207E-3</v>
      </c>
      <c r="J346" s="210">
        <f t="shared" si="264"/>
        <v>4.0937843039289372E-2</v>
      </c>
      <c r="K346" s="210">
        <f t="shared" si="264"/>
        <v>4.1599147178446358E-2</v>
      </c>
      <c r="L346" s="210">
        <f t="shared" si="264"/>
        <v>0</v>
      </c>
    </row>
    <row r="347" spans="1:12" x14ac:dyDescent="0.25">
      <c r="A347" s="50" t="s">
        <v>4129</v>
      </c>
      <c r="B347" s="50" t="s">
        <v>5354</v>
      </c>
      <c r="C347" s="210">
        <f t="shared" ref="C347:L347" si="265">(C2080/C$1818)/(C3813/C$3551)</f>
        <v>4.8492541461583274</v>
      </c>
      <c r="D347" s="210">
        <f t="shared" si="265"/>
        <v>3.4033706726100621</v>
      </c>
      <c r="E347" s="210">
        <f t="shared" si="265"/>
        <v>1.4255894475285422</v>
      </c>
      <c r="F347" s="210">
        <f t="shared" si="265"/>
        <v>1.7905510870062149</v>
      </c>
      <c r="G347" s="210">
        <f t="shared" si="265"/>
        <v>3.5520018126419863</v>
      </c>
      <c r="H347" s="210">
        <f t="shared" si="265"/>
        <v>8.1660932681808358</v>
      </c>
      <c r="I347" s="210">
        <f t="shared" si="265"/>
        <v>5.8284978376810512</v>
      </c>
      <c r="J347" s="210">
        <f t="shared" si="265"/>
        <v>7.2911022291531298</v>
      </c>
      <c r="K347" s="210">
        <f t="shared" si="265"/>
        <v>6.0038940031590426</v>
      </c>
      <c r="L347" s="210">
        <f t="shared" si="265"/>
        <v>9.8315923212669869</v>
      </c>
    </row>
    <row r="348" spans="1:12" x14ac:dyDescent="0.25">
      <c r="A348" s="50" t="s">
        <v>3580</v>
      </c>
      <c r="B348" s="50" t="s">
        <v>5355</v>
      </c>
      <c r="C348" s="210">
        <f t="shared" ref="C348:L348" si="266">(C2081/C$1818)/(C3814/C$3551)</f>
        <v>0.28649016947232553</v>
      </c>
      <c r="D348" s="210">
        <f t="shared" si="266"/>
        <v>0</v>
      </c>
      <c r="E348" s="210">
        <f t="shared" si="266"/>
        <v>0</v>
      </c>
      <c r="F348" s="210">
        <f t="shared" si="266"/>
        <v>0</v>
      </c>
      <c r="G348" s="210">
        <f t="shared" si="266"/>
        <v>0</v>
      </c>
      <c r="H348" s="210">
        <f t="shared" si="266"/>
        <v>0</v>
      </c>
      <c r="I348" s="210">
        <f t="shared" si="266"/>
        <v>0</v>
      </c>
      <c r="J348" s="210">
        <f t="shared" si="266"/>
        <v>0</v>
      </c>
      <c r="K348" s="210">
        <f t="shared" si="266"/>
        <v>0</v>
      </c>
      <c r="L348" s="210">
        <f t="shared" si="266"/>
        <v>0</v>
      </c>
    </row>
    <row r="349" spans="1:12" x14ac:dyDescent="0.25">
      <c r="A349" s="50" t="s">
        <v>1843</v>
      </c>
      <c r="B349" s="50" t="s">
        <v>5356</v>
      </c>
      <c r="C349" s="210">
        <f t="shared" ref="C349:L349" si="267">(C2082/C$1818)/(C3815/C$3551)</f>
        <v>0.85394078324695544</v>
      </c>
      <c r="D349" s="210">
        <f t="shared" si="267"/>
        <v>0.78677547030449535</v>
      </c>
      <c r="E349" s="210">
        <f t="shared" si="267"/>
        <v>0.24208836309225812</v>
      </c>
      <c r="F349" s="210">
        <f t="shared" si="267"/>
        <v>0.20029181523124917</v>
      </c>
      <c r="G349" s="210">
        <f t="shared" si="267"/>
        <v>1.7168201530121054</v>
      </c>
      <c r="H349" s="210">
        <f t="shared" si="267"/>
        <v>1.5999973966827896E-2</v>
      </c>
      <c r="I349" s="210">
        <f t="shared" si="267"/>
        <v>5.5117988322100096E-2</v>
      </c>
      <c r="J349" s="210">
        <f t="shared" si="267"/>
        <v>5.5392270023968293E-2</v>
      </c>
      <c r="K349" s="210">
        <f t="shared" si="267"/>
        <v>0.22903900827994422</v>
      </c>
      <c r="L349" s="210">
        <f t="shared" si="267"/>
        <v>0.18487276994220728</v>
      </c>
    </row>
    <row r="350" spans="1:12" x14ac:dyDescent="0.25">
      <c r="A350" s="50" t="s">
        <v>120</v>
      </c>
      <c r="B350" s="50" t="s">
        <v>5357</v>
      </c>
      <c r="C350" s="210">
        <f t="shared" ref="C350:L350" si="268">(C2083/C$1818)/(C3816/C$3551)</f>
        <v>2.4894109574825825</v>
      </c>
      <c r="D350" s="210">
        <f t="shared" si="268"/>
        <v>3.5668756778698874</v>
      </c>
      <c r="E350" s="210">
        <f t="shared" si="268"/>
        <v>2.9036341168765154</v>
      </c>
      <c r="F350" s="210">
        <f t="shared" si="268"/>
        <v>0.54165393523488814</v>
      </c>
      <c r="G350" s="210">
        <f t="shared" si="268"/>
        <v>1.8213182395954828</v>
      </c>
      <c r="H350" s="210">
        <f t="shared" si="268"/>
        <v>0.62453512551206869</v>
      </c>
      <c r="I350" s="210">
        <f t="shared" si="268"/>
        <v>0.42245027526316842</v>
      </c>
      <c r="J350" s="210">
        <f t="shared" si="268"/>
        <v>1.2994304623428912</v>
      </c>
      <c r="K350" s="210">
        <f t="shared" si="268"/>
        <v>0.28769128845338399</v>
      </c>
      <c r="L350" s="210">
        <f t="shared" si="268"/>
        <v>0.23311749731961035</v>
      </c>
    </row>
    <row r="351" spans="1:12" x14ac:dyDescent="0.25">
      <c r="A351" s="50" t="s">
        <v>4335</v>
      </c>
      <c r="B351" s="50" t="s">
        <v>5358</v>
      </c>
      <c r="C351" s="210">
        <f t="shared" ref="C351:L351" si="269">(C2084/C$1818)/(C3817/C$3551)</f>
        <v>0</v>
      </c>
      <c r="D351" s="210">
        <f t="shared" si="269"/>
        <v>0</v>
      </c>
      <c r="E351" s="210">
        <f t="shared" si="269"/>
        <v>0</v>
      </c>
      <c r="F351" s="210">
        <f t="shared" si="269"/>
        <v>0</v>
      </c>
      <c r="G351" s="210">
        <f t="shared" si="269"/>
        <v>0</v>
      </c>
      <c r="H351" s="210">
        <f t="shared" si="269"/>
        <v>0</v>
      </c>
      <c r="I351" s="210">
        <f t="shared" si="269"/>
        <v>4.0524842159912221E-2</v>
      </c>
      <c r="J351" s="210">
        <f t="shared" si="269"/>
        <v>0</v>
      </c>
      <c r="K351" s="210">
        <f t="shared" si="269"/>
        <v>0</v>
      </c>
      <c r="L351" s="210">
        <f t="shared" si="269"/>
        <v>0</v>
      </c>
    </row>
    <row r="352" spans="1:12" x14ac:dyDescent="0.25">
      <c r="A352" s="50" t="s">
        <v>432</v>
      </c>
      <c r="B352" s="50" t="s">
        <v>5359</v>
      </c>
      <c r="C352" s="210">
        <f t="shared" ref="C352:L352" si="270">(C2085/C$1818)/(C3818/C$3551)</f>
        <v>0</v>
      </c>
      <c r="D352" s="210">
        <f t="shared" si="270"/>
        <v>0.31206935441673306</v>
      </c>
      <c r="E352" s="210">
        <f t="shared" si="270"/>
        <v>9.1920178486019335</v>
      </c>
      <c r="F352" s="210">
        <f t="shared" si="270"/>
        <v>0.30298425715083666</v>
      </c>
      <c r="G352" s="210">
        <f t="shared" si="270"/>
        <v>1.5759575129207553</v>
      </c>
      <c r="H352" s="210">
        <f t="shared" si="270"/>
        <v>3.7448943390401532</v>
      </c>
      <c r="I352" s="210">
        <f t="shared" si="270"/>
        <v>5.2730597935857952E-3</v>
      </c>
      <c r="J352" s="210">
        <f t="shared" si="270"/>
        <v>0</v>
      </c>
      <c r="K352" s="210">
        <f t="shared" si="270"/>
        <v>0.22799943874610784</v>
      </c>
      <c r="L352" s="210">
        <f t="shared" si="270"/>
        <v>0.29457061708740823</v>
      </c>
    </row>
    <row r="353" spans="1:12" x14ac:dyDescent="0.25">
      <c r="A353" s="50" t="s">
        <v>1489</v>
      </c>
      <c r="B353" s="50" t="s">
        <v>5361</v>
      </c>
      <c r="C353" s="210">
        <f t="shared" ref="C353:L353" si="271">(C2086/C$1818)/(C3819/C$3551)</f>
        <v>0</v>
      </c>
      <c r="D353" s="210">
        <f t="shared" si="271"/>
        <v>0</v>
      </c>
      <c r="E353" s="210">
        <f t="shared" si="271"/>
        <v>0</v>
      </c>
      <c r="F353" s="210">
        <f t="shared" si="271"/>
        <v>1.8024307664224717E-2</v>
      </c>
      <c r="G353" s="210">
        <f t="shared" si="271"/>
        <v>47.46608519149752</v>
      </c>
      <c r="H353" s="210">
        <f t="shared" si="271"/>
        <v>10.212748253790249</v>
      </c>
      <c r="I353" s="210">
        <f t="shared" si="271"/>
        <v>6.3744255490329289</v>
      </c>
      <c r="J353" s="210">
        <f t="shared" si="271"/>
        <v>0.83136111489125708</v>
      </c>
      <c r="K353" s="210">
        <f t="shared" si="271"/>
        <v>0.20486246138771239</v>
      </c>
      <c r="L353" s="210">
        <f t="shared" si="271"/>
        <v>0</v>
      </c>
    </row>
    <row r="354" spans="1:12" x14ac:dyDescent="0.25">
      <c r="A354" s="50" t="s">
        <v>2248</v>
      </c>
      <c r="B354" s="50" t="s">
        <v>5362</v>
      </c>
      <c r="C354" s="210">
        <f t="shared" ref="C354:L354" si="272">(C2087/C$1818)/(C3820/C$3551)</f>
        <v>8.8274375512678205</v>
      </c>
      <c r="D354" s="210">
        <f t="shared" si="272"/>
        <v>14.503520547844539</v>
      </c>
      <c r="E354" s="210">
        <f t="shared" si="272"/>
        <v>8.6019156583972283</v>
      </c>
      <c r="F354" s="210">
        <f t="shared" si="272"/>
        <v>2.2744715241732014</v>
      </c>
      <c r="G354" s="210">
        <f t="shared" si="272"/>
        <v>45.370588139049516</v>
      </c>
      <c r="H354" s="210">
        <f t="shared" si="272"/>
        <v>54.414160253797149</v>
      </c>
      <c r="I354" s="210">
        <f t="shared" si="272"/>
        <v>73.231382947780105</v>
      </c>
      <c r="J354" s="210">
        <f t="shared" si="272"/>
        <v>94.078494983199818</v>
      </c>
      <c r="K354" s="210">
        <f t="shared" si="272"/>
        <v>148.8262987664757</v>
      </c>
      <c r="L354" s="210">
        <f t="shared" si="272"/>
        <v>155.58923136721586</v>
      </c>
    </row>
    <row r="355" spans="1:12" x14ac:dyDescent="0.25">
      <c r="A355" s="50" t="s">
        <v>75</v>
      </c>
      <c r="B355" s="50" t="s">
        <v>5363</v>
      </c>
      <c r="C355" s="210">
        <f t="shared" ref="C355:L355" si="273">(C2088/C$1818)/(C3821/C$3551)</f>
        <v>0</v>
      </c>
      <c r="D355" s="210">
        <f t="shared" si="273"/>
        <v>0</v>
      </c>
      <c r="E355" s="210">
        <f t="shared" si="273"/>
        <v>7.7197189151239293E-3</v>
      </c>
      <c r="F355" s="210">
        <f t="shared" si="273"/>
        <v>0</v>
      </c>
      <c r="G355" s="210">
        <f t="shared" si="273"/>
        <v>0</v>
      </c>
      <c r="H355" s="210">
        <f t="shared" si="273"/>
        <v>3.8605740139083265E-2</v>
      </c>
      <c r="I355" s="210">
        <f t="shared" si="273"/>
        <v>1.2092294329527893E-3</v>
      </c>
      <c r="J355" s="210">
        <f t="shared" si="273"/>
        <v>0</v>
      </c>
      <c r="K355" s="210">
        <f t="shared" si="273"/>
        <v>5.2551416980357202E-2</v>
      </c>
      <c r="L355" s="210">
        <f t="shared" si="273"/>
        <v>0</v>
      </c>
    </row>
    <row r="356" spans="1:12" x14ac:dyDescent="0.25">
      <c r="A356" s="50" t="s">
        <v>1214</v>
      </c>
      <c r="B356" s="50" t="s">
        <v>5364</v>
      </c>
      <c r="C356" s="210">
        <f t="shared" ref="C356:L356" si="274">(C2089/C$1818)/(C3822/C$3551)</f>
        <v>0</v>
      </c>
      <c r="D356" s="210">
        <f t="shared" si="274"/>
        <v>0</v>
      </c>
      <c r="E356" s="210">
        <f t="shared" si="274"/>
        <v>0</v>
      </c>
      <c r="F356" s="210">
        <f t="shared" si="274"/>
        <v>0</v>
      </c>
      <c r="G356" s="210">
        <f t="shared" si="274"/>
        <v>0.83643129440725328</v>
      </c>
      <c r="H356" s="210">
        <f t="shared" si="274"/>
        <v>1.9765285187822874</v>
      </c>
      <c r="I356" s="210">
        <f t="shared" si="274"/>
        <v>1.3879737364319422</v>
      </c>
      <c r="J356" s="210">
        <f t="shared" si="274"/>
        <v>0</v>
      </c>
      <c r="K356" s="210">
        <f t="shared" si="274"/>
        <v>0.13153808766418801</v>
      </c>
      <c r="L356" s="210">
        <f t="shared" si="274"/>
        <v>0</v>
      </c>
    </row>
    <row r="357" spans="1:12" x14ac:dyDescent="0.25">
      <c r="A357" s="50" t="s">
        <v>10022</v>
      </c>
      <c r="B357" s="50" t="s">
        <v>10023</v>
      </c>
      <c r="C357" s="210">
        <f t="shared" ref="C357:L357" si="275">(C2090/C$1818)/(C3823/C$3551)</f>
        <v>0</v>
      </c>
      <c r="D357" s="210">
        <f t="shared" si="275"/>
        <v>1.3114868767402221</v>
      </c>
      <c r="E357" s="210">
        <f t="shared" si="275"/>
        <v>0</v>
      </c>
      <c r="F357" s="210">
        <f t="shared" si="275"/>
        <v>0</v>
      </c>
      <c r="G357" s="210">
        <f t="shared" si="275"/>
        <v>0</v>
      </c>
      <c r="H357" s="210">
        <f t="shared" si="275"/>
        <v>0</v>
      </c>
      <c r="I357" s="210" t="e">
        <f t="shared" si="275"/>
        <v>#DIV/0!</v>
      </c>
      <c r="J357" s="210" t="e">
        <f t="shared" si="275"/>
        <v>#DIV/0!</v>
      </c>
      <c r="K357" s="210">
        <f t="shared" si="275"/>
        <v>0</v>
      </c>
      <c r="L357" s="210">
        <f t="shared" si="275"/>
        <v>0</v>
      </c>
    </row>
    <row r="358" spans="1:12" x14ac:dyDescent="0.25">
      <c r="A358" s="50" t="s">
        <v>1736</v>
      </c>
      <c r="B358" s="50" t="s">
        <v>5367</v>
      </c>
      <c r="C358" s="210">
        <f t="shared" ref="C358:L358" si="276">(C2091/C$1818)/(C3824/C$3551)</f>
        <v>0</v>
      </c>
      <c r="D358" s="210">
        <f t="shared" si="276"/>
        <v>0</v>
      </c>
      <c r="E358" s="210">
        <f t="shared" si="276"/>
        <v>7.573373633007627E-4</v>
      </c>
      <c r="F358" s="210">
        <f t="shared" si="276"/>
        <v>0</v>
      </c>
      <c r="G358" s="210">
        <f t="shared" si="276"/>
        <v>0</v>
      </c>
      <c r="H358" s="210">
        <f t="shared" si="276"/>
        <v>0</v>
      </c>
      <c r="I358" s="210">
        <f t="shared" si="276"/>
        <v>0.14025778188406765</v>
      </c>
      <c r="J358" s="210">
        <f t="shared" si="276"/>
        <v>0</v>
      </c>
      <c r="K358" s="210">
        <f t="shared" si="276"/>
        <v>0.2421500398713626</v>
      </c>
      <c r="L358" s="210">
        <f t="shared" si="276"/>
        <v>0.24289164362750434</v>
      </c>
    </row>
    <row r="359" spans="1:12" x14ac:dyDescent="0.25">
      <c r="A359" s="50" t="s">
        <v>883</v>
      </c>
      <c r="B359" s="50" t="s">
        <v>5369</v>
      </c>
      <c r="C359" s="210">
        <f t="shared" ref="C359:L359" si="277">(C2092/C$1818)/(C3825/C$3551)</f>
        <v>0</v>
      </c>
      <c r="D359" s="210">
        <f t="shared" si="277"/>
        <v>8.7323880125114803E-3</v>
      </c>
      <c r="E359" s="210">
        <f t="shared" si="277"/>
        <v>0</v>
      </c>
      <c r="F359" s="210">
        <f t="shared" si="277"/>
        <v>8.9856474689372842E-3</v>
      </c>
      <c r="G359" s="210">
        <f t="shared" si="277"/>
        <v>6.7298884104368184E-2</v>
      </c>
      <c r="H359" s="210">
        <f t="shared" si="277"/>
        <v>5.4516359819145642E-4</v>
      </c>
      <c r="I359" s="210">
        <f t="shared" si="277"/>
        <v>2.172772919342068E-2</v>
      </c>
      <c r="J359" s="210">
        <f t="shared" si="277"/>
        <v>0</v>
      </c>
      <c r="K359" s="210">
        <f t="shared" si="277"/>
        <v>0.16506118781063445</v>
      </c>
      <c r="L359" s="210">
        <f t="shared" si="277"/>
        <v>0.11989947143322038</v>
      </c>
    </row>
    <row r="360" spans="1:12" x14ac:dyDescent="0.25">
      <c r="A360" s="50" t="s">
        <v>2038</v>
      </c>
      <c r="B360" s="50" t="s">
        <v>5372</v>
      </c>
      <c r="C360" s="210">
        <f t="shared" ref="C360:L360" si="278">(C2093/C$1818)/(C3826/C$3551)</f>
        <v>0</v>
      </c>
      <c r="D360" s="210">
        <f t="shared" si="278"/>
        <v>0</v>
      </c>
      <c r="E360" s="210">
        <f t="shared" si="278"/>
        <v>0</v>
      </c>
      <c r="F360" s="210">
        <f t="shared" si="278"/>
        <v>0</v>
      </c>
      <c r="G360" s="210">
        <f t="shared" si="278"/>
        <v>0</v>
      </c>
      <c r="H360" s="210">
        <f t="shared" si="278"/>
        <v>0</v>
      </c>
      <c r="I360" s="210">
        <f t="shared" si="278"/>
        <v>0.13651967639068249</v>
      </c>
      <c r="J360" s="210">
        <f t="shared" si="278"/>
        <v>0</v>
      </c>
      <c r="K360" s="210">
        <f t="shared" si="278"/>
        <v>0</v>
      </c>
      <c r="L360" s="210">
        <f t="shared" si="278"/>
        <v>0</v>
      </c>
    </row>
    <row r="361" spans="1:12" x14ac:dyDescent="0.25">
      <c r="A361" s="50" t="s">
        <v>1836</v>
      </c>
      <c r="B361" s="50" t="s">
        <v>5373</v>
      </c>
      <c r="C361" s="210">
        <f t="shared" ref="C361:L361" si="279">(C2094/C$1818)/(C3827/C$3551)</f>
        <v>0</v>
      </c>
      <c r="D361" s="210">
        <f t="shared" si="279"/>
        <v>0</v>
      </c>
      <c r="E361" s="210">
        <f t="shared" si="279"/>
        <v>1.4903903195903471E-3</v>
      </c>
      <c r="F361" s="210">
        <f t="shared" si="279"/>
        <v>0</v>
      </c>
      <c r="G361" s="210">
        <f t="shared" si="279"/>
        <v>0.24702870994693085</v>
      </c>
      <c r="H361" s="210">
        <f t="shared" si="279"/>
        <v>0</v>
      </c>
      <c r="I361" s="210">
        <f t="shared" si="279"/>
        <v>0</v>
      </c>
      <c r="J361" s="210">
        <f t="shared" si="279"/>
        <v>0</v>
      </c>
      <c r="K361" s="210">
        <f t="shared" si="279"/>
        <v>0</v>
      </c>
      <c r="L361" s="210">
        <f t="shared" si="279"/>
        <v>0</v>
      </c>
    </row>
    <row r="362" spans="1:12" x14ac:dyDescent="0.25">
      <c r="A362" s="50" t="s">
        <v>2361</v>
      </c>
      <c r="B362" s="50" t="s">
        <v>5374</v>
      </c>
      <c r="C362" s="210">
        <f t="shared" ref="C362:L362" si="280">(C2095/C$1818)/(C3828/C$3551)</f>
        <v>0</v>
      </c>
      <c r="D362" s="210">
        <f t="shared" si="280"/>
        <v>0</v>
      </c>
      <c r="E362" s="210">
        <f t="shared" si="280"/>
        <v>0</v>
      </c>
      <c r="F362" s="210">
        <f t="shared" si="280"/>
        <v>1.670659752111743E-3</v>
      </c>
      <c r="G362" s="210">
        <f t="shared" si="280"/>
        <v>0</v>
      </c>
      <c r="H362" s="210">
        <f t="shared" si="280"/>
        <v>0</v>
      </c>
      <c r="I362" s="210">
        <f t="shared" si="280"/>
        <v>0</v>
      </c>
      <c r="J362" s="210">
        <f t="shared" si="280"/>
        <v>0</v>
      </c>
      <c r="K362" s="210">
        <f t="shared" si="280"/>
        <v>0</v>
      </c>
      <c r="L362" s="210">
        <f t="shared" si="280"/>
        <v>0</v>
      </c>
    </row>
    <row r="363" spans="1:12" x14ac:dyDescent="0.25">
      <c r="A363" s="50" t="s">
        <v>2862</v>
      </c>
      <c r="B363" s="50" t="s">
        <v>5376</v>
      </c>
      <c r="C363" s="210">
        <f t="shared" ref="C363:L363" si="281">(C2096/C$1818)/(C3829/C$3551)</f>
        <v>6.4330340273654877E-4</v>
      </c>
      <c r="D363" s="210">
        <f t="shared" si="281"/>
        <v>0</v>
      </c>
      <c r="E363" s="210">
        <f t="shared" si="281"/>
        <v>3.9198947683949667E-3</v>
      </c>
      <c r="F363" s="210">
        <f t="shared" si="281"/>
        <v>0</v>
      </c>
      <c r="G363" s="210">
        <f t="shared" si="281"/>
        <v>0.97532389918564844</v>
      </c>
      <c r="H363" s="210">
        <f t="shared" si="281"/>
        <v>0</v>
      </c>
      <c r="I363" s="210">
        <f t="shared" si="281"/>
        <v>0</v>
      </c>
      <c r="J363" s="210">
        <f t="shared" si="281"/>
        <v>0</v>
      </c>
      <c r="K363" s="210">
        <f t="shared" si="281"/>
        <v>0</v>
      </c>
      <c r="L363" s="210">
        <f t="shared" si="281"/>
        <v>0</v>
      </c>
    </row>
    <row r="364" spans="1:12" x14ac:dyDescent="0.25">
      <c r="A364" s="50" t="s">
        <v>1517</v>
      </c>
      <c r="B364" s="50" t="s">
        <v>5377</v>
      </c>
      <c r="C364" s="210">
        <f t="shared" ref="C364:L364" si="282">(C2097/C$1818)/(C3830/C$3551)</f>
        <v>0</v>
      </c>
      <c r="D364" s="210">
        <f t="shared" si="282"/>
        <v>0</v>
      </c>
      <c r="E364" s="210">
        <f t="shared" si="282"/>
        <v>0</v>
      </c>
      <c r="F364" s="210">
        <f t="shared" si="282"/>
        <v>0</v>
      </c>
      <c r="G364" s="210">
        <f t="shared" si="282"/>
        <v>0</v>
      </c>
      <c r="H364" s="210">
        <f t="shared" si="282"/>
        <v>0</v>
      </c>
      <c r="I364" s="210">
        <f t="shared" si="282"/>
        <v>0</v>
      </c>
      <c r="J364" s="210">
        <f t="shared" si="282"/>
        <v>0</v>
      </c>
      <c r="K364" s="210">
        <f t="shared" si="282"/>
        <v>6.0949662603745603E-5</v>
      </c>
      <c r="L364" s="210">
        <f t="shared" si="282"/>
        <v>0</v>
      </c>
    </row>
    <row r="365" spans="1:12" x14ac:dyDescent="0.25">
      <c r="A365" s="50" t="s">
        <v>2497</v>
      </c>
      <c r="B365" s="50" t="s">
        <v>5379</v>
      </c>
      <c r="C365" s="210">
        <f t="shared" ref="C365:L365" si="283">(C2098/C$1818)/(C3831/C$3551)</f>
        <v>0</v>
      </c>
      <c r="D365" s="210">
        <f t="shared" si="283"/>
        <v>0</v>
      </c>
      <c r="E365" s="210">
        <f t="shared" si="283"/>
        <v>0</v>
      </c>
      <c r="F365" s="210">
        <f t="shared" si="283"/>
        <v>8.3048702337284942E-4</v>
      </c>
      <c r="G365" s="210">
        <f t="shared" si="283"/>
        <v>9.9199124148859259E-4</v>
      </c>
      <c r="H365" s="210">
        <f t="shared" si="283"/>
        <v>2.5934841485428677E-3</v>
      </c>
      <c r="I365" s="210">
        <f t="shared" si="283"/>
        <v>0</v>
      </c>
      <c r="J365" s="210">
        <f t="shared" si="283"/>
        <v>3.2613421784823488E-2</v>
      </c>
      <c r="K365" s="210">
        <f t="shared" si="283"/>
        <v>4.5023041850997553E-3</v>
      </c>
      <c r="L365" s="210">
        <f t="shared" si="283"/>
        <v>0</v>
      </c>
    </row>
    <row r="366" spans="1:12" x14ac:dyDescent="0.25">
      <c r="A366" s="50" t="s">
        <v>508</v>
      </c>
      <c r="B366" s="50" t="s">
        <v>5380</v>
      </c>
      <c r="C366" s="210">
        <f t="shared" ref="C366:L366" si="284">(C2099/C$1818)/(C3832/C$3551)</f>
        <v>0</v>
      </c>
      <c r="D366" s="210">
        <f t="shared" si="284"/>
        <v>0</v>
      </c>
      <c r="E366" s="210">
        <f t="shared" si="284"/>
        <v>0</v>
      </c>
      <c r="F366" s="210">
        <f t="shared" si="284"/>
        <v>0</v>
      </c>
      <c r="G366" s="210">
        <f t="shared" si="284"/>
        <v>5.0656449420861808E-4</v>
      </c>
      <c r="H366" s="210">
        <f t="shared" si="284"/>
        <v>0</v>
      </c>
      <c r="I366" s="210">
        <f t="shared" si="284"/>
        <v>4.8059045690566915E-4</v>
      </c>
      <c r="J366" s="210">
        <f t="shared" si="284"/>
        <v>2.4199084823998254E-2</v>
      </c>
      <c r="K366" s="210">
        <f t="shared" si="284"/>
        <v>6.9202420513374892E-4</v>
      </c>
      <c r="L366" s="210">
        <f t="shared" si="284"/>
        <v>0</v>
      </c>
    </row>
    <row r="367" spans="1:12" x14ac:dyDescent="0.25">
      <c r="A367" s="50" t="s">
        <v>2275</v>
      </c>
      <c r="B367" s="50" t="s">
        <v>5383</v>
      </c>
      <c r="C367" s="210">
        <f t="shared" ref="C367:L367" si="285">(C2100/C$1818)/(C3833/C$3551)</f>
        <v>0</v>
      </c>
      <c r="D367" s="210">
        <f t="shared" si="285"/>
        <v>0</v>
      </c>
      <c r="E367" s="210">
        <f t="shared" si="285"/>
        <v>0</v>
      </c>
      <c r="F367" s="210">
        <f t="shared" si="285"/>
        <v>0.13038631007939849</v>
      </c>
      <c r="G367" s="210">
        <f t="shared" si="285"/>
        <v>1.9299426451264139E-2</v>
      </c>
      <c r="H367" s="210">
        <f t="shared" si="285"/>
        <v>9.8639757896318478</v>
      </c>
      <c r="I367" s="210">
        <f t="shared" si="285"/>
        <v>0</v>
      </c>
      <c r="J367" s="210">
        <f t="shared" si="285"/>
        <v>0</v>
      </c>
      <c r="K367" s="210">
        <f t="shared" si="285"/>
        <v>0</v>
      </c>
      <c r="L367" s="210">
        <f t="shared" si="285"/>
        <v>0</v>
      </c>
    </row>
    <row r="368" spans="1:12" x14ac:dyDescent="0.25">
      <c r="A368" s="50" t="s">
        <v>4636</v>
      </c>
      <c r="B368" s="50" t="s">
        <v>5386</v>
      </c>
      <c r="C368" s="210">
        <f t="shared" ref="C368:L368" si="286">(C2101/C$1818)/(C3834/C$3551)</f>
        <v>0</v>
      </c>
      <c r="D368" s="210">
        <f t="shared" si="286"/>
        <v>0</v>
      </c>
      <c r="E368" s="210">
        <f t="shared" si="286"/>
        <v>0</v>
      </c>
      <c r="F368" s="210">
        <f t="shared" si="286"/>
        <v>0</v>
      </c>
      <c r="G368" s="210">
        <f t="shared" si="286"/>
        <v>0</v>
      </c>
      <c r="H368" s="210">
        <f t="shared" si="286"/>
        <v>5.962868831857422E-6</v>
      </c>
      <c r="I368" s="210">
        <f t="shared" si="286"/>
        <v>0</v>
      </c>
      <c r="J368" s="210">
        <f t="shared" si="286"/>
        <v>0</v>
      </c>
      <c r="K368" s="210">
        <f t="shared" si="286"/>
        <v>0</v>
      </c>
      <c r="L368" s="210">
        <f t="shared" si="286"/>
        <v>0</v>
      </c>
    </row>
    <row r="369" spans="1:12" x14ac:dyDescent="0.25">
      <c r="A369" s="50" t="s">
        <v>4205</v>
      </c>
      <c r="B369" s="50" t="s">
        <v>5387</v>
      </c>
      <c r="C369" s="210">
        <f t="shared" ref="C369:L369" si="287">(C2102/C$1818)/(C3835/C$3551)</f>
        <v>0</v>
      </c>
      <c r="D369" s="210">
        <f t="shared" si="287"/>
        <v>0</v>
      </c>
      <c r="E369" s="210">
        <f t="shared" si="287"/>
        <v>0</v>
      </c>
      <c r="F369" s="210">
        <f t="shared" si="287"/>
        <v>0</v>
      </c>
      <c r="G369" s="210">
        <f t="shared" si="287"/>
        <v>3.8576833724640646E-3</v>
      </c>
      <c r="H369" s="210">
        <f t="shared" si="287"/>
        <v>1.6433971532197125E-3</v>
      </c>
      <c r="I369" s="210">
        <f t="shared" si="287"/>
        <v>8.6067538095217961E-5</v>
      </c>
      <c r="J369" s="210">
        <f t="shared" si="287"/>
        <v>0</v>
      </c>
      <c r="K369" s="210">
        <f t="shared" si="287"/>
        <v>0</v>
      </c>
      <c r="L369" s="210">
        <f t="shared" si="287"/>
        <v>0.22042837360299486</v>
      </c>
    </row>
    <row r="370" spans="1:12" x14ac:dyDescent="0.25">
      <c r="A370" s="50" t="s">
        <v>4171</v>
      </c>
      <c r="B370" s="50" t="s">
        <v>5388</v>
      </c>
      <c r="C370" s="210">
        <f t="shared" ref="C370:L370" si="288">(C2103/C$1818)/(C3836/C$3551)</f>
        <v>3.8789637094710433E-5</v>
      </c>
      <c r="D370" s="210">
        <f t="shared" si="288"/>
        <v>0</v>
      </c>
      <c r="E370" s="210">
        <f t="shared" si="288"/>
        <v>5.0017459099625469E-4</v>
      </c>
      <c r="F370" s="210">
        <f t="shared" si="288"/>
        <v>0</v>
      </c>
      <c r="G370" s="210">
        <f t="shared" si="288"/>
        <v>0</v>
      </c>
      <c r="H370" s="210">
        <f t="shared" si="288"/>
        <v>0.11545520980523136</v>
      </c>
      <c r="I370" s="210">
        <f t="shared" si="288"/>
        <v>1.9346591872919722E-4</v>
      </c>
      <c r="J370" s="210">
        <f t="shared" si="288"/>
        <v>0</v>
      </c>
      <c r="K370" s="210">
        <f t="shared" si="288"/>
        <v>0</v>
      </c>
      <c r="L370" s="210">
        <f t="shared" si="288"/>
        <v>3.3133422487775677E-2</v>
      </c>
    </row>
    <row r="371" spans="1:12" x14ac:dyDescent="0.25">
      <c r="A371" s="50" t="s">
        <v>3834</v>
      </c>
      <c r="B371" s="50" t="s">
        <v>5390</v>
      </c>
      <c r="C371" s="210">
        <f t="shared" ref="C371:L371" si="289">(C2104/C$1818)/(C3837/C$3551)</f>
        <v>0</v>
      </c>
      <c r="D371" s="210">
        <f t="shared" si="289"/>
        <v>0</v>
      </c>
      <c r="E371" s="210">
        <f t="shared" si="289"/>
        <v>0</v>
      </c>
      <c r="F371" s="210">
        <f t="shared" si="289"/>
        <v>0</v>
      </c>
      <c r="G371" s="210">
        <f t="shared" si="289"/>
        <v>7.659055503318273E-4</v>
      </c>
      <c r="H371" s="210">
        <f t="shared" si="289"/>
        <v>5.3795900414631963E-5</v>
      </c>
      <c r="I371" s="210">
        <f t="shared" si="289"/>
        <v>0</v>
      </c>
      <c r="J371" s="210">
        <f t="shared" si="289"/>
        <v>0</v>
      </c>
      <c r="K371" s="210">
        <f t="shared" si="289"/>
        <v>0</v>
      </c>
      <c r="L371" s="210">
        <f t="shared" si="289"/>
        <v>0</v>
      </c>
    </row>
    <row r="372" spans="1:12" x14ac:dyDescent="0.25">
      <c r="A372" s="50" t="s">
        <v>4262</v>
      </c>
      <c r="B372" s="50" t="s">
        <v>5393</v>
      </c>
      <c r="C372" s="210">
        <f t="shared" ref="C372:L372" si="290">(C2105/C$1818)/(C3838/C$3551)</f>
        <v>0.13151730605067655</v>
      </c>
      <c r="D372" s="210">
        <f t="shared" si="290"/>
        <v>3.9548109418310727E-4</v>
      </c>
      <c r="E372" s="210">
        <f t="shared" si="290"/>
        <v>0</v>
      </c>
      <c r="F372" s="210">
        <f t="shared" si="290"/>
        <v>0.13586746703483674</v>
      </c>
      <c r="G372" s="210">
        <f t="shared" si="290"/>
        <v>5.0742636130841756</v>
      </c>
      <c r="H372" s="210">
        <f t="shared" si="290"/>
        <v>2.3413445013361236E-3</v>
      </c>
      <c r="I372" s="210">
        <f t="shared" si="290"/>
        <v>0.24325354224750007</v>
      </c>
      <c r="J372" s="210">
        <f t="shared" si="290"/>
        <v>9.7394836259895465E-2</v>
      </c>
      <c r="K372" s="210">
        <f t="shared" si="290"/>
        <v>0</v>
      </c>
      <c r="L372" s="210">
        <f t="shared" si="290"/>
        <v>0</v>
      </c>
    </row>
    <row r="373" spans="1:12" x14ac:dyDescent="0.25">
      <c r="A373" s="50" t="s">
        <v>9705</v>
      </c>
      <c r="B373" s="50" t="s">
        <v>9706</v>
      </c>
      <c r="C373" s="210">
        <f t="shared" ref="C373:L373" si="291">(C2106/C$1818)/(C3839/C$3551)</f>
        <v>0</v>
      </c>
      <c r="D373" s="210">
        <f t="shared" si="291"/>
        <v>0</v>
      </c>
      <c r="E373" s="210">
        <f t="shared" si="291"/>
        <v>0.10210337281092145</v>
      </c>
      <c r="F373" s="210">
        <f t="shared" si="291"/>
        <v>0</v>
      </c>
      <c r="G373" s="210">
        <f t="shared" si="291"/>
        <v>3.1396510043632628</v>
      </c>
      <c r="H373" s="210">
        <f t="shared" si="291"/>
        <v>0</v>
      </c>
      <c r="I373" s="210" t="e">
        <f t="shared" si="291"/>
        <v>#DIV/0!</v>
      </c>
      <c r="J373" s="210">
        <f t="shared" si="291"/>
        <v>0</v>
      </c>
      <c r="K373" s="210">
        <f t="shared" si="291"/>
        <v>0</v>
      </c>
      <c r="L373" s="210">
        <f t="shared" si="291"/>
        <v>0</v>
      </c>
    </row>
    <row r="374" spans="1:12" x14ac:dyDescent="0.25">
      <c r="A374" s="50" t="s">
        <v>3141</v>
      </c>
      <c r="B374" s="50" t="s">
        <v>5394</v>
      </c>
      <c r="C374" s="210">
        <f t="shared" ref="C374:L374" si="292">(C2107/C$1818)/(C3840/C$3551)</f>
        <v>0.25266439896592641</v>
      </c>
      <c r="D374" s="210">
        <f t="shared" si="292"/>
        <v>0.13349417355498142</v>
      </c>
      <c r="E374" s="210">
        <f t="shared" si="292"/>
        <v>0.11191057834063621</v>
      </c>
      <c r="F374" s="210">
        <f t="shared" si="292"/>
        <v>0.16622875983045252</v>
      </c>
      <c r="G374" s="210">
        <f t="shared" si="292"/>
        <v>0.12323212680239189</v>
      </c>
      <c r="H374" s="210">
        <f t="shared" si="292"/>
        <v>0.14560611626772252</v>
      </c>
      <c r="I374" s="210">
        <f t="shared" si="292"/>
        <v>8.9167535844472331E-2</v>
      </c>
      <c r="J374" s="210">
        <f t="shared" si="292"/>
        <v>0.1893145970729754</v>
      </c>
      <c r="K374" s="210">
        <f t="shared" si="292"/>
        <v>0.14029487202687158</v>
      </c>
      <c r="L374" s="210">
        <f t="shared" si="292"/>
        <v>0.14267753404866038</v>
      </c>
    </row>
    <row r="375" spans="1:12" x14ac:dyDescent="0.25">
      <c r="A375" s="50" t="s">
        <v>3769</v>
      </c>
      <c r="B375" s="50" t="s">
        <v>5395</v>
      </c>
      <c r="C375" s="210">
        <f t="shared" ref="C375:L375" si="293">(C2108/C$1818)/(C3841/C$3551)</f>
        <v>0</v>
      </c>
      <c r="D375" s="210">
        <f t="shared" si="293"/>
        <v>0</v>
      </c>
      <c r="E375" s="210">
        <f t="shared" si="293"/>
        <v>0</v>
      </c>
      <c r="F375" s="210">
        <f t="shared" si="293"/>
        <v>0</v>
      </c>
      <c r="G375" s="210">
        <f t="shared" si="293"/>
        <v>0</v>
      </c>
      <c r="H375" s="210">
        <f t="shared" si="293"/>
        <v>1.5042362540963509E-5</v>
      </c>
      <c r="I375" s="210">
        <f t="shared" si="293"/>
        <v>0</v>
      </c>
      <c r="J375" s="210">
        <f t="shared" si="293"/>
        <v>0</v>
      </c>
      <c r="K375" s="210">
        <f t="shared" si="293"/>
        <v>0</v>
      </c>
      <c r="L375" s="210">
        <f t="shared" si="293"/>
        <v>0</v>
      </c>
    </row>
    <row r="376" spans="1:12" x14ac:dyDescent="0.25">
      <c r="A376" s="50" t="s">
        <v>3033</v>
      </c>
      <c r="B376" s="50" t="s">
        <v>5396</v>
      </c>
      <c r="C376" s="210">
        <f t="shared" ref="C376:L376" si="294">(C2109/C$1818)/(C3842/C$3551)</f>
        <v>9.8287174976206312E-3</v>
      </c>
      <c r="D376" s="210">
        <f t="shared" si="294"/>
        <v>1.2044280407498727E-3</v>
      </c>
      <c r="E376" s="210">
        <f t="shared" si="294"/>
        <v>3.1842538280226582E-2</v>
      </c>
      <c r="F376" s="210">
        <f t="shared" si="294"/>
        <v>3.3395764970535398E-4</v>
      </c>
      <c r="G376" s="210">
        <f t="shared" si="294"/>
        <v>3.0033193204014925E-4</v>
      </c>
      <c r="H376" s="210">
        <f t="shared" si="294"/>
        <v>1.0125928864516167E-4</v>
      </c>
      <c r="I376" s="210">
        <f t="shared" si="294"/>
        <v>2.4092515194825284E-3</v>
      </c>
      <c r="J376" s="210">
        <f t="shared" si="294"/>
        <v>1.5565307553371079E-2</v>
      </c>
      <c r="K376" s="210">
        <f t="shared" si="294"/>
        <v>8.2734899402054122E-4</v>
      </c>
      <c r="L376" s="210">
        <f t="shared" si="294"/>
        <v>0</v>
      </c>
    </row>
    <row r="377" spans="1:12" x14ac:dyDescent="0.25">
      <c r="A377" s="50" t="s">
        <v>845</v>
      </c>
      <c r="B377" s="50" t="s">
        <v>5398</v>
      </c>
      <c r="C377" s="210">
        <f t="shared" ref="C377:L377" si="295">(C2110/C$1818)/(C3843/C$3551)</f>
        <v>0</v>
      </c>
      <c r="D377" s="210">
        <f t="shared" si="295"/>
        <v>0</v>
      </c>
      <c r="E377" s="210">
        <f t="shared" si="295"/>
        <v>0</v>
      </c>
      <c r="F377" s="210">
        <f t="shared" si="295"/>
        <v>0</v>
      </c>
      <c r="G377" s="210">
        <f t="shared" si="295"/>
        <v>0</v>
      </c>
      <c r="H377" s="210">
        <f t="shared" si="295"/>
        <v>0</v>
      </c>
      <c r="I377" s="210">
        <f t="shared" si="295"/>
        <v>0</v>
      </c>
      <c r="J377" s="210">
        <f t="shared" si="295"/>
        <v>0</v>
      </c>
      <c r="K377" s="210">
        <f t="shared" si="295"/>
        <v>1.2863501975080925E-3</v>
      </c>
      <c r="L377" s="210">
        <f t="shared" si="295"/>
        <v>0</v>
      </c>
    </row>
    <row r="378" spans="1:12" x14ac:dyDescent="0.25">
      <c r="A378" s="50" t="s">
        <v>10024</v>
      </c>
      <c r="B378" s="50" t="s">
        <v>5399</v>
      </c>
      <c r="C378" s="210">
        <f t="shared" ref="C378:L378" si="296">(C2111/C$1818)/(C3844/C$3551)</f>
        <v>0</v>
      </c>
      <c r="D378" s="210">
        <f t="shared" si="296"/>
        <v>0</v>
      </c>
      <c r="E378" s="210">
        <f t="shared" si="296"/>
        <v>0</v>
      </c>
      <c r="F378" s="210">
        <f t="shared" si="296"/>
        <v>1.2383957268532231</v>
      </c>
      <c r="G378" s="210">
        <f t="shared" si="296"/>
        <v>0</v>
      </c>
      <c r="H378" s="210">
        <f t="shared" si="296"/>
        <v>0</v>
      </c>
      <c r="I378" s="210">
        <f t="shared" si="296"/>
        <v>0</v>
      </c>
      <c r="J378" s="210">
        <f t="shared" si="296"/>
        <v>0</v>
      </c>
      <c r="K378" s="210">
        <f t="shared" si="296"/>
        <v>0</v>
      </c>
      <c r="L378" s="210">
        <f t="shared" si="296"/>
        <v>0</v>
      </c>
    </row>
    <row r="379" spans="1:12" x14ac:dyDescent="0.25">
      <c r="A379" s="50" t="s">
        <v>3274</v>
      </c>
      <c r="B379" s="50" t="s">
        <v>5400</v>
      </c>
      <c r="C379" s="210">
        <f t="shared" ref="C379:L379" si="297">(C2112/C$1818)/(C3845/C$3551)</f>
        <v>4.2692500139373674E-2</v>
      </c>
      <c r="D379" s="210">
        <f t="shared" si="297"/>
        <v>5.272305561804505E-2</v>
      </c>
      <c r="E379" s="210">
        <f t="shared" si="297"/>
        <v>3.1307936847804045E-3</v>
      </c>
      <c r="F379" s="210">
        <f t="shared" si="297"/>
        <v>7.9176933192072058E-3</v>
      </c>
      <c r="G379" s="210">
        <f t="shared" si="297"/>
        <v>6.561555974119759E-3</v>
      </c>
      <c r="H379" s="210">
        <f t="shared" si="297"/>
        <v>0</v>
      </c>
      <c r="I379" s="210">
        <f t="shared" si="297"/>
        <v>0</v>
      </c>
      <c r="J379" s="210">
        <f t="shared" si="297"/>
        <v>0</v>
      </c>
      <c r="K379" s="210">
        <f t="shared" si="297"/>
        <v>1.1734913872946199E-2</v>
      </c>
      <c r="L379" s="210">
        <f t="shared" si="297"/>
        <v>0</v>
      </c>
    </row>
    <row r="380" spans="1:12" x14ac:dyDescent="0.25">
      <c r="A380" s="50" t="s">
        <v>4038</v>
      </c>
      <c r="B380" s="50" t="s">
        <v>5401</v>
      </c>
      <c r="C380" s="210">
        <f t="shared" ref="C380:L380" si="298">(C2113/C$1818)/(C3846/C$3551)</f>
        <v>0</v>
      </c>
      <c r="D380" s="210">
        <f t="shared" si="298"/>
        <v>0</v>
      </c>
      <c r="E380" s="210">
        <f t="shared" si="298"/>
        <v>0</v>
      </c>
      <c r="F380" s="210">
        <f t="shared" si="298"/>
        <v>0</v>
      </c>
      <c r="G380" s="210">
        <f t="shared" si="298"/>
        <v>9.7672402558845781E-2</v>
      </c>
      <c r="H380" s="210">
        <f t="shared" si="298"/>
        <v>0.35471699229197617</v>
      </c>
      <c r="I380" s="210">
        <f t="shared" si="298"/>
        <v>9.515872333664176E-3</v>
      </c>
      <c r="J380" s="210">
        <f t="shared" si="298"/>
        <v>0</v>
      </c>
      <c r="K380" s="210">
        <f t="shared" si="298"/>
        <v>0</v>
      </c>
      <c r="L380" s="210">
        <f t="shared" si="298"/>
        <v>0</v>
      </c>
    </row>
    <row r="381" spans="1:12" x14ac:dyDescent="0.25">
      <c r="A381" s="50" t="s">
        <v>1212</v>
      </c>
      <c r="B381" s="50" t="s">
        <v>5404</v>
      </c>
      <c r="C381" s="210">
        <f t="shared" ref="C381:L381" si="299">(C2114/C$1818)/(C3847/C$3551)</f>
        <v>4.762384642714312E-3</v>
      </c>
      <c r="D381" s="210">
        <f t="shared" si="299"/>
        <v>0</v>
      </c>
      <c r="E381" s="210">
        <f t="shared" si="299"/>
        <v>0</v>
      </c>
      <c r="F381" s="210">
        <f t="shared" si="299"/>
        <v>0</v>
      </c>
      <c r="G381" s="210">
        <f t="shared" si="299"/>
        <v>0</v>
      </c>
      <c r="H381" s="210">
        <f t="shared" si="299"/>
        <v>0</v>
      </c>
      <c r="I381" s="210">
        <f t="shared" si="299"/>
        <v>0</v>
      </c>
      <c r="J381" s="210">
        <f t="shared" si="299"/>
        <v>0</v>
      </c>
      <c r="K381" s="210">
        <f t="shared" si="299"/>
        <v>0</v>
      </c>
      <c r="L381" s="210">
        <f t="shared" si="299"/>
        <v>0</v>
      </c>
    </row>
    <row r="382" spans="1:12" x14ac:dyDescent="0.25">
      <c r="A382" s="50" t="s">
        <v>3262</v>
      </c>
      <c r="B382" s="50" t="s">
        <v>5405</v>
      </c>
      <c r="C382" s="210">
        <f t="shared" ref="C382:L382" si="300">(C2115/C$1818)/(C3848/C$3551)</f>
        <v>0</v>
      </c>
      <c r="D382" s="210">
        <f t="shared" si="300"/>
        <v>0</v>
      </c>
      <c r="E382" s="210">
        <f t="shared" si="300"/>
        <v>0</v>
      </c>
      <c r="F382" s="210">
        <f t="shared" si="300"/>
        <v>0</v>
      </c>
      <c r="G382" s="210">
        <f t="shared" si="300"/>
        <v>0</v>
      </c>
      <c r="H382" s="210">
        <f t="shared" si="300"/>
        <v>0</v>
      </c>
      <c r="I382" s="210">
        <f t="shared" si="300"/>
        <v>8.2592545920947918E-2</v>
      </c>
      <c r="J382" s="210">
        <f t="shared" si="300"/>
        <v>0</v>
      </c>
      <c r="K382" s="210">
        <f t="shared" si="300"/>
        <v>0</v>
      </c>
      <c r="L382" s="210">
        <f t="shared" si="300"/>
        <v>0</v>
      </c>
    </row>
    <row r="383" spans="1:12" x14ac:dyDescent="0.25">
      <c r="A383" s="50" t="s">
        <v>392</v>
      </c>
      <c r="B383" s="50" t="s">
        <v>5406</v>
      </c>
      <c r="C383" s="210">
        <f t="shared" ref="C383:L383" si="301">(C2116/C$1818)/(C3849/C$3551)</f>
        <v>7.9233704478464645E-2</v>
      </c>
      <c r="D383" s="210">
        <f t="shared" si="301"/>
        <v>0</v>
      </c>
      <c r="E383" s="210">
        <f t="shared" si="301"/>
        <v>1.7631121643821106E-3</v>
      </c>
      <c r="F383" s="210">
        <f t="shared" si="301"/>
        <v>4.8357587140488982E-2</v>
      </c>
      <c r="G383" s="210">
        <f t="shared" si="301"/>
        <v>2.8915959937664444E-2</v>
      </c>
      <c r="H383" s="210">
        <f t="shared" si="301"/>
        <v>5.1647495694256673E-5</v>
      </c>
      <c r="I383" s="210">
        <f t="shared" si="301"/>
        <v>2.9637343698917441E-2</v>
      </c>
      <c r="J383" s="210">
        <f t="shared" si="301"/>
        <v>2.7110469065271522E-2</v>
      </c>
      <c r="K383" s="210">
        <f t="shared" si="301"/>
        <v>1.2989181765798528E-2</v>
      </c>
      <c r="L383" s="210">
        <f t="shared" si="301"/>
        <v>8.8471985031336915E-3</v>
      </c>
    </row>
    <row r="384" spans="1:12" x14ac:dyDescent="0.25">
      <c r="A384" s="50" t="s">
        <v>513</v>
      </c>
      <c r="B384" s="50" t="s">
        <v>5407</v>
      </c>
      <c r="C384" s="210">
        <f t="shared" ref="C384:L384" si="302">(C2117/C$1818)/(C3850/C$3551)</f>
        <v>2.2373488130754283E-3</v>
      </c>
      <c r="D384" s="210">
        <f t="shared" si="302"/>
        <v>0</v>
      </c>
      <c r="E384" s="210">
        <f t="shared" si="302"/>
        <v>0</v>
      </c>
      <c r="F384" s="210">
        <f t="shared" si="302"/>
        <v>0</v>
      </c>
      <c r="G384" s="210">
        <f t="shared" si="302"/>
        <v>1.0334691731495376E-3</v>
      </c>
      <c r="H384" s="210">
        <f t="shared" si="302"/>
        <v>1.3140579198481567E-2</v>
      </c>
      <c r="I384" s="210">
        <f t="shared" si="302"/>
        <v>2.4303314261422151</v>
      </c>
      <c r="J384" s="210">
        <f t="shared" si="302"/>
        <v>0</v>
      </c>
      <c r="K384" s="210">
        <f t="shared" si="302"/>
        <v>2.4153580974990593E-2</v>
      </c>
      <c r="L384" s="210">
        <f t="shared" si="302"/>
        <v>0.2988606013971456</v>
      </c>
    </row>
    <row r="385" spans="1:12" x14ac:dyDescent="0.25">
      <c r="A385" s="50" t="s">
        <v>3724</v>
      </c>
      <c r="B385" s="50" t="s">
        <v>5408</v>
      </c>
      <c r="C385" s="210">
        <f t="shared" ref="C385:L385" si="303">(C2118/C$1818)/(C3851/C$3551)</f>
        <v>0</v>
      </c>
      <c r="D385" s="210">
        <f t="shared" si="303"/>
        <v>0</v>
      </c>
      <c r="E385" s="210">
        <f t="shared" si="303"/>
        <v>0</v>
      </c>
      <c r="F385" s="210">
        <f t="shared" si="303"/>
        <v>0</v>
      </c>
      <c r="G385" s="210">
        <f t="shared" si="303"/>
        <v>0</v>
      </c>
      <c r="H385" s="210">
        <f t="shared" si="303"/>
        <v>3.6115836063990753E-3</v>
      </c>
      <c r="I385" s="210">
        <f t="shared" si="303"/>
        <v>0</v>
      </c>
      <c r="J385" s="210">
        <f t="shared" si="303"/>
        <v>0</v>
      </c>
      <c r="K385" s="210">
        <f t="shared" si="303"/>
        <v>0</v>
      </c>
      <c r="L385" s="210">
        <f t="shared" si="303"/>
        <v>0</v>
      </c>
    </row>
    <row r="386" spans="1:12" x14ac:dyDescent="0.25">
      <c r="A386" s="50" t="s">
        <v>4080</v>
      </c>
      <c r="B386" s="50" t="s">
        <v>5409</v>
      </c>
      <c r="C386" s="210">
        <f t="shared" ref="C386:L386" si="304">(C2119/C$1818)/(C3852/C$3551)</f>
        <v>6.0976934631444598E-3</v>
      </c>
      <c r="D386" s="210">
        <f t="shared" si="304"/>
        <v>0</v>
      </c>
      <c r="E386" s="210">
        <f t="shared" si="304"/>
        <v>0</v>
      </c>
      <c r="F386" s="210">
        <f t="shared" si="304"/>
        <v>0</v>
      </c>
      <c r="G386" s="210">
        <f t="shared" si="304"/>
        <v>0</v>
      </c>
      <c r="H386" s="210">
        <f t="shared" si="304"/>
        <v>3.5723744679577413E-3</v>
      </c>
      <c r="I386" s="210">
        <f t="shared" si="304"/>
        <v>0</v>
      </c>
      <c r="J386" s="210">
        <f t="shared" si="304"/>
        <v>0</v>
      </c>
      <c r="K386" s="210">
        <f t="shared" si="304"/>
        <v>0</v>
      </c>
      <c r="L386" s="210">
        <f t="shared" si="304"/>
        <v>0</v>
      </c>
    </row>
    <row r="387" spans="1:12" x14ac:dyDescent="0.25">
      <c r="A387" s="50" t="s">
        <v>9836</v>
      </c>
      <c r="B387" s="50" t="s">
        <v>9837</v>
      </c>
      <c r="C387" s="210">
        <f t="shared" ref="C387:L387" si="305">(C2120/C$1818)/(C3853/C$3551)</f>
        <v>0.18029724008753595</v>
      </c>
      <c r="D387" s="210">
        <f t="shared" si="305"/>
        <v>2.7912902720543791</v>
      </c>
      <c r="E387" s="210">
        <f t="shared" si="305"/>
        <v>3.0980398534690234</v>
      </c>
      <c r="F387" s="210">
        <f t="shared" si="305"/>
        <v>7.589636098588274</v>
      </c>
      <c r="G387" s="210">
        <f t="shared" si="305"/>
        <v>0.79854103683242939</v>
      </c>
      <c r="H387" s="210">
        <f t="shared" si="305"/>
        <v>0</v>
      </c>
      <c r="I387" s="210">
        <f t="shared" si="305"/>
        <v>0</v>
      </c>
      <c r="J387" s="210">
        <f t="shared" si="305"/>
        <v>0</v>
      </c>
      <c r="K387" s="210">
        <f t="shared" si="305"/>
        <v>0</v>
      </c>
      <c r="L387" s="210">
        <f t="shared" si="305"/>
        <v>0</v>
      </c>
    </row>
    <row r="388" spans="1:12" x14ac:dyDescent="0.25">
      <c r="A388" s="50" t="s">
        <v>4092</v>
      </c>
      <c r="B388" s="50" t="s">
        <v>5410</v>
      </c>
      <c r="C388" s="210">
        <f t="shared" ref="C388:L388" si="306">(C2121/C$1818)/(C3854/C$3551)</f>
        <v>0.8941423423952618</v>
      </c>
      <c r="D388" s="210">
        <f t="shared" si="306"/>
        <v>0</v>
      </c>
      <c r="E388" s="210">
        <f t="shared" si="306"/>
        <v>5.2843382361459821E-4</v>
      </c>
      <c r="F388" s="210">
        <f t="shared" si="306"/>
        <v>0</v>
      </c>
      <c r="G388" s="210">
        <f t="shared" si="306"/>
        <v>0</v>
      </c>
      <c r="H388" s="210">
        <f t="shared" si="306"/>
        <v>4.6787948258455378E-3</v>
      </c>
      <c r="I388" s="210">
        <f t="shared" si="306"/>
        <v>2.2752893235461736E-3</v>
      </c>
      <c r="J388" s="210">
        <f t="shared" si="306"/>
        <v>7.971626213142978E-3</v>
      </c>
      <c r="K388" s="210">
        <f t="shared" si="306"/>
        <v>0</v>
      </c>
      <c r="L388" s="210">
        <f t="shared" si="306"/>
        <v>0</v>
      </c>
    </row>
    <row r="389" spans="1:12" x14ac:dyDescent="0.25">
      <c r="A389" s="50" t="s">
        <v>1044</v>
      </c>
      <c r="B389" s="50" t="s">
        <v>5411</v>
      </c>
      <c r="C389" s="210">
        <f t="shared" ref="C389:L389" si="307">(C2122/C$1818)/(C3855/C$3551)</f>
        <v>1.4299575795281168E-3</v>
      </c>
      <c r="D389" s="210">
        <f t="shared" si="307"/>
        <v>4.6931033321938407E-4</v>
      </c>
      <c r="E389" s="210">
        <f t="shared" si="307"/>
        <v>7.6935488976689849E-4</v>
      </c>
      <c r="F389" s="210">
        <f t="shared" si="307"/>
        <v>4.7717237063790708E-4</v>
      </c>
      <c r="G389" s="210">
        <f t="shared" si="307"/>
        <v>3.7997541429571735E-2</v>
      </c>
      <c r="H389" s="210">
        <f t="shared" si="307"/>
        <v>0.47458815620760375</v>
      </c>
      <c r="I389" s="210">
        <f t="shared" si="307"/>
        <v>0.56470139321652846</v>
      </c>
      <c r="J389" s="210">
        <f t="shared" si="307"/>
        <v>0.29535228127738083</v>
      </c>
      <c r="K389" s="210">
        <f t="shared" si="307"/>
        <v>0.21747719761519152</v>
      </c>
      <c r="L389" s="210">
        <f t="shared" si="307"/>
        <v>0.20435403439121899</v>
      </c>
    </row>
    <row r="390" spans="1:12" x14ac:dyDescent="0.25">
      <c r="A390" s="50" t="s">
        <v>4298</v>
      </c>
      <c r="B390" s="50" t="s">
        <v>5412</v>
      </c>
      <c r="C390" s="210">
        <f t="shared" ref="C390:L390" si="308">(C2123/C$1818)/(C3856/C$3551)</f>
        <v>0</v>
      </c>
      <c r="D390" s="210">
        <f t="shared" si="308"/>
        <v>0</v>
      </c>
      <c r="E390" s="210">
        <f t="shared" si="308"/>
        <v>0</v>
      </c>
      <c r="F390" s="210">
        <f t="shared" si="308"/>
        <v>2.5051582907584858E-3</v>
      </c>
      <c r="G390" s="210">
        <f t="shared" si="308"/>
        <v>9.2060933711418692E-3</v>
      </c>
      <c r="H390" s="210">
        <f t="shared" si="308"/>
        <v>0</v>
      </c>
      <c r="I390" s="210">
        <f t="shared" si="308"/>
        <v>0</v>
      </c>
      <c r="J390" s="210">
        <f t="shared" si="308"/>
        <v>0</v>
      </c>
      <c r="K390" s="210">
        <f t="shared" si="308"/>
        <v>0</v>
      </c>
      <c r="L390" s="210">
        <f t="shared" si="308"/>
        <v>0</v>
      </c>
    </row>
    <row r="391" spans="1:12" x14ac:dyDescent="0.25">
      <c r="A391" s="50" t="s">
        <v>4595</v>
      </c>
      <c r="B391" s="50" t="s">
        <v>5413</v>
      </c>
      <c r="C391" s="210">
        <f t="shared" ref="C391:L391" si="309">(C2124/C$1818)/(C3857/C$3551)</f>
        <v>0</v>
      </c>
      <c r="D391" s="210">
        <f t="shared" si="309"/>
        <v>0</v>
      </c>
      <c r="E391" s="210">
        <f t="shared" si="309"/>
        <v>0</v>
      </c>
      <c r="F391" s="210">
        <f t="shared" si="309"/>
        <v>8.0744538305767548E-4</v>
      </c>
      <c r="G391" s="210">
        <f t="shared" si="309"/>
        <v>3.4782205103328287E-4</v>
      </c>
      <c r="H391" s="210">
        <f t="shared" si="309"/>
        <v>0</v>
      </c>
      <c r="I391" s="210">
        <f t="shared" si="309"/>
        <v>0</v>
      </c>
      <c r="J391" s="210">
        <f t="shared" si="309"/>
        <v>0.30717764011921311</v>
      </c>
      <c r="K391" s="210">
        <f t="shared" si="309"/>
        <v>7.157523223707922E-2</v>
      </c>
      <c r="L391" s="210">
        <f t="shared" si="309"/>
        <v>1.030267211698759</v>
      </c>
    </row>
    <row r="392" spans="1:12" x14ac:dyDescent="0.25">
      <c r="A392" s="50" t="s">
        <v>4376</v>
      </c>
      <c r="B392" s="50" t="s">
        <v>5414</v>
      </c>
      <c r="C392" s="210">
        <f t="shared" ref="C392:L392" si="310">(C2125/C$1818)/(C3858/C$3551)</f>
        <v>1.6140616576577196E-2</v>
      </c>
      <c r="D392" s="210">
        <f t="shared" si="310"/>
        <v>0</v>
      </c>
      <c r="E392" s="210">
        <f t="shared" si="310"/>
        <v>0</v>
      </c>
      <c r="F392" s="210">
        <f t="shared" si="310"/>
        <v>6.7766675119046837</v>
      </c>
      <c r="G392" s="210">
        <f t="shared" si="310"/>
        <v>0.68313626115301851</v>
      </c>
      <c r="H392" s="210">
        <f t="shared" si="310"/>
        <v>0</v>
      </c>
      <c r="I392" s="210">
        <f t="shared" si="310"/>
        <v>0</v>
      </c>
      <c r="J392" s="210">
        <f t="shared" si="310"/>
        <v>0</v>
      </c>
      <c r="K392" s="210">
        <f t="shared" si="310"/>
        <v>0</v>
      </c>
      <c r="L392" s="210">
        <f t="shared" si="310"/>
        <v>0</v>
      </c>
    </row>
    <row r="393" spans="1:12" x14ac:dyDescent="0.25">
      <c r="A393" s="50" t="s">
        <v>10025</v>
      </c>
      <c r="B393" s="50" t="s">
        <v>10026</v>
      </c>
      <c r="C393" s="210">
        <f t="shared" ref="C393:L393" si="311">(C2126/C$1818)/(C3859/C$3551)</f>
        <v>0.55709401867976949</v>
      </c>
      <c r="D393" s="210">
        <f t="shared" si="311"/>
        <v>0</v>
      </c>
      <c r="E393" s="210">
        <f t="shared" si="311"/>
        <v>0</v>
      </c>
      <c r="F393" s="210">
        <f t="shared" si="311"/>
        <v>0</v>
      </c>
      <c r="G393" s="210">
        <f t="shared" si="311"/>
        <v>0</v>
      </c>
      <c r="H393" s="210">
        <f t="shared" si="311"/>
        <v>0</v>
      </c>
      <c r="I393" s="210" t="e">
        <f t="shared" si="311"/>
        <v>#DIV/0!</v>
      </c>
      <c r="J393" s="210" t="e">
        <f t="shared" si="311"/>
        <v>#DIV/0!</v>
      </c>
      <c r="K393" s="210">
        <f t="shared" si="311"/>
        <v>0</v>
      </c>
      <c r="L393" s="210">
        <f t="shared" si="311"/>
        <v>0</v>
      </c>
    </row>
    <row r="394" spans="1:12" x14ac:dyDescent="0.25">
      <c r="A394" s="50" t="s">
        <v>277</v>
      </c>
      <c r="B394" s="50" t="s">
        <v>5416</v>
      </c>
      <c r="C394" s="210">
        <f t="shared" ref="C394:L394" si="312">(C2127/C$1818)/(C3860/C$3551)</f>
        <v>4.0636437052178568E-3</v>
      </c>
      <c r="D394" s="210">
        <f t="shared" si="312"/>
        <v>2.4749333413064002E-3</v>
      </c>
      <c r="E394" s="210">
        <f t="shared" si="312"/>
        <v>7.0855818507793442E-3</v>
      </c>
      <c r="F394" s="210">
        <f t="shared" si="312"/>
        <v>2.2539082863301838E-4</v>
      </c>
      <c r="G394" s="210">
        <f t="shared" si="312"/>
        <v>6.1590716310557696E-4</v>
      </c>
      <c r="H394" s="210">
        <f t="shared" si="312"/>
        <v>7.3627267885126536E-3</v>
      </c>
      <c r="I394" s="210">
        <f t="shared" si="312"/>
        <v>6.0929847681752882E-3</v>
      </c>
      <c r="J394" s="210">
        <f t="shared" si="312"/>
        <v>0</v>
      </c>
      <c r="K394" s="210">
        <f t="shared" si="312"/>
        <v>0</v>
      </c>
      <c r="L394" s="210">
        <f t="shared" si="312"/>
        <v>0</v>
      </c>
    </row>
    <row r="395" spans="1:12" x14ac:dyDescent="0.25">
      <c r="A395" s="50" t="s">
        <v>2705</v>
      </c>
      <c r="B395" s="50" t="s">
        <v>5417</v>
      </c>
      <c r="C395" s="210">
        <f t="shared" ref="C395:L395" si="313">(C2128/C$1818)/(C3861/C$3551)</f>
        <v>0</v>
      </c>
      <c r="D395" s="210">
        <f t="shared" si="313"/>
        <v>2.3580791982318757E-3</v>
      </c>
      <c r="E395" s="210">
        <f t="shared" si="313"/>
        <v>0</v>
      </c>
      <c r="F395" s="210">
        <f t="shared" si="313"/>
        <v>0</v>
      </c>
      <c r="G395" s="210">
        <f t="shared" si="313"/>
        <v>8.8230656279740832E-2</v>
      </c>
      <c r="H395" s="210">
        <f t="shared" si="313"/>
        <v>0.15597835904973772</v>
      </c>
      <c r="I395" s="210">
        <f t="shared" si="313"/>
        <v>0</v>
      </c>
      <c r="J395" s="210">
        <f t="shared" si="313"/>
        <v>0</v>
      </c>
      <c r="K395" s="210">
        <f t="shared" si="313"/>
        <v>4.3859721240039246E-4</v>
      </c>
      <c r="L395" s="210">
        <f t="shared" si="313"/>
        <v>0</v>
      </c>
    </row>
    <row r="396" spans="1:12" x14ac:dyDescent="0.25">
      <c r="A396" s="50" t="s">
        <v>1109</v>
      </c>
      <c r="B396" s="50" t="s">
        <v>5419</v>
      </c>
      <c r="C396" s="210">
        <f t="shared" ref="C396:L396" si="314">(C2129/C$1818)/(C3862/C$3551)</f>
        <v>2.6999678956740548E-5</v>
      </c>
      <c r="D396" s="210">
        <f t="shared" si="314"/>
        <v>4.9266692206959613E-3</v>
      </c>
      <c r="E396" s="210">
        <f t="shared" si="314"/>
        <v>0</v>
      </c>
      <c r="F396" s="210">
        <f t="shared" si="314"/>
        <v>3.1420536340691181E-3</v>
      </c>
      <c r="G396" s="210">
        <f t="shared" si="314"/>
        <v>4.3228958516410556E-3</v>
      </c>
      <c r="H396" s="210">
        <f t="shared" si="314"/>
        <v>0</v>
      </c>
      <c r="I396" s="210">
        <f t="shared" si="314"/>
        <v>5.4011726667129861E-3</v>
      </c>
      <c r="J396" s="210">
        <f t="shared" si="314"/>
        <v>0</v>
      </c>
      <c r="K396" s="210">
        <f t="shared" si="314"/>
        <v>1.2664970567004948E-2</v>
      </c>
      <c r="L396" s="210">
        <f t="shared" si="314"/>
        <v>0</v>
      </c>
    </row>
    <row r="397" spans="1:12" x14ac:dyDescent="0.25">
      <c r="A397" s="50" t="s">
        <v>4391</v>
      </c>
      <c r="B397" s="50" t="s">
        <v>5420</v>
      </c>
      <c r="C397" s="210">
        <f t="shared" ref="C397:L397" si="315">(C2130/C$1818)/(C3863/C$3551)</f>
        <v>0.58624955110391141</v>
      </c>
      <c r="D397" s="210">
        <f t="shared" si="315"/>
        <v>1.8573021691778626E-2</v>
      </c>
      <c r="E397" s="210">
        <f t="shared" si="315"/>
        <v>3.7420072726792645E-3</v>
      </c>
      <c r="F397" s="210">
        <f t="shared" si="315"/>
        <v>1.4725940813672157E-2</v>
      </c>
      <c r="G397" s="210">
        <f t="shared" si="315"/>
        <v>2.1301132609712639</v>
      </c>
      <c r="H397" s="210">
        <f t="shared" si="315"/>
        <v>0</v>
      </c>
      <c r="I397" s="210">
        <f t="shared" si="315"/>
        <v>0</v>
      </c>
      <c r="J397" s="210">
        <f t="shared" si="315"/>
        <v>0</v>
      </c>
      <c r="K397" s="210">
        <f t="shared" si="315"/>
        <v>0</v>
      </c>
      <c r="L397" s="210">
        <f t="shared" si="315"/>
        <v>0</v>
      </c>
    </row>
    <row r="398" spans="1:12" x14ac:dyDescent="0.25">
      <c r="A398" s="50" t="s">
        <v>2424</v>
      </c>
      <c r="B398" s="50" t="s">
        <v>5421</v>
      </c>
      <c r="C398" s="210">
        <f t="shared" ref="C398:L398" si="316">(C2131/C$1818)/(C3864/C$3551)</f>
        <v>1.049953497489353E-2</v>
      </c>
      <c r="D398" s="210">
        <f t="shared" si="316"/>
        <v>0</v>
      </c>
      <c r="E398" s="210">
        <f t="shared" si="316"/>
        <v>2.1351508626113978E-3</v>
      </c>
      <c r="F398" s="210">
        <f t="shared" si="316"/>
        <v>8.7825604506416583E-4</v>
      </c>
      <c r="G398" s="210">
        <f t="shared" si="316"/>
        <v>9.7527054468263593E-3</v>
      </c>
      <c r="H398" s="210">
        <f t="shared" si="316"/>
        <v>7.0277862393434976E-2</v>
      </c>
      <c r="I398" s="210">
        <f t="shared" si="316"/>
        <v>1.329247279435828E-2</v>
      </c>
      <c r="J398" s="210">
        <f t="shared" si="316"/>
        <v>0</v>
      </c>
      <c r="K398" s="210">
        <f t="shared" si="316"/>
        <v>3.5468186866471657E-2</v>
      </c>
      <c r="L398" s="210">
        <f t="shared" si="316"/>
        <v>0</v>
      </c>
    </row>
    <row r="399" spans="1:12" x14ac:dyDescent="0.25">
      <c r="A399" s="50" t="s">
        <v>1948</v>
      </c>
      <c r="B399" s="50" t="s">
        <v>5422</v>
      </c>
      <c r="C399" s="210">
        <f t="shared" ref="C399:L399" si="317">(C2132/C$1818)/(C3865/C$3551)</f>
        <v>0.26903096154256634</v>
      </c>
      <c r="D399" s="210">
        <f t="shared" si="317"/>
        <v>0</v>
      </c>
      <c r="E399" s="210">
        <f t="shared" si="317"/>
        <v>5.8404452728948403E-4</v>
      </c>
      <c r="F399" s="210">
        <f t="shared" si="317"/>
        <v>1.7971565604823853E-2</v>
      </c>
      <c r="G399" s="210">
        <f t="shared" si="317"/>
        <v>0.9816902830031432</v>
      </c>
      <c r="H399" s="210">
        <f t="shared" si="317"/>
        <v>0.12783062174157833</v>
      </c>
      <c r="I399" s="210">
        <f t="shared" si="317"/>
        <v>1.7816687901725385</v>
      </c>
      <c r="J399" s="210">
        <f t="shared" si="317"/>
        <v>0.32243093159570818</v>
      </c>
      <c r="K399" s="210">
        <f t="shared" si="317"/>
        <v>0.32825085040128826</v>
      </c>
      <c r="L399" s="210">
        <f t="shared" si="317"/>
        <v>0</v>
      </c>
    </row>
    <row r="400" spans="1:12" x14ac:dyDescent="0.25">
      <c r="A400" s="50" t="s">
        <v>3344</v>
      </c>
      <c r="B400" s="50" t="s">
        <v>5423</v>
      </c>
      <c r="C400" s="210">
        <f t="shared" ref="C400:L400" si="318">(C2133/C$1818)/(C3866/C$3551)</f>
        <v>0</v>
      </c>
      <c r="D400" s="210">
        <f t="shared" si="318"/>
        <v>0</v>
      </c>
      <c r="E400" s="210">
        <f t="shared" si="318"/>
        <v>0</v>
      </c>
      <c r="F400" s="210">
        <f t="shared" si="318"/>
        <v>0</v>
      </c>
      <c r="G400" s="210">
        <f t="shared" si="318"/>
        <v>0</v>
      </c>
      <c r="H400" s="210">
        <f t="shared" si="318"/>
        <v>0</v>
      </c>
      <c r="I400" s="210">
        <f t="shared" si="318"/>
        <v>0</v>
      </c>
      <c r="J400" s="210">
        <f t="shared" si="318"/>
        <v>7.6355628090348194E-3</v>
      </c>
      <c r="K400" s="210">
        <f t="shared" si="318"/>
        <v>0</v>
      </c>
      <c r="L400" s="210">
        <f t="shared" si="318"/>
        <v>0</v>
      </c>
    </row>
    <row r="401" spans="1:12" x14ac:dyDescent="0.25">
      <c r="A401" s="50" t="s">
        <v>3382</v>
      </c>
      <c r="B401" s="50" t="s">
        <v>5424</v>
      </c>
      <c r="C401" s="210">
        <f t="shared" ref="C401:L401" si="319">(C2134/C$1818)/(C3867/C$3551)</f>
        <v>0</v>
      </c>
      <c r="D401" s="210">
        <f t="shared" si="319"/>
        <v>1.0476106779437448E-3</v>
      </c>
      <c r="E401" s="210">
        <f t="shared" si="319"/>
        <v>0</v>
      </c>
      <c r="F401" s="210">
        <f t="shared" si="319"/>
        <v>0</v>
      </c>
      <c r="G401" s="210">
        <f t="shared" si="319"/>
        <v>0</v>
      </c>
      <c r="H401" s="210">
        <f t="shared" si="319"/>
        <v>0</v>
      </c>
      <c r="I401" s="210">
        <f t="shared" si="319"/>
        <v>0</v>
      </c>
      <c r="J401" s="210">
        <f t="shared" si="319"/>
        <v>0</v>
      </c>
      <c r="K401" s="210">
        <f t="shared" si="319"/>
        <v>0</v>
      </c>
      <c r="L401" s="210">
        <f t="shared" si="319"/>
        <v>0</v>
      </c>
    </row>
    <row r="402" spans="1:12" x14ac:dyDescent="0.25">
      <c r="A402" s="50" t="s">
        <v>1341</v>
      </c>
      <c r="B402" s="50" t="s">
        <v>5425</v>
      </c>
      <c r="C402" s="210">
        <f t="shared" ref="C402:L402" si="320">(C2135/C$1818)/(C3868/C$3551)</f>
        <v>4.4586769867484341E-5</v>
      </c>
      <c r="D402" s="210">
        <f t="shared" si="320"/>
        <v>1.2722509790867424E-3</v>
      </c>
      <c r="E402" s="210">
        <f t="shared" si="320"/>
        <v>8.219704366295582E-3</v>
      </c>
      <c r="F402" s="210">
        <f t="shared" si="320"/>
        <v>0</v>
      </c>
      <c r="G402" s="210">
        <f t="shared" si="320"/>
        <v>1.2151564409164423E-3</v>
      </c>
      <c r="H402" s="210">
        <f t="shared" si="320"/>
        <v>0</v>
      </c>
      <c r="I402" s="210">
        <f t="shared" si="320"/>
        <v>2.0278367843554203E-3</v>
      </c>
      <c r="J402" s="210">
        <f t="shared" si="320"/>
        <v>0</v>
      </c>
      <c r="K402" s="210">
        <f t="shared" si="320"/>
        <v>0</v>
      </c>
      <c r="L402" s="210">
        <f t="shared" si="320"/>
        <v>0</v>
      </c>
    </row>
    <row r="403" spans="1:12" x14ac:dyDescent="0.25">
      <c r="A403" s="50" t="s">
        <v>3814</v>
      </c>
      <c r="B403" s="50" t="s">
        <v>5427</v>
      </c>
      <c r="C403" s="210">
        <f t="shared" ref="C403:L403" si="321">(C2136/C$1818)/(C3869/C$3551)</f>
        <v>0.14115457768658488</v>
      </c>
      <c r="D403" s="210">
        <f t="shared" si="321"/>
        <v>0</v>
      </c>
      <c r="E403" s="210">
        <f t="shared" si="321"/>
        <v>0</v>
      </c>
      <c r="F403" s="210">
        <f t="shared" si="321"/>
        <v>0</v>
      </c>
      <c r="G403" s="210">
        <f t="shared" si="321"/>
        <v>0</v>
      </c>
      <c r="H403" s="210">
        <f t="shared" si="321"/>
        <v>0</v>
      </c>
      <c r="I403" s="210">
        <f t="shared" si="321"/>
        <v>0</v>
      </c>
      <c r="J403" s="210">
        <f t="shared" si="321"/>
        <v>0</v>
      </c>
      <c r="K403" s="210">
        <f t="shared" si="321"/>
        <v>0</v>
      </c>
      <c r="L403" s="210">
        <f t="shared" si="321"/>
        <v>0</v>
      </c>
    </row>
    <row r="404" spans="1:12" x14ac:dyDescent="0.25">
      <c r="A404" s="50" t="s">
        <v>2973</v>
      </c>
      <c r="B404" s="50" t="s">
        <v>5428</v>
      </c>
      <c r="C404" s="210">
        <f t="shared" ref="C404:L404" si="322">(C2137/C$1818)/(C3870/C$3551)</f>
        <v>0</v>
      </c>
      <c r="D404" s="210">
        <f t="shared" si="322"/>
        <v>0</v>
      </c>
      <c r="E404" s="210">
        <f t="shared" si="322"/>
        <v>0</v>
      </c>
      <c r="F404" s="210">
        <f t="shared" si="322"/>
        <v>0</v>
      </c>
      <c r="G404" s="210">
        <f t="shared" si="322"/>
        <v>0</v>
      </c>
      <c r="H404" s="210">
        <f t="shared" si="322"/>
        <v>0</v>
      </c>
      <c r="I404" s="210">
        <f t="shared" si="322"/>
        <v>8.8236527022714766E-3</v>
      </c>
      <c r="J404" s="210">
        <f t="shared" si="322"/>
        <v>1.9052619592490182E-2</v>
      </c>
      <c r="K404" s="210">
        <f t="shared" si="322"/>
        <v>0</v>
      </c>
      <c r="L404" s="210">
        <f t="shared" si="322"/>
        <v>0</v>
      </c>
    </row>
    <row r="405" spans="1:12" x14ac:dyDescent="0.25">
      <c r="A405" s="50" t="s">
        <v>1722</v>
      </c>
      <c r="B405" s="50" t="s">
        <v>5429</v>
      </c>
      <c r="C405" s="210">
        <f t="shared" ref="C405:L405" si="323">(C2138/C$1818)/(C3871/C$3551)</f>
        <v>0</v>
      </c>
      <c r="D405" s="210">
        <f t="shared" si="323"/>
        <v>0</v>
      </c>
      <c r="E405" s="210">
        <f t="shared" si="323"/>
        <v>0</v>
      </c>
      <c r="F405" s="210">
        <f t="shared" si="323"/>
        <v>1.6163535189798968E-2</v>
      </c>
      <c r="G405" s="210">
        <f t="shared" si="323"/>
        <v>0</v>
      </c>
      <c r="H405" s="210">
        <f t="shared" si="323"/>
        <v>6.3090407241273667E-4</v>
      </c>
      <c r="I405" s="210">
        <f t="shared" si="323"/>
        <v>1.8754906410537362E-3</v>
      </c>
      <c r="J405" s="210">
        <f t="shared" si="323"/>
        <v>7.6734494354852398E-2</v>
      </c>
      <c r="K405" s="210">
        <f t="shared" si="323"/>
        <v>6.0612938093396039E-2</v>
      </c>
      <c r="L405" s="210">
        <f t="shared" si="323"/>
        <v>0</v>
      </c>
    </row>
    <row r="406" spans="1:12" x14ac:dyDescent="0.25">
      <c r="A406" s="50" t="s">
        <v>3867</v>
      </c>
      <c r="B406" s="50" t="s">
        <v>5430</v>
      </c>
      <c r="C406" s="210">
        <f t="shared" ref="C406:L406" si="324">(C2139/C$1818)/(C3872/C$3551)</f>
        <v>5.080371980480234E-2</v>
      </c>
      <c r="D406" s="210">
        <f t="shared" si="324"/>
        <v>0</v>
      </c>
      <c r="E406" s="210">
        <f t="shared" si="324"/>
        <v>0</v>
      </c>
      <c r="F406" s="210">
        <f t="shared" si="324"/>
        <v>0</v>
      </c>
      <c r="G406" s="210">
        <f t="shared" si="324"/>
        <v>1.6927133333885964E-2</v>
      </c>
      <c r="H406" s="210">
        <f t="shared" si="324"/>
        <v>0</v>
      </c>
      <c r="I406" s="210">
        <f t="shared" si="324"/>
        <v>0</v>
      </c>
      <c r="J406" s="210">
        <f t="shared" si="324"/>
        <v>0</v>
      </c>
      <c r="K406" s="210">
        <f t="shared" si="324"/>
        <v>0</v>
      </c>
      <c r="L406" s="210">
        <f t="shared" si="324"/>
        <v>0</v>
      </c>
    </row>
    <row r="407" spans="1:12" x14ac:dyDescent="0.25">
      <c r="A407" s="50" t="s">
        <v>3964</v>
      </c>
      <c r="B407" s="50" t="s">
        <v>5431</v>
      </c>
      <c r="C407" s="210">
        <f t="shared" ref="C407:L407" si="325">(C2140/C$1818)/(C3873/C$3551)</f>
        <v>0</v>
      </c>
      <c r="D407" s="210">
        <f t="shared" si="325"/>
        <v>0</v>
      </c>
      <c r="E407" s="210">
        <f t="shared" si="325"/>
        <v>0</v>
      </c>
      <c r="F407" s="210">
        <f t="shared" si="325"/>
        <v>1.3479661695286543E-3</v>
      </c>
      <c r="G407" s="210">
        <f t="shared" si="325"/>
        <v>0</v>
      </c>
      <c r="H407" s="210">
        <f t="shared" si="325"/>
        <v>0</v>
      </c>
      <c r="I407" s="210">
        <f t="shared" si="325"/>
        <v>0</v>
      </c>
      <c r="J407" s="210">
        <f t="shared" si="325"/>
        <v>0</v>
      </c>
      <c r="K407" s="210">
        <f t="shared" si="325"/>
        <v>0</v>
      </c>
      <c r="L407" s="210">
        <f t="shared" si="325"/>
        <v>0</v>
      </c>
    </row>
    <row r="408" spans="1:12" x14ac:dyDescent="0.25">
      <c r="A408" s="50" t="s">
        <v>2440</v>
      </c>
      <c r="B408" s="50" t="s">
        <v>5432</v>
      </c>
      <c r="C408" s="210">
        <f t="shared" ref="C408:L408" si="326">(C2141/C$1818)/(C3874/C$3551)</f>
        <v>6.4385420360534837E-2</v>
      </c>
      <c r="D408" s="210">
        <f t="shared" si="326"/>
        <v>0</v>
      </c>
      <c r="E408" s="210">
        <f t="shared" si="326"/>
        <v>0</v>
      </c>
      <c r="F408" s="210">
        <f t="shared" si="326"/>
        <v>0</v>
      </c>
      <c r="G408" s="210">
        <f t="shared" si="326"/>
        <v>6.5599205963949442E-3</v>
      </c>
      <c r="H408" s="210">
        <f t="shared" si="326"/>
        <v>0</v>
      </c>
      <c r="I408" s="210">
        <f t="shared" si="326"/>
        <v>0</v>
      </c>
      <c r="J408" s="210">
        <f t="shared" si="326"/>
        <v>1.2255503705433954</v>
      </c>
      <c r="K408" s="210">
        <f t="shared" si="326"/>
        <v>0.13909084640540215</v>
      </c>
      <c r="L408" s="210">
        <f t="shared" si="326"/>
        <v>0</v>
      </c>
    </row>
    <row r="409" spans="1:12" x14ac:dyDescent="0.25">
      <c r="A409" s="50" t="s">
        <v>10027</v>
      </c>
      <c r="B409" s="50" t="s">
        <v>10028</v>
      </c>
      <c r="C409" s="210">
        <f t="shared" ref="C409:L409" si="327">(C2142/C$1818)/(C3875/C$3551)</f>
        <v>0</v>
      </c>
      <c r="D409" s="210">
        <f t="shared" si="327"/>
        <v>0</v>
      </c>
      <c r="E409" s="210">
        <f t="shared" si="327"/>
        <v>0</v>
      </c>
      <c r="F409" s="210">
        <f t="shared" si="327"/>
        <v>0</v>
      </c>
      <c r="G409" s="210">
        <f t="shared" si="327"/>
        <v>1.3807037364189814</v>
      </c>
      <c r="H409" s="210">
        <f t="shared" si="327"/>
        <v>0</v>
      </c>
      <c r="I409" s="210">
        <f t="shared" si="327"/>
        <v>0</v>
      </c>
      <c r="J409" s="210">
        <f t="shared" si="327"/>
        <v>0</v>
      </c>
      <c r="K409" s="210">
        <f t="shared" si="327"/>
        <v>0</v>
      </c>
      <c r="L409" s="210">
        <f t="shared" si="327"/>
        <v>0</v>
      </c>
    </row>
    <row r="410" spans="1:12" x14ac:dyDescent="0.25">
      <c r="A410" s="50" t="s">
        <v>10029</v>
      </c>
      <c r="B410" s="50" t="s">
        <v>10030</v>
      </c>
      <c r="C410" s="210">
        <f t="shared" ref="C410:L410" si="328">(C2143/C$1818)/(C3876/C$3551)</f>
        <v>0.98868952966895618</v>
      </c>
      <c r="D410" s="210">
        <f t="shared" si="328"/>
        <v>0</v>
      </c>
      <c r="E410" s="210" t="e">
        <f t="shared" si="328"/>
        <v>#DIV/0!</v>
      </c>
      <c r="F410" s="210">
        <f t="shared" si="328"/>
        <v>0</v>
      </c>
      <c r="G410" s="210" t="e">
        <f t="shared" si="328"/>
        <v>#DIV/0!</v>
      </c>
      <c r="H410" s="210" t="e">
        <f t="shared" si="328"/>
        <v>#DIV/0!</v>
      </c>
      <c r="I410" s="210" t="e">
        <f t="shared" si="328"/>
        <v>#DIV/0!</v>
      </c>
      <c r="J410" s="210" t="e">
        <f t="shared" si="328"/>
        <v>#DIV/0!</v>
      </c>
      <c r="K410" s="210" t="e">
        <f t="shared" si="328"/>
        <v>#DIV/0!</v>
      </c>
      <c r="L410" s="210" t="e">
        <f t="shared" si="328"/>
        <v>#DIV/0!</v>
      </c>
    </row>
    <row r="411" spans="1:12" x14ac:dyDescent="0.25">
      <c r="A411" s="50" t="s">
        <v>10031</v>
      </c>
      <c r="B411" s="50" t="s">
        <v>10032</v>
      </c>
      <c r="C411" s="210">
        <f t="shared" ref="C411:L411" si="329">(C2144/C$1818)/(C3877/C$3551)</f>
        <v>2.6504984197138901E-2</v>
      </c>
      <c r="D411" s="210">
        <f t="shared" si="329"/>
        <v>9.1978392611879196E-3</v>
      </c>
      <c r="E411" s="210">
        <f t="shared" si="329"/>
        <v>3.3883177394573118E-2</v>
      </c>
      <c r="F411" s="210">
        <f t="shared" si="329"/>
        <v>0.14733551610492412</v>
      </c>
      <c r="G411" s="210">
        <f t="shared" si="329"/>
        <v>0.47068293766389158</v>
      </c>
      <c r="H411" s="210">
        <f t="shared" si="329"/>
        <v>0</v>
      </c>
      <c r="I411" s="210">
        <f t="shared" si="329"/>
        <v>0</v>
      </c>
      <c r="J411" s="210">
        <f t="shared" si="329"/>
        <v>0</v>
      </c>
      <c r="K411" s="210">
        <f t="shared" si="329"/>
        <v>0</v>
      </c>
      <c r="L411" s="210">
        <f t="shared" si="329"/>
        <v>0</v>
      </c>
    </row>
    <row r="412" spans="1:12" x14ac:dyDescent="0.25">
      <c r="A412" s="50" t="s">
        <v>9709</v>
      </c>
      <c r="B412" s="50" t="s">
        <v>9710</v>
      </c>
      <c r="C412" s="210">
        <f t="shared" ref="C412:L412" si="330">(C2145/C$1818)/(C3878/C$3551)</f>
        <v>36.180978275649878</v>
      </c>
      <c r="D412" s="210">
        <f t="shared" si="330"/>
        <v>66.026205170136635</v>
      </c>
      <c r="E412" s="210">
        <f t="shared" si="330"/>
        <v>48.65746671147172</v>
      </c>
      <c r="F412" s="210">
        <f t="shared" si="330"/>
        <v>199.43908825560064</v>
      </c>
      <c r="G412" s="210">
        <f t="shared" si="330"/>
        <v>618.62951655961854</v>
      </c>
      <c r="H412" s="210">
        <f t="shared" si="330"/>
        <v>0</v>
      </c>
      <c r="I412" s="210">
        <f t="shared" si="330"/>
        <v>0</v>
      </c>
      <c r="J412" s="210">
        <f t="shared" si="330"/>
        <v>0</v>
      </c>
      <c r="K412" s="210">
        <f t="shared" si="330"/>
        <v>0</v>
      </c>
      <c r="L412" s="210">
        <f t="shared" si="330"/>
        <v>0</v>
      </c>
    </row>
    <row r="413" spans="1:12" x14ac:dyDescent="0.25">
      <c r="A413" s="50" t="s">
        <v>1550</v>
      </c>
      <c r="B413" s="50" t="s">
        <v>5435</v>
      </c>
      <c r="C413" s="210">
        <f t="shared" ref="C413:L413" si="331">(C2146/C$1818)/(C3879/C$3551)</f>
        <v>0</v>
      </c>
      <c r="D413" s="210">
        <f t="shared" si="331"/>
        <v>0</v>
      </c>
      <c r="E413" s="210">
        <f t="shared" si="331"/>
        <v>0</v>
      </c>
      <c r="F413" s="210">
        <f t="shared" si="331"/>
        <v>0</v>
      </c>
      <c r="G413" s="210">
        <f t="shared" si="331"/>
        <v>0</v>
      </c>
      <c r="H413" s="210">
        <f t="shared" si="331"/>
        <v>0</v>
      </c>
      <c r="I413" s="210">
        <f t="shared" si="331"/>
        <v>1.9343738533681907</v>
      </c>
      <c r="J413" s="210">
        <f t="shared" si="331"/>
        <v>0</v>
      </c>
      <c r="K413" s="210">
        <f t="shared" si="331"/>
        <v>0</v>
      </c>
      <c r="L413" s="210">
        <f t="shared" si="331"/>
        <v>0</v>
      </c>
    </row>
    <row r="414" spans="1:12" x14ac:dyDescent="0.25">
      <c r="A414" s="50" t="s">
        <v>3377</v>
      </c>
      <c r="B414" s="50" t="s">
        <v>5436</v>
      </c>
      <c r="C414" s="210">
        <f t="shared" ref="C414:L414" si="332">(C2147/C$1818)/(C3880/C$3551)</f>
        <v>4.7068534459408919</v>
      </c>
      <c r="D414" s="210">
        <f t="shared" si="332"/>
        <v>2.2458432828230519</v>
      </c>
      <c r="E414" s="210">
        <f t="shared" si="332"/>
        <v>0.54234640496598363</v>
      </c>
      <c r="F414" s="210">
        <f t="shared" si="332"/>
        <v>0.24223415002588827</v>
      </c>
      <c r="G414" s="210">
        <f t="shared" si="332"/>
        <v>3.4109739294022856</v>
      </c>
      <c r="H414" s="210">
        <f t="shared" si="332"/>
        <v>9.7937512653025536</v>
      </c>
      <c r="I414" s="210">
        <f t="shared" si="332"/>
        <v>11.739455124254224</v>
      </c>
      <c r="J414" s="210">
        <f t="shared" si="332"/>
        <v>67.668286245047526</v>
      </c>
      <c r="K414" s="210">
        <f t="shared" si="332"/>
        <v>9.5772353474707259</v>
      </c>
      <c r="L414" s="210">
        <f t="shared" si="332"/>
        <v>7.2641171398598807</v>
      </c>
    </row>
    <row r="415" spans="1:12" x14ac:dyDescent="0.25">
      <c r="A415" s="50" t="s">
        <v>4638</v>
      </c>
      <c r="B415" s="50" t="s">
        <v>5437</v>
      </c>
      <c r="C415" s="210">
        <f t="shared" ref="C415:L415" si="333">(C2148/C$1818)/(C3881/C$3551)</f>
        <v>0</v>
      </c>
      <c r="D415" s="210">
        <f t="shared" si="333"/>
        <v>0</v>
      </c>
      <c r="E415" s="210">
        <f t="shared" si="333"/>
        <v>0</v>
      </c>
      <c r="F415" s="210">
        <f t="shared" si="333"/>
        <v>0</v>
      </c>
      <c r="G415" s="210">
        <f t="shared" si="333"/>
        <v>2.9867756983381074E-4</v>
      </c>
      <c r="H415" s="210">
        <f t="shared" si="333"/>
        <v>0</v>
      </c>
      <c r="I415" s="210">
        <f t="shared" si="333"/>
        <v>0</v>
      </c>
      <c r="J415" s="210">
        <f t="shared" si="333"/>
        <v>0</v>
      </c>
      <c r="K415" s="210">
        <f t="shared" si="333"/>
        <v>2.0704267282676942E-4</v>
      </c>
      <c r="L415" s="210">
        <f t="shared" si="333"/>
        <v>0</v>
      </c>
    </row>
    <row r="416" spans="1:12" x14ac:dyDescent="0.25">
      <c r="A416" s="50" t="s">
        <v>2635</v>
      </c>
      <c r="B416" s="50" t="s">
        <v>5439</v>
      </c>
      <c r="C416" s="210">
        <f t="shared" ref="C416:L416" si="334">(C2149/C$1818)/(C3882/C$3551)</f>
        <v>0</v>
      </c>
      <c r="D416" s="210">
        <f t="shared" si="334"/>
        <v>0.14061137271617849</v>
      </c>
      <c r="E416" s="210">
        <f t="shared" si="334"/>
        <v>0</v>
      </c>
      <c r="F416" s="210">
        <f t="shared" si="334"/>
        <v>1.9341400605745105E-2</v>
      </c>
      <c r="G416" s="210">
        <f t="shared" si="334"/>
        <v>0.14256411925291657</v>
      </c>
      <c r="H416" s="210">
        <f t="shared" si="334"/>
        <v>0.13788230898653936</v>
      </c>
      <c r="I416" s="210">
        <f t="shared" si="334"/>
        <v>0.79894736464474547</v>
      </c>
      <c r="J416" s="210">
        <f t="shared" si="334"/>
        <v>0.55164121298323077</v>
      </c>
      <c r="K416" s="210">
        <f t="shared" si="334"/>
        <v>1.5063657069609662</v>
      </c>
      <c r="L416" s="210">
        <f t="shared" si="334"/>
        <v>2.138565081266806</v>
      </c>
    </row>
    <row r="417" spans="1:12" x14ac:dyDescent="0.25">
      <c r="A417" s="50" t="s">
        <v>1531</v>
      </c>
      <c r="B417" s="50" t="s">
        <v>5440</v>
      </c>
      <c r="C417" s="210">
        <f t="shared" ref="C417:L417" si="335">(C2150/C$1818)/(C3883/C$3551)</f>
        <v>1.3084649850443415E-3</v>
      </c>
      <c r="D417" s="210">
        <f t="shared" si="335"/>
        <v>0</v>
      </c>
      <c r="E417" s="210">
        <f t="shared" si="335"/>
        <v>0</v>
      </c>
      <c r="F417" s="210">
        <f t="shared" si="335"/>
        <v>0</v>
      </c>
      <c r="G417" s="210">
        <f t="shared" si="335"/>
        <v>1.9040613298223652E-2</v>
      </c>
      <c r="H417" s="210">
        <f t="shared" si="335"/>
        <v>3.6401344943580703E-3</v>
      </c>
      <c r="I417" s="210">
        <f t="shared" si="335"/>
        <v>0</v>
      </c>
      <c r="J417" s="210">
        <f t="shared" si="335"/>
        <v>9.6745959190791819E-2</v>
      </c>
      <c r="K417" s="210">
        <f t="shared" si="335"/>
        <v>0.14072802077286944</v>
      </c>
      <c r="L417" s="210">
        <f t="shared" si="335"/>
        <v>0.2833432382161109</v>
      </c>
    </row>
    <row r="418" spans="1:12" x14ac:dyDescent="0.25">
      <c r="A418" s="50" t="s">
        <v>3579</v>
      </c>
      <c r="B418" s="50" t="s">
        <v>5441</v>
      </c>
      <c r="C418" s="210">
        <f t="shared" ref="C418:L418" si="336">(C2151/C$1818)/(C3884/C$3551)</f>
        <v>0</v>
      </c>
      <c r="D418" s="210">
        <f t="shared" si="336"/>
        <v>0</v>
      </c>
      <c r="E418" s="210">
        <f t="shared" si="336"/>
        <v>0</v>
      </c>
      <c r="F418" s="210">
        <f t="shared" si="336"/>
        <v>0</v>
      </c>
      <c r="G418" s="210">
        <f t="shared" si="336"/>
        <v>0</v>
      </c>
      <c r="H418" s="210">
        <f t="shared" si="336"/>
        <v>4.6207208048829398E-2</v>
      </c>
      <c r="I418" s="210">
        <f t="shared" si="336"/>
        <v>0</v>
      </c>
      <c r="J418" s="210">
        <f t="shared" si="336"/>
        <v>3.5521601280358883</v>
      </c>
      <c r="K418" s="210">
        <f t="shared" si="336"/>
        <v>0</v>
      </c>
      <c r="L418" s="210">
        <f t="shared" si="336"/>
        <v>0</v>
      </c>
    </row>
    <row r="419" spans="1:12" x14ac:dyDescent="0.25">
      <c r="A419" s="50" t="s">
        <v>10033</v>
      </c>
      <c r="B419" s="50" t="s">
        <v>10034</v>
      </c>
      <c r="C419" s="210">
        <f t="shared" ref="C419:L419" si="337">(C2152/C$1818)/(C3885/C$3551)</f>
        <v>0</v>
      </c>
      <c r="D419" s="210">
        <f t="shared" si="337"/>
        <v>5.1720227294705847E-3</v>
      </c>
      <c r="E419" s="210">
        <f t="shared" si="337"/>
        <v>0</v>
      </c>
      <c r="F419" s="210">
        <f t="shared" si="337"/>
        <v>0</v>
      </c>
      <c r="G419" s="210">
        <f t="shared" si="337"/>
        <v>0</v>
      </c>
      <c r="H419" s="210">
        <f t="shared" si="337"/>
        <v>0</v>
      </c>
      <c r="I419" s="210">
        <f t="shared" si="337"/>
        <v>0</v>
      </c>
      <c r="J419" s="210">
        <f t="shared" si="337"/>
        <v>0</v>
      </c>
      <c r="K419" s="210">
        <f t="shared" si="337"/>
        <v>0</v>
      </c>
      <c r="L419" s="210">
        <f t="shared" si="337"/>
        <v>0</v>
      </c>
    </row>
    <row r="420" spans="1:12" x14ac:dyDescent="0.25">
      <c r="A420" s="50" t="s">
        <v>3209</v>
      </c>
      <c r="B420" s="50" t="s">
        <v>5443</v>
      </c>
      <c r="C420" s="210">
        <f t="shared" ref="C420:L420" si="338">(C2153/C$1818)/(C3886/C$3551)</f>
        <v>6.332780758208454E-4</v>
      </c>
      <c r="D420" s="210">
        <f t="shared" si="338"/>
        <v>0</v>
      </c>
      <c r="E420" s="210">
        <f t="shared" si="338"/>
        <v>0</v>
      </c>
      <c r="F420" s="210">
        <f t="shared" si="338"/>
        <v>0</v>
      </c>
      <c r="G420" s="210">
        <f t="shared" si="338"/>
        <v>0</v>
      </c>
      <c r="H420" s="210">
        <f t="shared" si="338"/>
        <v>0.77331984949780241</v>
      </c>
      <c r="I420" s="210">
        <f t="shared" si="338"/>
        <v>0.43801980282647485</v>
      </c>
      <c r="J420" s="210">
        <f t="shared" si="338"/>
        <v>3.3445685166282102E-2</v>
      </c>
      <c r="K420" s="210">
        <f t="shared" si="338"/>
        <v>0.49640329672165096</v>
      </c>
      <c r="L420" s="210">
        <f t="shared" si="338"/>
        <v>0</v>
      </c>
    </row>
    <row r="421" spans="1:12" x14ac:dyDescent="0.25">
      <c r="A421" s="50" t="s">
        <v>476</v>
      </c>
      <c r="B421" s="50" t="s">
        <v>5444</v>
      </c>
      <c r="C421" s="210">
        <f t="shared" ref="C421:L421" si="339">(C2154/C$1818)/(C3887/C$3551)</f>
        <v>5.6212282092213172E-3</v>
      </c>
      <c r="D421" s="210">
        <f t="shared" si="339"/>
        <v>0</v>
      </c>
      <c r="E421" s="210">
        <f t="shared" si="339"/>
        <v>0</v>
      </c>
      <c r="F421" s="210">
        <f t="shared" si="339"/>
        <v>0</v>
      </c>
      <c r="G421" s="210">
        <f t="shared" si="339"/>
        <v>0</v>
      </c>
      <c r="H421" s="210">
        <f t="shared" si="339"/>
        <v>0</v>
      </c>
      <c r="I421" s="210">
        <f t="shared" si="339"/>
        <v>0</v>
      </c>
      <c r="J421" s="210">
        <f t="shared" si="339"/>
        <v>0</v>
      </c>
      <c r="K421" s="210">
        <f t="shared" si="339"/>
        <v>0</v>
      </c>
      <c r="L421" s="210">
        <f t="shared" si="339"/>
        <v>0</v>
      </c>
    </row>
    <row r="422" spans="1:12" x14ac:dyDescent="0.25">
      <c r="A422" s="50" t="s">
        <v>2478</v>
      </c>
      <c r="B422" s="50" t="s">
        <v>5447</v>
      </c>
      <c r="C422" s="210">
        <f t="shared" ref="C422:L422" si="340">(C2155/C$1818)/(C3888/C$3551)</f>
        <v>0</v>
      </c>
      <c r="D422" s="210">
        <f t="shared" si="340"/>
        <v>0</v>
      </c>
      <c r="E422" s="210">
        <f t="shared" si="340"/>
        <v>0</v>
      </c>
      <c r="F422" s="210">
        <f t="shared" si="340"/>
        <v>0</v>
      </c>
      <c r="G422" s="210">
        <f t="shared" si="340"/>
        <v>0</v>
      </c>
      <c r="H422" s="210">
        <f t="shared" si="340"/>
        <v>0</v>
      </c>
      <c r="I422" s="210">
        <f t="shared" si="340"/>
        <v>3.0505063622606006E-3</v>
      </c>
      <c r="J422" s="210">
        <f t="shared" si="340"/>
        <v>0</v>
      </c>
      <c r="K422" s="210">
        <f t="shared" si="340"/>
        <v>0</v>
      </c>
      <c r="L422" s="210">
        <f t="shared" si="340"/>
        <v>0</v>
      </c>
    </row>
    <row r="423" spans="1:12" x14ac:dyDescent="0.25">
      <c r="A423" s="50" t="s">
        <v>1477</v>
      </c>
      <c r="B423" s="50" t="s">
        <v>5448</v>
      </c>
      <c r="C423" s="210">
        <f t="shared" ref="C423:L423" si="341">(C2156/C$1818)/(C3889/C$3551)</f>
        <v>0</v>
      </c>
      <c r="D423" s="210">
        <f t="shared" si="341"/>
        <v>3.3033885543223103E-4</v>
      </c>
      <c r="E423" s="210">
        <f t="shared" si="341"/>
        <v>0</v>
      </c>
      <c r="F423" s="210">
        <f t="shared" si="341"/>
        <v>0</v>
      </c>
      <c r="G423" s="210">
        <f t="shared" si="341"/>
        <v>0</v>
      </c>
      <c r="H423" s="210">
        <f t="shared" si="341"/>
        <v>8.9663598917363082E-4</v>
      </c>
      <c r="I423" s="210">
        <f t="shared" si="341"/>
        <v>0</v>
      </c>
      <c r="J423" s="210">
        <f t="shared" si="341"/>
        <v>4.4532786535566308E-4</v>
      </c>
      <c r="K423" s="210">
        <f t="shared" si="341"/>
        <v>9.4553907913693324E-4</v>
      </c>
      <c r="L423" s="210">
        <f t="shared" si="341"/>
        <v>0</v>
      </c>
    </row>
    <row r="424" spans="1:12" x14ac:dyDescent="0.25">
      <c r="A424" s="50" t="s">
        <v>2035</v>
      </c>
      <c r="B424" s="50" t="s">
        <v>5449</v>
      </c>
      <c r="C424" s="210">
        <f t="shared" ref="C424:L424" si="342">(C2157/C$1818)/(C3890/C$3551)</f>
        <v>0</v>
      </c>
      <c r="D424" s="210">
        <f t="shared" si="342"/>
        <v>0</v>
      </c>
      <c r="E424" s="210">
        <f t="shared" si="342"/>
        <v>2.0454256464827797E-3</v>
      </c>
      <c r="F424" s="210">
        <f t="shared" si="342"/>
        <v>8.7549694645305644E-5</v>
      </c>
      <c r="G424" s="210">
        <f t="shared" si="342"/>
        <v>0</v>
      </c>
      <c r="H424" s="210">
        <f t="shared" si="342"/>
        <v>2.5627166066820268E-2</v>
      </c>
      <c r="I424" s="210">
        <f t="shared" si="342"/>
        <v>2.2723948278092336E-3</v>
      </c>
      <c r="J424" s="210">
        <f t="shared" si="342"/>
        <v>2.2817806752593495E-3</v>
      </c>
      <c r="K424" s="210">
        <f t="shared" si="342"/>
        <v>0</v>
      </c>
      <c r="L424" s="210">
        <f t="shared" si="342"/>
        <v>0</v>
      </c>
    </row>
    <row r="425" spans="1:12" x14ac:dyDescent="0.25">
      <c r="A425" s="50" t="s">
        <v>3213</v>
      </c>
      <c r="B425" s="50" t="s">
        <v>5450</v>
      </c>
      <c r="C425" s="210">
        <f t="shared" ref="C425:L425" si="343">(C2158/C$1818)/(C3891/C$3551)</f>
        <v>0.11004541735940739</v>
      </c>
      <c r="D425" s="210">
        <f t="shared" si="343"/>
        <v>2.1520897775766407E-2</v>
      </c>
      <c r="E425" s="210">
        <f t="shared" si="343"/>
        <v>4.9720897884005235E-3</v>
      </c>
      <c r="F425" s="210">
        <f t="shared" si="343"/>
        <v>0</v>
      </c>
      <c r="G425" s="210">
        <f t="shared" si="343"/>
        <v>3.0619941358080887E-4</v>
      </c>
      <c r="H425" s="210">
        <f t="shared" si="343"/>
        <v>0.18375335052451955</v>
      </c>
      <c r="I425" s="210">
        <f t="shared" si="343"/>
        <v>4.4624723738293879E-3</v>
      </c>
      <c r="J425" s="210">
        <f t="shared" si="343"/>
        <v>0</v>
      </c>
      <c r="K425" s="210">
        <f t="shared" si="343"/>
        <v>4.9188266423884075E-3</v>
      </c>
      <c r="L425" s="210">
        <f t="shared" si="343"/>
        <v>0</v>
      </c>
    </row>
    <row r="426" spans="1:12" x14ac:dyDescent="0.25">
      <c r="A426" s="50" t="s">
        <v>2616</v>
      </c>
      <c r="B426" s="50" t="s">
        <v>5451</v>
      </c>
      <c r="C426" s="210">
        <f t="shared" ref="C426:L426" si="344">(C2159/C$1818)/(C3892/C$3551)</f>
        <v>3.360113315143981E-2</v>
      </c>
      <c r="D426" s="210">
        <f t="shared" si="344"/>
        <v>8.0261027049817087E-3</v>
      </c>
      <c r="E426" s="210">
        <f t="shared" si="344"/>
        <v>0</v>
      </c>
      <c r="F426" s="210">
        <f t="shared" si="344"/>
        <v>0</v>
      </c>
      <c r="G426" s="210">
        <f t="shared" si="344"/>
        <v>0</v>
      </c>
      <c r="H426" s="210">
        <f t="shared" si="344"/>
        <v>0</v>
      </c>
      <c r="I426" s="210">
        <f t="shared" si="344"/>
        <v>3.3210023935454064E-5</v>
      </c>
      <c r="J426" s="210">
        <f t="shared" si="344"/>
        <v>0</v>
      </c>
      <c r="K426" s="210">
        <f t="shared" si="344"/>
        <v>8.967297789378238E-5</v>
      </c>
      <c r="L426" s="210">
        <f t="shared" si="344"/>
        <v>0</v>
      </c>
    </row>
    <row r="427" spans="1:12" x14ac:dyDescent="0.25">
      <c r="A427" s="50" t="s">
        <v>880</v>
      </c>
      <c r="B427" s="50" t="s">
        <v>5452</v>
      </c>
      <c r="C427" s="210">
        <f t="shared" ref="C427:L427" si="345">(C2160/C$1818)/(C3893/C$3551)</f>
        <v>1.6952546188545119E-2</v>
      </c>
      <c r="D427" s="210">
        <f t="shared" si="345"/>
        <v>6.5206563985849564E-3</v>
      </c>
      <c r="E427" s="210">
        <f t="shared" si="345"/>
        <v>9.208091378803207E-2</v>
      </c>
      <c r="F427" s="210">
        <f t="shared" si="345"/>
        <v>1.6436809260248816E-2</v>
      </c>
      <c r="G427" s="210">
        <f t="shared" si="345"/>
        <v>4.3577195547068959E-2</v>
      </c>
      <c r="H427" s="210">
        <f t="shared" si="345"/>
        <v>9.9424349319566938E-2</v>
      </c>
      <c r="I427" s="210">
        <f t="shared" si="345"/>
        <v>0.19106528646096169</v>
      </c>
      <c r="J427" s="210">
        <f t="shared" si="345"/>
        <v>0.24238162102758867</v>
      </c>
      <c r="K427" s="210">
        <f t="shared" si="345"/>
        <v>0.36422784427996979</v>
      </c>
      <c r="L427" s="210">
        <f t="shared" si="345"/>
        <v>0.34828611920479124</v>
      </c>
    </row>
    <row r="428" spans="1:12" x14ac:dyDescent="0.25">
      <c r="A428" s="50" t="s">
        <v>1116</v>
      </c>
      <c r="B428" s="50" t="s">
        <v>5453</v>
      </c>
      <c r="C428" s="210">
        <f t="shared" ref="C428:L428" si="346">(C2161/C$1818)/(C3894/C$3551)</f>
        <v>0</v>
      </c>
      <c r="D428" s="210">
        <f t="shared" si="346"/>
        <v>0</v>
      </c>
      <c r="E428" s="210">
        <f t="shared" si="346"/>
        <v>0</v>
      </c>
      <c r="F428" s="210">
        <f t="shared" si="346"/>
        <v>0</v>
      </c>
      <c r="G428" s="210">
        <f t="shared" si="346"/>
        <v>0</v>
      </c>
      <c r="H428" s="210">
        <f t="shared" si="346"/>
        <v>0</v>
      </c>
      <c r="I428" s="210">
        <f t="shared" si="346"/>
        <v>0</v>
      </c>
      <c r="J428" s="210">
        <f t="shared" si="346"/>
        <v>4.2966830547368581E-4</v>
      </c>
      <c r="K428" s="210">
        <f t="shared" si="346"/>
        <v>0</v>
      </c>
      <c r="L428" s="210">
        <f t="shared" si="346"/>
        <v>0</v>
      </c>
    </row>
    <row r="429" spans="1:12" x14ac:dyDescent="0.25">
      <c r="A429" s="50" t="s">
        <v>84</v>
      </c>
      <c r="B429" s="50" t="s">
        <v>5454</v>
      </c>
      <c r="C429" s="210">
        <f t="shared" ref="C429:L429" si="347">(C2162/C$1818)/(C3895/C$3551)</f>
        <v>0</v>
      </c>
      <c r="D429" s="210">
        <f t="shared" si="347"/>
        <v>0.43484143047703105</v>
      </c>
      <c r="E429" s="210">
        <f t="shared" si="347"/>
        <v>0.13739368404597843</v>
      </c>
      <c r="F429" s="210">
        <f t="shared" si="347"/>
        <v>3.9693724576060971E-4</v>
      </c>
      <c r="G429" s="210">
        <f t="shared" si="347"/>
        <v>0</v>
      </c>
      <c r="H429" s="210">
        <f t="shared" si="347"/>
        <v>7.839390191121251E-2</v>
      </c>
      <c r="I429" s="210">
        <f t="shared" si="347"/>
        <v>1.3718782471981377</v>
      </c>
      <c r="J429" s="210">
        <f t="shared" si="347"/>
        <v>1.2755475012923061</v>
      </c>
      <c r="K429" s="210">
        <f t="shared" si="347"/>
        <v>0.75035425934184852</v>
      </c>
      <c r="L429" s="210">
        <f t="shared" si="347"/>
        <v>0.36308211914009375</v>
      </c>
    </row>
    <row r="430" spans="1:12" x14ac:dyDescent="0.25">
      <c r="A430" s="50" t="s">
        <v>529</v>
      </c>
      <c r="B430" s="50" t="s">
        <v>5456</v>
      </c>
      <c r="C430" s="210">
        <f t="shared" ref="C430:L430" si="348">(C2163/C$1818)/(C3896/C$3551)</f>
        <v>0</v>
      </c>
      <c r="D430" s="210">
        <f t="shared" si="348"/>
        <v>0.18499594666331454</v>
      </c>
      <c r="E430" s="210">
        <f t="shared" si="348"/>
        <v>111.97699155041089</v>
      </c>
      <c r="F430" s="210">
        <f t="shared" si="348"/>
        <v>143.82446474144911</v>
      </c>
      <c r="G430" s="210">
        <f t="shared" si="348"/>
        <v>61.259558335599053</v>
      </c>
      <c r="H430" s="210">
        <f t="shared" si="348"/>
        <v>12.031917066676051</v>
      </c>
      <c r="I430" s="210">
        <f t="shared" si="348"/>
        <v>9.8967249384835387</v>
      </c>
      <c r="J430" s="210">
        <f t="shared" si="348"/>
        <v>15.259575436131911</v>
      </c>
      <c r="K430" s="210">
        <f t="shared" si="348"/>
        <v>29.915924863939313</v>
      </c>
      <c r="L430" s="210">
        <f t="shared" si="348"/>
        <v>0</v>
      </c>
    </row>
    <row r="431" spans="1:12" x14ac:dyDescent="0.25">
      <c r="A431" s="50" t="s">
        <v>3346</v>
      </c>
      <c r="B431" s="50" t="s">
        <v>5457</v>
      </c>
      <c r="C431" s="210">
        <f t="shared" ref="C431:L431" si="349">(C2164/C$1818)/(C3897/C$3551)</f>
        <v>0</v>
      </c>
      <c r="D431" s="210">
        <f t="shared" si="349"/>
        <v>2.6011389597715689E-3</v>
      </c>
      <c r="E431" s="210">
        <f t="shared" si="349"/>
        <v>7.328365925235422E-3</v>
      </c>
      <c r="F431" s="210">
        <f t="shared" si="349"/>
        <v>1.3085017420270234E-2</v>
      </c>
      <c r="G431" s="210">
        <f t="shared" si="349"/>
        <v>0</v>
      </c>
      <c r="H431" s="210">
        <f t="shared" si="349"/>
        <v>0</v>
      </c>
      <c r="I431" s="210">
        <f t="shared" si="349"/>
        <v>0</v>
      </c>
      <c r="J431" s="210">
        <f t="shared" si="349"/>
        <v>0</v>
      </c>
      <c r="K431" s="210">
        <f t="shared" si="349"/>
        <v>0</v>
      </c>
      <c r="L431" s="210">
        <f t="shared" si="349"/>
        <v>0</v>
      </c>
    </row>
    <row r="432" spans="1:12" x14ac:dyDescent="0.25">
      <c r="A432" s="50" t="s">
        <v>3136</v>
      </c>
      <c r="B432" s="50" t="s">
        <v>5458</v>
      </c>
      <c r="C432" s="210">
        <f t="shared" ref="C432:L432" si="350">(C2165/C$1818)/(C3898/C$3551)</f>
        <v>0</v>
      </c>
      <c r="D432" s="210">
        <f t="shared" si="350"/>
        <v>0</v>
      </c>
      <c r="E432" s="210">
        <f t="shared" si="350"/>
        <v>0</v>
      </c>
      <c r="F432" s="210">
        <f t="shared" si="350"/>
        <v>1.2931020456913711E-2</v>
      </c>
      <c r="G432" s="210">
        <f t="shared" si="350"/>
        <v>1.3109209042583368E-2</v>
      </c>
      <c r="H432" s="210">
        <f t="shared" si="350"/>
        <v>0</v>
      </c>
      <c r="I432" s="210">
        <f t="shared" si="350"/>
        <v>0</v>
      </c>
      <c r="J432" s="210">
        <f t="shared" si="350"/>
        <v>0</v>
      </c>
      <c r="K432" s="210">
        <f t="shared" si="350"/>
        <v>0</v>
      </c>
      <c r="L432" s="210">
        <f t="shared" si="350"/>
        <v>0</v>
      </c>
    </row>
    <row r="433" spans="1:12" x14ac:dyDescent="0.25">
      <c r="A433" s="50" t="s">
        <v>4005</v>
      </c>
      <c r="B433" s="50" t="s">
        <v>5459</v>
      </c>
      <c r="C433" s="210">
        <f t="shared" ref="C433:L433" si="351">(C2166/C$1818)/(C3899/C$3551)</f>
        <v>0</v>
      </c>
      <c r="D433" s="210">
        <f t="shared" si="351"/>
        <v>0</v>
      </c>
      <c r="E433" s="210">
        <f t="shared" si="351"/>
        <v>0</v>
      </c>
      <c r="F433" s="210">
        <f t="shared" si="351"/>
        <v>0</v>
      </c>
      <c r="G433" s="210">
        <f t="shared" si="351"/>
        <v>0</v>
      </c>
      <c r="H433" s="210">
        <f t="shared" si="351"/>
        <v>0</v>
      </c>
      <c r="I433" s="210">
        <f t="shared" si="351"/>
        <v>0</v>
      </c>
      <c r="J433" s="210">
        <f t="shared" si="351"/>
        <v>0</v>
      </c>
      <c r="K433" s="210">
        <f t="shared" si="351"/>
        <v>0.10453334130461372</v>
      </c>
      <c r="L433" s="210">
        <f t="shared" si="351"/>
        <v>0</v>
      </c>
    </row>
    <row r="434" spans="1:12" x14ac:dyDescent="0.25">
      <c r="A434" s="50" t="s">
        <v>2883</v>
      </c>
      <c r="B434" s="50" t="s">
        <v>5460</v>
      </c>
      <c r="C434" s="210">
        <f t="shared" ref="C434:L434" si="352">(C2167/C$1818)/(C3900/C$3551)</f>
        <v>0</v>
      </c>
      <c r="D434" s="210">
        <f t="shared" si="352"/>
        <v>0</v>
      </c>
      <c r="E434" s="210">
        <f t="shared" si="352"/>
        <v>3.2581734078179157E-4</v>
      </c>
      <c r="F434" s="210">
        <f t="shared" si="352"/>
        <v>0</v>
      </c>
      <c r="G434" s="210">
        <f t="shared" si="352"/>
        <v>0</v>
      </c>
      <c r="H434" s="210">
        <f t="shared" si="352"/>
        <v>0</v>
      </c>
      <c r="I434" s="210">
        <f t="shared" si="352"/>
        <v>0</v>
      </c>
      <c r="J434" s="210">
        <f t="shared" si="352"/>
        <v>0</v>
      </c>
      <c r="K434" s="210">
        <f t="shared" si="352"/>
        <v>0</v>
      </c>
      <c r="L434" s="210">
        <f t="shared" si="352"/>
        <v>0</v>
      </c>
    </row>
    <row r="435" spans="1:12" x14ac:dyDescent="0.25">
      <c r="A435" s="50" t="s">
        <v>10035</v>
      </c>
      <c r="B435" s="50" t="s">
        <v>10036</v>
      </c>
      <c r="C435" s="210">
        <f t="shared" ref="C435:L435" si="353">(C2168/C$1818)/(C3901/C$3551)</f>
        <v>0</v>
      </c>
      <c r="D435" s="210">
        <f t="shared" si="353"/>
        <v>0</v>
      </c>
      <c r="E435" s="210">
        <f t="shared" si="353"/>
        <v>0</v>
      </c>
      <c r="F435" s="210">
        <f t="shared" si="353"/>
        <v>0</v>
      </c>
      <c r="G435" s="210">
        <f t="shared" si="353"/>
        <v>1.6443843871127359E-4</v>
      </c>
      <c r="H435" s="210">
        <f t="shared" si="353"/>
        <v>0</v>
      </c>
      <c r="I435" s="210">
        <f t="shared" si="353"/>
        <v>0</v>
      </c>
      <c r="J435" s="210">
        <f t="shared" si="353"/>
        <v>0</v>
      </c>
      <c r="K435" s="210">
        <f t="shared" si="353"/>
        <v>0</v>
      </c>
      <c r="L435" s="210">
        <f t="shared" si="353"/>
        <v>0</v>
      </c>
    </row>
    <row r="436" spans="1:12" x14ac:dyDescent="0.25">
      <c r="A436" s="50" t="s">
        <v>10037</v>
      </c>
      <c r="B436" s="50" t="s">
        <v>10038</v>
      </c>
      <c r="C436" s="210">
        <f t="shared" ref="C436:L436" si="354">(C2169/C$1818)/(C3902/C$3551)</f>
        <v>9.2401884360308363E-4</v>
      </c>
      <c r="D436" s="210">
        <f t="shared" si="354"/>
        <v>0</v>
      </c>
      <c r="E436" s="210">
        <f t="shared" si="354"/>
        <v>0</v>
      </c>
      <c r="F436" s="210">
        <f t="shared" si="354"/>
        <v>0</v>
      </c>
      <c r="G436" s="210">
        <f t="shared" si="354"/>
        <v>0</v>
      </c>
      <c r="H436" s="210">
        <f t="shared" si="354"/>
        <v>6.1230088662974377E-4</v>
      </c>
      <c r="I436" s="210">
        <f t="shared" si="354"/>
        <v>4.1721644455408014E-5</v>
      </c>
      <c r="J436" s="210">
        <f t="shared" si="354"/>
        <v>0</v>
      </c>
      <c r="K436" s="210">
        <f t="shared" si="354"/>
        <v>0</v>
      </c>
      <c r="L436" s="210">
        <f t="shared" si="354"/>
        <v>0</v>
      </c>
    </row>
    <row r="437" spans="1:12" x14ac:dyDescent="0.25">
      <c r="A437" s="50" t="s">
        <v>3634</v>
      </c>
      <c r="B437" s="50" t="s">
        <v>5465</v>
      </c>
      <c r="C437" s="210">
        <f t="shared" ref="C437:L437" si="355">(C2170/C$1818)/(C3903/C$3551)</f>
        <v>3.4999235550763217</v>
      </c>
      <c r="D437" s="210">
        <f t="shared" si="355"/>
        <v>8.3851609478716984</v>
      </c>
      <c r="E437" s="210">
        <f t="shared" si="355"/>
        <v>0</v>
      </c>
      <c r="F437" s="210">
        <f t="shared" si="355"/>
        <v>0</v>
      </c>
      <c r="G437" s="210">
        <f t="shared" si="355"/>
        <v>0</v>
      </c>
      <c r="H437" s="210">
        <f t="shared" si="355"/>
        <v>0</v>
      </c>
      <c r="I437" s="210">
        <f t="shared" si="355"/>
        <v>0</v>
      </c>
      <c r="J437" s="210">
        <f t="shared" si="355"/>
        <v>0</v>
      </c>
      <c r="K437" s="210">
        <f t="shared" si="355"/>
        <v>0</v>
      </c>
      <c r="L437" s="210">
        <f t="shared" si="355"/>
        <v>0</v>
      </c>
    </row>
    <row r="438" spans="1:12" x14ac:dyDescent="0.25">
      <c r="A438" s="50" t="s">
        <v>3081</v>
      </c>
      <c r="B438" s="50" t="s">
        <v>5466</v>
      </c>
      <c r="C438" s="210">
        <f t="shared" ref="C438:L438" si="356">(C2171/C$1818)/(C3904/C$3551)</f>
        <v>0</v>
      </c>
      <c r="D438" s="210">
        <f t="shared" si="356"/>
        <v>0.20254903433889188</v>
      </c>
      <c r="E438" s="210">
        <f t="shared" si="356"/>
        <v>0</v>
      </c>
      <c r="F438" s="210">
        <f t="shared" si="356"/>
        <v>0</v>
      </c>
      <c r="G438" s="210">
        <f t="shared" si="356"/>
        <v>0</v>
      </c>
      <c r="H438" s="210">
        <f t="shared" si="356"/>
        <v>0</v>
      </c>
      <c r="I438" s="210">
        <f t="shared" si="356"/>
        <v>3.6979518408890078E-3</v>
      </c>
      <c r="J438" s="210">
        <f t="shared" si="356"/>
        <v>0.36662061864082951</v>
      </c>
      <c r="K438" s="210">
        <f t="shared" si="356"/>
        <v>0</v>
      </c>
      <c r="L438" s="210">
        <f t="shared" si="356"/>
        <v>0</v>
      </c>
    </row>
    <row r="439" spans="1:12" x14ac:dyDescent="0.25">
      <c r="A439" s="50" t="s">
        <v>4033</v>
      </c>
      <c r="B439" s="50" t="s">
        <v>5467</v>
      </c>
      <c r="C439" s="210">
        <f t="shared" ref="C439:L439" si="357">(C2172/C$1818)/(C3905/C$3551)</f>
        <v>3.709064691679508</v>
      </c>
      <c r="D439" s="210">
        <f t="shared" si="357"/>
        <v>5.5641247428706553</v>
      </c>
      <c r="E439" s="210">
        <f t="shared" si="357"/>
        <v>0</v>
      </c>
      <c r="F439" s="210">
        <f t="shared" si="357"/>
        <v>5.2228309327847491E-4</v>
      </c>
      <c r="G439" s="210">
        <f t="shared" si="357"/>
        <v>0</v>
      </c>
      <c r="H439" s="210">
        <f t="shared" si="357"/>
        <v>0</v>
      </c>
      <c r="I439" s="210">
        <f t="shared" si="357"/>
        <v>0</v>
      </c>
      <c r="J439" s="210">
        <f t="shared" si="357"/>
        <v>0</v>
      </c>
      <c r="K439" s="210">
        <f t="shared" si="357"/>
        <v>0</v>
      </c>
      <c r="L439" s="210">
        <f t="shared" si="357"/>
        <v>0</v>
      </c>
    </row>
    <row r="440" spans="1:12" x14ac:dyDescent="0.25">
      <c r="A440" s="50" t="s">
        <v>2448</v>
      </c>
      <c r="B440" s="50" t="s">
        <v>5468</v>
      </c>
      <c r="C440" s="210">
        <f t="shared" ref="C440:L440" si="358">(C2173/C$1818)/(C3906/C$3551)</f>
        <v>0</v>
      </c>
      <c r="D440" s="210">
        <f t="shared" si="358"/>
        <v>0.46419349615960365</v>
      </c>
      <c r="E440" s="210">
        <f t="shared" si="358"/>
        <v>0.54010395426013924</v>
      </c>
      <c r="F440" s="210">
        <f t="shared" si="358"/>
        <v>0.57457015036648684</v>
      </c>
      <c r="G440" s="210">
        <f t="shared" si="358"/>
        <v>5.2468013727610336E-5</v>
      </c>
      <c r="H440" s="210">
        <f t="shared" si="358"/>
        <v>6.5110846097394775E-5</v>
      </c>
      <c r="I440" s="210">
        <f t="shared" si="358"/>
        <v>1.2961892250426732E-3</v>
      </c>
      <c r="J440" s="210">
        <f t="shared" si="358"/>
        <v>0</v>
      </c>
      <c r="K440" s="210">
        <f t="shared" si="358"/>
        <v>0</v>
      </c>
      <c r="L440" s="210">
        <f t="shared" si="358"/>
        <v>0</v>
      </c>
    </row>
    <row r="441" spans="1:12" x14ac:dyDescent="0.25">
      <c r="A441" s="50" t="s">
        <v>3628</v>
      </c>
      <c r="B441" s="50" t="s">
        <v>5469</v>
      </c>
      <c r="C441" s="210">
        <f t="shared" ref="C441:L441" si="359">(C2174/C$1818)/(C3907/C$3551)</f>
        <v>0</v>
      </c>
      <c r="D441" s="210">
        <f t="shared" si="359"/>
        <v>0</v>
      </c>
      <c r="E441" s="210">
        <f t="shared" si="359"/>
        <v>0</v>
      </c>
      <c r="F441" s="210">
        <f t="shared" si="359"/>
        <v>0</v>
      </c>
      <c r="G441" s="210">
        <f t="shared" si="359"/>
        <v>0</v>
      </c>
      <c r="H441" s="210">
        <f t="shared" si="359"/>
        <v>6.872447296319827E-4</v>
      </c>
      <c r="I441" s="210">
        <f t="shared" si="359"/>
        <v>2.8844695173045718E-4</v>
      </c>
      <c r="J441" s="210">
        <f t="shared" si="359"/>
        <v>0</v>
      </c>
      <c r="K441" s="210">
        <f t="shared" si="359"/>
        <v>0</v>
      </c>
      <c r="L441" s="210">
        <f t="shared" si="359"/>
        <v>0</v>
      </c>
    </row>
    <row r="442" spans="1:12" x14ac:dyDescent="0.25">
      <c r="A442" s="50" t="s">
        <v>3043</v>
      </c>
      <c r="B442" s="50" t="s">
        <v>5470</v>
      </c>
      <c r="C442" s="210">
        <f t="shared" ref="C442:L442" si="360">(C2175/C$1818)/(C3908/C$3551)</f>
        <v>0.53820822604463292</v>
      </c>
      <c r="D442" s="210">
        <f t="shared" si="360"/>
        <v>0.84628631384159481</v>
      </c>
      <c r="E442" s="210">
        <f t="shared" si="360"/>
        <v>0.93578514263522061</v>
      </c>
      <c r="F442" s="210">
        <f t="shared" si="360"/>
        <v>3.1121147379102019</v>
      </c>
      <c r="G442" s="210">
        <f t="shared" si="360"/>
        <v>3.6630287536590318</v>
      </c>
      <c r="H442" s="210">
        <f t="shared" si="360"/>
        <v>3.5481395323605627</v>
      </c>
      <c r="I442" s="210">
        <f t="shared" si="360"/>
        <v>5.3830622459384223</v>
      </c>
      <c r="J442" s="210">
        <f t="shared" si="360"/>
        <v>7.9718902226342596</v>
      </c>
      <c r="K442" s="210">
        <f t="shared" si="360"/>
        <v>8.631318680576646</v>
      </c>
      <c r="L442" s="210">
        <f t="shared" si="360"/>
        <v>11.875269043621499</v>
      </c>
    </row>
    <row r="443" spans="1:12" x14ac:dyDescent="0.25">
      <c r="A443" s="50" t="s">
        <v>871</v>
      </c>
      <c r="B443" s="50" t="s">
        <v>5471</v>
      </c>
      <c r="C443" s="210">
        <f t="shared" ref="C443:L443" si="361">(C2176/C$1818)/(C3909/C$3551)</f>
        <v>4.5296542491392993</v>
      </c>
      <c r="D443" s="210">
        <f t="shared" si="361"/>
        <v>1.0687481309428426</v>
      </c>
      <c r="E443" s="210">
        <f t="shared" si="361"/>
        <v>1.5208956587468609</v>
      </c>
      <c r="F443" s="210">
        <f t="shared" si="361"/>
        <v>1.2429237622162116E-2</v>
      </c>
      <c r="G443" s="210">
        <f t="shared" si="361"/>
        <v>8.2383587169882148E-3</v>
      </c>
      <c r="H443" s="210">
        <f t="shared" si="361"/>
        <v>1.3157654170393792E-2</v>
      </c>
      <c r="I443" s="210">
        <f t="shared" si="361"/>
        <v>1.3698400550479972E-2</v>
      </c>
      <c r="J443" s="210">
        <f t="shared" si="361"/>
        <v>0.26835048903592135</v>
      </c>
      <c r="K443" s="210">
        <f t="shared" si="361"/>
        <v>0.34815219391982893</v>
      </c>
      <c r="L443" s="210">
        <f t="shared" si="361"/>
        <v>3.9899241261394991E-2</v>
      </c>
    </row>
    <row r="444" spans="1:12" x14ac:dyDescent="0.25">
      <c r="A444" s="50" t="s">
        <v>3399</v>
      </c>
      <c r="B444" s="50" t="s">
        <v>5472</v>
      </c>
      <c r="C444" s="210">
        <f t="shared" ref="C444:L444" si="362">(C2177/C$1818)/(C3910/C$3551)</f>
        <v>15.591176849823221</v>
      </c>
      <c r="D444" s="210">
        <f t="shared" si="362"/>
        <v>0.89883507803483642</v>
      </c>
      <c r="E444" s="210">
        <f t="shared" si="362"/>
        <v>7.2053544227500516E-2</v>
      </c>
      <c r="F444" s="210">
        <f t="shared" si="362"/>
        <v>0</v>
      </c>
      <c r="G444" s="210">
        <f t="shared" si="362"/>
        <v>3.2715444256100694</v>
      </c>
      <c r="H444" s="210">
        <f t="shared" si="362"/>
        <v>4.0260654186026965</v>
      </c>
      <c r="I444" s="210">
        <f t="shared" si="362"/>
        <v>15.977508987111346</v>
      </c>
      <c r="J444" s="210">
        <f t="shared" si="362"/>
        <v>46.237672385890363</v>
      </c>
      <c r="K444" s="210">
        <f t="shared" si="362"/>
        <v>38.419320779008665</v>
      </c>
      <c r="L444" s="210">
        <f t="shared" si="362"/>
        <v>22.903283590106284</v>
      </c>
    </row>
    <row r="445" spans="1:12" x14ac:dyDescent="0.25">
      <c r="A445" s="50" t="s">
        <v>816</v>
      </c>
      <c r="B445" s="50" t="s">
        <v>5473</v>
      </c>
      <c r="C445" s="210">
        <f t="shared" ref="C445:L445" si="363">(C2178/C$1818)/(C3911/C$3551)</f>
        <v>1.724984375298386</v>
      </c>
      <c r="D445" s="210">
        <f t="shared" si="363"/>
        <v>1.6753311849707102</v>
      </c>
      <c r="E445" s="210">
        <f t="shared" si="363"/>
        <v>1.1703031740993068</v>
      </c>
      <c r="F445" s="210">
        <f t="shared" si="363"/>
        <v>0.66378576779461906</v>
      </c>
      <c r="G445" s="210">
        <f t="shared" si="363"/>
        <v>0.77988872914471541</v>
      </c>
      <c r="H445" s="210">
        <f t="shared" si="363"/>
        <v>0.76151502762489409</v>
      </c>
      <c r="I445" s="210">
        <f t="shared" si="363"/>
        <v>0.66109783849902315</v>
      </c>
      <c r="J445" s="210">
        <f t="shared" si="363"/>
        <v>0.97916093271056548</v>
      </c>
      <c r="K445" s="210">
        <f t="shared" si="363"/>
        <v>0.21582413318166141</v>
      </c>
      <c r="L445" s="210">
        <f t="shared" si="363"/>
        <v>0.11315153238410973</v>
      </c>
    </row>
    <row r="446" spans="1:12" x14ac:dyDescent="0.25">
      <c r="A446" s="50" t="s">
        <v>1216</v>
      </c>
      <c r="B446" s="50" t="s">
        <v>5475</v>
      </c>
      <c r="C446" s="210">
        <f t="shared" ref="C446:L446" si="364">(C2179/C$1818)/(C3912/C$3551)</f>
        <v>0</v>
      </c>
      <c r="D446" s="210">
        <f t="shared" si="364"/>
        <v>0</v>
      </c>
      <c r="E446" s="210">
        <f t="shared" si="364"/>
        <v>0</v>
      </c>
      <c r="F446" s="210">
        <f t="shared" si="364"/>
        <v>0</v>
      </c>
      <c r="G446" s="210">
        <f t="shared" si="364"/>
        <v>0</v>
      </c>
      <c r="H446" s="210">
        <f t="shared" si="364"/>
        <v>0</v>
      </c>
      <c r="I446" s="210">
        <f t="shared" si="364"/>
        <v>6.8169657211301243E-6</v>
      </c>
      <c r="J446" s="210">
        <f t="shared" si="364"/>
        <v>0</v>
      </c>
      <c r="K446" s="210">
        <f t="shared" si="364"/>
        <v>0</v>
      </c>
      <c r="L446" s="210">
        <f t="shared" si="364"/>
        <v>0</v>
      </c>
    </row>
    <row r="447" spans="1:12" x14ac:dyDescent="0.25">
      <c r="A447" s="50" t="s">
        <v>895</v>
      </c>
      <c r="B447" s="50" t="s">
        <v>5476</v>
      </c>
      <c r="C447" s="210">
        <f t="shared" ref="C447:L447" si="365">(C2180/C$1818)/(C3913/C$3551)</f>
        <v>0.35903318379476584</v>
      </c>
      <c r="D447" s="210">
        <f t="shared" si="365"/>
        <v>0</v>
      </c>
      <c r="E447" s="210">
        <f t="shared" si="365"/>
        <v>0</v>
      </c>
      <c r="F447" s="210">
        <f t="shared" si="365"/>
        <v>1.7579928810791275E-3</v>
      </c>
      <c r="G447" s="210">
        <f t="shared" si="365"/>
        <v>0</v>
      </c>
      <c r="H447" s="210">
        <f t="shared" si="365"/>
        <v>0</v>
      </c>
      <c r="I447" s="210">
        <f t="shared" si="365"/>
        <v>0</v>
      </c>
      <c r="J447" s="210">
        <f t="shared" si="365"/>
        <v>0</v>
      </c>
      <c r="K447" s="210">
        <f t="shared" si="365"/>
        <v>0</v>
      </c>
      <c r="L447" s="210">
        <f t="shared" si="365"/>
        <v>0</v>
      </c>
    </row>
    <row r="448" spans="1:12" x14ac:dyDescent="0.25">
      <c r="A448" s="50" t="s">
        <v>10039</v>
      </c>
      <c r="B448" s="50" t="s">
        <v>10040</v>
      </c>
      <c r="C448" s="210">
        <f t="shared" ref="C448:L448" si="366">(C2181/C$1818)/(C3914/C$3551)</f>
        <v>0</v>
      </c>
      <c r="D448" s="210">
        <f t="shared" si="366"/>
        <v>0</v>
      </c>
      <c r="E448" s="210">
        <f t="shared" si="366"/>
        <v>0</v>
      </c>
      <c r="F448" s="210">
        <f t="shared" si="366"/>
        <v>0</v>
      </c>
      <c r="G448" s="210">
        <f t="shared" si="366"/>
        <v>0</v>
      </c>
      <c r="H448" s="210">
        <f t="shared" si="366"/>
        <v>4.4591655827479149E-2</v>
      </c>
      <c r="I448" s="210">
        <f t="shared" si="366"/>
        <v>0</v>
      </c>
      <c r="J448" s="210">
        <f t="shared" si="366"/>
        <v>0</v>
      </c>
      <c r="K448" s="210">
        <f t="shared" si="366"/>
        <v>0</v>
      </c>
      <c r="L448" s="210">
        <f t="shared" si="366"/>
        <v>0</v>
      </c>
    </row>
    <row r="449" spans="1:12" x14ac:dyDescent="0.25">
      <c r="A449" s="50" t="s">
        <v>10041</v>
      </c>
      <c r="B449" s="50" t="s">
        <v>6447</v>
      </c>
      <c r="C449" s="210" t="e">
        <f t="shared" ref="C449:L449" si="367">(C2182/C$1818)/(C3915/C$3551)</f>
        <v>#DIV/0!</v>
      </c>
      <c r="D449" s="210" t="e">
        <f t="shared" si="367"/>
        <v>#DIV/0!</v>
      </c>
      <c r="E449" s="210" t="e">
        <f t="shared" si="367"/>
        <v>#DIV/0!</v>
      </c>
      <c r="F449" s="210">
        <f t="shared" si="367"/>
        <v>0</v>
      </c>
      <c r="G449" s="210">
        <f t="shared" si="367"/>
        <v>0</v>
      </c>
      <c r="H449" s="210">
        <f t="shared" si="367"/>
        <v>1.7698149592393506E-2</v>
      </c>
      <c r="I449" s="210">
        <f t="shared" si="367"/>
        <v>7.2241469332856171E-3</v>
      </c>
      <c r="J449" s="210">
        <f t="shared" si="367"/>
        <v>4.9932845859786048E-3</v>
      </c>
      <c r="K449" s="210">
        <f t="shared" si="367"/>
        <v>0</v>
      </c>
      <c r="L449" s="210">
        <f t="shared" si="367"/>
        <v>4.0321565678614661E-2</v>
      </c>
    </row>
    <row r="450" spans="1:12" x14ac:dyDescent="0.25">
      <c r="A450" s="50" t="s">
        <v>10042</v>
      </c>
      <c r="B450" s="50" t="s">
        <v>6448</v>
      </c>
      <c r="C450" s="210">
        <f t="shared" ref="C450:L450" si="368">(C2183/C$1818)/(C3916/C$3551)</f>
        <v>4.7641626357225964E-2</v>
      </c>
      <c r="D450" s="210">
        <f t="shared" si="368"/>
        <v>1.5135991205735666E-2</v>
      </c>
      <c r="E450" s="210">
        <f t="shared" si="368"/>
        <v>2.4267754682688641E-2</v>
      </c>
      <c r="F450" s="210">
        <f t="shared" si="368"/>
        <v>3.4407810655473457E-2</v>
      </c>
      <c r="G450" s="210">
        <f t="shared" si="368"/>
        <v>1.1466864940856261E-2</v>
      </c>
      <c r="H450" s="210">
        <f t="shared" si="368"/>
        <v>0</v>
      </c>
      <c r="I450" s="210">
        <f t="shared" si="368"/>
        <v>0</v>
      </c>
      <c r="J450" s="210">
        <f t="shared" si="368"/>
        <v>0</v>
      </c>
      <c r="K450" s="210">
        <f t="shared" si="368"/>
        <v>0</v>
      </c>
      <c r="L450" s="210">
        <f t="shared" si="368"/>
        <v>0</v>
      </c>
    </row>
    <row r="451" spans="1:12" x14ac:dyDescent="0.25">
      <c r="A451" s="50" t="s">
        <v>1436</v>
      </c>
      <c r="B451" s="50" t="s">
        <v>5479</v>
      </c>
      <c r="C451" s="210">
        <f t="shared" ref="C451:L451" si="369">(C2184/C$1818)/(C3917/C$3551)</f>
        <v>0</v>
      </c>
      <c r="D451" s="210">
        <f t="shared" si="369"/>
        <v>0</v>
      </c>
      <c r="E451" s="210">
        <f t="shared" si="369"/>
        <v>0</v>
      </c>
      <c r="F451" s="210">
        <f t="shared" si="369"/>
        <v>0</v>
      </c>
      <c r="G451" s="210">
        <f t="shared" si="369"/>
        <v>0</v>
      </c>
      <c r="H451" s="210">
        <f t="shared" si="369"/>
        <v>0</v>
      </c>
      <c r="I451" s="210">
        <f t="shared" si="369"/>
        <v>1.219094023491017E-2</v>
      </c>
      <c r="J451" s="210">
        <f t="shared" si="369"/>
        <v>0</v>
      </c>
      <c r="K451" s="210">
        <f t="shared" si="369"/>
        <v>2.9862929431080333E-3</v>
      </c>
      <c r="L451" s="210">
        <f t="shared" si="369"/>
        <v>0</v>
      </c>
    </row>
    <row r="452" spans="1:12" x14ac:dyDescent="0.25">
      <c r="A452" s="50" t="s">
        <v>1889</v>
      </c>
      <c r="B452" s="50" t="s">
        <v>5482</v>
      </c>
      <c r="C452" s="210">
        <f t="shared" ref="C452:L452" si="370">(C2185/C$1818)/(C3918/C$3551)</f>
        <v>0</v>
      </c>
      <c r="D452" s="210">
        <f t="shared" si="370"/>
        <v>0</v>
      </c>
      <c r="E452" s="210">
        <f t="shared" si="370"/>
        <v>0</v>
      </c>
      <c r="F452" s="210">
        <f t="shared" si="370"/>
        <v>0</v>
      </c>
      <c r="G452" s="210">
        <f t="shared" si="370"/>
        <v>3.4708731342884862E-4</v>
      </c>
      <c r="H452" s="210">
        <f t="shared" si="370"/>
        <v>0</v>
      </c>
      <c r="I452" s="210">
        <f t="shared" si="370"/>
        <v>0</v>
      </c>
      <c r="J452" s="210">
        <f t="shared" si="370"/>
        <v>0</v>
      </c>
      <c r="K452" s="210">
        <f t="shared" si="370"/>
        <v>0</v>
      </c>
      <c r="L452" s="210">
        <f t="shared" si="370"/>
        <v>0</v>
      </c>
    </row>
    <row r="453" spans="1:12" x14ac:dyDescent="0.25">
      <c r="A453" s="50" t="s">
        <v>3313</v>
      </c>
      <c r="B453" s="50" t="s">
        <v>5484</v>
      </c>
      <c r="C453" s="210">
        <f t="shared" ref="C453:L453" si="371">(C2186/C$1818)/(C3919/C$3551)</f>
        <v>0</v>
      </c>
      <c r="D453" s="210">
        <f t="shared" si="371"/>
        <v>0</v>
      </c>
      <c r="E453" s="210">
        <f t="shared" si="371"/>
        <v>3.3012160962472766E-4</v>
      </c>
      <c r="F453" s="210">
        <f t="shared" si="371"/>
        <v>0</v>
      </c>
      <c r="G453" s="210">
        <f t="shared" si="371"/>
        <v>0</v>
      </c>
      <c r="H453" s="210">
        <f t="shared" si="371"/>
        <v>0</v>
      </c>
      <c r="I453" s="210">
        <f t="shared" si="371"/>
        <v>0</v>
      </c>
      <c r="J453" s="210">
        <f t="shared" si="371"/>
        <v>0</v>
      </c>
      <c r="K453" s="210">
        <f t="shared" si="371"/>
        <v>0</v>
      </c>
      <c r="L453" s="210">
        <f t="shared" si="371"/>
        <v>0</v>
      </c>
    </row>
    <row r="454" spans="1:12" x14ac:dyDescent="0.25">
      <c r="A454" s="50" t="s">
        <v>2668</v>
      </c>
      <c r="B454" s="50" t="s">
        <v>5489</v>
      </c>
      <c r="C454" s="210">
        <f t="shared" ref="C454:L454" si="372">(C2187/C$1818)/(C3920/C$3551)</f>
        <v>0.2218729650275322</v>
      </c>
      <c r="D454" s="210">
        <f t="shared" si="372"/>
        <v>0</v>
      </c>
      <c r="E454" s="210">
        <f t="shared" si="372"/>
        <v>0.17818174791039226</v>
      </c>
      <c r="F454" s="210">
        <f t="shared" si="372"/>
        <v>1.2684922311154703</v>
      </c>
      <c r="G454" s="210">
        <f t="shared" si="372"/>
        <v>4.9866270293331275E-3</v>
      </c>
      <c r="H454" s="210">
        <f t="shared" si="372"/>
        <v>0</v>
      </c>
      <c r="I454" s="210">
        <f t="shared" si="372"/>
        <v>0</v>
      </c>
      <c r="J454" s="210">
        <f t="shared" si="372"/>
        <v>0</v>
      </c>
      <c r="K454" s="210">
        <f t="shared" si="372"/>
        <v>0</v>
      </c>
      <c r="L454" s="210">
        <f t="shared" si="372"/>
        <v>0</v>
      </c>
    </row>
    <row r="455" spans="1:12" x14ac:dyDescent="0.25">
      <c r="A455" s="50" t="s">
        <v>3060</v>
      </c>
      <c r="B455" s="50" t="s">
        <v>5490</v>
      </c>
      <c r="C455" s="210">
        <f t="shared" ref="C455:L455" si="373">(C2188/C$1818)/(C3921/C$3551)</f>
        <v>10.106085403946208</v>
      </c>
      <c r="D455" s="210">
        <f t="shared" si="373"/>
        <v>1.1194144320225536</v>
      </c>
      <c r="E455" s="210">
        <f t="shared" si="373"/>
        <v>0</v>
      </c>
      <c r="F455" s="210">
        <f t="shared" si="373"/>
        <v>0</v>
      </c>
      <c r="G455" s="210">
        <f t="shared" si="373"/>
        <v>0.28485077804905323</v>
      </c>
      <c r="H455" s="210">
        <f t="shared" si="373"/>
        <v>0</v>
      </c>
      <c r="I455" s="210">
        <f t="shared" si="373"/>
        <v>0</v>
      </c>
      <c r="J455" s="210">
        <f t="shared" si="373"/>
        <v>1.4302915309274276</v>
      </c>
      <c r="K455" s="210">
        <f t="shared" si="373"/>
        <v>0</v>
      </c>
      <c r="L455" s="210">
        <f t="shared" si="373"/>
        <v>0</v>
      </c>
    </row>
    <row r="456" spans="1:12" x14ac:dyDescent="0.25">
      <c r="A456" s="50" t="s">
        <v>385</v>
      </c>
      <c r="B456" s="50" t="s">
        <v>5492</v>
      </c>
      <c r="C456" s="210">
        <f t="shared" ref="C456:L456" si="374">(C2189/C$1818)/(C3922/C$3551)</f>
        <v>0</v>
      </c>
      <c r="D456" s="210">
        <f t="shared" si="374"/>
        <v>0.14604196604447658</v>
      </c>
      <c r="E456" s="210">
        <f t="shared" si="374"/>
        <v>0.55579196562976763</v>
      </c>
      <c r="F456" s="210">
        <f t="shared" si="374"/>
        <v>2.104835005153332E-2</v>
      </c>
      <c r="G456" s="210">
        <f t="shared" si="374"/>
        <v>9.7567138127479927E-2</v>
      </c>
      <c r="H456" s="210">
        <f t="shared" si="374"/>
        <v>0.23712391337040345</v>
      </c>
      <c r="I456" s="210">
        <f t="shared" si="374"/>
        <v>0</v>
      </c>
      <c r="J456" s="210">
        <f t="shared" si="374"/>
        <v>1.0005276285907845</v>
      </c>
      <c r="K456" s="210">
        <f t="shared" si="374"/>
        <v>0.78741792599149774</v>
      </c>
      <c r="L456" s="210">
        <f t="shared" si="374"/>
        <v>0.20369989693658014</v>
      </c>
    </row>
    <row r="457" spans="1:12" x14ac:dyDescent="0.25">
      <c r="A457" s="50" t="s">
        <v>1602</v>
      </c>
      <c r="B457" s="50" t="s">
        <v>5493</v>
      </c>
      <c r="C457" s="210">
        <f t="shared" ref="C457:L457" si="375">(C2190/C$1818)/(C3923/C$3551)</f>
        <v>5.6015505558525573</v>
      </c>
      <c r="D457" s="210">
        <f t="shared" si="375"/>
        <v>0.2716489872833317</v>
      </c>
      <c r="E457" s="210">
        <f t="shared" si="375"/>
        <v>0.27031921529911518</v>
      </c>
      <c r="F457" s="210">
        <f t="shared" si="375"/>
        <v>0.16915047660447111</v>
      </c>
      <c r="G457" s="210">
        <f t="shared" si="375"/>
        <v>3.6838848242595019</v>
      </c>
      <c r="H457" s="210">
        <f t="shared" si="375"/>
        <v>2.9045159360310917</v>
      </c>
      <c r="I457" s="210">
        <f t="shared" si="375"/>
        <v>2.5840288107539058</v>
      </c>
      <c r="J457" s="210">
        <f t="shared" si="375"/>
        <v>1.5047536936895134</v>
      </c>
      <c r="K457" s="210">
        <f t="shared" si="375"/>
        <v>0.58749875983154332</v>
      </c>
      <c r="L457" s="210">
        <f t="shared" si="375"/>
        <v>1.3822660339463151</v>
      </c>
    </row>
    <row r="458" spans="1:12" x14ac:dyDescent="0.25">
      <c r="A458" s="50" t="s">
        <v>1413</v>
      </c>
      <c r="B458" s="50" t="s">
        <v>5494</v>
      </c>
      <c r="C458" s="210">
        <f t="shared" ref="C458:L458" si="376">(C2191/C$1818)/(C3924/C$3551)</f>
        <v>0</v>
      </c>
      <c r="D458" s="210">
        <f t="shared" si="376"/>
        <v>0</v>
      </c>
      <c r="E458" s="210">
        <f t="shared" si="376"/>
        <v>0</v>
      </c>
      <c r="F458" s="210">
        <f t="shared" si="376"/>
        <v>0</v>
      </c>
      <c r="G458" s="210">
        <f t="shared" si="376"/>
        <v>0</v>
      </c>
      <c r="H458" s="210">
        <f t="shared" si="376"/>
        <v>0</v>
      </c>
      <c r="I458" s="210">
        <f t="shared" si="376"/>
        <v>0</v>
      </c>
      <c r="J458" s="210">
        <f t="shared" si="376"/>
        <v>0</v>
      </c>
      <c r="K458" s="210">
        <f t="shared" si="376"/>
        <v>2.1334955477200452E-2</v>
      </c>
      <c r="L458" s="210">
        <f t="shared" si="376"/>
        <v>7.2404218217173286E-2</v>
      </c>
    </row>
    <row r="459" spans="1:12" x14ac:dyDescent="0.25">
      <c r="A459" s="50" t="s">
        <v>3792</v>
      </c>
      <c r="B459" s="50" t="s">
        <v>5495</v>
      </c>
      <c r="C459" s="210">
        <f t="shared" ref="C459:L459" si="377">(C2192/C$1818)/(C3925/C$3551)</f>
        <v>0</v>
      </c>
      <c r="D459" s="210">
        <f t="shared" si="377"/>
        <v>0</v>
      </c>
      <c r="E459" s="210">
        <f t="shared" si="377"/>
        <v>0</v>
      </c>
      <c r="F459" s="210">
        <f t="shared" si="377"/>
        <v>0</v>
      </c>
      <c r="G459" s="210">
        <f t="shared" si="377"/>
        <v>0</v>
      </c>
      <c r="H459" s="210">
        <f t="shared" si="377"/>
        <v>0</v>
      </c>
      <c r="I459" s="210">
        <f t="shared" si="377"/>
        <v>0</v>
      </c>
      <c r="J459" s="210">
        <f t="shared" si="377"/>
        <v>0</v>
      </c>
      <c r="K459" s="210">
        <f t="shared" si="377"/>
        <v>5.5915989947082296E-3</v>
      </c>
      <c r="L459" s="210">
        <f t="shared" si="377"/>
        <v>0</v>
      </c>
    </row>
    <row r="460" spans="1:12" x14ac:dyDescent="0.25">
      <c r="A460" s="50" t="s">
        <v>358</v>
      </c>
      <c r="B460" s="50" t="s">
        <v>5496</v>
      </c>
      <c r="C460" s="210">
        <f t="shared" ref="C460:L460" si="378">(C2193/C$1818)/(C3926/C$3551)</f>
        <v>0.16713458824338209</v>
      </c>
      <c r="D460" s="210">
        <f t="shared" si="378"/>
        <v>3.6445203804213806</v>
      </c>
      <c r="E460" s="210">
        <f t="shared" si="378"/>
        <v>7.848809827048286</v>
      </c>
      <c r="F460" s="210">
        <f t="shared" si="378"/>
        <v>4.1196407823232422</v>
      </c>
      <c r="G460" s="210">
        <f t="shared" si="378"/>
        <v>0.115907997878471</v>
      </c>
      <c r="H460" s="210">
        <f t="shared" si="378"/>
        <v>0.47176474608766317</v>
      </c>
      <c r="I460" s="210">
        <f t="shared" si="378"/>
        <v>0.10580818441223112</v>
      </c>
      <c r="J460" s="210">
        <f t="shared" si="378"/>
        <v>0.13834286231653198</v>
      </c>
      <c r="K460" s="210">
        <f t="shared" si="378"/>
        <v>6.4813298799274734E-4</v>
      </c>
      <c r="L460" s="210">
        <f t="shared" si="378"/>
        <v>0</v>
      </c>
    </row>
    <row r="461" spans="1:12" x14ac:dyDescent="0.25">
      <c r="A461" s="50" t="s">
        <v>465</v>
      </c>
      <c r="B461" s="50" t="s">
        <v>5497</v>
      </c>
      <c r="C461" s="210">
        <f t="shared" ref="C461:L461" si="379">(C2194/C$1818)/(C3927/C$3551)</f>
        <v>3.5473281804066413E-2</v>
      </c>
      <c r="D461" s="210">
        <f t="shared" si="379"/>
        <v>3.7358392330666929E-2</v>
      </c>
      <c r="E461" s="210">
        <f t="shared" si="379"/>
        <v>0.11164489410668157</v>
      </c>
      <c r="F461" s="210">
        <f t="shared" si="379"/>
        <v>0.36200414808963183</v>
      </c>
      <c r="G461" s="210">
        <f t="shared" si="379"/>
        <v>0.2244558519875603</v>
      </c>
      <c r="H461" s="210">
        <f t="shared" si="379"/>
        <v>0.72533919267978819</v>
      </c>
      <c r="I461" s="210">
        <f t="shared" si="379"/>
        <v>2.0016884066941047</v>
      </c>
      <c r="J461" s="210">
        <f t="shared" si="379"/>
        <v>5.9143328579886481</v>
      </c>
      <c r="K461" s="210">
        <f t="shared" si="379"/>
        <v>13.777750792293926</v>
      </c>
      <c r="L461" s="210">
        <f t="shared" si="379"/>
        <v>3.6272616166975848</v>
      </c>
    </row>
    <row r="462" spans="1:12" x14ac:dyDescent="0.25">
      <c r="A462" s="50" t="s">
        <v>4637</v>
      </c>
      <c r="B462" s="50" t="s">
        <v>5500</v>
      </c>
      <c r="C462" s="210">
        <f t="shared" ref="C462:L462" si="380">(C2195/C$1818)/(C3928/C$3551)</f>
        <v>0</v>
      </c>
      <c r="D462" s="210">
        <f t="shared" si="380"/>
        <v>0</v>
      </c>
      <c r="E462" s="210">
        <f t="shared" si="380"/>
        <v>7.919712200313867E-4</v>
      </c>
      <c r="F462" s="210">
        <f t="shared" si="380"/>
        <v>0</v>
      </c>
      <c r="G462" s="210">
        <f t="shared" si="380"/>
        <v>7.0642032665675419E-4</v>
      </c>
      <c r="H462" s="210">
        <f t="shared" si="380"/>
        <v>0</v>
      </c>
      <c r="I462" s="210">
        <f t="shared" si="380"/>
        <v>0</v>
      </c>
      <c r="J462" s="210">
        <f t="shared" si="380"/>
        <v>0</v>
      </c>
      <c r="K462" s="210">
        <f t="shared" si="380"/>
        <v>0</v>
      </c>
      <c r="L462" s="210">
        <f t="shared" si="380"/>
        <v>7.0297088120589116E-2</v>
      </c>
    </row>
    <row r="463" spans="1:12" x14ac:dyDescent="0.25">
      <c r="A463" s="50" t="s">
        <v>3497</v>
      </c>
      <c r="B463" s="50" t="s">
        <v>5501</v>
      </c>
      <c r="C463" s="210">
        <f t="shared" ref="C463:L463" si="381">(C2196/C$1818)/(C3929/C$3551)</f>
        <v>0</v>
      </c>
      <c r="D463" s="210">
        <f t="shared" si="381"/>
        <v>0</v>
      </c>
      <c r="E463" s="210">
        <f t="shared" si="381"/>
        <v>0</v>
      </c>
      <c r="F463" s="210">
        <f t="shared" si="381"/>
        <v>4.0616723727380499</v>
      </c>
      <c r="G463" s="210">
        <f t="shared" si="381"/>
        <v>8.809437163640391</v>
      </c>
      <c r="H463" s="210">
        <f t="shared" si="381"/>
        <v>0</v>
      </c>
      <c r="I463" s="210">
        <f t="shared" si="381"/>
        <v>0</v>
      </c>
      <c r="J463" s="210">
        <f t="shared" si="381"/>
        <v>0</v>
      </c>
      <c r="K463" s="210">
        <f t="shared" si="381"/>
        <v>1.4149366003958221</v>
      </c>
      <c r="L463" s="210">
        <f t="shared" si="381"/>
        <v>2.7111388232708147</v>
      </c>
    </row>
    <row r="464" spans="1:12" x14ac:dyDescent="0.25">
      <c r="A464" s="50" t="s">
        <v>3380</v>
      </c>
      <c r="B464" s="50" t="s">
        <v>5502</v>
      </c>
      <c r="C464" s="210">
        <f t="shared" ref="C464:L464" si="382">(C2197/C$1818)/(C3930/C$3551)</f>
        <v>0</v>
      </c>
      <c r="D464" s="210">
        <f t="shared" si="382"/>
        <v>0</v>
      </c>
      <c r="E464" s="210">
        <f t="shared" si="382"/>
        <v>0</v>
      </c>
      <c r="F464" s="210">
        <f t="shared" si="382"/>
        <v>1.1676561173188846E-3</v>
      </c>
      <c r="G464" s="210">
        <f t="shared" si="382"/>
        <v>0.22794826593621101</v>
      </c>
      <c r="H464" s="210">
        <f t="shared" si="382"/>
        <v>0</v>
      </c>
      <c r="I464" s="210">
        <f t="shared" si="382"/>
        <v>0</v>
      </c>
      <c r="J464" s="210">
        <f t="shared" si="382"/>
        <v>0</v>
      </c>
      <c r="K464" s="210">
        <f t="shared" si="382"/>
        <v>0</v>
      </c>
      <c r="L464" s="210">
        <f t="shared" si="382"/>
        <v>0</v>
      </c>
    </row>
    <row r="465" spans="1:12" x14ac:dyDescent="0.25">
      <c r="A465" s="50" t="s">
        <v>4377</v>
      </c>
      <c r="B465" s="50" t="s">
        <v>5503</v>
      </c>
      <c r="C465" s="210">
        <f t="shared" ref="C465:L465" si="383">(C2198/C$1818)/(C3931/C$3551)</f>
        <v>3.4516148695958547E-4</v>
      </c>
      <c r="D465" s="210">
        <f t="shared" si="383"/>
        <v>0</v>
      </c>
      <c r="E465" s="210">
        <f t="shared" si="383"/>
        <v>0</v>
      </c>
      <c r="F465" s="210">
        <f t="shared" si="383"/>
        <v>0</v>
      </c>
      <c r="G465" s="210">
        <f t="shared" si="383"/>
        <v>0</v>
      </c>
      <c r="H465" s="210">
        <f t="shared" si="383"/>
        <v>0</v>
      </c>
      <c r="I465" s="210">
        <f t="shared" si="383"/>
        <v>0</v>
      </c>
      <c r="J465" s="210">
        <f t="shared" si="383"/>
        <v>0</v>
      </c>
      <c r="K465" s="210">
        <f t="shared" si="383"/>
        <v>1.9493685048939446E-2</v>
      </c>
      <c r="L465" s="210">
        <f t="shared" si="383"/>
        <v>0</v>
      </c>
    </row>
    <row r="466" spans="1:12" x14ac:dyDescent="0.25">
      <c r="A466" s="50" t="s">
        <v>4378</v>
      </c>
      <c r="B466" s="50" t="s">
        <v>5504</v>
      </c>
      <c r="C466" s="210">
        <f t="shared" ref="C466:L466" si="384">(C2199/C$1818)/(C3932/C$3551)</f>
        <v>6.3914180790444822E-3</v>
      </c>
      <c r="D466" s="210">
        <f t="shared" si="384"/>
        <v>7.7027242997096726E-4</v>
      </c>
      <c r="E466" s="210">
        <f t="shared" si="384"/>
        <v>2.6870944931067183E-3</v>
      </c>
      <c r="F466" s="210">
        <f t="shared" si="384"/>
        <v>8.8330902004882207E-6</v>
      </c>
      <c r="G466" s="210">
        <f t="shared" si="384"/>
        <v>0</v>
      </c>
      <c r="H466" s="210">
        <f t="shared" si="384"/>
        <v>0</v>
      </c>
      <c r="I466" s="210">
        <f t="shared" si="384"/>
        <v>0</v>
      </c>
      <c r="J466" s="210">
        <f t="shared" si="384"/>
        <v>0</v>
      </c>
      <c r="K466" s="210">
        <f t="shared" si="384"/>
        <v>0</v>
      </c>
      <c r="L466" s="210">
        <f t="shared" si="384"/>
        <v>0</v>
      </c>
    </row>
    <row r="467" spans="1:12" x14ac:dyDescent="0.25">
      <c r="A467" s="50" t="s">
        <v>40</v>
      </c>
      <c r="B467" s="50" t="s">
        <v>5037</v>
      </c>
      <c r="C467" s="210">
        <f t="shared" ref="C467:L467" si="385">(C2200/C$1818)/(C3933/C$3551)</f>
        <v>2.8478307379987103E-3</v>
      </c>
      <c r="D467" s="210">
        <f t="shared" si="385"/>
        <v>6.5732156614696806E-4</v>
      </c>
      <c r="E467" s="210">
        <f t="shared" si="385"/>
        <v>2.9308947670618635E-3</v>
      </c>
      <c r="F467" s="210">
        <f t="shared" si="385"/>
        <v>0</v>
      </c>
      <c r="G467" s="210">
        <f t="shared" si="385"/>
        <v>2.6547227084886677E-2</v>
      </c>
      <c r="H467" s="210">
        <f t="shared" si="385"/>
        <v>4.2885195285989313E-6</v>
      </c>
      <c r="I467" s="210">
        <f t="shared" si="385"/>
        <v>5.6272477740310837E-4</v>
      </c>
      <c r="J467" s="210">
        <f t="shared" si="385"/>
        <v>3.9801093880327439E-3</v>
      </c>
      <c r="K467" s="210">
        <f t="shared" si="385"/>
        <v>0</v>
      </c>
      <c r="L467" s="210">
        <f t="shared" si="385"/>
        <v>0</v>
      </c>
    </row>
    <row r="468" spans="1:12" x14ac:dyDescent="0.25">
      <c r="A468" s="50" t="s">
        <v>2359</v>
      </c>
      <c r="B468" s="50" t="s">
        <v>5509</v>
      </c>
      <c r="C468" s="210">
        <f t="shared" ref="C468:L468" si="386">(C2201/C$1818)/(C3934/C$3551)</f>
        <v>6.751941639034342E-3</v>
      </c>
      <c r="D468" s="210">
        <f t="shared" si="386"/>
        <v>0</v>
      </c>
      <c r="E468" s="210">
        <f t="shared" si="386"/>
        <v>1.1577505366961123E-4</v>
      </c>
      <c r="F468" s="210">
        <f t="shared" si="386"/>
        <v>0</v>
      </c>
      <c r="G468" s="210">
        <f t="shared" si="386"/>
        <v>0</v>
      </c>
      <c r="H468" s="210">
        <f t="shared" si="386"/>
        <v>0</v>
      </c>
      <c r="I468" s="210">
        <f t="shared" si="386"/>
        <v>0</v>
      </c>
      <c r="J468" s="210">
        <f t="shared" si="386"/>
        <v>0</v>
      </c>
      <c r="K468" s="210">
        <f t="shared" si="386"/>
        <v>0</v>
      </c>
      <c r="L468" s="210">
        <f t="shared" si="386"/>
        <v>0</v>
      </c>
    </row>
    <row r="469" spans="1:12" x14ac:dyDescent="0.25">
      <c r="A469" s="50" t="s">
        <v>670</v>
      </c>
      <c r="B469" s="50" t="s">
        <v>5510</v>
      </c>
      <c r="C469" s="210">
        <f t="shared" ref="C469:L469" si="387">(C2202/C$1818)/(C3935/C$3551)</f>
        <v>0</v>
      </c>
      <c r="D469" s="210">
        <f t="shared" si="387"/>
        <v>0</v>
      </c>
      <c r="E469" s="210">
        <f t="shared" si="387"/>
        <v>0</v>
      </c>
      <c r="F469" s="210">
        <f t="shared" si="387"/>
        <v>0</v>
      </c>
      <c r="G469" s="210">
        <f t="shared" si="387"/>
        <v>0</v>
      </c>
      <c r="H469" s="210">
        <f t="shared" si="387"/>
        <v>5.5101123655378918E-3</v>
      </c>
      <c r="I469" s="210">
        <f t="shared" si="387"/>
        <v>0</v>
      </c>
      <c r="J469" s="210">
        <f t="shared" si="387"/>
        <v>0</v>
      </c>
      <c r="K469" s="210">
        <f t="shared" si="387"/>
        <v>0</v>
      </c>
      <c r="L469" s="210">
        <f t="shared" si="387"/>
        <v>0</v>
      </c>
    </row>
    <row r="470" spans="1:12" x14ac:dyDescent="0.25">
      <c r="A470" s="50" t="s">
        <v>3101</v>
      </c>
      <c r="B470" s="50" t="s">
        <v>5513</v>
      </c>
      <c r="C470" s="210">
        <f t="shared" ref="C470:L470" si="388">(C2203/C$1818)/(C3936/C$3551)</f>
        <v>0</v>
      </c>
      <c r="D470" s="210">
        <f t="shared" si="388"/>
        <v>0</v>
      </c>
      <c r="E470" s="210">
        <f t="shared" si="388"/>
        <v>0</v>
      </c>
      <c r="F470" s="210">
        <f t="shared" si="388"/>
        <v>0</v>
      </c>
      <c r="G470" s="210">
        <f t="shared" si="388"/>
        <v>0</v>
      </c>
      <c r="H470" s="210">
        <f t="shared" si="388"/>
        <v>0</v>
      </c>
      <c r="I470" s="210">
        <f t="shared" si="388"/>
        <v>0</v>
      </c>
      <c r="J470" s="210">
        <f t="shared" si="388"/>
        <v>0</v>
      </c>
      <c r="K470" s="210">
        <f t="shared" si="388"/>
        <v>3.8069098555051147E-2</v>
      </c>
      <c r="L470" s="210">
        <f t="shared" si="388"/>
        <v>0</v>
      </c>
    </row>
    <row r="471" spans="1:12" x14ac:dyDescent="0.25">
      <c r="A471" s="50" t="s">
        <v>855</v>
      </c>
      <c r="B471" s="50" t="s">
        <v>5514</v>
      </c>
      <c r="C471" s="210">
        <f t="shared" ref="C471:L471" si="389">(C2204/C$1818)/(C3937/C$3551)</f>
        <v>0</v>
      </c>
      <c r="D471" s="210">
        <f t="shared" si="389"/>
        <v>7.8899490970144699E-5</v>
      </c>
      <c r="E471" s="210">
        <f t="shared" si="389"/>
        <v>8.1584990677716594E-4</v>
      </c>
      <c r="F471" s="210">
        <f t="shared" si="389"/>
        <v>1.9025430285395022E-4</v>
      </c>
      <c r="G471" s="210">
        <f t="shared" si="389"/>
        <v>0</v>
      </c>
      <c r="H471" s="210">
        <f t="shared" si="389"/>
        <v>1.9183612281147401E-4</v>
      </c>
      <c r="I471" s="210">
        <f t="shared" si="389"/>
        <v>0</v>
      </c>
      <c r="J471" s="210">
        <f t="shared" si="389"/>
        <v>3.1185200874047567E-2</v>
      </c>
      <c r="K471" s="210">
        <f t="shared" si="389"/>
        <v>3.9463475998018291E-2</v>
      </c>
      <c r="L471" s="210">
        <f t="shared" si="389"/>
        <v>7.6854370830725244E-2</v>
      </c>
    </row>
    <row r="472" spans="1:12" x14ac:dyDescent="0.25">
      <c r="A472" s="50" t="s">
        <v>2025</v>
      </c>
      <c r="B472" s="50" t="s">
        <v>5515</v>
      </c>
      <c r="C472" s="210">
        <f t="shared" ref="C472:L472" si="390">(C2205/C$1818)/(C3938/C$3551)</f>
        <v>2.6750039658901388E-2</v>
      </c>
      <c r="D472" s="210">
        <f t="shared" si="390"/>
        <v>0</v>
      </c>
      <c r="E472" s="210">
        <f t="shared" si="390"/>
        <v>9.6370747156910392E-4</v>
      </c>
      <c r="F472" s="210">
        <f t="shared" si="390"/>
        <v>6.8616291866804555E-2</v>
      </c>
      <c r="G472" s="210">
        <f t="shared" si="390"/>
        <v>3.2916689425409602E-2</v>
      </c>
      <c r="H472" s="210">
        <f t="shared" si="390"/>
        <v>6.6185439573619525E-4</v>
      </c>
      <c r="I472" s="210">
        <f t="shared" si="390"/>
        <v>0</v>
      </c>
      <c r="J472" s="210">
        <f t="shared" si="390"/>
        <v>0.15949059455089473</v>
      </c>
      <c r="K472" s="210">
        <f t="shared" si="390"/>
        <v>0</v>
      </c>
      <c r="L472" s="210">
        <f t="shared" si="390"/>
        <v>0</v>
      </c>
    </row>
    <row r="473" spans="1:12" x14ac:dyDescent="0.25">
      <c r="A473" s="50" t="s">
        <v>1581</v>
      </c>
      <c r="B473" s="50" t="s">
        <v>5516</v>
      </c>
      <c r="C473" s="210">
        <f t="shared" ref="C473:L473" si="391">(C2206/C$1818)/(C3939/C$3551)</f>
        <v>0.45214440440875348</v>
      </c>
      <c r="D473" s="210">
        <f t="shared" si="391"/>
        <v>0.47259891487164124</v>
      </c>
      <c r="E473" s="210">
        <f t="shared" si="391"/>
        <v>0.28783298605492341</v>
      </c>
      <c r="F473" s="210">
        <f t="shared" si="391"/>
        <v>4.9377679041308561E-3</v>
      </c>
      <c r="G473" s="210">
        <f t="shared" si="391"/>
        <v>0</v>
      </c>
      <c r="H473" s="210">
        <f t="shared" si="391"/>
        <v>3.8997485507965834E-2</v>
      </c>
      <c r="I473" s="210">
        <f t="shared" si="391"/>
        <v>0.13819390455182007</v>
      </c>
      <c r="J473" s="210">
        <f t="shared" si="391"/>
        <v>5.3649269521395979</v>
      </c>
      <c r="K473" s="210">
        <f t="shared" si="391"/>
        <v>5.889700377227614E-3</v>
      </c>
      <c r="L473" s="210">
        <f t="shared" si="391"/>
        <v>0</v>
      </c>
    </row>
    <row r="474" spans="1:12" x14ac:dyDescent="0.25">
      <c r="A474" s="50" t="s">
        <v>467</v>
      </c>
      <c r="B474" s="50" t="s">
        <v>5517</v>
      </c>
      <c r="C474" s="210">
        <f t="shared" ref="C474:L474" si="392">(C2207/C$1818)/(C3940/C$3551)</f>
        <v>2.6861987106797016E-3</v>
      </c>
      <c r="D474" s="210">
        <f t="shared" si="392"/>
        <v>4.0253989612178381E-2</v>
      </c>
      <c r="E474" s="210">
        <f t="shared" si="392"/>
        <v>3.0603267513104295E-2</v>
      </c>
      <c r="F474" s="210">
        <f t="shared" si="392"/>
        <v>8.9299665411463596E-3</v>
      </c>
      <c r="G474" s="210">
        <f t="shared" si="392"/>
        <v>2.9217250991094495E-2</v>
      </c>
      <c r="H474" s="210">
        <f t="shared" si="392"/>
        <v>1.9971215153089136E-2</v>
      </c>
      <c r="I474" s="210">
        <f t="shared" si="392"/>
        <v>0.36375168251854834</v>
      </c>
      <c r="J474" s="210">
        <f t="shared" si="392"/>
        <v>0.78637787977649742</v>
      </c>
      <c r="K474" s="210">
        <f t="shared" si="392"/>
        <v>0.14662206251701429</v>
      </c>
      <c r="L474" s="210">
        <f t="shared" si="392"/>
        <v>0.59177427099337954</v>
      </c>
    </row>
    <row r="475" spans="1:12" x14ac:dyDescent="0.25">
      <c r="A475" s="50" t="s">
        <v>158</v>
      </c>
      <c r="B475" s="50" t="s">
        <v>5518</v>
      </c>
      <c r="C475" s="210">
        <f t="shared" ref="C475:L475" si="393">(C2208/C$1818)/(C3941/C$3551)</f>
        <v>0.62562603350381685</v>
      </c>
      <c r="D475" s="210">
        <f t="shared" si="393"/>
        <v>0.49978980031499376</v>
      </c>
      <c r="E475" s="210">
        <f t="shared" si="393"/>
        <v>0.8202990108673397</v>
      </c>
      <c r="F475" s="210">
        <f t="shared" si="393"/>
        <v>0.80904279161634873</v>
      </c>
      <c r="G475" s="210">
        <f t="shared" si="393"/>
        <v>0.8925140768559181</v>
      </c>
      <c r="H475" s="210">
        <f t="shared" si="393"/>
        <v>0.90554795165850477</v>
      </c>
      <c r="I475" s="210">
        <f t="shared" si="393"/>
        <v>1.16826551274792</v>
      </c>
      <c r="J475" s="210">
        <f t="shared" si="393"/>
        <v>0.77643437490082801</v>
      </c>
      <c r="K475" s="210">
        <f t="shared" si="393"/>
        <v>0.980268139496978</v>
      </c>
      <c r="L475" s="210">
        <f t="shared" si="393"/>
        <v>1.0425858797208685</v>
      </c>
    </row>
    <row r="476" spans="1:12" x14ac:dyDescent="0.25">
      <c r="A476" s="50" t="s">
        <v>3891</v>
      </c>
      <c r="B476" s="50" t="s">
        <v>5023</v>
      </c>
      <c r="C476" s="210">
        <f t="shared" ref="C476:L476" si="394">(C2209/C$1818)/(C3942/C$3551)</f>
        <v>0</v>
      </c>
      <c r="D476" s="210">
        <f t="shared" si="394"/>
        <v>0</v>
      </c>
      <c r="E476" s="210">
        <f t="shared" si="394"/>
        <v>0</v>
      </c>
      <c r="F476" s="210">
        <f t="shared" si="394"/>
        <v>0</v>
      </c>
      <c r="G476" s="210">
        <f t="shared" si="394"/>
        <v>4.3032382665939391E-4</v>
      </c>
      <c r="H476" s="210">
        <f t="shared" si="394"/>
        <v>8.9971953775824524E-5</v>
      </c>
      <c r="I476" s="210">
        <f t="shared" si="394"/>
        <v>0</v>
      </c>
      <c r="J476" s="210">
        <f t="shared" si="394"/>
        <v>0</v>
      </c>
      <c r="K476" s="210">
        <f t="shared" si="394"/>
        <v>0</v>
      </c>
      <c r="L476" s="210">
        <f t="shared" si="394"/>
        <v>0</v>
      </c>
    </row>
    <row r="477" spans="1:12" x14ac:dyDescent="0.25">
      <c r="A477" s="50" t="s">
        <v>4022</v>
      </c>
      <c r="B477" s="50" t="s">
        <v>5519</v>
      </c>
      <c r="C477" s="210">
        <f t="shared" ref="C477:L477" si="395">(C2210/C$1818)/(C3943/C$3551)</f>
        <v>0</v>
      </c>
      <c r="D477" s="210">
        <f t="shared" si="395"/>
        <v>1.3422714868814355E-3</v>
      </c>
      <c r="E477" s="210">
        <f t="shared" si="395"/>
        <v>0</v>
      </c>
      <c r="F477" s="210">
        <f t="shared" si="395"/>
        <v>0</v>
      </c>
      <c r="G477" s="210">
        <f t="shared" si="395"/>
        <v>0</v>
      </c>
      <c r="H477" s="210">
        <f t="shared" si="395"/>
        <v>0</v>
      </c>
      <c r="I477" s="210">
        <f t="shared" si="395"/>
        <v>0.19841564360491995</v>
      </c>
      <c r="J477" s="210">
        <f t="shared" si="395"/>
        <v>5.1042442167097996E-2</v>
      </c>
      <c r="K477" s="210">
        <f t="shared" si="395"/>
        <v>5.669941836735512E-3</v>
      </c>
      <c r="L477" s="210">
        <f t="shared" si="395"/>
        <v>0</v>
      </c>
    </row>
    <row r="478" spans="1:12" x14ac:dyDescent="0.25">
      <c r="A478" s="50" t="s">
        <v>604</v>
      </c>
      <c r="B478" s="50" t="s">
        <v>5524</v>
      </c>
      <c r="C478" s="210">
        <f t="shared" ref="C478:L478" si="396">(C2211/C$1818)/(C3944/C$3551)</f>
        <v>0</v>
      </c>
      <c r="D478" s="210">
        <f t="shared" si="396"/>
        <v>9.3791422073116037E-3</v>
      </c>
      <c r="E478" s="210">
        <f t="shared" si="396"/>
        <v>0</v>
      </c>
      <c r="F478" s="210">
        <f t="shared" si="396"/>
        <v>0</v>
      </c>
      <c r="G478" s="210">
        <f t="shared" si="396"/>
        <v>0</v>
      </c>
      <c r="H478" s="210">
        <f t="shared" si="396"/>
        <v>0</v>
      </c>
      <c r="I478" s="210">
        <f t="shared" si="396"/>
        <v>0</v>
      </c>
      <c r="J478" s="210">
        <f t="shared" si="396"/>
        <v>0</v>
      </c>
      <c r="K478" s="210">
        <f t="shared" si="396"/>
        <v>0</v>
      </c>
      <c r="L478" s="210">
        <f t="shared" si="396"/>
        <v>0</v>
      </c>
    </row>
    <row r="479" spans="1:12" x14ac:dyDescent="0.25">
      <c r="A479" s="50" t="s">
        <v>571</v>
      </c>
      <c r="B479" s="50" t="s">
        <v>5525</v>
      </c>
      <c r="C479" s="210">
        <f t="shared" ref="C479:L479" si="397">(C2212/C$1818)/(C3945/C$3551)</f>
        <v>0.40334385507450471</v>
      </c>
      <c r="D479" s="210">
        <f t="shared" si="397"/>
        <v>0.72910117325040114</v>
      </c>
      <c r="E479" s="210">
        <f t="shared" si="397"/>
        <v>0.18941543351289636</v>
      </c>
      <c r="F479" s="210">
        <f t="shared" si="397"/>
        <v>5.5721552477827177E-5</v>
      </c>
      <c r="G479" s="210">
        <f t="shared" si="397"/>
        <v>4.6246405079239203E-2</v>
      </c>
      <c r="H479" s="210">
        <f t="shared" si="397"/>
        <v>4.3431318083934044E-3</v>
      </c>
      <c r="I479" s="210">
        <f t="shared" si="397"/>
        <v>2.733820275753188E-2</v>
      </c>
      <c r="J479" s="210">
        <f t="shared" si="397"/>
        <v>5.6984435158963127E-2</v>
      </c>
      <c r="K479" s="210">
        <f t="shared" si="397"/>
        <v>0.1435955178146775</v>
      </c>
      <c r="L479" s="210">
        <f t="shared" si="397"/>
        <v>0</v>
      </c>
    </row>
    <row r="480" spans="1:12" x14ac:dyDescent="0.25">
      <c r="A480" s="50" t="s">
        <v>1162</v>
      </c>
      <c r="B480" s="50" t="s">
        <v>5526</v>
      </c>
      <c r="C480" s="210">
        <f t="shared" ref="C480:L480" si="398">(C2213/C$1818)/(C3946/C$3551)</f>
        <v>0</v>
      </c>
      <c r="D480" s="210">
        <f t="shared" si="398"/>
        <v>9.3874768603531805E-2</v>
      </c>
      <c r="E480" s="210">
        <f t="shared" si="398"/>
        <v>3.0241832970883117E-2</v>
      </c>
      <c r="F480" s="210">
        <f t="shared" si="398"/>
        <v>2.3767334914729884E-3</v>
      </c>
      <c r="G480" s="210">
        <f t="shared" si="398"/>
        <v>0.11576511686138181</v>
      </c>
      <c r="H480" s="210">
        <f t="shared" si="398"/>
        <v>4.1366518453684761E-2</v>
      </c>
      <c r="I480" s="210">
        <f t="shared" si="398"/>
        <v>6.6822290617113173E-2</v>
      </c>
      <c r="J480" s="210">
        <f t="shared" si="398"/>
        <v>3.9697468177639979E-2</v>
      </c>
      <c r="K480" s="210">
        <f t="shared" si="398"/>
        <v>9.0120356319564693E-2</v>
      </c>
      <c r="L480" s="210">
        <f t="shared" si="398"/>
        <v>0</v>
      </c>
    </row>
    <row r="481" spans="1:12" x14ac:dyDescent="0.25">
      <c r="A481" s="50" t="s">
        <v>383</v>
      </c>
      <c r="B481" s="50" t="s">
        <v>5527</v>
      </c>
      <c r="C481" s="210">
        <f t="shared" ref="C481:L481" si="399">(C2214/C$1818)/(C3947/C$3551)</f>
        <v>2.1375131938876395E-2</v>
      </c>
      <c r="D481" s="210">
        <f t="shared" si="399"/>
        <v>3.1580696636636048E-2</v>
      </c>
      <c r="E481" s="210">
        <f t="shared" si="399"/>
        <v>7.8314445566198664E-3</v>
      </c>
      <c r="F481" s="210">
        <f t="shared" si="399"/>
        <v>1.1108768663888276E-2</v>
      </c>
      <c r="G481" s="210">
        <f t="shared" si="399"/>
        <v>3.6868567064410182E-3</v>
      </c>
      <c r="H481" s="210">
        <f t="shared" si="399"/>
        <v>8.8605441478063849E-3</v>
      </c>
      <c r="I481" s="210">
        <f t="shared" si="399"/>
        <v>2.204220515937026E-3</v>
      </c>
      <c r="J481" s="210">
        <f t="shared" si="399"/>
        <v>3.655649727363753E-3</v>
      </c>
      <c r="K481" s="210">
        <f t="shared" si="399"/>
        <v>3.5508929538960701E-3</v>
      </c>
      <c r="L481" s="210">
        <f t="shared" si="399"/>
        <v>2.1780895887218033E-2</v>
      </c>
    </row>
    <row r="482" spans="1:12" x14ac:dyDescent="0.25">
      <c r="A482" s="50" t="s">
        <v>487</v>
      </c>
      <c r="B482" s="50" t="s">
        <v>5528</v>
      </c>
      <c r="C482" s="210">
        <f t="shared" ref="C482:L482" si="400">(C2215/C$1818)/(C3948/C$3551)</f>
        <v>2.1549352634901577E-2</v>
      </c>
      <c r="D482" s="210">
        <f t="shared" si="400"/>
        <v>0</v>
      </c>
      <c r="E482" s="210">
        <f t="shared" si="400"/>
        <v>3.1171112258784715E-4</v>
      </c>
      <c r="F482" s="210">
        <f t="shared" si="400"/>
        <v>0</v>
      </c>
      <c r="G482" s="210">
        <f t="shared" si="400"/>
        <v>4.5038152514452081E-5</v>
      </c>
      <c r="H482" s="210">
        <f t="shared" si="400"/>
        <v>3.6254092003316042E-3</v>
      </c>
      <c r="I482" s="210">
        <f t="shared" si="400"/>
        <v>0</v>
      </c>
      <c r="J482" s="210">
        <f t="shared" si="400"/>
        <v>0</v>
      </c>
      <c r="K482" s="210">
        <f t="shared" si="400"/>
        <v>8.8151327488926381E-4</v>
      </c>
      <c r="L482" s="210">
        <f t="shared" si="400"/>
        <v>0</v>
      </c>
    </row>
    <row r="483" spans="1:12" x14ac:dyDescent="0.25">
      <c r="A483" s="50" t="s">
        <v>605</v>
      </c>
      <c r="B483" s="50" t="s">
        <v>5529</v>
      </c>
      <c r="C483" s="210">
        <f t="shared" ref="C483:L483" si="401">(C2216/C$1818)/(C3949/C$3551)</f>
        <v>0</v>
      </c>
      <c r="D483" s="210">
        <f t="shared" si="401"/>
        <v>0</v>
      </c>
      <c r="E483" s="210">
        <f t="shared" si="401"/>
        <v>6.4674035764091843E-4</v>
      </c>
      <c r="F483" s="210">
        <f t="shared" si="401"/>
        <v>0</v>
      </c>
      <c r="G483" s="210">
        <f t="shared" si="401"/>
        <v>0</v>
      </c>
      <c r="H483" s="210">
        <f t="shared" si="401"/>
        <v>0</v>
      </c>
      <c r="I483" s="210">
        <f t="shared" si="401"/>
        <v>0</v>
      </c>
      <c r="J483" s="210">
        <f t="shared" si="401"/>
        <v>5.5089508886992783E-4</v>
      </c>
      <c r="K483" s="210">
        <f t="shared" si="401"/>
        <v>0</v>
      </c>
      <c r="L483" s="210">
        <f t="shared" si="401"/>
        <v>0</v>
      </c>
    </row>
    <row r="484" spans="1:12" x14ac:dyDescent="0.25">
      <c r="A484" s="50" t="s">
        <v>676</v>
      </c>
      <c r="B484" s="50" t="s">
        <v>5530</v>
      </c>
      <c r="C484" s="210">
        <f t="shared" ref="C484:L484" si="402">(C2217/C$1818)/(C3950/C$3551)</f>
        <v>0</v>
      </c>
      <c r="D484" s="210">
        <f t="shared" si="402"/>
        <v>0</v>
      </c>
      <c r="E484" s="210">
        <f t="shared" si="402"/>
        <v>2.4304768093621233E-2</v>
      </c>
      <c r="F484" s="210">
        <f t="shared" si="402"/>
        <v>8.0371152209132227E-3</v>
      </c>
      <c r="G484" s="210">
        <f t="shared" si="402"/>
        <v>6.197174783023967E-4</v>
      </c>
      <c r="H484" s="210">
        <f t="shared" si="402"/>
        <v>4.7081743782025152E-3</v>
      </c>
      <c r="I484" s="210">
        <f t="shared" si="402"/>
        <v>4.5577140910093529E-3</v>
      </c>
      <c r="J484" s="210">
        <f t="shared" si="402"/>
        <v>1.3184999834208592E-3</v>
      </c>
      <c r="K484" s="210">
        <f t="shared" si="402"/>
        <v>0</v>
      </c>
      <c r="L484" s="210">
        <f t="shared" si="402"/>
        <v>4.3875859366985541E-3</v>
      </c>
    </row>
    <row r="485" spans="1:12" x14ac:dyDescent="0.25">
      <c r="A485" s="50" t="s">
        <v>2647</v>
      </c>
      <c r="B485" s="50" t="s">
        <v>5531</v>
      </c>
      <c r="C485" s="210">
        <f t="shared" ref="C485:L485" si="403">(C2218/C$1818)/(C3951/C$3551)</f>
        <v>0</v>
      </c>
      <c r="D485" s="210">
        <f t="shared" si="403"/>
        <v>0</v>
      </c>
      <c r="E485" s="210">
        <f t="shared" si="403"/>
        <v>0</v>
      </c>
      <c r="F485" s="210">
        <f t="shared" si="403"/>
        <v>5.6166350855347043E-3</v>
      </c>
      <c r="G485" s="210">
        <f t="shared" si="403"/>
        <v>0</v>
      </c>
      <c r="H485" s="210">
        <f t="shared" si="403"/>
        <v>0</v>
      </c>
      <c r="I485" s="210">
        <f t="shared" si="403"/>
        <v>4.1152577347240088E-3</v>
      </c>
      <c r="J485" s="210">
        <f t="shared" si="403"/>
        <v>9.8989159027819077E-3</v>
      </c>
      <c r="K485" s="210">
        <f t="shared" si="403"/>
        <v>8.3944695478418048E-3</v>
      </c>
      <c r="L485" s="210">
        <f t="shared" si="403"/>
        <v>0</v>
      </c>
    </row>
    <row r="486" spans="1:12" x14ac:dyDescent="0.25">
      <c r="A486" s="50" t="s">
        <v>1022</v>
      </c>
      <c r="B486" s="50" t="s">
        <v>5532</v>
      </c>
      <c r="C486" s="210">
        <f t="shared" ref="C486:L486" si="404">(C2219/C$1818)/(C3952/C$3551)</f>
        <v>8.9308314547987752E-4</v>
      </c>
      <c r="D486" s="210">
        <f t="shared" si="404"/>
        <v>2.7163288543711916E-2</v>
      </c>
      <c r="E486" s="210">
        <f t="shared" si="404"/>
        <v>3.0927653659061555E-2</v>
      </c>
      <c r="F486" s="210">
        <f t="shared" si="404"/>
        <v>3.1923258364493258E-2</v>
      </c>
      <c r="G486" s="210">
        <f t="shared" si="404"/>
        <v>5.9586707327342692E-3</v>
      </c>
      <c r="H486" s="210">
        <f t="shared" si="404"/>
        <v>4.2036340107279397E-3</v>
      </c>
      <c r="I486" s="210">
        <f t="shared" si="404"/>
        <v>1.2040625547644518E-2</v>
      </c>
      <c r="J486" s="210">
        <f t="shared" si="404"/>
        <v>2.7466095066389255E-2</v>
      </c>
      <c r="K486" s="210">
        <f t="shared" si="404"/>
        <v>4.904228406221247E-2</v>
      </c>
      <c r="L486" s="210">
        <f t="shared" si="404"/>
        <v>1.4161446093576132E-2</v>
      </c>
    </row>
    <row r="487" spans="1:12" x14ac:dyDescent="0.25">
      <c r="A487" s="50" t="s">
        <v>2156</v>
      </c>
      <c r="B487" s="50" t="s">
        <v>5533</v>
      </c>
      <c r="C487" s="210">
        <f t="shared" ref="C487:L487" si="405">(C2220/C$1818)/(C3953/C$3551)</f>
        <v>0</v>
      </c>
      <c r="D487" s="210">
        <f t="shared" si="405"/>
        <v>0</v>
      </c>
      <c r="E487" s="210">
        <f t="shared" si="405"/>
        <v>6.7390557653160838E-3</v>
      </c>
      <c r="F487" s="210">
        <f t="shared" si="405"/>
        <v>0</v>
      </c>
      <c r="G487" s="210">
        <f t="shared" si="405"/>
        <v>0</v>
      </c>
      <c r="H487" s="210">
        <f t="shared" si="405"/>
        <v>0</v>
      </c>
      <c r="I487" s="210">
        <f t="shared" si="405"/>
        <v>1.6806982882715139E-3</v>
      </c>
      <c r="J487" s="210">
        <f t="shared" si="405"/>
        <v>3.7230018828249881E-3</v>
      </c>
      <c r="K487" s="210">
        <f t="shared" si="405"/>
        <v>6.5230890107092088E-4</v>
      </c>
      <c r="L487" s="210">
        <f t="shared" si="405"/>
        <v>7.7692211070726968E-3</v>
      </c>
    </row>
    <row r="488" spans="1:12" x14ac:dyDescent="0.25">
      <c r="A488" s="50" t="s">
        <v>711</v>
      </c>
      <c r="B488" s="50" t="s">
        <v>5534</v>
      </c>
      <c r="C488" s="210">
        <f t="shared" ref="C488:L488" si="406">(C2221/C$1818)/(C3954/C$3551)</f>
        <v>0</v>
      </c>
      <c r="D488" s="210">
        <f t="shared" si="406"/>
        <v>0</v>
      </c>
      <c r="E488" s="210">
        <f t="shared" si="406"/>
        <v>1.4198001593159202E-3</v>
      </c>
      <c r="F488" s="210">
        <f t="shared" si="406"/>
        <v>1.0559268135449607E-4</v>
      </c>
      <c r="G488" s="210">
        <f t="shared" si="406"/>
        <v>2.4882856158529108E-2</v>
      </c>
      <c r="H488" s="210">
        <f t="shared" si="406"/>
        <v>4.8132335851879718E-2</v>
      </c>
      <c r="I488" s="210">
        <f t="shared" si="406"/>
        <v>4.0645160086963845E-2</v>
      </c>
      <c r="J488" s="210">
        <f t="shared" si="406"/>
        <v>6.8021815576943853E-2</v>
      </c>
      <c r="K488" s="210">
        <f t="shared" si="406"/>
        <v>7.0779213355585328E-4</v>
      </c>
      <c r="L488" s="210">
        <f t="shared" si="406"/>
        <v>4.7061597176857498E-2</v>
      </c>
    </row>
    <row r="489" spans="1:12" x14ac:dyDescent="0.25">
      <c r="A489" s="50" t="s">
        <v>3260</v>
      </c>
      <c r="B489" s="50" t="s">
        <v>5536</v>
      </c>
      <c r="C489" s="210">
        <f t="shared" ref="C489:L489" si="407">(C2222/C$1818)/(C3955/C$3551)</f>
        <v>3.6823237182045374E-2</v>
      </c>
      <c r="D489" s="210">
        <f t="shared" si="407"/>
        <v>6.3266222490282603E-2</v>
      </c>
      <c r="E489" s="210">
        <f t="shared" si="407"/>
        <v>0.22285394967728686</v>
      </c>
      <c r="F489" s="210">
        <f t="shared" si="407"/>
        <v>0</v>
      </c>
      <c r="G489" s="210">
        <f t="shared" si="407"/>
        <v>0</v>
      </c>
      <c r="H489" s="210">
        <f t="shared" si="407"/>
        <v>0</v>
      </c>
      <c r="I489" s="210">
        <f t="shared" si="407"/>
        <v>5.4211637944968097E-2</v>
      </c>
      <c r="J489" s="210">
        <f t="shared" si="407"/>
        <v>0</v>
      </c>
      <c r="K489" s="210">
        <f t="shared" si="407"/>
        <v>0</v>
      </c>
      <c r="L489" s="210">
        <f t="shared" si="407"/>
        <v>0</v>
      </c>
    </row>
    <row r="490" spans="1:12" x14ac:dyDescent="0.25">
      <c r="A490" s="50" t="s">
        <v>298</v>
      </c>
      <c r="B490" s="50" t="s">
        <v>5537</v>
      </c>
      <c r="C490" s="210">
        <f t="shared" ref="C490:L490" si="408">(C2223/C$1818)/(C3956/C$3551)</f>
        <v>7.4421556351182729E-3</v>
      </c>
      <c r="D490" s="210">
        <f t="shared" si="408"/>
        <v>3.1748170248355877E-2</v>
      </c>
      <c r="E490" s="210">
        <f t="shared" si="408"/>
        <v>3.6617658812161134E-2</v>
      </c>
      <c r="F490" s="210">
        <f t="shared" si="408"/>
        <v>4.1828034811690583E-2</v>
      </c>
      <c r="G490" s="210">
        <f t="shared" si="408"/>
        <v>8.2601611037122699E-3</v>
      </c>
      <c r="H490" s="210">
        <f t="shared" si="408"/>
        <v>6.1832932110443975E-3</v>
      </c>
      <c r="I490" s="210">
        <f t="shared" si="408"/>
        <v>2.6564386573206316E-3</v>
      </c>
      <c r="J490" s="210">
        <f t="shared" si="408"/>
        <v>4.7584592154856411E-3</v>
      </c>
      <c r="K490" s="210">
        <f t="shared" si="408"/>
        <v>9.2759195243624047E-3</v>
      </c>
      <c r="L490" s="210">
        <f t="shared" si="408"/>
        <v>0</v>
      </c>
    </row>
    <row r="491" spans="1:12" x14ac:dyDescent="0.25">
      <c r="A491" s="50" t="s">
        <v>373</v>
      </c>
      <c r="B491" s="50" t="s">
        <v>5540</v>
      </c>
      <c r="C491" s="210">
        <f t="shared" ref="C491:L491" si="409">(C2224/C$1818)/(C3957/C$3551)</f>
        <v>3.6975858120994187E-3</v>
      </c>
      <c r="D491" s="210">
        <f t="shared" si="409"/>
        <v>1.3970922516011121E-2</v>
      </c>
      <c r="E491" s="210">
        <f t="shared" si="409"/>
        <v>3.8470339400330944E-4</v>
      </c>
      <c r="F491" s="210">
        <f t="shared" si="409"/>
        <v>1.0107005161688382E-3</v>
      </c>
      <c r="G491" s="210">
        <f t="shared" si="409"/>
        <v>4.6230693492722241E-2</v>
      </c>
      <c r="H491" s="210">
        <f t="shared" si="409"/>
        <v>5.8951024984712191E-2</v>
      </c>
      <c r="I491" s="210">
        <f t="shared" si="409"/>
        <v>1.1355710649167249E-2</v>
      </c>
      <c r="J491" s="210">
        <f t="shared" si="409"/>
        <v>0</v>
      </c>
      <c r="K491" s="210">
        <f t="shared" si="409"/>
        <v>1.9900692919142673E-2</v>
      </c>
      <c r="L491" s="210">
        <f t="shared" si="409"/>
        <v>0</v>
      </c>
    </row>
    <row r="492" spans="1:12" x14ac:dyDescent="0.25">
      <c r="A492" s="50" t="s">
        <v>1107</v>
      </c>
      <c r="B492" s="50" t="s">
        <v>5541</v>
      </c>
      <c r="C492" s="210">
        <f t="shared" ref="C492:L492" si="410">(C2225/C$1818)/(C3958/C$3551)</f>
        <v>1.0779530466317726</v>
      </c>
      <c r="D492" s="210">
        <f t="shared" si="410"/>
        <v>0.11930758136782516</v>
      </c>
      <c r="E492" s="210">
        <f t="shared" si="410"/>
        <v>0</v>
      </c>
      <c r="F492" s="210">
        <f t="shared" si="410"/>
        <v>2.3747036896155566E-2</v>
      </c>
      <c r="G492" s="210">
        <f t="shared" si="410"/>
        <v>4.3580019358801521E-2</v>
      </c>
      <c r="H492" s="210">
        <f t="shared" si="410"/>
        <v>0.15942882534149405</v>
      </c>
      <c r="I492" s="210">
        <f t="shared" si="410"/>
        <v>0.12530862701686052</v>
      </c>
      <c r="J492" s="210">
        <f t="shared" si="410"/>
        <v>4.9559960682767017E-2</v>
      </c>
      <c r="K492" s="210">
        <f t="shared" si="410"/>
        <v>9.4967988931134693E-3</v>
      </c>
      <c r="L492" s="210">
        <f t="shared" si="410"/>
        <v>0</v>
      </c>
    </row>
    <row r="493" spans="1:12" x14ac:dyDescent="0.25">
      <c r="A493" s="50" t="s">
        <v>2474</v>
      </c>
      <c r="B493" s="50" t="s">
        <v>5542</v>
      </c>
      <c r="C493" s="210">
        <f t="shared" ref="C493:L493" si="411">(C2226/C$1818)/(C3959/C$3551)</f>
        <v>0</v>
      </c>
      <c r="D493" s="210">
        <f t="shared" si="411"/>
        <v>1.8257000602291393</v>
      </c>
      <c r="E493" s="210">
        <f t="shared" si="411"/>
        <v>1.7637235703954679</v>
      </c>
      <c r="F493" s="210">
        <f t="shared" si="411"/>
        <v>3.67486486921988E-2</v>
      </c>
      <c r="G493" s="210">
        <f t="shared" si="411"/>
        <v>5.9629572938108347E-2</v>
      </c>
      <c r="H493" s="210">
        <f t="shared" si="411"/>
        <v>0.20277768361927462</v>
      </c>
      <c r="I493" s="210">
        <f t="shared" si="411"/>
        <v>0.39490157722025138</v>
      </c>
      <c r="J493" s="210">
        <f t="shared" si="411"/>
        <v>0.39912799147302153</v>
      </c>
      <c r="K493" s="210">
        <f t="shared" si="411"/>
        <v>6.1632711738891593E-2</v>
      </c>
      <c r="L493" s="210">
        <f t="shared" si="411"/>
        <v>6.7173466678635149E-2</v>
      </c>
    </row>
    <row r="494" spans="1:12" x14ac:dyDescent="0.25">
      <c r="A494" s="50" t="s">
        <v>10043</v>
      </c>
      <c r="B494" s="50" t="s">
        <v>10044</v>
      </c>
      <c r="C494" s="210">
        <f t="shared" ref="C494:L494" si="412">(C2227/C$1818)/(C3960/C$3551)</f>
        <v>1.59700739013485</v>
      </c>
      <c r="D494" s="210">
        <f t="shared" si="412"/>
        <v>0.95116451611872554</v>
      </c>
      <c r="E494" s="210">
        <f t="shared" si="412"/>
        <v>0.62128645383136993</v>
      </c>
      <c r="F494" s="210">
        <f t="shared" si="412"/>
        <v>1.6669549218112836</v>
      </c>
      <c r="G494" s="210">
        <f t="shared" si="412"/>
        <v>2.4983899104433744</v>
      </c>
      <c r="H494" s="210">
        <f t="shared" si="412"/>
        <v>1.836106967281542</v>
      </c>
      <c r="I494" s="210">
        <f t="shared" si="412"/>
        <v>3.145405603206942</v>
      </c>
      <c r="J494" s="210">
        <f t="shared" si="412"/>
        <v>3.2555358353644541</v>
      </c>
      <c r="K494" s="210">
        <f t="shared" si="412"/>
        <v>3.4868766225887082</v>
      </c>
      <c r="L494" s="210">
        <f t="shared" si="412"/>
        <v>3.48627740619437</v>
      </c>
    </row>
    <row r="495" spans="1:12" x14ac:dyDescent="0.25">
      <c r="A495" s="50" t="s">
        <v>1481</v>
      </c>
      <c r="B495" s="50" t="s">
        <v>5545</v>
      </c>
      <c r="C495" s="210">
        <f t="shared" ref="C495:L495" si="413">(C2228/C$1818)/(C3961/C$3551)</f>
        <v>0</v>
      </c>
      <c r="D495" s="210">
        <f t="shared" si="413"/>
        <v>0.32795476986773414</v>
      </c>
      <c r="E495" s="210">
        <f t="shared" si="413"/>
        <v>0</v>
      </c>
      <c r="F495" s="210">
        <f t="shared" si="413"/>
        <v>0</v>
      </c>
      <c r="G495" s="210">
        <f t="shared" si="413"/>
        <v>0</v>
      </c>
      <c r="H495" s="210">
        <f t="shared" si="413"/>
        <v>0</v>
      </c>
      <c r="I495" s="210">
        <f t="shared" si="413"/>
        <v>0</v>
      </c>
      <c r="J495" s="210">
        <f t="shared" si="413"/>
        <v>0</v>
      </c>
      <c r="K495" s="210">
        <f t="shared" si="413"/>
        <v>0</v>
      </c>
      <c r="L495" s="210">
        <f t="shared" si="413"/>
        <v>0</v>
      </c>
    </row>
    <row r="496" spans="1:12" x14ac:dyDescent="0.25">
      <c r="A496" s="50" t="s">
        <v>328</v>
      </c>
      <c r="B496" s="50" t="s">
        <v>5546</v>
      </c>
      <c r="C496" s="210">
        <f t="shared" ref="C496:L496" si="414">(C2229/C$1818)/(C3962/C$3551)</f>
        <v>0.20098852774798109</v>
      </c>
      <c r="D496" s="210">
        <f t="shared" si="414"/>
        <v>0.11061827070076158</v>
      </c>
      <c r="E496" s="210">
        <f t="shared" si="414"/>
        <v>0.16345892101198267</v>
      </c>
      <c r="F496" s="210">
        <f t="shared" si="414"/>
        <v>0.14949725548250484</v>
      </c>
      <c r="G496" s="210">
        <f t="shared" si="414"/>
        <v>9.2645854926197674E-2</v>
      </c>
      <c r="H496" s="210">
        <f t="shared" si="414"/>
        <v>3.3705479209250391E-2</v>
      </c>
      <c r="I496" s="210">
        <f t="shared" si="414"/>
        <v>5.9859021533691228E-2</v>
      </c>
      <c r="J496" s="210">
        <f t="shared" si="414"/>
        <v>7.7183334996676456E-2</v>
      </c>
      <c r="K496" s="210">
        <f t="shared" si="414"/>
        <v>0.16897011518196886</v>
      </c>
      <c r="L496" s="210">
        <f t="shared" si="414"/>
        <v>4.8123011131474339E-3</v>
      </c>
    </row>
    <row r="497" spans="1:12" x14ac:dyDescent="0.25">
      <c r="A497" s="50" t="s">
        <v>2820</v>
      </c>
      <c r="B497" s="50" t="s">
        <v>5547</v>
      </c>
      <c r="C497" s="210">
        <f t="shared" ref="C497:L497" si="415">(C2230/C$1818)/(C3963/C$3551)</f>
        <v>0</v>
      </c>
      <c r="D497" s="210">
        <f t="shared" si="415"/>
        <v>0</v>
      </c>
      <c r="E497" s="210">
        <f t="shared" si="415"/>
        <v>0</v>
      </c>
      <c r="F497" s="210">
        <f t="shared" si="415"/>
        <v>2.3057465179275639E-2</v>
      </c>
      <c r="G497" s="210">
        <f t="shared" si="415"/>
        <v>0</v>
      </c>
      <c r="H497" s="210">
        <f t="shared" si="415"/>
        <v>0</v>
      </c>
      <c r="I497" s="210">
        <f t="shared" si="415"/>
        <v>0</v>
      </c>
      <c r="J497" s="210">
        <f t="shared" si="415"/>
        <v>4.5070952792100405E-3</v>
      </c>
      <c r="K497" s="210">
        <f t="shared" si="415"/>
        <v>4.4650240611813337E-2</v>
      </c>
      <c r="L497" s="210">
        <f t="shared" si="415"/>
        <v>0</v>
      </c>
    </row>
    <row r="498" spans="1:12" x14ac:dyDescent="0.25">
      <c r="A498" s="50" t="s">
        <v>356</v>
      </c>
      <c r="B498" s="50" t="s">
        <v>5548</v>
      </c>
      <c r="C498" s="210">
        <f t="shared" ref="C498:L498" si="416">(C2231/C$1818)/(C3964/C$3551)</f>
        <v>6.7698951257588111E-2</v>
      </c>
      <c r="D498" s="210">
        <f t="shared" si="416"/>
        <v>0</v>
      </c>
      <c r="E498" s="210">
        <f t="shared" si="416"/>
        <v>1.5000472121105489E-2</v>
      </c>
      <c r="F498" s="210">
        <f t="shared" si="416"/>
        <v>0</v>
      </c>
      <c r="G498" s="210">
        <f t="shared" si="416"/>
        <v>2.3004215543283541E-2</v>
      </c>
      <c r="H498" s="210">
        <f t="shared" si="416"/>
        <v>1.0409004711892352E-2</v>
      </c>
      <c r="I498" s="210">
        <f t="shared" si="416"/>
        <v>6.8421839723876634E-3</v>
      </c>
      <c r="J498" s="210">
        <f t="shared" si="416"/>
        <v>0</v>
      </c>
      <c r="K498" s="210">
        <f t="shared" si="416"/>
        <v>5.677647210440269E-4</v>
      </c>
      <c r="L498" s="210">
        <f t="shared" si="416"/>
        <v>0</v>
      </c>
    </row>
    <row r="499" spans="1:12" x14ac:dyDescent="0.25">
      <c r="A499" s="50" t="s">
        <v>1953</v>
      </c>
      <c r="B499" s="50" t="s">
        <v>5549</v>
      </c>
      <c r="C499" s="210">
        <f t="shared" ref="C499:L499" si="417">(C2232/C$1818)/(C3965/C$3551)</f>
        <v>7.5112083766233189E-5</v>
      </c>
      <c r="D499" s="210">
        <f t="shared" si="417"/>
        <v>0</v>
      </c>
      <c r="E499" s="210">
        <f t="shared" si="417"/>
        <v>0.10994333230599199</v>
      </c>
      <c r="F499" s="210">
        <f t="shared" si="417"/>
        <v>1.9716694681680191E-2</v>
      </c>
      <c r="G499" s="210">
        <f t="shared" si="417"/>
        <v>2.4490879115361974E-2</v>
      </c>
      <c r="H499" s="210">
        <f t="shared" si="417"/>
        <v>1.9549395312180246E-3</v>
      </c>
      <c r="I499" s="210">
        <f t="shared" si="417"/>
        <v>0</v>
      </c>
      <c r="J499" s="210">
        <f t="shared" si="417"/>
        <v>2.5497729070080395E-3</v>
      </c>
      <c r="K499" s="210">
        <f t="shared" si="417"/>
        <v>0</v>
      </c>
      <c r="L499" s="210">
        <f t="shared" si="417"/>
        <v>0</v>
      </c>
    </row>
    <row r="500" spans="1:12" x14ac:dyDescent="0.25">
      <c r="A500" s="50" t="s">
        <v>1985</v>
      </c>
      <c r="B500" s="50" t="s">
        <v>5550</v>
      </c>
      <c r="C500" s="210">
        <f t="shared" ref="C500:L500" si="418">(C2233/C$1818)/(C3966/C$3551)</f>
        <v>0</v>
      </c>
      <c r="D500" s="210">
        <f t="shared" si="418"/>
        <v>0.13135501118898302</v>
      </c>
      <c r="E500" s="210">
        <f t="shared" si="418"/>
        <v>7.5885883687412406E-2</v>
      </c>
      <c r="F500" s="210">
        <f t="shared" si="418"/>
        <v>8.0596964284278302E-2</v>
      </c>
      <c r="G500" s="210">
        <f t="shared" si="418"/>
        <v>1.4232128832265096E-2</v>
      </c>
      <c r="H500" s="210">
        <f t="shared" si="418"/>
        <v>1.1237821490130286E-4</v>
      </c>
      <c r="I500" s="210">
        <f t="shared" si="418"/>
        <v>1.5808396316045492E-3</v>
      </c>
      <c r="J500" s="210">
        <f t="shared" si="418"/>
        <v>1.6223656794285848E-2</v>
      </c>
      <c r="K500" s="210">
        <f t="shared" si="418"/>
        <v>1.5697200684774005E-3</v>
      </c>
      <c r="L500" s="210">
        <f t="shared" si="418"/>
        <v>3.769438058702005E-3</v>
      </c>
    </row>
    <row r="501" spans="1:12" x14ac:dyDescent="0.25">
      <c r="A501" s="50" t="s">
        <v>4379</v>
      </c>
      <c r="B501" s="50" t="s">
        <v>5552</v>
      </c>
      <c r="C501" s="210">
        <f t="shared" ref="C501:L501" si="419">(C2234/C$1818)/(C3967/C$3551)</f>
        <v>0</v>
      </c>
      <c r="D501" s="210">
        <f t="shared" si="419"/>
        <v>0</v>
      </c>
      <c r="E501" s="210">
        <f t="shared" si="419"/>
        <v>0.31659513748837792</v>
      </c>
      <c r="F501" s="210">
        <f t="shared" si="419"/>
        <v>0</v>
      </c>
      <c r="G501" s="210">
        <f t="shared" si="419"/>
        <v>0</v>
      </c>
      <c r="H501" s="210">
        <f t="shared" si="419"/>
        <v>0</v>
      </c>
      <c r="I501" s="210">
        <f t="shared" si="419"/>
        <v>0</v>
      </c>
      <c r="J501" s="210">
        <f t="shared" si="419"/>
        <v>0</v>
      </c>
      <c r="K501" s="210">
        <f t="shared" si="419"/>
        <v>0</v>
      </c>
      <c r="L501" s="210">
        <f t="shared" si="419"/>
        <v>0</v>
      </c>
    </row>
    <row r="502" spans="1:12" x14ac:dyDescent="0.25">
      <c r="A502" s="50" t="s">
        <v>1111</v>
      </c>
      <c r="B502" s="50" t="s">
        <v>5554</v>
      </c>
      <c r="C502" s="210">
        <f t="shared" ref="C502:L502" si="420">(C2235/C$1818)/(C3968/C$3551)</f>
        <v>0</v>
      </c>
      <c r="D502" s="210">
        <f t="shared" si="420"/>
        <v>0</v>
      </c>
      <c r="E502" s="210">
        <f t="shared" si="420"/>
        <v>6.5686675210714347E-4</v>
      </c>
      <c r="F502" s="210">
        <f t="shared" si="420"/>
        <v>0.26689610326392815</v>
      </c>
      <c r="G502" s="210">
        <f t="shared" si="420"/>
        <v>5.2335357505293514E-3</v>
      </c>
      <c r="H502" s="210">
        <f t="shared" si="420"/>
        <v>0</v>
      </c>
      <c r="I502" s="210">
        <f t="shared" si="420"/>
        <v>0</v>
      </c>
      <c r="J502" s="210">
        <f t="shared" si="420"/>
        <v>2.2284515038129788E-4</v>
      </c>
      <c r="K502" s="210">
        <f t="shared" si="420"/>
        <v>1.557533116087048E-3</v>
      </c>
      <c r="L502" s="210">
        <f t="shared" si="420"/>
        <v>7.0114161781082342E-3</v>
      </c>
    </row>
    <row r="503" spans="1:12" x14ac:dyDescent="0.25">
      <c r="A503" s="50" t="s">
        <v>1306</v>
      </c>
      <c r="B503" s="50" t="s">
        <v>5555</v>
      </c>
      <c r="C503" s="210">
        <f t="shared" ref="C503:L503" si="421">(C2236/C$1818)/(C3969/C$3551)</f>
        <v>0</v>
      </c>
      <c r="D503" s="210">
        <f t="shared" si="421"/>
        <v>0</v>
      </c>
      <c r="E503" s="210">
        <f t="shared" si="421"/>
        <v>4.5375964465973632E-4</v>
      </c>
      <c r="F503" s="210">
        <f t="shared" si="421"/>
        <v>1.4185664568717419E-2</v>
      </c>
      <c r="G503" s="210">
        <f t="shared" si="421"/>
        <v>0</v>
      </c>
      <c r="H503" s="210">
        <f t="shared" si="421"/>
        <v>0</v>
      </c>
      <c r="I503" s="210">
        <f t="shared" si="421"/>
        <v>0</v>
      </c>
      <c r="J503" s="210">
        <f t="shared" si="421"/>
        <v>0</v>
      </c>
      <c r="K503" s="210">
        <f t="shared" si="421"/>
        <v>0</v>
      </c>
      <c r="L503" s="210">
        <f t="shared" si="421"/>
        <v>0</v>
      </c>
    </row>
    <row r="504" spans="1:12" x14ac:dyDescent="0.25">
      <c r="A504" s="50" t="s">
        <v>1584</v>
      </c>
      <c r="B504" s="50" t="s">
        <v>5556</v>
      </c>
      <c r="C504" s="210">
        <f t="shared" ref="C504:L504" si="422">(C2237/C$1818)/(C3970/C$3551)</f>
        <v>0</v>
      </c>
      <c r="D504" s="210">
        <f t="shared" si="422"/>
        <v>0</v>
      </c>
      <c r="E504" s="210">
        <f t="shared" si="422"/>
        <v>0.42745286130104715</v>
      </c>
      <c r="F504" s="210">
        <f t="shared" si="422"/>
        <v>2.7059638055413102E-2</v>
      </c>
      <c r="G504" s="210">
        <f t="shared" si="422"/>
        <v>0</v>
      </c>
      <c r="H504" s="210">
        <f t="shared" si="422"/>
        <v>0</v>
      </c>
      <c r="I504" s="210">
        <f t="shared" si="422"/>
        <v>0</v>
      </c>
      <c r="J504" s="210">
        <f t="shared" si="422"/>
        <v>0</v>
      </c>
      <c r="K504" s="210">
        <f t="shared" si="422"/>
        <v>0</v>
      </c>
      <c r="L504" s="210">
        <f t="shared" si="422"/>
        <v>0.15000336328995559</v>
      </c>
    </row>
    <row r="505" spans="1:12" x14ac:dyDescent="0.25">
      <c r="A505" s="50" t="s">
        <v>307</v>
      </c>
      <c r="B505" s="50" t="s">
        <v>5557</v>
      </c>
      <c r="C505" s="210">
        <f t="shared" ref="C505:L505" si="423">(C2238/C$1818)/(C3971/C$3551)</f>
        <v>0</v>
      </c>
      <c r="D505" s="210">
        <f t="shared" si="423"/>
        <v>4.5661165062189918E-4</v>
      </c>
      <c r="E505" s="210">
        <f t="shared" si="423"/>
        <v>0</v>
      </c>
      <c r="F505" s="210">
        <f t="shared" si="423"/>
        <v>8.9685883790096739E-3</v>
      </c>
      <c r="G505" s="210">
        <f t="shared" si="423"/>
        <v>2.0786046460002231E-4</v>
      </c>
      <c r="H505" s="210">
        <f t="shared" si="423"/>
        <v>0</v>
      </c>
      <c r="I505" s="210">
        <f t="shared" si="423"/>
        <v>0</v>
      </c>
      <c r="J505" s="210">
        <f t="shared" si="423"/>
        <v>0</v>
      </c>
      <c r="K505" s="210">
        <f t="shared" si="423"/>
        <v>0</v>
      </c>
      <c r="L505" s="210">
        <f t="shared" si="423"/>
        <v>1.9074134509820456E-2</v>
      </c>
    </row>
    <row r="506" spans="1:12" x14ac:dyDescent="0.25">
      <c r="A506" s="50" t="s">
        <v>1677</v>
      </c>
      <c r="B506" s="50" t="s">
        <v>5558</v>
      </c>
      <c r="C506" s="210">
        <f t="shared" ref="C506:L506" si="424">(C2239/C$1818)/(C3972/C$3551)</f>
        <v>0.32778190880048708</v>
      </c>
      <c r="D506" s="210">
        <f t="shared" si="424"/>
        <v>0.17169135354253165</v>
      </c>
      <c r="E506" s="210">
        <f t="shared" si="424"/>
        <v>0.15639823554744126</v>
      </c>
      <c r="F506" s="210">
        <f t="shared" si="424"/>
        <v>5.0943455698969515</v>
      </c>
      <c r="G506" s="210">
        <f t="shared" si="424"/>
        <v>0.3393514435485856</v>
      </c>
      <c r="H506" s="210">
        <f t="shared" si="424"/>
        <v>0.62440554649338309</v>
      </c>
      <c r="I506" s="210">
        <f t="shared" si="424"/>
        <v>1.6668805821641193</v>
      </c>
      <c r="J506" s="210">
        <f t="shared" si="424"/>
        <v>0.93723011351887364</v>
      </c>
      <c r="K506" s="210">
        <f t="shared" si="424"/>
        <v>2.0795108288283042</v>
      </c>
      <c r="L506" s="210">
        <f t="shared" si="424"/>
        <v>3.5304796032611856</v>
      </c>
    </row>
    <row r="507" spans="1:12" x14ac:dyDescent="0.25">
      <c r="A507" s="50" t="s">
        <v>1281</v>
      </c>
      <c r="B507" s="50" t="s">
        <v>5559</v>
      </c>
      <c r="C507" s="210">
        <f t="shared" ref="C507:L507" si="425">(C2240/C$1818)/(C3973/C$3551)</f>
        <v>8.8218064728259785E-2</v>
      </c>
      <c r="D507" s="210">
        <f t="shared" si="425"/>
        <v>0.20986112292624642</v>
      </c>
      <c r="E507" s="210">
        <f t="shared" si="425"/>
        <v>3.8565441488388315E-2</v>
      </c>
      <c r="F507" s="210">
        <f t="shared" si="425"/>
        <v>0.15144745169339988</v>
      </c>
      <c r="G507" s="210">
        <f t="shared" si="425"/>
        <v>8.3106578128113659E-2</v>
      </c>
      <c r="H507" s="210">
        <f t="shared" si="425"/>
        <v>0.28665575852496639</v>
      </c>
      <c r="I507" s="210">
        <f t="shared" si="425"/>
        <v>0.13063495426047023</v>
      </c>
      <c r="J507" s="210">
        <f t="shared" si="425"/>
        <v>0.19505440496255644</v>
      </c>
      <c r="K507" s="210">
        <f t="shared" si="425"/>
        <v>0.33132138503287972</v>
      </c>
      <c r="L507" s="210">
        <f t="shared" si="425"/>
        <v>9.3108691384811426E-2</v>
      </c>
    </row>
    <row r="508" spans="1:12" x14ac:dyDescent="0.25">
      <c r="A508" s="50" t="s">
        <v>833</v>
      </c>
      <c r="B508" s="50" t="s">
        <v>5560</v>
      </c>
      <c r="C508" s="210">
        <f t="shared" ref="C508:L508" si="426">(C2241/C$1818)/(C3974/C$3551)</f>
        <v>0</v>
      </c>
      <c r="D508" s="210">
        <f t="shared" si="426"/>
        <v>5.1378781358849004E-2</v>
      </c>
      <c r="E508" s="210">
        <f t="shared" si="426"/>
        <v>2.5644210656954249E-2</v>
      </c>
      <c r="F508" s="210">
        <f t="shared" si="426"/>
        <v>8.6165554370787999E-3</v>
      </c>
      <c r="G508" s="210">
        <f t="shared" si="426"/>
        <v>1.6941300431162341E-2</v>
      </c>
      <c r="H508" s="210">
        <f t="shared" si="426"/>
        <v>3.7174715554425454E-2</v>
      </c>
      <c r="I508" s="210">
        <f t="shared" si="426"/>
        <v>0.21674512690152259</v>
      </c>
      <c r="J508" s="210">
        <f t="shared" si="426"/>
        <v>0.96726052915072425</v>
      </c>
      <c r="K508" s="210">
        <f t="shared" si="426"/>
        <v>3.7570414594596602</v>
      </c>
      <c r="L508" s="210">
        <f t="shared" si="426"/>
        <v>5.4641984823952772</v>
      </c>
    </row>
    <row r="509" spans="1:12" x14ac:dyDescent="0.25">
      <c r="A509" s="50" t="s">
        <v>2554</v>
      </c>
      <c r="B509" s="50" t="s">
        <v>5562</v>
      </c>
      <c r="C509" s="210">
        <f t="shared" ref="C509:L509" si="427">(C2242/C$1818)/(C3975/C$3551)</f>
        <v>0</v>
      </c>
      <c r="D509" s="210">
        <f t="shared" si="427"/>
        <v>0</v>
      </c>
      <c r="E509" s="210">
        <f t="shared" si="427"/>
        <v>0</v>
      </c>
      <c r="F509" s="210">
        <f t="shared" si="427"/>
        <v>4.2108727660151593E-5</v>
      </c>
      <c r="G509" s="210">
        <f t="shared" si="427"/>
        <v>0</v>
      </c>
      <c r="H509" s="210">
        <f t="shared" si="427"/>
        <v>0</v>
      </c>
      <c r="I509" s="210">
        <f t="shared" si="427"/>
        <v>0</v>
      </c>
      <c r="J509" s="210">
        <f t="shared" si="427"/>
        <v>0</v>
      </c>
      <c r="K509" s="210">
        <f t="shared" si="427"/>
        <v>0</v>
      </c>
      <c r="L509" s="210">
        <f t="shared" si="427"/>
        <v>0</v>
      </c>
    </row>
    <row r="510" spans="1:12" x14ac:dyDescent="0.25">
      <c r="A510" s="50" t="s">
        <v>2712</v>
      </c>
      <c r="B510" s="50" t="s">
        <v>5563</v>
      </c>
      <c r="C510" s="210">
        <f t="shared" ref="C510:L510" si="428">(C2243/C$1818)/(C3976/C$3551)</f>
        <v>0</v>
      </c>
      <c r="D510" s="210">
        <f t="shared" si="428"/>
        <v>0</v>
      </c>
      <c r="E510" s="210">
        <f t="shared" si="428"/>
        <v>0</v>
      </c>
      <c r="F510" s="210">
        <f t="shared" si="428"/>
        <v>0</v>
      </c>
      <c r="G510" s="210">
        <f t="shared" si="428"/>
        <v>0</v>
      </c>
      <c r="H510" s="210">
        <f t="shared" si="428"/>
        <v>2.5648775705657299E-2</v>
      </c>
      <c r="I510" s="210">
        <f t="shared" si="428"/>
        <v>0</v>
      </c>
      <c r="J510" s="210">
        <f t="shared" si="428"/>
        <v>0</v>
      </c>
      <c r="K510" s="210">
        <f t="shared" si="428"/>
        <v>0</v>
      </c>
      <c r="L510" s="210">
        <f t="shared" si="428"/>
        <v>0</v>
      </c>
    </row>
    <row r="511" spans="1:12" x14ac:dyDescent="0.25">
      <c r="A511" s="50" t="s">
        <v>4516</v>
      </c>
      <c r="B511" s="50" t="s">
        <v>5564</v>
      </c>
      <c r="C511" s="210">
        <f t="shared" ref="C511:L511" si="429">(C2244/C$1818)/(C3977/C$3551)</f>
        <v>2.7755182914130315E-3</v>
      </c>
      <c r="D511" s="210">
        <f t="shared" si="429"/>
        <v>0</v>
      </c>
      <c r="E511" s="210">
        <f t="shared" si="429"/>
        <v>0</v>
      </c>
      <c r="F511" s="210">
        <f t="shared" si="429"/>
        <v>2.0908607867771442E-4</v>
      </c>
      <c r="G511" s="210">
        <f t="shared" si="429"/>
        <v>9.9200062109229244E-4</v>
      </c>
      <c r="H511" s="210">
        <f t="shared" si="429"/>
        <v>0</v>
      </c>
      <c r="I511" s="210">
        <f t="shared" si="429"/>
        <v>0</v>
      </c>
      <c r="J511" s="210">
        <f t="shared" si="429"/>
        <v>0</v>
      </c>
      <c r="K511" s="210">
        <f t="shared" si="429"/>
        <v>0</v>
      </c>
      <c r="L511" s="210">
        <f t="shared" si="429"/>
        <v>2.2939459860412296E-2</v>
      </c>
    </row>
    <row r="512" spans="1:12" x14ac:dyDescent="0.25">
      <c r="A512" s="50" t="s">
        <v>1438</v>
      </c>
      <c r="B512" s="50" t="s">
        <v>5565</v>
      </c>
      <c r="C512" s="210">
        <f t="shared" ref="C512:L512" si="430">(C2245/C$1818)/(C3978/C$3551)</f>
        <v>9.626453944169111E-2</v>
      </c>
      <c r="D512" s="210">
        <f t="shared" si="430"/>
        <v>0</v>
      </c>
      <c r="E512" s="210">
        <f t="shared" si="430"/>
        <v>1.4090658823204325E-2</v>
      </c>
      <c r="F512" s="210">
        <f t="shared" si="430"/>
        <v>0</v>
      </c>
      <c r="G512" s="210">
        <f t="shared" si="430"/>
        <v>5.449308147937755E-2</v>
      </c>
      <c r="H512" s="210">
        <f t="shared" si="430"/>
        <v>3.2651478557391707E-2</v>
      </c>
      <c r="I512" s="210">
        <f t="shared" si="430"/>
        <v>0</v>
      </c>
      <c r="J512" s="210">
        <f t="shared" si="430"/>
        <v>2.7974233403618557E-3</v>
      </c>
      <c r="K512" s="210">
        <f t="shared" si="430"/>
        <v>0</v>
      </c>
      <c r="L512" s="210">
        <f t="shared" si="430"/>
        <v>0</v>
      </c>
    </row>
    <row r="513" spans="1:12" x14ac:dyDescent="0.25">
      <c r="A513" s="50" t="s">
        <v>1654</v>
      </c>
      <c r="B513" s="50" t="s">
        <v>5566</v>
      </c>
      <c r="C513" s="210">
        <f t="shared" ref="C513:L513" si="431">(C2246/C$1818)/(C3979/C$3551)</f>
        <v>0</v>
      </c>
      <c r="D513" s="210">
        <f t="shared" si="431"/>
        <v>0</v>
      </c>
      <c r="E513" s="210">
        <f t="shared" si="431"/>
        <v>0</v>
      </c>
      <c r="F513" s="210">
        <f t="shared" si="431"/>
        <v>1.0299884211127259E-2</v>
      </c>
      <c r="G513" s="210">
        <f t="shared" si="431"/>
        <v>8.2786721850787975E-2</v>
      </c>
      <c r="H513" s="210">
        <f t="shared" si="431"/>
        <v>2.1376390262172057E-2</v>
      </c>
      <c r="I513" s="210">
        <f t="shared" si="431"/>
        <v>9.6378329543025776E-2</v>
      </c>
      <c r="J513" s="210">
        <f t="shared" si="431"/>
        <v>2.0950717423535877E-2</v>
      </c>
      <c r="K513" s="210">
        <f t="shared" si="431"/>
        <v>0</v>
      </c>
      <c r="L513" s="210">
        <f t="shared" si="431"/>
        <v>0</v>
      </c>
    </row>
    <row r="514" spans="1:12" x14ac:dyDescent="0.25">
      <c r="A514" s="50" t="s">
        <v>1282</v>
      </c>
      <c r="B514" s="50" t="s">
        <v>5567</v>
      </c>
      <c r="C514" s="210">
        <f t="shared" ref="C514:L514" si="432">(C2247/C$1818)/(C3980/C$3551)</f>
        <v>0</v>
      </c>
      <c r="D514" s="210">
        <f t="shared" si="432"/>
        <v>0</v>
      </c>
      <c r="E514" s="210">
        <f t="shared" si="432"/>
        <v>0</v>
      </c>
      <c r="F514" s="210">
        <f t="shared" si="432"/>
        <v>0</v>
      </c>
      <c r="G514" s="210">
        <f t="shared" si="432"/>
        <v>0</v>
      </c>
      <c r="H514" s="210">
        <f t="shared" si="432"/>
        <v>0</v>
      </c>
      <c r="I514" s="210">
        <f t="shared" si="432"/>
        <v>8.254533170524549E-3</v>
      </c>
      <c r="J514" s="210">
        <f t="shared" si="432"/>
        <v>0</v>
      </c>
      <c r="K514" s="210">
        <f t="shared" si="432"/>
        <v>0</v>
      </c>
      <c r="L514" s="210">
        <f t="shared" si="432"/>
        <v>0</v>
      </c>
    </row>
    <row r="515" spans="1:12" x14ac:dyDescent="0.25">
      <c r="A515" s="50" t="s">
        <v>443</v>
      </c>
      <c r="B515" s="50" t="s">
        <v>5568</v>
      </c>
      <c r="C515" s="210">
        <f t="shared" ref="C515:L515" si="433">(C2248/C$1818)/(C3981/C$3551)</f>
        <v>0</v>
      </c>
      <c r="D515" s="210">
        <f t="shared" si="433"/>
        <v>1.0921885905830276E-2</v>
      </c>
      <c r="E515" s="210">
        <f t="shared" si="433"/>
        <v>0</v>
      </c>
      <c r="F515" s="210">
        <f t="shared" si="433"/>
        <v>5.6358772073417296E-5</v>
      </c>
      <c r="G515" s="210">
        <f t="shared" si="433"/>
        <v>0</v>
      </c>
      <c r="H515" s="210">
        <f t="shared" si="433"/>
        <v>0</v>
      </c>
      <c r="I515" s="210">
        <f t="shared" si="433"/>
        <v>0</v>
      </c>
      <c r="J515" s="210">
        <f t="shared" si="433"/>
        <v>0</v>
      </c>
      <c r="K515" s="210">
        <f t="shared" si="433"/>
        <v>0</v>
      </c>
      <c r="L515" s="210">
        <f t="shared" si="433"/>
        <v>0</v>
      </c>
    </row>
    <row r="516" spans="1:12" x14ac:dyDescent="0.25">
      <c r="A516" s="50" t="s">
        <v>633</v>
      </c>
      <c r="B516" s="50" t="s">
        <v>5569</v>
      </c>
      <c r="C516" s="210">
        <f t="shared" ref="C516:L516" si="434">(C2249/C$1818)/(C3982/C$3551)</f>
        <v>0</v>
      </c>
      <c r="D516" s="210">
        <f t="shared" si="434"/>
        <v>0</v>
      </c>
      <c r="E516" s="210">
        <f t="shared" si="434"/>
        <v>0</v>
      </c>
      <c r="F516" s="210">
        <f t="shared" si="434"/>
        <v>0</v>
      </c>
      <c r="G516" s="210">
        <f t="shared" si="434"/>
        <v>0</v>
      </c>
      <c r="H516" s="210">
        <f t="shared" si="434"/>
        <v>1.7397538358972628E-3</v>
      </c>
      <c r="I516" s="210">
        <f t="shared" si="434"/>
        <v>0</v>
      </c>
      <c r="J516" s="210">
        <f t="shared" si="434"/>
        <v>0</v>
      </c>
      <c r="K516" s="210">
        <f t="shared" si="434"/>
        <v>0</v>
      </c>
      <c r="L516" s="210">
        <f t="shared" si="434"/>
        <v>0</v>
      </c>
    </row>
    <row r="517" spans="1:12" x14ac:dyDescent="0.25">
      <c r="A517" s="50" t="s">
        <v>1471</v>
      </c>
      <c r="B517" s="50" t="s">
        <v>5570</v>
      </c>
      <c r="C517" s="210">
        <f t="shared" ref="C517:L517" si="435">(C2250/C$1818)/(C3983/C$3551)</f>
        <v>0</v>
      </c>
      <c r="D517" s="210">
        <f t="shared" si="435"/>
        <v>0</v>
      </c>
      <c r="E517" s="210">
        <f t="shared" si="435"/>
        <v>2.6366994357209899E-4</v>
      </c>
      <c r="F517" s="210">
        <f t="shared" si="435"/>
        <v>2.6743565148321198E-3</v>
      </c>
      <c r="G517" s="210">
        <f t="shared" si="435"/>
        <v>0</v>
      </c>
      <c r="H517" s="210">
        <f t="shared" si="435"/>
        <v>0</v>
      </c>
      <c r="I517" s="210">
        <f t="shared" si="435"/>
        <v>9.2853083806786096E-5</v>
      </c>
      <c r="J517" s="210">
        <f t="shared" si="435"/>
        <v>0</v>
      </c>
      <c r="K517" s="210">
        <f t="shared" si="435"/>
        <v>6.435024323839301E-4</v>
      </c>
      <c r="L517" s="210">
        <f t="shared" si="435"/>
        <v>4.1659692885684496E-2</v>
      </c>
    </row>
    <row r="518" spans="1:12" x14ac:dyDescent="0.25">
      <c r="A518" s="50" t="s">
        <v>2553</v>
      </c>
      <c r="B518" s="50" t="s">
        <v>5571</v>
      </c>
      <c r="C518" s="210">
        <f t="shared" ref="C518:L518" si="436">(C2251/C$1818)/(C3984/C$3551)</f>
        <v>0</v>
      </c>
      <c r="D518" s="210">
        <f t="shared" si="436"/>
        <v>8.7032992861360873E-4</v>
      </c>
      <c r="E518" s="210">
        <f t="shared" si="436"/>
        <v>1.3873754860108762E-2</v>
      </c>
      <c r="F518" s="210">
        <f t="shared" si="436"/>
        <v>2.0758725724350831E-3</v>
      </c>
      <c r="G518" s="210">
        <f t="shared" si="436"/>
        <v>0</v>
      </c>
      <c r="H518" s="210">
        <f t="shared" si="436"/>
        <v>0</v>
      </c>
      <c r="I518" s="210">
        <f t="shared" si="436"/>
        <v>0</v>
      </c>
      <c r="J518" s="210">
        <f t="shared" si="436"/>
        <v>0</v>
      </c>
      <c r="K518" s="210">
        <f t="shared" si="436"/>
        <v>0</v>
      </c>
      <c r="L518" s="210">
        <f t="shared" si="436"/>
        <v>0</v>
      </c>
    </row>
    <row r="519" spans="1:12" x14ac:dyDescent="0.25">
      <c r="A519" s="50" t="s">
        <v>2259</v>
      </c>
      <c r="B519" s="50" t="s">
        <v>5572</v>
      </c>
      <c r="C519" s="210">
        <f t="shared" ref="C519:L519" si="437">(C2252/C$1818)/(C3985/C$3551)</f>
        <v>0</v>
      </c>
      <c r="D519" s="210">
        <f t="shared" si="437"/>
        <v>1.2234887992467578E-3</v>
      </c>
      <c r="E519" s="210">
        <f t="shared" si="437"/>
        <v>0</v>
      </c>
      <c r="F519" s="210">
        <f t="shared" si="437"/>
        <v>3.5299797969576648E-6</v>
      </c>
      <c r="G519" s="210">
        <f t="shared" si="437"/>
        <v>0</v>
      </c>
      <c r="H519" s="210">
        <f t="shared" si="437"/>
        <v>2.1790416871210305E-2</v>
      </c>
      <c r="I519" s="210">
        <f t="shared" si="437"/>
        <v>6.7778883393670324E-4</v>
      </c>
      <c r="J519" s="210">
        <f t="shared" si="437"/>
        <v>0</v>
      </c>
      <c r="K519" s="210">
        <f t="shared" si="437"/>
        <v>2.6033163195796813E-3</v>
      </c>
      <c r="L519" s="210">
        <f t="shared" si="437"/>
        <v>0</v>
      </c>
    </row>
    <row r="520" spans="1:12" x14ac:dyDescent="0.25">
      <c r="A520" s="50" t="s">
        <v>127</v>
      </c>
      <c r="B520" s="50" t="s">
        <v>5576</v>
      </c>
      <c r="C520" s="210">
        <f t="shared" ref="C520:L520" si="438">(C2253/C$1818)/(C3986/C$3551)</f>
        <v>0</v>
      </c>
      <c r="D520" s="210">
        <f t="shared" si="438"/>
        <v>0</v>
      </c>
      <c r="E520" s="210">
        <f t="shared" si="438"/>
        <v>0</v>
      </c>
      <c r="F520" s="210">
        <f t="shared" si="438"/>
        <v>0</v>
      </c>
      <c r="G520" s="210">
        <f t="shared" si="438"/>
        <v>0</v>
      </c>
      <c r="H520" s="210">
        <f t="shared" si="438"/>
        <v>0</v>
      </c>
      <c r="I520" s="210">
        <f t="shared" si="438"/>
        <v>0</v>
      </c>
      <c r="J520" s="210">
        <f t="shared" si="438"/>
        <v>0</v>
      </c>
      <c r="K520" s="210">
        <f t="shared" si="438"/>
        <v>7.3174857657312871E-4</v>
      </c>
      <c r="L520" s="210">
        <f t="shared" si="438"/>
        <v>0</v>
      </c>
    </row>
    <row r="521" spans="1:12" x14ac:dyDescent="0.25">
      <c r="A521" s="50" t="s">
        <v>3113</v>
      </c>
      <c r="B521" s="50" t="s">
        <v>5577</v>
      </c>
      <c r="C521" s="210">
        <f t="shared" ref="C521:L521" si="439">(C2254/C$1818)/(C3987/C$3551)</f>
        <v>0</v>
      </c>
      <c r="D521" s="210">
        <f t="shared" si="439"/>
        <v>0</v>
      </c>
      <c r="E521" s="210">
        <f t="shared" si="439"/>
        <v>0</v>
      </c>
      <c r="F521" s="210">
        <f t="shared" si="439"/>
        <v>0</v>
      </c>
      <c r="G521" s="210">
        <f t="shared" si="439"/>
        <v>0</v>
      </c>
      <c r="H521" s="210">
        <f t="shared" si="439"/>
        <v>0</v>
      </c>
      <c r="I521" s="210">
        <f t="shared" si="439"/>
        <v>0</v>
      </c>
      <c r="J521" s="210">
        <f t="shared" si="439"/>
        <v>0.35124676399792104</v>
      </c>
      <c r="K521" s="210">
        <f t="shared" si="439"/>
        <v>0</v>
      </c>
      <c r="L521" s="210">
        <f t="shared" si="439"/>
        <v>0</v>
      </c>
    </row>
    <row r="522" spans="1:12" x14ac:dyDescent="0.25">
      <c r="A522" s="50" t="s">
        <v>4490</v>
      </c>
      <c r="B522" s="50" t="s">
        <v>5579</v>
      </c>
      <c r="C522" s="210">
        <f t="shared" ref="C522:L522" si="440">(C2255/C$1818)/(C3988/C$3551)</f>
        <v>1.0220887622867629</v>
      </c>
      <c r="D522" s="210">
        <f t="shared" si="440"/>
        <v>0</v>
      </c>
      <c r="E522" s="210">
        <f t="shared" si="440"/>
        <v>0</v>
      </c>
      <c r="F522" s="210">
        <f t="shared" si="440"/>
        <v>0</v>
      </c>
      <c r="G522" s="210">
        <f t="shared" si="440"/>
        <v>0</v>
      </c>
      <c r="H522" s="210">
        <f t="shared" si="440"/>
        <v>5.8531579109227461E-2</v>
      </c>
      <c r="I522" s="210">
        <f t="shared" si="440"/>
        <v>0</v>
      </c>
      <c r="J522" s="210">
        <f t="shared" si="440"/>
        <v>0.10865584900779922</v>
      </c>
      <c r="K522" s="210">
        <f t="shared" si="440"/>
        <v>0</v>
      </c>
      <c r="L522" s="210">
        <f t="shared" si="440"/>
        <v>0</v>
      </c>
    </row>
    <row r="523" spans="1:12" x14ac:dyDescent="0.25">
      <c r="A523" s="50" t="s">
        <v>441</v>
      </c>
      <c r="B523" s="50" t="s">
        <v>5580</v>
      </c>
      <c r="C523" s="210">
        <f t="shared" ref="C523:L523" si="441">(C2256/C$1818)/(C3989/C$3551)</f>
        <v>5.3409018089809711E-3</v>
      </c>
      <c r="D523" s="210">
        <f t="shared" si="441"/>
        <v>0</v>
      </c>
      <c r="E523" s="210">
        <f t="shared" si="441"/>
        <v>0</v>
      </c>
      <c r="F523" s="210">
        <f t="shared" si="441"/>
        <v>1.8441673263419812E-4</v>
      </c>
      <c r="G523" s="210">
        <f t="shared" si="441"/>
        <v>1.0294143867295361E-2</v>
      </c>
      <c r="H523" s="210">
        <f t="shared" si="441"/>
        <v>3.5436213280389066E-3</v>
      </c>
      <c r="I523" s="210">
        <f t="shared" si="441"/>
        <v>1.3030026028429446E-2</v>
      </c>
      <c r="J523" s="210">
        <f t="shared" si="441"/>
        <v>2.6313641906899825E-2</v>
      </c>
      <c r="K523" s="210">
        <f t="shared" si="441"/>
        <v>4.3101316425046523E-4</v>
      </c>
      <c r="L523" s="210">
        <f t="shared" si="441"/>
        <v>0</v>
      </c>
    </row>
    <row r="524" spans="1:12" x14ac:dyDescent="0.25">
      <c r="A524" s="50" t="s">
        <v>629</v>
      </c>
      <c r="B524" s="50" t="s">
        <v>5581</v>
      </c>
      <c r="C524" s="210">
        <f t="shared" ref="C524:L524" si="442">(C2257/C$1818)/(C3990/C$3551)</f>
        <v>0.13351899563783887</v>
      </c>
      <c r="D524" s="210">
        <f t="shared" si="442"/>
        <v>2.1840921005579234E-3</v>
      </c>
      <c r="E524" s="210">
        <f t="shared" si="442"/>
        <v>2.5776119726729094E-2</v>
      </c>
      <c r="F524" s="210">
        <f t="shared" si="442"/>
        <v>0.47153109294133316</v>
      </c>
      <c r="G524" s="210">
        <f t="shared" si="442"/>
        <v>7.3049933464830588E-2</v>
      </c>
      <c r="H524" s="210">
        <f t="shared" si="442"/>
        <v>4.3568403514253444E-2</v>
      </c>
      <c r="I524" s="210">
        <f t="shared" si="442"/>
        <v>1.6071108445746989E-2</v>
      </c>
      <c r="J524" s="210">
        <f t="shared" si="442"/>
        <v>1.1960753580959601E-2</v>
      </c>
      <c r="K524" s="210">
        <f t="shared" si="442"/>
        <v>0.2816139157071838</v>
      </c>
      <c r="L524" s="210">
        <f t="shared" si="442"/>
        <v>0</v>
      </c>
    </row>
    <row r="525" spans="1:12" x14ac:dyDescent="0.25">
      <c r="A525" s="50" t="s">
        <v>267</v>
      </c>
      <c r="B525" s="50" t="s">
        <v>5583</v>
      </c>
      <c r="C525" s="210">
        <f t="shared" ref="C525:L525" si="443">(C2258/C$1818)/(C3991/C$3551)</f>
        <v>4.8085434963155219E-2</v>
      </c>
      <c r="D525" s="210">
        <f t="shared" si="443"/>
        <v>6.4667012579536845E-2</v>
      </c>
      <c r="E525" s="210">
        <f t="shared" si="443"/>
        <v>6.921518593417505E-3</v>
      </c>
      <c r="F525" s="210">
        <f t="shared" si="443"/>
        <v>6.203604366721697E-3</v>
      </c>
      <c r="G525" s="210">
        <f t="shared" si="443"/>
        <v>4.8915233397558947E-2</v>
      </c>
      <c r="H525" s="210">
        <f t="shared" si="443"/>
        <v>3.748805719418942E-2</v>
      </c>
      <c r="I525" s="210">
        <f t="shared" si="443"/>
        <v>7.5039348094805794E-2</v>
      </c>
      <c r="J525" s="210">
        <f t="shared" si="443"/>
        <v>0.70888026402861892</v>
      </c>
      <c r="K525" s="210">
        <f t="shared" si="443"/>
        <v>0.47778573204567437</v>
      </c>
      <c r="L525" s="210">
        <f t="shared" si="443"/>
        <v>6.9975607717843238E-2</v>
      </c>
    </row>
    <row r="526" spans="1:12" x14ac:dyDescent="0.25">
      <c r="A526" s="50" t="s">
        <v>10045</v>
      </c>
      <c r="B526" s="50" t="s">
        <v>10046</v>
      </c>
      <c r="C526" s="210">
        <f t="shared" ref="C526:L526" si="444">(C2259/C$1818)/(C3992/C$3551)</f>
        <v>0</v>
      </c>
      <c r="D526" s="210">
        <f t="shared" si="444"/>
        <v>5.7732935912541443E-3</v>
      </c>
      <c r="E526" s="210">
        <f t="shared" si="444"/>
        <v>1.7367197247506181E-3</v>
      </c>
      <c r="F526" s="210">
        <f t="shared" si="444"/>
        <v>0</v>
      </c>
      <c r="G526" s="210">
        <f t="shared" si="444"/>
        <v>0</v>
      </c>
      <c r="H526" s="210">
        <f t="shared" si="444"/>
        <v>0</v>
      </c>
      <c r="I526" s="210">
        <f t="shared" si="444"/>
        <v>0</v>
      </c>
      <c r="J526" s="210">
        <f t="shared" si="444"/>
        <v>0</v>
      </c>
      <c r="K526" s="210">
        <f t="shared" si="444"/>
        <v>0</v>
      </c>
      <c r="L526" s="210">
        <f t="shared" si="444"/>
        <v>0</v>
      </c>
    </row>
    <row r="527" spans="1:12" x14ac:dyDescent="0.25">
      <c r="A527" s="50" t="s">
        <v>10047</v>
      </c>
      <c r="B527" s="50" t="s">
        <v>10048</v>
      </c>
      <c r="C527" s="210">
        <f t="shared" ref="C527:L527" si="445">(C2260/C$1818)/(C3993/C$3551)</f>
        <v>0</v>
      </c>
      <c r="D527" s="210">
        <f t="shared" si="445"/>
        <v>0</v>
      </c>
      <c r="E527" s="210">
        <f t="shared" si="445"/>
        <v>1.3296384540477049</v>
      </c>
      <c r="F527" s="210">
        <f t="shared" si="445"/>
        <v>5.2050661498629722</v>
      </c>
      <c r="G527" s="210">
        <f t="shared" si="445"/>
        <v>1.4832838932968153</v>
      </c>
      <c r="H527" s="210">
        <f t="shared" si="445"/>
        <v>2.141314015196234</v>
      </c>
      <c r="I527" s="210">
        <f t="shared" si="445"/>
        <v>2.1825754573902905</v>
      </c>
      <c r="J527" s="210">
        <f t="shared" si="445"/>
        <v>4.2727450148129407</v>
      </c>
      <c r="K527" s="210">
        <f t="shared" si="445"/>
        <v>4.1742436331207822</v>
      </c>
      <c r="L527" s="210">
        <f t="shared" si="445"/>
        <v>10.314876895848636</v>
      </c>
    </row>
    <row r="528" spans="1:12" x14ac:dyDescent="0.25">
      <c r="A528" s="50" t="s">
        <v>10049</v>
      </c>
      <c r="B528" s="50" t="s">
        <v>10050</v>
      </c>
      <c r="C528" s="210">
        <f t="shared" ref="C528:L528" si="446">(C2261/C$1818)/(C3994/C$3551)</f>
        <v>0</v>
      </c>
      <c r="D528" s="210">
        <f t="shared" si="446"/>
        <v>0</v>
      </c>
      <c r="E528" s="210">
        <f t="shared" si="446"/>
        <v>0</v>
      </c>
      <c r="F528" s="210">
        <f t="shared" si="446"/>
        <v>5.814826121663604E-3</v>
      </c>
      <c r="G528" s="210">
        <f t="shared" si="446"/>
        <v>0</v>
      </c>
      <c r="H528" s="210">
        <f t="shared" si="446"/>
        <v>2.5167477649481376E-2</v>
      </c>
      <c r="I528" s="210">
        <f t="shared" si="446"/>
        <v>0.32690814970615895</v>
      </c>
      <c r="J528" s="210">
        <f t="shared" si="446"/>
        <v>5.8052789719384712E-2</v>
      </c>
      <c r="K528" s="210">
        <f t="shared" si="446"/>
        <v>0.15482898817328086</v>
      </c>
      <c r="L528" s="210">
        <f t="shared" si="446"/>
        <v>0</v>
      </c>
    </row>
    <row r="529" spans="1:12" x14ac:dyDescent="0.25">
      <c r="A529" s="50" t="s">
        <v>3330</v>
      </c>
      <c r="B529" s="50" t="s">
        <v>5590</v>
      </c>
      <c r="C529" s="210">
        <f t="shared" ref="C529:L529" si="447">(C2262/C$1818)/(C3995/C$3551)</f>
        <v>0</v>
      </c>
      <c r="D529" s="210">
        <f t="shared" si="447"/>
        <v>0</v>
      </c>
      <c r="E529" s="210">
        <f t="shared" si="447"/>
        <v>0.18240021642456666</v>
      </c>
      <c r="F529" s="210">
        <f t="shared" si="447"/>
        <v>5.0060538692440594E-3</v>
      </c>
      <c r="G529" s="210">
        <f t="shared" si="447"/>
        <v>0</v>
      </c>
      <c r="H529" s="210">
        <f t="shared" si="447"/>
        <v>0</v>
      </c>
      <c r="I529" s="210">
        <f t="shared" si="447"/>
        <v>0</v>
      </c>
      <c r="J529" s="210">
        <f t="shared" si="447"/>
        <v>0</v>
      </c>
      <c r="K529" s="210">
        <f t="shared" si="447"/>
        <v>0</v>
      </c>
      <c r="L529" s="210">
        <f t="shared" si="447"/>
        <v>0</v>
      </c>
    </row>
    <row r="530" spans="1:12" x14ac:dyDescent="0.25">
      <c r="A530" s="50" t="s">
        <v>10051</v>
      </c>
      <c r="B530" s="50" t="s">
        <v>10052</v>
      </c>
      <c r="C530" s="210">
        <f t="shared" ref="C530:L530" si="448">(C2263/C$1818)/(C3996/C$3551)</f>
        <v>1.7760734523707602E-2</v>
      </c>
      <c r="D530" s="210">
        <f t="shared" si="448"/>
        <v>3.572563086179105E-2</v>
      </c>
      <c r="E530" s="210">
        <f t="shared" si="448"/>
        <v>0</v>
      </c>
      <c r="F530" s="210">
        <f t="shared" si="448"/>
        <v>6.6681652053083799E-3</v>
      </c>
      <c r="G530" s="210">
        <f t="shared" si="448"/>
        <v>0</v>
      </c>
      <c r="H530" s="210">
        <f t="shared" si="448"/>
        <v>0</v>
      </c>
      <c r="I530" s="210">
        <f t="shared" si="448"/>
        <v>0</v>
      </c>
      <c r="J530" s="210">
        <f t="shared" si="448"/>
        <v>0</v>
      </c>
      <c r="K530" s="210">
        <f t="shared" si="448"/>
        <v>1.9718513416749875E-3</v>
      </c>
      <c r="L530" s="210">
        <f t="shared" si="448"/>
        <v>9.3692568297224554E-2</v>
      </c>
    </row>
    <row r="531" spans="1:12" x14ac:dyDescent="0.25">
      <c r="A531" s="50" t="s">
        <v>10053</v>
      </c>
      <c r="B531" s="50" t="s">
        <v>10054</v>
      </c>
      <c r="C531" s="210">
        <f t="shared" ref="C531:L531" si="449">(C2264/C$1818)/(C3997/C$3551)</f>
        <v>0.14444057061977414</v>
      </c>
      <c r="D531" s="210">
        <f t="shared" si="449"/>
        <v>0.26665557069181378</v>
      </c>
      <c r="E531" s="210">
        <f t="shared" si="449"/>
        <v>0</v>
      </c>
      <c r="F531" s="210">
        <f t="shared" si="449"/>
        <v>0.36512419938549978</v>
      </c>
      <c r="G531" s="210">
        <f t="shared" si="449"/>
        <v>0.65589938348121912</v>
      </c>
      <c r="H531" s="210">
        <f t="shared" si="449"/>
        <v>0.69523428227985606</v>
      </c>
      <c r="I531" s="210">
        <f t="shared" si="449"/>
        <v>0.90000337544577413</v>
      </c>
      <c r="J531" s="210">
        <f t="shared" si="449"/>
        <v>0.54403513058568564</v>
      </c>
      <c r="K531" s="210">
        <f t="shared" si="449"/>
        <v>0.80015647976486692</v>
      </c>
      <c r="L531" s="210">
        <f t="shared" si="449"/>
        <v>0.69919474195650577</v>
      </c>
    </row>
    <row r="532" spans="1:12" x14ac:dyDescent="0.25">
      <c r="A532" s="50" t="s">
        <v>4390</v>
      </c>
      <c r="B532" s="50" t="s">
        <v>5595</v>
      </c>
      <c r="C532" s="210">
        <f t="shared" ref="C532:L532" si="450">(C2265/C$1818)/(C3998/C$3551)</f>
        <v>2.7728994568077798</v>
      </c>
      <c r="D532" s="210">
        <f t="shared" si="450"/>
        <v>1.4412174358985836</v>
      </c>
      <c r="E532" s="210">
        <f t="shared" si="450"/>
        <v>2.0913266634413255</v>
      </c>
      <c r="F532" s="210">
        <f t="shared" si="450"/>
        <v>18.18657381147165</v>
      </c>
      <c r="G532" s="210">
        <f t="shared" si="450"/>
        <v>2.363077970002041</v>
      </c>
      <c r="H532" s="210">
        <f t="shared" si="450"/>
        <v>2.3519209142587401</v>
      </c>
      <c r="I532" s="210">
        <f t="shared" si="450"/>
        <v>3.8081787397195184</v>
      </c>
      <c r="J532" s="210">
        <f t="shared" si="450"/>
        <v>4.5492433573290274</v>
      </c>
      <c r="K532" s="210">
        <f t="shared" si="450"/>
        <v>3.8636004051237745</v>
      </c>
      <c r="L532" s="210">
        <f t="shared" si="450"/>
        <v>7.5522411984816253</v>
      </c>
    </row>
    <row r="533" spans="1:12" x14ac:dyDescent="0.25">
      <c r="A533" s="50" t="s">
        <v>97</v>
      </c>
      <c r="B533" s="50" t="s">
        <v>5596</v>
      </c>
      <c r="C533" s="210">
        <f t="shared" ref="C533:L533" si="451">(C2266/C$1818)/(C3999/C$3551)</f>
        <v>2.262582650615113</v>
      </c>
      <c r="D533" s="210">
        <f t="shared" si="451"/>
        <v>1.6814122823048692</v>
      </c>
      <c r="E533" s="210">
        <f t="shared" si="451"/>
        <v>0.77067884325295222</v>
      </c>
      <c r="F533" s="210">
        <f t="shared" si="451"/>
        <v>1.0639234300429756</v>
      </c>
      <c r="G533" s="210">
        <f t="shared" si="451"/>
        <v>1.6462454068096148</v>
      </c>
      <c r="H533" s="210">
        <f t="shared" si="451"/>
        <v>1.9620387981374283</v>
      </c>
      <c r="I533" s="210">
        <f t="shared" si="451"/>
        <v>0.9918599845952536</v>
      </c>
      <c r="J533" s="210">
        <f t="shared" si="451"/>
        <v>0.25323787973310036</v>
      </c>
      <c r="K533" s="210">
        <f t="shared" si="451"/>
        <v>0.69023847431526553</v>
      </c>
      <c r="L533" s="210">
        <f t="shared" si="451"/>
        <v>2.9175120486457158</v>
      </c>
    </row>
    <row r="534" spans="1:12" x14ac:dyDescent="0.25">
      <c r="A534" s="50" t="s">
        <v>10055</v>
      </c>
      <c r="B534" s="50" t="s">
        <v>10056</v>
      </c>
      <c r="C534" s="210">
        <f t="shared" ref="C534:L534" si="452">(C2267/C$1818)/(C4000/C$3551)</f>
        <v>0</v>
      </c>
      <c r="D534" s="210">
        <f t="shared" si="452"/>
        <v>0</v>
      </c>
      <c r="E534" s="210">
        <f t="shared" si="452"/>
        <v>0</v>
      </c>
      <c r="F534" s="210">
        <f t="shared" si="452"/>
        <v>0</v>
      </c>
      <c r="G534" s="210">
        <f t="shared" si="452"/>
        <v>3.2157015004465689E-2</v>
      </c>
      <c r="H534" s="210">
        <f t="shared" si="452"/>
        <v>0</v>
      </c>
      <c r="I534" s="210">
        <f t="shared" si="452"/>
        <v>9.0701243255743129E-3</v>
      </c>
      <c r="J534" s="210">
        <f t="shared" si="452"/>
        <v>4.9337496293458587E-3</v>
      </c>
      <c r="K534" s="210">
        <f t="shared" si="452"/>
        <v>0</v>
      </c>
      <c r="L534" s="210">
        <f t="shared" si="452"/>
        <v>1.9315272745203272E-3</v>
      </c>
    </row>
    <row r="535" spans="1:12" x14ac:dyDescent="0.25">
      <c r="A535" s="50" t="s">
        <v>2015</v>
      </c>
      <c r="B535" s="50" t="s">
        <v>5599</v>
      </c>
      <c r="C535" s="210">
        <f t="shared" ref="C535:L535" si="453">(C2268/C$1818)/(C4001/C$3551)</f>
        <v>0</v>
      </c>
      <c r="D535" s="210">
        <f t="shared" si="453"/>
        <v>0</v>
      </c>
      <c r="E535" s="210">
        <f t="shared" si="453"/>
        <v>0</v>
      </c>
      <c r="F535" s="210">
        <f t="shared" si="453"/>
        <v>0</v>
      </c>
      <c r="G535" s="210">
        <f t="shared" si="453"/>
        <v>0</v>
      </c>
      <c r="H535" s="210">
        <f t="shared" si="453"/>
        <v>0</v>
      </c>
      <c r="I535" s="210">
        <f t="shared" si="453"/>
        <v>0</v>
      </c>
      <c r="J535" s="210">
        <f t="shared" si="453"/>
        <v>0.12785470075070091</v>
      </c>
      <c r="K535" s="210">
        <f t="shared" si="453"/>
        <v>0</v>
      </c>
      <c r="L535" s="210">
        <f t="shared" si="453"/>
        <v>0</v>
      </c>
    </row>
    <row r="536" spans="1:12" x14ac:dyDescent="0.25">
      <c r="A536" s="50" t="s">
        <v>695</v>
      </c>
      <c r="B536" s="50" t="s">
        <v>5601</v>
      </c>
      <c r="C536" s="210">
        <f t="shared" ref="C536:L536" si="454">(C2269/C$1818)/(C4002/C$3551)</f>
        <v>0</v>
      </c>
      <c r="D536" s="210">
        <f t="shared" si="454"/>
        <v>0</v>
      </c>
      <c r="E536" s="210">
        <f t="shared" si="454"/>
        <v>0</v>
      </c>
      <c r="F536" s="210">
        <f t="shared" si="454"/>
        <v>1.9487732626186253E-2</v>
      </c>
      <c r="G536" s="210">
        <f t="shared" si="454"/>
        <v>0</v>
      </c>
      <c r="H536" s="210">
        <f t="shared" si="454"/>
        <v>6.8106837981568163E-3</v>
      </c>
      <c r="I536" s="210">
        <f t="shared" si="454"/>
        <v>6.8346135327279706E-2</v>
      </c>
      <c r="J536" s="210">
        <f t="shared" si="454"/>
        <v>0.26177840964481208</v>
      </c>
      <c r="K536" s="210">
        <f t="shared" si="454"/>
        <v>4.9443950767315448E-2</v>
      </c>
      <c r="L536" s="210">
        <f t="shared" si="454"/>
        <v>0</v>
      </c>
    </row>
    <row r="537" spans="1:12" x14ac:dyDescent="0.25">
      <c r="A537" s="50" t="s">
        <v>2173</v>
      </c>
      <c r="B537" s="50" t="s">
        <v>5602</v>
      </c>
      <c r="C537" s="210">
        <f t="shared" ref="C537:L537" si="455">(C2270/C$1818)/(C4003/C$3551)</f>
        <v>0</v>
      </c>
      <c r="D537" s="210">
        <f t="shared" si="455"/>
        <v>0</v>
      </c>
      <c r="E537" s="210">
        <f t="shared" si="455"/>
        <v>0</v>
      </c>
      <c r="F537" s="210">
        <f t="shared" si="455"/>
        <v>0</v>
      </c>
      <c r="G537" s="210">
        <f t="shared" si="455"/>
        <v>0</v>
      </c>
      <c r="H537" s="210">
        <f t="shared" si="455"/>
        <v>0</v>
      </c>
      <c r="I537" s="210">
        <f t="shared" si="455"/>
        <v>0</v>
      </c>
      <c r="J537" s="210">
        <f t="shared" si="455"/>
        <v>0</v>
      </c>
      <c r="K537" s="210">
        <f t="shared" si="455"/>
        <v>1.7132808822211943E-3</v>
      </c>
      <c r="L537" s="210">
        <f t="shared" si="455"/>
        <v>0</v>
      </c>
    </row>
    <row r="538" spans="1:12" x14ac:dyDescent="0.25">
      <c r="A538" s="50" t="s">
        <v>552</v>
      </c>
      <c r="B538" s="50" t="s">
        <v>5603</v>
      </c>
      <c r="C538" s="210">
        <f t="shared" ref="C538:L538" si="456">(C2271/C$1818)/(C4004/C$3551)</f>
        <v>0</v>
      </c>
      <c r="D538" s="210">
        <f t="shared" si="456"/>
        <v>1.9551628648607745E-2</v>
      </c>
      <c r="E538" s="210">
        <f t="shared" si="456"/>
        <v>8.3493343551706165E-2</v>
      </c>
      <c r="F538" s="210">
        <f t="shared" si="456"/>
        <v>0.13918237113857718</v>
      </c>
      <c r="G538" s="210">
        <f t="shared" si="456"/>
        <v>0.13248135906129141</v>
      </c>
      <c r="H538" s="210">
        <f t="shared" si="456"/>
        <v>0.54153569891462117</v>
      </c>
      <c r="I538" s="210">
        <f t="shared" si="456"/>
        <v>3.658080255507775E-2</v>
      </c>
      <c r="J538" s="210">
        <f t="shared" si="456"/>
        <v>4.0701468286947248E-2</v>
      </c>
      <c r="K538" s="210">
        <f t="shared" si="456"/>
        <v>0</v>
      </c>
      <c r="L538" s="210">
        <f t="shared" si="456"/>
        <v>0</v>
      </c>
    </row>
    <row r="539" spans="1:12" x14ac:dyDescent="0.25">
      <c r="A539" s="50" t="s">
        <v>436</v>
      </c>
      <c r="B539" s="50" t="s">
        <v>5605</v>
      </c>
      <c r="C539" s="210">
        <f t="shared" ref="C539:L539" si="457">(C2272/C$1818)/(C4005/C$3551)</f>
        <v>3.2003422417343298E-4</v>
      </c>
      <c r="D539" s="210">
        <f t="shared" si="457"/>
        <v>8.8707256693877884E-2</v>
      </c>
      <c r="E539" s="210">
        <f t="shared" si="457"/>
        <v>9.9498733860620803E-2</v>
      </c>
      <c r="F539" s="210">
        <f t="shared" si="457"/>
        <v>7.8045310694287134E-2</v>
      </c>
      <c r="G539" s="210">
        <f t="shared" si="457"/>
        <v>5.6875415933155177E-2</v>
      </c>
      <c r="H539" s="210">
        <f t="shared" si="457"/>
        <v>4.7585302448291643E-2</v>
      </c>
      <c r="I539" s="210">
        <f t="shared" si="457"/>
        <v>0.45049167622248981</v>
      </c>
      <c r="J539" s="210">
        <f t="shared" si="457"/>
        <v>0.3014648136556331</v>
      </c>
      <c r="K539" s="210">
        <f t="shared" si="457"/>
        <v>7.6394232411867463E-2</v>
      </c>
      <c r="L539" s="210">
        <f t="shared" si="457"/>
        <v>6.0062659529957318E-2</v>
      </c>
    </row>
    <row r="540" spans="1:12" x14ac:dyDescent="0.25">
      <c r="A540" s="50" t="s">
        <v>92</v>
      </c>
      <c r="B540" s="50" t="s">
        <v>5607</v>
      </c>
      <c r="C540" s="210">
        <f t="shared" ref="C540:L540" si="458">(C2273/C$1818)/(C4006/C$3551)</f>
        <v>0</v>
      </c>
      <c r="D540" s="210">
        <f t="shared" si="458"/>
        <v>1.2464093478033735E-2</v>
      </c>
      <c r="E540" s="210">
        <f t="shared" si="458"/>
        <v>6.656157743427692E-4</v>
      </c>
      <c r="F540" s="210">
        <f t="shared" si="458"/>
        <v>1.7227535299328199E-5</v>
      </c>
      <c r="G540" s="210">
        <f t="shared" si="458"/>
        <v>0</v>
      </c>
      <c r="H540" s="210">
        <f t="shared" si="458"/>
        <v>2.4253189841860405E-5</v>
      </c>
      <c r="I540" s="210">
        <f t="shared" si="458"/>
        <v>0</v>
      </c>
      <c r="J540" s="210">
        <f t="shared" si="458"/>
        <v>0</v>
      </c>
      <c r="K540" s="210">
        <f t="shared" si="458"/>
        <v>1.2450893224762073E-2</v>
      </c>
      <c r="L540" s="210">
        <f t="shared" si="458"/>
        <v>0</v>
      </c>
    </row>
    <row r="541" spans="1:12" x14ac:dyDescent="0.25">
      <c r="A541" s="50" t="s">
        <v>149</v>
      </c>
      <c r="B541" s="50" t="s">
        <v>5608</v>
      </c>
      <c r="C541" s="210">
        <f t="shared" ref="C541:L541" si="459">(C2274/C$1818)/(C4007/C$3551)</f>
        <v>0</v>
      </c>
      <c r="D541" s="210">
        <f t="shared" si="459"/>
        <v>4.1606693255613966E-4</v>
      </c>
      <c r="E541" s="210">
        <f t="shared" si="459"/>
        <v>0</v>
      </c>
      <c r="F541" s="210">
        <f t="shared" si="459"/>
        <v>0</v>
      </c>
      <c r="G541" s="210">
        <f t="shared" si="459"/>
        <v>0</v>
      </c>
      <c r="H541" s="210">
        <f t="shared" si="459"/>
        <v>4.2243340139209128E-4</v>
      </c>
      <c r="I541" s="210">
        <f t="shared" si="459"/>
        <v>4.1223000297399759E-3</v>
      </c>
      <c r="J541" s="210">
        <f t="shared" si="459"/>
        <v>2.8131937019869142E-3</v>
      </c>
      <c r="K541" s="210">
        <f t="shared" si="459"/>
        <v>1.0394605600348546E-2</v>
      </c>
      <c r="L541" s="210">
        <f t="shared" si="459"/>
        <v>8.2374542356512207E-3</v>
      </c>
    </row>
    <row r="542" spans="1:12" x14ac:dyDescent="0.25">
      <c r="A542" s="50" t="s">
        <v>1346</v>
      </c>
      <c r="B542" s="50" t="s">
        <v>5609</v>
      </c>
      <c r="C542" s="210">
        <f t="shared" ref="C542:L542" si="460">(C2275/C$1818)/(C4008/C$3551)</f>
        <v>1.2481817645190353E-2</v>
      </c>
      <c r="D542" s="210">
        <f t="shared" si="460"/>
        <v>4.3696173319897752E-2</v>
      </c>
      <c r="E542" s="210">
        <f t="shared" si="460"/>
        <v>0</v>
      </c>
      <c r="F542" s="210">
        <f t="shared" si="460"/>
        <v>0</v>
      </c>
      <c r="G542" s="210">
        <f t="shared" si="460"/>
        <v>0</v>
      </c>
      <c r="H542" s="210">
        <f t="shared" si="460"/>
        <v>0</v>
      </c>
      <c r="I542" s="210">
        <f t="shared" si="460"/>
        <v>0</v>
      </c>
      <c r="J542" s="210">
        <f t="shared" si="460"/>
        <v>0</v>
      </c>
      <c r="K542" s="210">
        <f t="shared" si="460"/>
        <v>8.3948163193930914E-4</v>
      </c>
      <c r="L542" s="210">
        <f t="shared" si="460"/>
        <v>0</v>
      </c>
    </row>
    <row r="543" spans="1:12" x14ac:dyDescent="0.25">
      <c r="A543" s="50" t="s">
        <v>334</v>
      </c>
      <c r="B543" s="50" t="s">
        <v>5610</v>
      </c>
      <c r="C543" s="210">
        <f t="shared" ref="C543:L543" si="461">(C2276/C$1818)/(C4009/C$3551)</f>
        <v>0</v>
      </c>
      <c r="D543" s="210">
        <f t="shared" si="461"/>
        <v>0</v>
      </c>
      <c r="E543" s="210">
        <f t="shared" si="461"/>
        <v>0</v>
      </c>
      <c r="F543" s="210">
        <f t="shared" si="461"/>
        <v>0</v>
      </c>
      <c r="G543" s="210">
        <f t="shared" si="461"/>
        <v>3.8211831600165509E-2</v>
      </c>
      <c r="H543" s="210">
        <f t="shared" si="461"/>
        <v>3.9106909195481099E-2</v>
      </c>
      <c r="I543" s="210">
        <f t="shared" si="461"/>
        <v>8.2072053050522065E-2</v>
      </c>
      <c r="J543" s="210">
        <f t="shared" si="461"/>
        <v>4.8500736702744695E-3</v>
      </c>
      <c r="K543" s="210">
        <f t="shared" si="461"/>
        <v>1.3731446500041735E-3</v>
      </c>
      <c r="L543" s="210">
        <f t="shared" si="461"/>
        <v>0</v>
      </c>
    </row>
    <row r="544" spans="1:12" x14ac:dyDescent="0.25">
      <c r="A544" s="50" t="s">
        <v>417</v>
      </c>
      <c r="B544" s="50" t="s">
        <v>5611</v>
      </c>
      <c r="C544" s="210">
        <f t="shared" ref="C544:L544" si="462">(C2277/C$1818)/(C4010/C$3551)</f>
        <v>9.185518449624934E-5</v>
      </c>
      <c r="D544" s="210">
        <f t="shared" si="462"/>
        <v>0.31087412925363428</v>
      </c>
      <c r="E544" s="210">
        <f t="shared" si="462"/>
        <v>0</v>
      </c>
      <c r="F544" s="210">
        <f t="shared" si="462"/>
        <v>0</v>
      </c>
      <c r="G544" s="210">
        <f t="shared" si="462"/>
        <v>0</v>
      </c>
      <c r="H544" s="210">
        <f t="shared" si="462"/>
        <v>0</v>
      </c>
      <c r="I544" s="210">
        <f t="shared" si="462"/>
        <v>0</v>
      </c>
      <c r="J544" s="210">
        <f t="shared" si="462"/>
        <v>0</v>
      </c>
      <c r="K544" s="210">
        <f t="shared" si="462"/>
        <v>0</v>
      </c>
      <c r="L544" s="210">
        <f t="shared" si="462"/>
        <v>0</v>
      </c>
    </row>
    <row r="545" spans="1:12" x14ac:dyDescent="0.25">
      <c r="A545" s="50" t="s">
        <v>52</v>
      </c>
      <c r="B545" s="50" t="s">
        <v>5612</v>
      </c>
      <c r="C545" s="210">
        <f t="shared" ref="C545:L545" si="463">(C2278/C$1818)/(C4011/C$3551)</f>
        <v>4.9335910766323064E-2</v>
      </c>
      <c r="D545" s="210">
        <f t="shared" si="463"/>
        <v>5.4428209318302154E-2</v>
      </c>
      <c r="E545" s="210">
        <f t="shared" si="463"/>
        <v>2.4376401099424454E-2</v>
      </c>
      <c r="F545" s="210">
        <f t="shared" si="463"/>
        <v>4.0271533045153012E-2</v>
      </c>
      <c r="G545" s="210">
        <f t="shared" si="463"/>
        <v>5.5139879909302331E-2</v>
      </c>
      <c r="H545" s="210">
        <f t="shared" si="463"/>
        <v>6.9577464226671437E-2</v>
      </c>
      <c r="I545" s="210">
        <f t="shared" si="463"/>
        <v>0.84337544218277249</v>
      </c>
      <c r="J545" s="210">
        <f t="shared" si="463"/>
        <v>0.11845825840234496</v>
      </c>
      <c r="K545" s="210">
        <f t="shared" si="463"/>
        <v>0.19512479650755424</v>
      </c>
      <c r="L545" s="210">
        <f t="shared" si="463"/>
        <v>2.2158866818873593E-2</v>
      </c>
    </row>
    <row r="546" spans="1:12" x14ac:dyDescent="0.25">
      <c r="A546" s="50" t="s">
        <v>1130</v>
      </c>
      <c r="B546" s="50" t="s">
        <v>5613</v>
      </c>
      <c r="C546" s="210">
        <f t="shared" ref="C546:L546" si="464">(C2279/C$1818)/(C4012/C$3551)</f>
        <v>0.97174577199650725</v>
      </c>
      <c r="D546" s="210">
        <f t="shared" si="464"/>
        <v>1.8944264175242285</v>
      </c>
      <c r="E546" s="210">
        <f t="shared" si="464"/>
        <v>0.25995840739769022</v>
      </c>
      <c r="F546" s="210">
        <f t="shared" si="464"/>
        <v>5.1232106115904626E-2</v>
      </c>
      <c r="G546" s="210">
        <f t="shared" si="464"/>
        <v>5.3553810044224194E-2</v>
      </c>
      <c r="H546" s="210">
        <f t="shared" si="464"/>
        <v>1.6157674135555692E-2</v>
      </c>
      <c r="I546" s="210">
        <f t="shared" si="464"/>
        <v>1.0732719660311496</v>
      </c>
      <c r="J546" s="210">
        <f t="shared" si="464"/>
        <v>0.38855344206743653</v>
      </c>
      <c r="K546" s="210">
        <f t="shared" si="464"/>
        <v>0.21736389429546316</v>
      </c>
      <c r="L546" s="210">
        <f t="shared" si="464"/>
        <v>0</v>
      </c>
    </row>
    <row r="547" spans="1:12" x14ac:dyDescent="0.25">
      <c r="A547" s="50" t="s">
        <v>1348</v>
      </c>
      <c r="B547" s="50" t="s">
        <v>5614</v>
      </c>
      <c r="C547" s="210">
        <f t="shared" ref="C547:L547" si="465">(C2280/C$1818)/(C4013/C$3551)</f>
        <v>0.11198615068249594</v>
      </c>
      <c r="D547" s="210">
        <f t="shared" si="465"/>
        <v>1.0900044923414828E-2</v>
      </c>
      <c r="E547" s="210">
        <f t="shared" si="465"/>
        <v>3.1025688074487086E-2</v>
      </c>
      <c r="F547" s="210">
        <f t="shared" si="465"/>
        <v>6.3583648346871935E-4</v>
      </c>
      <c r="G547" s="210">
        <f t="shared" si="465"/>
        <v>0</v>
      </c>
      <c r="H547" s="210">
        <f t="shared" si="465"/>
        <v>1.3856992435725387E-3</v>
      </c>
      <c r="I547" s="210">
        <f t="shared" si="465"/>
        <v>6.5246589805463606E-2</v>
      </c>
      <c r="J547" s="210">
        <f t="shared" si="465"/>
        <v>2.2077687159555102</v>
      </c>
      <c r="K547" s="210">
        <f t="shared" si="465"/>
        <v>0.39040245441024046</v>
      </c>
      <c r="L547" s="210">
        <f t="shared" si="465"/>
        <v>0</v>
      </c>
    </row>
    <row r="548" spans="1:12" x14ac:dyDescent="0.25">
      <c r="A548" s="50" t="s">
        <v>163</v>
      </c>
      <c r="B548" s="50" t="s">
        <v>5615</v>
      </c>
      <c r="C548" s="210">
        <f t="shared" ref="C548:L548" si="466">(C2281/C$1818)/(C4014/C$3551)</f>
        <v>0.1191683492034549</v>
      </c>
      <c r="D548" s="210">
        <f t="shared" si="466"/>
        <v>0.16218165146994343</v>
      </c>
      <c r="E548" s="210">
        <f t="shared" si="466"/>
        <v>0.26159463994515525</v>
      </c>
      <c r="F548" s="210">
        <f t="shared" si="466"/>
        <v>0.37403415755823899</v>
      </c>
      <c r="G548" s="210">
        <f t="shared" si="466"/>
        <v>0.50988019435571574</v>
      </c>
      <c r="H548" s="210">
        <f t="shared" si="466"/>
        <v>0.4909475183805237</v>
      </c>
      <c r="I548" s="210">
        <f t="shared" si="466"/>
        <v>0.7440355901913186</v>
      </c>
      <c r="J548" s="210">
        <f t="shared" si="466"/>
        <v>0.67907969816849223</v>
      </c>
      <c r="K548" s="210">
        <f t="shared" si="466"/>
        <v>0.40056185133197025</v>
      </c>
      <c r="L548" s="210">
        <f t="shared" si="466"/>
        <v>0.19565200980896857</v>
      </c>
    </row>
    <row r="549" spans="1:12" x14ac:dyDescent="0.25">
      <c r="A549" s="50" t="s">
        <v>289</v>
      </c>
      <c r="B549" s="50" t="s">
        <v>5616</v>
      </c>
      <c r="C549" s="210">
        <f t="shared" ref="C549:L549" si="467">(C2282/C$1818)/(C4015/C$3551)</f>
        <v>9.8043722964979818E-2</v>
      </c>
      <c r="D549" s="210">
        <f t="shared" si="467"/>
        <v>0.19573919816335683</v>
      </c>
      <c r="E549" s="210">
        <f t="shared" si="467"/>
        <v>0.10799884114959474</v>
      </c>
      <c r="F549" s="210">
        <f t="shared" si="467"/>
        <v>6.0044536048562157E-2</v>
      </c>
      <c r="G549" s="210">
        <f t="shared" si="467"/>
        <v>0.1071155371152275</v>
      </c>
      <c r="H549" s="210">
        <f t="shared" si="467"/>
        <v>5.8812175585831739E-2</v>
      </c>
      <c r="I549" s="210">
        <f t="shared" si="467"/>
        <v>1.9462065563645499E-2</v>
      </c>
      <c r="J549" s="210">
        <f t="shared" si="467"/>
        <v>0.12525844876537737</v>
      </c>
      <c r="K549" s="210">
        <f t="shared" si="467"/>
        <v>0.2026801065653443</v>
      </c>
      <c r="L549" s="210">
        <f t="shared" si="467"/>
        <v>1.7838742533027689E-2</v>
      </c>
    </row>
    <row r="550" spans="1:12" x14ac:dyDescent="0.25">
      <c r="A550" s="50" t="s">
        <v>93</v>
      </c>
      <c r="B550" s="50" t="s">
        <v>5620</v>
      </c>
      <c r="C550" s="210">
        <f t="shared" ref="C550:L550" si="468">(C2283/C$1818)/(C4016/C$3551)</f>
        <v>0</v>
      </c>
      <c r="D550" s="210">
        <f t="shared" si="468"/>
        <v>0</v>
      </c>
      <c r="E550" s="210">
        <f t="shared" si="468"/>
        <v>0</v>
      </c>
      <c r="F550" s="210">
        <f t="shared" si="468"/>
        <v>0</v>
      </c>
      <c r="G550" s="210">
        <f t="shared" si="468"/>
        <v>0</v>
      </c>
      <c r="H550" s="210">
        <f t="shared" si="468"/>
        <v>0</v>
      </c>
      <c r="I550" s="210">
        <f t="shared" si="468"/>
        <v>0</v>
      </c>
      <c r="J550" s="210">
        <f t="shared" si="468"/>
        <v>0</v>
      </c>
      <c r="K550" s="210">
        <f t="shared" si="468"/>
        <v>1.228906489198513E-2</v>
      </c>
      <c r="L550" s="210">
        <f t="shared" si="468"/>
        <v>0</v>
      </c>
    </row>
    <row r="551" spans="1:12" x14ac:dyDescent="0.25">
      <c r="A551" s="50" t="s">
        <v>1156</v>
      </c>
      <c r="B551" s="50" t="s">
        <v>5628</v>
      </c>
      <c r="C551" s="210">
        <f t="shared" ref="C551:L551" si="469">(C2284/C$1818)/(C4017/C$3551)</f>
        <v>0</v>
      </c>
      <c r="D551" s="210">
        <f t="shared" si="469"/>
        <v>0</v>
      </c>
      <c r="E551" s="210">
        <f t="shared" si="469"/>
        <v>0</v>
      </c>
      <c r="F551" s="210">
        <f t="shared" si="469"/>
        <v>0</v>
      </c>
      <c r="G551" s="210">
        <f t="shared" si="469"/>
        <v>0</v>
      </c>
      <c r="H551" s="210">
        <f t="shared" si="469"/>
        <v>4.2600805513829033E-4</v>
      </c>
      <c r="I551" s="210">
        <f t="shared" si="469"/>
        <v>0</v>
      </c>
      <c r="J551" s="210">
        <f t="shared" si="469"/>
        <v>0.20338370208613576</v>
      </c>
      <c r="K551" s="210">
        <f t="shared" si="469"/>
        <v>3.3497762044311305E-2</v>
      </c>
      <c r="L551" s="210">
        <f t="shared" si="469"/>
        <v>0</v>
      </c>
    </row>
    <row r="552" spans="1:12" x14ac:dyDescent="0.25">
      <c r="A552" s="50" t="s">
        <v>1709</v>
      </c>
      <c r="B552" s="50" t="s">
        <v>5629</v>
      </c>
      <c r="C552" s="210">
        <f t="shared" ref="C552:L552" si="470">(C2285/C$1818)/(C4018/C$3551)</f>
        <v>5.2745743735014061E-2</v>
      </c>
      <c r="D552" s="210">
        <f t="shared" si="470"/>
        <v>0</v>
      </c>
      <c r="E552" s="210">
        <f t="shared" si="470"/>
        <v>0</v>
      </c>
      <c r="F552" s="210">
        <f t="shared" si="470"/>
        <v>0</v>
      </c>
      <c r="G552" s="210">
        <f t="shared" si="470"/>
        <v>0</v>
      </c>
      <c r="H552" s="210">
        <f t="shared" si="470"/>
        <v>0</v>
      </c>
      <c r="I552" s="210">
        <f t="shared" si="470"/>
        <v>0</v>
      </c>
      <c r="J552" s="210">
        <f t="shared" si="470"/>
        <v>0</v>
      </c>
      <c r="K552" s="210">
        <f t="shared" si="470"/>
        <v>0</v>
      </c>
      <c r="L552" s="210">
        <f t="shared" si="470"/>
        <v>0</v>
      </c>
    </row>
    <row r="553" spans="1:12" x14ac:dyDescent="0.25">
      <c r="A553" s="50" t="s">
        <v>314</v>
      </c>
      <c r="B553" s="50" t="s">
        <v>5630</v>
      </c>
      <c r="C553" s="210">
        <f t="shared" ref="C553:L553" si="471">(C2286/C$1818)/(C4019/C$3551)</f>
        <v>0.48737070035113417</v>
      </c>
      <c r="D553" s="210">
        <f t="shared" si="471"/>
        <v>8.6310087048543094E-2</v>
      </c>
      <c r="E553" s="210">
        <f t="shared" si="471"/>
        <v>0</v>
      </c>
      <c r="F553" s="210">
        <f t="shared" si="471"/>
        <v>3.8125563529736624E-2</v>
      </c>
      <c r="G553" s="210">
        <f t="shared" si="471"/>
        <v>0.2445607509134502</v>
      </c>
      <c r="H553" s="210">
        <f t="shared" si="471"/>
        <v>0.22566411246236093</v>
      </c>
      <c r="I553" s="210">
        <f t="shared" si="471"/>
        <v>0.90637310854263187</v>
      </c>
      <c r="J553" s="210">
        <f t="shared" si="471"/>
        <v>1.22275402564893</v>
      </c>
      <c r="K553" s="210">
        <f t="shared" si="471"/>
        <v>1.2297944138232866</v>
      </c>
      <c r="L553" s="210">
        <f t="shared" si="471"/>
        <v>0.79036745527210162</v>
      </c>
    </row>
    <row r="554" spans="1:12" x14ac:dyDescent="0.25">
      <c r="A554" s="50" t="s">
        <v>1720</v>
      </c>
      <c r="B554" s="50" t="s">
        <v>5631</v>
      </c>
      <c r="C554" s="210">
        <f t="shared" ref="C554:L554" si="472">(C2287/C$1818)/(C4020/C$3551)</f>
        <v>0</v>
      </c>
      <c r="D554" s="210">
        <f t="shared" si="472"/>
        <v>14.026994174504695</v>
      </c>
      <c r="E554" s="210">
        <f t="shared" si="472"/>
        <v>0.13210662487882036</v>
      </c>
      <c r="F554" s="210">
        <f t="shared" si="472"/>
        <v>0.79398614435815063</v>
      </c>
      <c r="G554" s="210">
        <f t="shared" si="472"/>
        <v>27.604878440329657</v>
      </c>
      <c r="H554" s="210">
        <f t="shared" si="472"/>
        <v>12.717781236763281</v>
      </c>
      <c r="I554" s="210">
        <f t="shared" si="472"/>
        <v>0.37518728203375956</v>
      </c>
      <c r="J554" s="210">
        <f t="shared" si="472"/>
        <v>8.72324966511797E-3</v>
      </c>
      <c r="K554" s="210">
        <f t="shared" si="472"/>
        <v>4.1080960566927951</v>
      </c>
      <c r="L554" s="210">
        <f t="shared" si="472"/>
        <v>6.7084492368870055E-2</v>
      </c>
    </row>
    <row r="555" spans="1:12" x14ac:dyDescent="0.25">
      <c r="A555" s="50" t="s">
        <v>4593</v>
      </c>
      <c r="B555" s="50" t="s">
        <v>5632</v>
      </c>
      <c r="C555" s="210">
        <f t="shared" ref="C555:L555" si="473">(C2288/C$1818)/(C4021/C$3551)</f>
        <v>0</v>
      </c>
      <c r="D555" s="210">
        <f t="shared" si="473"/>
        <v>0</v>
      </c>
      <c r="E555" s="210">
        <f t="shared" si="473"/>
        <v>0</v>
      </c>
      <c r="F555" s="210">
        <f t="shared" si="473"/>
        <v>0</v>
      </c>
      <c r="G555" s="210">
        <f t="shared" si="473"/>
        <v>0.19755711977725349</v>
      </c>
      <c r="H555" s="210">
        <f t="shared" si="473"/>
        <v>0</v>
      </c>
      <c r="I555" s="210">
        <f t="shared" si="473"/>
        <v>0</v>
      </c>
      <c r="J555" s="210">
        <f t="shared" si="473"/>
        <v>0</v>
      </c>
      <c r="K555" s="210">
        <f t="shared" si="473"/>
        <v>0</v>
      </c>
      <c r="L555" s="210">
        <f t="shared" si="473"/>
        <v>0</v>
      </c>
    </row>
    <row r="556" spans="1:12" x14ac:dyDescent="0.25">
      <c r="A556" s="50" t="s">
        <v>2013</v>
      </c>
      <c r="B556" s="50" t="s">
        <v>5633</v>
      </c>
      <c r="C556" s="210">
        <f t="shared" ref="C556:L556" si="474">(C2289/C$1818)/(C4022/C$3551)</f>
        <v>28.125184326373567</v>
      </c>
      <c r="D556" s="210">
        <f t="shared" si="474"/>
        <v>35.648049192369704</v>
      </c>
      <c r="E556" s="210">
        <f t="shared" si="474"/>
        <v>35.861791877262</v>
      </c>
      <c r="F556" s="210">
        <f t="shared" si="474"/>
        <v>59.729724076368996</v>
      </c>
      <c r="G556" s="210">
        <f t="shared" si="474"/>
        <v>15.204670582876389</v>
      </c>
      <c r="H556" s="210">
        <f t="shared" si="474"/>
        <v>13.281967226727929</v>
      </c>
      <c r="I556" s="210">
        <f t="shared" si="474"/>
        <v>40.670611829189866</v>
      </c>
      <c r="J556" s="210">
        <f t="shared" si="474"/>
        <v>54.214771680827454</v>
      </c>
      <c r="K556" s="210">
        <f t="shared" si="474"/>
        <v>5.1943047308940118</v>
      </c>
      <c r="L556" s="210">
        <f t="shared" si="474"/>
        <v>18.107956531004728</v>
      </c>
    </row>
    <row r="557" spans="1:12" x14ac:dyDescent="0.25">
      <c r="A557" s="50" t="s">
        <v>3415</v>
      </c>
      <c r="B557" s="50" t="s">
        <v>5634</v>
      </c>
      <c r="C557" s="210">
        <f t="shared" ref="C557:L557" si="475">(C2290/C$1818)/(C4023/C$3551)</f>
        <v>11.782315348148288</v>
      </c>
      <c r="D557" s="210">
        <f t="shared" si="475"/>
        <v>8.7117624732336724E-3</v>
      </c>
      <c r="E557" s="210">
        <f t="shared" si="475"/>
        <v>0</v>
      </c>
      <c r="F557" s="210">
        <f t="shared" si="475"/>
        <v>0.11744573329675648</v>
      </c>
      <c r="G557" s="210">
        <f t="shared" si="475"/>
        <v>1.3804070357806204</v>
      </c>
      <c r="H557" s="210">
        <f t="shared" si="475"/>
        <v>2.176626124375185</v>
      </c>
      <c r="I557" s="210">
        <f t="shared" si="475"/>
        <v>1.5674494693177457E-2</v>
      </c>
      <c r="J557" s="210">
        <f t="shared" si="475"/>
        <v>2.3738627215676118E-2</v>
      </c>
      <c r="K557" s="210">
        <f t="shared" si="475"/>
        <v>0.11308328588648039</v>
      </c>
      <c r="L557" s="210">
        <f t="shared" si="475"/>
        <v>0</v>
      </c>
    </row>
    <row r="558" spans="1:12" x14ac:dyDescent="0.25">
      <c r="A558" s="50" t="s">
        <v>3613</v>
      </c>
      <c r="B558" s="50" t="s">
        <v>5635</v>
      </c>
      <c r="C558" s="210">
        <f t="shared" ref="C558:L558" si="476">(C2291/C$1818)/(C4024/C$3551)</f>
        <v>0</v>
      </c>
      <c r="D558" s="210">
        <f t="shared" si="476"/>
        <v>0</v>
      </c>
      <c r="E558" s="210">
        <f t="shared" si="476"/>
        <v>0</v>
      </c>
      <c r="F558" s="210">
        <f t="shared" si="476"/>
        <v>0.19913133658416879</v>
      </c>
      <c r="G558" s="210">
        <f t="shared" si="476"/>
        <v>2.3809327482096694</v>
      </c>
      <c r="H558" s="210">
        <f t="shared" si="476"/>
        <v>8.7938601624063154E-2</v>
      </c>
      <c r="I558" s="210">
        <f t="shared" si="476"/>
        <v>2.6027119821089143E-3</v>
      </c>
      <c r="J558" s="210">
        <f t="shared" si="476"/>
        <v>1.6586740819184046E-2</v>
      </c>
      <c r="K558" s="210">
        <f t="shared" si="476"/>
        <v>0.12141123987113457</v>
      </c>
      <c r="L558" s="210">
        <f t="shared" si="476"/>
        <v>0</v>
      </c>
    </row>
    <row r="559" spans="1:12" x14ac:dyDescent="0.25">
      <c r="A559" s="50" t="s">
        <v>3615</v>
      </c>
      <c r="B559" s="50" t="s">
        <v>5639</v>
      </c>
      <c r="C559" s="210">
        <f t="shared" ref="C559:L559" si="477">(C2292/C$1818)/(C4025/C$3551)</f>
        <v>0</v>
      </c>
      <c r="D559" s="210">
        <f t="shared" si="477"/>
        <v>0</v>
      </c>
      <c r="E559" s="210">
        <f t="shared" si="477"/>
        <v>0</v>
      </c>
      <c r="F559" s="210">
        <f t="shared" si="477"/>
        <v>0</v>
      </c>
      <c r="G559" s="210">
        <f t="shared" si="477"/>
        <v>0</v>
      </c>
      <c r="H559" s="210">
        <f t="shared" si="477"/>
        <v>3.0397828710720224E-2</v>
      </c>
      <c r="I559" s="210">
        <f t="shared" si="477"/>
        <v>0</v>
      </c>
      <c r="J559" s="210">
        <f t="shared" si="477"/>
        <v>0</v>
      </c>
      <c r="K559" s="210">
        <f t="shared" si="477"/>
        <v>0</v>
      </c>
      <c r="L559" s="210">
        <f t="shared" si="477"/>
        <v>0</v>
      </c>
    </row>
    <row r="560" spans="1:12" x14ac:dyDescent="0.25">
      <c r="A560" s="50" t="s">
        <v>2857</v>
      </c>
      <c r="B560" s="50" t="s">
        <v>5643</v>
      </c>
      <c r="C560" s="210">
        <f t="shared" ref="C560:L560" si="478">(C2293/C$1818)/(C4026/C$3551)</f>
        <v>0</v>
      </c>
      <c r="D560" s="210">
        <f t="shared" si="478"/>
        <v>0</v>
      </c>
      <c r="E560" s="210">
        <f t="shared" si="478"/>
        <v>0</v>
      </c>
      <c r="F560" s="210">
        <f t="shared" si="478"/>
        <v>0</v>
      </c>
      <c r="G560" s="210">
        <f t="shared" si="478"/>
        <v>0</v>
      </c>
      <c r="H560" s="210">
        <f t="shared" si="478"/>
        <v>2.3728713161269496E-2</v>
      </c>
      <c r="I560" s="210">
        <f t="shared" si="478"/>
        <v>0</v>
      </c>
      <c r="J560" s="210">
        <f t="shared" si="478"/>
        <v>0</v>
      </c>
      <c r="K560" s="210">
        <f t="shared" si="478"/>
        <v>0</v>
      </c>
      <c r="L560" s="210">
        <f t="shared" si="478"/>
        <v>0</v>
      </c>
    </row>
    <row r="561" spans="1:12" x14ac:dyDescent="0.25">
      <c r="A561" s="50" t="s">
        <v>10057</v>
      </c>
      <c r="B561" s="50" t="s">
        <v>10058</v>
      </c>
      <c r="C561" s="210">
        <f t="shared" ref="C561:L561" si="479">(C2294/C$1818)/(C4027/C$3551)</f>
        <v>0</v>
      </c>
      <c r="D561" s="210">
        <f t="shared" si="479"/>
        <v>1.1978942003128852E-2</v>
      </c>
      <c r="E561" s="210">
        <f t="shared" si="479"/>
        <v>0</v>
      </c>
      <c r="F561" s="210">
        <f t="shared" si="479"/>
        <v>0</v>
      </c>
      <c r="G561" s="210">
        <f t="shared" si="479"/>
        <v>0</v>
      </c>
      <c r="H561" s="210">
        <f t="shared" si="479"/>
        <v>0</v>
      </c>
      <c r="I561" s="210">
        <f t="shared" si="479"/>
        <v>0</v>
      </c>
      <c r="J561" s="210">
        <f t="shared" si="479"/>
        <v>0</v>
      </c>
      <c r="K561" s="210">
        <f t="shared" si="479"/>
        <v>0</v>
      </c>
      <c r="L561" s="210">
        <f t="shared" si="479"/>
        <v>0</v>
      </c>
    </row>
    <row r="562" spans="1:12" x14ac:dyDescent="0.25">
      <c r="A562" s="50" t="s">
        <v>10059</v>
      </c>
      <c r="B562" s="50" t="s">
        <v>10060</v>
      </c>
      <c r="C562" s="210">
        <f t="shared" ref="C562:L562" si="480">(C2295/C$1818)/(C4028/C$3551)</f>
        <v>2.2658722898998659E-2</v>
      </c>
      <c r="D562" s="210">
        <f t="shared" si="480"/>
        <v>0</v>
      </c>
      <c r="E562" s="210">
        <f t="shared" si="480"/>
        <v>0</v>
      </c>
      <c r="F562" s="210">
        <f t="shared" si="480"/>
        <v>1.4576542431642673E-2</v>
      </c>
      <c r="G562" s="210">
        <f t="shared" si="480"/>
        <v>1.4491355381174324E-2</v>
      </c>
      <c r="H562" s="210">
        <f t="shared" si="480"/>
        <v>0</v>
      </c>
      <c r="I562" s="210">
        <f t="shared" si="480"/>
        <v>1.0181058264104415E-4</v>
      </c>
      <c r="J562" s="210">
        <f t="shared" si="480"/>
        <v>7.7009416316760988E-3</v>
      </c>
      <c r="K562" s="210">
        <f t="shared" si="480"/>
        <v>2.4138141017178288E-3</v>
      </c>
      <c r="L562" s="210">
        <f t="shared" si="480"/>
        <v>0</v>
      </c>
    </row>
    <row r="563" spans="1:12" x14ac:dyDescent="0.25">
      <c r="A563" s="50" t="s">
        <v>77</v>
      </c>
      <c r="B563" s="50" t="s">
        <v>5646</v>
      </c>
      <c r="C563" s="210">
        <f t="shared" ref="C563:L563" si="481">(C2296/C$1818)/(C4029/C$3551)</f>
        <v>8.2394290799154817E-3</v>
      </c>
      <c r="D563" s="210">
        <f t="shared" si="481"/>
        <v>0</v>
      </c>
      <c r="E563" s="210">
        <f t="shared" si="481"/>
        <v>0</v>
      </c>
      <c r="F563" s="210">
        <f t="shared" si="481"/>
        <v>0</v>
      </c>
      <c r="G563" s="210">
        <f t="shared" si="481"/>
        <v>0</v>
      </c>
      <c r="H563" s="210">
        <f t="shared" si="481"/>
        <v>9.896673280521795E-2</v>
      </c>
      <c r="I563" s="210">
        <f t="shared" si="481"/>
        <v>0</v>
      </c>
      <c r="J563" s="210">
        <f t="shared" si="481"/>
        <v>6.7347269762665345E-3</v>
      </c>
      <c r="K563" s="210">
        <f t="shared" si="481"/>
        <v>0</v>
      </c>
      <c r="L563" s="210">
        <f t="shared" si="481"/>
        <v>0</v>
      </c>
    </row>
    <row r="564" spans="1:12" x14ac:dyDescent="0.25">
      <c r="A564" s="50" t="s">
        <v>2214</v>
      </c>
      <c r="B564" s="50" t="s">
        <v>5647</v>
      </c>
      <c r="C564" s="210">
        <f t="shared" ref="C564:L564" si="482">(C2297/C$1818)/(C4030/C$3551)</f>
        <v>9.4925755224684299E-2</v>
      </c>
      <c r="D564" s="210">
        <f t="shared" si="482"/>
        <v>7.2930013273527342E-2</v>
      </c>
      <c r="E564" s="210">
        <f t="shared" si="482"/>
        <v>2.4983743140995159E-2</v>
      </c>
      <c r="F564" s="210">
        <f t="shared" si="482"/>
        <v>3.4121656096839627E-2</v>
      </c>
      <c r="G564" s="210">
        <f t="shared" si="482"/>
        <v>4.096224408831671E-2</v>
      </c>
      <c r="H564" s="210">
        <f t="shared" si="482"/>
        <v>8.448455871303126E-2</v>
      </c>
      <c r="I564" s="210">
        <f t="shared" si="482"/>
        <v>1.8098027286243826E-2</v>
      </c>
      <c r="J564" s="210">
        <f t="shared" si="482"/>
        <v>1.9893583289345824E-2</v>
      </c>
      <c r="K564" s="210">
        <f t="shared" si="482"/>
        <v>0.14180350290659169</v>
      </c>
      <c r="L564" s="210">
        <f t="shared" si="482"/>
        <v>8.2132758141112164E-2</v>
      </c>
    </row>
    <row r="565" spans="1:12" x14ac:dyDescent="0.25">
      <c r="A565" s="50" t="s">
        <v>899</v>
      </c>
      <c r="B565" s="50" t="s">
        <v>5648</v>
      </c>
      <c r="C565" s="210">
        <f t="shared" ref="C565:L565" si="483">(C2298/C$1818)/(C4031/C$3551)</f>
        <v>3.2766719416568446E-2</v>
      </c>
      <c r="D565" s="210">
        <f t="shared" si="483"/>
        <v>1.7836742755268174E-3</v>
      </c>
      <c r="E565" s="210">
        <f t="shared" si="483"/>
        <v>7.4034279583925396E-3</v>
      </c>
      <c r="F565" s="210">
        <f t="shared" si="483"/>
        <v>1.8132417908236144E-3</v>
      </c>
      <c r="G565" s="210">
        <f t="shared" si="483"/>
        <v>2.7063040408122586E-3</v>
      </c>
      <c r="H565" s="210">
        <f t="shared" si="483"/>
        <v>4.2943338156754794E-3</v>
      </c>
      <c r="I565" s="210">
        <f t="shared" si="483"/>
        <v>2.7145931221715701E-3</v>
      </c>
      <c r="J565" s="210">
        <f t="shared" si="483"/>
        <v>1.1671561799063909E-2</v>
      </c>
      <c r="K565" s="210">
        <f t="shared" si="483"/>
        <v>4.6671403625276704E-3</v>
      </c>
      <c r="L565" s="210">
        <f t="shared" si="483"/>
        <v>8.961512397273233E-3</v>
      </c>
    </row>
    <row r="566" spans="1:12" x14ac:dyDescent="0.25">
      <c r="A566" s="50" t="s">
        <v>3630</v>
      </c>
      <c r="B566" s="50" t="s">
        <v>5649</v>
      </c>
      <c r="C566" s="210">
        <f t="shared" ref="C566:L566" si="484">(C2299/C$1818)/(C4032/C$3551)</f>
        <v>3.0701796894917035E-3</v>
      </c>
      <c r="D566" s="210">
        <f t="shared" si="484"/>
        <v>4.2633964802261809E-3</v>
      </c>
      <c r="E566" s="210">
        <f t="shared" si="484"/>
        <v>3.2960585262152894E-3</v>
      </c>
      <c r="F566" s="210">
        <f t="shared" si="484"/>
        <v>1.5418307542602995E-2</v>
      </c>
      <c r="G566" s="210">
        <f t="shared" si="484"/>
        <v>5.0938565064812244E-2</v>
      </c>
      <c r="H566" s="210">
        <f t="shared" si="484"/>
        <v>0</v>
      </c>
      <c r="I566" s="210">
        <f t="shared" si="484"/>
        <v>0</v>
      </c>
      <c r="J566" s="210">
        <f t="shared" si="484"/>
        <v>0</v>
      </c>
      <c r="K566" s="210">
        <f t="shared" si="484"/>
        <v>0</v>
      </c>
      <c r="L566" s="210">
        <f t="shared" si="484"/>
        <v>0</v>
      </c>
    </row>
    <row r="567" spans="1:12" x14ac:dyDescent="0.25">
      <c r="A567" s="50" t="s">
        <v>2480</v>
      </c>
      <c r="B567" s="50" t="s">
        <v>5650</v>
      </c>
      <c r="C567" s="210">
        <f t="shared" ref="C567:L567" si="485">(C2300/C$1818)/(C4033/C$3551)</f>
        <v>0</v>
      </c>
      <c r="D567" s="210">
        <f t="shared" si="485"/>
        <v>0.11038701648940855</v>
      </c>
      <c r="E567" s="210">
        <f t="shared" si="485"/>
        <v>0</v>
      </c>
      <c r="F567" s="210">
        <f t="shared" si="485"/>
        <v>0</v>
      </c>
      <c r="G567" s="210">
        <f t="shared" si="485"/>
        <v>1.1320871008920588</v>
      </c>
      <c r="H567" s="210">
        <f t="shared" si="485"/>
        <v>0</v>
      </c>
      <c r="I567" s="210">
        <f t="shared" si="485"/>
        <v>0</v>
      </c>
      <c r="J567" s="210">
        <f t="shared" si="485"/>
        <v>0</v>
      </c>
      <c r="K567" s="210">
        <f t="shared" si="485"/>
        <v>0</v>
      </c>
      <c r="L567" s="210">
        <f t="shared" si="485"/>
        <v>0</v>
      </c>
    </row>
    <row r="568" spans="1:12" x14ac:dyDescent="0.25">
      <c r="A568" s="50" t="s">
        <v>44</v>
      </c>
      <c r="B568" s="50" t="s">
        <v>5651</v>
      </c>
      <c r="C568" s="210">
        <f t="shared" ref="C568:L568" si="486">(C2301/C$1818)/(C4034/C$3551)</f>
        <v>2.080476904626591</v>
      </c>
      <c r="D568" s="210">
        <f t="shared" si="486"/>
        <v>2.4758486438916338</v>
      </c>
      <c r="E568" s="210">
        <f t="shared" si="486"/>
        <v>3.0694294095846133</v>
      </c>
      <c r="F568" s="210">
        <f t="shared" si="486"/>
        <v>3.2128615732930426</v>
      </c>
      <c r="G568" s="210">
        <f t="shared" si="486"/>
        <v>1.9734700177179603</v>
      </c>
      <c r="H568" s="210">
        <f t="shared" si="486"/>
        <v>2.5062391846389573</v>
      </c>
      <c r="I568" s="210">
        <f t="shared" si="486"/>
        <v>2.8275258743299649</v>
      </c>
      <c r="J568" s="210">
        <f t="shared" si="486"/>
        <v>1.7503682792997146</v>
      </c>
      <c r="K568" s="210">
        <f t="shared" si="486"/>
        <v>1.3753884459733818</v>
      </c>
      <c r="L568" s="210">
        <f t="shared" si="486"/>
        <v>1.3255123997956484</v>
      </c>
    </row>
    <row r="569" spans="1:12" x14ac:dyDescent="0.25">
      <c r="A569" s="50" t="s">
        <v>2867</v>
      </c>
      <c r="B569" s="50" t="s">
        <v>5652</v>
      </c>
      <c r="C569" s="210">
        <f t="shared" ref="C569:L569" si="487">(C2302/C$1818)/(C4035/C$3551)</f>
        <v>0</v>
      </c>
      <c r="D569" s="210">
        <f t="shared" si="487"/>
        <v>0.4822154379129352</v>
      </c>
      <c r="E569" s="210">
        <f t="shared" si="487"/>
        <v>11.190092029908927</v>
      </c>
      <c r="F569" s="210">
        <f t="shared" si="487"/>
        <v>0</v>
      </c>
      <c r="G569" s="210">
        <f t="shared" si="487"/>
        <v>0</v>
      </c>
      <c r="H569" s="210">
        <f t="shared" si="487"/>
        <v>0.13357308822230543</v>
      </c>
      <c r="I569" s="210">
        <f t="shared" si="487"/>
        <v>0</v>
      </c>
      <c r="J569" s="210">
        <f t="shared" si="487"/>
        <v>0</v>
      </c>
      <c r="K569" s="210">
        <f t="shared" si="487"/>
        <v>0</v>
      </c>
      <c r="L569" s="210">
        <f t="shared" si="487"/>
        <v>0</v>
      </c>
    </row>
    <row r="570" spans="1:12" x14ac:dyDescent="0.25">
      <c r="A570" s="50" t="s">
        <v>4398</v>
      </c>
      <c r="B570" s="50" t="s">
        <v>5653</v>
      </c>
      <c r="C570" s="210">
        <f t="shared" ref="C570:L570" si="488">(C2303/C$1818)/(C4036/C$3551)</f>
        <v>0.13318350986383226</v>
      </c>
      <c r="D570" s="210">
        <f t="shared" si="488"/>
        <v>1.0793253548340992E-2</v>
      </c>
      <c r="E570" s="210">
        <f t="shared" si="488"/>
        <v>0</v>
      </c>
      <c r="F570" s="210">
        <f t="shared" si="488"/>
        <v>1.1271627771304671E-2</v>
      </c>
      <c r="G570" s="210">
        <f t="shared" si="488"/>
        <v>0.21547967173435129</v>
      </c>
      <c r="H570" s="210">
        <f t="shared" si="488"/>
        <v>8.4151847700828411E-2</v>
      </c>
      <c r="I570" s="210">
        <f t="shared" si="488"/>
        <v>0</v>
      </c>
      <c r="J570" s="210">
        <f t="shared" si="488"/>
        <v>1.2780703156201689</v>
      </c>
      <c r="K570" s="210">
        <f t="shared" si="488"/>
        <v>3.4382374710193657E-4</v>
      </c>
      <c r="L570" s="210">
        <f t="shared" si="488"/>
        <v>1.1679780239748481</v>
      </c>
    </row>
    <row r="571" spans="1:12" x14ac:dyDescent="0.25">
      <c r="A571" s="50" t="s">
        <v>9711</v>
      </c>
      <c r="B571" s="50" t="s">
        <v>9712</v>
      </c>
      <c r="C571" s="210">
        <f t="shared" ref="C571:L571" si="489">(C2304/C$1818)/(C4037/C$3551)</f>
        <v>0</v>
      </c>
      <c r="D571" s="210">
        <f t="shared" si="489"/>
        <v>0</v>
      </c>
      <c r="E571" s="210">
        <f t="shared" si="489"/>
        <v>6.5678899128081947E-2</v>
      </c>
      <c r="F571" s="210">
        <f t="shared" si="489"/>
        <v>8.0119050811929771E-2</v>
      </c>
      <c r="G571" s="210">
        <f t="shared" si="489"/>
        <v>0.10901803420464655</v>
      </c>
      <c r="H571" s="210">
        <f t="shared" si="489"/>
        <v>0</v>
      </c>
      <c r="I571" s="210">
        <f t="shared" si="489"/>
        <v>0</v>
      </c>
      <c r="J571" s="210">
        <f t="shared" si="489"/>
        <v>0</v>
      </c>
      <c r="K571" s="210">
        <f t="shared" si="489"/>
        <v>0</v>
      </c>
      <c r="L571" s="210">
        <f t="shared" si="489"/>
        <v>0</v>
      </c>
    </row>
    <row r="572" spans="1:12" x14ac:dyDescent="0.25">
      <c r="A572" s="50" t="s">
        <v>736</v>
      </c>
      <c r="B572" s="50" t="s">
        <v>5654</v>
      </c>
      <c r="C572" s="210">
        <f t="shared" ref="C572:L572" si="490">(C2305/C$1818)/(C4038/C$3551)</f>
        <v>0.62215547951372108</v>
      </c>
      <c r="D572" s="210">
        <f t="shared" si="490"/>
        <v>0.1533788223996268</v>
      </c>
      <c r="E572" s="210">
        <f t="shared" si="490"/>
        <v>0.16610984868557724</v>
      </c>
      <c r="F572" s="210">
        <f t="shared" si="490"/>
        <v>0.91467340079979698</v>
      </c>
      <c r="G572" s="210">
        <f t="shared" si="490"/>
        <v>0.25597486520283597</v>
      </c>
      <c r="H572" s="210">
        <f t="shared" si="490"/>
        <v>0.14135446312798963</v>
      </c>
      <c r="I572" s="210">
        <f t="shared" si="490"/>
        <v>0.23732499129199025</v>
      </c>
      <c r="J572" s="210">
        <f t="shared" si="490"/>
        <v>0.35108557647425848</v>
      </c>
      <c r="K572" s="210">
        <f t="shared" si="490"/>
        <v>3.1925756709205146E-2</v>
      </c>
      <c r="L572" s="210">
        <f t="shared" si="490"/>
        <v>0</v>
      </c>
    </row>
    <row r="573" spans="1:12" x14ac:dyDescent="0.25">
      <c r="A573" s="50" t="s">
        <v>501</v>
      </c>
      <c r="B573" s="50" t="s">
        <v>5655</v>
      </c>
      <c r="C573" s="210">
        <f t="shared" ref="C573:L573" si="491">(C2306/C$1818)/(C4039/C$3551)</f>
        <v>0.94224297903180865</v>
      </c>
      <c r="D573" s="210">
        <f t="shared" si="491"/>
        <v>0.65184917879960658</v>
      </c>
      <c r="E573" s="210">
        <f t="shared" si="491"/>
        <v>0.43384744419950716</v>
      </c>
      <c r="F573" s="210">
        <f t="shared" si="491"/>
        <v>0.50455800459223998</v>
      </c>
      <c r="G573" s="210">
        <f t="shared" si="491"/>
        <v>0.62270394534366968</v>
      </c>
      <c r="H573" s="210">
        <f t="shared" si="491"/>
        <v>0.126168043662581</v>
      </c>
      <c r="I573" s="210">
        <f t="shared" si="491"/>
        <v>0.19216178338901446</v>
      </c>
      <c r="J573" s="210">
        <f t="shared" si="491"/>
        <v>0.42369692660728442</v>
      </c>
      <c r="K573" s="210">
        <f t="shared" si="491"/>
        <v>0.22335565257011999</v>
      </c>
      <c r="L573" s="210">
        <f t="shared" si="491"/>
        <v>0.2515382454275551</v>
      </c>
    </row>
    <row r="574" spans="1:12" x14ac:dyDescent="0.25">
      <c r="A574" s="50" t="s">
        <v>10061</v>
      </c>
      <c r="B574" s="50" t="s">
        <v>10062</v>
      </c>
      <c r="C574" s="210">
        <f t="shared" ref="C574:L574" si="492">(C2307/C$1818)/(C4040/C$3551)</f>
        <v>0</v>
      </c>
      <c r="D574" s="210">
        <f t="shared" si="492"/>
        <v>0</v>
      </c>
      <c r="E574" s="210">
        <f t="shared" si="492"/>
        <v>0</v>
      </c>
      <c r="F574" s="210">
        <f t="shared" si="492"/>
        <v>0</v>
      </c>
      <c r="G574" s="210">
        <f t="shared" si="492"/>
        <v>0</v>
      </c>
      <c r="H574" s="210">
        <f t="shared" si="492"/>
        <v>1.8871719754212034E-3</v>
      </c>
      <c r="I574" s="210">
        <f t="shared" si="492"/>
        <v>0</v>
      </c>
      <c r="J574" s="210">
        <f t="shared" si="492"/>
        <v>0</v>
      </c>
      <c r="K574" s="210">
        <f t="shared" si="492"/>
        <v>0</v>
      </c>
      <c r="L574" s="210">
        <f t="shared" si="492"/>
        <v>0</v>
      </c>
    </row>
    <row r="575" spans="1:12" x14ac:dyDescent="0.25">
      <c r="A575" s="50" t="s">
        <v>1992</v>
      </c>
      <c r="B575" s="50" t="s">
        <v>5660</v>
      </c>
      <c r="C575" s="210">
        <f t="shared" ref="C575:L575" si="493">(C2308/C$1818)/(C4041/C$3551)</f>
        <v>0</v>
      </c>
      <c r="D575" s="210">
        <f t="shared" si="493"/>
        <v>0</v>
      </c>
      <c r="E575" s="210">
        <f t="shared" si="493"/>
        <v>0</v>
      </c>
      <c r="F575" s="210">
        <f t="shared" si="493"/>
        <v>0</v>
      </c>
      <c r="G575" s="210">
        <f t="shared" si="493"/>
        <v>0</v>
      </c>
      <c r="H575" s="210">
        <f t="shared" si="493"/>
        <v>3.5617975165708744E-5</v>
      </c>
      <c r="I575" s="210">
        <f t="shared" si="493"/>
        <v>2.7059391869537489E-4</v>
      </c>
      <c r="J575" s="210">
        <f t="shared" si="493"/>
        <v>0</v>
      </c>
      <c r="K575" s="210">
        <f t="shared" si="493"/>
        <v>0</v>
      </c>
      <c r="L575" s="210">
        <f t="shared" si="493"/>
        <v>0</v>
      </c>
    </row>
    <row r="576" spans="1:12" x14ac:dyDescent="0.25">
      <c r="A576" s="50" t="s">
        <v>1810</v>
      </c>
      <c r="B576" s="50" t="s">
        <v>5661</v>
      </c>
      <c r="C576" s="210">
        <f t="shared" ref="C576:L576" si="494">(C2309/C$1818)/(C4042/C$3551)</f>
        <v>1.0684604054236172E-3</v>
      </c>
      <c r="D576" s="210">
        <f t="shared" si="494"/>
        <v>0</v>
      </c>
      <c r="E576" s="210">
        <f t="shared" si="494"/>
        <v>9.1737043388052787E-5</v>
      </c>
      <c r="F576" s="210">
        <f t="shared" si="494"/>
        <v>0</v>
      </c>
      <c r="G576" s="210">
        <f t="shared" si="494"/>
        <v>2.1669442775108187E-4</v>
      </c>
      <c r="H576" s="210">
        <f t="shared" si="494"/>
        <v>8.442536344028279E-4</v>
      </c>
      <c r="I576" s="210">
        <f t="shared" si="494"/>
        <v>4.0849677228092952E-3</v>
      </c>
      <c r="J576" s="210">
        <f t="shared" si="494"/>
        <v>0</v>
      </c>
      <c r="K576" s="210">
        <f t="shared" si="494"/>
        <v>5.0783752699081559E-4</v>
      </c>
      <c r="L576" s="210">
        <f t="shared" si="494"/>
        <v>0</v>
      </c>
    </row>
    <row r="577" spans="1:12" x14ac:dyDescent="0.25">
      <c r="A577" s="50" t="s">
        <v>4485</v>
      </c>
      <c r="B577" s="50" t="s">
        <v>5664</v>
      </c>
      <c r="C577" s="210">
        <f t="shared" ref="C577:L577" si="495">(C2310/C$1818)/(C4043/C$3551)</f>
        <v>0.74394367160226349</v>
      </c>
      <c r="D577" s="210">
        <f t="shared" si="495"/>
        <v>0</v>
      </c>
      <c r="E577" s="210">
        <f t="shared" si="495"/>
        <v>0</v>
      </c>
      <c r="F577" s="210">
        <f t="shared" si="495"/>
        <v>0</v>
      </c>
      <c r="G577" s="210">
        <f t="shared" si="495"/>
        <v>0</v>
      </c>
      <c r="H577" s="210">
        <f t="shared" si="495"/>
        <v>0</v>
      </c>
      <c r="I577" s="210">
        <f t="shared" si="495"/>
        <v>0</v>
      </c>
      <c r="J577" s="210">
        <f t="shared" si="495"/>
        <v>0</v>
      </c>
      <c r="K577" s="210">
        <f t="shared" si="495"/>
        <v>0</v>
      </c>
      <c r="L577" s="210">
        <f t="shared" si="495"/>
        <v>0</v>
      </c>
    </row>
    <row r="578" spans="1:12" x14ac:dyDescent="0.25">
      <c r="A578" s="50" t="s">
        <v>2792</v>
      </c>
      <c r="B578" s="50" t="s">
        <v>5665</v>
      </c>
      <c r="C578" s="210">
        <f t="shared" ref="C578:L578" si="496">(C2311/C$1818)/(C4044/C$3551)</f>
        <v>0</v>
      </c>
      <c r="D578" s="210">
        <f t="shared" si="496"/>
        <v>5.8330220241683227E-4</v>
      </c>
      <c r="E578" s="210">
        <f t="shared" si="496"/>
        <v>0</v>
      </c>
      <c r="F578" s="210">
        <f t="shared" si="496"/>
        <v>0</v>
      </c>
      <c r="G578" s="210">
        <f t="shared" si="496"/>
        <v>0</v>
      </c>
      <c r="H578" s="210">
        <f t="shared" si="496"/>
        <v>0</v>
      </c>
      <c r="I578" s="210">
        <f t="shared" si="496"/>
        <v>0</v>
      </c>
      <c r="J578" s="210">
        <f t="shared" si="496"/>
        <v>0</v>
      </c>
      <c r="K578" s="210">
        <f t="shared" si="496"/>
        <v>0</v>
      </c>
      <c r="L578" s="210">
        <f t="shared" si="496"/>
        <v>0</v>
      </c>
    </row>
    <row r="579" spans="1:12" x14ac:dyDescent="0.25">
      <c r="A579" s="50" t="s">
        <v>4436</v>
      </c>
      <c r="B579" s="50" t="s">
        <v>5667</v>
      </c>
      <c r="C579" s="210">
        <f t="shared" ref="C579:L579" si="497">(C2312/C$1818)/(C4045/C$3551)</f>
        <v>0</v>
      </c>
      <c r="D579" s="210">
        <f t="shared" si="497"/>
        <v>8.2038209824685224E-2</v>
      </c>
      <c r="E579" s="210">
        <f t="shared" si="497"/>
        <v>0</v>
      </c>
      <c r="F579" s="210">
        <f t="shared" si="497"/>
        <v>0</v>
      </c>
      <c r="G579" s="210">
        <f t="shared" si="497"/>
        <v>0</v>
      </c>
      <c r="H579" s="210">
        <f t="shared" si="497"/>
        <v>0</v>
      </c>
      <c r="I579" s="210">
        <f t="shared" si="497"/>
        <v>0</v>
      </c>
      <c r="J579" s="210">
        <f t="shared" si="497"/>
        <v>0</v>
      </c>
      <c r="K579" s="210">
        <f t="shared" si="497"/>
        <v>0</v>
      </c>
      <c r="L579" s="210">
        <f t="shared" si="497"/>
        <v>0</v>
      </c>
    </row>
    <row r="580" spans="1:12" x14ac:dyDescent="0.25">
      <c r="A580" s="50" t="s">
        <v>3186</v>
      </c>
      <c r="B580" s="50" t="s">
        <v>5670</v>
      </c>
      <c r="C580" s="210">
        <f t="shared" ref="C580:L580" si="498">(C2313/C$1818)/(C4046/C$3551)</f>
        <v>0</v>
      </c>
      <c r="D580" s="210">
        <f t="shared" si="498"/>
        <v>0</v>
      </c>
      <c r="E580" s="210">
        <f t="shared" si="498"/>
        <v>5.0348244955449473E-3</v>
      </c>
      <c r="F580" s="210">
        <f t="shared" si="498"/>
        <v>0</v>
      </c>
      <c r="G580" s="210">
        <f t="shared" si="498"/>
        <v>0</v>
      </c>
      <c r="H580" s="210">
        <f t="shared" si="498"/>
        <v>3.1041893287752031E-3</v>
      </c>
      <c r="I580" s="210">
        <f t="shared" si="498"/>
        <v>0</v>
      </c>
      <c r="J580" s="210">
        <f t="shared" si="498"/>
        <v>0</v>
      </c>
      <c r="K580" s="210">
        <f t="shared" si="498"/>
        <v>9.3469546045446949E-3</v>
      </c>
      <c r="L580" s="210">
        <f t="shared" si="498"/>
        <v>0</v>
      </c>
    </row>
    <row r="581" spans="1:12" x14ac:dyDescent="0.25">
      <c r="A581" s="50" t="s">
        <v>2195</v>
      </c>
      <c r="B581" s="50" t="s">
        <v>5671</v>
      </c>
      <c r="C581" s="210">
        <f t="shared" ref="C581:L581" si="499">(C2314/C$1818)/(C4047/C$3551)</f>
        <v>0</v>
      </c>
      <c r="D581" s="210">
        <f t="shared" si="499"/>
        <v>0</v>
      </c>
      <c r="E581" s="210">
        <f t="shared" si="499"/>
        <v>0</v>
      </c>
      <c r="F581" s="210">
        <f t="shared" si="499"/>
        <v>1.7327530959631394E-3</v>
      </c>
      <c r="G581" s="210">
        <f t="shared" si="499"/>
        <v>0</v>
      </c>
      <c r="H581" s="210">
        <f t="shared" si="499"/>
        <v>0</v>
      </c>
      <c r="I581" s="210">
        <f t="shared" si="499"/>
        <v>0</v>
      </c>
      <c r="J581" s="210">
        <f t="shared" si="499"/>
        <v>0</v>
      </c>
      <c r="K581" s="210">
        <f t="shared" si="499"/>
        <v>0</v>
      </c>
      <c r="L581" s="210">
        <f t="shared" si="499"/>
        <v>0</v>
      </c>
    </row>
    <row r="582" spans="1:12" x14ac:dyDescent="0.25">
      <c r="A582" s="50" t="s">
        <v>3265</v>
      </c>
      <c r="B582" s="50" t="s">
        <v>5674</v>
      </c>
      <c r="C582" s="210">
        <f t="shared" ref="C582:L582" si="500">(C2315/C$1818)/(C4048/C$3551)</f>
        <v>0</v>
      </c>
      <c r="D582" s="210">
        <f t="shared" si="500"/>
        <v>0</v>
      </c>
      <c r="E582" s="210">
        <f t="shared" si="500"/>
        <v>0</v>
      </c>
      <c r="F582" s="210">
        <f t="shared" si="500"/>
        <v>0</v>
      </c>
      <c r="G582" s="210">
        <f t="shared" si="500"/>
        <v>0</v>
      </c>
      <c r="H582" s="210">
        <f t="shared" si="500"/>
        <v>0</v>
      </c>
      <c r="I582" s="210">
        <f t="shared" si="500"/>
        <v>0</v>
      </c>
      <c r="J582" s="210">
        <f t="shared" si="500"/>
        <v>0</v>
      </c>
      <c r="K582" s="210">
        <f t="shared" si="500"/>
        <v>1.3193026949927539E-2</v>
      </c>
      <c r="L582" s="210">
        <f t="shared" si="500"/>
        <v>0</v>
      </c>
    </row>
    <row r="583" spans="1:12" x14ac:dyDescent="0.25">
      <c r="A583" s="50" t="s">
        <v>2509</v>
      </c>
      <c r="B583" s="50" t="s">
        <v>5676</v>
      </c>
      <c r="C583" s="210">
        <f t="shared" ref="C583:L583" si="501">(C2316/C$1818)/(C4049/C$3551)</f>
        <v>0</v>
      </c>
      <c r="D583" s="210">
        <f t="shared" si="501"/>
        <v>1.4508450733036217E-5</v>
      </c>
      <c r="E583" s="210">
        <f t="shared" si="501"/>
        <v>0</v>
      </c>
      <c r="F583" s="210">
        <f t="shared" si="501"/>
        <v>0</v>
      </c>
      <c r="G583" s="210">
        <f t="shared" si="501"/>
        <v>0.1094356552484009</v>
      </c>
      <c r="H583" s="210">
        <f t="shared" si="501"/>
        <v>0.42412603597563331</v>
      </c>
      <c r="I583" s="210">
        <f t="shared" si="501"/>
        <v>0</v>
      </c>
      <c r="J583" s="210">
        <f t="shared" si="501"/>
        <v>0</v>
      </c>
      <c r="K583" s="210">
        <f t="shared" si="501"/>
        <v>1.8710603947929762E-3</v>
      </c>
      <c r="L583" s="210">
        <f t="shared" si="501"/>
        <v>0</v>
      </c>
    </row>
    <row r="584" spans="1:12" x14ac:dyDescent="0.25">
      <c r="A584" s="50" t="s">
        <v>4486</v>
      </c>
      <c r="B584" s="50" t="s">
        <v>5677</v>
      </c>
      <c r="C584" s="210">
        <f t="shared" ref="C584:L584" si="502">(C2317/C$1818)/(C4050/C$3551)</f>
        <v>0.11405723743978832</v>
      </c>
      <c r="D584" s="210">
        <f t="shared" si="502"/>
        <v>0.10250952563551331</v>
      </c>
      <c r="E584" s="210">
        <f t="shared" si="502"/>
        <v>0.12294336031830448</v>
      </c>
      <c r="F584" s="210">
        <f t="shared" si="502"/>
        <v>0.13193483461285582</v>
      </c>
      <c r="G584" s="210">
        <f t="shared" si="502"/>
        <v>0</v>
      </c>
      <c r="H584" s="210">
        <f t="shared" si="502"/>
        <v>0</v>
      </c>
      <c r="I584" s="210">
        <f t="shared" si="502"/>
        <v>0</v>
      </c>
      <c r="J584" s="210">
        <f t="shared" si="502"/>
        <v>0</v>
      </c>
      <c r="K584" s="210">
        <f t="shared" si="502"/>
        <v>0</v>
      </c>
      <c r="L584" s="210">
        <f t="shared" si="502"/>
        <v>0</v>
      </c>
    </row>
    <row r="585" spans="1:12" x14ac:dyDescent="0.25">
      <c r="A585" s="50" t="s">
        <v>4487</v>
      </c>
      <c r="B585" s="50" t="s">
        <v>5678</v>
      </c>
      <c r="C585" s="210">
        <f t="shared" ref="C585:L585" si="503">(C2318/C$1818)/(C4051/C$3551)</f>
        <v>0.59311298541649715</v>
      </c>
      <c r="D585" s="210">
        <f t="shared" si="503"/>
        <v>2.5256525325550896E-4</v>
      </c>
      <c r="E585" s="210">
        <f t="shared" si="503"/>
        <v>1.0379131626406547E-3</v>
      </c>
      <c r="F585" s="210">
        <f t="shared" si="503"/>
        <v>4.5887118245232662E-3</v>
      </c>
      <c r="G585" s="210">
        <f t="shared" si="503"/>
        <v>0</v>
      </c>
      <c r="H585" s="210">
        <f t="shared" si="503"/>
        <v>0</v>
      </c>
      <c r="I585" s="210">
        <f t="shared" si="503"/>
        <v>3.1973916795500032E-2</v>
      </c>
      <c r="J585" s="210">
        <f t="shared" si="503"/>
        <v>0</v>
      </c>
      <c r="K585" s="210">
        <f t="shared" si="503"/>
        <v>0</v>
      </c>
      <c r="L585" s="210">
        <f t="shared" si="503"/>
        <v>0</v>
      </c>
    </row>
    <row r="586" spans="1:12" x14ac:dyDescent="0.25">
      <c r="A586" s="50" t="s">
        <v>10063</v>
      </c>
      <c r="B586" s="50" t="s">
        <v>10064</v>
      </c>
      <c r="C586" s="210" t="e">
        <f t="shared" ref="C586:L586" si="504">(C2319/C$1818)/(C4052/C$3551)</f>
        <v>#DIV/0!</v>
      </c>
      <c r="D586" s="210" t="e">
        <f t="shared" si="504"/>
        <v>#DIV/0!</v>
      </c>
      <c r="E586" s="210" t="e">
        <f t="shared" si="504"/>
        <v>#DIV/0!</v>
      </c>
      <c r="F586" s="210">
        <f t="shared" si="504"/>
        <v>0</v>
      </c>
      <c r="G586" s="210">
        <f t="shared" si="504"/>
        <v>0</v>
      </c>
      <c r="H586" s="210">
        <f t="shared" si="504"/>
        <v>3.0413807238291738E-2</v>
      </c>
      <c r="I586" s="210">
        <f t="shared" si="504"/>
        <v>7.8729496983748481E-2</v>
      </c>
      <c r="J586" s="210">
        <f t="shared" si="504"/>
        <v>0.26862072936847886</v>
      </c>
      <c r="K586" s="210">
        <f t="shared" si="504"/>
        <v>0</v>
      </c>
      <c r="L586" s="210">
        <f t="shared" si="504"/>
        <v>0</v>
      </c>
    </row>
    <row r="587" spans="1:12" x14ac:dyDescent="0.25">
      <c r="A587" s="50" t="s">
        <v>3068</v>
      </c>
      <c r="B587" s="50" t="s">
        <v>5681</v>
      </c>
      <c r="C587" s="210">
        <f t="shared" ref="C587:L587" si="505">(C2320/C$1818)/(C4053/C$3551)</f>
        <v>0</v>
      </c>
      <c r="D587" s="210">
        <f t="shared" si="505"/>
        <v>0</v>
      </c>
      <c r="E587" s="210">
        <f t="shared" si="505"/>
        <v>0</v>
      </c>
      <c r="F587" s="210">
        <f t="shared" si="505"/>
        <v>0</v>
      </c>
      <c r="G587" s="210">
        <f t="shared" si="505"/>
        <v>5.9424169006684719E-3</v>
      </c>
      <c r="H587" s="210">
        <f t="shared" si="505"/>
        <v>0</v>
      </c>
      <c r="I587" s="210">
        <f t="shared" si="505"/>
        <v>9.6948576537120908E-3</v>
      </c>
      <c r="J587" s="210">
        <f t="shared" si="505"/>
        <v>3.2619659153366063E-3</v>
      </c>
      <c r="K587" s="210">
        <f t="shared" si="505"/>
        <v>0</v>
      </c>
      <c r="L587" s="210">
        <f t="shared" si="505"/>
        <v>1.4211732213924352E-2</v>
      </c>
    </row>
    <row r="588" spans="1:12" x14ac:dyDescent="0.25">
      <c r="A588" s="50" t="s">
        <v>2903</v>
      </c>
      <c r="B588" s="50" t="s">
        <v>5682</v>
      </c>
      <c r="C588" s="210">
        <f t="shared" ref="C588:L588" si="506">(C2321/C$1818)/(C4054/C$3551)</f>
        <v>1.6566343867633278E-2</v>
      </c>
      <c r="D588" s="210">
        <f t="shared" si="506"/>
        <v>0</v>
      </c>
      <c r="E588" s="210">
        <f t="shared" si="506"/>
        <v>0</v>
      </c>
      <c r="F588" s="210">
        <f t="shared" si="506"/>
        <v>0.16176249947556348</v>
      </c>
      <c r="G588" s="210">
        <f t="shared" si="506"/>
        <v>1.2607611680263715E-2</v>
      </c>
      <c r="H588" s="210">
        <f t="shared" si="506"/>
        <v>3.3817409978645777E-3</v>
      </c>
      <c r="I588" s="210">
        <f t="shared" si="506"/>
        <v>2.9485734547270132E-2</v>
      </c>
      <c r="J588" s="210">
        <f t="shared" si="506"/>
        <v>7.3333665393226569E-2</v>
      </c>
      <c r="K588" s="210">
        <f t="shared" si="506"/>
        <v>3.5202095805888643E-2</v>
      </c>
      <c r="L588" s="210">
        <f t="shared" si="506"/>
        <v>0</v>
      </c>
    </row>
    <row r="589" spans="1:12" x14ac:dyDescent="0.25">
      <c r="A589" s="50" t="s">
        <v>3427</v>
      </c>
      <c r="B589" s="50" t="s">
        <v>5683</v>
      </c>
      <c r="C589" s="210">
        <f t="shared" ref="C589:L589" si="507">(C2322/C$1818)/(C4055/C$3551)</f>
        <v>0</v>
      </c>
      <c r="D589" s="210">
        <f t="shared" si="507"/>
        <v>0</v>
      </c>
      <c r="E589" s="210">
        <f t="shared" si="507"/>
        <v>0</v>
      </c>
      <c r="F589" s="210">
        <f t="shared" si="507"/>
        <v>0</v>
      </c>
      <c r="G589" s="210">
        <f t="shared" si="507"/>
        <v>0</v>
      </c>
      <c r="H589" s="210">
        <f t="shared" si="507"/>
        <v>0</v>
      </c>
      <c r="I589" s="210">
        <f t="shared" si="507"/>
        <v>0</v>
      </c>
      <c r="J589" s="210">
        <f t="shared" si="507"/>
        <v>3.8741746992449283E-2</v>
      </c>
      <c r="K589" s="210">
        <f t="shared" si="507"/>
        <v>0</v>
      </c>
      <c r="L589" s="210">
        <f t="shared" si="507"/>
        <v>0</v>
      </c>
    </row>
    <row r="590" spans="1:12" x14ac:dyDescent="0.25">
      <c r="A590" s="50" t="s">
        <v>251</v>
      </c>
      <c r="B590" s="50" t="s">
        <v>5684</v>
      </c>
      <c r="C590" s="210">
        <f t="shared" ref="C590:L590" si="508">(C2323/C$1818)/(C4056/C$3551)</f>
        <v>0</v>
      </c>
      <c r="D590" s="210">
        <f t="shared" si="508"/>
        <v>0</v>
      </c>
      <c r="E590" s="210">
        <f t="shared" si="508"/>
        <v>1.3503400117450542E-3</v>
      </c>
      <c r="F590" s="210">
        <f t="shared" si="508"/>
        <v>0</v>
      </c>
      <c r="G590" s="210">
        <f t="shared" si="508"/>
        <v>5.3404358243084989E-2</v>
      </c>
      <c r="H590" s="210">
        <f t="shared" si="508"/>
        <v>0</v>
      </c>
      <c r="I590" s="210">
        <f t="shared" si="508"/>
        <v>0</v>
      </c>
      <c r="J590" s="210">
        <f t="shared" si="508"/>
        <v>0</v>
      </c>
      <c r="K590" s="210">
        <f t="shared" si="508"/>
        <v>0</v>
      </c>
      <c r="L590" s="210">
        <f t="shared" si="508"/>
        <v>0</v>
      </c>
    </row>
    <row r="591" spans="1:12" x14ac:dyDescent="0.25">
      <c r="A591" s="50" t="s">
        <v>1094</v>
      </c>
      <c r="B591" s="50" t="s">
        <v>5685</v>
      </c>
      <c r="C591" s="210">
        <f t="shared" ref="C591:L591" si="509">(C2324/C$1818)/(C4057/C$3551)</f>
        <v>7.2712070158593642E-2</v>
      </c>
      <c r="D591" s="210">
        <f t="shared" si="509"/>
        <v>2.0502899678279524E-2</v>
      </c>
      <c r="E591" s="210">
        <f t="shared" si="509"/>
        <v>0</v>
      </c>
      <c r="F591" s="210">
        <f t="shared" si="509"/>
        <v>1.4291939404915586E-3</v>
      </c>
      <c r="G591" s="210">
        <f t="shared" si="509"/>
        <v>1.1643150338916499E-2</v>
      </c>
      <c r="H591" s="210">
        <f t="shared" si="509"/>
        <v>5.4094050181599442E-4</v>
      </c>
      <c r="I591" s="210">
        <f t="shared" si="509"/>
        <v>0</v>
      </c>
      <c r="J591" s="210">
        <f t="shared" si="509"/>
        <v>0</v>
      </c>
      <c r="K591" s="210">
        <f t="shared" si="509"/>
        <v>0</v>
      </c>
      <c r="L591" s="210">
        <f t="shared" si="509"/>
        <v>0</v>
      </c>
    </row>
    <row r="592" spans="1:12" x14ac:dyDescent="0.25">
      <c r="A592" s="50" t="s">
        <v>4126</v>
      </c>
      <c r="B592" s="50" t="s">
        <v>5686</v>
      </c>
      <c r="C592" s="210">
        <f t="shared" ref="C592:L592" si="510">(C2325/C$1818)/(C4058/C$3551)</f>
        <v>0.16708711328891426</v>
      </c>
      <c r="D592" s="210">
        <f t="shared" si="510"/>
        <v>0</v>
      </c>
      <c r="E592" s="210">
        <f t="shared" si="510"/>
        <v>4.8893013131004637E-2</v>
      </c>
      <c r="F592" s="210">
        <f t="shared" si="510"/>
        <v>0</v>
      </c>
      <c r="G592" s="210">
        <f t="shared" si="510"/>
        <v>7.3745664624593532E-2</v>
      </c>
      <c r="H592" s="210">
        <f t="shared" si="510"/>
        <v>0</v>
      </c>
      <c r="I592" s="210">
        <f t="shared" si="510"/>
        <v>0</v>
      </c>
      <c r="J592" s="210" t="e">
        <f t="shared" si="510"/>
        <v>#DIV/0!</v>
      </c>
      <c r="K592" s="210">
        <f t="shared" si="510"/>
        <v>0</v>
      </c>
      <c r="L592" s="210" t="e">
        <f t="shared" si="510"/>
        <v>#DIV/0!</v>
      </c>
    </row>
    <row r="593" spans="1:12" x14ac:dyDescent="0.25">
      <c r="A593" s="50" t="s">
        <v>4127</v>
      </c>
      <c r="B593" s="50" t="s">
        <v>5687</v>
      </c>
      <c r="C593" s="210">
        <f t="shared" ref="C593:L593" si="511">(C2326/C$1818)/(C4059/C$3551)</f>
        <v>1.8384024261095923E-3</v>
      </c>
      <c r="D593" s="210">
        <f t="shared" si="511"/>
        <v>4.3896013791736146E-2</v>
      </c>
      <c r="E593" s="210">
        <f t="shared" si="511"/>
        <v>0</v>
      </c>
      <c r="F593" s="210">
        <f t="shared" si="511"/>
        <v>3.2382862646654055E-2</v>
      </c>
      <c r="G593" s="210">
        <f t="shared" si="511"/>
        <v>1.8274357546135909E-2</v>
      </c>
      <c r="H593" s="210">
        <f t="shared" si="511"/>
        <v>0</v>
      </c>
      <c r="I593" s="210">
        <f t="shared" si="511"/>
        <v>2.6720752865530086E-3</v>
      </c>
      <c r="J593" s="210">
        <f t="shared" si="511"/>
        <v>0</v>
      </c>
      <c r="K593" s="210">
        <f t="shared" si="511"/>
        <v>0.6546513251120204</v>
      </c>
      <c r="L593" s="210">
        <f t="shared" si="511"/>
        <v>1.2138853621585897</v>
      </c>
    </row>
    <row r="594" spans="1:12" x14ac:dyDescent="0.25">
      <c r="A594" s="50" t="s">
        <v>1650</v>
      </c>
      <c r="B594" s="50" t="s">
        <v>5688</v>
      </c>
      <c r="C594" s="210">
        <f t="shared" ref="C594:L594" si="512">(C2327/C$1818)/(C4060/C$3551)</f>
        <v>6.5077493065435216E-3</v>
      </c>
      <c r="D594" s="210">
        <f t="shared" si="512"/>
        <v>0.11119806844562441</v>
      </c>
      <c r="E594" s="210">
        <f t="shared" si="512"/>
        <v>6.2964207482982218E-2</v>
      </c>
      <c r="F594" s="210">
        <f t="shared" si="512"/>
        <v>3.22194791072727E-2</v>
      </c>
      <c r="G594" s="210">
        <f t="shared" si="512"/>
        <v>0.17859743789412549</v>
      </c>
      <c r="H594" s="210">
        <f t="shared" si="512"/>
        <v>0.1063412004750037</v>
      </c>
      <c r="I594" s="210">
        <f t="shared" si="512"/>
        <v>0.61290493283288594</v>
      </c>
      <c r="J594" s="210">
        <f t="shared" si="512"/>
        <v>3.950436197848383E-2</v>
      </c>
      <c r="K594" s="210">
        <f t="shared" si="512"/>
        <v>5.939390226276031E-3</v>
      </c>
      <c r="L594" s="210">
        <f t="shared" si="512"/>
        <v>0.20449733991445587</v>
      </c>
    </row>
    <row r="595" spans="1:12" x14ac:dyDescent="0.25">
      <c r="A595" s="50" t="s">
        <v>2879</v>
      </c>
      <c r="B595" s="50" t="s">
        <v>5689</v>
      </c>
      <c r="C595" s="210">
        <f t="shared" ref="C595:L595" si="513">(C2328/C$1818)/(C4061/C$3551)</f>
        <v>0</v>
      </c>
      <c r="D595" s="210">
        <f t="shared" si="513"/>
        <v>0</v>
      </c>
      <c r="E595" s="210">
        <f t="shared" si="513"/>
        <v>3.2917125607507675E-3</v>
      </c>
      <c r="F595" s="210">
        <f t="shared" si="513"/>
        <v>0</v>
      </c>
      <c r="G595" s="210">
        <f t="shared" si="513"/>
        <v>0.44375054854595219</v>
      </c>
      <c r="H595" s="210">
        <f t="shared" si="513"/>
        <v>1.7081076621798065E-2</v>
      </c>
      <c r="I595" s="210">
        <f t="shared" si="513"/>
        <v>1.2118359741110673E-2</v>
      </c>
      <c r="J595" s="210">
        <f t="shared" si="513"/>
        <v>0</v>
      </c>
      <c r="K595" s="210">
        <f t="shared" si="513"/>
        <v>0</v>
      </c>
      <c r="L595" s="210">
        <f t="shared" si="513"/>
        <v>0</v>
      </c>
    </row>
    <row r="596" spans="1:12" x14ac:dyDescent="0.25">
      <c r="A596" s="50" t="s">
        <v>4640</v>
      </c>
      <c r="B596" s="50" t="s">
        <v>5690</v>
      </c>
      <c r="C596" s="210">
        <f t="shared" ref="C596:L596" si="514">(C2329/C$1818)/(C4062/C$3551)</f>
        <v>0</v>
      </c>
      <c r="D596" s="210">
        <f t="shared" si="514"/>
        <v>0</v>
      </c>
      <c r="E596" s="210">
        <f t="shared" si="514"/>
        <v>0</v>
      </c>
      <c r="F596" s="210">
        <f t="shared" si="514"/>
        <v>0</v>
      </c>
      <c r="G596" s="210">
        <f t="shared" si="514"/>
        <v>15.116044910248558</v>
      </c>
      <c r="H596" s="210">
        <f t="shared" si="514"/>
        <v>0</v>
      </c>
      <c r="I596" s="210">
        <f t="shared" si="514"/>
        <v>4.1611871539035776E-2</v>
      </c>
      <c r="J596" s="210">
        <f t="shared" si="514"/>
        <v>0</v>
      </c>
      <c r="K596" s="210">
        <f t="shared" si="514"/>
        <v>0</v>
      </c>
      <c r="L596" s="210">
        <f t="shared" si="514"/>
        <v>0</v>
      </c>
    </row>
    <row r="597" spans="1:12" x14ac:dyDescent="0.25">
      <c r="A597" s="50" t="s">
        <v>2344</v>
      </c>
      <c r="B597" s="50" t="s">
        <v>5693</v>
      </c>
      <c r="C597" s="210">
        <f t="shared" ref="C597:L597" si="515">(C2330/C$1818)/(C4063/C$3551)</f>
        <v>0</v>
      </c>
      <c r="D597" s="210">
        <f t="shared" si="515"/>
        <v>0</v>
      </c>
      <c r="E597" s="210">
        <f t="shared" si="515"/>
        <v>0</v>
      </c>
      <c r="F597" s="210">
        <f t="shared" si="515"/>
        <v>4.0238628740546147E-3</v>
      </c>
      <c r="G597" s="210">
        <f t="shared" si="515"/>
        <v>0</v>
      </c>
      <c r="H597" s="210">
        <f t="shared" si="515"/>
        <v>0</v>
      </c>
      <c r="I597" s="210">
        <f t="shared" si="515"/>
        <v>2.0188321488535805E-4</v>
      </c>
      <c r="J597" s="210">
        <f t="shared" si="515"/>
        <v>0</v>
      </c>
      <c r="K597" s="210">
        <f t="shared" si="515"/>
        <v>2.1487727482052889E-4</v>
      </c>
      <c r="L597" s="210">
        <f t="shared" si="515"/>
        <v>0</v>
      </c>
    </row>
    <row r="598" spans="1:12" x14ac:dyDescent="0.25">
      <c r="A598" s="50" t="s">
        <v>4639</v>
      </c>
      <c r="B598" s="50" t="s">
        <v>5694</v>
      </c>
      <c r="C598" s="210">
        <f t="shared" ref="C598:L598" si="516">(C2331/C$1818)/(C4064/C$3551)</f>
        <v>0</v>
      </c>
      <c r="D598" s="210">
        <f t="shared" si="516"/>
        <v>0</v>
      </c>
      <c r="E598" s="210">
        <f t="shared" si="516"/>
        <v>2.102953967829593E-2</v>
      </c>
      <c r="F598" s="210">
        <f t="shared" si="516"/>
        <v>0</v>
      </c>
      <c r="G598" s="210">
        <f t="shared" si="516"/>
        <v>0</v>
      </c>
      <c r="H598" s="210">
        <f t="shared" si="516"/>
        <v>0</v>
      </c>
      <c r="I598" s="210">
        <f t="shared" si="516"/>
        <v>0</v>
      </c>
      <c r="J598" s="210">
        <f t="shared" si="516"/>
        <v>0</v>
      </c>
      <c r="K598" s="210">
        <f t="shared" si="516"/>
        <v>0.33127640894691812</v>
      </c>
      <c r="L598" s="210">
        <f t="shared" si="516"/>
        <v>0</v>
      </c>
    </row>
    <row r="599" spans="1:12" x14ac:dyDescent="0.25">
      <c r="A599" s="50" t="s">
        <v>598</v>
      </c>
      <c r="B599" s="50" t="s">
        <v>5695</v>
      </c>
      <c r="C599" s="210">
        <f t="shared" ref="C599:L599" si="517">(C2332/C$1818)/(C4065/C$3551)</f>
        <v>0</v>
      </c>
      <c r="D599" s="210">
        <f t="shared" si="517"/>
        <v>0</v>
      </c>
      <c r="E599" s="210">
        <f t="shared" si="517"/>
        <v>0</v>
      </c>
      <c r="F599" s="210">
        <f t="shared" si="517"/>
        <v>0</v>
      </c>
      <c r="G599" s="210">
        <f t="shared" si="517"/>
        <v>0</v>
      </c>
      <c r="H599" s="210">
        <f t="shared" si="517"/>
        <v>0</v>
      </c>
      <c r="I599" s="210">
        <f t="shared" si="517"/>
        <v>0</v>
      </c>
      <c r="J599" s="210">
        <f t="shared" si="517"/>
        <v>0</v>
      </c>
      <c r="K599" s="210">
        <f t="shared" si="517"/>
        <v>6.5955091390214091E-2</v>
      </c>
      <c r="L599" s="210">
        <f t="shared" si="517"/>
        <v>0</v>
      </c>
    </row>
    <row r="600" spans="1:12" x14ac:dyDescent="0.25">
      <c r="A600" s="50" t="s">
        <v>2473</v>
      </c>
      <c r="B600" s="50" t="s">
        <v>5697</v>
      </c>
      <c r="C600" s="210">
        <f t="shared" ref="C600:L600" si="518">(C2333/C$1818)/(C4066/C$3551)</f>
        <v>1.5891814289915682</v>
      </c>
      <c r="D600" s="210">
        <f t="shared" si="518"/>
        <v>0.29747570058922179</v>
      </c>
      <c r="E600" s="210">
        <f t="shared" si="518"/>
        <v>0.65712639237866044</v>
      </c>
      <c r="F600" s="210">
        <f t="shared" si="518"/>
        <v>0.8436674055374882</v>
      </c>
      <c r="G600" s="210">
        <f t="shared" si="518"/>
        <v>2.3815639026661319</v>
      </c>
      <c r="H600" s="210">
        <f t="shared" si="518"/>
        <v>0.37696275247602573</v>
      </c>
      <c r="I600" s="210">
        <f t="shared" si="518"/>
        <v>1.9995973903254256</v>
      </c>
      <c r="J600" s="210">
        <f t="shared" si="518"/>
        <v>2.1108429442462979</v>
      </c>
      <c r="K600" s="210">
        <f t="shared" si="518"/>
        <v>1.6322872223773996</v>
      </c>
      <c r="L600" s="210">
        <f t="shared" si="518"/>
        <v>0.45191840406404016</v>
      </c>
    </row>
    <row r="601" spans="1:12" x14ac:dyDescent="0.25">
      <c r="A601" s="50" t="s">
        <v>1113</v>
      </c>
      <c r="B601" s="50" t="s">
        <v>5698</v>
      </c>
      <c r="C601" s="210">
        <f t="shared" ref="C601:L601" si="519">(C2334/C$1818)/(C4067/C$3551)</f>
        <v>3.4897531190238688E-2</v>
      </c>
      <c r="D601" s="210">
        <f t="shared" si="519"/>
        <v>6.1595957061333383E-2</v>
      </c>
      <c r="E601" s="210">
        <f t="shared" si="519"/>
        <v>1.1773819394430216E-2</v>
      </c>
      <c r="F601" s="210">
        <f t="shared" si="519"/>
        <v>5.8925071342905916E-3</v>
      </c>
      <c r="G601" s="210">
        <f t="shared" si="519"/>
        <v>3.1455720339400854E-2</v>
      </c>
      <c r="H601" s="210">
        <f t="shared" si="519"/>
        <v>1.6099473435692551E-2</v>
      </c>
      <c r="I601" s="210">
        <f t="shared" si="519"/>
        <v>4.2791481842395132E-2</v>
      </c>
      <c r="J601" s="210">
        <f t="shared" si="519"/>
        <v>1.9329304281055733E-2</v>
      </c>
      <c r="K601" s="210">
        <f t="shared" si="519"/>
        <v>0</v>
      </c>
      <c r="L601" s="210">
        <f t="shared" si="519"/>
        <v>0</v>
      </c>
    </row>
    <row r="602" spans="1:12" x14ac:dyDescent="0.25">
      <c r="A602" s="50" t="s">
        <v>1290</v>
      </c>
      <c r="B602" s="50" t="s">
        <v>5699</v>
      </c>
      <c r="C602" s="210">
        <f t="shared" ref="C602:L602" si="520">(C2335/C$1818)/(C4068/C$3551)</f>
        <v>9.7799050067798928E-3</v>
      </c>
      <c r="D602" s="210">
        <f t="shared" si="520"/>
        <v>0.3382816453005873</v>
      </c>
      <c r="E602" s="210">
        <f t="shared" si="520"/>
        <v>8.4235851839025149E-5</v>
      </c>
      <c r="F602" s="210">
        <f t="shared" si="520"/>
        <v>0</v>
      </c>
      <c r="G602" s="210">
        <f t="shared" si="520"/>
        <v>7.0480772226705291E-2</v>
      </c>
      <c r="H602" s="210">
        <f t="shared" si="520"/>
        <v>5.2236948405893761E-2</v>
      </c>
      <c r="I602" s="210">
        <f t="shared" si="520"/>
        <v>0.34725792310531578</v>
      </c>
      <c r="J602" s="210">
        <f t="shared" si="520"/>
        <v>0</v>
      </c>
      <c r="K602" s="210">
        <f t="shared" si="520"/>
        <v>4.3728077218412265E-2</v>
      </c>
      <c r="L602" s="210">
        <f t="shared" si="520"/>
        <v>0</v>
      </c>
    </row>
    <row r="603" spans="1:12" x14ac:dyDescent="0.25">
      <c r="A603" s="50" t="s">
        <v>1820</v>
      </c>
      <c r="B603" s="50" t="s">
        <v>5701</v>
      </c>
      <c r="C603" s="210">
        <f t="shared" ref="C603:L603" si="521">(C2336/C$1818)/(C4069/C$3551)</f>
        <v>0</v>
      </c>
      <c r="D603" s="210">
        <f t="shared" si="521"/>
        <v>0</v>
      </c>
      <c r="E603" s="210">
        <f t="shared" si="521"/>
        <v>0</v>
      </c>
      <c r="F603" s="210">
        <f t="shared" si="521"/>
        <v>7.1881169073175818E-3</v>
      </c>
      <c r="G603" s="210">
        <f t="shared" si="521"/>
        <v>0</v>
      </c>
      <c r="H603" s="210">
        <f t="shared" si="521"/>
        <v>0.17949123176796494</v>
      </c>
      <c r="I603" s="210">
        <f t="shared" si="521"/>
        <v>0</v>
      </c>
      <c r="J603" s="210">
        <f t="shared" si="521"/>
        <v>0</v>
      </c>
      <c r="K603" s="210">
        <f t="shared" si="521"/>
        <v>0</v>
      </c>
      <c r="L603" s="210">
        <f t="shared" si="521"/>
        <v>0</v>
      </c>
    </row>
    <row r="604" spans="1:12" x14ac:dyDescent="0.25">
      <c r="A604" s="50" t="s">
        <v>803</v>
      </c>
      <c r="B604" s="50" t="s">
        <v>5034</v>
      </c>
      <c r="C604" s="210">
        <f t="shared" ref="C604:L604" si="522">(C2337/C$1818)/(C4070/C$3551)</f>
        <v>0</v>
      </c>
      <c r="D604" s="210">
        <f t="shared" si="522"/>
        <v>0</v>
      </c>
      <c r="E604" s="210">
        <f t="shared" si="522"/>
        <v>3.4255079402345172E-2</v>
      </c>
      <c r="F604" s="210">
        <f t="shared" si="522"/>
        <v>0</v>
      </c>
      <c r="G604" s="210">
        <f t="shared" si="522"/>
        <v>0</v>
      </c>
      <c r="H604" s="210">
        <f t="shared" si="522"/>
        <v>0</v>
      </c>
      <c r="I604" s="210">
        <f t="shared" si="522"/>
        <v>0</v>
      </c>
      <c r="J604" s="210">
        <f t="shared" si="522"/>
        <v>2.0726114665203859E-3</v>
      </c>
      <c r="K604" s="210">
        <f t="shared" si="522"/>
        <v>0</v>
      </c>
      <c r="L604" s="210">
        <f t="shared" si="522"/>
        <v>0</v>
      </c>
    </row>
    <row r="605" spans="1:12" x14ac:dyDescent="0.25">
      <c r="A605" s="50" t="s">
        <v>541</v>
      </c>
      <c r="B605" s="50" t="s">
        <v>5703</v>
      </c>
      <c r="C605" s="210">
        <f t="shared" ref="C605:L605" si="523">(C2338/C$1818)/(C4071/C$3551)</f>
        <v>0</v>
      </c>
      <c r="D605" s="210">
        <f t="shared" si="523"/>
        <v>0</v>
      </c>
      <c r="E605" s="210">
        <f t="shared" si="523"/>
        <v>0</v>
      </c>
      <c r="F605" s="210">
        <f t="shared" si="523"/>
        <v>0</v>
      </c>
      <c r="G605" s="210">
        <f t="shared" si="523"/>
        <v>0</v>
      </c>
      <c r="H605" s="210">
        <f t="shared" si="523"/>
        <v>0</v>
      </c>
      <c r="I605" s="210">
        <f t="shared" si="523"/>
        <v>5.2067936961935311E-3</v>
      </c>
      <c r="J605" s="210">
        <f t="shared" si="523"/>
        <v>0</v>
      </c>
      <c r="K605" s="210">
        <f t="shared" si="523"/>
        <v>0</v>
      </c>
      <c r="L605" s="210">
        <f t="shared" si="523"/>
        <v>0</v>
      </c>
    </row>
    <row r="606" spans="1:12" x14ac:dyDescent="0.25">
      <c r="A606" s="50" t="s">
        <v>83</v>
      </c>
      <c r="B606" s="50" t="s">
        <v>5704</v>
      </c>
      <c r="C606" s="210">
        <f t="shared" ref="C606:L606" si="524">(C2339/C$1818)/(C4072/C$3551)</f>
        <v>1.4755423124733411E-3</v>
      </c>
      <c r="D606" s="210">
        <f t="shared" si="524"/>
        <v>3.2355537992578092E-3</v>
      </c>
      <c r="E606" s="210">
        <f t="shared" si="524"/>
        <v>3.8370023864002766E-4</v>
      </c>
      <c r="F606" s="210">
        <f t="shared" si="524"/>
        <v>3.3913447030080258E-4</v>
      </c>
      <c r="G606" s="210">
        <f t="shared" si="524"/>
        <v>3.6713944977095514E-2</v>
      </c>
      <c r="H606" s="210">
        <f t="shared" si="524"/>
        <v>0.91153954713463692</v>
      </c>
      <c r="I606" s="210">
        <f t="shared" si="524"/>
        <v>0</v>
      </c>
      <c r="J606" s="210">
        <f t="shared" si="524"/>
        <v>7.8838659206247259E-4</v>
      </c>
      <c r="K606" s="210">
        <f t="shared" si="524"/>
        <v>5.6269890985925296E-2</v>
      </c>
      <c r="L606" s="210">
        <f t="shared" si="524"/>
        <v>0</v>
      </c>
    </row>
    <row r="607" spans="1:12" x14ac:dyDescent="0.25">
      <c r="A607" s="50" t="s">
        <v>1832</v>
      </c>
      <c r="B607" s="50" t="s">
        <v>5706</v>
      </c>
      <c r="C607" s="210">
        <f t="shared" ref="C607:L607" si="525">(C2340/C$1818)/(C4073/C$3551)</f>
        <v>0</v>
      </c>
      <c r="D607" s="210">
        <f t="shared" si="525"/>
        <v>0</v>
      </c>
      <c r="E607" s="210">
        <f t="shared" si="525"/>
        <v>1.8798121231787724E-4</v>
      </c>
      <c r="F607" s="210">
        <f t="shared" si="525"/>
        <v>0</v>
      </c>
      <c r="G607" s="210">
        <f t="shared" si="525"/>
        <v>1.0507595927784805</v>
      </c>
      <c r="H607" s="210">
        <f t="shared" si="525"/>
        <v>0</v>
      </c>
      <c r="I607" s="210">
        <f t="shared" si="525"/>
        <v>4.0311347594352521E-3</v>
      </c>
      <c r="J607" s="210">
        <f t="shared" si="525"/>
        <v>0</v>
      </c>
      <c r="K607" s="210">
        <f t="shared" si="525"/>
        <v>0</v>
      </c>
      <c r="L607" s="210">
        <f t="shared" si="525"/>
        <v>0</v>
      </c>
    </row>
    <row r="608" spans="1:12" x14ac:dyDescent="0.25">
      <c r="A608" s="50" t="s">
        <v>3299</v>
      </c>
      <c r="B608" s="50" t="s">
        <v>5712</v>
      </c>
      <c r="C608" s="210">
        <f t="shared" ref="C608:L608" si="526">(C2341/C$1818)/(C4074/C$3551)</f>
        <v>0</v>
      </c>
      <c r="D608" s="210">
        <f t="shared" si="526"/>
        <v>0</v>
      </c>
      <c r="E608" s="210">
        <f t="shared" si="526"/>
        <v>2.8490344641220419E-3</v>
      </c>
      <c r="F608" s="210">
        <f t="shared" si="526"/>
        <v>0</v>
      </c>
      <c r="G608" s="210">
        <f t="shared" si="526"/>
        <v>0</v>
      </c>
      <c r="H608" s="210">
        <f t="shared" si="526"/>
        <v>0</v>
      </c>
      <c r="I608" s="210">
        <f t="shared" si="526"/>
        <v>0</v>
      </c>
      <c r="J608" s="210">
        <f t="shared" si="526"/>
        <v>0</v>
      </c>
      <c r="K608" s="210">
        <f t="shared" si="526"/>
        <v>0</v>
      </c>
      <c r="L608" s="210">
        <f t="shared" si="526"/>
        <v>0</v>
      </c>
    </row>
    <row r="609" spans="1:12" x14ac:dyDescent="0.25">
      <c r="A609" s="50" t="s">
        <v>4488</v>
      </c>
      <c r="B609" s="50" t="s">
        <v>5713</v>
      </c>
      <c r="C609" s="210">
        <f t="shared" ref="C609:L609" si="527">(C2342/C$1818)/(C4075/C$3551)</f>
        <v>0</v>
      </c>
      <c r="D609" s="210">
        <f t="shared" si="527"/>
        <v>0</v>
      </c>
      <c r="E609" s="210">
        <f t="shared" si="527"/>
        <v>0</v>
      </c>
      <c r="F609" s="210">
        <f t="shared" si="527"/>
        <v>0.3836196484325598</v>
      </c>
      <c r="G609" s="210">
        <f t="shared" si="527"/>
        <v>0</v>
      </c>
      <c r="H609" s="210">
        <f t="shared" si="527"/>
        <v>0</v>
      </c>
      <c r="I609" s="210">
        <f t="shared" si="527"/>
        <v>0</v>
      </c>
      <c r="J609" s="210">
        <f t="shared" si="527"/>
        <v>0</v>
      </c>
      <c r="K609" s="210">
        <f t="shared" si="527"/>
        <v>0</v>
      </c>
      <c r="L609" s="210">
        <f t="shared" si="527"/>
        <v>0</v>
      </c>
    </row>
    <row r="610" spans="1:12" x14ac:dyDescent="0.25">
      <c r="A610" s="50" t="s">
        <v>3500</v>
      </c>
      <c r="B610" s="50" t="s">
        <v>5718</v>
      </c>
      <c r="C610" s="210">
        <f t="shared" ref="C610:L610" si="528">(C2343/C$1818)/(C4076/C$3551)</f>
        <v>0</v>
      </c>
      <c r="D610" s="210">
        <f t="shared" si="528"/>
        <v>2.8075366127164104E-3</v>
      </c>
      <c r="E610" s="210">
        <f t="shared" si="528"/>
        <v>0</v>
      </c>
      <c r="F610" s="210">
        <f t="shared" si="528"/>
        <v>7.3934190184551732E-3</v>
      </c>
      <c r="G610" s="210">
        <f t="shared" si="528"/>
        <v>4.0880904040308723E-4</v>
      </c>
      <c r="H610" s="210">
        <f t="shared" si="528"/>
        <v>0</v>
      </c>
      <c r="I610" s="210">
        <f t="shared" si="528"/>
        <v>0.22447110426731623</v>
      </c>
      <c r="J610" s="210">
        <f t="shared" si="528"/>
        <v>4.1279077718456965E-2</v>
      </c>
      <c r="K610" s="210">
        <f t="shared" si="528"/>
        <v>4.9029863183500831E-3</v>
      </c>
      <c r="L610" s="210">
        <f t="shared" si="528"/>
        <v>0</v>
      </c>
    </row>
    <row r="611" spans="1:12" x14ac:dyDescent="0.25">
      <c r="A611" s="50" t="s">
        <v>12</v>
      </c>
      <c r="B611" s="50" t="s">
        <v>5027</v>
      </c>
      <c r="C611" s="210">
        <f t="shared" ref="C611:L611" si="529">(C2344/C$1818)/(C4077/C$3551)</f>
        <v>0</v>
      </c>
      <c r="D611" s="210">
        <f t="shared" si="529"/>
        <v>0</v>
      </c>
      <c r="E611" s="210">
        <f t="shared" si="529"/>
        <v>0</v>
      </c>
      <c r="F611" s="210">
        <f t="shared" si="529"/>
        <v>0</v>
      </c>
      <c r="G611" s="210">
        <f t="shared" si="529"/>
        <v>3.9793228124174995E-6</v>
      </c>
      <c r="H611" s="210">
        <f t="shared" si="529"/>
        <v>0</v>
      </c>
      <c r="I611" s="210">
        <f t="shared" si="529"/>
        <v>0</v>
      </c>
      <c r="J611" s="210">
        <f t="shared" si="529"/>
        <v>0</v>
      </c>
      <c r="K611" s="210">
        <f t="shared" si="529"/>
        <v>0</v>
      </c>
      <c r="L611" s="210">
        <f t="shared" si="529"/>
        <v>0</v>
      </c>
    </row>
    <row r="612" spans="1:12" x14ac:dyDescent="0.25">
      <c r="A612" s="50" t="s">
        <v>19</v>
      </c>
      <c r="B612" s="50" t="s">
        <v>5722</v>
      </c>
      <c r="C612" s="210">
        <f t="shared" ref="C612:L612" si="530">(C2345/C$1818)/(C4078/C$3551)</f>
        <v>0</v>
      </c>
      <c r="D612" s="210">
        <f t="shared" si="530"/>
        <v>0</v>
      </c>
      <c r="E612" s="210">
        <f t="shared" si="530"/>
        <v>0</v>
      </c>
      <c r="F612" s="210">
        <f t="shared" si="530"/>
        <v>0</v>
      </c>
      <c r="G612" s="210">
        <f t="shared" si="530"/>
        <v>1.0431627942202846E-2</v>
      </c>
      <c r="H612" s="210">
        <f t="shared" si="530"/>
        <v>8.237927332309632E-4</v>
      </c>
      <c r="I612" s="210">
        <f t="shared" si="530"/>
        <v>0</v>
      </c>
      <c r="J612" s="210">
        <f t="shared" si="530"/>
        <v>0</v>
      </c>
      <c r="K612" s="210">
        <f t="shared" si="530"/>
        <v>0</v>
      </c>
      <c r="L612" s="210">
        <f t="shared" si="530"/>
        <v>0</v>
      </c>
    </row>
    <row r="613" spans="1:12" x14ac:dyDescent="0.25">
      <c r="A613" s="50" t="s">
        <v>76</v>
      </c>
      <c r="B613" s="50" t="s">
        <v>5724</v>
      </c>
      <c r="C613" s="210">
        <f t="shared" ref="C613:L613" si="531">(C2346/C$1818)/(C4079/C$3551)</f>
        <v>0</v>
      </c>
      <c r="D613" s="210">
        <f t="shared" si="531"/>
        <v>0</v>
      </c>
      <c r="E613" s="210">
        <f t="shared" si="531"/>
        <v>0</v>
      </c>
      <c r="F613" s="210">
        <f t="shared" si="531"/>
        <v>3.7663963282177658E-2</v>
      </c>
      <c r="G613" s="210">
        <f t="shared" si="531"/>
        <v>0</v>
      </c>
      <c r="H613" s="210">
        <f t="shared" si="531"/>
        <v>3.5382694581628147E-3</v>
      </c>
      <c r="I613" s="210">
        <f t="shared" si="531"/>
        <v>0</v>
      </c>
      <c r="J613" s="210">
        <f t="shared" si="531"/>
        <v>0</v>
      </c>
      <c r="K613" s="210">
        <f t="shared" si="531"/>
        <v>0</v>
      </c>
      <c r="L613" s="210">
        <f t="shared" si="531"/>
        <v>0</v>
      </c>
    </row>
    <row r="614" spans="1:12" x14ac:dyDescent="0.25">
      <c r="A614" s="50" t="s">
        <v>2934</v>
      </c>
      <c r="B614" s="50" t="s">
        <v>5726</v>
      </c>
      <c r="C614" s="210">
        <f t="shared" ref="C614:L614" si="532">(C2347/C$1818)/(C4080/C$3551)</f>
        <v>0</v>
      </c>
      <c r="D614" s="210">
        <f t="shared" si="532"/>
        <v>0</v>
      </c>
      <c r="E614" s="210">
        <f t="shared" si="532"/>
        <v>0</v>
      </c>
      <c r="F614" s="210">
        <f t="shared" si="532"/>
        <v>0</v>
      </c>
      <c r="G614" s="210">
        <f t="shared" si="532"/>
        <v>2.5323882721792304E-4</v>
      </c>
      <c r="H614" s="210">
        <f t="shared" si="532"/>
        <v>0</v>
      </c>
      <c r="I614" s="210">
        <f t="shared" si="532"/>
        <v>0</v>
      </c>
      <c r="J614" s="210">
        <f t="shared" si="532"/>
        <v>0</v>
      </c>
      <c r="K614" s="210">
        <f t="shared" si="532"/>
        <v>0</v>
      </c>
      <c r="L614" s="210">
        <f t="shared" si="532"/>
        <v>0</v>
      </c>
    </row>
    <row r="615" spans="1:12" x14ac:dyDescent="0.25">
      <c r="A615" s="50" t="s">
        <v>3495</v>
      </c>
      <c r="B615" s="50" t="s">
        <v>5729</v>
      </c>
      <c r="C615" s="210">
        <f t="shared" ref="C615:L615" si="533">(C2348/C$1818)/(C4081/C$3551)</f>
        <v>5.7153543571442311</v>
      </c>
      <c r="D615" s="210">
        <f t="shared" si="533"/>
        <v>0</v>
      </c>
      <c r="E615" s="210">
        <f t="shared" si="533"/>
        <v>0</v>
      </c>
      <c r="F615" s="210">
        <f t="shared" si="533"/>
        <v>0</v>
      </c>
      <c r="G615" s="210">
        <f t="shared" si="533"/>
        <v>0</v>
      </c>
      <c r="H615" s="210">
        <f t="shared" si="533"/>
        <v>0</v>
      </c>
      <c r="I615" s="210">
        <f t="shared" si="533"/>
        <v>5.1644340703512464E-3</v>
      </c>
      <c r="J615" s="210">
        <f t="shared" si="533"/>
        <v>0</v>
      </c>
      <c r="K615" s="210">
        <f t="shared" si="533"/>
        <v>0</v>
      </c>
      <c r="L615" s="210">
        <f t="shared" si="533"/>
        <v>0</v>
      </c>
    </row>
    <row r="616" spans="1:12" x14ac:dyDescent="0.25">
      <c r="A616" s="50" t="s">
        <v>109</v>
      </c>
      <c r="B616" s="50" t="s">
        <v>5730</v>
      </c>
      <c r="C616" s="210">
        <f t="shared" ref="C616:L616" si="534">(C2349/C$1818)/(C4082/C$3551)</f>
        <v>0</v>
      </c>
      <c r="D616" s="210">
        <f t="shared" si="534"/>
        <v>0</v>
      </c>
      <c r="E616" s="210">
        <f t="shared" si="534"/>
        <v>0</v>
      </c>
      <c r="F616" s="210">
        <f t="shared" si="534"/>
        <v>0</v>
      </c>
      <c r="G616" s="210">
        <f t="shared" si="534"/>
        <v>0</v>
      </c>
      <c r="H616" s="210">
        <f t="shared" si="534"/>
        <v>0</v>
      </c>
      <c r="I616" s="210">
        <f t="shared" si="534"/>
        <v>0</v>
      </c>
      <c r="J616" s="210">
        <f t="shared" si="534"/>
        <v>0.94882488838248769</v>
      </c>
      <c r="K616" s="210">
        <f t="shared" si="534"/>
        <v>0.19131309516914</v>
      </c>
      <c r="L616" s="210">
        <f t="shared" si="534"/>
        <v>0</v>
      </c>
    </row>
    <row r="617" spans="1:12" x14ac:dyDescent="0.25">
      <c r="A617" s="50" t="s">
        <v>3869</v>
      </c>
      <c r="B617" s="50" t="s">
        <v>5735</v>
      </c>
      <c r="C617" s="210">
        <f t="shared" ref="C617:L617" si="535">(C2350/C$1818)/(C4083/C$3551)</f>
        <v>0</v>
      </c>
      <c r="D617" s="210">
        <f t="shared" si="535"/>
        <v>9.7959096042521815E-2</v>
      </c>
      <c r="E617" s="210">
        <f t="shared" si="535"/>
        <v>0.25936347929291648</v>
      </c>
      <c r="F617" s="210">
        <f t="shared" si="535"/>
        <v>0.83396677904271599</v>
      </c>
      <c r="G617" s="210">
        <f t="shared" si="535"/>
        <v>0.38124834651842937</v>
      </c>
      <c r="H617" s="210">
        <f t="shared" si="535"/>
        <v>0</v>
      </c>
      <c r="I617" s="210">
        <f t="shared" si="535"/>
        <v>0</v>
      </c>
      <c r="J617" s="210">
        <f t="shared" si="535"/>
        <v>0.21181178820387228</v>
      </c>
      <c r="K617" s="210">
        <f t="shared" si="535"/>
        <v>0</v>
      </c>
      <c r="L617" s="210">
        <f t="shared" si="535"/>
        <v>1.0594419396183301</v>
      </c>
    </row>
    <row r="618" spans="1:12" x14ac:dyDescent="0.25">
      <c r="A618" s="50" t="s">
        <v>1165</v>
      </c>
      <c r="B618" s="50" t="s">
        <v>5737</v>
      </c>
      <c r="C618" s="210">
        <f t="shared" ref="C618:L618" si="536">(C2351/C$1818)/(C4084/C$3551)</f>
        <v>0</v>
      </c>
      <c r="D618" s="210">
        <f t="shared" si="536"/>
        <v>0</v>
      </c>
      <c r="E618" s="210">
        <f t="shared" si="536"/>
        <v>0</v>
      </c>
      <c r="F618" s="210">
        <f t="shared" si="536"/>
        <v>0</v>
      </c>
      <c r="G618" s="210">
        <f t="shared" si="536"/>
        <v>0.11188545109291753</v>
      </c>
      <c r="H618" s="210">
        <f t="shared" si="536"/>
        <v>0</v>
      </c>
      <c r="I618" s="210">
        <f t="shared" si="536"/>
        <v>0</v>
      </c>
      <c r="J618" s="210">
        <f t="shared" si="536"/>
        <v>0</v>
      </c>
      <c r="K618" s="210">
        <f t="shared" si="536"/>
        <v>0</v>
      </c>
      <c r="L618" s="210">
        <f t="shared" si="536"/>
        <v>0</v>
      </c>
    </row>
    <row r="619" spans="1:12" x14ac:dyDescent="0.25">
      <c r="A619" s="50" t="s">
        <v>10065</v>
      </c>
      <c r="B619" s="50" t="s">
        <v>10066</v>
      </c>
      <c r="C619" s="210">
        <f t="shared" ref="C619:L619" si="537">(C2352/C$1818)/(C4085/C$3551)</f>
        <v>0</v>
      </c>
      <c r="D619" s="210">
        <f t="shared" si="537"/>
        <v>0</v>
      </c>
      <c r="E619" s="210">
        <f t="shared" si="537"/>
        <v>0</v>
      </c>
      <c r="F619" s="210">
        <f t="shared" si="537"/>
        <v>0</v>
      </c>
      <c r="G619" s="210">
        <f t="shared" si="537"/>
        <v>0</v>
      </c>
      <c r="H619" s="210">
        <f t="shared" si="537"/>
        <v>0</v>
      </c>
      <c r="I619" s="210">
        <f t="shared" si="537"/>
        <v>0</v>
      </c>
      <c r="J619" s="210">
        <f t="shared" si="537"/>
        <v>0.11230683922297931</v>
      </c>
      <c r="K619" s="210">
        <f t="shared" si="537"/>
        <v>0</v>
      </c>
      <c r="L619" s="210">
        <f t="shared" si="537"/>
        <v>0</v>
      </c>
    </row>
    <row r="620" spans="1:12" x14ac:dyDescent="0.25">
      <c r="A620" s="50" t="s">
        <v>4</v>
      </c>
      <c r="B620" s="50" t="s">
        <v>5742</v>
      </c>
      <c r="C620" s="210">
        <f t="shared" ref="C620:L620" si="538">(C2353/C$1818)/(C4086/C$3551)</f>
        <v>3.7443017038637252E-5</v>
      </c>
      <c r="D620" s="210">
        <f t="shared" si="538"/>
        <v>0</v>
      </c>
      <c r="E620" s="210">
        <f t="shared" si="538"/>
        <v>0</v>
      </c>
      <c r="F620" s="210">
        <f t="shared" si="538"/>
        <v>0</v>
      </c>
      <c r="G620" s="210">
        <f t="shared" si="538"/>
        <v>0</v>
      </c>
      <c r="H620" s="210">
        <f t="shared" si="538"/>
        <v>0</v>
      </c>
      <c r="I620" s="210">
        <f t="shared" si="538"/>
        <v>0</v>
      </c>
      <c r="J620" s="210">
        <f t="shared" si="538"/>
        <v>0</v>
      </c>
      <c r="K620" s="210">
        <f t="shared" si="538"/>
        <v>0</v>
      </c>
      <c r="L620" s="210">
        <f t="shared" si="538"/>
        <v>0</v>
      </c>
    </row>
    <row r="621" spans="1:12" x14ac:dyDescent="0.25">
      <c r="A621" s="50" t="s">
        <v>427</v>
      </c>
      <c r="B621" s="50" t="s">
        <v>5743</v>
      </c>
      <c r="C621" s="210">
        <f t="shared" ref="C621:L621" si="539">(C2354/C$1818)/(C4087/C$3551)</f>
        <v>0</v>
      </c>
      <c r="D621" s="210">
        <f t="shared" si="539"/>
        <v>0</v>
      </c>
      <c r="E621" s="210">
        <f t="shared" si="539"/>
        <v>0</v>
      </c>
      <c r="F621" s="210">
        <f t="shared" si="539"/>
        <v>0</v>
      </c>
      <c r="G621" s="210">
        <f t="shared" si="539"/>
        <v>3.2595726426417841E-5</v>
      </c>
      <c r="H621" s="210">
        <f t="shared" si="539"/>
        <v>0</v>
      </c>
      <c r="I621" s="210">
        <f t="shared" si="539"/>
        <v>0</v>
      </c>
      <c r="J621" s="210">
        <f t="shared" si="539"/>
        <v>0</v>
      </c>
      <c r="K621" s="210">
        <f t="shared" si="539"/>
        <v>0</v>
      </c>
      <c r="L621" s="210">
        <f t="shared" si="539"/>
        <v>0</v>
      </c>
    </row>
    <row r="622" spans="1:12" x14ac:dyDescent="0.25">
      <c r="A622" s="50" t="s">
        <v>186</v>
      </c>
      <c r="B622" s="50" t="s">
        <v>5744</v>
      </c>
      <c r="C622" s="210">
        <f t="shared" ref="C622:L622" si="540">(C2355/C$1818)/(C4088/C$3551)</f>
        <v>0.78561492166431712</v>
      </c>
      <c r="D622" s="210">
        <f t="shared" si="540"/>
        <v>0</v>
      </c>
      <c r="E622" s="210">
        <f t="shared" si="540"/>
        <v>0</v>
      </c>
      <c r="F622" s="210">
        <f t="shared" si="540"/>
        <v>0</v>
      </c>
      <c r="G622" s="210">
        <f t="shared" si="540"/>
        <v>0</v>
      </c>
      <c r="H622" s="210">
        <f t="shared" si="540"/>
        <v>0</v>
      </c>
      <c r="I622" s="210">
        <f t="shared" si="540"/>
        <v>0</v>
      </c>
      <c r="J622" s="210">
        <f t="shared" si="540"/>
        <v>0</v>
      </c>
      <c r="K622" s="210">
        <f t="shared" si="540"/>
        <v>0</v>
      </c>
      <c r="L622" s="210">
        <f t="shared" si="540"/>
        <v>0</v>
      </c>
    </row>
    <row r="623" spans="1:12" x14ac:dyDescent="0.25">
      <c r="A623" s="50" t="s">
        <v>759</v>
      </c>
      <c r="B623" s="50" t="s">
        <v>5746</v>
      </c>
      <c r="C623" s="210">
        <f t="shared" ref="C623:L623" si="541">(C2356/C$1818)/(C4089/C$3551)</f>
        <v>0</v>
      </c>
      <c r="D623" s="210">
        <f t="shared" si="541"/>
        <v>7.837218740983134E-4</v>
      </c>
      <c r="E623" s="210">
        <f t="shared" si="541"/>
        <v>0</v>
      </c>
      <c r="F623" s="210">
        <f t="shared" si="541"/>
        <v>0</v>
      </c>
      <c r="G623" s="210">
        <f t="shared" si="541"/>
        <v>0</v>
      </c>
      <c r="H623" s="210">
        <f t="shared" si="541"/>
        <v>0</v>
      </c>
      <c r="I623" s="210">
        <f t="shared" si="541"/>
        <v>0</v>
      </c>
      <c r="J623" s="210">
        <f t="shared" si="541"/>
        <v>0</v>
      </c>
      <c r="K623" s="210">
        <f t="shared" si="541"/>
        <v>3.1527653448494524E-5</v>
      </c>
      <c r="L623" s="210">
        <f t="shared" si="541"/>
        <v>0</v>
      </c>
    </row>
    <row r="624" spans="1:12" x14ac:dyDescent="0.25">
      <c r="A624" s="50" t="s">
        <v>2105</v>
      </c>
      <c r="B624" s="50" t="s">
        <v>5748</v>
      </c>
      <c r="C624" s="210">
        <f t="shared" ref="C624:L624" si="542">(C2357/C$1818)/(C4090/C$3551)</f>
        <v>0</v>
      </c>
      <c r="D624" s="210">
        <f t="shared" si="542"/>
        <v>0</v>
      </c>
      <c r="E624" s="210">
        <f t="shared" si="542"/>
        <v>0</v>
      </c>
      <c r="F624" s="210">
        <f t="shared" si="542"/>
        <v>0</v>
      </c>
      <c r="G624" s="210">
        <f t="shared" si="542"/>
        <v>0</v>
      </c>
      <c r="H624" s="210">
        <f t="shared" si="542"/>
        <v>6.4985669983256839E-4</v>
      </c>
      <c r="I624" s="210">
        <f t="shared" si="542"/>
        <v>0</v>
      </c>
      <c r="J624" s="210">
        <f t="shared" si="542"/>
        <v>0</v>
      </c>
      <c r="K624" s="210">
        <f t="shared" si="542"/>
        <v>1.3837322637259239E-2</v>
      </c>
      <c r="L624" s="210">
        <f t="shared" si="542"/>
        <v>0</v>
      </c>
    </row>
    <row r="625" spans="1:12" x14ac:dyDescent="0.25">
      <c r="A625" s="50" t="s">
        <v>2746</v>
      </c>
      <c r="B625" s="50" t="s">
        <v>5749</v>
      </c>
      <c r="C625" s="210">
        <f t="shared" ref="C625:L625" si="543">(C2358/C$1818)/(C4091/C$3551)</f>
        <v>0</v>
      </c>
      <c r="D625" s="210">
        <f t="shared" si="543"/>
        <v>0</v>
      </c>
      <c r="E625" s="210">
        <f t="shared" si="543"/>
        <v>0</v>
      </c>
      <c r="F625" s="210">
        <f t="shared" si="543"/>
        <v>0</v>
      </c>
      <c r="G625" s="210">
        <f t="shared" si="543"/>
        <v>0</v>
      </c>
      <c r="H625" s="210">
        <f t="shared" si="543"/>
        <v>0</v>
      </c>
      <c r="I625" s="210">
        <f t="shared" si="543"/>
        <v>1.4011462169960436E-4</v>
      </c>
      <c r="J625" s="210">
        <f t="shared" si="543"/>
        <v>0</v>
      </c>
      <c r="K625" s="210">
        <f t="shared" si="543"/>
        <v>0</v>
      </c>
      <c r="L625" s="210">
        <f t="shared" si="543"/>
        <v>0</v>
      </c>
    </row>
    <row r="626" spans="1:12" x14ac:dyDescent="0.25">
      <c r="A626" s="50" t="s">
        <v>167</v>
      </c>
      <c r="B626" s="50" t="s">
        <v>5752</v>
      </c>
      <c r="C626" s="210">
        <f t="shared" ref="C626:L626" si="544">(C2359/C$1818)/(C4092/C$3551)</f>
        <v>178.51428482983894</v>
      </c>
      <c r="D626" s="210">
        <f t="shared" si="544"/>
        <v>349.83817739087635</v>
      </c>
      <c r="E626" s="210">
        <f t="shared" si="544"/>
        <v>109.57869600876769</v>
      </c>
      <c r="F626" s="210">
        <f t="shared" si="544"/>
        <v>293.94357064613598</v>
      </c>
      <c r="G626" s="210">
        <f t="shared" si="544"/>
        <v>152.22854559541645</v>
      </c>
      <c r="H626" s="210">
        <f t="shared" si="544"/>
        <v>125.31348981542544</v>
      </c>
      <c r="I626" s="210">
        <f t="shared" si="544"/>
        <v>149.29127466657786</v>
      </c>
      <c r="J626" s="210">
        <f t="shared" si="544"/>
        <v>167.83896891594591</v>
      </c>
      <c r="K626" s="210">
        <f t="shared" si="544"/>
        <v>489.75407671494065</v>
      </c>
      <c r="L626" s="210">
        <f t="shared" si="544"/>
        <v>1263.951138771557</v>
      </c>
    </row>
    <row r="627" spans="1:12" x14ac:dyDescent="0.25">
      <c r="A627" s="50" t="s">
        <v>2603</v>
      </c>
      <c r="B627" s="50" t="s">
        <v>5754</v>
      </c>
      <c r="C627" s="210">
        <f t="shared" ref="C627:L627" si="545">(C2360/C$1818)/(C4093/C$3551)</f>
        <v>0</v>
      </c>
      <c r="D627" s="210">
        <f t="shared" si="545"/>
        <v>0.540043928547567</v>
      </c>
      <c r="E627" s="210">
        <f t="shared" si="545"/>
        <v>0</v>
      </c>
      <c r="F627" s="210">
        <f t="shared" si="545"/>
        <v>0</v>
      </c>
      <c r="G627" s="210">
        <f t="shared" si="545"/>
        <v>0</v>
      </c>
      <c r="H627" s="210">
        <f t="shared" si="545"/>
        <v>0</v>
      </c>
      <c r="I627" s="210">
        <f t="shared" si="545"/>
        <v>0</v>
      </c>
      <c r="J627" s="210">
        <f t="shared" si="545"/>
        <v>0</v>
      </c>
      <c r="K627" s="210">
        <f t="shared" si="545"/>
        <v>0</v>
      </c>
      <c r="L627" s="210">
        <f t="shared" si="545"/>
        <v>0</v>
      </c>
    </row>
    <row r="628" spans="1:12" x14ac:dyDescent="0.25">
      <c r="A628" s="50" t="s">
        <v>119</v>
      </c>
      <c r="B628" s="50" t="s">
        <v>5755</v>
      </c>
      <c r="C628" s="210">
        <f t="shared" ref="C628:L628" si="546">(C2361/C$1818)/(C4094/C$3551)</f>
        <v>0</v>
      </c>
      <c r="D628" s="210">
        <f t="shared" si="546"/>
        <v>1.0942923979554329E-2</v>
      </c>
      <c r="E628" s="210">
        <f t="shared" si="546"/>
        <v>0</v>
      </c>
      <c r="F628" s="210">
        <f t="shared" si="546"/>
        <v>0</v>
      </c>
      <c r="G628" s="210">
        <f t="shared" si="546"/>
        <v>0</v>
      </c>
      <c r="H628" s="210">
        <f t="shared" si="546"/>
        <v>0</v>
      </c>
      <c r="I628" s="210">
        <f t="shared" si="546"/>
        <v>0</v>
      </c>
      <c r="J628" s="210">
        <f t="shared" si="546"/>
        <v>0</v>
      </c>
      <c r="K628" s="210">
        <f t="shared" si="546"/>
        <v>0</v>
      </c>
      <c r="L628" s="210">
        <f t="shared" si="546"/>
        <v>0</v>
      </c>
    </row>
    <row r="629" spans="1:12" x14ac:dyDescent="0.25">
      <c r="A629" s="50" t="s">
        <v>3119</v>
      </c>
      <c r="B629" s="50" t="s">
        <v>5756</v>
      </c>
      <c r="C629" s="210">
        <f t="shared" ref="C629:L629" si="547">(C2362/C$1818)/(C4095/C$3551)</f>
        <v>0</v>
      </c>
      <c r="D629" s="210">
        <f t="shared" si="547"/>
        <v>0</v>
      </c>
      <c r="E629" s="210">
        <f t="shared" si="547"/>
        <v>0</v>
      </c>
      <c r="F629" s="210">
        <f t="shared" si="547"/>
        <v>0</v>
      </c>
      <c r="G629" s="210">
        <f t="shared" si="547"/>
        <v>3.5571629827491226E-4</v>
      </c>
      <c r="H629" s="210">
        <f t="shared" si="547"/>
        <v>0</v>
      </c>
      <c r="I629" s="210">
        <f t="shared" si="547"/>
        <v>0</v>
      </c>
      <c r="J629" s="210">
        <f t="shared" si="547"/>
        <v>0</v>
      </c>
      <c r="K629" s="210">
        <f t="shared" si="547"/>
        <v>0</v>
      </c>
      <c r="L629" s="210">
        <f t="shared" si="547"/>
        <v>0</v>
      </c>
    </row>
    <row r="630" spans="1:12" x14ac:dyDescent="0.25">
      <c r="A630" s="50" t="s">
        <v>565</v>
      </c>
      <c r="B630" s="50" t="s">
        <v>5757</v>
      </c>
      <c r="C630" s="210">
        <f t="shared" ref="C630:L630" si="548">(C2363/C$1818)/(C4096/C$3551)</f>
        <v>0</v>
      </c>
      <c r="D630" s="210">
        <f t="shared" si="548"/>
        <v>0</v>
      </c>
      <c r="E630" s="210">
        <f t="shared" si="548"/>
        <v>0</v>
      </c>
      <c r="F630" s="210">
        <f t="shared" si="548"/>
        <v>0</v>
      </c>
      <c r="G630" s="210">
        <f t="shared" si="548"/>
        <v>6.8551871119561594E-4</v>
      </c>
      <c r="H630" s="210">
        <f t="shared" si="548"/>
        <v>0</v>
      </c>
      <c r="I630" s="210">
        <f t="shared" si="548"/>
        <v>0</v>
      </c>
      <c r="J630" s="210">
        <f t="shared" si="548"/>
        <v>0</v>
      </c>
      <c r="K630" s="210">
        <f t="shared" si="548"/>
        <v>0</v>
      </c>
      <c r="L630" s="210">
        <f t="shared" si="548"/>
        <v>0</v>
      </c>
    </row>
    <row r="631" spans="1:12" x14ac:dyDescent="0.25">
      <c r="A631" s="50" t="s">
        <v>2380</v>
      </c>
      <c r="B631" s="50" t="s">
        <v>5022</v>
      </c>
      <c r="C631" s="210">
        <f t="shared" ref="C631:L631" si="549">(C2364/C$1818)/(C4097/C$3551)</f>
        <v>17.650014233098211</v>
      </c>
      <c r="D631" s="210">
        <f t="shared" si="549"/>
        <v>13.567793718607243</v>
      </c>
      <c r="E631" s="210">
        <f t="shared" si="549"/>
        <v>12.211409931114055</v>
      </c>
      <c r="F631" s="210">
        <f t="shared" si="549"/>
        <v>12.308265044226943</v>
      </c>
      <c r="G631" s="210">
        <f t="shared" si="549"/>
        <v>9.5721607078450042</v>
      </c>
      <c r="H631" s="210">
        <f t="shared" si="549"/>
        <v>13.577021271250887</v>
      </c>
      <c r="I631" s="210">
        <f t="shared" si="549"/>
        <v>10.347557321769511</v>
      </c>
      <c r="J631" s="210">
        <f t="shared" si="549"/>
        <v>8.796896268423243</v>
      </c>
      <c r="K631" s="210">
        <f t="shared" si="549"/>
        <v>9.9647623432310226</v>
      </c>
      <c r="L631" s="210">
        <f t="shared" si="549"/>
        <v>6.3918051361163712</v>
      </c>
    </row>
    <row r="632" spans="1:12" x14ac:dyDescent="0.25">
      <c r="A632" s="50" t="s">
        <v>10067</v>
      </c>
      <c r="B632" s="50" t="s">
        <v>10068</v>
      </c>
      <c r="C632" s="210">
        <f t="shared" ref="C632:L632" si="550">(C2365/C$1818)/(C4098/C$3551)</f>
        <v>0.88621070843192007</v>
      </c>
      <c r="D632" s="210">
        <f t="shared" si="550"/>
        <v>1.5254151521825039</v>
      </c>
      <c r="E632" s="210">
        <f t="shared" si="550"/>
        <v>1.6884069884469817</v>
      </c>
      <c r="F632" s="210">
        <f t="shared" si="550"/>
        <v>2.2951979786850165</v>
      </c>
      <c r="G632" s="210">
        <f t="shared" si="550"/>
        <v>1.9615092532810787</v>
      </c>
      <c r="H632" s="210">
        <f t="shared" si="550"/>
        <v>1.7449577921469066</v>
      </c>
      <c r="I632" s="210">
        <f t="shared" si="550"/>
        <v>1.267415096030329</v>
      </c>
      <c r="J632" s="210">
        <f t="shared" si="550"/>
        <v>0.75991097035334321</v>
      </c>
      <c r="K632" s="210">
        <f t="shared" si="550"/>
        <v>0.62316675873802019</v>
      </c>
      <c r="L632" s="210">
        <f t="shared" si="550"/>
        <v>5.2890785650036014E-2</v>
      </c>
    </row>
    <row r="633" spans="1:12" x14ac:dyDescent="0.25">
      <c r="A633" s="50" t="s">
        <v>819</v>
      </c>
      <c r="B633" s="50" t="s">
        <v>5761</v>
      </c>
      <c r="C633" s="210">
        <f t="shared" ref="C633:L633" si="551">(C2366/C$1818)/(C4099/C$3551)</f>
        <v>1.4681532451931165</v>
      </c>
      <c r="D633" s="210">
        <f t="shared" si="551"/>
        <v>0.99413735460382913</v>
      </c>
      <c r="E633" s="210">
        <f t="shared" si="551"/>
        <v>0.3155596938673606</v>
      </c>
      <c r="F633" s="210">
        <f t="shared" si="551"/>
        <v>3.1848196630349873E-3</v>
      </c>
      <c r="G633" s="210">
        <f t="shared" si="551"/>
        <v>0</v>
      </c>
      <c r="H633" s="210">
        <f t="shared" si="551"/>
        <v>2.1203338838919437</v>
      </c>
      <c r="I633" s="210">
        <f t="shared" si="551"/>
        <v>16.632187364319737</v>
      </c>
      <c r="J633" s="210">
        <f t="shared" si="551"/>
        <v>20.693140864391133</v>
      </c>
      <c r="K633" s="210">
        <f t="shared" si="551"/>
        <v>16.342023759029988</v>
      </c>
      <c r="L633" s="210">
        <f t="shared" si="551"/>
        <v>30.940885222217723</v>
      </c>
    </row>
    <row r="634" spans="1:12" x14ac:dyDescent="0.25">
      <c r="A634" s="50" t="s">
        <v>389</v>
      </c>
      <c r="B634" s="50" t="s">
        <v>5764</v>
      </c>
      <c r="C634" s="210">
        <f t="shared" ref="C634:L634" si="552">(C2367/C$1818)/(C4100/C$3551)</f>
        <v>0</v>
      </c>
      <c r="D634" s="210">
        <f t="shared" si="552"/>
        <v>0</v>
      </c>
      <c r="E634" s="210">
        <f t="shared" si="552"/>
        <v>0</v>
      </c>
      <c r="F634" s="210">
        <f t="shared" si="552"/>
        <v>0</v>
      </c>
      <c r="G634" s="210">
        <f t="shared" si="552"/>
        <v>0</v>
      </c>
      <c r="H634" s="210">
        <f t="shared" si="552"/>
        <v>0</v>
      </c>
      <c r="I634" s="210">
        <f t="shared" si="552"/>
        <v>2.0621037726541832E-5</v>
      </c>
      <c r="J634" s="210">
        <f t="shared" si="552"/>
        <v>0</v>
      </c>
      <c r="K634" s="210">
        <f t="shared" si="552"/>
        <v>4.7415174663827358E-4</v>
      </c>
      <c r="L634" s="210">
        <f t="shared" si="552"/>
        <v>0</v>
      </c>
    </row>
    <row r="635" spans="1:12" x14ac:dyDescent="0.25">
      <c r="A635" s="50" t="s">
        <v>2835</v>
      </c>
      <c r="B635" s="50" t="s">
        <v>5765</v>
      </c>
      <c r="C635" s="210">
        <f t="shared" ref="C635:L635" si="553">(C2368/C$1818)/(C4101/C$3551)</f>
        <v>0</v>
      </c>
      <c r="D635" s="210">
        <f t="shared" si="553"/>
        <v>0</v>
      </c>
      <c r="E635" s="210">
        <f t="shared" si="553"/>
        <v>0</v>
      </c>
      <c r="F635" s="210">
        <f t="shared" si="553"/>
        <v>0</v>
      </c>
      <c r="G635" s="210">
        <f t="shared" si="553"/>
        <v>0</v>
      </c>
      <c r="H635" s="210">
        <f t="shared" si="553"/>
        <v>0</v>
      </c>
      <c r="I635" s="210">
        <f t="shared" si="553"/>
        <v>3.2371219626209498E-6</v>
      </c>
      <c r="J635" s="210">
        <f t="shared" si="553"/>
        <v>0</v>
      </c>
      <c r="K635" s="210">
        <f t="shared" si="553"/>
        <v>0</v>
      </c>
      <c r="L635" s="210">
        <f t="shared" si="553"/>
        <v>0</v>
      </c>
    </row>
    <row r="636" spans="1:12" x14ac:dyDescent="0.25">
      <c r="A636" s="50" t="s">
        <v>1863</v>
      </c>
      <c r="B636" s="50" t="s">
        <v>5766</v>
      </c>
      <c r="C636" s="210">
        <f t="shared" ref="C636:L636" si="554">(C2369/C$1818)/(C4102/C$3551)</f>
        <v>0</v>
      </c>
      <c r="D636" s="210">
        <f t="shared" si="554"/>
        <v>0</v>
      </c>
      <c r="E636" s="210">
        <f t="shared" si="554"/>
        <v>0</v>
      </c>
      <c r="F636" s="210">
        <f t="shared" si="554"/>
        <v>6.8741483408619E-5</v>
      </c>
      <c r="G636" s="210">
        <f t="shared" si="554"/>
        <v>0</v>
      </c>
      <c r="H636" s="210">
        <f t="shared" si="554"/>
        <v>3.0349292523104492E-4</v>
      </c>
      <c r="I636" s="210">
        <f t="shared" si="554"/>
        <v>0</v>
      </c>
      <c r="J636" s="210">
        <f t="shared" si="554"/>
        <v>0</v>
      </c>
      <c r="K636" s="210">
        <f t="shared" si="554"/>
        <v>0</v>
      </c>
      <c r="L636" s="210">
        <f t="shared" si="554"/>
        <v>0</v>
      </c>
    </row>
    <row r="637" spans="1:12" x14ac:dyDescent="0.25">
      <c r="A637" s="50" t="s">
        <v>381</v>
      </c>
      <c r="B637" s="50" t="s">
        <v>5767</v>
      </c>
      <c r="C637" s="210">
        <f t="shared" ref="C637:L637" si="555">(C2370/C$1818)/(C4103/C$3551)</f>
        <v>0</v>
      </c>
      <c r="D637" s="210">
        <f t="shared" si="555"/>
        <v>0.32793267546125643</v>
      </c>
      <c r="E637" s="210">
        <f t="shared" si="555"/>
        <v>0.1521497009494315</v>
      </c>
      <c r="F637" s="210">
        <f t="shared" si="555"/>
        <v>0.14195965292546919</v>
      </c>
      <c r="G637" s="210">
        <f t="shared" si="555"/>
        <v>0</v>
      </c>
      <c r="H637" s="210">
        <f t="shared" si="555"/>
        <v>0</v>
      </c>
      <c r="I637" s="210">
        <f t="shared" si="555"/>
        <v>0</v>
      </c>
      <c r="J637" s="210">
        <f t="shared" si="555"/>
        <v>0</v>
      </c>
      <c r="K637" s="210">
        <f t="shared" si="555"/>
        <v>0</v>
      </c>
      <c r="L637" s="210">
        <f t="shared" si="555"/>
        <v>0</v>
      </c>
    </row>
    <row r="638" spans="1:12" x14ac:dyDescent="0.25">
      <c r="A638" s="50" t="s">
        <v>329</v>
      </c>
      <c r="B638" s="50" t="s">
        <v>5769</v>
      </c>
      <c r="C638" s="210">
        <f t="shared" ref="C638:L638" si="556">(C2371/C$1818)/(C4104/C$3551)</f>
        <v>0</v>
      </c>
      <c r="D638" s="210">
        <f t="shared" si="556"/>
        <v>0</v>
      </c>
      <c r="E638" s="210">
        <f t="shared" si="556"/>
        <v>0</v>
      </c>
      <c r="F638" s="210">
        <f t="shared" si="556"/>
        <v>3.6241417729659394E-4</v>
      </c>
      <c r="G638" s="210">
        <f t="shared" si="556"/>
        <v>0</v>
      </c>
      <c r="H638" s="210">
        <f t="shared" si="556"/>
        <v>0</v>
      </c>
      <c r="I638" s="210">
        <f t="shared" si="556"/>
        <v>3.8751543227632835E-4</v>
      </c>
      <c r="J638" s="210">
        <f t="shared" si="556"/>
        <v>0</v>
      </c>
      <c r="K638" s="210">
        <f t="shared" si="556"/>
        <v>0</v>
      </c>
      <c r="L638" s="210">
        <f t="shared" si="556"/>
        <v>0</v>
      </c>
    </row>
    <row r="639" spans="1:12" x14ac:dyDescent="0.25">
      <c r="A639" s="50" t="s">
        <v>162</v>
      </c>
      <c r="B639" s="50" t="s">
        <v>5772</v>
      </c>
      <c r="C639" s="210">
        <f t="shared" ref="C639:L639" si="557">(C2372/C$1818)/(C4105/C$3551)</f>
        <v>0</v>
      </c>
      <c r="D639" s="210">
        <f t="shared" si="557"/>
        <v>0</v>
      </c>
      <c r="E639" s="210">
        <f t="shared" si="557"/>
        <v>0</v>
      </c>
      <c r="F639" s="210">
        <f t="shared" si="557"/>
        <v>0</v>
      </c>
      <c r="G639" s="210">
        <f t="shared" si="557"/>
        <v>0</v>
      </c>
      <c r="H639" s="210">
        <f t="shared" si="557"/>
        <v>0</v>
      </c>
      <c r="I639" s="210">
        <f t="shared" si="557"/>
        <v>0</v>
      </c>
      <c r="J639" s="210">
        <f t="shared" si="557"/>
        <v>0</v>
      </c>
      <c r="K639" s="210">
        <f t="shared" si="557"/>
        <v>2.0613204310911579E-4</v>
      </c>
      <c r="L639" s="210">
        <f t="shared" si="557"/>
        <v>0</v>
      </c>
    </row>
    <row r="640" spans="1:12" x14ac:dyDescent="0.25">
      <c r="A640" s="50" t="s">
        <v>1738</v>
      </c>
      <c r="B640" s="50" t="s">
        <v>5773</v>
      </c>
      <c r="C640" s="210">
        <f t="shared" ref="C640:L640" si="558">(C2373/C$1818)/(C4106/C$3551)</f>
        <v>1.8822783991476289E-2</v>
      </c>
      <c r="D640" s="210">
        <f t="shared" si="558"/>
        <v>0</v>
      </c>
      <c r="E640" s="210">
        <f t="shared" si="558"/>
        <v>2.7162890737752636E-5</v>
      </c>
      <c r="F640" s="210">
        <f t="shared" si="558"/>
        <v>0</v>
      </c>
      <c r="G640" s="210">
        <f t="shared" si="558"/>
        <v>0</v>
      </c>
      <c r="H640" s="210">
        <f t="shared" si="558"/>
        <v>1.5497347710673613E-3</v>
      </c>
      <c r="I640" s="210">
        <f t="shared" si="558"/>
        <v>0</v>
      </c>
      <c r="J640" s="210">
        <f t="shared" si="558"/>
        <v>0</v>
      </c>
      <c r="K640" s="210">
        <f t="shared" si="558"/>
        <v>0</v>
      </c>
      <c r="L640" s="210">
        <f t="shared" si="558"/>
        <v>0</v>
      </c>
    </row>
    <row r="641" spans="1:12" x14ac:dyDescent="0.25">
      <c r="A641" s="50" t="s">
        <v>302</v>
      </c>
      <c r="B641" s="50" t="s">
        <v>5775</v>
      </c>
      <c r="C641" s="210">
        <f t="shared" ref="C641:L641" si="559">(C2374/C$1818)/(C4107/C$3551)</f>
        <v>0</v>
      </c>
      <c r="D641" s="210">
        <f t="shared" si="559"/>
        <v>0</v>
      </c>
      <c r="E641" s="210">
        <f t="shared" si="559"/>
        <v>0</v>
      </c>
      <c r="F641" s="210">
        <f t="shared" si="559"/>
        <v>0</v>
      </c>
      <c r="G641" s="210">
        <f t="shared" si="559"/>
        <v>0</v>
      </c>
      <c r="H641" s="210">
        <f t="shared" si="559"/>
        <v>0</v>
      </c>
      <c r="I641" s="210">
        <f t="shared" si="559"/>
        <v>7.5421247611419373E-4</v>
      </c>
      <c r="J641" s="210">
        <f t="shared" si="559"/>
        <v>0</v>
      </c>
      <c r="K641" s="210">
        <f t="shared" si="559"/>
        <v>0</v>
      </c>
      <c r="L641" s="210">
        <f t="shared" si="559"/>
        <v>0</v>
      </c>
    </row>
    <row r="642" spans="1:12" x14ac:dyDescent="0.25">
      <c r="A642" s="50" t="s">
        <v>438</v>
      </c>
      <c r="B642" s="50" t="s">
        <v>5776</v>
      </c>
      <c r="C642" s="210">
        <f t="shared" ref="C642:L642" si="560">(C2375/C$1818)/(C4108/C$3551)</f>
        <v>0</v>
      </c>
      <c r="D642" s="210">
        <f t="shared" si="560"/>
        <v>0</v>
      </c>
      <c r="E642" s="210">
        <f t="shared" si="560"/>
        <v>0</v>
      </c>
      <c r="F642" s="210">
        <f t="shared" si="560"/>
        <v>0</v>
      </c>
      <c r="G642" s="210">
        <f t="shared" si="560"/>
        <v>0</v>
      </c>
      <c r="H642" s="210">
        <f t="shared" si="560"/>
        <v>8.3786482142387889E-3</v>
      </c>
      <c r="I642" s="210">
        <f t="shared" si="560"/>
        <v>3.920127971823268E-2</v>
      </c>
      <c r="J642" s="210">
        <f t="shared" si="560"/>
        <v>0</v>
      </c>
      <c r="K642" s="210">
        <f t="shared" si="560"/>
        <v>0</v>
      </c>
      <c r="L642" s="210">
        <f t="shared" si="560"/>
        <v>0</v>
      </c>
    </row>
    <row r="643" spans="1:12" x14ac:dyDescent="0.25">
      <c r="A643" s="50" t="s">
        <v>923</v>
      </c>
      <c r="B643" s="50" t="s">
        <v>5777</v>
      </c>
      <c r="C643" s="210">
        <f t="shared" ref="C643:L643" si="561">(C2376/C$1818)/(C4109/C$3551)</f>
        <v>0</v>
      </c>
      <c r="D643" s="210">
        <f t="shared" si="561"/>
        <v>0</v>
      </c>
      <c r="E643" s="210">
        <f t="shared" si="561"/>
        <v>0</v>
      </c>
      <c r="F643" s="210">
        <f t="shared" si="561"/>
        <v>0</v>
      </c>
      <c r="G643" s="210">
        <f t="shared" si="561"/>
        <v>9.6657664390641357E-2</v>
      </c>
      <c r="H643" s="210">
        <f t="shared" si="561"/>
        <v>2.5459554933111483E-2</v>
      </c>
      <c r="I643" s="210">
        <f t="shared" si="561"/>
        <v>0.42472721744790271</v>
      </c>
      <c r="J643" s="210">
        <f t="shared" si="561"/>
        <v>0</v>
      </c>
      <c r="K643" s="210">
        <f t="shared" si="561"/>
        <v>0</v>
      </c>
      <c r="L643" s="210">
        <f t="shared" si="561"/>
        <v>0</v>
      </c>
    </row>
    <row r="644" spans="1:12" x14ac:dyDescent="0.25">
      <c r="A644" s="50" t="s">
        <v>1050</v>
      </c>
      <c r="B644" s="50" t="s">
        <v>5784</v>
      </c>
      <c r="C644" s="210">
        <f t="shared" ref="C644:L644" si="562">(C2377/C$1818)/(C4110/C$3551)</f>
        <v>1.6106142324964334E-2</v>
      </c>
      <c r="D644" s="210">
        <f t="shared" si="562"/>
        <v>0</v>
      </c>
      <c r="E644" s="210">
        <f t="shared" si="562"/>
        <v>0</v>
      </c>
      <c r="F644" s="210">
        <f t="shared" si="562"/>
        <v>0</v>
      </c>
      <c r="G644" s="210">
        <f t="shared" si="562"/>
        <v>0</v>
      </c>
      <c r="H644" s="210">
        <f t="shared" si="562"/>
        <v>0</v>
      </c>
      <c r="I644" s="210">
        <f t="shared" si="562"/>
        <v>0</v>
      </c>
      <c r="J644" s="210">
        <f t="shared" si="562"/>
        <v>0</v>
      </c>
      <c r="K644" s="210">
        <f t="shared" si="562"/>
        <v>0</v>
      </c>
      <c r="L644" s="210">
        <f t="shared" si="562"/>
        <v>0</v>
      </c>
    </row>
    <row r="645" spans="1:12" x14ac:dyDescent="0.25">
      <c r="A645" s="50" t="s">
        <v>1687</v>
      </c>
      <c r="B645" s="50" t="s">
        <v>5786</v>
      </c>
      <c r="C645" s="210">
        <f t="shared" ref="C645:L645" si="563">(C2378/C$1818)/(C4111/C$3551)</f>
        <v>0</v>
      </c>
      <c r="D645" s="210">
        <f t="shared" si="563"/>
        <v>0</v>
      </c>
      <c r="E645" s="210">
        <f t="shared" si="563"/>
        <v>2.8394422491439194E-2</v>
      </c>
      <c r="F645" s="210">
        <f t="shared" si="563"/>
        <v>5.7259230632523063E-2</v>
      </c>
      <c r="G645" s="210">
        <f t="shared" si="563"/>
        <v>0</v>
      </c>
      <c r="H645" s="210">
        <f t="shared" si="563"/>
        <v>1.2216722723218694E-2</v>
      </c>
      <c r="I645" s="210">
        <f t="shared" si="563"/>
        <v>0</v>
      </c>
      <c r="J645" s="210">
        <f t="shared" si="563"/>
        <v>0</v>
      </c>
      <c r="K645" s="210">
        <f t="shared" si="563"/>
        <v>0</v>
      </c>
      <c r="L645" s="210">
        <f t="shared" si="563"/>
        <v>0</v>
      </c>
    </row>
    <row r="646" spans="1:12" x14ac:dyDescent="0.25">
      <c r="A646" s="50" t="s">
        <v>1257</v>
      </c>
      <c r="B646" s="50" t="s">
        <v>5792</v>
      </c>
      <c r="C646" s="210">
        <f t="shared" ref="C646:L646" si="564">(C2379/C$1818)/(C4112/C$3551)</f>
        <v>0</v>
      </c>
      <c r="D646" s="210">
        <f t="shared" si="564"/>
        <v>0</v>
      </c>
      <c r="E646" s="210">
        <f t="shared" si="564"/>
        <v>0</v>
      </c>
      <c r="F646" s="210">
        <f t="shared" si="564"/>
        <v>0</v>
      </c>
      <c r="G646" s="210">
        <f t="shared" si="564"/>
        <v>0</v>
      </c>
      <c r="H646" s="210">
        <f t="shared" si="564"/>
        <v>0</v>
      </c>
      <c r="I646" s="210">
        <f t="shared" si="564"/>
        <v>0</v>
      </c>
      <c r="J646" s="210">
        <f t="shared" si="564"/>
        <v>0</v>
      </c>
      <c r="K646" s="210">
        <f t="shared" si="564"/>
        <v>1.3441489771194383E-4</v>
      </c>
      <c r="L646" s="210">
        <f t="shared" si="564"/>
        <v>0</v>
      </c>
    </row>
    <row r="647" spans="1:12" x14ac:dyDescent="0.25">
      <c r="A647" s="50" t="s">
        <v>10069</v>
      </c>
      <c r="B647" s="50" t="s">
        <v>5791</v>
      </c>
      <c r="C647" s="210">
        <f t="shared" ref="C647:L647" si="565">(C2380/C$1818)/(C4113/C$3551)</f>
        <v>3.2172678619714814E-3</v>
      </c>
      <c r="D647" s="210">
        <f t="shared" si="565"/>
        <v>0</v>
      </c>
      <c r="E647" s="210">
        <f t="shared" si="565"/>
        <v>0</v>
      </c>
      <c r="F647" s="210">
        <f t="shared" si="565"/>
        <v>0</v>
      </c>
      <c r="G647" s="210">
        <f t="shared" si="565"/>
        <v>0</v>
      </c>
      <c r="H647" s="210">
        <f t="shared" si="565"/>
        <v>0</v>
      </c>
      <c r="I647" s="210">
        <f t="shared" si="565"/>
        <v>0</v>
      </c>
      <c r="J647" s="210">
        <f t="shared" si="565"/>
        <v>0</v>
      </c>
      <c r="K647" s="210">
        <f t="shared" si="565"/>
        <v>0</v>
      </c>
      <c r="L647" s="210">
        <f t="shared" si="565"/>
        <v>0</v>
      </c>
    </row>
    <row r="648" spans="1:12" x14ac:dyDescent="0.25">
      <c r="A648" s="50" t="s">
        <v>3992</v>
      </c>
      <c r="B648" s="50" t="s">
        <v>5793</v>
      </c>
      <c r="C648" s="210">
        <f t="shared" ref="C648:L648" si="566">(C2381/C$1818)/(C4114/C$3551)</f>
        <v>0</v>
      </c>
      <c r="D648" s="210">
        <f t="shared" si="566"/>
        <v>3.5844035724601847E-2</v>
      </c>
      <c r="E648" s="210">
        <f t="shared" si="566"/>
        <v>0</v>
      </c>
      <c r="F648" s="210">
        <f t="shared" si="566"/>
        <v>0</v>
      </c>
      <c r="G648" s="210">
        <f t="shared" si="566"/>
        <v>0</v>
      </c>
      <c r="H648" s="210">
        <f t="shared" si="566"/>
        <v>0</v>
      </c>
      <c r="I648" s="210">
        <f t="shared" si="566"/>
        <v>0</v>
      </c>
      <c r="J648" s="210">
        <f t="shared" si="566"/>
        <v>0</v>
      </c>
      <c r="K648" s="210">
        <f t="shared" si="566"/>
        <v>0</v>
      </c>
      <c r="L648" s="210">
        <f t="shared" si="566"/>
        <v>0</v>
      </c>
    </row>
    <row r="649" spans="1:12" x14ac:dyDescent="0.25">
      <c r="A649" s="50" t="s">
        <v>932</v>
      </c>
      <c r="B649" s="50" t="s">
        <v>5797</v>
      </c>
      <c r="C649" s="210">
        <f t="shared" ref="C649:L649" si="567">(C2382/C$1818)/(C4115/C$3551)</f>
        <v>0</v>
      </c>
      <c r="D649" s="210">
        <f t="shared" si="567"/>
        <v>7.7591139405267789E-5</v>
      </c>
      <c r="E649" s="210">
        <f t="shared" si="567"/>
        <v>0</v>
      </c>
      <c r="F649" s="210">
        <f t="shared" si="567"/>
        <v>0</v>
      </c>
      <c r="G649" s="210">
        <f t="shared" si="567"/>
        <v>0</v>
      </c>
      <c r="H649" s="210">
        <f t="shared" si="567"/>
        <v>0</v>
      </c>
      <c r="I649" s="210">
        <f t="shared" si="567"/>
        <v>0</v>
      </c>
      <c r="J649" s="210">
        <f t="shared" si="567"/>
        <v>0</v>
      </c>
      <c r="K649" s="210">
        <f t="shared" si="567"/>
        <v>0</v>
      </c>
      <c r="L649" s="210">
        <f t="shared" si="567"/>
        <v>0</v>
      </c>
    </row>
    <row r="650" spans="1:12" x14ac:dyDescent="0.25">
      <c r="A650" s="50" t="s">
        <v>2461</v>
      </c>
      <c r="B650" s="50" t="s">
        <v>5803</v>
      </c>
      <c r="C650" s="210">
        <f t="shared" ref="C650:L650" si="568">(C2383/C$1818)/(C4116/C$3551)</f>
        <v>0</v>
      </c>
      <c r="D650" s="210">
        <f t="shared" si="568"/>
        <v>0</v>
      </c>
      <c r="E650" s="210">
        <f t="shared" si="568"/>
        <v>6.8752029469137943E-2</v>
      </c>
      <c r="F650" s="210">
        <f t="shared" si="568"/>
        <v>0</v>
      </c>
      <c r="G650" s="210">
        <f t="shared" si="568"/>
        <v>0</v>
      </c>
      <c r="H650" s="210">
        <f t="shared" si="568"/>
        <v>0.97264496451455296</v>
      </c>
      <c r="I650" s="210">
        <f t="shared" si="568"/>
        <v>0</v>
      </c>
      <c r="J650" s="210">
        <f t="shared" si="568"/>
        <v>0</v>
      </c>
      <c r="K650" s="210">
        <f t="shared" si="568"/>
        <v>0</v>
      </c>
      <c r="L650" s="210">
        <f t="shared" si="568"/>
        <v>0</v>
      </c>
    </row>
    <row r="651" spans="1:12" x14ac:dyDescent="0.25">
      <c r="A651" s="50" t="s">
        <v>1027</v>
      </c>
      <c r="B651" s="50" t="s">
        <v>5804</v>
      </c>
      <c r="C651" s="210">
        <f t="shared" ref="C651:L651" si="569">(C2384/C$1818)/(C4117/C$3551)</f>
        <v>0</v>
      </c>
      <c r="D651" s="210">
        <f t="shared" si="569"/>
        <v>0</v>
      </c>
      <c r="E651" s="210">
        <f t="shared" si="569"/>
        <v>0</v>
      </c>
      <c r="F651" s="210">
        <f t="shared" si="569"/>
        <v>1.8206455417570815E-2</v>
      </c>
      <c r="G651" s="210">
        <f t="shared" si="569"/>
        <v>0</v>
      </c>
      <c r="H651" s="210">
        <f t="shared" si="569"/>
        <v>0</v>
      </c>
      <c r="I651" s="210">
        <f t="shared" si="569"/>
        <v>0</v>
      </c>
      <c r="J651" s="210">
        <f t="shared" si="569"/>
        <v>0</v>
      </c>
      <c r="K651" s="210">
        <f t="shared" si="569"/>
        <v>0</v>
      </c>
      <c r="L651" s="210">
        <f t="shared" si="569"/>
        <v>0</v>
      </c>
    </row>
    <row r="652" spans="1:12" x14ac:dyDescent="0.25">
      <c r="A652" s="50" t="s">
        <v>2894</v>
      </c>
      <c r="B652" s="50" t="s">
        <v>5828</v>
      </c>
      <c r="C652" s="210">
        <f t="shared" ref="C652:L652" si="570">(C2385/C$1818)/(C4118/C$3551)</f>
        <v>0</v>
      </c>
      <c r="D652" s="210">
        <f t="shared" si="570"/>
        <v>0</v>
      </c>
      <c r="E652" s="210">
        <f t="shared" si="570"/>
        <v>0</v>
      </c>
      <c r="F652" s="210">
        <f t="shared" si="570"/>
        <v>0</v>
      </c>
      <c r="G652" s="210">
        <f t="shared" si="570"/>
        <v>2.9361456479946133E-5</v>
      </c>
      <c r="H652" s="210">
        <f t="shared" si="570"/>
        <v>0</v>
      </c>
      <c r="I652" s="210">
        <f t="shared" si="570"/>
        <v>0</v>
      </c>
      <c r="J652" s="210">
        <f t="shared" si="570"/>
        <v>0</v>
      </c>
      <c r="K652" s="210">
        <f t="shared" si="570"/>
        <v>0</v>
      </c>
      <c r="L652" s="210">
        <f t="shared" si="570"/>
        <v>0</v>
      </c>
    </row>
    <row r="653" spans="1:12" x14ac:dyDescent="0.25">
      <c r="A653" s="50" t="s">
        <v>1176</v>
      </c>
      <c r="B653" s="50" t="s">
        <v>5830</v>
      </c>
      <c r="C653" s="210">
        <f t="shared" ref="C653:L653" si="571">(C2386/C$1818)/(C4119/C$3551)</f>
        <v>0</v>
      </c>
      <c r="D653" s="210">
        <f t="shared" si="571"/>
        <v>0</v>
      </c>
      <c r="E653" s="210">
        <f t="shared" si="571"/>
        <v>0</v>
      </c>
      <c r="F653" s="210">
        <f t="shared" si="571"/>
        <v>0</v>
      </c>
      <c r="G653" s="210">
        <f t="shared" si="571"/>
        <v>0</v>
      </c>
      <c r="H653" s="210">
        <f t="shared" si="571"/>
        <v>0</v>
      </c>
      <c r="I653" s="210">
        <f t="shared" si="571"/>
        <v>0</v>
      </c>
      <c r="J653" s="210">
        <f t="shared" si="571"/>
        <v>6.5465967225923662E-3</v>
      </c>
      <c r="K653" s="210">
        <f t="shared" si="571"/>
        <v>0</v>
      </c>
      <c r="L653" s="210">
        <f t="shared" si="571"/>
        <v>0</v>
      </c>
    </row>
    <row r="654" spans="1:12" x14ac:dyDescent="0.25">
      <c r="A654" s="50" t="s">
        <v>3286</v>
      </c>
      <c r="B654" s="50" t="s">
        <v>5855</v>
      </c>
      <c r="C654" s="210">
        <f t="shared" ref="C654:L654" si="572">(C2387/C$1818)/(C4120/C$3551)</f>
        <v>0</v>
      </c>
      <c r="D654" s="210">
        <f t="shared" si="572"/>
        <v>0</v>
      </c>
      <c r="E654" s="210">
        <f t="shared" si="572"/>
        <v>0.41499577339997412</v>
      </c>
      <c r="F654" s="210">
        <f t="shared" si="572"/>
        <v>0</v>
      </c>
      <c r="G654" s="210">
        <f t="shared" si="572"/>
        <v>0</v>
      </c>
      <c r="H654" s="210">
        <f t="shared" si="572"/>
        <v>0</v>
      </c>
      <c r="I654" s="210">
        <f t="shared" si="572"/>
        <v>0</v>
      </c>
      <c r="J654" s="210">
        <f t="shared" si="572"/>
        <v>0</v>
      </c>
      <c r="K654" s="210">
        <f t="shared" si="572"/>
        <v>0</v>
      </c>
      <c r="L654" s="210">
        <f t="shared" si="572"/>
        <v>0</v>
      </c>
    </row>
    <row r="655" spans="1:12" x14ac:dyDescent="0.25">
      <c r="A655" s="50" t="s">
        <v>10070</v>
      </c>
      <c r="B655" s="50" t="s">
        <v>10071</v>
      </c>
      <c r="C655" s="210">
        <f t="shared" ref="C655:L655" si="573">(C2388/C$1818)/(C4121/C$3551)</f>
        <v>0</v>
      </c>
      <c r="D655" s="210">
        <f t="shared" si="573"/>
        <v>2.0714857278631982E-2</v>
      </c>
      <c r="E655" s="210">
        <f t="shared" si="573"/>
        <v>0</v>
      </c>
      <c r="F655" s="210">
        <f t="shared" si="573"/>
        <v>0</v>
      </c>
      <c r="G655" s="210">
        <f t="shared" si="573"/>
        <v>0</v>
      </c>
      <c r="H655" s="210" t="e">
        <f t="shared" si="573"/>
        <v>#DIV/0!</v>
      </c>
      <c r="I655" s="210" t="e">
        <f t="shared" si="573"/>
        <v>#DIV/0!</v>
      </c>
      <c r="J655" s="210" t="e">
        <f t="shared" si="573"/>
        <v>#DIV/0!</v>
      </c>
      <c r="K655" s="210" t="e">
        <f t="shared" si="573"/>
        <v>#DIV/0!</v>
      </c>
      <c r="L655" s="210" t="e">
        <f t="shared" si="573"/>
        <v>#DIV/0!</v>
      </c>
    </row>
    <row r="656" spans="1:12" x14ac:dyDescent="0.25">
      <c r="A656" s="50" t="s">
        <v>3902</v>
      </c>
      <c r="B656" s="50" t="s">
        <v>5924</v>
      </c>
      <c r="C656" s="210">
        <f t="shared" ref="C656:L656" si="574">(C2389/C$1818)/(C4122/C$3551)</f>
        <v>0</v>
      </c>
      <c r="D656" s="210">
        <f t="shared" si="574"/>
        <v>0</v>
      </c>
      <c r="E656" s="210">
        <f t="shared" si="574"/>
        <v>0</v>
      </c>
      <c r="F656" s="210">
        <f t="shared" si="574"/>
        <v>0</v>
      </c>
      <c r="G656" s="210">
        <f t="shared" si="574"/>
        <v>24.638442356585131</v>
      </c>
      <c r="H656" s="210">
        <f t="shared" si="574"/>
        <v>0</v>
      </c>
      <c r="I656" s="210">
        <f t="shared" si="574"/>
        <v>0</v>
      </c>
      <c r="J656" s="210">
        <f t="shared" si="574"/>
        <v>0</v>
      </c>
      <c r="K656" s="210">
        <f t="shared" si="574"/>
        <v>0</v>
      </c>
      <c r="L656" s="210">
        <f t="shared" si="574"/>
        <v>0</v>
      </c>
    </row>
    <row r="657" spans="1:12" x14ac:dyDescent="0.25">
      <c r="A657" s="50" t="s">
        <v>185</v>
      </c>
      <c r="B657" s="50" t="s">
        <v>5927</v>
      </c>
      <c r="C657" s="210">
        <f t="shared" ref="C657:L657" si="575">(C2390/C$1818)/(C4123/C$3551)</f>
        <v>0</v>
      </c>
      <c r="D657" s="210">
        <f t="shared" si="575"/>
        <v>0</v>
      </c>
      <c r="E657" s="210">
        <f t="shared" si="575"/>
        <v>0</v>
      </c>
      <c r="F657" s="210">
        <f t="shared" si="575"/>
        <v>0</v>
      </c>
      <c r="G657" s="210">
        <f t="shared" si="575"/>
        <v>0</v>
      </c>
      <c r="H657" s="210">
        <f t="shared" si="575"/>
        <v>0</v>
      </c>
      <c r="I657" s="210">
        <f t="shared" si="575"/>
        <v>0</v>
      </c>
      <c r="J657" s="210">
        <f t="shared" si="575"/>
        <v>0</v>
      </c>
      <c r="K657" s="210">
        <f t="shared" si="575"/>
        <v>0</v>
      </c>
      <c r="L657" s="210">
        <f t="shared" si="575"/>
        <v>3.8641354007675578E-2</v>
      </c>
    </row>
    <row r="658" spans="1:12" x14ac:dyDescent="0.25">
      <c r="A658" s="50" t="s">
        <v>3623</v>
      </c>
      <c r="B658" s="50" t="s">
        <v>5929</v>
      </c>
      <c r="C658" s="210">
        <f t="shared" ref="C658:L658" si="576">(C2391/C$1818)/(C4124/C$3551)</f>
        <v>0</v>
      </c>
      <c r="D658" s="210">
        <f t="shared" si="576"/>
        <v>0</v>
      </c>
      <c r="E658" s="210">
        <f t="shared" si="576"/>
        <v>0</v>
      </c>
      <c r="F658" s="210">
        <f t="shared" si="576"/>
        <v>0</v>
      </c>
      <c r="G658" s="210">
        <f t="shared" si="576"/>
        <v>0</v>
      </c>
      <c r="H658" s="210">
        <f t="shared" si="576"/>
        <v>0</v>
      </c>
      <c r="I658" s="210">
        <f t="shared" si="576"/>
        <v>5.4109616282872718E-3</v>
      </c>
      <c r="J658" s="210">
        <f t="shared" si="576"/>
        <v>0</v>
      </c>
      <c r="K658" s="210">
        <f t="shared" si="576"/>
        <v>0</v>
      </c>
      <c r="L658" s="210">
        <f t="shared" si="576"/>
        <v>0</v>
      </c>
    </row>
    <row r="659" spans="1:12" x14ac:dyDescent="0.25">
      <c r="A659" s="50" t="s">
        <v>1412</v>
      </c>
      <c r="B659" s="50" t="s">
        <v>5932</v>
      </c>
      <c r="C659" s="210">
        <f t="shared" ref="C659:L659" si="577">(C2392/C$1818)/(C4125/C$3551)</f>
        <v>0</v>
      </c>
      <c r="D659" s="210">
        <f t="shared" si="577"/>
        <v>0</v>
      </c>
      <c r="E659" s="210">
        <f t="shared" si="577"/>
        <v>0</v>
      </c>
      <c r="F659" s="210">
        <f t="shared" si="577"/>
        <v>0</v>
      </c>
      <c r="G659" s="210">
        <f t="shared" si="577"/>
        <v>6.0426903489314648E-4</v>
      </c>
      <c r="H659" s="210">
        <f t="shared" si="577"/>
        <v>9.526783042567978E-4</v>
      </c>
      <c r="I659" s="210">
        <f t="shared" si="577"/>
        <v>0</v>
      </c>
      <c r="J659" s="210">
        <f t="shared" si="577"/>
        <v>0</v>
      </c>
      <c r="K659" s="210">
        <f t="shared" si="577"/>
        <v>0</v>
      </c>
      <c r="L659" s="210">
        <f t="shared" si="577"/>
        <v>0</v>
      </c>
    </row>
    <row r="660" spans="1:12" x14ac:dyDescent="0.25">
      <c r="A660" s="50" t="s">
        <v>3137</v>
      </c>
      <c r="B660" s="50" t="s">
        <v>5938</v>
      </c>
      <c r="C660" s="210">
        <f t="shared" ref="C660:L660" si="578">(C2393/C$1818)/(C4126/C$3551)</f>
        <v>0</v>
      </c>
      <c r="D660" s="210">
        <f t="shared" si="578"/>
        <v>0</v>
      </c>
      <c r="E660" s="210">
        <f t="shared" si="578"/>
        <v>0</v>
      </c>
      <c r="F660" s="210">
        <f t="shared" si="578"/>
        <v>0</v>
      </c>
      <c r="G660" s="210">
        <f t="shared" si="578"/>
        <v>0</v>
      </c>
      <c r="H660" s="210">
        <f t="shared" si="578"/>
        <v>3.5394256222795198E-2</v>
      </c>
      <c r="I660" s="210">
        <f t="shared" si="578"/>
        <v>2.991266704160929E-4</v>
      </c>
      <c r="J660" s="210">
        <f t="shared" si="578"/>
        <v>0</v>
      </c>
      <c r="K660" s="210">
        <f t="shared" si="578"/>
        <v>0</v>
      </c>
      <c r="L660" s="210">
        <f t="shared" si="578"/>
        <v>0</v>
      </c>
    </row>
    <row r="661" spans="1:12" x14ac:dyDescent="0.25">
      <c r="A661" s="50" t="s">
        <v>4393</v>
      </c>
      <c r="B661" s="50" t="s">
        <v>5939</v>
      </c>
      <c r="C661" s="210">
        <f t="shared" ref="C661:L661" si="579">(C2394/C$1818)/(C4127/C$3551)</f>
        <v>0</v>
      </c>
      <c r="D661" s="210">
        <f t="shared" si="579"/>
        <v>0</v>
      </c>
      <c r="E661" s="210">
        <f t="shared" si="579"/>
        <v>0</v>
      </c>
      <c r="F661" s="210">
        <f t="shared" si="579"/>
        <v>1.9424005234255047E-2</v>
      </c>
      <c r="G661" s="210">
        <f t="shared" si="579"/>
        <v>1.4293471557781802E-2</v>
      </c>
      <c r="H661" s="210">
        <f t="shared" si="579"/>
        <v>3.055380215789243E-2</v>
      </c>
      <c r="I661" s="210">
        <f t="shared" si="579"/>
        <v>1.907365919045529E-3</v>
      </c>
      <c r="J661" s="210">
        <f t="shared" si="579"/>
        <v>0</v>
      </c>
      <c r="K661" s="210">
        <f t="shared" si="579"/>
        <v>0</v>
      </c>
      <c r="L661" s="210">
        <f t="shared" si="579"/>
        <v>0</v>
      </c>
    </row>
    <row r="662" spans="1:12" x14ac:dyDescent="0.25">
      <c r="A662" s="50" t="s">
        <v>628</v>
      </c>
      <c r="B662" s="50" t="s">
        <v>5940</v>
      </c>
      <c r="C662" s="210">
        <f t="shared" ref="C662:L662" si="580">(C2395/C$1818)/(C4128/C$3551)</f>
        <v>0</v>
      </c>
      <c r="D662" s="210">
        <f t="shared" si="580"/>
        <v>0</v>
      </c>
      <c r="E662" s="210">
        <f t="shared" si="580"/>
        <v>0</v>
      </c>
      <c r="F662" s="210">
        <f t="shared" si="580"/>
        <v>0</v>
      </c>
      <c r="G662" s="210">
        <f t="shared" si="580"/>
        <v>1.5631078438680085E-3</v>
      </c>
      <c r="H662" s="210">
        <f t="shared" si="580"/>
        <v>0</v>
      </c>
      <c r="I662" s="210">
        <f t="shared" si="580"/>
        <v>0</v>
      </c>
      <c r="J662" s="210">
        <f t="shared" si="580"/>
        <v>0</v>
      </c>
      <c r="K662" s="210">
        <f t="shared" si="580"/>
        <v>0</v>
      </c>
      <c r="L662" s="210">
        <f t="shared" si="580"/>
        <v>0</v>
      </c>
    </row>
    <row r="663" spans="1:12" x14ac:dyDescent="0.25">
      <c r="A663" s="50" t="s">
        <v>24</v>
      </c>
      <c r="B663" s="50" t="s">
        <v>5945</v>
      </c>
      <c r="C663" s="210">
        <f t="shared" ref="C663:L663" si="581">(C2396/C$1818)/(C4129/C$3551)</f>
        <v>0</v>
      </c>
      <c r="D663" s="210">
        <f t="shared" si="581"/>
        <v>0</v>
      </c>
      <c r="E663" s="210">
        <f t="shared" si="581"/>
        <v>0</v>
      </c>
      <c r="F663" s="210">
        <f t="shared" si="581"/>
        <v>0</v>
      </c>
      <c r="G663" s="210">
        <f t="shared" si="581"/>
        <v>0</v>
      </c>
      <c r="H663" s="210">
        <f t="shared" si="581"/>
        <v>7.1119921488137997E-4</v>
      </c>
      <c r="I663" s="210">
        <f t="shared" si="581"/>
        <v>0</v>
      </c>
      <c r="J663" s="210">
        <f t="shared" si="581"/>
        <v>0</v>
      </c>
      <c r="K663" s="210">
        <f t="shared" si="581"/>
        <v>0</v>
      </c>
      <c r="L663" s="210">
        <f t="shared" si="581"/>
        <v>0</v>
      </c>
    </row>
    <row r="664" spans="1:12" x14ac:dyDescent="0.25">
      <c r="A664" s="50" t="s">
        <v>125</v>
      </c>
      <c r="B664" s="50" t="s">
        <v>6029</v>
      </c>
      <c r="C664" s="210">
        <f t="shared" ref="C664:L664" si="582">(C2397/C$1818)/(C4130/C$3551)</f>
        <v>0</v>
      </c>
      <c r="D664" s="210">
        <f t="shared" si="582"/>
        <v>0</v>
      </c>
      <c r="E664" s="210">
        <f t="shared" si="582"/>
        <v>0</v>
      </c>
      <c r="F664" s="210">
        <f t="shared" si="582"/>
        <v>1.0417391701785655E-4</v>
      </c>
      <c r="G664" s="210">
        <f t="shared" si="582"/>
        <v>0</v>
      </c>
      <c r="H664" s="210">
        <f t="shared" si="582"/>
        <v>1.0191897642167901E-4</v>
      </c>
      <c r="I664" s="210">
        <f t="shared" si="582"/>
        <v>0</v>
      </c>
      <c r="J664" s="210">
        <f t="shared" si="582"/>
        <v>0</v>
      </c>
      <c r="K664" s="210">
        <f t="shared" si="582"/>
        <v>0</v>
      </c>
      <c r="L664" s="210">
        <f t="shared" si="582"/>
        <v>0</v>
      </c>
    </row>
    <row r="665" spans="1:12" x14ac:dyDescent="0.25">
      <c r="A665" s="50" t="s">
        <v>4437</v>
      </c>
      <c r="B665" s="50" t="s">
        <v>6033</v>
      </c>
      <c r="C665" s="210">
        <f t="shared" ref="C665:L665" si="583">(C2398/C$1818)/(C4131/C$3551)</f>
        <v>2.3870455584046275E-2</v>
      </c>
      <c r="D665" s="210">
        <f t="shared" si="583"/>
        <v>0</v>
      </c>
      <c r="E665" s="210">
        <f t="shared" si="583"/>
        <v>0</v>
      </c>
      <c r="F665" s="210">
        <f t="shared" si="583"/>
        <v>0</v>
      </c>
      <c r="G665" s="210">
        <f t="shared" si="583"/>
        <v>0</v>
      </c>
      <c r="H665" s="210">
        <f t="shared" si="583"/>
        <v>0</v>
      </c>
      <c r="I665" s="210">
        <f t="shared" si="583"/>
        <v>0</v>
      </c>
      <c r="J665" s="210">
        <f t="shared" si="583"/>
        <v>0</v>
      </c>
      <c r="K665" s="210">
        <f t="shared" si="583"/>
        <v>0</v>
      </c>
      <c r="L665" s="210">
        <f t="shared" si="583"/>
        <v>0</v>
      </c>
    </row>
    <row r="666" spans="1:12" x14ac:dyDescent="0.25">
      <c r="A666" s="50" t="s">
        <v>3271</v>
      </c>
      <c r="B666" s="50" t="s">
        <v>6039</v>
      </c>
      <c r="C666" s="210">
        <f t="shared" ref="C666:L666" si="584">(C2399/C$1818)/(C4132/C$3551)</f>
        <v>0</v>
      </c>
      <c r="D666" s="210">
        <f t="shared" si="584"/>
        <v>0</v>
      </c>
      <c r="E666" s="210">
        <f t="shared" si="584"/>
        <v>0</v>
      </c>
      <c r="F666" s="210">
        <f t="shared" si="584"/>
        <v>0</v>
      </c>
      <c r="G666" s="210">
        <f t="shared" si="584"/>
        <v>0</v>
      </c>
      <c r="H666" s="210">
        <f t="shared" si="584"/>
        <v>0</v>
      </c>
      <c r="I666" s="210">
        <f t="shared" si="584"/>
        <v>0</v>
      </c>
      <c r="J666" s="210">
        <f t="shared" si="584"/>
        <v>0</v>
      </c>
      <c r="K666" s="210">
        <f t="shared" si="584"/>
        <v>0</v>
      </c>
      <c r="L666" s="210">
        <f t="shared" si="584"/>
        <v>6.1967391787583342E-2</v>
      </c>
    </row>
    <row r="667" spans="1:12" x14ac:dyDescent="0.25">
      <c r="A667" s="50" t="s">
        <v>2691</v>
      </c>
      <c r="B667" s="50" t="s">
        <v>6042</v>
      </c>
      <c r="C667" s="210">
        <f t="shared" ref="C667:L667" si="585">(C2400/C$1818)/(C4133/C$3551)</f>
        <v>0</v>
      </c>
      <c r="D667" s="210">
        <f t="shared" si="585"/>
        <v>1.2244318949240242E-4</v>
      </c>
      <c r="E667" s="210">
        <f t="shared" si="585"/>
        <v>0</v>
      </c>
      <c r="F667" s="210">
        <f t="shared" si="585"/>
        <v>0</v>
      </c>
      <c r="G667" s="210">
        <f t="shared" si="585"/>
        <v>0</v>
      </c>
      <c r="H667" s="210">
        <f t="shared" si="585"/>
        <v>0</v>
      </c>
      <c r="I667" s="210">
        <f t="shared" si="585"/>
        <v>0</v>
      </c>
      <c r="J667" s="210">
        <f t="shared" si="585"/>
        <v>0</v>
      </c>
      <c r="K667" s="210">
        <f t="shared" si="585"/>
        <v>0</v>
      </c>
      <c r="L667" s="210">
        <f t="shared" si="585"/>
        <v>0</v>
      </c>
    </row>
    <row r="668" spans="1:12" x14ac:dyDescent="0.25">
      <c r="A668" s="50" t="s">
        <v>2747</v>
      </c>
      <c r="B668" s="50" t="s">
        <v>6088</v>
      </c>
      <c r="C668" s="210">
        <f t="shared" ref="C668:L668" si="586">(C2401/C$1818)/(C4134/C$3551)</f>
        <v>0</v>
      </c>
      <c r="D668" s="210">
        <f t="shared" si="586"/>
        <v>0</v>
      </c>
      <c r="E668" s="210">
        <f t="shared" si="586"/>
        <v>0</v>
      </c>
      <c r="F668" s="210">
        <f t="shared" si="586"/>
        <v>0</v>
      </c>
      <c r="G668" s="210">
        <f t="shared" si="586"/>
        <v>0</v>
      </c>
      <c r="H668" s="210">
        <f t="shared" si="586"/>
        <v>0</v>
      </c>
      <c r="I668" s="210">
        <f t="shared" si="586"/>
        <v>5.3873403538556817E-2</v>
      </c>
      <c r="J668" s="210">
        <f t="shared" si="586"/>
        <v>0</v>
      </c>
      <c r="K668" s="210">
        <f t="shared" si="586"/>
        <v>0</v>
      </c>
      <c r="L668" s="210">
        <f t="shared" si="586"/>
        <v>0</v>
      </c>
    </row>
    <row r="669" spans="1:12" x14ac:dyDescent="0.25">
      <c r="A669" s="50" t="s">
        <v>2762</v>
      </c>
      <c r="B669" s="50" t="s">
        <v>6101</v>
      </c>
      <c r="C669" s="210">
        <f t="shared" ref="C669:L669" si="587">(C2402/C$1818)/(C4135/C$3551)</f>
        <v>0</v>
      </c>
      <c r="D669" s="210">
        <f t="shared" si="587"/>
        <v>0</v>
      </c>
      <c r="E669" s="210">
        <f t="shared" si="587"/>
        <v>0</v>
      </c>
      <c r="F669" s="210">
        <f t="shared" si="587"/>
        <v>0</v>
      </c>
      <c r="G669" s="210">
        <f t="shared" si="587"/>
        <v>0</v>
      </c>
      <c r="H669" s="210">
        <f t="shared" si="587"/>
        <v>5.3721587125364775E-2</v>
      </c>
      <c r="I669" s="210">
        <f t="shared" si="587"/>
        <v>0</v>
      </c>
      <c r="J669" s="210">
        <f t="shared" si="587"/>
        <v>0</v>
      </c>
      <c r="K669" s="210">
        <f t="shared" si="587"/>
        <v>0</v>
      </c>
      <c r="L669" s="210">
        <f t="shared" si="587"/>
        <v>0</v>
      </c>
    </row>
    <row r="670" spans="1:12" x14ac:dyDescent="0.25">
      <c r="A670" s="50" t="s">
        <v>3091</v>
      </c>
      <c r="B670" s="50" t="s">
        <v>6110</v>
      </c>
      <c r="C670" s="210">
        <f t="shared" ref="C670:L670" si="588">(C2403/C$1818)/(C4136/C$3551)</f>
        <v>1.7265376622803249E-2</v>
      </c>
      <c r="D670" s="210">
        <f t="shared" si="588"/>
        <v>0</v>
      </c>
      <c r="E670" s="210">
        <f t="shared" si="588"/>
        <v>0</v>
      </c>
      <c r="F670" s="210">
        <f t="shared" si="588"/>
        <v>9.4350547512002156E-2</v>
      </c>
      <c r="G670" s="210">
        <f t="shared" si="588"/>
        <v>0</v>
      </c>
      <c r="H670" s="210">
        <f t="shared" si="588"/>
        <v>3.8248515660938301E-2</v>
      </c>
      <c r="I670" s="210">
        <f t="shared" si="588"/>
        <v>1.6290107343655508E-2</v>
      </c>
      <c r="J670" s="210">
        <f t="shared" si="588"/>
        <v>0</v>
      </c>
      <c r="K670" s="210">
        <f t="shared" si="588"/>
        <v>0</v>
      </c>
      <c r="L670" s="210">
        <f t="shared" si="588"/>
        <v>0</v>
      </c>
    </row>
    <row r="671" spans="1:12" x14ac:dyDescent="0.25">
      <c r="A671" s="50" t="s">
        <v>1104</v>
      </c>
      <c r="B671" s="50" t="s">
        <v>6115</v>
      </c>
      <c r="C671" s="210">
        <f t="shared" ref="C671:L671" si="589">(C2404/C$1818)/(C4137/C$3551)</f>
        <v>0</v>
      </c>
      <c r="D671" s="210">
        <f t="shared" si="589"/>
        <v>0</v>
      </c>
      <c r="E671" s="210">
        <f t="shared" si="589"/>
        <v>2.8647260722869725E-4</v>
      </c>
      <c r="F671" s="210">
        <f t="shared" si="589"/>
        <v>0</v>
      </c>
      <c r="G671" s="210">
        <f t="shared" si="589"/>
        <v>3.2339179887586937E-2</v>
      </c>
      <c r="H671" s="210">
        <f t="shared" si="589"/>
        <v>0</v>
      </c>
      <c r="I671" s="210">
        <f t="shared" si="589"/>
        <v>0.13750772002859296</v>
      </c>
      <c r="J671" s="210">
        <f t="shared" si="589"/>
        <v>0</v>
      </c>
      <c r="K671" s="210">
        <f t="shared" si="589"/>
        <v>0</v>
      </c>
      <c r="L671" s="210">
        <f t="shared" si="589"/>
        <v>0</v>
      </c>
    </row>
    <row r="672" spans="1:12" x14ac:dyDescent="0.25">
      <c r="A672" s="50" t="s">
        <v>10072</v>
      </c>
      <c r="B672" s="50" t="s">
        <v>10073</v>
      </c>
      <c r="C672" s="210">
        <f t="shared" ref="C672:L672" si="590">(C2405/C$1818)/(C4138/C$3551)</f>
        <v>0</v>
      </c>
      <c r="D672" s="210">
        <f t="shared" si="590"/>
        <v>1.4565380113963482E-6</v>
      </c>
      <c r="E672" s="210">
        <f t="shared" si="590"/>
        <v>0</v>
      </c>
      <c r="F672" s="210">
        <f t="shared" si="590"/>
        <v>0</v>
      </c>
      <c r="G672" s="210">
        <f t="shared" si="590"/>
        <v>0</v>
      </c>
      <c r="H672" s="210">
        <f t="shared" si="590"/>
        <v>0</v>
      </c>
      <c r="I672" s="210">
        <f t="shared" si="590"/>
        <v>0</v>
      </c>
      <c r="J672" s="210">
        <f t="shared" si="590"/>
        <v>0</v>
      </c>
      <c r="K672" s="210">
        <f t="shared" si="590"/>
        <v>0</v>
      </c>
      <c r="L672" s="210">
        <f t="shared" si="590"/>
        <v>0</v>
      </c>
    </row>
    <row r="673" spans="1:12" x14ac:dyDescent="0.25">
      <c r="A673" s="50" t="s">
        <v>3886</v>
      </c>
      <c r="B673" s="50" t="s">
        <v>6189</v>
      </c>
      <c r="C673" s="210">
        <f t="shared" ref="C673:L673" si="591">(C2406/C$1818)/(C4139/C$3551)</f>
        <v>0</v>
      </c>
      <c r="D673" s="210">
        <f t="shared" si="591"/>
        <v>0</v>
      </c>
      <c r="E673" s="210">
        <f t="shared" si="591"/>
        <v>0</v>
      </c>
      <c r="F673" s="210">
        <f t="shared" si="591"/>
        <v>0</v>
      </c>
      <c r="G673" s="210">
        <f t="shared" si="591"/>
        <v>0</v>
      </c>
      <c r="H673" s="210">
        <f t="shared" si="591"/>
        <v>0</v>
      </c>
      <c r="I673" s="210">
        <f t="shared" si="591"/>
        <v>0</v>
      </c>
      <c r="J673" s="210">
        <f t="shared" si="591"/>
        <v>4.0473931779995712E-2</v>
      </c>
      <c r="K673" s="210">
        <f t="shared" si="591"/>
        <v>0</v>
      </c>
      <c r="L673" s="210">
        <f t="shared" si="591"/>
        <v>0</v>
      </c>
    </row>
    <row r="674" spans="1:12" x14ac:dyDescent="0.25">
      <c r="A674" s="50" t="s">
        <v>1631</v>
      </c>
      <c r="B674" s="50" t="s">
        <v>6191</v>
      </c>
      <c r="C674" s="210">
        <f t="shared" ref="C674:L674" si="592">(C2407/C$1818)/(C4140/C$3551)</f>
        <v>0</v>
      </c>
      <c r="D674" s="210">
        <f t="shared" si="592"/>
        <v>0</v>
      </c>
      <c r="E674" s="210">
        <f t="shared" si="592"/>
        <v>5.286577367311871E-4</v>
      </c>
      <c r="F674" s="210">
        <f t="shared" si="592"/>
        <v>0</v>
      </c>
      <c r="G674" s="210">
        <f t="shared" si="592"/>
        <v>0</v>
      </c>
      <c r="H674" s="210">
        <f t="shared" si="592"/>
        <v>3.849922449799166E-6</v>
      </c>
      <c r="I674" s="210">
        <f t="shared" si="592"/>
        <v>0</v>
      </c>
      <c r="J674" s="210">
        <f t="shared" si="592"/>
        <v>0</v>
      </c>
      <c r="K674" s="210">
        <f t="shared" si="592"/>
        <v>0</v>
      </c>
      <c r="L674" s="210">
        <f t="shared" si="592"/>
        <v>0</v>
      </c>
    </row>
    <row r="675" spans="1:12" x14ac:dyDescent="0.25">
      <c r="A675" s="50" t="s">
        <v>10074</v>
      </c>
      <c r="B675" s="50" t="s">
        <v>10075</v>
      </c>
      <c r="C675" s="210">
        <f t="shared" ref="C675:L675" si="593">(C2408/C$1818)/(C4141/C$3551)</f>
        <v>0</v>
      </c>
      <c r="D675" s="210">
        <f t="shared" si="593"/>
        <v>1.553099788801391E-3</v>
      </c>
      <c r="E675" s="210">
        <f t="shared" si="593"/>
        <v>6.3554144904255875E-3</v>
      </c>
      <c r="F675" s="210">
        <f t="shared" si="593"/>
        <v>0</v>
      </c>
      <c r="G675" s="210">
        <f t="shared" si="593"/>
        <v>0</v>
      </c>
      <c r="H675" s="210">
        <f t="shared" si="593"/>
        <v>0</v>
      </c>
      <c r="I675" s="210">
        <f t="shared" si="593"/>
        <v>0</v>
      </c>
      <c r="J675" s="210">
        <f t="shared" si="593"/>
        <v>0</v>
      </c>
      <c r="K675" s="210">
        <f t="shared" si="593"/>
        <v>0</v>
      </c>
      <c r="L675" s="210">
        <f t="shared" si="593"/>
        <v>0</v>
      </c>
    </row>
    <row r="676" spans="1:12" x14ac:dyDescent="0.25">
      <c r="A676" s="50" t="s">
        <v>2721</v>
      </c>
      <c r="B676" s="50" t="s">
        <v>6195</v>
      </c>
      <c r="C676" s="210">
        <f t="shared" ref="C676:L676" si="594">(C2409/C$1818)/(C4142/C$3551)</f>
        <v>0</v>
      </c>
      <c r="D676" s="210">
        <f t="shared" si="594"/>
        <v>0.14662341912680954</v>
      </c>
      <c r="E676" s="210">
        <f t="shared" si="594"/>
        <v>0</v>
      </c>
      <c r="F676" s="210">
        <f t="shared" si="594"/>
        <v>0</v>
      </c>
      <c r="G676" s="210">
        <f t="shared" si="594"/>
        <v>0</v>
      </c>
      <c r="H676" s="210">
        <f t="shared" si="594"/>
        <v>0.17092341692883284</v>
      </c>
      <c r="I676" s="210">
        <f t="shared" si="594"/>
        <v>0.11287238732240454</v>
      </c>
      <c r="J676" s="210">
        <f t="shared" si="594"/>
        <v>0</v>
      </c>
      <c r="K676" s="210">
        <f t="shared" si="594"/>
        <v>0</v>
      </c>
      <c r="L676" s="210">
        <f t="shared" si="594"/>
        <v>0</v>
      </c>
    </row>
    <row r="677" spans="1:12" x14ac:dyDescent="0.25">
      <c r="A677" s="50" t="s">
        <v>2414</v>
      </c>
      <c r="B677" s="50" t="s">
        <v>6196</v>
      </c>
      <c r="C677" s="210">
        <f t="shared" ref="C677:L677" si="595">(C2410/C$1818)/(C4143/C$3551)</f>
        <v>0</v>
      </c>
      <c r="D677" s="210">
        <f t="shared" si="595"/>
        <v>0</v>
      </c>
      <c r="E677" s="210">
        <f t="shared" si="595"/>
        <v>0</v>
      </c>
      <c r="F677" s="210">
        <f t="shared" si="595"/>
        <v>0</v>
      </c>
      <c r="G677" s="210">
        <f t="shared" si="595"/>
        <v>0</v>
      </c>
      <c r="H677" s="210">
        <f t="shared" si="595"/>
        <v>5.415496192072479E-2</v>
      </c>
      <c r="I677" s="210">
        <f t="shared" si="595"/>
        <v>0</v>
      </c>
      <c r="J677" s="210">
        <f t="shared" si="595"/>
        <v>2.0827037702624306E-2</v>
      </c>
      <c r="K677" s="210">
        <f t="shared" si="595"/>
        <v>0</v>
      </c>
      <c r="L677" s="210">
        <f t="shared" si="595"/>
        <v>0</v>
      </c>
    </row>
    <row r="678" spans="1:12" x14ac:dyDescent="0.25">
      <c r="A678" s="50" t="s">
        <v>3518</v>
      </c>
      <c r="B678" s="50" t="s">
        <v>6197</v>
      </c>
      <c r="C678" s="210">
        <f t="shared" ref="C678:L678" si="596">(C2411/C$1818)/(C4144/C$3551)</f>
        <v>0</v>
      </c>
      <c r="D678" s="210">
        <f t="shared" si="596"/>
        <v>0</v>
      </c>
      <c r="E678" s="210">
        <f t="shared" si="596"/>
        <v>2.5884915782441231</v>
      </c>
      <c r="F678" s="210">
        <f t="shared" si="596"/>
        <v>0</v>
      </c>
      <c r="G678" s="210">
        <f t="shared" si="596"/>
        <v>0</v>
      </c>
      <c r="H678" s="210">
        <f t="shared" si="596"/>
        <v>0</v>
      </c>
      <c r="I678" s="210">
        <f t="shared" si="596"/>
        <v>0</v>
      </c>
      <c r="J678" s="210">
        <f t="shared" si="596"/>
        <v>0</v>
      </c>
      <c r="K678" s="210">
        <f t="shared" si="596"/>
        <v>0</v>
      </c>
      <c r="L678" s="210">
        <f t="shared" si="596"/>
        <v>0</v>
      </c>
    </row>
    <row r="679" spans="1:12" x14ac:dyDescent="0.25">
      <c r="A679" s="50" t="s">
        <v>793</v>
      </c>
      <c r="B679" s="50" t="s">
        <v>6198</v>
      </c>
      <c r="C679" s="210">
        <f t="shared" ref="C679:L679" si="597">(C2412/C$1818)/(C4145/C$3551)</f>
        <v>3.3561169471301125E-2</v>
      </c>
      <c r="D679" s="210">
        <f t="shared" si="597"/>
        <v>0</v>
      </c>
      <c r="E679" s="210">
        <f t="shared" si="597"/>
        <v>0</v>
      </c>
      <c r="F679" s="210">
        <f t="shared" si="597"/>
        <v>2.6700856662617782E-2</v>
      </c>
      <c r="G679" s="210">
        <f t="shared" si="597"/>
        <v>6.9963852736150953E-2</v>
      </c>
      <c r="H679" s="210">
        <f t="shared" si="597"/>
        <v>1.8756084448201465E-2</v>
      </c>
      <c r="I679" s="210">
        <f t="shared" si="597"/>
        <v>0</v>
      </c>
      <c r="J679" s="210">
        <f t="shared" si="597"/>
        <v>0</v>
      </c>
      <c r="K679" s="210">
        <f t="shared" si="597"/>
        <v>0</v>
      </c>
      <c r="L679" s="210">
        <f t="shared" si="597"/>
        <v>0</v>
      </c>
    </row>
    <row r="680" spans="1:12" x14ac:dyDescent="0.25">
      <c r="A680" s="50" t="s">
        <v>1494</v>
      </c>
      <c r="B680" s="50" t="s">
        <v>6199</v>
      </c>
      <c r="C680" s="210">
        <f t="shared" ref="C680:L680" si="598">(C2413/C$1818)/(C4146/C$3551)</f>
        <v>1.0973794583607375</v>
      </c>
      <c r="D680" s="210">
        <f t="shared" si="598"/>
        <v>0</v>
      </c>
      <c r="E680" s="210">
        <f t="shared" si="598"/>
        <v>0</v>
      </c>
      <c r="F680" s="210">
        <f t="shared" si="598"/>
        <v>0</v>
      </c>
      <c r="G680" s="210">
        <f t="shared" si="598"/>
        <v>0</v>
      </c>
      <c r="H680" s="210">
        <f t="shared" si="598"/>
        <v>0</v>
      </c>
      <c r="I680" s="210">
        <f t="shared" si="598"/>
        <v>0</v>
      </c>
      <c r="J680" s="210">
        <f t="shared" si="598"/>
        <v>0</v>
      </c>
      <c r="K680" s="210">
        <f t="shared" si="598"/>
        <v>0</v>
      </c>
      <c r="L680" s="210">
        <f t="shared" si="598"/>
        <v>0</v>
      </c>
    </row>
    <row r="681" spans="1:12" x14ac:dyDescent="0.25">
      <c r="A681" s="50" t="s">
        <v>390</v>
      </c>
      <c r="B681" s="50" t="s">
        <v>6200</v>
      </c>
      <c r="C681" s="210">
        <f t="shared" ref="C681:L681" si="599">(C2414/C$1818)/(C4147/C$3551)</f>
        <v>5.6378093442983258E-2</v>
      </c>
      <c r="D681" s="210">
        <f t="shared" si="599"/>
        <v>2.8045766482682033E-2</v>
      </c>
      <c r="E681" s="210">
        <f t="shared" si="599"/>
        <v>0</v>
      </c>
      <c r="F681" s="210">
        <f t="shared" si="599"/>
        <v>2.1527965773040537E-2</v>
      </c>
      <c r="G681" s="210">
        <f t="shared" si="599"/>
        <v>2.0987451043311726E-2</v>
      </c>
      <c r="H681" s="210">
        <f t="shared" si="599"/>
        <v>8.484953155660202E-2</v>
      </c>
      <c r="I681" s="210">
        <f t="shared" si="599"/>
        <v>2.8019097276520997E-2</v>
      </c>
      <c r="J681" s="210">
        <f t="shared" si="599"/>
        <v>1.4152897210954021E-2</v>
      </c>
      <c r="K681" s="210">
        <f t="shared" si="599"/>
        <v>0</v>
      </c>
      <c r="L681" s="210">
        <f t="shared" si="599"/>
        <v>0</v>
      </c>
    </row>
    <row r="682" spans="1:12" x14ac:dyDescent="0.25">
      <c r="A682" s="50" t="s">
        <v>1218</v>
      </c>
      <c r="B682" s="50" t="s">
        <v>6201</v>
      </c>
      <c r="C682" s="210">
        <f t="shared" ref="C682:L682" si="600">(C2415/C$1818)/(C4148/C$3551)</f>
        <v>1.9231860708415167E-2</v>
      </c>
      <c r="D682" s="210">
        <f t="shared" si="600"/>
        <v>2.3906937589118545E-2</v>
      </c>
      <c r="E682" s="210">
        <f t="shared" si="600"/>
        <v>0.10387595600653118</v>
      </c>
      <c r="F682" s="210">
        <f t="shared" si="600"/>
        <v>0.38685436133379492</v>
      </c>
      <c r="G682" s="210">
        <f t="shared" si="600"/>
        <v>8.3851137136246187E-2</v>
      </c>
      <c r="H682" s="210">
        <f t="shared" si="600"/>
        <v>9.6614004123707228E-2</v>
      </c>
      <c r="I682" s="210">
        <f t="shared" si="600"/>
        <v>8.8805743768098078E-2</v>
      </c>
      <c r="J682" s="210">
        <f t="shared" si="600"/>
        <v>0.21000828548209602</v>
      </c>
      <c r="K682" s="210">
        <f t="shared" si="600"/>
        <v>0.12659135171786884</v>
      </c>
      <c r="L682" s="210">
        <f t="shared" si="600"/>
        <v>0.21275742242269816</v>
      </c>
    </row>
    <row r="683" spans="1:12" x14ac:dyDescent="0.25">
      <c r="A683" s="50" t="s">
        <v>479</v>
      </c>
      <c r="B683" s="50" t="s">
        <v>6202</v>
      </c>
      <c r="C683" s="210">
        <f t="shared" ref="C683:L683" si="601">(C2416/C$1818)/(C4149/C$3551)</f>
        <v>3.3922725125771123E-3</v>
      </c>
      <c r="D683" s="210">
        <f t="shared" si="601"/>
        <v>1.8731895817497304E-3</v>
      </c>
      <c r="E683" s="210">
        <f t="shared" si="601"/>
        <v>0</v>
      </c>
      <c r="F683" s="210">
        <f t="shared" si="601"/>
        <v>5.669748522610388E-4</v>
      </c>
      <c r="G683" s="210">
        <f t="shared" si="601"/>
        <v>9.3076930638851339E-3</v>
      </c>
      <c r="H683" s="210">
        <f t="shared" si="601"/>
        <v>1.6368880136045226E-2</v>
      </c>
      <c r="I683" s="210">
        <f t="shared" si="601"/>
        <v>2.0785158355588338E-2</v>
      </c>
      <c r="J683" s="210">
        <f t="shared" si="601"/>
        <v>1.1987541807180311E-2</v>
      </c>
      <c r="K683" s="210">
        <f t="shared" si="601"/>
        <v>3.1821797133248404E-2</v>
      </c>
      <c r="L683" s="210">
        <f t="shared" si="601"/>
        <v>0.36675847623915186</v>
      </c>
    </row>
    <row r="684" spans="1:12" x14ac:dyDescent="0.25">
      <c r="A684" s="50" t="s">
        <v>2946</v>
      </c>
      <c r="B684" s="50" t="s">
        <v>6203</v>
      </c>
      <c r="C684" s="210">
        <f t="shared" ref="C684:L684" si="602">(C2417/C$1818)/(C4150/C$3551)</f>
        <v>4.417481685629366E-2</v>
      </c>
      <c r="D684" s="210">
        <f t="shared" si="602"/>
        <v>4.4740251968750484E-2</v>
      </c>
      <c r="E684" s="210">
        <f t="shared" si="602"/>
        <v>1.7204825698045868E-2</v>
      </c>
      <c r="F684" s="210">
        <f t="shared" si="602"/>
        <v>6.2265517196339057E-3</v>
      </c>
      <c r="G684" s="210">
        <f t="shared" si="602"/>
        <v>0</v>
      </c>
      <c r="H684" s="210">
        <f t="shared" si="602"/>
        <v>0</v>
      </c>
      <c r="I684" s="210">
        <f t="shared" si="602"/>
        <v>0</v>
      </c>
      <c r="J684" s="210">
        <f t="shared" si="602"/>
        <v>0</v>
      </c>
      <c r="K684" s="210">
        <f t="shared" si="602"/>
        <v>0</v>
      </c>
      <c r="L684" s="210">
        <f t="shared" si="602"/>
        <v>0</v>
      </c>
    </row>
    <row r="685" spans="1:12" x14ac:dyDescent="0.25">
      <c r="A685" s="50" t="s">
        <v>1249</v>
      </c>
      <c r="B685" s="50" t="s">
        <v>6205</v>
      </c>
      <c r="C685" s="210">
        <f t="shared" ref="C685:L685" si="603">(C2418/C$1818)/(C4151/C$3551)</f>
        <v>0</v>
      </c>
      <c r="D685" s="210">
        <f t="shared" si="603"/>
        <v>1.6542223297905667E-3</v>
      </c>
      <c r="E685" s="210">
        <f t="shared" si="603"/>
        <v>0</v>
      </c>
      <c r="F685" s="210">
        <f t="shared" si="603"/>
        <v>0</v>
      </c>
      <c r="G685" s="210">
        <f t="shared" si="603"/>
        <v>4.1692650371865101E-3</v>
      </c>
      <c r="H685" s="210">
        <f t="shared" si="603"/>
        <v>0</v>
      </c>
      <c r="I685" s="210">
        <f t="shared" si="603"/>
        <v>6.9744455082326445E-3</v>
      </c>
      <c r="J685" s="210">
        <f t="shared" si="603"/>
        <v>6.7903382967864296E-3</v>
      </c>
      <c r="K685" s="210">
        <f t="shared" si="603"/>
        <v>0</v>
      </c>
      <c r="L685" s="210">
        <f t="shared" si="603"/>
        <v>4.6581177482789213E-3</v>
      </c>
    </row>
    <row r="686" spans="1:12" x14ac:dyDescent="0.25">
      <c r="A686" s="50" t="s">
        <v>622</v>
      </c>
      <c r="B686" s="50" t="s">
        <v>6206</v>
      </c>
      <c r="C686" s="210">
        <f t="shared" ref="C686:L686" si="604">(C2419/C$1818)/(C4152/C$3551)</f>
        <v>0</v>
      </c>
      <c r="D686" s="210">
        <f t="shared" si="604"/>
        <v>0</v>
      </c>
      <c r="E686" s="210">
        <f t="shared" si="604"/>
        <v>0</v>
      </c>
      <c r="F686" s="210">
        <f t="shared" si="604"/>
        <v>0</v>
      </c>
      <c r="G686" s="210">
        <f t="shared" si="604"/>
        <v>0</v>
      </c>
      <c r="H686" s="210">
        <f t="shared" si="604"/>
        <v>0</v>
      </c>
      <c r="I686" s="210">
        <f t="shared" si="604"/>
        <v>0</v>
      </c>
      <c r="J686" s="210">
        <f t="shared" si="604"/>
        <v>7.312095019652104E-3</v>
      </c>
      <c r="K686" s="210">
        <f t="shared" si="604"/>
        <v>0</v>
      </c>
      <c r="L686" s="210">
        <f t="shared" si="604"/>
        <v>0</v>
      </c>
    </row>
    <row r="687" spans="1:12" x14ac:dyDescent="0.25">
      <c r="A687" s="50" t="s">
        <v>972</v>
      </c>
      <c r="B687" s="50" t="s">
        <v>6207</v>
      </c>
      <c r="C687" s="210">
        <f t="shared" ref="C687:L687" si="605">(C2420/C$1818)/(C4153/C$3551)</f>
        <v>0</v>
      </c>
      <c r="D687" s="210">
        <f t="shared" si="605"/>
        <v>0</v>
      </c>
      <c r="E687" s="210">
        <f t="shared" si="605"/>
        <v>0</v>
      </c>
      <c r="F687" s="210">
        <f t="shared" si="605"/>
        <v>3.0820578457179566E-3</v>
      </c>
      <c r="G687" s="210">
        <f t="shared" si="605"/>
        <v>0</v>
      </c>
      <c r="H687" s="210">
        <f t="shared" si="605"/>
        <v>6.2772636638928285E-4</v>
      </c>
      <c r="I687" s="210">
        <f t="shared" si="605"/>
        <v>0</v>
      </c>
      <c r="J687" s="210">
        <f t="shared" si="605"/>
        <v>8.6921513627732538E-2</v>
      </c>
      <c r="K687" s="210">
        <f t="shared" si="605"/>
        <v>0</v>
      </c>
      <c r="L687" s="210">
        <f t="shared" si="605"/>
        <v>0</v>
      </c>
    </row>
    <row r="688" spans="1:12" x14ac:dyDescent="0.25">
      <c r="A688" s="50" t="s">
        <v>35</v>
      </c>
      <c r="B688" s="50" t="s">
        <v>6208</v>
      </c>
      <c r="C688" s="210">
        <f t="shared" ref="C688:L688" si="606">(C2421/C$1818)/(C4154/C$3551)</f>
        <v>4.2720793740837534E-3</v>
      </c>
      <c r="D688" s="210">
        <f t="shared" si="606"/>
        <v>2.1742938915715348E-3</v>
      </c>
      <c r="E688" s="210">
        <f t="shared" si="606"/>
        <v>3.2982525080028496E-3</v>
      </c>
      <c r="F688" s="210">
        <f t="shared" si="606"/>
        <v>3.3114882692872232E-3</v>
      </c>
      <c r="G688" s="210">
        <f t="shared" si="606"/>
        <v>7.9067369906065683E-3</v>
      </c>
      <c r="H688" s="210">
        <f t="shared" si="606"/>
        <v>1.9177935129256621E-3</v>
      </c>
      <c r="I688" s="210">
        <f t="shared" si="606"/>
        <v>6.8929822734257896E-3</v>
      </c>
      <c r="J688" s="210">
        <f t="shared" si="606"/>
        <v>1.6851692465808699E-2</v>
      </c>
      <c r="K688" s="210">
        <f t="shared" si="606"/>
        <v>2.4792427974465042E-2</v>
      </c>
      <c r="L688" s="210">
        <f t="shared" si="606"/>
        <v>2.3879132409401701E-2</v>
      </c>
    </row>
    <row r="689" spans="1:12" x14ac:dyDescent="0.25">
      <c r="A689" s="50" t="s">
        <v>486</v>
      </c>
      <c r="B689" s="50" t="s">
        <v>6209</v>
      </c>
      <c r="C689" s="210">
        <f t="shared" ref="C689:L689" si="607">(C2422/C$1818)/(C4155/C$3551)</f>
        <v>0</v>
      </c>
      <c r="D689" s="210">
        <f t="shared" si="607"/>
        <v>4.7778184301726904E-4</v>
      </c>
      <c r="E689" s="210">
        <f t="shared" si="607"/>
        <v>0</v>
      </c>
      <c r="F689" s="210">
        <f t="shared" si="607"/>
        <v>0</v>
      </c>
      <c r="G689" s="210">
        <f t="shared" si="607"/>
        <v>0</v>
      </c>
      <c r="H689" s="210">
        <f t="shared" si="607"/>
        <v>0</v>
      </c>
      <c r="I689" s="210">
        <f t="shared" si="607"/>
        <v>0</v>
      </c>
      <c r="J689" s="210">
        <f t="shared" si="607"/>
        <v>0</v>
      </c>
      <c r="K689" s="210">
        <f t="shared" si="607"/>
        <v>0</v>
      </c>
      <c r="L689" s="210">
        <f t="shared" si="607"/>
        <v>0</v>
      </c>
    </row>
    <row r="690" spans="1:12" x14ac:dyDescent="0.25">
      <c r="A690" s="50" t="s">
        <v>653</v>
      </c>
      <c r="B690" s="50" t="s">
        <v>6210</v>
      </c>
      <c r="C690" s="210">
        <f t="shared" ref="C690:L690" si="608">(C2423/C$1818)/(C4156/C$3551)</f>
        <v>0</v>
      </c>
      <c r="D690" s="210">
        <f t="shared" si="608"/>
        <v>0</v>
      </c>
      <c r="E690" s="210">
        <f t="shared" si="608"/>
        <v>0</v>
      </c>
      <c r="F690" s="210">
        <f t="shared" si="608"/>
        <v>0</v>
      </c>
      <c r="G690" s="210">
        <f t="shared" si="608"/>
        <v>0</v>
      </c>
      <c r="H690" s="210">
        <f t="shared" si="608"/>
        <v>0</v>
      </c>
      <c r="I690" s="210">
        <f t="shared" si="608"/>
        <v>0</v>
      </c>
      <c r="J690" s="210">
        <f t="shared" si="608"/>
        <v>0</v>
      </c>
      <c r="K690" s="210">
        <f t="shared" si="608"/>
        <v>1.3000716050972879E-3</v>
      </c>
      <c r="L690" s="210">
        <f t="shared" si="608"/>
        <v>0</v>
      </c>
    </row>
    <row r="691" spans="1:12" x14ac:dyDescent="0.25">
      <c r="A691" s="50" t="s">
        <v>1944</v>
      </c>
      <c r="B691" s="50" t="s">
        <v>6212</v>
      </c>
      <c r="C691" s="210">
        <f t="shared" ref="C691:L691" si="609">(C2424/C$1818)/(C4157/C$3551)</f>
        <v>0</v>
      </c>
      <c r="D691" s="210">
        <f t="shared" si="609"/>
        <v>0</v>
      </c>
      <c r="E691" s="210">
        <f t="shared" si="609"/>
        <v>0</v>
      </c>
      <c r="F691" s="210">
        <f t="shared" si="609"/>
        <v>6.0119844105371674E-3</v>
      </c>
      <c r="G691" s="210">
        <f t="shared" si="609"/>
        <v>0</v>
      </c>
      <c r="H691" s="210">
        <f t="shared" si="609"/>
        <v>0</v>
      </c>
      <c r="I691" s="210">
        <f t="shared" si="609"/>
        <v>0</v>
      </c>
      <c r="J691" s="210">
        <f t="shared" si="609"/>
        <v>0</v>
      </c>
      <c r="K691" s="210">
        <f t="shared" si="609"/>
        <v>9.5858900177965591E-3</v>
      </c>
      <c r="L691" s="210">
        <f t="shared" si="609"/>
        <v>0</v>
      </c>
    </row>
    <row r="692" spans="1:12" x14ac:dyDescent="0.25">
      <c r="A692" s="50" t="s">
        <v>2663</v>
      </c>
      <c r="B692" s="50" t="s">
        <v>6213</v>
      </c>
      <c r="C692" s="210">
        <f t="shared" ref="C692:L692" si="610">(C2425/C$1818)/(C4158/C$3551)</f>
        <v>0</v>
      </c>
      <c r="D692" s="210">
        <f t="shared" si="610"/>
        <v>0</v>
      </c>
      <c r="E692" s="210">
        <f t="shared" si="610"/>
        <v>0</v>
      </c>
      <c r="F692" s="210">
        <f t="shared" si="610"/>
        <v>0</v>
      </c>
      <c r="G692" s="210">
        <f t="shared" si="610"/>
        <v>0</v>
      </c>
      <c r="H692" s="210">
        <f t="shared" si="610"/>
        <v>0</v>
      </c>
      <c r="I692" s="210">
        <f t="shared" si="610"/>
        <v>0</v>
      </c>
      <c r="J692" s="210">
        <f t="shared" si="610"/>
        <v>2.8809295833585897E-3</v>
      </c>
      <c r="K692" s="210">
        <f t="shared" si="610"/>
        <v>0</v>
      </c>
      <c r="L692" s="210">
        <f t="shared" si="610"/>
        <v>0</v>
      </c>
    </row>
    <row r="693" spans="1:12" x14ac:dyDescent="0.25">
      <c r="A693" s="50" t="s">
        <v>927</v>
      </c>
      <c r="B693" s="50" t="s">
        <v>6218</v>
      </c>
      <c r="C693" s="210">
        <f t="shared" ref="C693:L693" si="611">(C2426/C$1818)/(C4159/C$3551)</f>
        <v>0</v>
      </c>
      <c r="D693" s="210">
        <f t="shared" si="611"/>
        <v>1.6619676719382954</v>
      </c>
      <c r="E693" s="210">
        <f t="shared" si="611"/>
        <v>0</v>
      </c>
      <c r="F693" s="210">
        <f t="shared" si="611"/>
        <v>0</v>
      </c>
      <c r="G693" s="210">
        <f t="shared" si="611"/>
        <v>0</v>
      </c>
      <c r="H693" s="210">
        <f t="shared" si="611"/>
        <v>0.23867796100543365</v>
      </c>
      <c r="I693" s="210">
        <f t="shared" si="611"/>
        <v>0</v>
      </c>
      <c r="J693" s="210">
        <f t="shared" si="611"/>
        <v>0.11423467004851488</v>
      </c>
      <c r="K693" s="210">
        <f t="shared" si="611"/>
        <v>0</v>
      </c>
      <c r="L693" s="210">
        <f t="shared" si="611"/>
        <v>0</v>
      </c>
    </row>
    <row r="694" spans="1:12" x14ac:dyDescent="0.25">
      <c r="A694" s="50" t="s">
        <v>161</v>
      </c>
      <c r="B694" s="50" t="s">
        <v>6243</v>
      </c>
      <c r="C694" s="210">
        <f t="shared" ref="C694:L694" si="612">(C2427/C$1818)/(C4160/C$3551)</f>
        <v>0</v>
      </c>
      <c r="D694" s="210">
        <f t="shared" si="612"/>
        <v>45.140756612489909</v>
      </c>
      <c r="E694" s="210">
        <f t="shared" si="612"/>
        <v>0</v>
      </c>
      <c r="F694" s="210">
        <f t="shared" si="612"/>
        <v>0</v>
      </c>
      <c r="G694" s="210">
        <f t="shared" si="612"/>
        <v>0</v>
      </c>
      <c r="H694" s="210">
        <f t="shared" si="612"/>
        <v>0</v>
      </c>
      <c r="I694" s="210">
        <f t="shared" si="612"/>
        <v>0</v>
      </c>
      <c r="J694" s="210">
        <f t="shared" si="612"/>
        <v>0</v>
      </c>
      <c r="K694" s="210">
        <f t="shared" si="612"/>
        <v>0</v>
      </c>
      <c r="L694" s="210">
        <f t="shared" si="612"/>
        <v>0</v>
      </c>
    </row>
    <row r="695" spans="1:12" x14ac:dyDescent="0.25">
      <c r="A695" s="50" t="s">
        <v>3094</v>
      </c>
      <c r="B695" s="50" t="s">
        <v>6244</v>
      </c>
      <c r="C695" s="210">
        <f t="shared" ref="C695:L695" si="613">(C2428/C$1818)/(C4161/C$3551)</f>
        <v>0</v>
      </c>
      <c r="D695" s="210">
        <f t="shared" si="613"/>
        <v>0</v>
      </c>
      <c r="E695" s="210">
        <f t="shared" si="613"/>
        <v>0</v>
      </c>
      <c r="F695" s="210">
        <f t="shared" si="613"/>
        <v>0</v>
      </c>
      <c r="G695" s="210">
        <f t="shared" si="613"/>
        <v>0</v>
      </c>
      <c r="H695" s="210">
        <f t="shared" si="613"/>
        <v>0.32708555483146096</v>
      </c>
      <c r="I695" s="210">
        <f t="shared" si="613"/>
        <v>1.3695277756195821</v>
      </c>
      <c r="J695" s="210">
        <f t="shared" si="613"/>
        <v>0</v>
      </c>
      <c r="K695" s="210">
        <f t="shared" si="613"/>
        <v>0</v>
      </c>
      <c r="L695" s="210">
        <f t="shared" si="613"/>
        <v>0</v>
      </c>
    </row>
    <row r="696" spans="1:12" x14ac:dyDescent="0.25">
      <c r="A696" s="50" t="s">
        <v>3105</v>
      </c>
      <c r="B696" s="50" t="s">
        <v>6247</v>
      </c>
      <c r="C696" s="210">
        <f t="shared" ref="C696:L696" si="614">(C2429/C$1818)/(C4162/C$3551)</f>
        <v>0</v>
      </c>
      <c r="D696" s="210">
        <f t="shared" si="614"/>
        <v>0</v>
      </c>
      <c r="E696" s="210">
        <f t="shared" si="614"/>
        <v>0</v>
      </c>
      <c r="F696" s="210">
        <f t="shared" si="614"/>
        <v>0</v>
      </c>
      <c r="G696" s="210">
        <f t="shared" si="614"/>
        <v>0</v>
      </c>
      <c r="H696" s="210">
        <f t="shared" si="614"/>
        <v>0</v>
      </c>
      <c r="I696" s="210">
        <f t="shared" si="614"/>
        <v>0</v>
      </c>
      <c r="J696" s="210">
        <f t="shared" si="614"/>
        <v>0</v>
      </c>
      <c r="K696" s="210">
        <f t="shared" si="614"/>
        <v>2.645717926016302E-3</v>
      </c>
      <c r="L696" s="210">
        <f t="shared" si="614"/>
        <v>0</v>
      </c>
    </row>
    <row r="697" spans="1:12" x14ac:dyDescent="0.25">
      <c r="A697" s="50" t="s">
        <v>2710</v>
      </c>
      <c r="B697" s="50" t="s">
        <v>6248</v>
      </c>
      <c r="C697" s="210">
        <f t="shared" ref="C697:L697" si="615">(C2430/C$1818)/(C4163/C$3551)</f>
        <v>0</v>
      </c>
      <c r="D697" s="210">
        <f t="shared" si="615"/>
        <v>0</v>
      </c>
      <c r="E697" s="210">
        <f t="shared" si="615"/>
        <v>0</v>
      </c>
      <c r="F697" s="210">
        <f t="shared" si="615"/>
        <v>0</v>
      </c>
      <c r="G697" s="210">
        <f t="shared" si="615"/>
        <v>0</v>
      </c>
      <c r="H697" s="210">
        <f t="shared" si="615"/>
        <v>0</v>
      </c>
      <c r="I697" s="210">
        <f t="shared" si="615"/>
        <v>0</v>
      </c>
      <c r="J697" s="210">
        <f t="shared" si="615"/>
        <v>0</v>
      </c>
      <c r="K697" s="210">
        <f t="shared" si="615"/>
        <v>3.6994182441194151E-3</v>
      </c>
      <c r="L697" s="210">
        <f t="shared" si="615"/>
        <v>0</v>
      </c>
    </row>
    <row r="698" spans="1:12" x14ac:dyDescent="0.25">
      <c r="A698" s="50" t="s">
        <v>2338</v>
      </c>
      <c r="B698" s="50" t="s">
        <v>6253</v>
      </c>
      <c r="C698" s="210">
        <f t="shared" ref="C698:L698" si="616">(C2431/C$1818)/(C4164/C$3551)</f>
        <v>0</v>
      </c>
      <c r="D698" s="210">
        <f t="shared" si="616"/>
        <v>0</v>
      </c>
      <c r="E698" s="210">
        <f t="shared" si="616"/>
        <v>0</v>
      </c>
      <c r="F698" s="210">
        <f t="shared" si="616"/>
        <v>0</v>
      </c>
      <c r="G698" s="210">
        <f t="shared" si="616"/>
        <v>0</v>
      </c>
      <c r="H698" s="210">
        <f t="shared" si="616"/>
        <v>0</v>
      </c>
      <c r="I698" s="210">
        <f t="shared" si="616"/>
        <v>0</v>
      </c>
      <c r="J698" s="210">
        <f t="shared" si="616"/>
        <v>0</v>
      </c>
      <c r="K698" s="210">
        <f t="shared" si="616"/>
        <v>1.8063918428652338E-3</v>
      </c>
      <c r="L698" s="210">
        <f t="shared" si="616"/>
        <v>0</v>
      </c>
    </row>
    <row r="699" spans="1:12" x14ac:dyDescent="0.25">
      <c r="A699" s="50" t="s">
        <v>2796</v>
      </c>
      <c r="B699" s="50" t="s">
        <v>6270</v>
      </c>
      <c r="C699" s="210">
        <f t="shared" ref="C699:L699" si="617">(C2432/C$1818)/(C4165/C$3551)</f>
        <v>7.6029023396815706E-2</v>
      </c>
      <c r="D699" s="210">
        <f t="shared" si="617"/>
        <v>0.10970867647942242</v>
      </c>
      <c r="E699" s="210">
        <f t="shared" si="617"/>
        <v>0</v>
      </c>
      <c r="F699" s="210">
        <f t="shared" si="617"/>
        <v>3.1173509192156904E-4</v>
      </c>
      <c r="G699" s="210">
        <f t="shared" si="617"/>
        <v>6.0331124203046494E-4</v>
      </c>
      <c r="H699" s="210">
        <f t="shared" si="617"/>
        <v>0</v>
      </c>
      <c r="I699" s="210">
        <f t="shared" si="617"/>
        <v>0</v>
      </c>
      <c r="J699" s="210">
        <f t="shared" si="617"/>
        <v>0</v>
      </c>
      <c r="K699" s="210">
        <f t="shared" si="617"/>
        <v>5.5083940255475083E-2</v>
      </c>
      <c r="L699" s="210">
        <f t="shared" si="617"/>
        <v>0</v>
      </c>
    </row>
    <row r="700" spans="1:12" x14ac:dyDescent="0.25">
      <c r="A700" s="50" t="s">
        <v>814</v>
      </c>
      <c r="B700" s="50" t="s">
        <v>6272</v>
      </c>
      <c r="C700" s="210">
        <f t="shared" ref="C700:L700" si="618">(C2433/C$1818)/(C4166/C$3551)</f>
        <v>0</v>
      </c>
      <c r="D700" s="210">
        <f t="shared" si="618"/>
        <v>0</v>
      </c>
      <c r="E700" s="210">
        <f t="shared" si="618"/>
        <v>0.3739649042559165</v>
      </c>
      <c r="F700" s="210">
        <f t="shared" si="618"/>
        <v>0</v>
      </c>
      <c r="G700" s="210">
        <f t="shared" si="618"/>
        <v>0</v>
      </c>
      <c r="H700" s="210">
        <f t="shared" si="618"/>
        <v>0</v>
      </c>
      <c r="I700" s="210">
        <f t="shared" si="618"/>
        <v>0</v>
      </c>
      <c r="J700" s="210">
        <f t="shared" si="618"/>
        <v>7.2422119107137334E-2</v>
      </c>
      <c r="K700" s="210">
        <f t="shared" si="618"/>
        <v>0</v>
      </c>
      <c r="L700" s="210">
        <f t="shared" si="618"/>
        <v>0</v>
      </c>
    </row>
    <row r="701" spans="1:12" x14ac:dyDescent="0.25">
      <c r="A701" s="50" t="s">
        <v>585</v>
      </c>
      <c r="B701" s="50" t="s">
        <v>6273</v>
      </c>
      <c r="C701" s="210">
        <f t="shared" ref="C701:L701" si="619">(C2434/C$1818)/(C4167/C$3551)</f>
        <v>0</v>
      </c>
      <c r="D701" s="210">
        <f t="shared" si="619"/>
        <v>6.386332556879605E-2</v>
      </c>
      <c r="E701" s="210">
        <f t="shared" si="619"/>
        <v>0</v>
      </c>
      <c r="F701" s="210">
        <f t="shared" si="619"/>
        <v>0</v>
      </c>
      <c r="G701" s="210">
        <f t="shared" si="619"/>
        <v>0</v>
      </c>
      <c r="H701" s="210">
        <f t="shared" si="619"/>
        <v>0</v>
      </c>
      <c r="I701" s="210">
        <f t="shared" si="619"/>
        <v>0</v>
      </c>
      <c r="J701" s="210">
        <f t="shared" si="619"/>
        <v>0</v>
      </c>
      <c r="K701" s="210">
        <f t="shared" si="619"/>
        <v>0</v>
      </c>
      <c r="L701" s="210">
        <f t="shared" si="619"/>
        <v>0</v>
      </c>
    </row>
    <row r="702" spans="1:12" x14ac:dyDescent="0.25">
      <c r="A702" s="50" t="s">
        <v>228</v>
      </c>
      <c r="B702" s="50" t="s">
        <v>6274</v>
      </c>
      <c r="C702" s="210">
        <f t="shared" ref="C702:L702" si="620">(C2435/C$1818)/(C4168/C$3551)</f>
        <v>4.5999745731429278E-3</v>
      </c>
      <c r="D702" s="210">
        <f t="shared" si="620"/>
        <v>1.7871616198452601E-2</v>
      </c>
      <c r="E702" s="210">
        <f t="shared" si="620"/>
        <v>0</v>
      </c>
      <c r="F702" s="210">
        <f t="shared" si="620"/>
        <v>0</v>
      </c>
      <c r="G702" s="210">
        <f t="shared" si="620"/>
        <v>0</v>
      </c>
      <c r="H702" s="210">
        <f t="shared" si="620"/>
        <v>0</v>
      </c>
      <c r="I702" s="210">
        <f t="shared" si="620"/>
        <v>2.6486025349619323E-3</v>
      </c>
      <c r="J702" s="210">
        <f t="shared" si="620"/>
        <v>0</v>
      </c>
      <c r="K702" s="210">
        <f t="shared" si="620"/>
        <v>0</v>
      </c>
      <c r="L702" s="210">
        <f t="shared" si="620"/>
        <v>0</v>
      </c>
    </row>
    <row r="703" spans="1:12" x14ac:dyDescent="0.25">
      <c r="A703" s="50" t="s">
        <v>419</v>
      </c>
      <c r="B703" s="50" t="s">
        <v>6275</v>
      </c>
      <c r="C703" s="210">
        <f t="shared" ref="C703:L703" si="621">(C2436/C$1818)/(C4169/C$3551)</f>
        <v>5.6286412449167288E-2</v>
      </c>
      <c r="D703" s="210">
        <f t="shared" si="621"/>
        <v>1.6277786021196324E-3</v>
      </c>
      <c r="E703" s="210">
        <f t="shared" si="621"/>
        <v>0</v>
      </c>
      <c r="F703" s="210">
        <f t="shared" si="621"/>
        <v>1.813954582620662E-4</v>
      </c>
      <c r="G703" s="210">
        <f t="shared" si="621"/>
        <v>1.0713042517134999E-2</v>
      </c>
      <c r="H703" s="210">
        <f t="shared" si="621"/>
        <v>1.1560374814893358E-2</v>
      </c>
      <c r="I703" s="210">
        <f t="shared" si="621"/>
        <v>0</v>
      </c>
      <c r="J703" s="210">
        <f t="shared" si="621"/>
        <v>0</v>
      </c>
      <c r="K703" s="210">
        <f t="shared" si="621"/>
        <v>0</v>
      </c>
      <c r="L703" s="210">
        <f t="shared" si="621"/>
        <v>0</v>
      </c>
    </row>
    <row r="704" spans="1:12" x14ac:dyDescent="0.25">
      <c r="A704" s="50" t="s">
        <v>410</v>
      </c>
      <c r="B704" s="50" t="s">
        <v>6276</v>
      </c>
      <c r="C704" s="210">
        <f t="shared" ref="C704:L704" si="622">(C2437/C$1818)/(C4170/C$3551)</f>
        <v>2.9073053310842627E-2</v>
      </c>
      <c r="D704" s="210">
        <f t="shared" si="622"/>
        <v>1.123102778563036E-3</v>
      </c>
      <c r="E704" s="210">
        <f t="shared" si="622"/>
        <v>5.7667473914734522E-4</v>
      </c>
      <c r="F704" s="210">
        <f t="shared" si="622"/>
        <v>0</v>
      </c>
      <c r="G704" s="210">
        <f t="shared" si="622"/>
        <v>0</v>
      </c>
      <c r="H704" s="210">
        <f t="shared" si="622"/>
        <v>0</v>
      </c>
      <c r="I704" s="210">
        <f t="shared" si="622"/>
        <v>0</v>
      </c>
      <c r="J704" s="210">
        <f t="shared" si="622"/>
        <v>0</v>
      </c>
      <c r="K704" s="210">
        <f t="shared" si="622"/>
        <v>0</v>
      </c>
      <c r="L704" s="210">
        <f t="shared" si="622"/>
        <v>0</v>
      </c>
    </row>
    <row r="705" spans="1:12" x14ac:dyDescent="0.25">
      <c r="A705" s="50" t="s">
        <v>1377</v>
      </c>
      <c r="B705" s="50" t="s">
        <v>6277</v>
      </c>
      <c r="C705" s="210">
        <f t="shared" ref="C705:L705" si="623">(C2438/C$1818)/(C4171/C$3551)</f>
        <v>0</v>
      </c>
      <c r="D705" s="210">
        <f t="shared" si="623"/>
        <v>0</v>
      </c>
      <c r="E705" s="210">
        <f t="shared" si="623"/>
        <v>3.4219610589853697E-4</v>
      </c>
      <c r="F705" s="210">
        <f t="shared" si="623"/>
        <v>0</v>
      </c>
      <c r="G705" s="210">
        <f t="shared" si="623"/>
        <v>9.2746803247912863E-4</v>
      </c>
      <c r="H705" s="210">
        <f t="shared" si="623"/>
        <v>0</v>
      </c>
      <c r="I705" s="210">
        <f t="shared" si="623"/>
        <v>0</v>
      </c>
      <c r="J705" s="210">
        <f t="shared" si="623"/>
        <v>0</v>
      </c>
      <c r="K705" s="210">
        <f t="shared" si="623"/>
        <v>0</v>
      </c>
      <c r="L705" s="210">
        <f t="shared" si="623"/>
        <v>0</v>
      </c>
    </row>
    <row r="706" spans="1:12" x14ac:dyDescent="0.25">
      <c r="A706" s="50" t="s">
        <v>1701</v>
      </c>
      <c r="B706" s="50" t="s">
        <v>6278</v>
      </c>
      <c r="C706" s="210">
        <f t="shared" ref="C706:L706" si="624">(C2439/C$1818)/(C4172/C$3551)</f>
        <v>0</v>
      </c>
      <c r="D706" s="210">
        <f t="shared" si="624"/>
        <v>9.9135256420190651E-2</v>
      </c>
      <c r="E706" s="210">
        <f t="shared" si="624"/>
        <v>0</v>
      </c>
      <c r="F706" s="210">
        <f t="shared" si="624"/>
        <v>0</v>
      </c>
      <c r="G706" s="210">
        <f t="shared" si="624"/>
        <v>0</v>
      </c>
      <c r="H706" s="210">
        <f t="shared" si="624"/>
        <v>0</v>
      </c>
      <c r="I706" s="210">
        <f t="shared" si="624"/>
        <v>0</v>
      </c>
      <c r="J706" s="210">
        <f t="shared" si="624"/>
        <v>0</v>
      </c>
      <c r="K706" s="210">
        <f t="shared" si="624"/>
        <v>0</v>
      </c>
      <c r="L706" s="210">
        <f t="shared" si="624"/>
        <v>0</v>
      </c>
    </row>
    <row r="707" spans="1:12" x14ac:dyDescent="0.25">
      <c r="A707" s="50" t="s">
        <v>579</v>
      </c>
      <c r="B707" s="50" t="s">
        <v>6280</v>
      </c>
      <c r="C707" s="210">
        <f t="shared" ref="C707:L707" si="625">(C2440/C$1818)/(C4173/C$3551)</f>
        <v>0</v>
      </c>
      <c r="D707" s="210">
        <f t="shared" si="625"/>
        <v>7.1149170270480261E-2</v>
      </c>
      <c r="E707" s="210">
        <f t="shared" si="625"/>
        <v>0</v>
      </c>
      <c r="F707" s="210">
        <f t="shared" si="625"/>
        <v>0</v>
      </c>
      <c r="G707" s="210">
        <f t="shared" si="625"/>
        <v>0</v>
      </c>
      <c r="H707" s="210">
        <f t="shared" si="625"/>
        <v>0</v>
      </c>
      <c r="I707" s="210">
        <f t="shared" si="625"/>
        <v>0</v>
      </c>
      <c r="J707" s="210">
        <f t="shared" si="625"/>
        <v>0</v>
      </c>
      <c r="K707" s="210">
        <f t="shared" si="625"/>
        <v>0</v>
      </c>
      <c r="L707" s="210">
        <f t="shared" si="625"/>
        <v>0</v>
      </c>
    </row>
    <row r="708" spans="1:12" x14ac:dyDescent="0.25">
      <c r="A708" s="50" t="s">
        <v>2245</v>
      </c>
      <c r="B708" s="50" t="s">
        <v>6282</v>
      </c>
      <c r="C708" s="210">
        <f t="shared" ref="C708:L708" si="626">(C2441/C$1818)/(C4174/C$3551)</f>
        <v>4.620315738453199E-4</v>
      </c>
      <c r="D708" s="210">
        <f t="shared" si="626"/>
        <v>0</v>
      </c>
      <c r="E708" s="210">
        <f t="shared" si="626"/>
        <v>0</v>
      </c>
      <c r="F708" s="210">
        <f t="shared" si="626"/>
        <v>0</v>
      </c>
      <c r="G708" s="210">
        <f t="shared" si="626"/>
        <v>0</v>
      </c>
      <c r="H708" s="210">
        <f t="shared" si="626"/>
        <v>0</v>
      </c>
      <c r="I708" s="210">
        <f t="shared" si="626"/>
        <v>0</v>
      </c>
      <c r="J708" s="210">
        <f t="shared" si="626"/>
        <v>0</v>
      </c>
      <c r="K708" s="210">
        <f t="shared" si="626"/>
        <v>0</v>
      </c>
      <c r="L708" s="210">
        <f t="shared" si="626"/>
        <v>0</v>
      </c>
    </row>
    <row r="709" spans="1:12" x14ac:dyDescent="0.25">
      <c r="A709" s="50" t="s">
        <v>810</v>
      </c>
      <c r="B709" s="50" t="s">
        <v>6283</v>
      </c>
      <c r="C709" s="210">
        <f t="shared" ref="C709:L709" si="627">(C2442/C$1818)/(C4175/C$3551)</f>
        <v>0</v>
      </c>
      <c r="D709" s="210">
        <f t="shared" si="627"/>
        <v>8.4542671284897595E-4</v>
      </c>
      <c r="E709" s="210">
        <f t="shared" si="627"/>
        <v>0</v>
      </c>
      <c r="F709" s="210">
        <f t="shared" si="627"/>
        <v>3.8411899184653001E-5</v>
      </c>
      <c r="G709" s="210">
        <f t="shared" si="627"/>
        <v>0</v>
      </c>
      <c r="H709" s="210">
        <f t="shared" si="627"/>
        <v>0</v>
      </c>
      <c r="I709" s="210">
        <f t="shared" si="627"/>
        <v>0</v>
      </c>
      <c r="J709" s="210">
        <f t="shared" si="627"/>
        <v>0</v>
      </c>
      <c r="K709" s="210">
        <f t="shared" si="627"/>
        <v>0</v>
      </c>
      <c r="L709" s="210">
        <f t="shared" si="627"/>
        <v>0</v>
      </c>
    </row>
    <row r="710" spans="1:12" x14ac:dyDescent="0.25">
      <c r="A710" s="50" t="s">
        <v>599</v>
      </c>
      <c r="B710" s="50" t="s">
        <v>6284</v>
      </c>
      <c r="C710" s="210">
        <f t="shared" ref="C710:L710" si="628">(C2443/C$1818)/(C4176/C$3551)</f>
        <v>0</v>
      </c>
      <c r="D710" s="210">
        <f t="shared" si="628"/>
        <v>0</v>
      </c>
      <c r="E710" s="210">
        <f t="shared" si="628"/>
        <v>0</v>
      </c>
      <c r="F710" s="210">
        <f t="shared" si="628"/>
        <v>0</v>
      </c>
      <c r="G710" s="210">
        <f t="shared" si="628"/>
        <v>0</v>
      </c>
      <c r="H710" s="210">
        <f t="shared" si="628"/>
        <v>3.0181308340727758E-5</v>
      </c>
      <c r="I710" s="210">
        <f t="shared" si="628"/>
        <v>0</v>
      </c>
      <c r="J710" s="210">
        <f t="shared" si="628"/>
        <v>0</v>
      </c>
      <c r="K710" s="210">
        <f t="shared" si="628"/>
        <v>0</v>
      </c>
      <c r="L710" s="210">
        <f t="shared" si="628"/>
        <v>0</v>
      </c>
    </row>
    <row r="711" spans="1:12" x14ac:dyDescent="0.25">
      <c r="A711" s="50" t="s">
        <v>979</v>
      </c>
      <c r="B711" s="50" t="s">
        <v>6285</v>
      </c>
      <c r="C711" s="210">
        <f t="shared" ref="C711:L711" si="629">(C2444/C$1818)/(C4177/C$3551)</f>
        <v>0</v>
      </c>
      <c r="D711" s="210">
        <f t="shared" si="629"/>
        <v>1.001530099875019E-4</v>
      </c>
      <c r="E711" s="210">
        <f t="shared" si="629"/>
        <v>0</v>
      </c>
      <c r="F711" s="210">
        <f t="shared" si="629"/>
        <v>0</v>
      </c>
      <c r="G711" s="210">
        <f t="shared" si="629"/>
        <v>0</v>
      </c>
      <c r="H711" s="210">
        <f t="shared" si="629"/>
        <v>0</v>
      </c>
      <c r="I711" s="210">
        <f t="shared" si="629"/>
        <v>4.9495878771871793E-4</v>
      </c>
      <c r="J711" s="210">
        <f t="shared" si="629"/>
        <v>0</v>
      </c>
      <c r="K711" s="210">
        <f t="shared" si="629"/>
        <v>0</v>
      </c>
      <c r="L711" s="210">
        <f t="shared" si="629"/>
        <v>0</v>
      </c>
    </row>
    <row r="712" spans="1:12" x14ac:dyDescent="0.25">
      <c r="A712" s="50" t="s">
        <v>274</v>
      </c>
      <c r="B712" s="50" t="s">
        <v>6286</v>
      </c>
      <c r="C712" s="210">
        <f t="shared" ref="C712:L712" si="630">(C2445/C$1818)/(C4178/C$3551)</f>
        <v>0</v>
      </c>
      <c r="D712" s="210">
        <f t="shared" si="630"/>
        <v>0</v>
      </c>
      <c r="E712" s="210">
        <f t="shared" si="630"/>
        <v>0</v>
      </c>
      <c r="F712" s="210">
        <f t="shared" si="630"/>
        <v>6.472429086861065E-5</v>
      </c>
      <c r="G712" s="210">
        <f t="shared" si="630"/>
        <v>0</v>
      </c>
      <c r="H712" s="210">
        <f t="shared" si="630"/>
        <v>0</v>
      </c>
      <c r="I712" s="210">
        <f t="shared" si="630"/>
        <v>0</v>
      </c>
      <c r="J712" s="210">
        <f t="shared" si="630"/>
        <v>0</v>
      </c>
      <c r="K712" s="210">
        <f t="shared" si="630"/>
        <v>0</v>
      </c>
      <c r="L712" s="210">
        <f t="shared" si="630"/>
        <v>0</v>
      </c>
    </row>
    <row r="713" spans="1:12" x14ac:dyDescent="0.25">
      <c r="A713" s="50" t="s">
        <v>1264</v>
      </c>
      <c r="B713" s="50" t="s">
        <v>6290</v>
      </c>
      <c r="C713" s="210">
        <f t="shared" ref="C713:L713" si="631">(C2446/C$1818)/(C4179/C$3551)</f>
        <v>0</v>
      </c>
      <c r="D713" s="210">
        <f t="shared" si="631"/>
        <v>0</v>
      </c>
      <c r="E713" s="210">
        <f t="shared" si="631"/>
        <v>0</v>
      </c>
      <c r="F713" s="210">
        <f t="shared" si="631"/>
        <v>0</v>
      </c>
      <c r="G713" s="210">
        <f t="shared" si="631"/>
        <v>0</v>
      </c>
      <c r="H713" s="210">
        <f t="shared" si="631"/>
        <v>0</v>
      </c>
      <c r="I713" s="210">
        <f t="shared" si="631"/>
        <v>2.7818860545310813E-4</v>
      </c>
      <c r="J713" s="210">
        <f t="shared" si="631"/>
        <v>0</v>
      </c>
      <c r="K713" s="210">
        <f t="shared" si="631"/>
        <v>0</v>
      </c>
      <c r="L713" s="210">
        <f t="shared" si="631"/>
        <v>0</v>
      </c>
    </row>
    <row r="714" spans="1:12" x14ac:dyDescent="0.25">
      <c r="A714" s="50" t="s">
        <v>955</v>
      </c>
      <c r="B714" s="50" t="s">
        <v>6291</v>
      </c>
      <c r="C714" s="210">
        <f t="shared" ref="C714:L714" si="632">(C2447/C$1818)/(C4180/C$3551)</f>
        <v>0</v>
      </c>
      <c r="D714" s="210">
        <f t="shared" si="632"/>
        <v>0</v>
      </c>
      <c r="E714" s="210">
        <f t="shared" si="632"/>
        <v>0</v>
      </c>
      <c r="F714" s="210">
        <f t="shared" si="632"/>
        <v>0</v>
      </c>
      <c r="G714" s="210">
        <f t="shared" si="632"/>
        <v>0</v>
      </c>
      <c r="H714" s="210">
        <f t="shared" si="632"/>
        <v>4.5165539569716036E-2</v>
      </c>
      <c r="I714" s="210">
        <f t="shared" si="632"/>
        <v>4.3217940909444676E-3</v>
      </c>
      <c r="J714" s="210">
        <f t="shared" si="632"/>
        <v>5.0240985250255268E-3</v>
      </c>
      <c r="K714" s="210">
        <f t="shared" si="632"/>
        <v>0</v>
      </c>
      <c r="L714" s="210">
        <f t="shared" si="632"/>
        <v>0</v>
      </c>
    </row>
    <row r="715" spans="1:12" x14ac:dyDescent="0.25">
      <c r="A715" s="50" t="s">
        <v>1078</v>
      </c>
      <c r="B715" s="50" t="s">
        <v>6297</v>
      </c>
      <c r="C715" s="210">
        <f t="shared" ref="C715:L715" si="633">(C2448/C$1818)/(C4181/C$3551)</f>
        <v>0</v>
      </c>
      <c r="D715" s="210">
        <f t="shared" si="633"/>
        <v>0</v>
      </c>
      <c r="E715" s="210">
        <f t="shared" si="633"/>
        <v>0</v>
      </c>
      <c r="F715" s="210">
        <f t="shared" si="633"/>
        <v>0</v>
      </c>
      <c r="G715" s="210">
        <f t="shared" si="633"/>
        <v>2.0140511044165963E-4</v>
      </c>
      <c r="H715" s="210">
        <f t="shared" si="633"/>
        <v>1.1578866357178457E-2</v>
      </c>
      <c r="I715" s="210">
        <f t="shared" si="633"/>
        <v>0</v>
      </c>
      <c r="J715" s="210">
        <f t="shared" si="633"/>
        <v>0</v>
      </c>
      <c r="K715" s="210">
        <f t="shared" si="633"/>
        <v>0</v>
      </c>
      <c r="L715" s="210">
        <f t="shared" si="633"/>
        <v>0</v>
      </c>
    </row>
    <row r="716" spans="1:12" x14ac:dyDescent="0.25">
      <c r="A716" s="50" t="s">
        <v>836</v>
      </c>
      <c r="B716" s="50" t="s">
        <v>6299</v>
      </c>
      <c r="C716" s="210">
        <f t="shared" ref="C716:L716" si="634">(C2449/C$1818)/(C4182/C$3551)</f>
        <v>0.1696217193206275</v>
      </c>
      <c r="D716" s="210">
        <f t="shared" si="634"/>
        <v>4.7946470395843821E-2</v>
      </c>
      <c r="E716" s="210">
        <f t="shared" si="634"/>
        <v>0</v>
      </c>
      <c r="F716" s="210">
        <f t="shared" si="634"/>
        <v>0</v>
      </c>
      <c r="G716" s="210">
        <f t="shared" si="634"/>
        <v>2.1378803574293725E-3</v>
      </c>
      <c r="H716" s="210">
        <f t="shared" si="634"/>
        <v>8.2819753531421722E-3</v>
      </c>
      <c r="I716" s="210">
        <f t="shared" si="634"/>
        <v>0</v>
      </c>
      <c r="J716" s="210">
        <f t="shared" si="634"/>
        <v>0</v>
      </c>
      <c r="K716" s="210">
        <f t="shared" si="634"/>
        <v>0</v>
      </c>
      <c r="L716" s="210">
        <f t="shared" si="634"/>
        <v>0</v>
      </c>
    </row>
    <row r="717" spans="1:12" x14ac:dyDescent="0.25">
      <c r="A717" s="50" t="s">
        <v>173</v>
      </c>
      <c r="B717" s="50" t="s">
        <v>6300</v>
      </c>
      <c r="C717" s="210">
        <f t="shared" ref="C717:L717" si="635">(C2450/C$1818)/(C4183/C$3551)</f>
        <v>6.1981770880577459E-5</v>
      </c>
      <c r="D717" s="210">
        <f t="shared" si="635"/>
        <v>0</v>
      </c>
      <c r="E717" s="210">
        <f t="shared" si="635"/>
        <v>0</v>
      </c>
      <c r="F717" s="210">
        <f t="shared" si="635"/>
        <v>1.1159798756425054E-3</v>
      </c>
      <c r="G717" s="210">
        <f t="shared" si="635"/>
        <v>0</v>
      </c>
      <c r="H717" s="210">
        <f t="shared" si="635"/>
        <v>0</v>
      </c>
      <c r="I717" s="210">
        <f t="shared" si="635"/>
        <v>4.0599507809307891E-6</v>
      </c>
      <c r="J717" s="210">
        <f t="shared" si="635"/>
        <v>3.3555696085631774E-3</v>
      </c>
      <c r="K717" s="210">
        <f t="shared" si="635"/>
        <v>0</v>
      </c>
      <c r="L717" s="210">
        <f t="shared" si="635"/>
        <v>1.3114825403521125E-2</v>
      </c>
    </row>
    <row r="718" spans="1:12" x14ac:dyDescent="0.25">
      <c r="A718" s="50" t="s">
        <v>999</v>
      </c>
      <c r="B718" s="50" t="s">
        <v>6301</v>
      </c>
      <c r="C718" s="210">
        <f t="shared" ref="C718:L718" si="636">(C2451/C$1818)/(C4184/C$3551)</f>
        <v>5.0702217930459231E-2</v>
      </c>
      <c r="D718" s="210">
        <f t="shared" si="636"/>
        <v>2.2023296955952072E-4</v>
      </c>
      <c r="E718" s="210">
        <f t="shared" si="636"/>
        <v>5.345456540540873E-2</v>
      </c>
      <c r="F718" s="210">
        <f t="shared" si="636"/>
        <v>8.6884772047544981E-3</v>
      </c>
      <c r="G718" s="210">
        <f t="shared" si="636"/>
        <v>1.0424842431455361E-2</v>
      </c>
      <c r="H718" s="210">
        <f t="shared" si="636"/>
        <v>9.2952655081967352E-3</v>
      </c>
      <c r="I718" s="210">
        <f t="shared" si="636"/>
        <v>3.7347451640892589E-3</v>
      </c>
      <c r="J718" s="210">
        <f t="shared" si="636"/>
        <v>2.5687594681361647E-3</v>
      </c>
      <c r="K718" s="210">
        <f t="shared" si="636"/>
        <v>2.6148171027768779E-3</v>
      </c>
      <c r="L718" s="210">
        <f t="shared" si="636"/>
        <v>0</v>
      </c>
    </row>
    <row r="719" spans="1:12" x14ac:dyDescent="0.25">
      <c r="A719" s="50" t="s">
        <v>518</v>
      </c>
      <c r="B719" s="50" t="s">
        <v>6302</v>
      </c>
      <c r="C719" s="210">
        <f t="shared" ref="C719:L719" si="637">(C2452/C$1818)/(C4185/C$3551)</f>
        <v>0.11203724959458633</v>
      </c>
      <c r="D719" s="210">
        <f t="shared" si="637"/>
        <v>0.15794011024379032</v>
      </c>
      <c r="E719" s="210">
        <f t="shared" si="637"/>
        <v>0.10522160903379039</v>
      </c>
      <c r="F719" s="210">
        <f t="shared" si="637"/>
        <v>0.21266207278582186</v>
      </c>
      <c r="G719" s="210">
        <f t="shared" si="637"/>
        <v>6.3091956567294688E-2</v>
      </c>
      <c r="H719" s="210">
        <f t="shared" si="637"/>
        <v>4.2052965853766985E-2</v>
      </c>
      <c r="I719" s="210">
        <f t="shared" si="637"/>
        <v>8.7115689758074488E-2</v>
      </c>
      <c r="J719" s="210">
        <f t="shared" si="637"/>
        <v>6.341540355919234E-2</v>
      </c>
      <c r="K719" s="210">
        <f t="shared" si="637"/>
        <v>5.484577021394392E-2</v>
      </c>
      <c r="L719" s="210">
        <f t="shared" si="637"/>
        <v>4.3348114389582956E-2</v>
      </c>
    </row>
    <row r="720" spans="1:12" x14ac:dyDescent="0.25">
      <c r="A720" s="50" t="s">
        <v>584</v>
      </c>
      <c r="B720" s="50" t="s">
        <v>6303</v>
      </c>
      <c r="C720" s="210">
        <f t="shared" ref="C720:L720" si="638">(C2453/C$1818)/(C4186/C$3551)</f>
        <v>0</v>
      </c>
      <c r="D720" s="210">
        <f t="shared" si="638"/>
        <v>0</v>
      </c>
      <c r="E720" s="210">
        <f t="shared" si="638"/>
        <v>0</v>
      </c>
      <c r="F720" s="210">
        <f t="shared" si="638"/>
        <v>1.0492877797402863E-3</v>
      </c>
      <c r="G720" s="210">
        <f t="shared" si="638"/>
        <v>0</v>
      </c>
      <c r="H720" s="210">
        <f t="shared" si="638"/>
        <v>0</v>
      </c>
      <c r="I720" s="210">
        <f t="shared" si="638"/>
        <v>0</v>
      </c>
      <c r="J720" s="210">
        <f t="shared" si="638"/>
        <v>0</v>
      </c>
      <c r="K720" s="210">
        <f t="shared" si="638"/>
        <v>0</v>
      </c>
      <c r="L720" s="210">
        <f t="shared" si="638"/>
        <v>0</v>
      </c>
    </row>
    <row r="721" spans="1:12" x14ac:dyDescent="0.25">
      <c r="A721" s="50" t="s">
        <v>1461</v>
      </c>
      <c r="B721" s="50" t="s">
        <v>6304</v>
      </c>
      <c r="C721" s="210">
        <f t="shared" ref="C721:L721" si="639">(C2454/C$1818)/(C4187/C$3551)</f>
        <v>3.0839862105520102E-3</v>
      </c>
      <c r="D721" s="210">
        <f t="shared" si="639"/>
        <v>0</v>
      </c>
      <c r="E721" s="210">
        <f t="shared" si="639"/>
        <v>3.6080558084902502E-3</v>
      </c>
      <c r="F721" s="210">
        <f t="shared" si="639"/>
        <v>2.037210216855697E-4</v>
      </c>
      <c r="G721" s="210">
        <f t="shared" si="639"/>
        <v>2.2692008626322585E-3</v>
      </c>
      <c r="H721" s="210">
        <f t="shared" si="639"/>
        <v>2.8441901878850397E-5</v>
      </c>
      <c r="I721" s="210">
        <f t="shared" si="639"/>
        <v>1.2857952936406614E-5</v>
      </c>
      <c r="J721" s="210">
        <f t="shared" si="639"/>
        <v>0</v>
      </c>
      <c r="K721" s="210">
        <f t="shared" si="639"/>
        <v>8.2291491544257068E-5</v>
      </c>
      <c r="L721" s="210">
        <f t="shared" si="639"/>
        <v>5.2889671775369178E-3</v>
      </c>
    </row>
    <row r="722" spans="1:12" x14ac:dyDescent="0.25">
      <c r="A722" s="50" t="s">
        <v>606</v>
      </c>
      <c r="B722" s="50" t="s">
        <v>6305</v>
      </c>
      <c r="C722" s="210">
        <f t="shared" ref="C722:L722" si="640">(C2455/C$1818)/(C4188/C$3551)</f>
        <v>0</v>
      </c>
      <c r="D722" s="210">
        <f t="shared" si="640"/>
        <v>0</v>
      </c>
      <c r="E722" s="210">
        <f t="shared" si="640"/>
        <v>0</v>
      </c>
      <c r="F722" s="210">
        <f t="shared" si="640"/>
        <v>5.6350864279816722E-5</v>
      </c>
      <c r="G722" s="210">
        <f t="shared" si="640"/>
        <v>8.3279771923530405E-4</v>
      </c>
      <c r="H722" s="210">
        <f t="shared" si="640"/>
        <v>1.3565007536940361E-5</v>
      </c>
      <c r="I722" s="210">
        <f t="shared" si="640"/>
        <v>3.7083231046131093E-4</v>
      </c>
      <c r="J722" s="210">
        <f t="shared" si="640"/>
        <v>0.25300769646161969</v>
      </c>
      <c r="K722" s="210">
        <f t="shared" si="640"/>
        <v>9.8908621091472614E-5</v>
      </c>
      <c r="L722" s="210">
        <f t="shared" si="640"/>
        <v>0</v>
      </c>
    </row>
    <row r="723" spans="1:12" x14ac:dyDescent="0.25">
      <c r="A723" s="50" t="s">
        <v>551</v>
      </c>
      <c r="B723" s="50" t="s">
        <v>6306</v>
      </c>
      <c r="C723" s="210">
        <f t="shared" ref="C723:L723" si="641">(C2456/C$1818)/(C4189/C$3551)</f>
        <v>9.4790030751207392E-3</v>
      </c>
      <c r="D723" s="210">
        <f t="shared" si="641"/>
        <v>0</v>
      </c>
      <c r="E723" s="210">
        <f t="shared" si="641"/>
        <v>0</v>
      </c>
      <c r="F723" s="210">
        <f t="shared" si="641"/>
        <v>0</v>
      </c>
      <c r="G723" s="210">
        <f t="shared" si="641"/>
        <v>0</v>
      </c>
      <c r="H723" s="210">
        <f t="shared" si="641"/>
        <v>0</v>
      </c>
      <c r="I723" s="210">
        <f t="shared" si="641"/>
        <v>1.7636280109362595E-4</v>
      </c>
      <c r="J723" s="210">
        <f t="shared" si="641"/>
        <v>0</v>
      </c>
      <c r="K723" s="210">
        <f t="shared" si="641"/>
        <v>0</v>
      </c>
      <c r="L723" s="210">
        <f t="shared" si="641"/>
        <v>0</v>
      </c>
    </row>
    <row r="724" spans="1:12" x14ac:dyDescent="0.25">
      <c r="A724" s="50" t="s">
        <v>43</v>
      </c>
      <c r="B724" s="50" t="s">
        <v>6307</v>
      </c>
      <c r="C724" s="210">
        <f t="shared" ref="C724:L724" si="642">(C2457/C$1818)/(C4190/C$3551)</f>
        <v>2.870154532339323E-3</v>
      </c>
      <c r="D724" s="210">
        <f t="shared" si="642"/>
        <v>1.6472804229923452E-3</v>
      </c>
      <c r="E724" s="210">
        <f t="shared" si="642"/>
        <v>2.1801076188388796E-4</v>
      </c>
      <c r="F724" s="210">
        <f t="shared" si="642"/>
        <v>3.247070525899497E-3</v>
      </c>
      <c r="G724" s="210">
        <f t="shared" si="642"/>
        <v>6.5729866229436579E-4</v>
      </c>
      <c r="H724" s="210">
        <f t="shared" si="642"/>
        <v>1.2487197665822995E-3</v>
      </c>
      <c r="I724" s="210">
        <f t="shared" si="642"/>
        <v>1.2724392654538468E-2</v>
      </c>
      <c r="J724" s="210">
        <f t="shared" si="642"/>
        <v>1.4601873695055205E-3</v>
      </c>
      <c r="K724" s="210">
        <f t="shared" si="642"/>
        <v>9.8686272631254334E-4</v>
      </c>
      <c r="L724" s="210">
        <f t="shared" si="642"/>
        <v>3.9199715621637292E-3</v>
      </c>
    </row>
    <row r="725" spans="1:12" x14ac:dyDescent="0.25">
      <c r="A725" s="50" t="s">
        <v>808</v>
      </c>
      <c r="B725" s="50" t="s">
        <v>6308</v>
      </c>
      <c r="C725" s="210">
        <f t="shared" ref="C725:L725" si="643">(C2458/C$1818)/(C4191/C$3551)</f>
        <v>2.2702262093091171E-3</v>
      </c>
      <c r="D725" s="210">
        <f t="shared" si="643"/>
        <v>0</v>
      </c>
      <c r="E725" s="210">
        <f t="shared" si="643"/>
        <v>4.1541936130811596E-4</v>
      </c>
      <c r="F725" s="210">
        <f t="shared" si="643"/>
        <v>2.522725831058299E-3</v>
      </c>
      <c r="G725" s="210">
        <f t="shared" si="643"/>
        <v>6.5992623251050235E-3</v>
      </c>
      <c r="H725" s="210">
        <f t="shared" si="643"/>
        <v>3.1809157849749822E-4</v>
      </c>
      <c r="I725" s="210">
        <f t="shared" si="643"/>
        <v>4.907694446104653E-3</v>
      </c>
      <c r="J725" s="210">
        <f t="shared" si="643"/>
        <v>1.6393954644994678E-2</v>
      </c>
      <c r="K725" s="210">
        <f t="shared" si="643"/>
        <v>4.2797084878809866E-3</v>
      </c>
      <c r="L725" s="210">
        <f t="shared" si="643"/>
        <v>0</v>
      </c>
    </row>
    <row r="726" spans="1:12" x14ac:dyDescent="0.25">
      <c r="A726" s="50" t="s">
        <v>299</v>
      </c>
      <c r="B726" s="50" t="s">
        <v>6309</v>
      </c>
      <c r="C726" s="210">
        <f t="shared" ref="C726:L726" si="644">(C2459/C$1818)/(C4192/C$3551)</f>
        <v>3.560952827073946E-2</v>
      </c>
      <c r="D726" s="210">
        <f t="shared" si="644"/>
        <v>0.13438816091040917</v>
      </c>
      <c r="E726" s="210">
        <f t="shared" si="644"/>
        <v>0.22603346668816196</v>
      </c>
      <c r="F726" s="210">
        <f t="shared" si="644"/>
        <v>0.57471893156925902</v>
      </c>
      <c r="G726" s="210">
        <f t="shared" si="644"/>
        <v>0.13273564742704125</v>
      </c>
      <c r="H726" s="210">
        <f t="shared" si="644"/>
        <v>1.871960736188464E-2</v>
      </c>
      <c r="I726" s="210">
        <f t="shared" si="644"/>
        <v>0</v>
      </c>
      <c r="J726" s="210">
        <f t="shared" si="644"/>
        <v>0</v>
      </c>
      <c r="K726" s="210">
        <f t="shared" si="644"/>
        <v>1.9173508618328179E-2</v>
      </c>
      <c r="L726" s="210">
        <f t="shared" si="644"/>
        <v>0</v>
      </c>
    </row>
    <row r="727" spans="1:12" x14ac:dyDescent="0.25">
      <c r="A727" s="50" t="s">
        <v>1901</v>
      </c>
      <c r="B727" s="50" t="s">
        <v>6310</v>
      </c>
      <c r="C727" s="210">
        <f t="shared" ref="C727:L727" si="645">(C2460/C$1818)/(C4193/C$3551)</f>
        <v>0</v>
      </c>
      <c r="D727" s="210">
        <f t="shared" si="645"/>
        <v>0</v>
      </c>
      <c r="E727" s="210">
        <f t="shared" si="645"/>
        <v>0</v>
      </c>
      <c r="F727" s="210">
        <f t="shared" si="645"/>
        <v>2.0097932558985239E-3</v>
      </c>
      <c r="G727" s="210">
        <f t="shared" si="645"/>
        <v>0</v>
      </c>
      <c r="H727" s="210">
        <f t="shared" si="645"/>
        <v>0</v>
      </c>
      <c r="I727" s="210">
        <f t="shared" si="645"/>
        <v>0</v>
      </c>
      <c r="J727" s="210">
        <f t="shared" si="645"/>
        <v>0</v>
      </c>
      <c r="K727" s="210">
        <f t="shared" si="645"/>
        <v>0</v>
      </c>
      <c r="L727" s="210">
        <f t="shared" si="645"/>
        <v>0</v>
      </c>
    </row>
    <row r="728" spans="1:12" x14ac:dyDescent="0.25">
      <c r="A728" s="50" t="s">
        <v>190</v>
      </c>
      <c r="B728" s="50" t="s">
        <v>6311</v>
      </c>
      <c r="C728" s="210">
        <f t="shared" ref="C728:L728" si="646">(C2461/C$1818)/(C4194/C$3551)</f>
        <v>1.3007663031912376E-3</v>
      </c>
      <c r="D728" s="210">
        <f t="shared" si="646"/>
        <v>5.5081187496619733E-3</v>
      </c>
      <c r="E728" s="210">
        <f t="shared" si="646"/>
        <v>1.5354041399316634E-2</v>
      </c>
      <c r="F728" s="210">
        <f t="shared" si="646"/>
        <v>1.5749322588961064E-2</v>
      </c>
      <c r="G728" s="210">
        <f t="shared" si="646"/>
        <v>1.5072444167371626E-2</v>
      </c>
      <c r="H728" s="210">
        <f t="shared" si="646"/>
        <v>3.7636579000571276E-2</v>
      </c>
      <c r="I728" s="210">
        <f t="shared" si="646"/>
        <v>2.0754518430891038E-2</v>
      </c>
      <c r="J728" s="210">
        <f t="shared" si="646"/>
        <v>0</v>
      </c>
      <c r="K728" s="210">
        <f t="shared" si="646"/>
        <v>1.1251583089128218E-3</v>
      </c>
      <c r="L728" s="210">
        <f t="shared" si="646"/>
        <v>2.0094323778934699E-2</v>
      </c>
    </row>
    <row r="729" spans="1:12" x14ac:dyDescent="0.25">
      <c r="A729" s="50" t="s">
        <v>237</v>
      </c>
      <c r="B729" s="50" t="s">
        <v>6312</v>
      </c>
      <c r="C729" s="210">
        <f t="shared" ref="C729:L729" si="647">(C2462/C$1818)/(C4195/C$3551)</f>
        <v>0</v>
      </c>
      <c r="D729" s="210">
        <f t="shared" si="647"/>
        <v>0</v>
      </c>
      <c r="E729" s="210">
        <f t="shared" si="647"/>
        <v>4.910400434321134E-5</v>
      </c>
      <c r="F729" s="210">
        <f t="shared" si="647"/>
        <v>5.4201810569131548E-5</v>
      </c>
      <c r="G729" s="210">
        <f t="shared" si="647"/>
        <v>2.9740179910900787E-3</v>
      </c>
      <c r="H729" s="210">
        <f t="shared" si="647"/>
        <v>7.0147031093639481E-5</v>
      </c>
      <c r="I729" s="210">
        <f t="shared" si="647"/>
        <v>0</v>
      </c>
      <c r="J729" s="210">
        <f t="shared" si="647"/>
        <v>0</v>
      </c>
      <c r="K729" s="210">
        <f t="shared" si="647"/>
        <v>1.3013562760045208E-4</v>
      </c>
      <c r="L729" s="210">
        <f t="shared" si="647"/>
        <v>0</v>
      </c>
    </row>
    <row r="730" spans="1:12" x14ac:dyDescent="0.25">
      <c r="A730" s="50" t="s">
        <v>449</v>
      </c>
      <c r="B730" s="50" t="s">
        <v>6314</v>
      </c>
      <c r="C730" s="210">
        <f t="shared" ref="C730:L730" si="648">(C2463/C$1818)/(C4196/C$3551)</f>
        <v>2.7382103988219636E-2</v>
      </c>
      <c r="D730" s="210">
        <f t="shared" si="648"/>
        <v>0</v>
      </c>
      <c r="E730" s="210">
        <f t="shared" si="648"/>
        <v>0</v>
      </c>
      <c r="F730" s="210">
        <f t="shared" si="648"/>
        <v>4.1415229773878182E-3</v>
      </c>
      <c r="G730" s="210">
        <f t="shared" si="648"/>
        <v>0</v>
      </c>
      <c r="H730" s="210">
        <f t="shared" si="648"/>
        <v>0</v>
      </c>
      <c r="I730" s="210">
        <f t="shared" si="648"/>
        <v>0</v>
      </c>
      <c r="J730" s="210">
        <f t="shared" si="648"/>
        <v>0</v>
      </c>
      <c r="K730" s="210">
        <f t="shared" si="648"/>
        <v>0</v>
      </c>
      <c r="L730" s="210">
        <f t="shared" si="648"/>
        <v>0</v>
      </c>
    </row>
    <row r="731" spans="1:12" x14ac:dyDescent="0.25">
      <c r="A731" s="50" t="s">
        <v>148</v>
      </c>
      <c r="B731" s="50" t="s">
        <v>6316</v>
      </c>
      <c r="C731" s="210">
        <f t="shared" ref="C731:L731" si="649">(C2464/C$1818)/(C4197/C$3551)</f>
        <v>0</v>
      </c>
      <c r="D731" s="210">
        <f t="shared" si="649"/>
        <v>0</v>
      </c>
      <c r="E731" s="210">
        <f t="shared" si="649"/>
        <v>6.7609329711965534E-6</v>
      </c>
      <c r="F731" s="210">
        <f t="shared" si="649"/>
        <v>0</v>
      </c>
      <c r="G731" s="210">
        <f t="shared" si="649"/>
        <v>0</v>
      </c>
      <c r="H731" s="210">
        <f t="shared" si="649"/>
        <v>0</v>
      </c>
      <c r="I731" s="210">
        <f t="shared" si="649"/>
        <v>0</v>
      </c>
      <c r="J731" s="210">
        <f t="shared" si="649"/>
        <v>5.294315907159767E-4</v>
      </c>
      <c r="K731" s="210">
        <f t="shared" si="649"/>
        <v>0</v>
      </c>
      <c r="L731" s="210">
        <f t="shared" si="649"/>
        <v>0</v>
      </c>
    </row>
    <row r="732" spans="1:12" x14ac:dyDescent="0.25">
      <c r="A732" s="50" t="s">
        <v>3059</v>
      </c>
      <c r="B732" s="50" t="s">
        <v>6318</v>
      </c>
      <c r="C732" s="210">
        <f t="shared" ref="C732:L732" si="650">(C2465/C$1818)/(C4198/C$3551)</f>
        <v>0</v>
      </c>
      <c r="D732" s="210">
        <f t="shared" si="650"/>
        <v>5.881535133432339E-2</v>
      </c>
      <c r="E732" s="210">
        <f t="shared" si="650"/>
        <v>8.2590481169785013E-4</v>
      </c>
      <c r="F732" s="210">
        <f t="shared" si="650"/>
        <v>4.18844971966441E-3</v>
      </c>
      <c r="G732" s="210">
        <f t="shared" si="650"/>
        <v>3.7179446118727464E-3</v>
      </c>
      <c r="H732" s="210">
        <f t="shared" si="650"/>
        <v>3.4833779482713975E-2</v>
      </c>
      <c r="I732" s="210">
        <f t="shared" si="650"/>
        <v>2.1372550875129184</v>
      </c>
      <c r="J732" s="210">
        <f t="shared" si="650"/>
        <v>0</v>
      </c>
      <c r="K732" s="210">
        <f t="shared" si="650"/>
        <v>8.7218191539554651E-2</v>
      </c>
      <c r="L732" s="210">
        <f t="shared" si="650"/>
        <v>0</v>
      </c>
    </row>
    <row r="733" spans="1:12" x14ac:dyDescent="0.25">
      <c r="A733" s="50" t="s">
        <v>774</v>
      </c>
      <c r="B733" s="50" t="s">
        <v>6319</v>
      </c>
      <c r="C733" s="210">
        <f t="shared" ref="C733:L733" si="651">(C2466/C$1818)/(C4199/C$3551)</f>
        <v>0</v>
      </c>
      <c r="D733" s="210">
        <f t="shared" si="651"/>
        <v>0</v>
      </c>
      <c r="E733" s="210">
        <f t="shared" si="651"/>
        <v>1.1860726023891113E-3</v>
      </c>
      <c r="F733" s="210">
        <f t="shared" si="651"/>
        <v>1.5372351094563206E-3</v>
      </c>
      <c r="G733" s="210">
        <f t="shared" si="651"/>
        <v>1.2581390985918279E-2</v>
      </c>
      <c r="H733" s="210">
        <f t="shared" si="651"/>
        <v>1.0005699329644509E-2</v>
      </c>
      <c r="I733" s="210">
        <f t="shared" si="651"/>
        <v>5.4303102753903189E-3</v>
      </c>
      <c r="J733" s="210">
        <f t="shared" si="651"/>
        <v>2.1071627450043495E-3</v>
      </c>
      <c r="K733" s="210">
        <f t="shared" si="651"/>
        <v>4.3486515576489024E-4</v>
      </c>
      <c r="L733" s="210">
        <f t="shared" si="651"/>
        <v>0</v>
      </c>
    </row>
    <row r="734" spans="1:12" x14ac:dyDescent="0.25">
      <c r="A734" s="50" t="s">
        <v>478</v>
      </c>
      <c r="B734" s="50" t="s">
        <v>6320</v>
      </c>
      <c r="C734" s="210">
        <f t="shared" ref="C734:L734" si="652">(C2467/C$1818)/(C4200/C$3551)</f>
        <v>0</v>
      </c>
      <c r="D734" s="210">
        <f t="shared" si="652"/>
        <v>3.2379734979444266E-5</v>
      </c>
      <c r="E734" s="210">
        <f t="shared" si="652"/>
        <v>0</v>
      </c>
      <c r="F734" s="210">
        <f t="shared" si="652"/>
        <v>5.4079278170838511E-5</v>
      </c>
      <c r="G734" s="210">
        <f t="shared" si="652"/>
        <v>3.2815233998045168E-4</v>
      </c>
      <c r="H734" s="210">
        <f t="shared" si="652"/>
        <v>2.2658618797759207E-4</v>
      </c>
      <c r="I734" s="210">
        <f t="shared" si="652"/>
        <v>2.0147155494569953E-3</v>
      </c>
      <c r="J734" s="210">
        <f t="shared" si="652"/>
        <v>7.0686761094370266E-4</v>
      </c>
      <c r="K734" s="210">
        <f t="shared" si="652"/>
        <v>0</v>
      </c>
      <c r="L734" s="210">
        <f t="shared" si="652"/>
        <v>0</v>
      </c>
    </row>
    <row r="735" spans="1:12" x14ac:dyDescent="0.25">
      <c r="A735" s="50" t="s">
        <v>197</v>
      </c>
      <c r="B735" s="50" t="s">
        <v>6321</v>
      </c>
      <c r="C735" s="210">
        <f t="shared" ref="C735:L735" si="653">(C2468/C$1818)/(C4201/C$3551)</f>
        <v>3.7667797703996912E-2</v>
      </c>
      <c r="D735" s="210">
        <f t="shared" si="653"/>
        <v>1.5878334520496056</v>
      </c>
      <c r="E735" s="210">
        <f t="shared" si="653"/>
        <v>1.9089110421932809</v>
      </c>
      <c r="F735" s="210">
        <f t="shared" si="653"/>
        <v>4.1334899557006013</v>
      </c>
      <c r="G735" s="210">
        <f t="shared" si="653"/>
        <v>8.5820838040805665</v>
      </c>
      <c r="H735" s="210">
        <f t="shared" si="653"/>
        <v>11.235243008437092</v>
      </c>
      <c r="I735" s="210">
        <f t="shared" si="653"/>
        <v>4.5283281412860532</v>
      </c>
      <c r="J735" s="210">
        <f t="shared" si="653"/>
        <v>6.6766959701738466</v>
      </c>
      <c r="K735" s="210">
        <f t="shared" si="653"/>
        <v>0.21374785372452967</v>
      </c>
      <c r="L735" s="210">
        <f t="shared" si="653"/>
        <v>14.414005558690034</v>
      </c>
    </row>
    <row r="736" spans="1:12" x14ac:dyDescent="0.25">
      <c r="A736" s="50" t="s">
        <v>121</v>
      </c>
      <c r="B736" s="50" t="s">
        <v>6322</v>
      </c>
      <c r="C736" s="210">
        <f t="shared" ref="C736:L736" si="654">(C2469/C$1818)/(C4202/C$3551)</f>
        <v>1.3252155737833629</v>
      </c>
      <c r="D736" s="210">
        <f t="shared" si="654"/>
        <v>4.3440220288302453E-2</v>
      </c>
      <c r="E736" s="210">
        <f t="shared" si="654"/>
        <v>0.38468513271769944</v>
      </c>
      <c r="F736" s="210">
        <f t="shared" si="654"/>
        <v>0.64473081275429189</v>
      </c>
      <c r="G736" s="210">
        <f t="shared" si="654"/>
        <v>8.7539959433110305E-3</v>
      </c>
      <c r="H736" s="210">
        <f t="shared" si="654"/>
        <v>8.3246600023172135E-2</v>
      </c>
      <c r="I736" s="210">
        <f t="shared" si="654"/>
        <v>0.27457571996286406</v>
      </c>
      <c r="J736" s="210">
        <f t="shared" si="654"/>
        <v>0.42453150532326828</v>
      </c>
      <c r="K736" s="210">
        <f t="shared" si="654"/>
        <v>4.8866476469683236E-3</v>
      </c>
      <c r="L736" s="210">
        <f t="shared" si="654"/>
        <v>0</v>
      </c>
    </row>
    <row r="737" spans="1:12" x14ac:dyDescent="0.25">
      <c r="A737" s="50" t="s">
        <v>170</v>
      </c>
      <c r="B737" s="50" t="s">
        <v>6323</v>
      </c>
      <c r="C737" s="210">
        <f t="shared" ref="C737:L737" si="655">(C2470/C$1818)/(C4203/C$3551)</f>
        <v>9.0006428240428971</v>
      </c>
      <c r="D737" s="210">
        <f t="shared" si="655"/>
        <v>6.67910191585052</v>
      </c>
      <c r="E737" s="210">
        <f t="shared" si="655"/>
        <v>7.0443835957420546</v>
      </c>
      <c r="F737" s="210">
        <f t="shared" si="655"/>
        <v>11.28269642998832</v>
      </c>
      <c r="G737" s="210">
        <f t="shared" si="655"/>
        <v>4.6437218629671539</v>
      </c>
      <c r="H737" s="210">
        <f t="shared" si="655"/>
        <v>2.8725776075541116</v>
      </c>
      <c r="I737" s="210">
        <f t="shared" si="655"/>
        <v>2.0067659106972591</v>
      </c>
      <c r="J737" s="210">
        <f t="shared" si="655"/>
        <v>2.2538345003321956</v>
      </c>
      <c r="K737" s="210">
        <f t="shared" si="655"/>
        <v>1.37210196888697E-5</v>
      </c>
      <c r="L737" s="210">
        <f t="shared" si="655"/>
        <v>1.8469295400749606</v>
      </c>
    </row>
    <row r="738" spans="1:12" x14ac:dyDescent="0.25">
      <c r="A738" s="50" t="s">
        <v>1005</v>
      </c>
      <c r="B738" s="50" t="s">
        <v>6325</v>
      </c>
      <c r="C738" s="210">
        <f t="shared" ref="C738:L738" si="656">(C2471/C$1818)/(C4204/C$3551)</f>
        <v>4.7007209029487742E-3</v>
      </c>
      <c r="D738" s="210">
        <f t="shared" si="656"/>
        <v>0</v>
      </c>
      <c r="E738" s="210">
        <f t="shared" si="656"/>
        <v>0</v>
      </c>
      <c r="F738" s="210">
        <f t="shared" si="656"/>
        <v>1.7432718748623666E-2</v>
      </c>
      <c r="G738" s="210">
        <f t="shared" si="656"/>
        <v>3.3384324691841595E-4</v>
      </c>
      <c r="H738" s="210">
        <f t="shared" si="656"/>
        <v>0</v>
      </c>
      <c r="I738" s="210">
        <f t="shared" si="656"/>
        <v>4.9947407487773899E-5</v>
      </c>
      <c r="J738" s="210">
        <f t="shared" si="656"/>
        <v>7.3296232859833971E-3</v>
      </c>
      <c r="K738" s="210">
        <f t="shared" si="656"/>
        <v>0</v>
      </c>
      <c r="L738" s="210">
        <f t="shared" si="656"/>
        <v>6.7293633809703782E-2</v>
      </c>
    </row>
    <row r="739" spans="1:12" x14ac:dyDescent="0.25">
      <c r="A739" s="50" t="s">
        <v>2091</v>
      </c>
      <c r="B739" s="50" t="s">
        <v>6326</v>
      </c>
      <c r="C739" s="210">
        <f t="shared" ref="C739:L739" si="657">(C2472/C$1818)/(C4205/C$3551)</f>
        <v>0.25280793489337933</v>
      </c>
      <c r="D739" s="210">
        <f t="shared" si="657"/>
        <v>0</v>
      </c>
      <c r="E739" s="210">
        <f t="shared" si="657"/>
        <v>0</v>
      </c>
      <c r="F739" s="210">
        <f t="shared" si="657"/>
        <v>0</v>
      </c>
      <c r="G739" s="210">
        <f t="shared" si="657"/>
        <v>0</v>
      </c>
      <c r="H739" s="210">
        <f t="shared" si="657"/>
        <v>0</v>
      </c>
      <c r="I739" s="210">
        <f t="shared" si="657"/>
        <v>0</v>
      </c>
      <c r="J739" s="210">
        <f t="shared" si="657"/>
        <v>0</v>
      </c>
      <c r="K739" s="210">
        <f t="shared" si="657"/>
        <v>0</v>
      </c>
      <c r="L739" s="210">
        <f t="shared" si="657"/>
        <v>0</v>
      </c>
    </row>
    <row r="740" spans="1:12" x14ac:dyDescent="0.25">
      <c r="A740" s="50" t="s">
        <v>1244</v>
      </c>
      <c r="B740" s="50" t="s">
        <v>6327</v>
      </c>
      <c r="C740" s="210">
        <f t="shared" ref="C740:L740" si="658">(C2473/C$1818)/(C4206/C$3551)</f>
        <v>0</v>
      </c>
      <c r="D740" s="210">
        <f t="shared" si="658"/>
        <v>0</v>
      </c>
      <c r="E740" s="210">
        <f t="shared" si="658"/>
        <v>0</v>
      </c>
      <c r="F740" s="210">
        <f t="shared" si="658"/>
        <v>0</v>
      </c>
      <c r="G740" s="210">
        <f t="shared" si="658"/>
        <v>4.6454214144295427E-4</v>
      </c>
      <c r="H740" s="210">
        <f t="shared" si="658"/>
        <v>0</v>
      </c>
      <c r="I740" s="210">
        <f t="shared" si="658"/>
        <v>0</v>
      </c>
      <c r="J740" s="210">
        <f t="shared" si="658"/>
        <v>0</v>
      </c>
      <c r="K740" s="210">
        <f t="shared" si="658"/>
        <v>0</v>
      </c>
      <c r="L740" s="210">
        <f t="shared" si="658"/>
        <v>0</v>
      </c>
    </row>
    <row r="741" spans="1:12" x14ac:dyDescent="0.25">
      <c r="A741" s="50" t="s">
        <v>223</v>
      </c>
      <c r="B741" s="50" t="s">
        <v>6328</v>
      </c>
      <c r="C741" s="210">
        <f t="shared" ref="C741:L741" si="659">(C2474/C$1818)/(C4207/C$3551)</f>
        <v>0</v>
      </c>
      <c r="D741" s="210">
        <f t="shared" si="659"/>
        <v>7.4866269998769388E-3</v>
      </c>
      <c r="E741" s="210">
        <f t="shared" si="659"/>
        <v>0</v>
      </c>
      <c r="F741" s="210">
        <f t="shared" si="659"/>
        <v>0</v>
      </c>
      <c r="G741" s="210">
        <f t="shared" si="659"/>
        <v>0</v>
      </c>
      <c r="H741" s="210">
        <f t="shared" si="659"/>
        <v>0</v>
      </c>
      <c r="I741" s="210">
        <f t="shared" si="659"/>
        <v>0</v>
      </c>
      <c r="J741" s="210">
        <f t="shared" si="659"/>
        <v>0</v>
      </c>
      <c r="K741" s="210">
        <f t="shared" si="659"/>
        <v>0</v>
      </c>
      <c r="L741" s="210">
        <f t="shared" si="659"/>
        <v>0</v>
      </c>
    </row>
    <row r="742" spans="1:12" x14ac:dyDescent="0.25">
      <c r="A742" s="50" t="s">
        <v>104</v>
      </c>
      <c r="B742" s="50" t="s">
        <v>6329</v>
      </c>
      <c r="C742" s="210">
        <f t="shared" ref="C742:L742" si="660">(C2475/C$1818)/(C4208/C$3551)</f>
        <v>0.12746290709048938</v>
      </c>
      <c r="D742" s="210">
        <f t="shared" si="660"/>
        <v>0.59293902947015775</v>
      </c>
      <c r="E742" s="210">
        <f t="shared" si="660"/>
        <v>0.734499117425084</v>
      </c>
      <c r="F742" s="210">
        <f t="shared" si="660"/>
        <v>0.67039907720125758</v>
      </c>
      <c r="G742" s="210">
        <f t="shared" si="660"/>
        <v>0.93010755066891748</v>
      </c>
      <c r="H742" s="210">
        <f t="shared" si="660"/>
        <v>0.84733798489292067</v>
      </c>
      <c r="I742" s="210">
        <f t="shared" si="660"/>
        <v>2.2569416118683678</v>
      </c>
      <c r="J742" s="210">
        <f t="shared" si="660"/>
        <v>2.3235635535049384</v>
      </c>
      <c r="K742" s="210">
        <f t="shared" si="660"/>
        <v>4.7509409746606428</v>
      </c>
      <c r="L742" s="210">
        <f t="shared" si="660"/>
        <v>1.1321374967456785</v>
      </c>
    </row>
    <row r="743" spans="1:12" x14ac:dyDescent="0.25">
      <c r="A743" s="50" t="s">
        <v>155</v>
      </c>
      <c r="B743" s="50" t="s">
        <v>6330</v>
      </c>
      <c r="C743" s="210">
        <f t="shared" ref="C743:L743" si="661">(C2476/C$1818)/(C4209/C$3551)</f>
        <v>1.38028605939108</v>
      </c>
      <c r="D743" s="210">
        <f t="shared" si="661"/>
        <v>7.7178506268202199E-3</v>
      </c>
      <c r="E743" s="210">
        <f t="shared" si="661"/>
        <v>2.5019033722008862E-2</v>
      </c>
      <c r="F743" s="210">
        <f t="shared" si="661"/>
        <v>0</v>
      </c>
      <c r="G743" s="210">
        <f t="shared" si="661"/>
        <v>0</v>
      </c>
      <c r="H743" s="210">
        <f t="shared" si="661"/>
        <v>1.2127307424532741E-2</v>
      </c>
      <c r="I743" s="210">
        <f t="shared" si="661"/>
        <v>2.6301124926692485E-2</v>
      </c>
      <c r="J743" s="210">
        <f t="shared" si="661"/>
        <v>5.8064207516377367E-4</v>
      </c>
      <c r="K743" s="210">
        <f t="shared" si="661"/>
        <v>0.11267436400041438</v>
      </c>
      <c r="L743" s="210">
        <f t="shared" si="661"/>
        <v>5.4468884432688963E-2</v>
      </c>
    </row>
    <row r="744" spans="1:12" x14ac:dyDescent="0.25">
      <c r="A744" s="50" t="s">
        <v>853</v>
      </c>
      <c r="B744" s="50" t="s">
        <v>6332</v>
      </c>
      <c r="C744" s="210">
        <f t="shared" ref="C744:L744" si="662">(C2477/C$1818)/(C4210/C$3551)</f>
        <v>7.6889475586131711E-4</v>
      </c>
      <c r="D744" s="210">
        <f t="shared" si="662"/>
        <v>0</v>
      </c>
      <c r="E744" s="210">
        <f t="shared" si="662"/>
        <v>0</v>
      </c>
      <c r="F744" s="210">
        <f t="shared" si="662"/>
        <v>0</v>
      </c>
      <c r="G744" s="210">
        <f t="shared" si="662"/>
        <v>0</v>
      </c>
      <c r="H744" s="210">
        <f t="shared" si="662"/>
        <v>0.14537021244338461</v>
      </c>
      <c r="I744" s="210">
        <f t="shared" si="662"/>
        <v>0.10762296918969842</v>
      </c>
      <c r="J744" s="210">
        <f t="shared" si="662"/>
        <v>0</v>
      </c>
      <c r="K744" s="210">
        <f t="shared" si="662"/>
        <v>0</v>
      </c>
      <c r="L744" s="210">
        <f t="shared" si="662"/>
        <v>0</v>
      </c>
    </row>
    <row r="745" spans="1:12" x14ac:dyDescent="0.25">
      <c r="A745" s="50" t="s">
        <v>464</v>
      </c>
      <c r="B745" s="50" t="s">
        <v>6334</v>
      </c>
      <c r="C745" s="210">
        <f t="shared" ref="C745:L745" si="663">(C2478/C$1818)/(C4211/C$3551)</f>
        <v>4.6118724063965409E-3</v>
      </c>
      <c r="D745" s="210">
        <f t="shared" si="663"/>
        <v>0</v>
      </c>
      <c r="E745" s="210">
        <f t="shared" si="663"/>
        <v>0</v>
      </c>
      <c r="F745" s="210">
        <f t="shared" si="663"/>
        <v>0</v>
      </c>
      <c r="G745" s="210">
        <f t="shared" si="663"/>
        <v>0</v>
      </c>
      <c r="H745" s="210">
        <f t="shared" si="663"/>
        <v>0</v>
      </c>
      <c r="I745" s="210">
        <f t="shared" si="663"/>
        <v>0</v>
      </c>
      <c r="J745" s="210">
        <f t="shared" si="663"/>
        <v>0</v>
      </c>
      <c r="K745" s="210">
        <f t="shared" si="663"/>
        <v>0</v>
      </c>
      <c r="L745" s="210">
        <f t="shared" si="663"/>
        <v>0</v>
      </c>
    </row>
    <row r="746" spans="1:12" x14ac:dyDescent="0.25">
      <c r="A746" s="50" t="s">
        <v>1007</v>
      </c>
      <c r="B746" s="50" t="s">
        <v>6337</v>
      </c>
      <c r="C746" s="210">
        <f t="shared" ref="C746:L746" si="664">(C2479/C$1818)/(C4212/C$3551)</f>
        <v>0</v>
      </c>
      <c r="D746" s="210">
        <f t="shared" si="664"/>
        <v>0</v>
      </c>
      <c r="E746" s="210">
        <f t="shared" si="664"/>
        <v>0</v>
      </c>
      <c r="F746" s="210">
        <f t="shared" si="664"/>
        <v>2.5011677802054559E-5</v>
      </c>
      <c r="G746" s="210">
        <f t="shared" si="664"/>
        <v>0</v>
      </c>
      <c r="H746" s="210">
        <f t="shared" si="664"/>
        <v>0</v>
      </c>
      <c r="I746" s="210">
        <f t="shared" si="664"/>
        <v>0</v>
      </c>
      <c r="J746" s="210">
        <f t="shared" si="664"/>
        <v>0</v>
      </c>
      <c r="K746" s="210">
        <f t="shared" si="664"/>
        <v>0</v>
      </c>
      <c r="L746" s="210">
        <f t="shared" si="664"/>
        <v>0</v>
      </c>
    </row>
    <row r="747" spans="1:12" x14ac:dyDescent="0.25">
      <c r="A747" s="50" t="s">
        <v>440</v>
      </c>
      <c r="B747" s="50" t="s">
        <v>6338</v>
      </c>
      <c r="C747" s="210">
        <f t="shared" ref="C747:L747" si="665">(C2480/C$1818)/(C4213/C$3551)</f>
        <v>0</v>
      </c>
      <c r="D747" s="210">
        <f t="shared" si="665"/>
        <v>0</v>
      </c>
      <c r="E747" s="210">
        <f t="shared" si="665"/>
        <v>0</v>
      </c>
      <c r="F747" s="210">
        <f t="shared" si="665"/>
        <v>1.7583233918534263E-4</v>
      </c>
      <c r="G747" s="210">
        <f t="shared" si="665"/>
        <v>0</v>
      </c>
      <c r="H747" s="210">
        <f t="shared" si="665"/>
        <v>0</v>
      </c>
      <c r="I747" s="210">
        <f t="shared" si="665"/>
        <v>3.3497190822006001E-2</v>
      </c>
      <c r="J747" s="210">
        <f t="shared" si="665"/>
        <v>0</v>
      </c>
      <c r="K747" s="210">
        <f t="shared" si="665"/>
        <v>0</v>
      </c>
      <c r="L747" s="210">
        <f t="shared" si="665"/>
        <v>0</v>
      </c>
    </row>
    <row r="748" spans="1:12" x14ac:dyDescent="0.25">
      <c r="A748" s="50" t="s">
        <v>581</v>
      </c>
      <c r="B748" s="50" t="s">
        <v>6339</v>
      </c>
      <c r="C748" s="210">
        <f t="shared" ref="C748:L748" si="666">(C2481/C$1818)/(C4214/C$3551)</f>
        <v>0</v>
      </c>
      <c r="D748" s="210">
        <f t="shared" si="666"/>
        <v>0</v>
      </c>
      <c r="E748" s="210">
        <f t="shared" si="666"/>
        <v>0</v>
      </c>
      <c r="F748" s="210">
        <f t="shared" si="666"/>
        <v>0</v>
      </c>
      <c r="G748" s="210">
        <f t="shared" si="666"/>
        <v>0</v>
      </c>
      <c r="H748" s="210">
        <f t="shared" si="666"/>
        <v>0.8982705458195146</v>
      </c>
      <c r="I748" s="210">
        <f t="shared" si="666"/>
        <v>0.31353358575692086</v>
      </c>
      <c r="J748" s="210">
        <f t="shared" si="666"/>
        <v>0</v>
      </c>
      <c r="K748" s="210">
        <f t="shared" si="666"/>
        <v>0</v>
      </c>
      <c r="L748" s="210">
        <f t="shared" si="666"/>
        <v>0</v>
      </c>
    </row>
    <row r="749" spans="1:12" x14ac:dyDescent="0.25">
      <c r="A749" s="50" t="s">
        <v>822</v>
      </c>
      <c r="B749" s="50" t="s">
        <v>6342</v>
      </c>
      <c r="C749" s="210">
        <f t="shared" ref="C749:L749" si="667">(C2482/C$1818)/(C4215/C$3551)</f>
        <v>0</v>
      </c>
      <c r="D749" s="210">
        <f t="shared" si="667"/>
        <v>0</v>
      </c>
      <c r="E749" s="210">
        <f t="shared" si="667"/>
        <v>0</v>
      </c>
      <c r="F749" s="210">
        <f t="shared" si="667"/>
        <v>0</v>
      </c>
      <c r="G749" s="210">
        <f t="shared" si="667"/>
        <v>2.3011306781091788E-4</v>
      </c>
      <c r="H749" s="210">
        <f t="shared" si="667"/>
        <v>0</v>
      </c>
      <c r="I749" s="210">
        <f t="shared" si="667"/>
        <v>0</v>
      </c>
      <c r="J749" s="210">
        <f t="shared" si="667"/>
        <v>0</v>
      </c>
      <c r="K749" s="210">
        <f t="shared" si="667"/>
        <v>0</v>
      </c>
      <c r="L749" s="210">
        <f t="shared" si="667"/>
        <v>0</v>
      </c>
    </row>
    <row r="750" spans="1:12" x14ac:dyDescent="0.25">
      <c r="A750" s="50" t="s">
        <v>401</v>
      </c>
      <c r="B750" s="50" t="s">
        <v>6343</v>
      </c>
      <c r="C750" s="210">
        <f t="shared" ref="C750:L750" si="668">(C2483/C$1818)/(C4216/C$3551)</f>
        <v>0</v>
      </c>
      <c r="D750" s="210">
        <f t="shared" si="668"/>
        <v>0</v>
      </c>
      <c r="E750" s="210">
        <f t="shared" si="668"/>
        <v>5.3273998719378425E-4</v>
      </c>
      <c r="F750" s="210">
        <f t="shared" si="668"/>
        <v>0</v>
      </c>
      <c r="G750" s="210">
        <f t="shared" si="668"/>
        <v>0</v>
      </c>
      <c r="H750" s="210">
        <f t="shared" si="668"/>
        <v>0</v>
      </c>
      <c r="I750" s="210">
        <f t="shared" si="668"/>
        <v>0</v>
      </c>
      <c r="J750" s="210">
        <f t="shared" si="668"/>
        <v>0</v>
      </c>
      <c r="K750" s="210">
        <f t="shared" si="668"/>
        <v>0</v>
      </c>
      <c r="L750" s="210">
        <f t="shared" si="668"/>
        <v>0</v>
      </c>
    </row>
    <row r="751" spans="1:12" x14ac:dyDescent="0.25">
      <c r="A751" s="50" t="s">
        <v>2503</v>
      </c>
      <c r="B751" s="50" t="s">
        <v>6351</v>
      </c>
      <c r="C751" s="210">
        <f t="shared" ref="C751:L751" si="669">(C2484/C$1818)/(C4217/C$3551)</f>
        <v>0</v>
      </c>
      <c r="D751" s="210">
        <f t="shared" si="669"/>
        <v>0</v>
      </c>
      <c r="E751" s="210">
        <f t="shared" si="669"/>
        <v>3.9965898267359712E-4</v>
      </c>
      <c r="F751" s="210">
        <f t="shared" si="669"/>
        <v>7.8744219479649838E-2</v>
      </c>
      <c r="G751" s="210">
        <f t="shared" si="669"/>
        <v>7.3128779881112714E-3</v>
      </c>
      <c r="H751" s="210">
        <f t="shared" si="669"/>
        <v>0</v>
      </c>
      <c r="I751" s="210">
        <f t="shared" si="669"/>
        <v>0</v>
      </c>
      <c r="J751" s="210">
        <f t="shared" si="669"/>
        <v>0</v>
      </c>
      <c r="K751" s="210">
        <f t="shared" si="669"/>
        <v>0</v>
      </c>
      <c r="L751" s="210">
        <f t="shared" si="669"/>
        <v>0</v>
      </c>
    </row>
    <row r="752" spans="1:12" x14ac:dyDescent="0.25">
      <c r="A752" s="50" t="s">
        <v>1206</v>
      </c>
      <c r="B752" s="50" t="s">
        <v>6355</v>
      </c>
      <c r="C752" s="210">
        <f t="shared" ref="C752:L752" si="670">(C2485/C$1818)/(C4218/C$3551)</f>
        <v>0</v>
      </c>
      <c r="D752" s="210">
        <f t="shared" si="670"/>
        <v>3.2721511785590751E-3</v>
      </c>
      <c r="E752" s="210">
        <f t="shared" si="670"/>
        <v>0</v>
      </c>
      <c r="F752" s="210">
        <f t="shared" si="670"/>
        <v>2.2809943270438068E-4</v>
      </c>
      <c r="G752" s="210">
        <f t="shared" si="670"/>
        <v>0</v>
      </c>
      <c r="H752" s="210">
        <f t="shared" si="670"/>
        <v>0</v>
      </c>
      <c r="I752" s="210">
        <f t="shared" si="670"/>
        <v>0</v>
      </c>
      <c r="J752" s="210">
        <f t="shared" si="670"/>
        <v>0</v>
      </c>
      <c r="K752" s="210">
        <f t="shared" si="670"/>
        <v>0</v>
      </c>
      <c r="L752" s="210">
        <f t="shared" si="670"/>
        <v>0</v>
      </c>
    </row>
    <row r="753" spans="1:12" x14ac:dyDescent="0.25">
      <c r="A753" s="50" t="s">
        <v>473</v>
      </c>
      <c r="B753" s="50" t="s">
        <v>6356</v>
      </c>
      <c r="C753" s="210">
        <f t="shared" ref="C753:L753" si="671">(C2486/C$1818)/(C4219/C$3551)</f>
        <v>0</v>
      </c>
      <c r="D753" s="210">
        <f t="shared" si="671"/>
        <v>0</v>
      </c>
      <c r="E753" s="210">
        <f t="shared" si="671"/>
        <v>0</v>
      </c>
      <c r="F753" s="210">
        <f t="shared" si="671"/>
        <v>4.6999343557362099E-4</v>
      </c>
      <c r="G753" s="210">
        <f t="shared" si="671"/>
        <v>1.5634266497727518E-3</v>
      </c>
      <c r="H753" s="210">
        <f t="shared" si="671"/>
        <v>0</v>
      </c>
      <c r="I753" s="210">
        <f t="shared" si="671"/>
        <v>0</v>
      </c>
      <c r="J753" s="210">
        <f t="shared" si="671"/>
        <v>0</v>
      </c>
      <c r="K753" s="210">
        <f t="shared" si="671"/>
        <v>0</v>
      </c>
      <c r="L753" s="210">
        <f t="shared" si="671"/>
        <v>0</v>
      </c>
    </row>
    <row r="754" spans="1:12" x14ac:dyDescent="0.25">
      <c r="A754" s="50" t="s">
        <v>1392</v>
      </c>
      <c r="B754" s="50" t="s">
        <v>6359</v>
      </c>
      <c r="C754" s="210">
        <f t="shared" ref="C754:L754" si="672">(C2487/C$1818)/(C4220/C$3551)</f>
        <v>0</v>
      </c>
      <c r="D754" s="210">
        <f t="shared" si="672"/>
        <v>0</v>
      </c>
      <c r="E754" s="210">
        <f t="shared" si="672"/>
        <v>0</v>
      </c>
      <c r="F754" s="210">
        <f t="shared" si="672"/>
        <v>6.6575304633557314E-3</v>
      </c>
      <c r="G754" s="210">
        <f t="shared" si="672"/>
        <v>0</v>
      </c>
      <c r="H754" s="210">
        <f t="shared" si="672"/>
        <v>0</v>
      </c>
      <c r="I754" s="210">
        <f t="shared" si="672"/>
        <v>0</v>
      </c>
      <c r="J754" s="210">
        <f t="shared" si="672"/>
        <v>0</v>
      </c>
      <c r="K754" s="210">
        <f t="shared" si="672"/>
        <v>0</v>
      </c>
      <c r="L754" s="210">
        <f t="shared" si="672"/>
        <v>0</v>
      </c>
    </row>
    <row r="755" spans="1:12" x14ac:dyDescent="0.25">
      <c r="A755" s="50" t="s">
        <v>366</v>
      </c>
      <c r="B755" s="50" t="s">
        <v>6363</v>
      </c>
      <c r="C755" s="210">
        <f t="shared" ref="C755:L755" si="673">(C2488/C$1818)/(C4221/C$3551)</f>
        <v>0</v>
      </c>
      <c r="D755" s="210">
        <f t="shared" si="673"/>
        <v>0</v>
      </c>
      <c r="E755" s="210">
        <f t="shared" si="673"/>
        <v>0</v>
      </c>
      <c r="F755" s="210">
        <f t="shared" si="673"/>
        <v>7.4716850744917223E-3</v>
      </c>
      <c r="G755" s="210">
        <f t="shared" si="673"/>
        <v>0</v>
      </c>
      <c r="H755" s="210">
        <f t="shared" si="673"/>
        <v>2.1310957133412891E-4</v>
      </c>
      <c r="I755" s="210">
        <f t="shared" si="673"/>
        <v>0</v>
      </c>
      <c r="J755" s="210">
        <f t="shared" si="673"/>
        <v>0</v>
      </c>
      <c r="K755" s="210">
        <f t="shared" si="673"/>
        <v>0</v>
      </c>
      <c r="L755" s="210">
        <f t="shared" si="673"/>
        <v>0</v>
      </c>
    </row>
    <row r="756" spans="1:12" x14ac:dyDescent="0.25">
      <c r="A756" s="50" t="s">
        <v>3502</v>
      </c>
      <c r="B756" s="50" t="s">
        <v>6364</v>
      </c>
      <c r="C756" s="210">
        <f t="shared" ref="C756:L756" si="674">(C2489/C$1818)/(C4222/C$3551)</f>
        <v>0</v>
      </c>
      <c r="D756" s="210">
        <f t="shared" si="674"/>
        <v>0</v>
      </c>
      <c r="E756" s="210">
        <f t="shared" si="674"/>
        <v>0</v>
      </c>
      <c r="F756" s="210">
        <f t="shared" si="674"/>
        <v>0</v>
      </c>
      <c r="G756" s="210">
        <f t="shared" si="674"/>
        <v>3.979942585268942E-3</v>
      </c>
      <c r="H756" s="210">
        <f t="shared" si="674"/>
        <v>0</v>
      </c>
      <c r="I756" s="210">
        <f t="shared" si="674"/>
        <v>0</v>
      </c>
      <c r="J756" s="210">
        <f t="shared" si="674"/>
        <v>0</v>
      </c>
      <c r="K756" s="210">
        <f t="shared" si="674"/>
        <v>0</v>
      </c>
      <c r="L756" s="210">
        <f t="shared" si="674"/>
        <v>0</v>
      </c>
    </row>
    <row r="757" spans="1:12" x14ac:dyDescent="0.25">
      <c r="A757" s="50" t="s">
        <v>2085</v>
      </c>
      <c r="B757" s="50" t="s">
        <v>6368</v>
      </c>
      <c r="C757" s="210">
        <f t="shared" ref="C757:L757" si="675">(C2490/C$1818)/(C4223/C$3551)</f>
        <v>0</v>
      </c>
      <c r="D757" s="210">
        <f t="shared" si="675"/>
        <v>0</v>
      </c>
      <c r="E757" s="210">
        <f t="shared" si="675"/>
        <v>0</v>
      </c>
      <c r="F757" s="210">
        <f t="shared" si="675"/>
        <v>0</v>
      </c>
      <c r="G757" s="210">
        <f t="shared" si="675"/>
        <v>1.3399573528955051E-2</v>
      </c>
      <c r="H757" s="210">
        <f t="shared" si="675"/>
        <v>0</v>
      </c>
      <c r="I757" s="210">
        <f t="shared" si="675"/>
        <v>0</v>
      </c>
      <c r="J757" s="210">
        <f t="shared" si="675"/>
        <v>0</v>
      </c>
      <c r="K757" s="210">
        <f t="shared" si="675"/>
        <v>0</v>
      </c>
      <c r="L757" s="210">
        <f t="shared" si="675"/>
        <v>0</v>
      </c>
    </row>
    <row r="758" spans="1:12" x14ac:dyDescent="0.25">
      <c r="A758" s="50" t="s">
        <v>2101</v>
      </c>
      <c r="B758" s="50" t="s">
        <v>6371</v>
      </c>
      <c r="C758" s="210">
        <f t="shared" ref="C758:L758" si="676">(C2491/C$1818)/(C4224/C$3551)</f>
        <v>2.1159417893411844E-2</v>
      </c>
      <c r="D758" s="210">
        <f t="shared" si="676"/>
        <v>0</v>
      </c>
      <c r="E758" s="210">
        <f t="shared" si="676"/>
        <v>0</v>
      </c>
      <c r="F758" s="210">
        <f t="shared" si="676"/>
        <v>0</v>
      </c>
      <c r="G758" s="210">
        <f t="shared" si="676"/>
        <v>0</v>
      </c>
      <c r="H758" s="210">
        <f t="shared" si="676"/>
        <v>0</v>
      </c>
      <c r="I758" s="210">
        <f t="shared" si="676"/>
        <v>0</v>
      </c>
      <c r="J758" s="210">
        <f t="shared" si="676"/>
        <v>0</v>
      </c>
      <c r="K758" s="210">
        <f t="shared" si="676"/>
        <v>0</v>
      </c>
      <c r="L758" s="210">
        <f t="shared" si="676"/>
        <v>0</v>
      </c>
    </row>
    <row r="759" spans="1:12" x14ac:dyDescent="0.25">
      <c r="A759" s="50" t="s">
        <v>3644</v>
      </c>
      <c r="B759" s="50" t="s">
        <v>6373</v>
      </c>
      <c r="C759" s="210">
        <f t="shared" ref="C759:L759" si="677">(C2492/C$1818)/(C4225/C$3551)</f>
        <v>0</v>
      </c>
      <c r="D759" s="210">
        <f t="shared" si="677"/>
        <v>0</v>
      </c>
      <c r="E759" s="210">
        <f t="shared" si="677"/>
        <v>0.1540399038715628</v>
      </c>
      <c r="F759" s="210">
        <f t="shared" si="677"/>
        <v>0</v>
      </c>
      <c r="G759" s="210">
        <f t="shared" si="677"/>
        <v>0</v>
      </c>
      <c r="H759" s="210">
        <f t="shared" si="677"/>
        <v>0</v>
      </c>
      <c r="I759" s="210">
        <f t="shared" si="677"/>
        <v>0</v>
      </c>
      <c r="J759" s="210">
        <f t="shared" si="677"/>
        <v>0</v>
      </c>
      <c r="K759" s="210">
        <f t="shared" si="677"/>
        <v>0</v>
      </c>
      <c r="L759" s="210">
        <f t="shared" si="677"/>
        <v>0</v>
      </c>
    </row>
    <row r="760" spans="1:12" x14ac:dyDescent="0.25">
      <c r="A760" s="50" t="s">
        <v>2991</v>
      </c>
      <c r="B760" s="50" t="s">
        <v>6391</v>
      </c>
      <c r="C760" s="210">
        <f t="shared" ref="C760:L760" si="678">(C2493/C$1818)/(C4226/C$3551)</f>
        <v>0</v>
      </c>
      <c r="D760" s="210">
        <f t="shared" si="678"/>
        <v>0</v>
      </c>
      <c r="E760" s="210">
        <f t="shared" si="678"/>
        <v>0</v>
      </c>
      <c r="F760" s="210">
        <f t="shared" si="678"/>
        <v>0</v>
      </c>
      <c r="G760" s="210">
        <f t="shared" si="678"/>
        <v>4.0851780272115647E-2</v>
      </c>
      <c r="H760" s="210">
        <f t="shared" si="678"/>
        <v>0</v>
      </c>
      <c r="I760" s="210">
        <f t="shared" si="678"/>
        <v>0</v>
      </c>
      <c r="J760" s="210">
        <f t="shared" si="678"/>
        <v>0</v>
      </c>
      <c r="K760" s="210">
        <f t="shared" si="678"/>
        <v>0</v>
      </c>
      <c r="L760" s="210">
        <f t="shared" si="678"/>
        <v>0</v>
      </c>
    </row>
    <row r="761" spans="1:12" x14ac:dyDescent="0.25">
      <c r="A761" s="50" t="s">
        <v>875</v>
      </c>
      <c r="B761" s="50" t="s">
        <v>6397</v>
      </c>
      <c r="C761" s="210">
        <f t="shared" ref="C761:L761" si="679">(C2494/C$1818)/(C4227/C$3551)</f>
        <v>0</v>
      </c>
      <c r="D761" s="210">
        <f t="shared" si="679"/>
        <v>0</v>
      </c>
      <c r="E761" s="210">
        <f t="shared" si="679"/>
        <v>1.5152413898528852E-4</v>
      </c>
      <c r="F761" s="210">
        <f t="shared" si="679"/>
        <v>0</v>
      </c>
      <c r="G761" s="210">
        <f t="shared" si="679"/>
        <v>0</v>
      </c>
      <c r="H761" s="210">
        <f t="shared" si="679"/>
        <v>0</v>
      </c>
      <c r="I761" s="210">
        <f t="shared" si="679"/>
        <v>0</v>
      </c>
      <c r="J761" s="210">
        <f t="shared" si="679"/>
        <v>0</v>
      </c>
      <c r="K761" s="210">
        <f t="shared" si="679"/>
        <v>0</v>
      </c>
      <c r="L761" s="210">
        <f t="shared" si="679"/>
        <v>0</v>
      </c>
    </row>
    <row r="762" spans="1:12" x14ac:dyDescent="0.25">
      <c r="A762" s="50" t="s">
        <v>2671</v>
      </c>
      <c r="B762" s="50" t="s">
        <v>6409</v>
      </c>
      <c r="C762" s="210">
        <f t="shared" ref="C762:L762" si="680">(C2495/C$1818)/(C4228/C$3551)</f>
        <v>0</v>
      </c>
      <c r="D762" s="210">
        <f t="shared" si="680"/>
        <v>0</v>
      </c>
      <c r="E762" s="210">
        <f t="shared" si="680"/>
        <v>0</v>
      </c>
      <c r="F762" s="210">
        <f t="shared" si="680"/>
        <v>0</v>
      </c>
      <c r="G762" s="210">
        <f t="shared" si="680"/>
        <v>0</v>
      </c>
      <c r="H762" s="210">
        <f t="shared" si="680"/>
        <v>0</v>
      </c>
      <c r="I762" s="210">
        <f t="shared" si="680"/>
        <v>1.3952791772213517E-3</v>
      </c>
      <c r="J762" s="210">
        <f t="shared" si="680"/>
        <v>0</v>
      </c>
      <c r="K762" s="210">
        <f t="shared" si="680"/>
        <v>0</v>
      </c>
      <c r="L762" s="210">
        <f t="shared" si="680"/>
        <v>0</v>
      </c>
    </row>
    <row r="763" spans="1:12" x14ac:dyDescent="0.25">
      <c r="A763" s="50" t="s">
        <v>2555</v>
      </c>
      <c r="B763" s="50" t="s">
        <v>6411</v>
      </c>
      <c r="C763" s="210">
        <f t="shared" ref="C763:L763" si="681">(C2496/C$1818)/(C4229/C$3551)</f>
        <v>0</v>
      </c>
      <c r="D763" s="210">
        <f t="shared" si="681"/>
        <v>0</v>
      </c>
      <c r="E763" s="210">
        <f t="shared" si="681"/>
        <v>0</v>
      </c>
      <c r="F763" s="210">
        <f t="shared" si="681"/>
        <v>9.7264227960598398E-3</v>
      </c>
      <c r="G763" s="210">
        <f t="shared" si="681"/>
        <v>0</v>
      </c>
      <c r="H763" s="210">
        <f t="shared" si="681"/>
        <v>0</v>
      </c>
      <c r="I763" s="210">
        <f t="shared" si="681"/>
        <v>0</v>
      </c>
      <c r="J763" s="210">
        <f t="shared" si="681"/>
        <v>0</v>
      </c>
      <c r="K763" s="210">
        <f t="shared" si="681"/>
        <v>0</v>
      </c>
      <c r="L763" s="210">
        <f t="shared" si="681"/>
        <v>0</v>
      </c>
    </row>
    <row r="764" spans="1:12" x14ac:dyDescent="0.25">
      <c r="A764" s="50" t="s">
        <v>4295</v>
      </c>
      <c r="B764" s="50" t="s">
        <v>6414</v>
      </c>
      <c r="C764" s="210">
        <f t="shared" ref="C764:L764" si="682">(C2497/C$1818)/(C4230/C$3551)</f>
        <v>0</v>
      </c>
      <c r="D764" s="210">
        <f t="shared" si="682"/>
        <v>3.3485973820712948E-3</v>
      </c>
      <c r="E764" s="210">
        <f t="shared" si="682"/>
        <v>3.2174653229847957E-3</v>
      </c>
      <c r="F764" s="210">
        <f t="shared" si="682"/>
        <v>2.4539863606573703E-3</v>
      </c>
      <c r="G764" s="210">
        <f t="shared" si="682"/>
        <v>1.4642102079222022E-2</v>
      </c>
      <c r="H764" s="210">
        <f t="shared" si="682"/>
        <v>5.8326150472351361E-3</v>
      </c>
      <c r="I764" s="210">
        <f t="shared" si="682"/>
        <v>2.0150500994713202E-2</v>
      </c>
      <c r="J764" s="210">
        <f t="shared" si="682"/>
        <v>2.8729176218312575E-2</v>
      </c>
      <c r="K764" s="210">
        <f t="shared" si="682"/>
        <v>5.1106258638336552E-2</v>
      </c>
      <c r="L764" s="210">
        <f t="shared" si="682"/>
        <v>4.872075524131355E-2</v>
      </c>
    </row>
    <row r="765" spans="1:12" x14ac:dyDescent="0.25">
      <c r="A765" s="50" t="s">
        <v>4341</v>
      </c>
      <c r="B765" s="50" t="s">
        <v>6415</v>
      </c>
      <c r="C765" s="210">
        <f t="shared" ref="C765:L765" si="683">(C2498/C$1818)/(C4231/C$3551)</f>
        <v>0</v>
      </c>
      <c r="D765" s="210">
        <f t="shared" si="683"/>
        <v>0</v>
      </c>
      <c r="E765" s="210">
        <f t="shared" si="683"/>
        <v>0</v>
      </c>
      <c r="F765" s="210">
        <f t="shared" si="683"/>
        <v>0</v>
      </c>
      <c r="G765" s="210">
        <f t="shared" si="683"/>
        <v>2.4187253759905724E-2</v>
      </c>
      <c r="H765" s="210">
        <f t="shared" si="683"/>
        <v>0</v>
      </c>
      <c r="I765" s="210">
        <f t="shared" si="683"/>
        <v>0</v>
      </c>
      <c r="J765" s="210">
        <f t="shared" si="683"/>
        <v>0</v>
      </c>
      <c r="K765" s="210">
        <f t="shared" si="683"/>
        <v>0</v>
      </c>
      <c r="L765" s="210">
        <f t="shared" si="683"/>
        <v>0</v>
      </c>
    </row>
    <row r="766" spans="1:12" x14ac:dyDescent="0.25">
      <c r="A766" s="50" t="s">
        <v>4176</v>
      </c>
      <c r="B766" s="50" t="s">
        <v>6417</v>
      </c>
      <c r="C766" s="210">
        <f t="shared" ref="C766:L766" si="684">(C2499/C$1818)/(C4232/C$3551)</f>
        <v>0</v>
      </c>
      <c r="D766" s="210">
        <f t="shared" si="684"/>
        <v>0</v>
      </c>
      <c r="E766" s="210">
        <f t="shared" si="684"/>
        <v>0</v>
      </c>
      <c r="F766" s="210">
        <f t="shared" si="684"/>
        <v>1.654029628987095E-2</v>
      </c>
      <c r="G766" s="210">
        <f t="shared" si="684"/>
        <v>0</v>
      </c>
      <c r="H766" s="210">
        <f t="shared" si="684"/>
        <v>2.7629524800173656E-3</v>
      </c>
      <c r="I766" s="210">
        <f t="shared" si="684"/>
        <v>0</v>
      </c>
      <c r="J766" s="210">
        <f t="shared" si="684"/>
        <v>0</v>
      </c>
      <c r="K766" s="210">
        <f t="shared" si="684"/>
        <v>0</v>
      </c>
      <c r="L766" s="210">
        <f t="shared" si="684"/>
        <v>0</v>
      </c>
    </row>
    <row r="767" spans="1:12" x14ac:dyDescent="0.25">
      <c r="A767" s="50" t="s">
        <v>4652</v>
      </c>
      <c r="B767" s="50" t="s">
        <v>6418</v>
      </c>
      <c r="C767" s="210">
        <f t="shared" ref="C767:L767" si="685">(C2500/C$1818)/(C4233/C$3551)</f>
        <v>0</v>
      </c>
      <c r="D767" s="210">
        <f t="shared" si="685"/>
        <v>0</v>
      </c>
      <c r="E767" s="210">
        <f t="shared" si="685"/>
        <v>0</v>
      </c>
      <c r="F767" s="210">
        <f t="shared" si="685"/>
        <v>1.6470233190715264E-4</v>
      </c>
      <c r="G767" s="210">
        <f t="shared" si="685"/>
        <v>1.2442968540525583E-2</v>
      </c>
      <c r="H767" s="210">
        <f t="shared" si="685"/>
        <v>2.7230902416644008E-3</v>
      </c>
      <c r="I767" s="210">
        <f t="shared" si="685"/>
        <v>1.6209900517338192E-3</v>
      </c>
      <c r="J767" s="210">
        <f t="shared" si="685"/>
        <v>0</v>
      </c>
      <c r="K767" s="210">
        <f t="shared" si="685"/>
        <v>2.15960211540536E-2</v>
      </c>
      <c r="L767" s="210">
        <f t="shared" si="685"/>
        <v>0</v>
      </c>
    </row>
    <row r="768" spans="1:12" x14ac:dyDescent="0.25">
      <c r="A768" s="50" t="s">
        <v>1363</v>
      </c>
      <c r="B768" s="50" t="s">
        <v>6423</v>
      </c>
      <c r="C768" s="210">
        <f t="shared" ref="C768:L768" si="686">(C2501/C$1818)/(C4234/C$3551)</f>
        <v>0</v>
      </c>
      <c r="D768" s="210">
        <f t="shared" si="686"/>
        <v>0</v>
      </c>
      <c r="E768" s="210">
        <f t="shared" si="686"/>
        <v>0</v>
      </c>
      <c r="F768" s="210">
        <f t="shared" si="686"/>
        <v>3.1991145443288189E-2</v>
      </c>
      <c r="G768" s="210">
        <f t="shared" si="686"/>
        <v>0</v>
      </c>
      <c r="H768" s="210">
        <f t="shared" si="686"/>
        <v>0</v>
      </c>
      <c r="I768" s="210">
        <f t="shared" si="686"/>
        <v>0</v>
      </c>
      <c r="J768" s="210">
        <f t="shared" si="686"/>
        <v>5.3510412873914847E-3</v>
      </c>
      <c r="K768" s="210">
        <f t="shared" si="686"/>
        <v>0</v>
      </c>
      <c r="L768" s="210">
        <f t="shared" si="686"/>
        <v>0</v>
      </c>
    </row>
    <row r="769" spans="1:12" x14ac:dyDescent="0.25">
      <c r="A769" s="50" t="s">
        <v>2830</v>
      </c>
      <c r="B769" s="50" t="s">
        <v>6430</v>
      </c>
      <c r="C769" s="210">
        <f t="shared" ref="C769:L769" si="687">(C2502/C$1818)/(C4235/C$3551)</f>
        <v>0</v>
      </c>
      <c r="D769" s="210">
        <f t="shared" si="687"/>
        <v>0</v>
      </c>
      <c r="E769" s="210">
        <f t="shared" si="687"/>
        <v>0</v>
      </c>
      <c r="F769" s="210">
        <f t="shared" si="687"/>
        <v>0</v>
      </c>
      <c r="G769" s="210">
        <f t="shared" si="687"/>
        <v>1.1919089359162539E-2</v>
      </c>
      <c r="H769" s="210">
        <f t="shared" si="687"/>
        <v>0</v>
      </c>
      <c r="I769" s="210">
        <f t="shared" si="687"/>
        <v>0</v>
      </c>
      <c r="J769" s="210">
        <f t="shared" si="687"/>
        <v>0</v>
      </c>
      <c r="K769" s="210">
        <f t="shared" si="687"/>
        <v>0</v>
      </c>
      <c r="L769" s="210">
        <f t="shared" si="687"/>
        <v>0</v>
      </c>
    </row>
    <row r="770" spans="1:12" x14ac:dyDescent="0.25">
      <c r="A770" s="50" t="s">
        <v>94</v>
      </c>
      <c r="B770" s="50" t="s">
        <v>6433</v>
      </c>
      <c r="C770" s="210">
        <f t="shared" ref="C770:L770" si="688">(C2503/C$1818)/(C4236/C$3551)</f>
        <v>0</v>
      </c>
      <c r="D770" s="210">
        <f t="shared" si="688"/>
        <v>2.2625634475904543E-3</v>
      </c>
      <c r="E770" s="210">
        <f t="shared" si="688"/>
        <v>0</v>
      </c>
      <c r="F770" s="210">
        <f t="shared" si="688"/>
        <v>0</v>
      </c>
      <c r="G770" s="210">
        <f t="shared" si="688"/>
        <v>4.7656740802992283E-3</v>
      </c>
      <c r="H770" s="210">
        <f t="shared" si="688"/>
        <v>5.0014683054538468E-2</v>
      </c>
      <c r="I770" s="210">
        <f t="shared" si="688"/>
        <v>0</v>
      </c>
      <c r="J770" s="210">
        <f t="shared" si="688"/>
        <v>6.5099402117380972E-3</v>
      </c>
      <c r="K770" s="210">
        <f t="shared" si="688"/>
        <v>1.873789210146733E-2</v>
      </c>
      <c r="L770" s="210">
        <f t="shared" si="688"/>
        <v>0</v>
      </c>
    </row>
    <row r="771" spans="1:12" x14ac:dyDescent="0.25">
      <c r="A771" s="50" t="s">
        <v>470</v>
      </c>
      <c r="B771" s="50" t="s">
        <v>6436</v>
      </c>
      <c r="C771" s="210">
        <f t="shared" ref="C771:L771" si="689">(C2504/C$1818)/(C4237/C$3551)</f>
        <v>0</v>
      </c>
      <c r="D771" s="210">
        <f t="shared" si="689"/>
        <v>0</v>
      </c>
      <c r="E771" s="210">
        <f t="shared" si="689"/>
        <v>0</v>
      </c>
      <c r="F771" s="210">
        <f t="shared" si="689"/>
        <v>0</v>
      </c>
      <c r="G771" s="210">
        <f t="shared" si="689"/>
        <v>0</v>
      </c>
      <c r="H771" s="210">
        <f t="shared" si="689"/>
        <v>0</v>
      </c>
      <c r="I771" s="210">
        <f t="shared" si="689"/>
        <v>6.3489688477611807E-4</v>
      </c>
      <c r="J771" s="210">
        <f t="shared" si="689"/>
        <v>0</v>
      </c>
      <c r="K771" s="210">
        <f t="shared" si="689"/>
        <v>0</v>
      </c>
      <c r="L771" s="210">
        <f t="shared" si="689"/>
        <v>0</v>
      </c>
    </row>
    <row r="772" spans="1:12" x14ac:dyDescent="0.25">
      <c r="A772" s="50" t="s">
        <v>787</v>
      </c>
      <c r="B772" s="50" t="s">
        <v>6437</v>
      </c>
      <c r="C772" s="210">
        <f t="shared" ref="C772:L772" si="690">(C2505/C$1818)/(C4238/C$3551)</f>
        <v>0</v>
      </c>
      <c r="D772" s="210">
        <f t="shared" si="690"/>
        <v>0</v>
      </c>
      <c r="E772" s="210">
        <f t="shared" si="690"/>
        <v>3.338960874013688E-3</v>
      </c>
      <c r="F772" s="210">
        <f t="shared" si="690"/>
        <v>0</v>
      </c>
      <c r="G772" s="210">
        <f t="shared" si="690"/>
        <v>0</v>
      </c>
      <c r="H772" s="210">
        <f t="shared" si="690"/>
        <v>0</v>
      </c>
      <c r="I772" s="210">
        <f t="shared" si="690"/>
        <v>0</v>
      </c>
      <c r="J772" s="210">
        <f t="shared" si="690"/>
        <v>0</v>
      </c>
      <c r="K772" s="210">
        <f t="shared" si="690"/>
        <v>0</v>
      </c>
      <c r="L772" s="210">
        <f t="shared" si="690"/>
        <v>0</v>
      </c>
    </row>
    <row r="773" spans="1:12" x14ac:dyDescent="0.25">
      <c r="A773" s="50" t="s">
        <v>1207</v>
      </c>
      <c r="B773" s="50" t="s">
        <v>6439</v>
      </c>
      <c r="C773" s="210">
        <f t="shared" ref="C773:L773" si="691">(C2506/C$1818)/(C4239/C$3551)</f>
        <v>0</v>
      </c>
      <c r="D773" s="210">
        <f t="shared" si="691"/>
        <v>3.0757781657398025E-5</v>
      </c>
      <c r="E773" s="210">
        <f t="shared" si="691"/>
        <v>0</v>
      </c>
      <c r="F773" s="210">
        <f t="shared" si="691"/>
        <v>0</v>
      </c>
      <c r="G773" s="210">
        <f t="shared" si="691"/>
        <v>0</v>
      </c>
      <c r="H773" s="210">
        <f t="shared" si="691"/>
        <v>0</v>
      </c>
      <c r="I773" s="210">
        <f t="shared" si="691"/>
        <v>0</v>
      </c>
      <c r="J773" s="210">
        <f t="shared" si="691"/>
        <v>0</v>
      </c>
      <c r="K773" s="210">
        <f t="shared" si="691"/>
        <v>0</v>
      </c>
      <c r="L773" s="210">
        <f t="shared" si="691"/>
        <v>0</v>
      </c>
    </row>
    <row r="774" spans="1:12" x14ac:dyDescent="0.25">
      <c r="A774" s="50" t="s">
        <v>715</v>
      </c>
      <c r="B774" s="50" t="s">
        <v>6440</v>
      </c>
      <c r="C774" s="210">
        <f t="shared" ref="C774:L774" si="692">(C2507/C$1818)/(C4240/C$3551)</f>
        <v>0</v>
      </c>
      <c r="D774" s="210">
        <f t="shared" si="692"/>
        <v>0</v>
      </c>
      <c r="E774" s="210">
        <f t="shared" si="692"/>
        <v>0</v>
      </c>
      <c r="F774" s="210">
        <f t="shared" si="692"/>
        <v>0</v>
      </c>
      <c r="G774" s="210">
        <f t="shared" si="692"/>
        <v>0</v>
      </c>
      <c r="H774" s="210">
        <f t="shared" si="692"/>
        <v>0</v>
      </c>
      <c r="I774" s="210">
        <f t="shared" si="692"/>
        <v>0</v>
      </c>
      <c r="J774" s="210">
        <f t="shared" si="692"/>
        <v>2.0114170573517786E-2</v>
      </c>
      <c r="K774" s="210">
        <f t="shared" si="692"/>
        <v>0</v>
      </c>
      <c r="L774" s="210">
        <f t="shared" si="692"/>
        <v>0</v>
      </c>
    </row>
    <row r="775" spans="1:12" x14ac:dyDescent="0.25">
      <c r="A775" s="50" t="s">
        <v>165</v>
      </c>
      <c r="B775" s="50" t="s">
        <v>6443</v>
      </c>
      <c r="C775" s="210">
        <f t="shared" ref="C775:L775" si="693">(C2508/C$1818)/(C4241/C$3551)</f>
        <v>0</v>
      </c>
      <c r="D775" s="210">
        <f t="shared" si="693"/>
        <v>0</v>
      </c>
      <c r="E775" s="210">
        <f t="shared" si="693"/>
        <v>0</v>
      </c>
      <c r="F775" s="210">
        <f t="shared" si="693"/>
        <v>0</v>
      </c>
      <c r="G775" s="210">
        <f t="shared" si="693"/>
        <v>0</v>
      </c>
      <c r="H775" s="210">
        <f t="shared" si="693"/>
        <v>0</v>
      </c>
      <c r="I775" s="210">
        <f t="shared" si="693"/>
        <v>1.9309614090572935E-4</v>
      </c>
      <c r="J775" s="210">
        <f t="shared" si="693"/>
        <v>1.1991256043397973E-3</v>
      </c>
      <c r="K775" s="210">
        <f t="shared" si="693"/>
        <v>0</v>
      </c>
      <c r="L775" s="210">
        <f t="shared" si="693"/>
        <v>0</v>
      </c>
    </row>
    <row r="776" spans="1:12" x14ac:dyDescent="0.25">
      <c r="A776" s="50" t="s">
        <v>10076</v>
      </c>
      <c r="B776" s="50" t="s">
        <v>6452</v>
      </c>
      <c r="C776" s="210">
        <f t="shared" ref="C776:L776" si="694">(C2509/C$1818)/(C4242/C$3551)</f>
        <v>0</v>
      </c>
      <c r="D776" s="210">
        <f t="shared" si="694"/>
        <v>0</v>
      </c>
      <c r="E776" s="210">
        <f t="shared" si="694"/>
        <v>4.6408632753292565E-2</v>
      </c>
      <c r="F776" s="210">
        <f t="shared" si="694"/>
        <v>1.7384797732045919E-5</v>
      </c>
      <c r="G776" s="210">
        <f t="shared" si="694"/>
        <v>0</v>
      </c>
      <c r="H776" s="210">
        <f t="shared" si="694"/>
        <v>0</v>
      </c>
      <c r="I776" s="210">
        <f t="shared" si="694"/>
        <v>0</v>
      </c>
      <c r="J776" s="210">
        <f t="shared" si="694"/>
        <v>0</v>
      </c>
      <c r="K776" s="210">
        <f t="shared" si="694"/>
        <v>0</v>
      </c>
      <c r="L776" s="210">
        <f t="shared" si="694"/>
        <v>0</v>
      </c>
    </row>
    <row r="777" spans="1:12" x14ac:dyDescent="0.25">
      <c r="A777" s="50" t="s">
        <v>10077</v>
      </c>
      <c r="B777" s="50" t="s">
        <v>10078</v>
      </c>
      <c r="C777" s="210">
        <f t="shared" ref="C777:L777" si="695">(C2510/C$1818)/(C4243/C$3551)</f>
        <v>2.8297820905011542E-3</v>
      </c>
      <c r="D777" s="210">
        <f t="shared" si="695"/>
        <v>0</v>
      </c>
      <c r="E777" s="210">
        <f t="shared" si="695"/>
        <v>2.2525137510337169E-2</v>
      </c>
      <c r="F777" s="210">
        <f t="shared" si="695"/>
        <v>1.8562314313189945E-3</v>
      </c>
      <c r="G777" s="210">
        <f t="shared" si="695"/>
        <v>2.4314874507874379E-4</v>
      </c>
      <c r="H777" s="210">
        <f t="shared" si="695"/>
        <v>3.3400653873362713E-4</v>
      </c>
      <c r="I777" s="210">
        <f t="shared" si="695"/>
        <v>0</v>
      </c>
      <c r="J777" s="210">
        <f t="shared" si="695"/>
        <v>0</v>
      </c>
      <c r="K777" s="210">
        <f t="shared" si="695"/>
        <v>0</v>
      </c>
      <c r="L777" s="210">
        <f t="shared" si="695"/>
        <v>0</v>
      </c>
    </row>
    <row r="778" spans="1:12" x14ac:dyDescent="0.25">
      <c r="A778" s="50" t="s">
        <v>147</v>
      </c>
      <c r="B778" s="50" t="s">
        <v>6459</v>
      </c>
      <c r="C778" s="210">
        <f t="shared" ref="C778:L778" si="696">(C2511/C$1818)/(C4244/C$3551)</f>
        <v>0</v>
      </c>
      <c r="D778" s="210">
        <f t="shared" si="696"/>
        <v>4.3218992452427043E-3</v>
      </c>
      <c r="E778" s="210">
        <f t="shared" si="696"/>
        <v>3.2044211951407519E-3</v>
      </c>
      <c r="F778" s="210">
        <f t="shared" si="696"/>
        <v>0</v>
      </c>
      <c r="G778" s="210">
        <f t="shared" si="696"/>
        <v>4.5302982824342803E-4</v>
      </c>
      <c r="H778" s="210">
        <f t="shared" si="696"/>
        <v>0</v>
      </c>
      <c r="I778" s="210">
        <f t="shared" si="696"/>
        <v>0</v>
      </c>
      <c r="J778" s="210">
        <f t="shared" si="696"/>
        <v>3.8904037849034005E-5</v>
      </c>
      <c r="K778" s="210">
        <f t="shared" si="696"/>
        <v>0</v>
      </c>
      <c r="L778" s="210">
        <f t="shared" si="696"/>
        <v>0</v>
      </c>
    </row>
    <row r="779" spans="1:12" x14ac:dyDescent="0.25">
      <c r="A779" s="50" t="s">
        <v>769</v>
      </c>
      <c r="B779" s="50" t="s">
        <v>6462</v>
      </c>
      <c r="C779" s="210">
        <f t="shared" ref="C779:L779" si="697">(C2512/C$1818)/(C4245/C$3551)</f>
        <v>1.8166150610723325E-3</v>
      </c>
      <c r="D779" s="210">
        <f t="shared" si="697"/>
        <v>0</v>
      </c>
      <c r="E779" s="210">
        <f t="shared" si="697"/>
        <v>0</v>
      </c>
      <c r="F779" s="210">
        <f t="shared" si="697"/>
        <v>0</v>
      </c>
      <c r="G779" s="210">
        <f t="shared" si="697"/>
        <v>0</v>
      </c>
      <c r="H779" s="210">
        <f t="shared" si="697"/>
        <v>0</v>
      </c>
      <c r="I779" s="210">
        <f t="shared" si="697"/>
        <v>0</v>
      </c>
      <c r="J779" s="210">
        <f t="shared" si="697"/>
        <v>2.3239153459583724E-3</v>
      </c>
      <c r="K779" s="210">
        <f t="shared" si="697"/>
        <v>0</v>
      </c>
      <c r="L779" s="210">
        <f t="shared" si="697"/>
        <v>0</v>
      </c>
    </row>
    <row r="780" spans="1:12" x14ac:dyDescent="0.25">
      <c r="A780" s="50" t="s">
        <v>27</v>
      </c>
      <c r="B780" s="50" t="s">
        <v>6463</v>
      </c>
      <c r="C780" s="210">
        <f t="shared" ref="C780:L780" si="698">(C2513/C$1818)/(C4246/C$3551)</f>
        <v>0</v>
      </c>
      <c r="D780" s="210">
        <f t="shared" si="698"/>
        <v>0</v>
      </c>
      <c r="E780" s="210">
        <f t="shared" si="698"/>
        <v>0</v>
      </c>
      <c r="F780" s="210">
        <f t="shared" si="698"/>
        <v>0</v>
      </c>
      <c r="G780" s="210">
        <f t="shared" si="698"/>
        <v>0</v>
      </c>
      <c r="H780" s="210">
        <f t="shared" si="698"/>
        <v>0</v>
      </c>
      <c r="I780" s="210">
        <f t="shared" si="698"/>
        <v>0</v>
      </c>
      <c r="J780" s="210">
        <f t="shared" si="698"/>
        <v>0</v>
      </c>
      <c r="K780" s="210">
        <f t="shared" si="698"/>
        <v>0</v>
      </c>
      <c r="L780" s="210">
        <f t="shared" si="698"/>
        <v>2.0166198892064249E-3</v>
      </c>
    </row>
    <row r="781" spans="1:12" x14ac:dyDescent="0.25">
      <c r="A781" s="50" t="s">
        <v>1205</v>
      </c>
      <c r="B781" s="50" t="s">
        <v>6471</v>
      </c>
      <c r="C781" s="210">
        <f t="shared" ref="C781:L781" si="699">(C2514/C$1818)/(C4247/C$3551)</f>
        <v>0</v>
      </c>
      <c r="D781" s="210">
        <f t="shared" si="699"/>
        <v>0</v>
      </c>
      <c r="E781" s="210">
        <f t="shared" si="699"/>
        <v>0</v>
      </c>
      <c r="F781" s="210">
        <f t="shared" si="699"/>
        <v>0</v>
      </c>
      <c r="G781" s="210">
        <f t="shared" si="699"/>
        <v>2.1978012325826347E-3</v>
      </c>
      <c r="H781" s="210">
        <f t="shared" si="699"/>
        <v>0</v>
      </c>
      <c r="I781" s="210">
        <f t="shared" si="699"/>
        <v>0</v>
      </c>
      <c r="J781" s="210">
        <f t="shared" si="699"/>
        <v>0</v>
      </c>
      <c r="K781" s="210">
        <f t="shared" si="699"/>
        <v>0</v>
      </c>
      <c r="L781" s="210">
        <f t="shared" si="699"/>
        <v>0</v>
      </c>
    </row>
    <row r="782" spans="1:12" x14ac:dyDescent="0.25">
      <c r="A782" s="50" t="s">
        <v>2886</v>
      </c>
      <c r="B782" s="50" t="s">
        <v>6473</v>
      </c>
      <c r="C782" s="210">
        <f t="shared" ref="C782:L782" si="700">(C2515/C$1818)/(C4248/C$3551)</f>
        <v>0</v>
      </c>
      <c r="D782" s="210">
        <f t="shared" si="700"/>
        <v>1.293528505603898E-2</v>
      </c>
      <c r="E782" s="210">
        <f t="shared" si="700"/>
        <v>0</v>
      </c>
      <c r="F782" s="210">
        <f t="shared" si="700"/>
        <v>0</v>
      </c>
      <c r="G782" s="210">
        <f t="shared" si="700"/>
        <v>0</v>
      </c>
      <c r="H782" s="210">
        <f t="shared" si="700"/>
        <v>0</v>
      </c>
      <c r="I782" s="210">
        <f t="shared" si="700"/>
        <v>0</v>
      </c>
      <c r="J782" s="210">
        <f t="shared" si="700"/>
        <v>0</v>
      </c>
      <c r="K782" s="210">
        <f t="shared" si="700"/>
        <v>0</v>
      </c>
      <c r="L782" s="210">
        <f t="shared" si="700"/>
        <v>0</v>
      </c>
    </row>
    <row r="783" spans="1:12" x14ac:dyDescent="0.25">
      <c r="A783" s="50" t="s">
        <v>3356</v>
      </c>
      <c r="B783" s="50" t="s">
        <v>6479</v>
      </c>
      <c r="C783" s="210">
        <f t="shared" ref="C783:L783" si="701">(C2516/C$1818)/(C4249/C$3551)</f>
        <v>1.4172061274317792E-2</v>
      </c>
      <c r="D783" s="210">
        <f t="shared" si="701"/>
        <v>0</v>
      </c>
      <c r="E783" s="210">
        <f t="shared" si="701"/>
        <v>1.207895051001866E-3</v>
      </c>
      <c r="F783" s="210">
        <f t="shared" si="701"/>
        <v>0</v>
      </c>
      <c r="G783" s="210">
        <f t="shared" si="701"/>
        <v>0</v>
      </c>
      <c r="H783" s="210">
        <f t="shared" si="701"/>
        <v>0</v>
      </c>
      <c r="I783" s="210">
        <f t="shared" si="701"/>
        <v>0</v>
      </c>
      <c r="J783" s="210">
        <f t="shared" si="701"/>
        <v>0</v>
      </c>
      <c r="K783" s="210">
        <f t="shared" si="701"/>
        <v>0</v>
      </c>
      <c r="L783" s="210">
        <f t="shared" si="701"/>
        <v>0</v>
      </c>
    </row>
    <row r="784" spans="1:12" x14ac:dyDescent="0.25">
      <c r="A784" s="50" t="s">
        <v>1440</v>
      </c>
      <c r="B784" s="50" t="s">
        <v>6480</v>
      </c>
      <c r="C784" s="210">
        <f t="shared" ref="C784:L784" si="702">(C2517/C$1818)/(C4250/C$3551)</f>
        <v>0</v>
      </c>
      <c r="D784" s="210">
        <f t="shared" si="702"/>
        <v>2.8611473541966322E-3</v>
      </c>
      <c r="E784" s="210">
        <f t="shared" si="702"/>
        <v>0</v>
      </c>
      <c r="F784" s="210">
        <f t="shared" si="702"/>
        <v>0</v>
      </c>
      <c r="G784" s="210">
        <f t="shared" si="702"/>
        <v>0</v>
      </c>
      <c r="H784" s="210">
        <f t="shared" si="702"/>
        <v>0</v>
      </c>
      <c r="I784" s="210">
        <f t="shared" si="702"/>
        <v>0</v>
      </c>
      <c r="J784" s="210">
        <f t="shared" si="702"/>
        <v>0</v>
      </c>
      <c r="K784" s="210">
        <f t="shared" si="702"/>
        <v>0</v>
      </c>
      <c r="L784" s="210">
        <f t="shared" si="702"/>
        <v>0</v>
      </c>
    </row>
    <row r="785" spans="1:12" x14ac:dyDescent="0.25">
      <c r="A785" s="50" t="s">
        <v>10079</v>
      </c>
      <c r="B785" s="50" t="s">
        <v>10080</v>
      </c>
      <c r="C785" s="210">
        <f t="shared" ref="C785:L785" si="703">(C2518/C$1818)/(C4251/C$3551)</f>
        <v>0</v>
      </c>
      <c r="D785" s="210">
        <f t="shared" si="703"/>
        <v>0</v>
      </c>
      <c r="E785" s="210">
        <f t="shared" si="703"/>
        <v>0.10812033782586879</v>
      </c>
      <c r="F785" s="210">
        <f t="shared" si="703"/>
        <v>0</v>
      </c>
      <c r="G785" s="210">
        <f t="shared" si="703"/>
        <v>0</v>
      </c>
      <c r="H785" s="210">
        <f t="shared" si="703"/>
        <v>0</v>
      </c>
      <c r="I785" s="210">
        <f t="shared" si="703"/>
        <v>0</v>
      </c>
      <c r="J785" s="210">
        <f t="shared" si="703"/>
        <v>0</v>
      </c>
      <c r="K785" s="210">
        <f t="shared" si="703"/>
        <v>0</v>
      </c>
      <c r="L785" s="210">
        <f t="shared" si="703"/>
        <v>0</v>
      </c>
    </row>
    <row r="786" spans="1:12" x14ac:dyDescent="0.25">
      <c r="A786" s="50" t="s">
        <v>1372</v>
      </c>
      <c r="B786" s="50" t="s">
        <v>6492</v>
      </c>
      <c r="C786" s="210">
        <f t="shared" ref="C786:L786" si="704">(C2519/C$1818)/(C4252/C$3551)</f>
        <v>0</v>
      </c>
      <c r="D786" s="210">
        <f t="shared" si="704"/>
        <v>0</v>
      </c>
      <c r="E786" s="210">
        <f t="shared" si="704"/>
        <v>0</v>
      </c>
      <c r="F786" s="210">
        <f t="shared" si="704"/>
        <v>0</v>
      </c>
      <c r="G786" s="210">
        <f t="shared" si="704"/>
        <v>0</v>
      </c>
      <c r="H786" s="210">
        <f t="shared" si="704"/>
        <v>0</v>
      </c>
      <c r="I786" s="210">
        <f t="shared" si="704"/>
        <v>0</v>
      </c>
      <c r="J786" s="210">
        <f t="shared" si="704"/>
        <v>1.5081216983801149E-3</v>
      </c>
      <c r="K786" s="210">
        <f t="shared" si="704"/>
        <v>0</v>
      </c>
      <c r="L786" s="210">
        <f t="shared" si="704"/>
        <v>0</v>
      </c>
    </row>
    <row r="787" spans="1:12" x14ac:dyDescent="0.25">
      <c r="A787" s="50" t="s">
        <v>1120</v>
      </c>
      <c r="B787" s="50" t="s">
        <v>6494</v>
      </c>
      <c r="C787" s="210">
        <f t="shared" ref="C787:L787" si="705">(C2520/C$1818)/(C4253/C$3551)</f>
        <v>0</v>
      </c>
      <c r="D787" s="210">
        <f t="shared" si="705"/>
        <v>0</v>
      </c>
      <c r="E787" s="210">
        <f t="shared" si="705"/>
        <v>0</v>
      </c>
      <c r="F787" s="210">
        <f t="shared" si="705"/>
        <v>0</v>
      </c>
      <c r="G787" s="210">
        <f t="shared" si="705"/>
        <v>1.8473590900862306E-2</v>
      </c>
      <c r="H787" s="210">
        <f t="shared" si="705"/>
        <v>4.7711021264751095E-2</v>
      </c>
      <c r="I787" s="210">
        <f t="shared" si="705"/>
        <v>0</v>
      </c>
      <c r="J787" s="210">
        <f t="shared" si="705"/>
        <v>4.6261500176302241E-2</v>
      </c>
      <c r="K787" s="210">
        <f t="shared" si="705"/>
        <v>0</v>
      </c>
      <c r="L787" s="210">
        <f t="shared" si="705"/>
        <v>0</v>
      </c>
    </row>
    <row r="788" spans="1:12" x14ac:dyDescent="0.25">
      <c r="A788" s="50" t="s">
        <v>611</v>
      </c>
      <c r="B788" s="50" t="s">
        <v>6495</v>
      </c>
      <c r="C788" s="210">
        <f t="shared" ref="C788:L788" si="706">(C2521/C$1818)/(C4254/C$3551)</f>
        <v>0</v>
      </c>
      <c r="D788" s="210">
        <f t="shared" si="706"/>
        <v>2.480281710740298E-5</v>
      </c>
      <c r="E788" s="210">
        <f t="shared" si="706"/>
        <v>0</v>
      </c>
      <c r="F788" s="210">
        <f t="shared" si="706"/>
        <v>0</v>
      </c>
      <c r="G788" s="210">
        <f t="shared" si="706"/>
        <v>0</v>
      </c>
      <c r="H788" s="210">
        <f t="shared" si="706"/>
        <v>0</v>
      </c>
      <c r="I788" s="210">
        <f t="shared" si="706"/>
        <v>0</v>
      </c>
      <c r="J788" s="210">
        <f t="shared" si="706"/>
        <v>0</v>
      </c>
      <c r="K788" s="210">
        <f t="shared" si="706"/>
        <v>0</v>
      </c>
      <c r="L788" s="210">
        <f t="shared" si="706"/>
        <v>0</v>
      </c>
    </row>
    <row r="789" spans="1:12" x14ac:dyDescent="0.25">
      <c r="A789" s="50" t="s">
        <v>1126</v>
      </c>
      <c r="B789" s="50" t="s">
        <v>6497</v>
      </c>
      <c r="C789" s="210">
        <f t="shared" ref="C789:L789" si="707">(C2522/C$1818)/(C4255/C$3551)</f>
        <v>0</v>
      </c>
      <c r="D789" s="210">
        <f t="shared" si="707"/>
        <v>0</v>
      </c>
      <c r="E789" s="210">
        <f t="shared" si="707"/>
        <v>0</v>
      </c>
      <c r="F789" s="210">
        <f t="shared" si="707"/>
        <v>0</v>
      </c>
      <c r="G789" s="210">
        <f t="shared" si="707"/>
        <v>0</v>
      </c>
      <c r="H789" s="210">
        <f t="shared" si="707"/>
        <v>0</v>
      </c>
      <c r="I789" s="210">
        <f t="shared" si="707"/>
        <v>0</v>
      </c>
      <c r="J789" s="210">
        <f t="shared" si="707"/>
        <v>4.3199814325225365E-3</v>
      </c>
      <c r="K789" s="210">
        <f t="shared" si="707"/>
        <v>0</v>
      </c>
      <c r="L789" s="210">
        <f t="shared" si="707"/>
        <v>0</v>
      </c>
    </row>
    <row r="790" spans="1:12" x14ac:dyDescent="0.25">
      <c r="A790" s="50" t="s">
        <v>1437</v>
      </c>
      <c r="B790" s="50" t="s">
        <v>6504</v>
      </c>
      <c r="C790" s="210">
        <f t="shared" ref="C790:L790" si="708">(C2523/C$1818)/(C4256/C$3551)</f>
        <v>0</v>
      </c>
      <c r="D790" s="210">
        <f t="shared" si="708"/>
        <v>0</v>
      </c>
      <c r="E790" s="210">
        <f t="shared" si="708"/>
        <v>0</v>
      </c>
      <c r="F790" s="210">
        <f t="shared" si="708"/>
        <v>0</v>
      </c>
      <c r="G790" s="210">
        <f t="shared" si="708"/>
        <v>0</v>
      </c>
      <c r="H790" s="210">
        <f t="shared" si="708"/>
        <v>0</v>
      </c>
      <c r="I790" s="210">
        <f t="shared" si="708"/>
        <v>1.6879111448642587E-2</v>
      </c>
      <c r="J790" s="210">
        <f t="shared" si="708"/>
        <v>0</v>
      </c>
      <c r="K790" s="210">
        <f t="shared" si="708"/>
        <v>0</v>
      </c>
      <c r="L790" s="210">
        <f t="shared" si="708"/>
        <v>0</v>
      </c>
    </row>
    <row r="791" spans="1:12" x14ac:dyDescent="0.25">
      <c r="A791" s="50" t="s">
        <v>1247</v>
      </c>
      <c r="B791" s="50" t="s">
        <v>6505</v>
      </c>
      <c r="C791" s="210">
        <f t="shared" ref="C791:L791" si="709">(C2524/C$1818)/(C4257/C$3551)</f>
        <v>0</v>
      </c>
      <c r="D791" s="210">
        <f t="shared" si="709"/>
        <v>0</v>
      </c>
      <c r="E791" s="210">
        <f t="shared" si="709"/>
        <v>0</v>
      </c>
      <c r="F791" s="210">
        <f t="shared" si="709"/>
        <v>2.5642148883873279E-4</v>
      </c>
      <c r="G791" s="210">
        <f t="shared" si="709"/>
        <v>0</v>
      </c>
      <c r="H791" s="210">
        <f t="shared" si="709"/>
        <v>0</v>
      </c>
      <c r="I791" s="210">
        <f t="shared" si="709"/>
        <v>0</v>
      </c>
      <c r="J791" s="210">
        <f t="shared" si="709"/>
        <v>0</v>
      </c>
      <c r="K791" s="210">
        <f t="shared" si="709"/>
        <v>0</v>
      </c>
      <c r="L791" s="210">
        <f t="shared" si="709"/>
        <v>0</v>
      </c>
    </row>
    <row r="792" spans="1:12" x14ac:dyDescent="0.25">
      <c r="A792" s="50" t="s">
        <v>3128</v>
      </c>
      <c r="B792" s="50" t="s">
        <v>6506</v>
      </c>
      <c r="C792" s="210">
        <f t="shared" ref="C792:L792" si="710">(C2525/C$1818)/(C4258/C$3551)</f>
        <v>0</v>
      </c>
      <c r="D792" s="210">
        <f t="shared" si="710"/>
        <v>0</v>
      </c>
      <c r="E792" s="210">
        <f t="shared" si="710"/>
        <v>0</v>
      </c>
      <c r="F792" s="210">
        <f t="shared" si="710"/>
        <v>0</v>
      </c>
      <c r="G792" s="210">
        <f t="shared" si="710"/>
        <v>0</v>
      </c>
      <c r="H792" s="210">
        <f t="shared" si="710"/>
        <v>0</v>
      </c>
      <c r="I792" s="210">
        <f t="shared" si="710"/>
        <v>4.0740015223503596E-5</v>
      </c>
      <c r="J792" s="210">
        <f t="shared" si="710"/>
        <v>0</v>
      </c>
      <c r="K792" s="210">
        <f t="shared" si="710"/>
        <v>0</v>
      </c>
      <c r="L792" s="210">
        <f t="shared" si="710"/>
        <v>0</v>
      </c>
    </row>
    <row r="793" spans="1:12" x14ac:dyDescent="0.25">
      <c r="A793" s="50" t="s">
        <v>1302</v>
      </c>
      <c r="B793" s="50" t="s">
        <v>6513</v>
      </c>
      <c r="C793" s="210">
        <f t="shared" ref="C793:L793" si="711">(C2526/C$1818)/(C4259/C$3551)</f>
        <v>0</v>
      </c>
      <c r="D793" s="210">
        <f t="shared" si="711"/>
        <v>0</v>
      </c>
      <c r="E793" s="210">
        <f t="shared" si="711"/>
        <v>0</v>
      </c>
      <c r="F793" s="210">
        <f t="shared" si="711"/>
        <v>0</v>
      </c>
      <c r="G793" s="210">
        <f t="shared" si="711"/>
        <v>3.4446061375869065E-2</v>
      </c>
      <c r="H793" s="210">
        <f t="shared" si="711"/>
        <v>0</v>
      </c>
      <c r="I793" s="210">
        <f t="shared" si="711"/>
        <v>0</v>
      </c>
      <c r="J793" s="210">
        <f t="shared" si="711"/>
        <v>0</v>
      </c>
      <c r="K793" s="210">
        <f t="shared" si="711"/>
        <v>0</v>
      </c>
      <c r="L793" s="210">
        <f t="shared" si="711"/>
        <v>0</v>
      </c>
    </row>
    <row r="794" spans="1:12" x14ac:dyDescent="0.25">
      <c r="A794" s="50" t="s">
        <v>1837</v>
      </c>
      <c r="B794" s="50" t="s">
        <v>6516</v>
      </c>
      <c r="C794" s="210">
        <f t="shared" ref="C794:L794" si="712">(C2527/C$1818)/(C4260/C$3551)</f>
        <v>0</v>
      </c>
      <c r="D794" s="210">
        <f t="shared" si="712"/>
        <v>0</v>
      </c>
      <c r="E794" s="210">
        <f t="shared" si="712"/>
        <v>0</v>
      </c>
      <c r="F794" s="210">
        <f t="shared" si="712"/>
        <v>2.9496140316604856E-4</v>
      </c>
      <c r="G794" s="210">
        <f t="shared" si="712"/>
        <v>0</v>
      </c>
      <c r="H794" s="210">
        <f t="shared" si="712"/>
        <v>0</v>
      </c>
      <c r="I794" s="210">
        <f t="shared" si="712"/>
        <v>0</v>
      </c>
      <c r="J794" s="210">
        <f t="shared" si="712"/>
        <v>0</v>
      </c>
      <c r="K794" s="210">
        <f t="shared" si="712"/>
        <v>0</v>
      </c>
      <c r="L794" s="210">
        <f t="shared" si="712"/>
        <v>0</v>
      </c>
    </row>
    <row r="795" spans="1:12" x14ac:dyDescent="0.25">
      <c r="A795" s="50" t="s">
        <v>2082</v>
      </c>
      <c r="B795" s="50" t="s">
        <v>6517</v>
      </c>
      <c r="C795" s="210">
        <f t="shared" ref="C795:L795" si="713">(C2528/C$1818)/(C4261/C$3551)</f>
        <v>4.6692843437247444E-2</v>
      </c>
      <c r="D795" s="210">
        <f t="shared" si="713"/>
        <v>0.47836633646937188</v>
      </c>
      <c r="E795" s="210">
        <f t="shared" si="713"/>
        <v>0.8771892013161634</v>
      </c>
      <c r="F795" s="210">
        <f t="shared" si="713"/>
        <v>1.862542841695942</v>
      </c>
      <c r="G795" s="210">
        <f t="shared" si="713"/>
        <v>3.4099482107268617</v>
      </c>
      <c r="H795" s="210">
        <f t="shared" si="713"/>
        <v>8.5230779100362071</v>
      </c>
      <c r="I795" s="210">
        <f t="shared" si="713"/>
        <v>7.7220010285520297</v>
      </c>
      <c r="J795" s="210">
        <f t="shared" si="713"/>
        <v>5.8508152453792253</v>
      </c>
      <c r="K795" s="210">
        <f t="shared" si="713"/>
        <v>5.2936646034577972</v>
      </c>
      <c r="L795" s="210">
        <f t="shared" si="713"/>
        <v>4.7587965687667353</v>
      </c>
    </row>
    <row r="796" spans="1:12" x14ac:dyDescent="0.25">
      <c r="A796" s="50" t="s">
        <v>4441</v>
      </c>
      <c r="B796" s="50" t="s">
        <v>6518</v>
      </c>
      <c r="C796" s="210">
        <f t="shared" ref="C796:L796" si="714">(C2529/C$1818)/(C4262/C$3551)</f>
        <v>0</v>
      </c>
      <c r="D796" s="210">
        <f t="shared" si="714"/>
        <v>0.16880065012173612</v>
      </c>
      <c r="E796" s="210">
        <f t="shared" si="714"/>
        <v>0.11321197983647975</v>
      </c>
      <c r="F796" s="210">
        <f t="shared" si="714"/>
        <v>0.24796679346997691</v>
      </c>
      <c r="G796" s="210">
        <f t="shared" si="714"/>
        <v>0.23894189497705681</v>
      </c>
      <c r="H796" s="210">
        <f t="shared" si="714"/>
        <v>0.4931230583165766</v>
      </c>
      <c r="I796" s="210">
        <f t="shared" si="714"/>
        <v>0.65420920266334215</v>
      </c>
      <c r="J796" s="210">
        <f t="shared" si="714"/>
        <v>46.360775824028131</v>
      </c>
      <c r="K796" s="210">
        <f t="shared" si="714"/>
        <v>4.5917893848549491</v>
      </c>
      <c r="L796" s="210">
        <f t="shared" si="714"/>
        <v>1.5573927525593898</v>
      </c>
    </row>
    <row r="797" spans="1:12" x14ac:dyDescent="0.25">
      <c r="A797" s="50" t="s">
        <v>2164</v>
      </c>
      <c r="B797" s="50" t="s">
        <v>6519</v>
      </c>
      <c r="C797" s="210">
        <f t="shared" ref="C797:L797" si="715">(C2530/C$1818)/(C4263/C$3551)</f>
        <v>0</v>
      </c>
      <c r="D797" s="210">
        <f t="shared" si="715"/>
        <v>0</v>
      </c>
      <c r="E797" s="210">
        <f t="shared" si="715"/>
        <v>4.89625780214515E-2</v>
      </c>
      <c r="F797" s="210">
        <f t="shared" si="715"/>
        <v>0.82778474889770626</v>
      </c>
      <c r="G797" s="210">
        <f t="shared" si="715"/>
        <v>6.3685072056202482E-2</v>
      </c>
      <c r="H797" s="210">
        <f t="shared" si="715"/>
        <v>0.5782046818099722</v>
      </c>
      <c r="I797" s="210">
        <f t="shared" si="715"/>
        <v>9.5612373249703397E-2</v>
      </c>
      <c r="J797" s="210">
        <f t="shared" si="715"/>
        <v>7.9110763745898371E-2</v>
      </c>
      <c r="K797" s="210">
        <f t="shared" si="715"/>
        <v>0</v>
      </c>
      <c r="L797" s="210">
        <f t="shared" si="715"/>
        <v>0</v>
      </c>
    </row>
    <row r="798" spans="1:12" x14ac:dyDescent="0.25">
      <c r="A798" s="50" t="s">
        <v>1023</v>
      </c>
      <c r="B798" s="50" t="s">
        <v>6520</v>
      </c>
      <c r="C798" s="210">
        <f t="shared" ref="C798:L798" si="716">(C2531/C$1818)/(C4264/C$3551)</f>
        <v>1.3893336073759527E-2</v>
      </c>
      <c r="D798" s="210">
        <f t="shared" si="716"/>
        <v>5.4883183222001657E-3</v>
      </c>
      <c r="E798" s="210">
        <f t="shared" si="716"/>
        <v>6.767238358231642E-2</v>
      </c>
      <c r="F798" s="210">
        <f t="shared" si="716"/>
        <v>0.1686190714167321</v>
      </c>
      <c r="G798" s="210">
        <f t="shared" si="716"/>
        <v>1.2268225875152075</v>
      </c>
      <c r="H798" s="210">
        <f t="shared" si="716"/>
        <v>0.82175995999298856</v>
      </c>
      <c r="I798" s="210">
        <f t="shared" si="716"/>
        <v>1.2238401467730018</v>
      </c>
      <c r="J798" s="210">
        <f t="shared" si="716"/>
        <v>0.30745340045687986</v>
      </c>
      <c r="K798" s="210">
        <f t="shared" si="716"/>
        <v>0.38979575494194552</v>
      </c>
      <c r="L798" s="210">
        <f t="shared" si="716"/>
        <v>0.14216338910003151</v>
      </c>
    </row>
    <row r="799" spans="1:12" x14ac:dyDescent="0.25">
      <c r="A799" s="50" t="s">
        <v>325</v>
      </c>
      <c r="B799" s="50" t="s">
        <v>6525</v>
      </c>
      <c r="C799" s="210">
        <f t="shared" ref="C799:L799" si="717">(C2532/C$1818)/(C4265/C$3551)</f>
        <v>0</v>
      </c>
      <c r="D799" s="210">
        <f t="shared" si="717"/>
        <v>0</v>
      </c>
      <c r="E799" s="210">
        <f t="shared" si="717"/>
        <v>3.8000805308228705E-2</v>
      </c>
      <c r="F799" s="210">
        <f t="shared" si="717"/>
        <v>1.4196661295713701E-2</v>
      </c>
      <c r="G799" s="210">
        <f t="shared" si="717"/>
        <v>2.8184216255983286E-3</v>
      </c>
      <c r="H799" s="210">
        <f t="shared" si="717"/>
        <v>0</v>
      </c>
      <c r="I799" s="210">
        <f t="shared" si="717"/>
        <v>1.5388390122604071E-2</v>
      </c>
      <c r="J799" s="210">
        <f t="shared" si="717"/>
        <v>6.2972504926929653E-3</v>
      </c>
      <c r="K799" s="210">
        <f t="shared" si="717"/>
        <v>0</v>
      </c>
      <c r="L799" s="210">
        <f t="shared" si="717"/>
        <v>4.8018090609014075E-2</v>
      </c>
    </row>
    <row r="800" spans="1:12" x14ac:dyDescent="0.25">
      <c r="A800" s="50" t="s">
        <v>2442</v>
      </c>
      <c r="B800" s="50" t="s">
        <v>6526</v>
      </c>
      <c r="C800" s="210">
        <f t="shared" ref="C800:L800" si="718">(C2533/C$1818)/(C4266/C$3551)</f>
        <v>0</v>
      </c>
      <c r="D800" s="210">
        <f t="shared" si="718"/>
        <v>0</v>
      </c>
      <c r="E800" s="210">
        <f t="shared" si="718"/>
        <v>6.6949014204184271E-4</v>
      </c>
      <c r="F800" s="210">
        <f t="shared" si="718"/>
        <v>0</v>
      </c>
      <c r="G800" s="210">
        <f t="shared" si="718"/>
        <v>0</v>
      </c>
      <c r="H800" s="210">
        <f t="shared" si="718"/>
        <v>0</v>
      </c>
      <c r="I800" s="210">
        <f t="shared" si="718"/>
        <v>0</v>
      </c>
      <c r="J800" s="210">
        <f t="shared" si="718"/>
        <v>0</v>
      </c>
      <c r="K800" s="210">
        <f t="shared" si="718"/>
        <v>3.918703310466793E-2</v>
      </c>
      <c r="L800" s="210">
        <f t="shared" si="718"/>
        <v>0</v>
      </c>
    </row>
    <row r="801" spans="1:12" x14ac:dyDescent="0.25">
      <c r="A801" s="50" t="s">
        <v>355</v>
      </c>
      <c r="B801" s="50" t="s">
        <v>6528</v>
      </c>
      <c r="C801" s="210">
        <f t="shared" ref="C801:L801" si="719">(C2534/C$1818)/(C4267/C$3551)</f>
        <v>6.8558970220137419E-2</v>
      </c>
      <c r="D801" s="210">
        <f t="shared" si="719"/>
        <v>3.1752938376866366E-2</v>
      </c>
      <c r="E801" s="210">
        <f t="shared" si="719"/>
        <v>4.3047212563972264E-3</v>
      </c>
      <c r="F801" s="210">
        <f t="shared" si="719"/>
        <v>1.7967299075873089E-5</v>
      </c>
      <c r="G801" s="210">
        <f t="shared" si="719"/>
        <v>2.5940533611546329E-3</v>
      </c>
      <c r="H801" s="210">
        <f t="shared" si="719"/>
        <v>7.1665357168669022E-2</v>
      </c>
      <c r="I801" s="210">
        <f t="shared" si="719"/>
        <v>1.6374266690607764E-2</v>
      </c>
      <c r="J801" s="210">
        <f t="shared" si="719"/>
        <v>2.7042998933204245E-2</v>
      </c>
      <c r="K801" s="210">
        <f t="shared" si="719"/>
        <v>1.1390130058595078E-2</v>
      </c>
      <c r="L801" s="210">
        <f t="shared" si="719"/>
        <v>0</v>
      </c>
    </row>
    <row r="802" spans="1:12" x14ac:dyDescent="0.25">
      <c r="A802" s="50" t="s">
        <v>1039</v>
      </c>
      <c r="B802" s="50" t="s">
        <v>6529</v>
      </c>
      <c r="C802" s="210">
        <f t="shared" ref="C802:L802" si="720">(C2535/C$1818)/(C4268/C$3551)</f>
        <v>0</v>
      </c>
      <c r="D802" s="210">
        <f t="shared" si="720"/>
        <v>2.5013673330129965E-2</v>
      </c>
      <c r="E802" s="210">
        <f t="shared" si="720"/>
        <v>0</v>
      </c>
      <c r="F802" s="210">
        <f t="shared" si="720"/>
        <v>0.14677456052839469</v>
      </c>
      <c r="G802" s="210">
        <f t="shared" si="720"/>
        <v>0.1276290291740648</v>
      </c>
      <c r="H802" s="210">
        <f t="shared" si="720"/>
        <v>0.88683616507374896</v>
      </c>
      <c r="I802" s="210">
        <f t="shared" si="720"/>
        <v>0.23684207483849221</v>
      </c>
      <c r="J802" s="210">
        <f t="shared" si="720"/>
        <v>0.1026350029723995</v>
      </c>
      <c r="K802" s="210">
        <f t="shared" si="720"/>
        <v>9.4967408211145531E-3</v>
      </c>
      <c r="L802" s="210">
        <f t="shared" si="720"/>
        <v>0</v>
      </c>
    </row>
    <row r="803" spans="1:12" x14ac:dyDescent="0.25">
      <c r="A803" s="50" t="s">
        <v>772</v>
      </c>
      <c r="B803" s="50" t="s">
        <v>6530</v>
      </c>
      <c r="C803" s="210">
        <f t="shared" ref="C803:L803" si="721">(C2536/C$1818)/(C4269/C$3551)</f>
        <v>0</v>
      </c>
      <c r="D803" s="210">
        <f t="shared" si="721"/>
        <v>0</v>
      </c>
      <c r="E803" s="210">
        <f t="shared" si="721"/>
        <v>0</v>
      </c>
      <c r="F803" s="210">
        <f t="shared" si="721"/>
        <v>0</v>
      </c>
      <c r="G803" s="210">
        <f t="shared" si="721"/>
        <v>0</v>
      </c>
      <c r="H803" s="210">
        <f t="shared" si="721"/>
        <v>0</v>
      </c>
      <c r="I803" s="210">
        <f t="shared" si="721"/>
        <v>0</v>
      </c>
      <c r="J803" s="210">
        <f t="shared" si="721"/>
        <v>0</v>
      </c>
      <c r="K803" s="210">
        <f t="shared" si="721"/>
        <v>8.1707204613525666E-3</v>
      </c>
      <c r="L803" s="210">
        <f t="shared" si="721"/>
        <v>5.8346217833578344E-2</v>
      </c>
    </row>
    <row r="804" spans="1:12" x14ac:dyDescent="0.25">
      <c r="A804" s="50" t="s">
        <v>2096</v>
      </c>
      <c r="B804" s="50" t="s">
        <v>6531</v>
      </c>
      <c r="C804" s="210">
        <f t="shared" ref="C804:L804" si="722">(C2537/C$1818)/(C4270/C$3551)</f>
        <v>0.34795537436563928</v>
      </c>
      <c r="D804" s="210">
        <f t="shared" si="722"/>
        <v>7.1169149370862356E-2</v>
      </c>
      <c r="E804" s="210">
        <f t="shared" si="722"/>
        <v>0.44315454816186728</v>
      </c>
      <c r="F804" s="210">
        <f t="shared" si="722"/>
        <v>2.7049223641139448E-2</v>
      </c>
      <c r="G804" s="210">
        <f t="shared" si="722"/>
        <v>0</v>
      </c>
      <c r="H804" s="210">
        <f t="shared" si="722"/>
        <v>1.8193847413133714E-2</v>
      </c>
      <c r="I804" s="210">
        <f t="shared" si="722"/>
        <v>0</v>
      </c>
      <c r="J804" s="210">
        <f t="shared" si="722"/>
        <v>0</v>
      </c>
      <c r="K804" s="210">
        <f t="shared" si="722"/>
        <v>4.3230119808510764E-3</v>
      </c>
      <c r="L804" s="210">
        <f t="shared" si="722"/>
        <v>1.6690563102537234E-2</v>
      </c>
    </row>
    <row r="805" spans="1:12" x14ac:dyDescent="0.25">
      <c r="A805" s="50" t="s">
        <v>316</v>
      </c>
      <c r="B805" s="50" t="s">
        <v>6532</v>
      </c>
      <c r="C805" s="210">
        <f t="shared" ref="C805:L805" si="723">(C2538/C$1818)/(C4271/C$3551)</f>
        <v>2.9183495078308295E-4</v>
      </c>
      <c r="D805" s="210">
        <f t="shared" si="723"/>
        <v>3.3795082204494137E-3</v>
      </c>
      <c r="E805" s="210">
        <f t="shared" si="723"/>
        <v>2.6926317075484592E-2</v>
      </c>
      <c r="F805" s="210">
        <f t="shared" si="723"/>
        <v>1.48630896142135E-5</v>
      </c>
      <c r="G805" s="210">
        <f t="shared" si="723"/>
        <v>0</v>
      </c>
      <c r="H805" s="210">
        <f t="shared" si="723"/>
        <v>3.8896990254270354E-2</v>
      </c>
      <c r="I805" s="210">
        <f t="shared" si="723"/>
        <v>3.3928295537069266E-3</v>
      </c>
      <c r="J805" s="210">
        <f t="shared" si="723"/>
        <v>5.9788912784444433E-2</v>
      </c>
      <c r="K805" s="210">
        <f t="shared" si="723"/>
        <v>1.1077562385786702E-2</v>
      </c>
      <c r="L805" s="210">
        <f t="shared" si="723"/>
        <v>6.9740329114612809E-2</v>
      </c>
    </row>
    <row r="806" spans="1:12" x14ac:dyDescent="0.25">
      <c r="A806" s="50" t="s">
        <v>338</v>
      </c>
      <c r="B806" s="50" t="s">
        <v>6533</v>
      </c>
      <c r="C806" s="210">
        <f t="shared" ref="C806:L806" si="724">(C2539/C$1818)/(C4272/C$3551)</f>
        <v>7.7220328915935266E-4</v>
      </c>
      <c r="D806" s="210">
        <f t="shared" si="724"/>
        <v>0</v>
      </c>
      <c r="E806" s="210">
        <f t="shared" si="724"/>
        <v>1.6859596374363055E-3</v>
      </c>
      <c r="F806" s="210">
        <f t="shared" si="724"/>
        <v>0</v>
      </c>
      <c r="G806" s="210">
        <f t="shared" si="724"/>
        <v>2.7244069166423943E-4</v>
      </c>
      <c r="H806" s="210">
        <f t="shared" si="724"/>
        <v>0</v>
      </c>
      <c r="I806" s="210">
        <f t="shared" si="724"/>
        <v>6.306041962723164E-5</v>
      </c>
      <c r="J806" s="210">
        <f t="shared" si="724"/>
        <v>8.9110337369575172E-4</v>
      </c>
      <c r="K806" s="210">
        <f t="shared" si="724"/>
        <v>8.6668334327829938E-5</v>
      </c>
      <c r="L806" s="210">
        <f t="shared" si="724"/>
        <v>0</v>
      </c>
    </row>
    <row r="807" spans="1:12" x14ac:dyDescent="0.25">
      <c r="A807" s="50" t="s">
        <v>1065</v>
      </c>
      <c r="B807" s="50" t="s">
        <v>6535</v>
      </c>
      <c r="C807" s="210">
        <f t="shared" ref="C807:L807" si="725">(C2540/C$1818)/(C4273/C$3551)</f>
        <v>0</v>
      </c>
      <c r="D807" s="210">
        <f t="shared" si="725"/>
        <v>8.1729417064973116E-3</v>
      </c>
      <c r="E807" s="210">
        <f t="shared" si="725"/>
        <v>0</v>
      </c>
      <c r="F807" s="210">
        <f t="shared" si="725"/>
        <v>0</v>
      </c>
      <c r="G807" s="210">
        <f t="shared" si="725"/>
        <v>0</v>
      </c>
      <c r="H807" s="210">
        <f t="shared" si="725"/>
        <v>5.7010737453849721E-2</v>
      </c>
      <c r="I807" s="210">
        <f t="shared" si="725"/>
        <v>0</v>
      </c>
      <c r="J807" s="210">
        <f t="shared" si="725"/>
        <v>7.5092186298726625E-3</v>
      </c>
      <c r="K807" s="210">
        <f t="shared" si="725"/>
        <v>0</v>
      </c>
      <c r="L807" s="210">
        <f t="shared" si="725"/>
        <v>0</v>
      </c>
    </row>
    <row r="808" spans="1:12" x14ac:dyDescent="0.25">
      <c r="A808" s="50" t="s">
        <v>714</v>
      </c>
      <c r="B808" s="50" t="s">
        <v>6536</v>
      </c>
      <c r="C808" s="210">
        <f t="shared" ref="C808:L808" si="726">(C2541/C$1818)/(C4274/C$3551)</f>
        <v>0</v>
      </c>
      <c r="D808" s="210">
        <f t="shared" si="726"/>
        <v>0</v>
      </c>
      <c r="E808" s="210">
        <f t="shared" si="726"/>
        <v>0</v>
      </c>
      <c r="F808" s="210">
        <f t="shared" si="726"/>
        <v>7.1696863576278452E-5</v>
      </c>
      <c r="G808" s="210">
        <f t="shared" si="726"/>
        <v>0</v>
      </c>
      <c r="H808" s="210">
        <f t="shared" si="726"/>
        <v>0</v>
      </c>
      <c r="I808" s="210">
        <f t="shared" si="726"/>
        <v>9.5275632917999828E-4</v>
      </c>
      <c r="J808" s="210">
        <f t="shared" si="726"/>
        <v>3.1749885691467034E-4</v>
      </c>
      <c r="K808" s="210">
        <f t="shared" si="726"/>
        <v>0</v>
      </c>
      <c r="L808" s="210">
        <f t="shared" si="726"/>
        <v>0</v>
      </c>
    </row>
    <row r="809" spans="1:12" x14ac:dyDescent="0.25">
      <c r="A809" s="50" t="s">
        <v>630</v>
      </c>
      <c r="B809" s="50" t="s">
        <v>6537</v>
      </c>
      <c r="C809" s="210">
        <f t="shared" ref="C809:L809" si="727">(C2542/C$1818)/(C4275/C$3551)</f>
        <v>0</v>
      </c>
      <c r="D809" s="210">
        <f t="shared" si="727"/>
        <v>0</v>
      </c>
      <c r="E809" s="210">
        <f t="shared" si="727"/>
        <v>1.4056792065437175E-2</v>
      </c>
      <c r="F809" s="210">
        <f t="shared" si="727"/>
        <v>1.727512986082547E-2</v>
      </c>
      <c r="G809" s="210">
        <f t="shared" si="727"/>
        <v>1.1628355718983789E-2</v>
      </c>
      <c r="H809" s="210">
        <f t="shared" si="727"/>
        <v>3.0967920826519093E-3</v>
      </c>
      <c r="I809" s="210">
        <f t="shared" si="727"/>
        <v>7.4385624577088909E-3</v>
      </c>
      <c r="J809" s="210">
        <f t="shared" si="727"/>
        <v>0</v>
      </c>
      <c r="K809" s="210">
        <f t="shared" si="727"/>
        <v>0</v>
      </c>
      <c r="L809" s="210">
        <f t="shared" si="727"/>
        <v>0</v>
      </c>
    </row>
    <row r="810" spans="1:12" x14ac:dyDescent="0.25">
      <c r="A810" s="50" t="s">
        <v>466</v>
      </c>
      <c r="B810" s="50" t="s">
        <v>6538</v>
      </c>
      <c r="C810" s="210">
        <f t="shared" ref="C810:L810" si="728">(C2543/C$1818)/(C4276/C$3551)</f>
        <v>0</v>
      </c>
      <c r="D810" s="210">
        <f t="shared" si="728"/>
        <v>0</v>
      </c>
      <c r="E810" s="210">
        <f t="shared" si="728"/>
        <v>0</v>
      </c>
      <c r="F810" s="210">
        <f t="shared" si="728"/>
        <v>0</v>
      </c>
      <c r="G810" s="210">
        <f t="shared" si="728"/>
        <v>0</v>
      </c>
      <c r="H810" s="210">
        <f t="shared" si="728"/>
        <v>0</v>
      </c>
      <c r="I810" s="210">
        <f t="shared" si="728"/>
        <v>1.8966630410353021E-3</v>
      </c>
      <c r="J810" s="210">
        <f t="shared" si="728"/>
        <v>0</v>
      </c>
      <c r="K810" s="210">
        <f t="shared" si="728"/>
        <v>0</v>
      </c>
      <c r="L810" s="210">
        <f t="shared" si="728"/>
        <v>0</v>
      </c>
    </row>
    <row r="811" spans="1:12" x14ac:dyDescent="0.25">
      <c r="A811" s="50" t="s">
        <v>664</v>
      </c>
      <c r="B811" s="50" t="s">
        <v>6539</v>
      </c>
      <c r="C811" s="210">
        <f t="shared" ref="C811:L811" si="729">(C2544/C$1818)/(C4277/C$3551)</f>
        <v>0</v>
      </c>
      <c r="D811" s="210">
        <f t="shared" si="729"/>
        <v>0</v>
      </c>
      <c r="E811" s="210">
        <f t="shared" si="729"/>
        <v>0</v>
      </c>
      <c r="F811" s="210">
        <f t="shared" si="729"/>
        <v>1.3460769491233457E-4</v>
      </c>
      <c r="G811" s="210">
        <f t="shared" si="729"/>
        <v>0</v>
      </c>
      <c r="H811" s="210">
        <f t="shared" si="729"/>
        <v>0</v>
      </c>
      <c r="I811" s="210">
        <f t="shared" si="729"/>
        <v>0</v>
      </c>
      <c r="J811" s="210">
        <f t="shared" si="729"/>
        <v>0</v>
      </c>
      <c r="K811" s="210">
        <f t="shared" si="729"/>
        <v>0</v>
      </c>
      <c r="L811" s="210">
        <f t="shared" si="729"/>
        <v>0</v>
      </c>
    </row>
    <row r="812" spans="1:12" x14ac:dyDescent="0.25">
      <c r="A812" s="50" t="s">
        <v>2737</v>
      </c>
      <c r="B812" s="50" t="s">
        <v>6544</v>
      </c>
      <c r="C812" s="210">
        <f t="shared" ref="C812:L812" si="730">(C2545/C$1818)/(C4278/C$3551)</f>
        <v>0</v>
      </c>
      <c r="D812" s="210">
        <f t="shared" si="730"/>
        <v>0</v>
      </c>
      <c r="E812" s="210">
        <f t="shared" si="730"/>
        <v>0</v>
      </c>
      <c r="F812" s="210">
        <f t="shared" si="730"/>
        <v>0</v>
      </c>
      <c r="G812" s="210">
        <f t="shared" si="730"/>
        <v>0</v>
      </c>
      <c r="H812" s="210">
        <f t="shared" si="730"/>
        <v>0</v>
      </c>
      <c r="I812" s="210">
        <f t="shared" si="730"/>
        <v>0</v>
      </c>
      <c r="J812" s="210">
        <f t="shared" si="730"/>
        <v>0</v>
      </c>
      <c r="K812" s="210">
        <f t="shared" si="730"/>
        <v>1.5943395948365977E-3</v>
      </c>
      <c r="L812" s="210">
        <f t="shared" si="730"/>
        <v>0</v>
      </c>
    </row>
    <row r="813" spans="1:12" x14ac:dyDescent="0.25">
      <c r="A813" s="50" t="s">
        <v>3865</v>
      </c>
      <c r="B813" s="50" t="s">
        <v>6554</v>
      </c>
      <c r="C813" s="210">
        <f t="shared" ref="C813:L813" si="731">(C2546/C$1818)/(C4279/C$3551)</f>
        <v>0</v>
      </c>
      <c r="D813" s="210">
        <f t="shared" si="731"/>
        <v>0</v>
      </c>
      <c r="E813" s="210">
        <f t="shared" si="731"/>
        <v>0</v>
      </c>
      <c r="F813" s="210">
        <f t="shared" si="731"/>
        <v>0</v>
      </c>
      <c r="G813" s="210">
        <f t="shared" si="731"/>
        <v>0</v>
      </c>
      <c r="H813" s="210">
        <f t="shared" si="731"/>
        <v>0</v>
      </c>
      <c r="I813" s="210">
        <f t="shared" si="731"/>
        <v>0</v>
      </c>
      <c r="J813" s="210">
        <f t="shared" si="731"/>
        <v>9.5437419731663781E-2</v>
      </c>
      <c r="K813" s="210">
        <f t="shared" si="731"/>
        <v>0</v>
      </c>
      <c r="L813" s="210">
        <f t="shared" si="731"/>
        <v>0</v>
      </c>
    </row>
    <row r="814" spans="1:12" x14ac:dyDescent="0.25">
      <c r="A814" s="50" t="s">
        <v>327</v>
      </c>
      <c r="B814" s="50" t="s">
        <v>6563</v>
      </c>
      <c r="C814" s="210">
        <f t="shared" ref="C814:L814" si="732">(C2547/C$1818)/(C4280/C$3551)</f>
        <v>2.4511975502412285E-3</v>
      </c>
      <c r="D814" s="210">
        <f t="shared" si="732"/>
        <v>0</v>
      </c>
      <c r="E814" s="210">
        <f t="shared" si="732"/>
        <v>0</v>
      </c>
      <c r="F814" s="210">
        <f t="shared" si="732"/>
        <v>0</v>
      </c>
      <c r="G814" s="210">
        <f t="shared" si="732"/>
        <v>0</v>
      </c>
      <c r="H814" s="210">
        <f t="shared" si="732"/>
        <v>0</v>
      </c>
      <c r="I814" s="210">
        <f t="shared" si="732"/>
        <v>0</v>
      </c>
      <c r="J814" s="210">
        <f t="shared" si="732"/>
        <v>0</v>
      </c>
      <c r="K814" s="210">
        <f t="shared" si="732"/>
        <v>0</v>
      </c>
      <c r="L814" s="210">
        <f t="shared" si="732"/>
        <v>0</v>
      </c>
    </row>
    <row r="815" spans="1:12" x14ac:dyDescent="0.25">
      <c r="A815" s="50" t="s">
        <v>642</v>
      </c>
      <c r="B815" s="50" t="s">
        <v>6564</v>
      </c>
      <c r="C815" s="210">
        <f t="shared" ref="C815:L815" si="733">(C2548/C$1818)/(C4281/C$3551)</f>
        <v>0</v>
      </c>
      <c r="D815" s="210">
        <f t="shared" si="733"/>
        <v>0</v>
      </c>
      <c r="E815" s="210">
        <f t="shared" si="733"/>
        <v>0</v>
      </c>
      <c r="F815" s="210">
        <f t="shared" si="733"/>
        <v>0</v>
      </c>
      <c r="G815" s="210">
        <f t="shared" si="733"/>
        <v>0</v>
      </c>
      <c r="H815" s="210">
        <f t="shared" si="733"/>
        <v>3.4730153616074639E-3</v>
      </c>
      <c r="I815" s="210">
        <f t="shared" si="733"/>
        <v>0</v>
      </c>
      <c r="J815" s="210">
        <f t="shared" si="733"/>
        <v>0</v>
      </c>
      <c r="K815" s="210">
        <f t="shared" si="733"/>
        <v>0</v>
      </c>
      <c r="L815" s="210">
        <f t="shared" si="733"/>
        <v>0</v>
      </c>
    </row>
    <row r="816" spans="1:12" x14ac:dyDescent="0.25">
      <c r="A816" s="50" t="s">
        <v>898</v>
      </c>
      <c r="B816" s="50" t="s">
        <v>6566</v>
      </c>
      <c r="C816" s="210">
        <f t="shared" ref="C816:L816" si="734">(C2549/C$1818)/(C4282/C$3551)</f>
        <v>3.8848875219398777E-3</v>
      </c>
      <c r="D816" s="210">
        <f t="shared" si="734"/>
        <v>0</v>
      </c>
      <c r="E816" s="210">
        <f t="shared" si="734"/>
        <v>0</v>
      </c>
      <c r="F816" s="210">
        <f t="shared" si="734"/>
        <v>0</v>
      </c>
      <c r="G816" s="210">
        <f t="shared" si="734"/>
        <v>0</v>
      </c>
      <c r="H816" s="210">
        <f t="shared" si="734"/>
        <v>9.5597559254453446E-4</v>
      </c>
      <c r="I816" s="210">
        <f t="shared" si="734"/>
        <v>0</v>
      </c>
      <c r="J816" s="210">
        <f t="shared" si="734"/>
        <v>1.3455348409759165E-3</v>
      </c>
      <c r="K816" s="210">
        <f t="shared" si="734"/>
        <v>5.9756455944673251E-3</v>
      </c>
      <c r="L816" s="210">
        <f t="shared" si="734"/>
        <v>0</v>
      </c>
    </row>
    <row r="817" spans="1:12" x14ac:dyDescent="0.25">
      <c r="A817" s="50" t="s">
        <v>374</v>
      </c>
      <c r="B817" s="50" t="s">
        <v>6567</v>
      </c>
      <c r="C817" s="210">
        <f t="shared" ref="C817:L817" si="735">(C2550/C$1818)/(C4283/C$3551)</f>
        <v>7.1075379576138785E-3</v>
      </c>
      <c r="D817" s="210">
        <f t="shared" si="735"/>
        <v>1.1353030914262974E-2</v>
      </c>
      <c r="E817" s="210">
        <f t="shared" si="735"/>
        <v>3.012127717199373E-2</v>
      </c>
      <c r="F817" s="210">
        <f t="shared" si="735"/>
        <v>8.1699408826984107E-2</v>
      </c>
      <c r="G817" s="210">
        <f t="shared" si="735"/>
        <v>4.3848653228728662E-2</v>
      </c>
      <c r="H817" s="210">
        <f t="shared" si="735"/>
        <v>2.7755006357337093E-2</v>
      </c>
      <c r="I817" s="210">
        <f t="shared" si="735"/>
        <v>2.3697096351909239E-2</v>
      </c>
      <c r="J817" s="210">
        <f t="shared" si="735"/>
        <v>1.8421846394904341E-2</v>
      </c>
      <c r="K817" s="210">
        <f t="shared" si="735"/>
        <v>1.5950604900457455E-2</v>
      </c>
      <c r="L817" s="210">
        <f t="shared" si="735"/>
        <v>4.1825588103552875E-3</v>
      </c>
    </row>
    <row r="818" spans="1:12" x14ac:dyDescent="0.25">
      <c r="A818" s="50" t="s">
        <v>330</v>
      </c>
      <c r="B818" s="50" t="s">
        <v>6568</v>
      </c>
      <c r="C818" s="210">
        <f t="shared" ref="C818:L818" si="736">(C2551/C$1818)/(C4284/C$3551)</f>
        <v>4.4052709340520628E-2</v>
      </c>
      <c r="D818" s="210">
        <f t="shared" si="736"/>
        <v>5.2537836286559482E-2</v>
      </c>
      <c r="E818" s="210">
        <f t="shared" si="736"/>
        <v>1.1587989848203644E-2</v>
      </c>
      <c r="F818" s="210">
        <f t="shared" si="736"/>
        <v>3.6063933897355601E-3</v>
      </c>
      <c r="G818" s="210">
        <f t="shared" si="736"/>
        <v>1.3516810939860323E-4</v>
      </c>
      <c r="H818" s="210">
        <f t="shared" si="736"/>
        <v>1.6746530739426499E-3</v>
      </c>
      <c r="I818" s="210">
        <f t="shared" si="736"/>
        <v>6.3773021177435999E-5</v>
      </c>
      <c r="J818" s="210">
        <f t="shared" si="736"/>
        <v>6.5773134708153836E-4</v>
      </c>
      <c r="K818" s="210">
        <f t="shared" si="736"/>
        <v>2.5554664450756309E-4</v>
      </c>
      <c r="L818" s="210">
        <f t="shared" si="736"/>
        <v>0</v>
      </c>
    </row>
    <row r="819" spans="1:12" x14ac:dyDescent="0.25">
      <c r="A819" s="50" t="s">
        <v>285</v>
      </c>
      <c r="B819" s="50" t="s">
        <v>6569</v>
      </c>
      <c r="C819" s="210">
        <f t="shared" ref="C819:L819" si="737">(C2552/C$1818)/(C4285/C$3551)</f>
        <v>1.6747109193051509E-3</v>
      </c>
      <c r="D819" s="210">
        <f t="shared" si="737"/>
        <v>1.3860142926973849E-3</v>
      </c>
      <c r="E819" s="210">
        <f t="shared" si="737"/>
        <v>2.0516369860175087E-2</v>
      </c>
      <c r="F819" s="210">
        <f t="shared" si="737"/>
        <v>4.6082386693469691E-3</v>
      </c>
      <c r="G819" s="210">
        <f t="shared" si="737"/>
        <v>4.8750255778148071E-3</v>
      </c>
      <c r="H819" s="210">
        <f t="shared" si="737"/>
        <v>6.750569886789144E-4</v>
      </c>
      <c r="I819" s="210">
        <f t="shared" si="737"/>
        <v>5.3948214779436179E-5</v>
      </c>
      <c r="J819" s="210">
        <f t="shared" si="737"/>
        <v>1.0550230286083466E-3</v>
      </c>
      <c r="K819" s="210">
        <f t="shared" si="737"/>
        <v>1.2521961255561737E-2</v>
      </c>
      <c r="L819" s="210">
        <f t="shared" si="737"/>
        <v>1.0212347846472347E-2</v>
      </c>
    </row>
    <row r="820" spans="1:12" x14ac:dyDescent="0.25">
      <c r="A820" s="50" t="s">
        <v>214</v>
      </c>
      <c r="B820" s="50" t="s">
        <v>6570</v>
      </c>
      <c r="C820" s="210">
        <f t="shared" ref="C820:L820" si="738">(C2553/C$1818)/(C4286/C$3551)</f>
        <v>8.2050102567201768E-3</v>
      </c>
      <c r="D820" s="210">
        <f t="shared" si="738"/>
        <v>2.8728959559375217E-3</v>
      </c>
      <c r="E820" s="210">
        <f t="shared" si="738"/>
        <v>1.7504829375994364E-2</v>
      </c>
      <c r="F820" s="210">
        <f t="shared" si="738"/>
        <v>6.8034393505189499E-4</v>
      </c>
      <c r="G820" s="210">
        <f t="shared" si="738"/>
        <v>2.1228930660075768E-3</v>
      </c>
      <c r="H820" s="210">
        <f t="shared" si="738"/>
        <v>1.149426593360733E-2</v>
      </c>
      <c r="I820" s="210">
        <f t="shared" si="738"/>
        <v>3.9675704599965514E-3</v>
      </c>
      <c r="J820" s="210">
        <f t="shared" si="738"/>
        <v>0</v>
      </c>
      <c r="K820" s="210">
        <f t="shared" si="738"/>
        <v>2.0803618059898341E-3</v>
      </c>
      <c r="L820" s="210">
        <f t="shared" si="738"/>
        <v>3.9566019757427016E-3</v>
      </c>
    </row>
    <row r="821" spans="1:12" x14ac:dyDescent="0.25">
      <c r="A821" s="50" t="s">
        <v>2001</v>
      </c>
      <c r="B821" s="50" t="s">
        <v>6571</v>
      </c>
      <c r="C821" s="210">
        <f t="shared" ref="C821:L821" si="739">(C2554/C$1818)/(C4287/C$3551)</f>
        <v>0</v>
      </c>
      <c r="D821" s="210">
        <f t="shared" si="739"/>
        <v>0</v>
      </c>
      <c r="E821" s="210">
        <f t="shared" si="739"/>
        <v>0</v>
      </c>
      <c r="F821" s="210">
        <f t="shared" si="739"/>
        <v>0</v>
      </c>
      <c r="G821" s="210">
        <f t="shared" si="739"/>
        <v>0</v>
      </c>
      <c r="H821" s="210">
        <f t="shared" si="739"/>
        <v>1.4557077666674102E-3</v>
      </c>
      <c r="I821" s="210">
        <f t="shared" si="739"/>
        <v>0</v>
      </c>
      <c r="J821" s="210">
        <f t="shared" si="739"/>
        <v>0</v>
      </c>
      <c r="K821" s="210">
        <f t="shared" si="739"/>
        <v>0</v>
      </c>
      <c r="L821" s="210">
        <f t="shared" si="739"/>
        <v>0</v>
      </c>
    </row>
    <row r="822" spans="1:12" x14ac:dyDescent="0.25">
      <c r="A822" s="50" t="s">
        <v>295</v>
      </c>
      <c r="B822" s="50" t="s">
        <v>6572</v>
      </c>
      <c r="C822" s="210">
        <f t="shared" ref="C822:L822" si="740">(C2555/C$1818)/(C4288/C$3551)</f>
        <v>1.195355491233814E-4</v>
      </c>
      <c r="D822" s="210">
        <f t="shared" si="740"/>
        <v>0</v>
      </c>
      <c r="E822" s="210">
        <f t="shared" si="740"/>
        <v>0</v>
      </c>
      <c r="F822" s="210">
        <f t="shared" si="740"/>
        <v>0</v>
      </c>
      <c r="G822" s="210">
        <f t="shared" si="740"/>
        <v>8.2051776464829428E-3</v>
      </c>
      <c r="H822" s="210">
        <f t="shared" si="740"/>
        <v>1.5573085700602771E-2</v>
      </c>
      <c r="I822" s="210">
        <f t="shared" si="740"/>
        <v>2.330886150869807E-2</v>
      </c>
      <c r="J822" s="210">
        <f t="shared" si="740"/>
        <v>2.3344888076083616E-2</v>
      </c>
      <c r="K822" s="210">
        <f t="shared" si="740"/>
        <v>8.2247956974698354E-3</v>
      </c>
      <c r="L822" s="210">
        <f t="shared" si="740"/>
        <v>2.587098213475161E-2</v>
      </c>
    </row>
    <row r="823" spans="1:12" x14ac:dyDescent="0.25">
      <c r="A823" s="50" t="s">
        <v>340</v>
      </c>
      <c r="B823" s="50" t="s">
        <v>6573</v>
      </c>
      <c r="C823" s="210">
        <f t="shared" ref="C823:L823" si="741">(C2556/C$1818)/(C4289/C$3551)</f>
        <v>1.4816179001966945E-3</v>
      </c>
      <c r="D823" s="210">
        <f t="shared" si="741"/>
        <v>8.9535492833295755E-5</v>
      </c>
      <c r="E823" s="210">
        <f t="shared" si="741"/>
        <v>5.51801675053729E-3</v>
      </c>
      <c r="F823" s="210">
        <f t="shared" si="741"/>
        <v>1.1136398710420474E-4</v>
      </c>
      <c r="G823" s="210">
        <f t="shared" si="741"/>
        <v>1.1780701377968302E-3</v>
      </c>
      <c r="H823" s="210">
        <f t="shared" si="741"/>
        <v>2.2306462931930872E-2</v>
      </c>
      <c r="I823" s="210">
        <f t="shared" si="741"/>
        <v>1.904774146906775E-5</v>
      </c>
      <c r="J823" s="210">
        <f t="shared" si="741"/>
        <v>0</v>
      </c>
      <c r="K823" s="210">
        <f t="shared" si="741"/>
        <v>3.2462532254709093E-5</v>
      </c>
      <c r="L823" s="210">
        <f t="shared" si="741"/>
        <v>2.0173098603623683E-3</v>
      </c>
    </row>
    <row r="824" spans="1:12" x14ac:dyDescent="0.25">
      <c r="A824" s="50" t="s">
        <v>425</v>
      </c>
      <c r="B824" s="50" t="s">
        <v>6574</v>
      </c>
      <c r="C824" s="210">
        <f t="shared" ref="C824:L824" si="742">(C2557/C$1818)/(C4290/C$3551)</f>
        <v>3.2304122887155527E-2</v>
      </c>
      <c r="D824" s="210">
        <f t="shared" si="742"/>
        <v>0.4365414648545024</v>
      </c>
      <c r="E824" s="210">
        <f t="shared" si="742"/>
        <v>0.1432639325742337</v>
      </c>
      <c r="F824" s="210">
        <f t="shared" si="742"/>
        <v>8.0719178699682134E-2</v>
      </c>
      <c r="G824" s="210">
        <f t="shared" si="742"/>
        <v>0.13683427336173284</v>
      </c>
      <c r="H824" s="210">
        <f t="shared" si="742"/>
        <v>1.3687784967206986E-2</v>
      </c>
      <c r="I824" s="210">
        <f t="shared" si="742"/>
        <v>1.0177124144533787E-2</v>
      </c>
      <c r="J824" s="210">
        <f t="shared" si="742"/>
        <v>6.1415955992875039E-3</v>
      </c>
      <c r="K824" s="210">
        <f t="shared" si="742"/>
        <v>3.6422660428852942E-2</v>
      </c>
      <c r="L824" s="210">
        <f t="shared" si="742"/>
        <v>4.8880240901299577E-3</v>
      </c>
    </row>
    <row r="825" spans="1:12" x14ac:dyDescent="0.25">
      <c r="A825" s="50" t="s">
        <v>453</v>
      </c>
      <c r="B825" s="50" t="s">
        <v>6575</v>
      </c>
      <c r="C825" s="210">
        <f t="shared" ref="C825:L825" si="743">(C2558/C$1818)/(C4291/C$3551)</f>
        <v>1.1192447415518819E-3</v>
      </c>
      <c r="D825" s="210">
        <f t="shared" si="743"/>
        <v>0.12947160324450904</v>
      </c>
      <c r="E825" s="210">
        <f t="shared" si="743"/>
        <v>8.5913835553374507E-2</v>
      </c>
      <c r="F825" s="210">
        <f t="shared" si="743"/>
        <v>0.22839415686758835</v>
      </c>
      <c r="G825" s="210">
        <f t="shared" si="743"/>
        <v>0.12870034385371415</v>
      </c>
      <c r="H825" s="210">
        <f t="shared" si="743"/>
        <v>0.25910002877914656</v>
      </c>
      <c r="I825" s="210">
        <f t="shared" si="743"/>
        <v>6.7727558311822506E-2</v>
      </c>
      <c r="J825" s="210">
        <f t="shared" si="743"/>
        <v>4.1332258194954549E-2</v>
      </c>
      <c r="K825" s="210">
        <f t="shared" si="743"/>
        <v>0.16770186159499595</v>
      </c>
      <c r="L825" s="210">
        <f t="shared" si="743"/>
        <v>0.11218619888130556</v>
      </c>
    </row>
    <row r="826" spans="1:12" x14ac:dyDescent="0.25">
      <c r="A826" s="50" t="s">
        <v>917</v>
      </c>
      <c r="B826" s="50" t="s">
        <v>6576</v>
      </c>
      <c r="C826" s="210">
        <f t="shared" ref="C826:L826" si="744">(C2559/C$1818)/(C4292/C$3551)</f>
        <v>0</v>
      </c>
      <c r="D826" s="210">
        <f t="shared" si="744"/>
        <v>3.301342329249557E-3</v>
      </c>
      <c r="E826" s="210">
        <f t="shared" si="744"/>
        <v>2.0992739520141043E-3</v>
      </c>
      <c r="F826" s="210">
        <f t="shared" si="744"/>
        <v>2.0562704950870807E-2</v>
      </c>
      <c r="G826" s="210">
        <f t="shared" si="744"/>
        <v>5.2869866404406671E-3</v>
      </c>
      <c r="H826" s="210">
        <f t="shared" si="744"/>
        <v>1.0622342023651025E-4</v>
      </c>
      <c r="I826" s="210">
        <f t="shared" si="744"/>
        <v>0</v>
      </c>
      <c r="J826" s="210">
        <f t="shared" si="744"/>
        <v>2.4177900666633508E-2</v>
      </c>
      <c r="K826" s="210">
        <f t="shared" si="744"/>
        <v>6.3577713990919265E-4</v>
      </c>
      <c r="L826" s="210">
        <f t="shared" si="744"/>
        <v>0</v>
      </c>
    </row>
    <row r="827" spans="1:12" x14ac:dyDescent="0.25">
      <c r="A827" s="50" t="s">
        <v>2376</v>
      </c>
      <c r="B827" s="50" t="s">
        <v>6577</v>
      </c>
      <c r="C827" s="210">
        <f t="shared" ref="C827:L827" si="745">(C2560/C$1818)/(C4293/C$3551)</f>
        <v>0</v>
      </c>
      <c r="D827" s="210">
        <f t="shared" si="745"/>
        <v>0</v>
      </c>
      <c r="E827" s="210">
        <f t="shared" si="745"/>
        <v>0</v>
      </c>
      <c r="F827" s="210">
        <f t="shared" si="745"/>
        <v>0</v>
      </c>
      <c r="G827" s="210">
        <f t="shared" si="745"/>
        <v>0</v>
      </c>
      <c r="H827" s="210">
        <f t="shared" si="745"/>
        <v>0</v>
      </c>
      <c r="I827" s="210">
        <f t="shared" si="745"/>
        <v>8.6862603157243764E-5</v>
      </c>
      <c r="J827" s="210">
        <f t="shared" si="745"/>
        <v>0</v>
      </c>
      <c r="K827" s="210">
        <f t="shared" si="745"/>
        <v>0</v>
      </c>
      <c r="L827" s="210">
        <f t="shared" si="745"/>
        <v>0</v>
      </c>
    </row>
    <row r="828" spans="1:12" x14ac:dyDescent="0.25">
      <c r="A828" s="50" t="s">
        <v>1144</v>
      </c>
      <c r="B828" s="50" t="s">
        <v>6578</v>
      </c>
      <c r="C828" s="210">
        <f t="shared" ref="C828:L828" si="746">(C2561/C$1818)/(C4294/C$3551)</f>
        <v>0</v>
      </c>
      <c r="D828" s="210">
        <f t="shared" si="746"/>
        <v>4.2436382521909702E-4</v>
      </c>
      <c r="E828" s="210">
        <f t="shared" si="746"/>
        <v>0</v>
      </c>
      <c r="F828" s="210">
        <f t="shared" si="746"/>
        <v>0</v>
      </c>
      <c r="G828" s="210">
        <f t="shared" si="746"/>
        <v>0</v>
      </c>
      <c r="H828" s="210">
        <f t="shared" si="746"/>
        <v>0</v>
      </c>
      <c r="I828" s="210">
        <f t="shared" si="746"/>
        <v>0</v>
      </c>
      <c r="J828" s="210">
        <f t="shared" si="746"/>
        <v>0</v>
      </c>
      <c r="K828" s="210">
        <f t="shared" si="746"/>
        <v>0</v>
      </c>
      <c r="L828" s="210">
        <f t="shared" si="746"/>
        <v>0</v>
      </c>
    </row>
    <row r="829" spans="1:12" x14ac:dyDescent="0.25">
      <c r="A829" s="50" t="s">
        <v>621</v>
      </c>
      <c r="B829" s="50" t="s">
        <v>6579</v>
      </c>
      <c r="C829" s="210">
        <f t="shared" ref="C829:L829" si="747">(C2562/C$1818)/(C4295/C$3551)</f>
        <v>3.8906836157503978E-4</v>
      </c>
      <c r="D829" s="210">
        <f t="shared" si="747"/>
        <v>0</v>
      </c>
      <c r="E829" s="210">
        <f t="shared" si="747"/>
        <v>2.3073060247498518E-3</v>
      </c>
      <c r="F829" s="210">
        <f t="shared" si="747"/>
        <v>1.2653773257771785E-3</v>
      </c>
      <c r="G829" s="210">
        <f t="shared" si="747"/>
        <v>0</v>
      </c>
      <c r="H829" s="210">
        <f t="shared" si="747"/>
        <v>3.7081260752759736E-5</v>
      </c>
      <c r="I829" s="210">
        <f t="shared" si="747"/>
        <v>0</v>
      </c>
      <c r="J829" s="210">
        <f t="shared" si="747"/>
        <v>1.1641165141632003E-3</v>
      </c>
      <c r="K829" s="210">
        <f t="shared" si="747"/>
        <v>9.4140413205318649E-4</v>
      </c>
      <c r="L829" s="210">
        <f t="shared" si="747"/>
        <v>2.5619771185397093E-3</v>
      </c>
    </row>
    <row r="830" spans="1:12" x14ac:dyDescent="0.25">
      <c r="A830" s="50" t="s">
        <v>1367</v>
      </c>
      <c r="B830" s="50" t="s">
        <v>6580</v>
      </c>
      <c r="C830" s="210">
        <f t="shared" ref="C830:L830" si="748">(C2563/C$1818)/(C4296/C$3551)</f>
        <v>0</v>
      </c>
      <c r="D830" s="210">
        <f t="shared" si="748"/>
        <v>0</v>
      </c>
      <c r="E830" s="210">
        <f t="shared" si="748"/>
        <v>0.16320543859909237</v>
      </c>
      <c r="F830" s="210">
        <f t="shared" si="748"/>
        <v>5.9584960327163335E-4</v>
      </c>
      <c r="G830" s="210">
        <f t="shared" si="748"/>
        <v>0.99040890828693029</v>
      </c>
      <c r="H830" s="210">
        <f t="shared" si="748"/>
        <v>0.4653216284611536</v>
      </c>
      <c r="I830" s="210">
        <f t="shared" si="748"/>
        <v>2.03108290216703E-2</v>
      </c>
      <c r="J830" s="210">
        <f t="shared" si="748"/>
        <v>3.0145902024658128E-2</v>
      </c>
      <c r="K830" s="210">
        <f t="shared" si="748"/>
        <v>7.5762810508000586E-2</v>
      </c>
      <c r="L830" s="210">
        <f t="shared" si="748"/>
        <v>4.2895420238563436E-2</v>
      </c>
    </row>
    <row r="831" spans="1:12" x14ac:dyDescent="0.25">
      <c r="A831" s="50" t="s">
        <v>511</v>
      </c>
      <c r="B831" s="50" t="s">
        <v>6581</v>
      </c>
      <c r="C831" s="210">
        <f t="shared" ref="C831:L831" si="749">(C2564/C$1818)/(C4297/C$3551)</f>
        <v>0</v>
      </c>
      <c r="D831" s="210">
        <f t="shared" si="749"/>
        <v>4.8366227942428161E-3</v>
      </c>
      <c r="E831" s="210">
        <f t="shared" si="749"/>
        <v>0</v>
      </c>
      <c r="F831" s="210">
        <f t="shared" si="749"/>
        <v>0</v>
      </c>
      <c r="G831" s="210">
        <f t="shared" si="749"/>
        <v>5.9385193476943704E-4</v>
      </c>
      <c r="H831" s="210">
        <f t="shared" si="749"/>
        <v>0</v>
      </c>
      <c r="I831" s="210">
        <f t="shared" si="749"/>
        <v>0</v>
      </c>
      <c r="J831" s="210">
        <f t="shared" si="749"/>
        <v>0</v>
      </c>
      <c r="K831" s="210">
        <f t="shared" si="749"/>
        <v>0</v>
      </c>
      <c r="L831" s="210">
        <f t="shared" si="749"/>
        <v>0</v>
      </c>
    </row>
    <row r="832" spans="1:12" x14ac:dyDescent="0.25">
      <c r="A832" s="50" t="s">
        <v>2228</v>
      </c>
      <c r="B832" s="50" t="s">
        <v>6582</v>
      </c>
      <c r="C832" s="210">
        <f t="shared" ref="C832:L832" si="750">(C2565/C$1818)/(C4298/C$3551)</f>
        <v>0</v>
      </c>
      <c r="D832" s="210">
        <f t="shared" si="750"/>
        <v>0</v>
      </c>
      <c r="E832" s="210">
        <f t="shared" si="750"/>
        <v>0</v>
      </c>
      <c r="F832" s="210">
        <f t="shared" si="750"/>
        <v>0</v>
      </c>
      <c r="G832" s="210">
        <f t="shared" si="750"/>
        <v>0</v>
      </c>
      <c r="H832" s="210">
        <f t="shared" si="750"/>
        <v>1.3741804672664354E-3</v>
      </c>
      <c r="I832" s="210">
        <f t="shared" si="750"/>
        <v>1.8068991724171579E-3</v>
      </c>
      <c r="J832" s="210">
        <f t="shared" si="750"/>
        <v>0</v>
      </c>
      <c r="K832" s="210">
        <f t="shared" si="750"/>
        <v>0</v>
      </c>
      <c r="L832" s="210">
        <f t="shared" si="750"/>
        <v>0</v>
      </c>
    </row>
    <row r="833" spans="1:12" x14ac:dyDescent="0.25">
      <c r="A833" s="50" t="s">
        <v>2233</v>
      </c>
      <c r="B833" s="50" t="s">
        <v>6583</v>
      </c>
      <c r="C833" s="210">
        <f t="shared" ref="C833:L833" si="751">(C2566/C$1818)/(C4299/C$3551)</f>
        <v>0</v>
      </c>
      <c r="D833" s="210">
        <f t="shared" si="751"/>
        <v>6.9791835258958357E-4</v>
      </c>
      <c r="E833" s="210">
        <f t="shared" si="751"/>
        <v>1.4788370260892083E-3</v>
      </c>
      <c r="F833" s="210">
        <f t="shared" si="751"/>
        <v>2.003337943549875E-3</v>
      </c>
      <c r="G833" s="210">
        <f t="shared" si="751"/>
        <v>7.2115177291769153E-5</v>
      </c>
      <c r="H833" s="210">
        <f t="shared" si="751"/>
        <v>9.131203114396498E-4</v>
      </c>
      <c r="I833" s="210">
        <f t="shared" si="751"/>
        <v>1.4840561672656269E-4</v>
      </c>
      <c r="J833" s="210">
        <f t="shared" si="751"/>
        <v>2.6509153905744996E-3</v>
      </c>
      <c r="K833" s="210">
        <f t="shared" si="751"/>
        <v>0</v>
      </c>
      <c r="L833" s="210">
        <f t="shared" si="751"/>
        <v>0</v>
      </c>
    </row>
    <row r="834" spans="1:12" x14ac:dyDescent="0.25">
      <c r="A834" s="50" t="s">
        <v>88</v>
      </c>
      <c r="B834" s="50" t="s">
        <v>6584</v>
      </c>
      <c r="C834" s="210">
        <f t="shared" ref="C834:L834" si="752">(C2567/C$1818)/(C4300/C$3551)</f>
        <v>1.2103191500509685E-2</v>
      </c>
      <c r="D834" s="210">
        <f t="shared" si="752"/>
        <v>2.538049482072308E-3</v>
      </c>
      <c r="E834" s="210">
        <f t="shared" si="752"/>
        <v>9.9192532086166511E-3</v>
      </c>
      <c r="F834" s="210">
        <f t="shared" si="752"/>
        <v>0.10404981892736881</v>
      </c>
      <c r="G834" s="210">
        <f t="shared" si="752"/>
        <v>0.1561994483618015</v>
      </c>
      <c r="H834" s="210">
        <f t="shared" si="752"/>
        <v>3.5844905778231254E-2</v>
      </c>
      <c r="I834" s="210">
        <f t="shared" si="752"/>
        <v>0.19116903927991971</v>
      </c>
      <c r="J834" s="210">
        <f t="shared" si="752"/>
        <v>0</v>
      </c>
      <c r="K834" s="210">
        <f t="shared" si="752"/>
        <v>1.3857508150419203E-3</v>
      </c>
      <c r="L834" s="210">
        <f t="shared" si="752"/>
        <v>4.1221030270809514E-3</v>
      </c>
    </row>
    <row r="835" spans="1:12" x14ac:dyDescent="0.25">
      <c r="A835" s="50" t="s">
        <v>2558</v>
      </c>
      <c r="B835" s="50" t="s">
        <v>6585</v>
      </c>
      <c r="C835" s="210">
        <f t="shared" ref="C835:L835" si="753">(C2568/C$1818)/(C4301/C$3551)</f>
        <v>0</v>
      </c>
      <c r="D835" s="210">
        <f t="shared" si="753"/>
        <v>1.226924503782687E-2</v>
      </c>
      <c r="E835" s="210">
        <f t="shared" si="753"/>
        <v>5.7859270046438475E-3</v>
      </c>
      <c r="F835" s="210">
        <f t="shared" si="753"/>
        <v>0</v>
      </c>
      <c r="G835" s="210">
        <f t="shared" si="753"/>
        <v>0</v>
      </c>
      <c r="H835" s="210">
        <f t="shared" si="753"/>
        <v>0</v>
      </c>
      <c r="I835" s="210">
        <f t="shared" si="753"/>
        <v>0</v>
      </c>
      <c r="J835" s="210">
        <f t="shared" si="753"/>
        <v>0</v>
      </c>
      <c r="K835" s="210">
        <f t="shared" si="753"/>
        <v>4.0715813510130401E-3</v>
      </c>
      <c r="L835" s="210">
        <f t="shared" si="753"/>
        <v>0</v>
      </c>
    </row>
    <row r="836" spans="1:12" x14ac:dyDescent="0.25">
      <c r="A836" s="50" t="s">
        <v>3776</v>
      </c>
      <c r="B836" s="50" t="s">
        <v>6600</v>
      </c>
      <c r="C836" s="210">
        <f t="shared" ref="C836:L836" si="754">(C2569/C$1818)/(C4302/C$3551)</f>
        <v>0</v>
      </c>
      <c r="D836" s="210">
        <f t="shared" si="754"/>
        <v>0</v>
      </c>
      <c r="E836" s="210">
        <f t="shared" si="754"/>
        <v>0</v>
      </c>
      <c r="F836" s="210">
        <f t="shared" si="754"/>
        <v>0</v>
      </c>
      <c r="G836" s="210">
        <f t="shared" si="754"/>
        <v>0</v>
      </c>
      <c r="H836" s="210">
        <f t="shared" si="754"/>
        <v>0</v>
      </c>
      <c r="I836" s="210">
        <f t="shared" si="754"/>
        <v>3.0331666495406759E-4</v>
      </c>
      <c r="J836" s="210">
        <f t="shared" si="754"/>
        <v>0</v>
      </c>
      <c r="K836" s="210">
        <f t="shared" si="754"/>
        <v>0</v>
      </c>
      <c r="L836" s="210">
        <f t="shared" si="754"/>
        <v>0</v>
      </c>
    </row>
    <row r="837" spans="1:12" x14ac:dyDescent="0.25">
      <c r="A837" s="50" t="s">
        <v>3207</v>
      </c>
      <c r="B837" s="50" t="s">
        <v>6605</v>
      </c>
      <c r="C837" s="210">
        <f t="shared" ref="C837:L837" si="755">(C2570/C$1818)/(C4303/C$3551)</f>
        <v>0</v>
      </c>
      <c r="D837" s="210">
        <f t="shared" si="755"/>
        <v>2.7916325507613009E-2</v>
      </c>
      <c r="E837" s="210">
        <f t="shared" si="755"/>
        <v>0.29039270202546974</v>
      </c>
      <c r="F837" s="210">
        <f t="shared" si="755"/>
        <v>1.6866241123091434</v>
      </c>
      <c r="G837" s="210">
        <f t="shared" si="755"/>
        <v>0.48701178010766616</v>
      </c>
      <c r="H837" s="210">
        <f t="shared" si="755"/>
        <v>0.51042653176834596</v>
      </c>
      <c r="I837" s="210">
        <f t="shared" si="755"/>
        <v>1.559932577519367E-2</v>
      </c>
      <c r="J837" s="210">
        <f t="shared" si="755"/>
        <v>0</v>
      </c>
      <c r="K837" s="210">
        <f t="shared" si="755"/>
        <v>0</v>
      </c>
      <c r="L837" s="210">
        <f t="shared" si="755"/>
        <v>0.25115196155217578</v>
      </c>
    </row>
    <row r="838" spans="1:12" x14ac:dyDescent="0.25">
      <c r="A838" s="50" t="s">
        <v>1159</v>
      </c>
      <c r="B838" s="50" t="s">
        <v>6609</v>
      </c>
      <c r="C838" s="210">
        <f t="shared" ref="C838:L838" si="756">(C2571/C$1818)/(C4304/C$3551)</f>
        <v>1.6988125862450669E-3</v>
      </c>
      <c r="D838" s="210">
        <f t="shared" si="756"/>
        <v>3.6484832041868E-3</v>
      </c>
      <c r="E838" s="210">
        <f t="shared" si="756"/>
        <v>0</v>
      </c>
      <c r="F838" s="210">
        <f t="shared" si="756"/>
        <v>0</v>
      </c>
      <c r="G838" s="210">
        <f t="shared" si="756"/>
        <v>0</v>
      </c>
      <c r="H838" s="210">
        <f t="shared" si="756"/>
        <v>0</v>
      </c>
      <c r="I838" s="210">
        <f t="shared" si="756"/>
        <v>0</v>
      </c>
      <c r="J838" s="210">
        <f t="shared" si="756"/>
        <v>0</v>
      </c>
      <c r="K838" s="210">
        <f t="shared" si="756"/>
        <v>0</v>
      </c>
      <c r="L838" s="210">
        <f t="shared" si="756"/>
        <v>0</v>
      </c>
    </row>
    <row r="839" spans="1:12" x14ac:dyDescent="0.25">
      <c r="A839" s="50" t="s">
        <v>1980</v>
      </c>
      <c r="B839" s="50" t="s">
        <v>6610</v>
      </c>
      <c r="C839" s="210">
        <f t="shared" ref="C839:L839" si="757">(C2572/C$1818)/(C4305/C$3551)</f>
        <v>0</v>
      </c>
      <c r="D839" s="210">
        <f t="shared" si="757"/>
        <v>0</v>
      </c>
      <c r="E839" s="210">
        <f t="shared" si="757"/>
        <v>0</v>
      </c>
      <c r="F839" s="210">
        <f t="shared" si="757"/>
        <v>0</v>
      </c>
      <c r="G839" s="210">
        <f t="shared" si="757"/>
        <v>6.9488399666382287E-3</v>
      </c>
      <c r="H839" s="210">
        <f t="shared" si="757"/>
        <v>0</v>
      </c>
      <c r="I839" s="210">
        <f t="shared" si="757"/>
        <v>0</v>
      </c>
      <c r="J839" s="210">
        <f t="shared" si="757"/>
        <v>0</v>
      </c>
      <c r="K839" s="210">
        <f t="shared" si="757"/>
        <v>0</v>
      </c>
      <c r="L839" s="210">
        <f t="shared" si="757"/>
        <v>0</v>
      </c>
    </row>
    <row r="840" spans="1:12" x14ac:dyDescent="0.25">
      <c r="A840" s="50" t="s">
        <v>1746</v>
      </c>
      <c r="B840" s="50" t="s">
        <v>6611</v>
      </c>
      <c r="C840" s="210">
        <f t="shared" ref="C840:L840" si="758">(C2573/C$1818)/(C4306/C$3551)</f>
        <v>0</v>
      </c>
      <c r="D840" s="210">
        <f t="shared" si="758"/>
        <v>0</v>
      </c>
      <c r="E840" s="210">
        <f t="shared" si="758"/>
        <v>9.4748793086543143E-5</v>
      </c>
      <c r="F840" s="210">
        <f t="shared" si="758"/>
        <v>0</v>
      </c>
      <c r="G840" s="210">
        <f t="shared" si="758"/>
        <v>0</v>
      </c>
      <c r="H840" s="210">
        <f t="shared" si="758"/>
        <v>0</v>
      </c>
      <c r="I840" s="210">
        <f t="shared" si="758"/>
        <v>0</v>
      </c>
      <c r="J840" s="210">
        <f t="shared" si="758"/>
        <v>0</v>
      </c>
      <c r="K840" s="210">
        <f t="shared" si="758"/>
        <v>0</v>
      </c>
      <c r="L840" s="210">
        <f t="shared" si="758"/>
        <v>0</v>
      </c>
    </row>
    <row r="841" spans="1:12" x14ac:dyDescent="0.25">
      <c r="A841" s="50" t="s">
        <v>1714</v>
      </c>
      <c r="B841" s="50" t="s">
        <v>6612</v>
      </c>
      <c r="C841" s="210">
        <f t="shared" ref="C841:L841" si="759">(C2574/C$1818)/(C4307/C$3551)</f>
        <v>0</v>
      </c>
      <c r="D841" s="210">
        <f t="shared" si="759"/>
        <v>0</v>
      </c>
      <c r="E841" s="210">
        <f t="shared" si="759"/>
        <v>0</v>
      </c>
      <c r="F841" s="210">
        <f t="shared" si="759"/>
        <v>0</v>
      </c>
      <c r="G841" s="210">
        <f t="shared" si="759"/>
        <v>3.1069612066833754E-3</v>
      </c>
      <c r="H841" s="210">
        <f t="shared" si="759"/>
        <v>5.0760622250619215E-4</v>
      </c>
      <c r="I841" s="210">
        <f t="shared" si="759"/>
        <v>2.9617288068577142E-4</v>
      </c>
      <c r="J841" s="210">
        <f t="shared" si="759"/>
        <v>0</v>
      </c>
      <c r="K841" s="210">
        <f t="shared" si="759"/>
        <v>0</v>
      </c>
      <c r="L841" s="210">
        <f t="shared" si="759"/>
        <v>0</v>
      </c>
    </row>
    <row r="842" spans="1:12" x14ac:dyDescent="0.25">
      <c r="A842" s="50" t="s">
        <v>10081</v>
      </c>
      <c r="B842" s="50" t="s">
        <v>10082</v>
      </c>
      <c r="C842" s="210">
        <f t="shared" ref="C842:L842" si="760">(C2575/C$1818)/(C4308/C$3551)</f>
        <v>0</v>
      </c>
      <c r="D842" s="210">
        <f t="shared" si="760"/>
        <v>0</v>
      </c>
      <c r="E842" s="210">
        <f t="shared" si="760"/>
        <v>0</v>
      </c>
      <c r="F842" s="210">
        <f t="shared" si="760"/>
        <v>0</v>
      </c>
      <c r="G842" s="210">
        <f t="shared" si="760"/>
        <v>0</v>
      </c>
      <c r="H842" s="210">
        <f t="shared" si="760"/>
        <v>2.3385802859126562E-4</v>
      </c>
      <c r="I842" s="210">
        <f t="shared" si="760"/>
        <v>0</v>
      </c>
      <c r="J842" s="210">
        <f t="shared" si="760"/>
        <v>0</v>
      </c>
      <c r="K842" s="210">
        <f t="shared" si="760"/>
        <v>0</v>
      </c>
      <c r="L842" s="210">
        <f t="shared" si="760"/>
        <v>0</v>
      </c>
    </row>
    <row r="843" spans="1:12" x14ac:dyDescent="0.25">
      <c r="A843" s="50" t="s">
        <v>10083</v>
      </c>
      <c r="B843" s="50" t="s">
        <v>10084</v>
      </c>
      <c r="C843" s="210">
        <f t="shared" ref="C843:L843" si="761">(C2576/C$1818)/(C4309/C$3551)</f>
        <v>7.976021986447689E-3</v>
      </c>
      <c r="D843" s="210">
        <f t="shared" si="761"/>
        <v>0</v>
      </c>
      <c r="E843" s="210">
        <f t="shared" si="761"/>
        <v>0</v>
      </c>
      <c r="F843" s="210">
        <f t="shared" si="761"/>
        <v>0</v>
      </c>
      <c r="G843" s="210">
        <f t="shared" si="761"/>
        <v>9.4128979120757214E-5</v>
      </c>
      <c r="H843" s="210">
        <f t="shared" si="761"/>
        <v>2.2871965864911278E-3</v>
      </c>
      <c r="I843" s="210">
        <f t="shared" si="761"/>
        <v>0</v>
      </c>
      <c r="J843" s="210">
        <f t="shared" si="761"/>
        <v>0</v>
      </c>
      <c r="K843" s="210">
        <f t="shared" si="761"/>
        <v>0</v>
      </c>
      <c r="L843" s="210">
        <f t="shared" si="761"/>
        <v>0</v>
      </c>
    </row>
    <row r="844" spans="1:12" x14ac:dyDescent="0.25">
      <c r="A844" s="50" t="s">
        <v>89</v>
      </c>
      <c r="B844" s="50" t="s">
        <v>6636</v>
      </c>
      <c r="C844" s="210">
        <f t="shared" ref="C844:L844" si="762">(C2577/C$1818)/(C4310/C$3551)</f>
        <v>5.8930657097018202E-3</v>
      </c>
      <c r="D844" s="210">
        <f t="shared" si="762"/>
        <v>0</v>
      </c>
      <c r="E844" s="210">
        <f t="shared" si="762"/>
        <v>0</v>
      </c>
      <c r="F844" s="210">
        <f t="shared" si="762"/>
        <v>0</v>
      </c>
      <c r="G844" s="210">
        <f t="shared" si="762"/>
        <v>4.619773924405767E-3</v>
      </c>
      <c r="H844" s="210">
        <f t="shared" si="762"/>
        <v>5.1779652933302625E-4</v>
      </c>
      <c r="I844" s="210">
        <f t="shared" si="762"/>
        <v>0</v>
      </c>
      <c r="J844" s="210">
        <f t="shared" si="762"/>
        <v>6.7720230033377895E-3</v>
      </c>
      <c r="K844" s="210">
        <f t="shared" si="762"/>
        <v>0</v>
      </c>
      <c r="L844" s="210">
        <f t="shared" si="762"/>
        <v>7.9778970642717677E-4</v>
      </c>
    </row>
    <row r="845" spans="1:12" x14ac:dyDescent="0.25">
      <c r="A845" s="50" t="s">
        <v>68</v>
      </c>
      <c r="B845" s="50" t="s">
        <v>6637</v>
      </c>
      <c r="C845" s="210">
        <f t="shared" ref="C845:L845" si="763">(C2578/C$1818)/(C4311/C$3551)</f>
        <v>0</v>
      </c>
      <c r="D845" s="210">
        <f t="shared" si="763"/>
        <v>1.1953328430291564E-5</v>
      </c>
      <c r="E845" s="210">
        <f t="shared" si="763"/>
        <v>0</v>
      </c>
      <c r="F845" s="210">
        <f t="shared" si="763"/>
        <v>0</v>
      </c>
      <c r="G845" s="210">
        <f t="shared" si="763"/>
        <v>1.7849311374574751E-3</v>
      </c>
      <c r="H845" s="210">
        <f t="shared" si="763"/>
        <v>7.1856560128353685E-3</v>
      </c>
      <c r="I845" s="210">
        <f t="shared" si="763"/>
        <v>0</v>
      </c>
      <c r="J845" s="210">
        <f t="shared" si="763"/>
        <v>0</v>
      </c>
      <c r="K845" s="210">
        <f t="shared" si="763"/>
        <v>0</v>
      </c>
      <c r="L845" s="210">
        <f t="shared" si="763"/>
        <v>0</v>
      </c>
    </row>
    <row r="846" spans="1:12" x14ac:dyDescent="0.25">
      <c r="A846" s="50" t="s">
        <v>258</v>
      </c>
      <c r="B846" s="50" t="s">
        <v>6648</v>
      </c>
      <c r="C846" s="210">
        <f t="shared" ref="C846:L846" si="764">(C2579/C$1818)/(C4312/C$3551)</f>
        <v>0</v>
      </c>
      <c r="D846" s="210">
        <f t="shared" si="764"/>
        <v>1.8162489585602055E-4</v>
      </c>
      <c r="E846" s="210">
        <f t="shared" si="764"/>
        <v>4.436796855278226E-4</v>
      </c>
      <c r="F846" s="210">
        <f t="shared" si="764"/>
        <v>0</v>
      </c>
      <c r="G846" s="210">
        <f t="shared" si="764"/>
        <v>0</v>
      </c>
      <c r="H846" s="210">
        <f t="shared" si="764"/>
        <v>0</v>
      </c>
      <c r="I846" s="210">
        <f t="shared" si="764"/>
        <v>0</v>
      </c>
      <c r="J846" s="210">
        <f t="shared" si="764"/>
        <v>0</v>
      </c>
      <c r="K846" s="210">
        <f t="shared" si="764"/>
        <v>0</v>
      </c>
      <c r="L846" s="210">
        <f t="shared" si="764"/>
        <v>0</v>
      </c>
    </row>
    <row r="847" spans="1:12" x14ac:dyDescent="0.25">
      <c r="A847" s="50" t="s">
        <v>10085</v>
      </c>
      <c r="B847" s="50" t="s">
        <v>10086</v>
      </c>
      <c r="C847" s="210">
        <f t="shared" ref="C847:L847" si="765">(C2580/C$1818)/(C4313/C$3551)</f>
        <v>0</v>
      </c>
      <c r="D847" s="210">
        <f t="shared" si="765"/>
        <v>0</v>
      </c>
      <c r="E847" s="210">
        <f t="shared" si="765"/>
        <v>0</v>
      </c>
      <c r="F847" s="210">
        <f t="shared" si="765"/>
        <v>0</v>
      </c>
      <c r="G847" s="210">
        <f t="shared" si="765"/>
        <v>5.2722108796288261E-2</v>
      </c>
      <c r="H847" s="210">
        <f t="shared" si="765"/>
        <v>0</v>
      </c>
      <c r="I847" s="210">
        <f t="shared" si="765"/>
        <v>0</v>
      </c>
      <c r="J847" s="210">
        <f t="shared" si="765"/>
        <v>0</v>
      </c>
      <c r="K847" s="210">
        <f t="shared" si="765"/>
        <v>0</v>
      </c>
      <c r="L847" s="210">
        <f t="shared" si="765"/>
        <v>0</v>
      </c>
    </row>
    <row r="848" spans="1:12" x14ac:dyDescent="0.25">
      <c r="A848" s="50" t="s">
        <v>2047</v>
      </c>
      <c r="B848" s="50" t="s">
        <v>6654</v>
      </c>
      <c r="C848" s="210">
        <f t="shared" ref="C848:L848" si="766">(C2581/C$1818)/(C4314/C$3551)</f>
        <v>0</v>
      </c>
      <c r="D848" s="210">
        <f t="shared" si="766"/>
        <v>0</v>
      </c>
      <c r="E848" s="210">
        <f t="shared" si="766"/>
        <v>0</v>
      </c>
      <c r="F848" s="210">
        <f t="shared" si="766"/>
        <v>0</v>
      </c>
      <c r="G848" s="210">
        <f t="shared" si="766"/>
        <v>2.1449289147846735E-2</v>
      </c>
      <c r="H848" s="210">
        <f t="shared" si="766"/>
        <v>0.31775405726073874</v>
      </c>
      <c r="I848" s="210">
        <f t="shared" si="766"/>
        <v>0.14836788793287545</v>
      </c>
      <c r="J848" s="210">
        <f t="shared" si="766"/>
        <v>3.9833537245839899E-2</v>
      </c>
      <c r="K848" s="210">
        <f t="shared" si="766"/>
        <v>0</v>
      </c>
      <c r="L848" s="210">
        <f t="shared" si="766"/>
        <v>0</v>
      </c>
    </row>
    <row r="849" spans="1:12" x14ac:dyDescent="0.25">
      <c r="A849" s="50" t="s">
        <v>3226</v>
      </c>
      <c r="B849" s="50" t="s">
        <v>6655</v>
      </c>
      <c r="C849" s="210">
        <f t="shared" ref="C849:L849" si="767">(C2582/C$1818)/(C4315/C$3551)</f>
        <v>0</v>
      </c>
      <c r="D849" s="210">
        <f t="shared" si="767"/>
        <v>0</v>
      </c>
      <c r="E849" s="210">
        <f t="shared" si="767"/>
        <v>0</v>
      </c>
      <c r="F849" s="210">
        <f t="shared" si="767"/>
        <v>0</v>
      </c>
      <c r="G849" s="210">
        <f t="shared" si="767"/>
        <v>0</v>
      </c>
      <c r="H849" s="210">
        <f t="shared" si="767"/>
        <v>3.5607273304829614E-3</v>
      </c>
      <c r="I849" s="210">
        <f t="shared" si="767"/>
        <v>6.6444488282407987E-3</v>
      </c>
      <c r="J849" s="210">
        <f t="shared" si="767"/>
        <v>3.0881208402607665E-3</v>
      </c>
      <c r="K849" s="210">
        <f t="shared" si="767"/>
        <v>0</v>
      </c>
      <c r="L849" s="210">
        <f t="shared" si="767"/>
        <v>0</v>
      </c>
    </row>
    <row r="850" spans="1:12" x14ac:dyDescent="0.25">
      <c r="A850" s="50" t="s">
        <v>2116</v>
      </c>
      <c r="B850" s="50" t="s">
        <v>6656</v>
      </c>
      <c r="C850" s="210">
        <f t="shared" ref="C850:L850" si="768">(C2583/C$1818)/(C4316/C$3551)</f>
        <v>0</v>
      </c>
      <c r="D850" s="210">
        <f t="shared" si="768"/>
        <v>0</v>
      </c>
      <c r="E850" s="210">
        <f t="shared" si="768"/>
        <v>0</v>
      </c>
      <c r="F850" s="210">
        <f t="shared" si="768"/>
        <v>0</v>
      </c>
      <c r="G850" s="210">
        <f t="shared" si="768"/>
        <v>0</v>
      </c>
      <c r="H850" s="210">
        <f t="shared" si="768"/>
        <v>0.97877471064995869</v>
      </c>
      <c r="I850" s="210">
        <f t="shared" si="768"/>
        <v>0.10089625024446121</v>
      </c>
      <c r="J850" s="210">
        <f t="shared" si="768"/>
        <v>6.9343423698192469E-3</v>
      </c>
      <c r="K850" s="210">
        <f t="shared" si="768"/>
        <v>0</v>
      </c>
      <c r="L850" s="210">
        <f t="shared" si="768"/>
        <v>0</v>
      </c>
    </row>
    <row r="851" spans="1:12" x14ac:dyDescent="0.25">
      <c r="A851" s="50" t="s">
        <v>2425</v>
      </c>
      <c r="B851" s="50" t="s">
        <v>6658</v>
      </c>
      <c r="C851" s="210">
        <f t="shared" ref="C851:L851" si="769">(C2584/C$1818)/(C4317/C$3551)</f>
        <v>0</v>
      </c>
      <c r="D851" s="210">
        <f t="shared" si="769"/>
        <v>0</v>
      </c>
      <c r="E851" s="210">
        <f t="shared" si="769"/>
        <v>0</v>
      </c>
      <c r="F851" s="210">
        <f t="shared" si="769"/>
        <v>0</v>
      </c>
      <c r="G851" s="210">
        <f t="shared" si="769"/>
        <v>0</v>
      </c>
      <c r="H851" s="210">
        <f t="shared" si="769"/>
        <v>5.1416698022731808E-4</v>
      </c>
      <c r="I851" s="210">
        <f t="shared" si="769"/>
        <v>0</v>
      </c>
      <c r="J851" s="210">
        <f t="shared" si="769"/>
        <v>0</v>
      </c>
      <c r="K851" s="210">
        <f t="shared" si="769"/>
        <v>2.630218906870868E-4</v>
      </c>
      <c r="L851" s="210">
        <f t="shared" si="769"/>
        <v>4.0166677678971183E-2</v>
      </c>
    </row>
    <row r="852" spans="1:12" x14ac:dyDescent="0.25">
      <c r="A852" s="50" t="s">
        <v>2220</v>
      </c>
      <c r="B852" s="50" t="s">
        <v>6661</v>
      </c>
      <c r="C852" s="210">
        <f t="shared" ref="C852:L852" si="770">(C2585/C$1818)/(C4318/C$3551)</f>
        <v>0</v>
      </c>
      <c r="D852" s="210">
        <f t="shared" si="770"/>
        <v>0</v>
      </c>
      <c r="E852" s="210">
        <f t="shared" si="770"/>
        <v>0</v>
      </c>
      <c r="F852" s="210">
        <f t="shared" si="770"/>
        <v>0</v>
      </c>
      <c r="G852" s="210">
        <f t="shared" si="770"/>
        <v>0</v>
      </c>
      <c r="H852" s="210">
        <f t="shared" si="770"/>
        <v>0</v>
      </c>
      <c r="I852" s="210">
        <f t="shared" si="770"/>
        <v>0</v>
      </c>
      <c r="J852" s="210">
        <f t="shared" si="770"/>
        <v>8.9438107544872164E-2</v>
      </c>
      <c r="K852" s="210">
        <f t="shared" si="770"/>
        <v>0</v>
      </c>
      <c r="L852" s="210">
        <f t="shared" si="770"/>
        <v>0</v>
      </c>
    </row>
    <row r="853" spans="1:12" x14ac:dyDescent="0.25">
      <c r="A853" s="50" t="s">
        <v>1512</v>
      </c>
      <c r="B853" s="50" t="s">
        <v>6662</v>
      </c>
      <c r="C853" s="210">
        <f t="shared" ref="C853:L853" si="771">(C2586/C$1818)/(C4319/C$3551)</f>
        <v>0</v>
      </c>
      <c r="D853" s="210">
        <f t="shared" si="771"/>
        <v>0.51632902299176897</v>
      </c>
      <c r="E853" s="210">
        <f t="shared" si="771"/>
        <v>0</v>
      </c>
      <c r="F853" s="210">
        <f t="shared" si="771"/>
        <v>4.7143616501157688E-4</v>
      </c>
      <c r="G853" s="210">
        <f t="shared" si="771"/>
        <v>0</v>
      </c>
      <c r="H853" s="210">
        <f t="shared" si="771"/>
        <v>6.3288701230353106E-3</v>
      </c>
      <c r="I853" s="210">
        <f t="shared" si="771"/>
        <v>2.1372381071575908E-2</v>
      </c>
      <c r="J853" s="210">
        <f t="shared" si="771"/>
        <v>7.1983149279726502E-2</v>
      </c>
      <c r="K853" s="210">
        <f t="shared" si="771"/>
        <v>1.1402215460666677E-2</v>
      </c>
      <c r="L853" s="210">
        <f t="shared" si="771"/>
        <v>0</v>
      </c>
    </row>
    <row r="854" spans="1:12" x14ac:dyDescent="0.25">
      <c r="A854" s="50" t="s">
        <v>1274</v>
      </c>
      <c r="B854" s="50" t="s">
        <v>6663</v>
      </c>
      <c r="C854" s="210">
        <f t="shared" ref="C854:L854" si="772">(C2587/C$1818)/(C4320/C$3551)</f>
        <v>0</v>
      </c>
      <c r="D854" s="210">
        <f t="shared" si="772"/>
        <v>4.3075138238451195E-2</v>
      </c>
      <c r="E854" s="210">
        <f t="shared" si="772"/>
        <v>0</v>
      </c>
      <c r="F854" s="210">
        <f t="shared" si="772"/>
        <v>0</v>
      </c>
      <c r="G854" s="210">
        <f t="shared" si="772"/>
        <v>0</v>
      </c>
      <c r="H854" s="210">
        <f t="shared" si="772"/>
        <v>2.7144922839610801E-4</v>
      </c>
      <c r="I854" s="210">
        <f t="shared" si="772"/>
        <v>2.0268234182851288E-3</v>
      </c>
      <c r="J854" s="210">
        <f t="shared" si="772"/>
        <v>0</v>
      </c>
      <c r="K854" s="210">
        <f t="shared" si="772"/>
        <v>0</v>
      </c>
      <c r="L854" s="210">
        <f t="shared" si="772"/>
        <v>0</v>
      </c>
    </row>
    <row r="855" spans="1:12" x14ac:dyDescent="0.25">
      <c r="A855" s="50" t="s">
        <v>398</v>
      </c>
      <c r="B855" s="50" t="s">
        <v>6665</v>
      </c>
      <c r="C855" s="210">
        <f t="shared" ref="C855:L855" si="773">(C2588/C$1818)/(C4321/C$3551)</f>
        <v>0</v>
      </c>
      <c r="D855" s="210">
        <f t="shared" si="773"/>
        <v>0</v>
      </c>
      <c r="E855" s="210">
        <f t="shared" si="773"/>
        <v>0</v>
      </c>
      <c r="F855" s="210">
        <f t="shared" si="773"/>
        <v>2.1853611201208469E-4</v>
      </c>
      <c r="G855" s="210">
        <f t="shared" si="773"/>
        <v>0</v>
      </c>
      <c r="H855" s="210">
        <f t="shared" si="773"/>
        <v>0</v>
      </c>
      <c r="I855" s="210">
        <f t="shared" si="773"/>
        <v>0</v>
      </c>
      <c r="J855" s="210">
        <f t="shared" si="773"/>
        <v>0</v>
      </c>
      <c r="K855" s="210">
        <f t="shared" si="773"/>
        <v>0</v>
      </c>
      <c r="L855" s="210">
        <f t="shared" si="773"/>
        <v>0</v>
      </c>
    </row>
    <row r="856" spans="1:12" x14ac:dyDescent="0.25">
      <c r="A856" s="50" t="s">
        <v>402</v>
      </c>
      <c r="B856" s="50" t="s">
        <v>6668</v>
      </c>
      <c r="C856" s="210">
        <f t="shared" ref="C856:L856" si="774">(C2589/C$1818)/(C4322/C$3551)</f>
        <v>0</v>
      </c>
      <c r="D856" s="210">
        <f t="shared" si="774"/>
        <v>0</v>
      </c>
      <c r="E856" s="210">
        <f t="shared" si="774"/>
        <v>0</v>
      </c>
      <c r="F856" s="210">
        <f t="shared" si="774"/>
        <v>5.3074713677057822E-2</v>
      </c>
      <c r="G856" s="210">
        <f t="shared" si="774"/>
        <v>0</v>
      </c>
      <c r="H856" s="210">
        <f t="shared" si="774"/>
        <v>5.0078516846804866E-4</v>
      </c>
      <c r="I856" s="210">
        <f t="shared" si="774"/>
        <v>1.1023574636429957E-3</v>
      </c>
      <c r="J856" s="210">
        <f t="shared" si="774"/>
        <v>5.7354044024600891E-4</v>
      </c>
      <c r="K856" s="210">
        <f t="shared" si="774"/>
        <v>2.2124378162731131E-5</v>
      </c>
      <c r="L856" s="210">
        <f t="shared" si="774"/>
        <v>0</v>
      </c>
    </row>
    <row r="857" spans="1:12" x14ac:dyDescent="0.25">
      <c r="A857" s="50" t="s">
        <v>2262</v>
      </c>
      <c r="B857" s="50" t="s">
        <v>6669</v>
      </c>
      <c r="C857" s="210">
        <f t="shared" ref="C857:L857" si="775">(C2590/C$1818)/(C4323/C$3551)</f>
        <v>0</v>
      </c>
      <c r="D857" s="210">
        <f t="shared" si="775"/>
        <v>0.35319739459751548</v>
      </c>
      <c r="E857" s="210">
        <f t="shared" si="775"/>
        <v>4.2623736033902189</v>
      </c>
      <c r="F857" s="210">
        <f t="shared" si="775"/>
        <v>6.0926307801828328</v>
      </c>
      <c r="G857" s="210">
        <f t="shared" si="775"/>
        <v>1.928220254740002</v>
      </c>
      <c r="H857" s="210">
        <f t="shared" si="775"/>
        <v>0.78710895112210333</v>
      </c>
      <c r="I857" s="210">
        <f t="shared" si="775"/>
        <v>0</v>
      </c>
      <c r="J857" s="210">
        <f t="shared" si="775"/>
        <v>0.4638015110526994</v>
      </c>
      <c r="K857" s="210">
        <f t="shared" si="775"/>
        <v>0</v>
      </c>
      <c r="L857" s="210">
        <f t="shared" si="775"/>
        <v>0</v>
      </c>
    </row>
    <row r="858" spans="1:12" x14ac:dyDescent="0.25">
      <c r="A858" s="50" t="s">
        <v>10087</v>
      </c>
      <c r="B858" s="50" t="s">
        <v>10088</v>
      </c>
      <c r="C858" s="210">
        <f t="shared" ref="C858:L858" si="776">(C2591/C$1818)/(C4324/C$3551)</f>
        <v>1.2554129349041523</v>
      </c>
      <c r="D858" s="210">
        <f t="shared" si="776"/>
        <v>1.1811275429124122</v>
      </c>
      <c r="E858" s="210">
        <f t="shared" si="776"/>
        <v>4.621258744205365</v>
      </c>
      <c r="F858" s="210">
        <f t="shared" si="776"/>
        <v>4.9460501462956472</v>
      </c>
      <c r="G858" s="210">
        <f t="shared" si="776"/>
        <v>1.9980405238895049</v>
      </c>
      <c r="H858" s="210">
        <f t="shared" si="776"/>
        <v>1.9247929056357944</v>
      </c>
      <c r="I858" s="210">
        <f t="shared" si="776"/>
        <v>1.0940772156062151</v>
      </c>
      <c r="J858" s="210">
        <f t="shared" si="776"/>
        <v>1.025575462603751</v>
      </c>
      <c r="K858" s="210">
        <f t="shared" si="776"/>
        <v>0.22543962125388131</v>
      </c>
      <c r="L858" s="210">
        <f t="shared" si="776"/>
        <v>1.2054164922892095E-2</v>
      </c>
    </row>
    <row r="859" spans="1:12" x14ac:dyDescent="0.25">
      <c r="A859" s="50" t="s">
        <v>10089</v>
      </c>
      <c r="B859" s="50" t="s">
        <v>10090</v>
      </c>
      <c r="C859" s="210">
        <f t="shared" ref="C859:L859" si="777">(C2592/C$1818)/(C4325/C$3551)</f>
        <v>0.30379897819129842</v>
      </c>
      <c r="D859" s="210">
        <f t="shared" si="777"/>
        <v>7.1513729852247104E-2</v>
      </c>
      <c r="E859" s="210">
        <f t="shared" si="777"/>
        <v>0.3646010670937595</v>
      </c>
      <c r="F859" s="210">
        <f t="shared" si="777"/>
        <v>4.4571841967629977E-2</v>
      </c>
      <c r="G859" s="210">
        <f t="shared" si="777"/>
        <v>0.22367066388193527</v>
      </c>
      <c r="H859" s="210">
        <f t="shared" si="777"/>
        <v>0.58037370838501245</v>
      </c>
      <c r="I859" s="210">
        <f t="shared" si="777"/>
        <v>2.0006259601801446</v>
      </c>
      <c r="J859" s="210">
        <f t="shared" si="777"/>
        <v>2.0660979743466417</v>
      </c>
      <c r="K859" s="210">
        <f t="shared" si="777"/>
        <v>0.65415711964429657</v>
      </c>
      <c r="L859" s="210">
        <f t="shared" si="777"/>
        <v>1.9527723660006173</v>
      </c>
    </row>
    <row r="860" spans="1:12" x14ac:dyDescent="0.25">
      <c r="A860" s="50" t="s">
        <v>10091</v>
      </c>
      <c r="B860" s="50" t="s">
        <v>10092</v>
      </c>
      <c r="C860" s="210">
        <f t="shared" ref="C860:L860" si="778">(C2593/C$1818)/(C4326/C$3551)</f>
        <v>1.9202394737410873</v>
      </c>
      <c r="D860" s="210">
        <f t="shared" si="778"/>
        <v>0.52484096255415613</v>
      </c>
      <c r="E860" s="210">
        <f t="shared" si="778"/>
        <v>1.1724268737363319</v>
      </c>
      <c r="F860" s="210">
        <f t="shared" si="778"/>
        <v>1.3788676470097974</v>
      </c>
      <c r="G860" s="210">
        <f t="shared" si="778"/>
        <v>0</v>
      </c>
      <c r="H860" s="210">
        <f t="shared" si="778"/>
        <v>0</v>
      </c>
      <c r="I860" s="210">
        <f t="shared" si="778"/>
        <v>0</v>
      </c>
      <c r="J860" s="210">
        <f t="shared" si="778"/>
        <v>0</v>
      </c>
      <c r="K860" s="210">
        <f t="shared" si="778"/>
        <v>0</v>
      </c>
      <c r="L860" s="210">
        <f t="shared" si="778"/>
        <v>0</v>
      </c>
    </row>
    <row r="861" spans="1:12" x14ac:dyDescent="0.25">
      <c r="A861" s="50" t="s">
        <v>10093</v>
      </c>
      <c r="B861" s="50" t="s">
        <v>10094</v>
      </c>
      <c r="C861" s="210">
        <f t="shared" ref="C861:L861" si="779">(C2594/C$1818)/(C4327/C$3551)</f>
        <v>285.52759184509398</v>
      </c>
      <c r="D861" s="210">
        <f t="shared" si="779"/>
        <v>866.27386588122408</v>
      </c>
      <c r="E861" s="210">
        <f t="shared" si="779"/>
        <v>0</v>
      </c>
      <c r="F861" s="210">
        <f t="shared" si="779"/>
        <v>0</v>
      </c>
      <c r="G861" s="210">
        <f t="shared" si="779"/>
        <v>0</v>
      </c>
      <c r="H861" s="210">
        <f t="shared" si="779"/>
        <v>1.0540653622673324</v>
      </c>
      <c r="I861" s="210">
        <f t="shared" si="779"/>
        <v>7.0604094793353972E-2</v>
      </c>
      <c r="J861" s="210">
        <f t="shared" si="779"/>
        <v>0.30246536577597682</v>
      </c>
      <c r="K861" s="210">
        <f t="shared" si="779"/>
        <v>2.2273600553545423</v>
      </c>
      <c r="L861" s="210">
        <f t="shared" si="779"/>
        <v>0.74061255066851994</v>
      </c>
    </row>
    <row r="862" spans="1:12" x14ac:dyDescent="0.25">
      <c r="A862" s="50" t="s">
        <v>135</v>
      </c>
      <c r="B862" s="50" t="s">
        <v>6673</v>
      </c>
      <c r="C862" s="210">
        <f t="shared" ref="C862:L862" si="780">(C2595/C$1818)/(C4328/C$3551)</f>
        <v>2.5852492118189865</v>
      </c>
      <c r="D862" s="210">
        <f t="shared" si="780"/>
        <v>2.5181433551865746</v>
      </c>
      <c r="E862" s="210">
        <f t="shared" si="780"/>
        <v>3.7131468831187418E-2</v>
      </c>
      <c r="F862" s="210">
        <f t="shared" si="780"/>
        <v>1.0286470019705795E-2</v>
      </c>
      <c r="G862" s="210">
        <f t="shared" si="780"/>
        <v>0.32404083572908537</v>
      </c>
      <c r="H862" s="210">
        <f t="shared" si="780"/>
        <v>0.18675970626191915</v>
      </c>
      <c r="I862" s="210">
        <f t="shared" si="780"/>
        <v>0.15335133027443645</v>
      </c>
      <c r="J862" s="210">
        <f t="shared" si="780"/>
        <v>5.7689004431238557E-3</v>
      </c>
      <c r="K862" s="210">
        <f t="shared" si="780"/>
        <v>1.250832097840555E-3</v>
      </c>
      <c r="L862" s="210">
        <f t="shared" si="780"/>
        <v>0.30221313603435312</v>
      </c>
    </row>
    <row r="863" spans="1:12" x14ac:dyDescent="0.25">
      <c r="A863" s="50" t="s">
        <v>80</v>
      </c>
      <c r="B863" s="50" t="s">
        <v>6674</v>
      </c>
      <c r="C863" s="210">
        <f t="shared" ref="C863:L863" si="781">(C2596/C$1818)/(C4329/C$3551)</f>
        <v>5.7859502026111249</v>
      </c>
      <c r="D863" s="210">
        <f t="shared" si="781"/>
        <v>1.4778093121832789</v>
      </c>
      <c r="E863" s="210">
        <f t="shared" si="781"/>
        <v>0</v>
      </c>
      <c r="F863" s="210">
        <f t="shared" si="781"/>
        <v>0</v>
      </c>
      <c r="G863" s="210">
        <f t="shared" si="781"/>
        <v>2.2500294615615358E-2</v>
      </c>
      <c r="H863" s="210">
        <f t="shared" si="781"/>
        <v>3.5003231136772096E-2</v>
      </c>
      <c r="I863" s="210">
        <f t="shared" si="781"/>
        <v>0.19345415491481566</v>
      </c>
      <c r="J863" s="210">
        <f t="shared" si="781"/>
        <v>0</v>
      </c>
      <c r="K863" s="210">
        <f t="shared" si="781"/>
        <v>0</v>
      </c>
      <c r="L863" s="210">
        <f t="shared" si="781"/>
        <v>0</v>
      </c>
    </row>
    <row r="864" spans="1:12" x14ac:dyDescent="0.25">
      <c r="A864" s="50" t="s">
        <v>2976</v>
      </c>
      <c r="B864" s="50" t="s">
        <v>6675</v>
      </c>
      <c r="C864" s="210">
        <f t="shared" ref="C864:L864" si="782">(C2597/C$1818)/(C4330/C$3551)</f>
        <v>29.267408086139532</v>
      </c>
      <c r="D864" s="210">
        <f t="shared" si="782"/>
        <v>23.308275039288574</v>
      </c>
      <c r="E864" s="210">
        <f t="shared" si="782"/>
        <v>4.5126170081539545</v>
      </c>
      <c r="F864" s="210">
        <f t="shared" si="782"/>
        <v>7.2060488198500696</v>
      </c>
      <c r="G864" s="210">
        <f t="shared" si="782"/>
        <v>0</v>
      </c>
      <c r="H864" s="210">
        <f t="shared" si="782"/>
        <v>4.3969475932650273</v>
      </c>
      <c r="I864" s="210">
        <f t="shared" si="782"/>
        <v>0</v>
      </c>
      <c r="J864" s="210">
        <f t="shared" si="782"/>
        <v>0</v>
      </c>
      <c r="K864" s="210">
        <f t="shared" si="782"/>
        <v>0</v>
      </c>
      <c r="L864" s="210">
        <f t="shared" si="782"/>
        <v>5.2513427301238655</v>
      </c>
    </row>
    <row r="865" spans="1:12" x14ac:dyDescent="0.25">
      <c r="A865" s="50" t="s">
        <v>4551</v>
      </c>
      <c r="B865" s="50" t="s">
        <v>6676</v>
      </c>
      <c r="C865" s="210">
        <f t="shared" ref="C865:L865" si="783">(C2598/C$1818)/(C4331/C$3551)</f>
        <v>0</v>
      </c>
      <c r="D865" s="210">
        <f t="shared" si="783"/>
        <v>5.5673097559509879</v>
      </c>
      <c r="E865" s="210">
        <f t="shared" si="783"/>
        <v>25.130709458558595</v>
      </c>
      <c r="F865" s="210">
        <f t="shared" si="783"/>
        <v>6.5943026597760239</v>
      </c>
      <c r="G865" s="210">
        <f t="shared" si="783"/>
        <v>48.448546605565895</v>
      </c>
      <c r="H865" s="210">
        <f t="shared" si="783"/>
        <v>0</v>
      </c>
      <c r="I865" s="210" t="e">
        <f t="shared" si="783"/>
        <v>#DIV/0!</v>
      </c>
      <c r="J865" s="210">
        <f t="shared" si="783"/>
        <v>0</v>
      </c>
      <c r="K865" s="210">
        <f t="shared" si="783"/>
        <v>0</v>
      </c>
      <c r="L865" s="210">
        <f t="shared" si="783"/>
        <v>0</v>
      </c>
    </row>
    <row r="866" spans="1:12" x14ac:dyDescent="0.25">
      <c r="A866" s="50" t="s">
        <v>801</v>
      </c>
      <c r="B866" s="50" t="s">
        <v>6677</v>
      </c>
      <c r="C866" s="210">
        <f t="shared" ref="C866:L866" si="784">(C2599/C$1818)/(C4332/C$3551)</f>
        <v>0</v>
      </c>
      <c r="D866" s="210">
        <f t="shared" si="784"/>
        <v>0</v>
      </c>
      <c r="E866" s="210">
        <f t="shared" si="784"/>
        <v>0.16015513906388004</v>
      </c>
      <c r="F866" s="210">
        <f t="shared" si="784"/>
        <v>0</v>
      </c>
      <c r="G866" s="210">
        <f t="shared" si="784"/>
        <v>0</v>
      </c>
      <c r="H866" s="210">
        <f t="shared" si="784"/>
        <v>0</v>
      </c>
      <c r="I866" s="210">
        <f t="shared" si="784"/>
        <v>0</v>
      </c>
      <c r="J866" s="210">
        <f t="shared" si="784"/>
        <v>8.6913474293974353</v>
      </c>
      <c r="K866" s="210">
        <f t="shared" si="784"/>
        <v>0.46521020132281654</v>
      </c>
      <c r="L866" s="210">
        <f t="shared" si="784"/>
        <v>0.43471089185017092</v>
      </c>
    </row>
    <row r="867" spans="1:12" x14ac:dyDescent="0.25">
      <c r="A867" s="50" t="s">
        <v>1329</v>
      </c>
      <c r="B867" s="50" t="s">
        <v>6678</v>
      </c>
      <c r="C867" s="210">
        <f t="shared" ref="C867:L867" si="785">(C2600/C$1818)/(C4333/C$3551)</f>
        <v>0.87821074177983494</v>
      </c>
      <c r="D867" s="210">
        <f t="shared" si="785"/>
        <v>0.11866238233809243</v>
      </c>
      <c r="E867" s="210">
        <f t="shared" si="785"/>
        <v>0.57483589867273177</v>
      </c>
      <c r="F867" s="210">
        <f t="shared" si="785"/>
        <v>3.5014955883611614</v>
      </c>
      <c r="G867" s="210">
        <f t="shared" si="785"/>
        <v>0</v>
      </c>
      <c r="H867" s="210">
        <f t="shared" si="785"/>
        <v>1.8694854342714673E-2</v>
      </c>
      <c r="I867" s="210">
        <f t="shared" si="785"/>
        <v>3.7549404333757219</v>
      </c>
      <c r="J867" s="210">
        <f t="shared" si="785"/>
        <v>1.7635371165200361E-2</v>
      </c>
      <c r="K867" s="210">
        <f t="shared" si="785"/>
        <v>2.8960529714797483</v>
      </c>
      <c r="L867" s="210">
        <f t="shared" si="785"/>
        <v>0</v>
      </c>
    </row>
    <row r="868" spans="1:12" x14ac:dyDescent="0.25">
      <c r="A868" s="50" t="s">
        <v>10095</v>
      </c>
      <c r="B868" s="50" t="s">
        <v>10096</v>
      </c>
      <c r="C868" s="210">
        <f t="shared" ref="C868:L868" si="786">(C2601/C$1818)/(C4334/C$3551)</f>
        <v>1.2559966080150056</v>
      </c>
      <c r="D868" s="210">
        <f t="shared" si="786"/>
        <v>0</v>
      </c>
      <c r="E868" s="210">
        <f t="shared" si="786"/>
        <v>0</v>
      </c>
      <c r="F868" s="210">
        <f t="shared" si="786"/>
        <v>0</v>
      </c>
      <c r="G868" s="210" t="e">
        <f t="shared" si="786"/>
        <v>#DIV/0!</v>
      </c>
      <c r="H868" s="210" t="e">
        <f t="shared" si="786"/>
        <v>#DIV/0!</v>
      </c>
      <c r="I868" s="210" t="e">
        <f t="shared" si="786"/>
        <v>#DIV/0!</v>
      </c>
      <c r="J868" s="210" t="e">
        <f t="shared" si="786"/>
        <v>#DIV/0!</v>
      </c>
      <c r="K868" s="210" t="e">
        <f t="shared" si="786"/>
        <v>#DIV/0!</v>
      </c>
      <c r="L868" s="210" t="e">
        <f t="shared" si="786"/>
        <v>#DIV/0!</v>
      </c>
    </row>
    <row r="869" spans="1:12" x14ac:dyDescent="0.25">
      <c r="A869" s="50" t="s">
        <v>10097</v>
      </c>
      <c r="B869" s="50" t="s">
        <v>10098</v>
      </c>
      <c r="C869" s="210">
        <f t="shared" ref="C869:L869" si="787">(C2602/C$1818)/(C4335/C$3551)</f>
        <v>0.27623257135876395</v>
      </c>
      <c r="D869" s="210">
        <f t="shared" si="787"/>
        <v>2.6840060678783306E-2</v>
      </c>
      <c r="E869" s="210">
        <f t="shared" si="787"/>
        <v>8.1175531099979589E-2</v>
      </c>
      <c r="F869" s="210">
        <f t="shared" si="787"/>
        <v>1.977102231761221</v>
      </c>
      <c r="G869" s="210">
        <f t="shared" si="787"/>
        <v>1.0931610443333775</v>
      </c>
      <c r="H869" s="210">
        <f t="shared" si="787"/>
        <v>0</v>
      </c>
      <c r="I869" s="210">
        <f t="shared" si="787"/>
        <v>0</v>
      </c>
      <c r="J869" s="210">
        <f t="shared" si="787"/>
        <v>0</v>
      </c>
      <c r="K869" s="210">
        <f t="shared" si="787"/>
        <v>0</v>
      </c>
      <c r="L869" s="210">
        <f t="shared" si="787"/>
        <v>0</v>
      </c>
    </row>
    <row r="870" spans="1:12" x14ac:dyDescent="0.25">
      <c r="A870" s="50" t="s">
        <v>10099</v>
      </c>
      <c r="B870" s="50" t="s">
        <v>10100</v>
      </c>
      <c r="C870" s="210">
        <f t="shared" ref="C870:L870" si="788">(C2603/C$1818)/(C4336/C$3551)</f>
        <v>0</v>
      </c>
      <c r="D870" s="210">
        <f t="shared" si="788"/>
        <v>3.3524707809333434E-2</v>
      </c>
      <c r="E870" s="210">
        <f t="shared" si="788"/>
        <v>2.7811814617613471E-2</v>
      </c>
      <c r="F870" s="210">
        <f t="shared" si="788"/>
        <v>0.17208033634482583</v>
      </c>
      <c r="G870" s="210">
        <f t="shared" si="788"/>
        <v>1.5525836239413286E-2</v>
      </c>
      <c r="H870" s="210">
        <f t="shared" si="788"/>
        <v>0.5879486409039647</v>
      </c>
      <c r="I870" s="210">
        <f t="shared" si="788"/>
        <v>0.19343819452116096</v>
      </c>
      <c r="J870" s="210">
        <f t="shared" si="788"/>
        <v>0.15481258310125803</v>
      </c>
      <c r="K870" s="210">
        <f t="shared" si="788"/>
        <v>0.19833956244281348</v>
      </c>
      <c r="L870" s="210">
        <f t="shared" si="788"/>
        <v>0.51222948369235743</v>
      </c>
    </row>
    <row r="871" spans="1:12" x14ac:dyDescent="0.25">
      <c r="A871" s="50" t="s">
        <v>10101</v>
      </c>
      <c r="B871" s="50" t="s">
        <v>10102</v>
      </c>
      <c r="C871" s="210">
        <f t="shared" ref="C871:L871" si="789">(C2604/C$1818)/(C4337/C$3551)</f>
        <v>0</v>
      </c>
      <c r="D871" s="210">
        <f t="shared" si="789"/>
        <v>0</v>
      </c>
      <c r="E871" s="210">
        <f t="shared" si="789"/>
        <v>3.866546692886258E-2</v>
      </c>
      <c r="F871" s="210">
        <f t="shared" si="789"/>
        <v>2.4202242050271112E-2</v>
      </c>
      <c r="G871" s="210">
        <f t="shared" si="789"/>
        <v>6.8064080159305679E-2</v>
      </c>
      <c r="H871" s="210">
        <f t="shared" si="789"/>
        <v>9.2834190163826311E-2</v>
      </c>
      <c r="I871" s="210">
        <f t="shared" si="789"/>
        <v>0.16496717173056491</v>
      </c>
      <c r="J871" s="210">
        <f t="shared" si="789"/>
        <v>9.0029101348375648E-2</v>
      </c>
      <c r="K871" s="210">
        <f t="shared" si="789"/>
        <v>9.4799502062057235E-3</v>
      </c>
      <c r="L871" s="210">
        <f t="shared" si="789"/>
        <v>9.2909746769182885E-2</v>
      </c>
    </row>
    <row r="872" spans="1:12" x14ac:dyDescent="0.25">
      <c r="A872" s="50" t="s">
        <v>10103</v>
      </c>
      <c r="B872" s="50" t="s">
        <v>10104</v>
      </c>
      <c r="C872" s="210">
        <f t="shared" ref="C872:L872" si="790">(C2605/C$1818)/(C4338/C$3551)</f>
        <v>0</v>
      </c>
      <c r="D872" s="210">
        <f t="shared" si="790"/>
        <v>4.3591696562614995E-2</v>
      </c>
      <c r="E872" s="210">
        <f t="shared" si="790"/>
        <v>5.4915624405413636E-2</v>
      </c>
      <c r="F872" s="210">
        <f t="shared" si="790"/>
        <v>3.524904721465022E-2</v>
      </c>
      <c r="G872" s="210">
        <f t="shared" si="790"/>
        <v>6.077472080618896E-2</v>
      </c>
      <c r="H872" s="210">
        <f t="shared" si="790"/>
        <v>6.4866733608571786E-2</v>
      </c>
      <c r="I872" s="210">
        <f t="shared" si="790"/>
        <v>0.14750475042241165</v>
      </c>
      <c r="J872" s="210">
        <f t="shared" si="790"/>
        <v>9.6737751876108599E-2</v>
      </c>
      <c r="K872" s="210">
        <f t="shared" si="790"/>
        <v>9.4984139849329505E-2</v>
      </c>
      <c r="L872" s="210">
        <f t="shared" si="790"/>
        <v>1.1512563635224357E-2</v>
      </c>
    </row>
    <row r="873" spans="1:12" x14ac:dyDescent="0.25">
      <c r="A873" s="50" t="s">
        <v>10105</v>
      </c>
      <c r="B873" s="50" t="s">
        <v>10106</v>
      </c>
      <c r="C873" s="210">
        <f t="shared" ref="C873:L873" si="791">(C2606/C$1818)/(C4339/C$3551)</f>
        <v>2006.344526842257</v>
      </c>
      <c r="D873" s="210">
        <f t="shared" si="791"/>
        <v>1707.6874509595643</v>
      </c>
      <c r="E873" s="210">
        <f t="shared" si="791"/>
        <v>0</v>
      </c>
      <c r="F873" s="210">
        <f t="shared" si="791"/>
        <v>0</v>
      </c>
      <c r="G873" s="210">
        <f t="shared" si="791"/>
        <v>0</v>
      </c>
      <c r="H873" s="210" t="e">
        <f t="shared" si="791"/>
        <v>#DIV/0!</v>
      </c>
      <c r="I873" s="210" t="e">
        <f t="shared" si="791"/>
        <v>#DIV/0!</v>
      </c>
      <c r="J873" s="210" t="e">
        <f t="shared" si="791"/>
        <v>#DIV/0!</v>
      </c>
      <c r="K873" s="210" t="e">
        <f t="shared" si="791"/>
        <v>#DIV/0!</v>
      </c>
      <c r="L873" s="210" t="e">
        <f t="shared" si="791"/>
        <v>#DIV/0!</v>
      </c>
    </row>
    <row r="874" spans="1:12" x14ac:dyDescent="0.25">
      <c r="A874" s="50" t="s">
        <v>10107</v>
      </c>
      <c r="B874" s="50" t="s">
        <v>10108</v>
      </c>
      <c r="C874" s="210">
        <f t="shared" ref="C874:L874" si="792">(C2607/C$1818)/(C4340/C$3551)</f>
        <v>0.23353544900312923</v>
      </c>
      <c r="D874" s="210">
        <f t="shared" si="792"/>
        <v>9.4885878136589442E-4</v>
      </c>
      <c r="E874" s="210">
        <f t="shared" si="792"/>
        <v>49.24499760026179</v>
      </c>
      <c r="F874" s="210">
        <f t="shared" si="792"/>
        <v>133.19419166980501</v>
      </c>
      <c r="G874" s="210">
        <f t="shared" si="792"/>
        <v>443.51108289711465</v>
      </c>
      <c r="H874" s="210">
        <f t="shared" si="792"/>
        <v>0</v>
      </c>
      <c r="I874" s="210">
        <f t="shared" si="792"/>
        <v>0</v>
      </c>
      <c r="J874" s="210">
        <f t="shared" si="792"/>
        <v>0</v>
      </c>
      <c r="K874" s="210">
        <f t="shared" si="792"/>
        <v>0</v>
      </c>
      <c r="L874" s="210">
        <f t="shared" si="792"/>
        <v>0</v>
      </c>
    </row>
    <row r="875" spans="1:12" x14ac:dyDescent="0.25">
      <c r="A875" s="50" t="s">
        <v>10109</v>
      </c>
      <c r="B875" s="50" t="s">
        <v>10110</v>
      </c>
      <c r="C875" s="210">
        <f t="shared" ref="C875:L875" si="793">(C2608/C$1818)/(C4341/C$3551)</f>
        <v>235.80613227907418</v>
      </c>
      <c r="D875" s="210">
        <f t="shared" si="793"/>
        <v>0</v>
      </c>
      <c r="E875" s="210">
        <f t="shared" si="793"/>
        <v>0</v>
      </c>
      <c r="F875" s="210">
        <f t="shared" si="793"/>
        <v>0</v>
      </c>
      <c r="G875" s="210">
        <f t="shared" si="793"/>
        <v>0</v>
      </c>
      <c r="H875" s="210">
        <f t="shared" si="793"/>
        <v>91.066803919624689</v>
      </c>
      <c r="I875" s="210">
        <f t="shared" si="793"/>
        <v>81.509298811922847</v>
      </c>
      <c r="J875" s="210">
        <f t="shared" si="793"/>
        <v>53.787166866742503</v>
      </c>
      <c r="K875" s="210">
        <f t="shared" si="793"/>
        <v>96.305410677639486</v>
      </c>
      <c r="L875" s="210">
        <f t="shared" si="793"/>
        <v>114.74231036771484</v>
      </c>
    </row>
    <row r="876" spans="1:12" x14ac:dyDescent="0.25">
      <c r="A876" s="50" t="s">
        <v>10111</v>
      </c>
      <c r="B876" s="50" t="s">
        <v>10112</v>
      </c>
      <c r="C876" s="210">
        <f t="shared" ref="C876:L876" si="794">(C2609/C$1818)/(C4342/C$3551)</f>
        <v>0</v>
      </c>
      <c r="D876" s="210">
        <f t="shared" si="794"/>
        <v>2.386848158148771E-3</v>
      </c>
      <c r="E876" s="210">
        <f t="shared" si="794"/>
        <v>0.22181138348393406</v>
      </c>
      <c r="F876" s="210">
        <f t="shared" si="794"/>
        <v>1.116928843965677</v>
      </c>
      <c r="G876" s="210">
        <f t="shared" si="794"/>
        <v>0.86300500912138856</v>
      </c>
      <c r="H876" s="210">
        <f t="shared" si="794"/>
        <v>1.2785989189492066</v>
      </c>
      <c r="I876" s="210">
        <f t="shared" si="794"/>
        <v>0.33513557441666686</v>
      </c>
      <c r="J876" s="210">
        <f t="shared" si="794"/>
        <v>0.35277768568798124</v>
      </c>
      <c r="K876" s="210">
        <f t="shared" si="794"/>
        <v>8.2827871396298561E-2</v>
      </c>
      <c r="L876" s="210">
        <f t="shared" si="794"/>
        <v>0.27861866632213944</v>
      </c>
    </row>
    <row r="877" spans="1:12" x14ac:dyDescent="0.25">
      <c r="A877" s="50" t="s">
        <v>10113</v>
      </c>
      <c r="B877" s="50" t="s">
        <v>10114</v>
      </c>
      <c r="C877" s="210">
        <f t="shared" ref="C877:L877" si="795">(C2610/C$1818)/(C4343/C$3551)</f>
        <v>25.910002200975395</v>
      </c>
      <c r="D877" s="210">
        <f t="shared" si="795"/>
        <v>723.9555871191393</v>
      </c>
      <c r="E877" s="210">
        <f t="shared" si="795"/>
        <v>0</v>
      </c>
      <c r="F877" s="210">
        <f t="shared" si="795"/>
        <v>0</v>
      </c>
      <c r="G877" s="210">
        <f t="shared" si="795"/>
        <v>0</v>
      </c>
      <c r="H877" s="210" t="e">
        <f t="shared" si="795"/>
        <v>#DIV/0!</v>
      </c>
      <c r="I877" s="210" t="e">
        <f t="shared" si="795"/>
        <v>#DIV/0!</v>
      </c>
      <c r="J877" s="210" t="e">
        <f t="shared" si="795"/>
        <v>#DIV/0!</v>
      </c>
      <c r="K877" s="210" t="e">
        <f t="shared" si="795"/>
        <v>#DIV/0!</v>
      </c>
      <c r="L877" s="210" t="e">
        <f t="shared" si="795"/>
        <v>#DIV/0!</v>
      </c>
    </row>
    <row r="878" spans="1:12" x14ac:dyDescent="0.25">
      <c r="A878" s="50" t="s">
        <v>10115</v>
      </c>
      <c r="B878" s="50" t="s">
        <v>10116</v>
      </c>
      <c r="C878" s="210">
        <f t="shared" ref="C878:L878" si="796">(C2611/C$1818)/(C4344/C$3551)</f>
        <v>4.6061117558738714E-2</v>
      </c>
      <c r="D878" s="210">
        <f t="shared" si="796"/>
        <v>0</v>
      </c>
      <c r="E878" s="210">
        <f t="shared" si="796"/>
        <v>1.1118223356308687</v>
      </c>
      <c r="F878" s="210">
        <f t="shared" si="796"/>
        <v>9.0717698341272719</v>
      </c>
      <c r="G878" s="210">
        <f t="shared" si="796"/>
        <v>33.14314242085441</v>
      </c>
      <c r="H878" s="210">
        <f t="shared" si="796"/>
        <v>0</v>
      </c>
      <c r="I878" s="210">
        <f t="shared" si="796"/>
        <v>0</v>
      </c>
      <c r="J878" s="210">
        <f t="shared" si="796"/>
        <v>0</v>
      </c>
      <c r="K878" s="210">
        <f t="shared" si="796"/>
        <v>0</v>
      </c>
      <c r="L878" s="210" t="e">
        <f t="shared" si="796"/>
        <v>#DIV/0!</v>
      </c>
    </row>
    <row r="879" spans="1:12" x14ac:dyDescent="0.25">
      <c r="A879" s="50" t="s">
        <v>10117</v>
      </c>
      <c r="B879" s="50" t="s">
        <v>10118</v>
      </c>
      <c r="C879" s="210">
        <f t="shared" ref="C879:L879" si="797">(C2612/C$1818)/(C4345/C$3551)</f>
        <v>41.379900198557117</v>
      </c>
      <c r="D879" s="210">
        <f t="shared" si="797"/>
        <v>64.712046255802122</v>
      </c>
      <c r="E879" s="210">
        <f t="shared" si="797"/>
        <v>0</v>
      </c>
      <c r="F879" s="210">
        <f t="shared" si="797"/>
        <v>0</v>
      </c>
      <c r="G879" s="210">
        <f t="shared" si="797"/>
        <v>0</v>
      </c>
      <c r="H879" s="210">
        <f t="shared" si="797"/>
        <v>6.8345562538364062</v>
      </c>
      <c r="I879" s="210">
        <f t="shared" si="797"/>
        <v>15.477193901934749</v>
      </c>
      <c r="J879" s="210">
        <f t="shared" si="797"/>
        <v>15.313902532760174</v>
      </c>
      <c r="K879" s="210">
        <f t="shared" si="797"/>
        <v>18.191526498946345</v>
      </c>
      <c r="L879" s="210">
        <f t="shared" si="797"/>
        <v>16.010029292792289</v>
      </c>
    </row>
    <row r="880" spans="1:12" x14ac:dyDescent="0.25">
      <c r="A880" s="50" t="s">
        <v>10119</v>
      </c>
      <c r="B880" s="50" t="s">
        <v>10120</v>
      </c>
      <c r="C880" s="210">
        <f t="shared" ref="C880:L880" si="798">(C2613/C$1818)/(C4346/C$3551)</f>
        <v>0</v>
      </c>
      <c r="D880" s="210">
        <f t="shared" si="798"/>
        <v>0</v>
      </c>
      <c r="E880" s="210">
        <f t="shared" si="798"/>
        <v>0.13083053061630184</v>
      </c>
      <c r="F880" s="210">
        <f t="shared" si="798"/>
        <v>0.7409613426413616</v>
      </c>
      <c r="G880" s="210">
        <f t="shared" si="798"/>
        <v>1.0442115140743573</v>
      </c>
      <c r="H880" s="210">
        <f t="shared" si="798"/>
        <v>0.68792535210308514</v>
      </c>
      <c r="I880" s="210">
        <f t="shared" si="798"/>
        <v>0.22646008252238906</v>
      </c>
      <c r="J880" s="210">
        <f t="shared" si="798"/>
        <v>1.8573020687804158</v>
      </c>
      <c r="K880" s="210">
        <f t="shared" si="798"/>
        <v>0.53196001083052635</v>
      </c>
      <c r="L880" s="210">
        <f t="shared" si="798"/>
        <v>1.1844944322263438</v>
      </c>
    </row>
    <row r="881" spans="1:12" x14ac:dyDescent="0.25">
      <c r="A881" s="50" t="s">
        <v>10121</v>
      </c>
      <c r="B881" s="50" t="s">
        <v>10122</v>
      </c>
      <c r="C881" s="210">
        <f t="shared" ref="C881:L881" si="799">(C2614/C$1818)/(C4347/C$3551)</f>
        <v>3.3460826087479217E-3</v>
      </c>
      <c r="D881" s="210">
        <f t="shared" si="799"/>
        <v>0</v>
      </c>
      <c r="E881" s="210">
        <f t="shared" si="799"/>
        <v>0.10739282074974378</v>
      </c>
      <c r="F881" s="210">
        <f t="shared" si="799"/>
        <v>3.2945366926350035</v>
      </c>
      <c r="G881" s="210">
        <f t="shared" si="799"/>
        <v>0</v>
      </c>
      <c r="H881" s="210">
        <f t="shared" si="799"/>
        <v>0.78309077347032363</v>
      </c>
      <c r="I881" s="210">
        <f t="shared" si="799"/>
        <v>5.5678906579928071</v>
      </c>
      <c r="J881" s="210">
        <f t="shared" si="799"/>
        <v>1.7380194476721058</v>
      </c>
      <c r="K881" s="210">
        <f t="shared" si="799"/>
        <v>3.5980331798748544E-2</v>
      </c>
      <c r="L881" s="210">
        <f t="shared" si="799"/>
        <v>1.1035064565853663</v>
      </c>
    </row>
    <row r="882" spans="1:12" x14ac:dyDescent="0.25">
      <c r="A882" s="50" t="s">
        <v>10123</v>
      </c>
      <c r="B882" s="50" t="s">
        <v>10124</v>
      </c>
      <c r="C882" s="210">
        <f t="shared" ref="C882:L882" si="800">(C2615/C$1818)/(C4348/C$3551)</f>
        <v>1.7060697042637078E-2</v>
      </c>
      <c r="D882" s="210">
        <f t="shared" si="800"/>
        <v>0</v>
      </c>
      <c r="E882" s="210">
        <f t="shared" si="800"/>
        <v>7.2804359488640877E-2</v>
      </c>
      <c r="F882" s="210">
        <f t="shared" si="800"/>
        <v>0</v>
      </c>
      <c r="G882" s="210">
        <f t="shared" si="800"/>
        <v>0</v>
      </c>
      <c r="H882" s="210">
        <f t="shared" si="800"/>
        <v>0</v>
      </c>
      <c r="I882" s="210">
        <f t="shared" si="800"/>
        <v>0</v>
      </c>
      <c r="J882" s="210">
        <f t="shared" si="800"/>
        <v>0.13016081534578294</v>
      </c>
      <c r="K882" s="210">
        <f t="shared" si="800"/>
        <v>0</v>
      </c>
      <c r="L882" s="210">
        <f t="shared" si="800"/>
        <v>0</v>
      </c>
    </row>
    <row r="883" spans="1:12" x14ac:dyDescent="0.25">
      <c r="A883" s="50" t="s">
        <v>10125</v>
      </c>
      <c r="B883" s="50" t="s">
        <v>6696</v>
      </c>
      <c r="C883" s="210">
        <f t="shared" ref="C883:L883" si="801">(C2616/C$1818)/(C4349/C$3551)</f>
        <v>0</v>
      </c>
      <c r="D883" s="210">
        <f t="shared" si="801"/>
        <v>7.4781010722644911E-2</v>
      </c>
      <c r="E883" s="210">
        <f t="shared" si="801"/>
        <v>2.5143027920599977E-2</v>
      </c>
      <c r="F883" s="210">
        <f t="shared" si="801"/>
        <v>6.8319163448897088E-2</v>
      </c>
      <c r="G883" s="210">
        <f t="shared" si="801"/>
        <v>0.53363629341164742</v>
      </c>
      <c r="H883" s="210">
        <f t="shared" si="801"/>
        <v>1.934152100014624E-4</v>
      </c>
      <c r="I883" s="210">
        <f t="shared" si="801"/>
        <v>1.1565344512415405E-2</v>
      </c>
      <c r="J883" s="210">
        <f t="shared" si="801"/>
        <v>0.64420780062619643</v>
      </c>
      <c r="K883" s="210">
        <f t="shared" si="801"/>
        <v>3.6376437145765675E-3</v>
      </c>
      <c r="L883" s="210">
        <f t="shared" si="801"/>
        <v>0.2006708720720109</v>
      </c>
    </row>
    <row r="884" spans="1:12" x14ac:dyDescent="0.25">
      <c r="A884" s="50" t="s">
        <v>1053</v>
      </c>
      <c r="B884" s="50" t="s">
        <v>6698</v>
      </c>
      <c r="C884" s="210">
        <f t="shared" ref="C884:L884" si="802">(C2617/C$1818)/(C4350/C$3551)</f>
        <v>0</v>
      </c>
      <c r="D884" s="210">
        <f t="shared" si="802"/>
        <v>0</v>
      </c>
      <c r="E884" s="210">
        <f t="shared" si="802"/>
        <v>0</v>
      </c>
      <c r="F884" s="210">
        <f t="shared" si="802"/>
        <v>0</v>
      </c>
      <c r="G884" s="210">
        <f t="shared" si="802"/>
        <v>5.2525842931973928E-4</v>
      </c>
      <c r="H884" s="210">
        <f t="shared" si="802"/>
        <v>1.3494600466716882E-3</v>
      </c>
      <c r="I884" s="210">
        <f t="shared" si="802"/>
        <v>9.8145300353273917E-4</v>
      </c>
      <c r="J884" s="210">
        <f t="shared" si="802"/>
        <v>0</v>
      </c>
      <c r="K884" s="210">
        <f t="shared" si="802"/>
        <v>0</v>
      </c>
      <c r="L884" s="210">
        <f t="shared" si="802"/>
        <v>0</v>
      </c>
    </row>
    <row r="885" spans="1:12" x14ac:dyDescent="0.25">
      <c r="A885" s="50" t="s">
        <v>2133</v>
      </c>
      <c r="B885" s="50" t="s">
        <v>6699</v>
      </c>
      <c r="C885" s="210">
        <f t="shared" ref="C885:L885" si="803">(C2618/C$1818)/(C4351/C$3551)</f>
        <v>0</v>
      </c>
      <c r="D885" s="210">
        <f t="shared" si="803"/>
        <v>0</v>
      </c>
      <c r="E885" s="210">
        <f t="shared" si="803"/>
        <v>0</v>
      </c>
      <c r="F885" s="210">
        <f t="shared" si="803"/>
        <v>3.1549150041429525E-2</v>
      </c>
      <c r="G885" s="210">
        <f t="shared" si="803"/>
        <v>3.8596778492872691E-3</v>
      </c>
      <c r="H885" s="210">
        <f t="shared" si="803"/>
        <v>1.1395971388128891E-2</v>
      </c>
      <c r="I885" s="210">
        <f t="shared" si="803"/>
        <v>4.191799122100455E-2</v>
      </c>
      <c r="J885" s="210">
        <f t="shared" si="803"/>
        <v>1.0236121597637434E-3</v>
      </c>
      <c r="K885" s="210">
        <f t="shared" si="803"/>
        <v>0</v>
      </c>
      <c r="L885" s="210">
        <f t="shared" si="803"/>
        <v>0</v>
      </c>
    </row>
    <row r="886" spans="1:12" x14ac:dyDescent="0.25">
      <c r="A886" s="50" t="s">
        <v>1296</v>
      </c>
      <c r="B886" s="50" t="s">
        <v>6700</v>
      </c>
      <c r="C886" s="210">
        <f t="shared" ref="C886:L886" si="804">(C2619/C$1818)/(C4352/C$3551)</f>
        <v>0</v>
      </c>
      <c r="D886" s="210">
        <f t="shared" si="804"/>
        <v>2.8298583766626414E-3</v>
      </c>
      <c r="E886" s="210">
        <f t="shared" si="804"/>
        <v>8.58570184742271E-5</v>
      </c>
      <c r="F886" s="210">
        <f t="shared" si="804"/>
        <v>0</v>
      </c>
      <c r="G886" s="210">
        <f t="shared" si="804"/>
        <v>1.0554164600508631E-3</v>
      </c>
      <c r="H886" s="210">
        <f t="shared" si="804"/>
        <v>0</v>
      </c>
      <c r="I886" s="210">
        <f t="shared" si="804"/>
        <v>0</v>
      </c>
      <c r="J886" s="210">
        <f t="shared" si="804"/>
        <v>0</v>
      </c>
      <c r="K886" s="210">
        <f t="shared" si="804"/>
        <v>1.8203003804047353E-5</v>
      </c>
      <c r="L886" s="210">
        <f t="shared" si="804"/>
        <v>0</v>
      </c>
    </row>
    <row r="887" spans="1:12" x14ac:dyDescent="0.25">
      <c r="A887" s="50" t="s">
        <v>849</v>
      </c>
      <c r="B887" s="50" t="s">
        <v>6701</v>
      </c>
      <c r="C887" s="210">
        <f t="shared" ref="C887:L887" si="805">(C2620/C$1818)/(C4353/C$3551)</f>
        <v>5.1612161591339518E-4</v>
      </c>
      <c r="D887" s="210">
        <f t="shared" si="805"/>
        <v>4.1970045163681902E-3</v>
      </c>
      <c r="E887" s="210">
        <f t="shared" si="805"/>
        <v>1.0586000799442231E-2</v>
      </c>
      <c r="F887" s="210">
        <f t="shared" si="805"/>
        <v>0.18626280131480663</v>
      </c>
      <c r="G887" s="210">
        <f t="shared" si="805"/>
        <v>0.21884257805700377</v>
      </c>
      <c r="H887" s="210">
        <f t="shared" si="805"/>
        <v>0.34758583787344244</v>
      </c>
      <c r="I887" s="210">
        <f t="shared" si="805"/>
        <v>0</v>
      </c>
      <c r="J887" s="210">
        <f t="shared" si="805"/>
        <v>0.31761638676568177</v>
      </c>
      <c r="K887" s="210">
        <f t="shared" si="805"/>
        <v>0</v>
      </c>
      <c r="L887" s="210">
        <f t="shared" si="805"/>
        <v>0.17335458213540753</v>
      </c>
    </row>
    <row r="888" spans="1:12" x14ac:dyDescent="0.25">
      <c r="A888" s="50" t="s">
        <v>1716</v>
      </c>
      <c r="B888" s="50" t="s">
        <v>6703</v>
      </c>
      <c r="C888" s="210">
        <f t="shared" ref="C888:L888" si="806">(C2621/C$1818)/(C4354/C$3551)</f>
        <v>0</v>
      </c>
      <c r="D888" s="210">
        <f t="shared" si="806"/>
        <v>3.2655575466655697E-5</v>
      </c>
      <c r="E888" s="210">
        <f t="shared" si="806"/>
        <v>4.8686185919402013E-4</v>
      </c>
      <c r="F888" s="210">
        <f t="shared" si="806"/>
        <v>0</v>
      </c>
      <c r="G888" s="210">
        <f t="shared" si="806"/>
        <v>0</v>
      </c>
      <c r="H888" s="210">
        <f t="shared" si="806"/>
        <v>6.6879897194629262E-6</v>
      </c>
      <c r="I888" s="210">
        <f t="shared" si="806"/>
        <v>0</v>
      </c>
      <c r="J888" s="210">
        <f t="shared" si="806"/>
        <v>0</v>
      </c>
      <c r="K888" s="210">
        <f t="shared" si="806"/>
        <v>0</v>
      </c>
      <c r="L888" s="210">
        <f t="shared" si="806"/>
        <v>0</v>
      </c>
    </row>
    <row r="889" spans="1:12" x14ac:dyDescent="0.25">
      <c r="A889" s="50" t="s">
        <v>1614</v>
      </c>
      <c r="B889" s="50" t="s">
        <v>6704</v>
      </c>
      <c r="C889" s="210">
        <f t="shared" ref="C889:L889" si="807">(C2622/C$1818)/(C4355/C$3551)</f>
        <v>0</v>
      </c>
      <c r="D889" s="210">
        <f t="shared" si="807"/>
        <v>7.6998562208159283E-5</v>
      </c>
      <c r="E889" s="210">
        <f t="shared" si="807"/>
        <v>0</v>
      </c>
      <c r="F889" s="210">
        <f t="shared" si="807"/>
        <v>1.2383767738883055E-3</v>
      </c>
      <c r="G889" s="210">
        <f t="shared" si="807"/>
        <v>0</v>
      </c>
      <c r="H889" s="210">
        <f t="shared" si="807"/>
        <v>0</v>
      </c>
      <c r="I889" s="210">
        <f t="shared" si="807"/>
        <v>0</v>
      </c>
      <c r="J889" s="210">
        <f t="shared" si="807"/>
        <v>0</v>
      </c>
      <c r="K889" s="210">
        <f t="shared" si="807"/>
        <v>2.0735078409743119E-3</v>
      </c>
      <c r="L889" s="210">
        <f t="shared" si="807"/>
        <v>0</v>
      </c>
    </row>
    <row r="890" spans="1:12" x14ac:dyDescent="0.25">
      <c r="A890" s="50" t="s">
        <v>2039</v>
      </c>
      <c r="B890" s="50" t="s">
        <v>6705</v>
      </c>
      <c r="C890" s="210">
        <f t="shared" ref="C890:L890" si="808">(C2623/C$1818)/(C4356/C$3551)</f>
        <v>0</v>
      </c>
      <c r="D890" s="210">
        <f t="shared" si="808"/>
        <v>0</v>
      </c>
      <c r="E890" s="210">
        <f t="shared" si="808"/>
        <v>1.4878119949359504E-3</v>
      </c>
      <c r="F890" s="210">
        <f t="shared" si="808"/>
        <v>0</v>
      </c>
      <c r="G890" s="210">
        <f t="shared" si="808"/>
        <v>0</v>
      </c>
      <c r="H890" s="210">
        <f t="shared" si="808"/>
        <v>0</v>
      </c>
      <c r="I890" s="210">
        <f t="shared" si="808"/>
        <v>0</v>
      </c>
      <c r="J890" s="210">
        <f t="shared" si="808"/>
        <v>0</v>
      </c>
      <c r="K890" s="210">
        <f t="shared" si="808"/>
        <v>0</v>
      </c>
      <c r="L890" s="210">
        <f t="shared" si="808"/>
        <v>0</v>
      </c>
    </row>
    <row r="891" spans="1:12" x14ac:dyDescent="0.25">
      <c r="A891" s="50" t="s">
        <v>2736</v>
      </c>
      <c r="B891" s="50" t="s">
        <v>6707</v>
      </c>
      <c r="C891" s="210">
        <f t="shared" ref="C891:L891" si="809">(C2624/C$1818)/(C4357/C$3551)</f>
        <v>0</v>
      </c>
      <c r="D891" s="210">
        <f t="shared" si="809"/>
        <v>0</v>
      </c>
      <c r="E891" s="210">
        <f t="shared" si="809"/>
        <v>0</v>
      </c>
      <c r="F891" s="210">
        <f t="shared" si="809"/>
        <v>6.4766816078535891E-2</v>
      </c>
      <c r="G891" s="210">
        <f t="shared" si="809"/>
        <v>0</v>
      </c>
      <c r="H891" s="210">
        <f t="shared" si="809"/>
        <v>9.1930582409272613E-3</v>
      </c>
      <c r="I891" s="210">
        <f t="shared" si="809"/>
        <v>0</v>
      </c>
      <c r="J891" s="210">
        <f t="shared" si="809"/>
        <v>0</v>
      </c>
      <c r="K891" s="210">
        <f t="shared" si="809"/>
        <v>0</v>
      </c>
      <c r="L891" s="210">
        <f t="shared" si="809"/>
        <v>0</v>
      </c>
    </row>
    <row r="892" spans="1:12" x14ac:dyDescent="0.25">
      <c r="A892" s="50" t="s">
        <v>2336</v>
      </c>
      <c r="B892" s="50" t="s">
        <v>6708</v>
      </c>
      <c r="C892" s="210">
        <f t="shared" ref="C892:L892" si="810">(C2625/C$1818)/(C4358/C$3551)</f>
        <v>0</v>
      </c>
      <c r="D892" s="210">
        <f t="shared" si="810"/>
        <v>0</v>
      </c>
      <c r="E892" s="210">
        <f t="shared" si="810"/>
        <v>4.2182147807807678E-3</v>
      </c>
      <c r="F892" s="210">
        <f t="shared" si="810"/>
        <v>1.9918959821347618E-2</v>
      </c>
      <c r="G892" s="210">
        <f t="shared" si="810"/>
        <v>1.1862655126664118E-2</v>
      </c>
      <c r="H892" s="210">
        <f t="shared" si="810"/>
        <v>2.1044761885124507E-2</v>
      </c>
      <c r="I892" s="210">
        <f t="shared" si="810"/>
        <v>7.7114595621535558E-3</v>
      </c>
      <c r="J892" s="210">
        <f t="shared" si="810"/>
        <v>1.7081146974834715E-3</v>
      </c>
      <c r="K892" s="210">
        <f t="shared" si="810"/>
        <v>3.4953877827217636E-5</v>
      </c>
      <c r="L892" s="210">
        <f t="shared" si="810"/>
        <v>0</v>
      </c>
    </row>
    <row r="893" spans="1:12" x14ac:dyDescent="0.25">
      <c r="A893" s="50" t="s">
        <v>1272</v>
      </c>
      <c r="B893" s="50" t="s">
        <v>6709</v>
      </c>
      <c r="C893" s="210">
        <f t="shared" ref="C893:L893" si="811">(C2626/C$1818)/(C4359/C$3551)</f>
        <v>0</v>
      </c>
      <c r="D893" s="210">
        <f t="shared" si="811"/>
        <v>0</v>
      </c>
      <c r="E893" s="210">
        <f t="shared" si="811"/>
        <v>0</v>
      </c>
      <c r="F893" s="210">
        <f t="shared" si="811"/>
        <v>4.175184772133427E-4</v>
      </c>
      <c r="G893" s="210">
        <f t="shared" si="811"/>
        <v>1.3039602661016412E-3</v>
      </c>
      <c r="H893" s="210">
        <f t="shared" si="811"/>
        <v>0</v>
      </c>
      <c r="I893" s="210">
        <f t="shared" si="811"/>
        <v>1.1016746798670138E-4</v>
      </c>
      <c r="J893" s="210">
        <f t="shared" si="811"/>
        <v>0</v>
      </c>
      <c r="K893" s="210">
        <f t="shared" si="811"/>
        <v>0</v>
      </c>
      <c r="L893" s="210">
        <f t="shared" si="811"/>
        <v>0</v>
      </c>
    </row>
    <row r="894" spans="1:12" x14ac:dyDescent="0.25">
      <c r="A894" s="50" t="s">
        <v>1035</v>
      </c>
      <c r="B894" s="50" t="s">
        <v>6710</v>
      </c>
      <c r="C894" s="210">
        <f t="shared" ref="C894:L894" si="812">(C2627/C$1818)/(C4360/C$3551)</f>
        <v>0</v>
      </c>
      <c r="D894" s="210">
        <f t="shared" si="812"/>
        <v>2.773776431101814E-2</v>
      </c>
      <c r="E894" s="210">
        <f t="shared" si="812"/>
        <v>0</v>
      </c>
      <c r="F894" s="210">
        <f t="shared" si="812"/>
        <v>9.8060408489921962E-3</v>
      </c>
      <c r="G894" s="210">
        <f t="shared" si="812"/>
        <v>6.6233668939880011E-3</v>
      </c>
      <c r="H894" s="210">
        <f t="shared" si="812"/>
        <v>0</v>
      </c>
      <c r="I894" s="210">
        <f t="shared" si="812"/>
        <v>0</v>
      </c>
      <c r="J894" s="210">
        <f t="shared" si="812"/>
        <v>0</v>
      </c>
      <c r="K894" s="210">
        <f t="shared" si="812"/>
        <v>4.3404158756223301E-3</v>
      </c>
      <c r="L894" s="210">
        <f t="shared" si="812"/>
        <v>0</v>
      </c>
    </row>
    <row r="895" spans="1:12" x14ac:dyDescent="0.25">
      <c r="A895" s="50" t="s">
        <v>2134</v>
      </c>
      <c r="B895" s="50" t="s">
        <v>6711</v>
      </c>
      <c r="C895" s="210">
        <f t="shared" ref="C895:L895" si="813">(C2628/C$1818)/(C4361/C$3551)</f>
        <v>2.5998219158874876E-5</v>
      </c>
      <c r="D895" s="210">
        <f t="shared" si="813"/>
        <v>0</v>
      </c>
      <c r="E895" s="210">
        <f t="shared" si="813"/>
        <v>0</v>
      </c>
      <c r="F895" s="210">
        <f t="shared" si="813"/>
        <v>0</v>
      </c>
      <c r="G895" s="210">
        <f t="shared" si="813"/>
        <v>0</v>
      </c>
      <c r="H895" s="210">
        <f t="shared" si="813"/>
        <v>5.86131697307434E-3</v>
      </c>
      <c r="I895" s="210">
        <f t="shared" si="813"/>
        <v>1.0549764258828677E-2</v>
      </c>
      <c r="J895" s="210">
        <f t="shared" si="813"/>
        <v>0</v>
      </c>
      <c r="K895" s="210">
        <f t="shared" si="813"/>
        <v>6.5193700480660046E-5</v>
      </c>
      <c r="L895" s="210">
        <f t="shared" si="813"/>
        <v>6.1745470010351345E-3</v>
      </c>
    </row>
    <row r="896" spans="1:12" x14ac:dyDescent="0.25">
      <c r="A896" s="50" t="s">
        <v>1330</v>
      </c>
      <c r="B896" s="50" t="s">
        <v>6714</v>
      </c>
      <c r="C896" s="210">
        <f t="shared" ref="C896:L896" si="814">(C2629/C$1818)/(C4362/C$3551)</f>
        <v>0</v>
      </c>
      <c r="D896" s="210">
        <f t="shared" si="814"/>
        <v>0</v>
      </c>
      <c r="E896" s="210">
        <f t="shared" si="814"/>
        <v>0</v>
      </c>
      <c r="F896" s="210">
        <f t="shared" si="814"/>
        <v>2.1694191841876249E-3</v>
      </c>
      <c r="G896" s="210">
        <f t="shared" si="814"/>
        <v>1.2878403961134174E-3</v>
      </c>
      <c r="H896" s="210">
        <f t="shared" si="814"/>
        <v>1.4686537549419269E-4</v>
      </c>
      <c r="I896" s="210">
        <f t="shared" si="814"/>
        <v>7.3339465396096584E-4</v>
      </c>
      <c r="J896" s="210">
        <f t="shared" si="814"/>
        <v>2.9177877647291357E-3</v>
      </c>
      <c r="K896" s="210">
        <f t="shared" si="814"/>
        <v>5.5710819360769237E-3</v>
      </c>
      <c r="L896" s="210">
        <f t="shared" si="814"/>
        <v>0</v>
      </c>
    </row>
    <row r="897" spans="1:12" x14ac:dyDescent="0.25">
      <c r="A897" s="50" t="s">
        <v>2523</v>
      </c>
      <c r="B897" s="50" t="s">
        <v>6715</v>
      </c>
      <c r="C897" s="210">
        <f t="shared" ref="C897:L897" si="815">(C2630/C$1818)/(C4363/C$3551)</f>
        <v>0</v>
      </c>
      <c r="D897" s="210">
        <f t="shared" si="815"/>
        <v>4.7950470992512921E-2</v>
      </c>
      <c r="E897" s="210">
        <f t="shared" si="815"/>
        <v>0</v>
      </c>
      <c r="F897" s="210">
        <f t="shared" si="815"/>
        <v>0.46272036300627778</v>
      </c>
      <c r="G897" s="210">
        <f t="shared" si="815"/>
        <v>0</v>
      </c>
      <c r="H897" s="210">
        <f t="shared" si="815"/>
        <v>1.4602379320351993E-3</v>
      </c>
      <c r="I897" s="210">
        <f t="shared" si="815"/>
        <v>1.1799573695822622E-2</v>
      </c>
      <c r="J897" s="210">
        <f t="shared" si="815"/>
        <v>0</v>
      </c>
      <c r="K897" s="210">
        <f t="shared" si="815"/>
        <v>8.4967449940618223E-2</v>
      </c>
      <c r="L897" s="210">
        <f t="shared" si="815"/>
        <v>0</v>
      </c>
    </row>
    <row r="898" spans="1:12" x14ac:dyDescent="0.25">
      <c r="A898" s="50" t="s">
        <v>4598</v>
      </c>
      <c r="B898" s="50" t="s">
        <v>6716</v>
      </c>
      <c r="C898" s="210">
        <f t="shared" ref="C898:L898" si="816">(C2631/C$1818)/(C4364/C$3551)</f>
        <v>0</v>
      </c>
      <c r="D898" s="210">
        <f t="shared" si="816"/>
        <v>6.2018068282404665E-3</v>
      </c>
      <c r="E898" s="210">
        <f t="shared" si="816"/>
        <v>0</v>
      </c>
      <c r="F898" s="210">
        <f t="shared" si="816"/>
        <v>0</v>
      </c>
      <c r="G898" s="210">
        <f t="shared" si="816"/>
        <v>0.89698255845307362</v>
      </c>
      <c r="H898" s="210">
        <f t="shared" si="816"/>
        <v>0</v>
      </c>
      <c r="I898" s="210">
        <f t="shared" si="816"/>
        <v>0</v>
      </c>
      <c r="J898" s="210">
        <f t="shared" si="816"/>
        <v>0</v>
      </c>
      <c r="K898" s="210">
        <f t="shared" si="816"/>
        <v>0</v>
      </c>
      <c r="L898" s="210">
        <f t="shared" si="816"/>
        <v>0</v>
      </c>
    </row>
    <row r="899" spans="1:12" x14ac:dyDescent="0.25">
      <c r="A899" s="50" t="s">
        <v>504</v>
      </c>
      <c r="B899" s="50" t="s">
        <v>6717</v>
      </c>
      <c r="C899" s="210">
        <f t="shared" ref="C899:L899" si="817">(C2632/C$1818)/(C4365/C$3551)</f>
        <v>0</v>
      </c>
      <c r="D899" s="210">
        <f t="shared" si="817"/>
        <v>8.0344506290431165E-3</v>
      </c>
      <c r="E899" s="210">
        <f t="shared" si="817"/>
        <v>1.2846017125612716E-2</v>
      </c>
      <c r="F899" s="210">
        <f t="shared" si="817"/>
        <v>1.1813745131023531E-2</v>
      </c>
      <c r="G899" s="210">
        <f t="shared" si="817"/>
        <v>4.4661682429536342E-3</v>
      </c>
      <c r="H899" s="210">
        <f t="shared" si="817"/>
        <v>5.6273253121079427E-3</v>
      </c>
      <c r="I899" s="210">
        <f t="shared" si="817"/>
        <v>0</v>
      </c>
      <c r="J899" s="210">
        <f t="shared" si="817"/>
        <v>0</v>
      </c>
      <c r="K899" s="210">
        <f t="shared" si="817"/>
        <v>0</v>
      </c>
      <c r="L899" s="210">
        <f t="shared" si="817"/>
        <v>0</v>
      </c>
    </row>
    <row r="900" spans="1:12" x14ac:dyDescent="0.25">
      <c r="A900" s="50" t="s">
        <v>10126</v>
      </c>
      <c r="B900" s="50" t="s">
        <v>10127</v>
      </c>
      <c r="C900" s="210">
        <f t="shared" ref="C900:L900" si="818">(C2633/C$1818)/(C4366/C$3551)</f>
        <v>42.378542461033497</v>
      </c>
      <c r="D900" s="210">
        <f t="shared" si="818"/>
        <v>0</v>
      </c>
      <c r="E900" s="210">
        <f t="shared" si="818"/>
        <v>0</v>
      </c>
      <c r="F900" s="210">
        <f t="shared" si="818"/>
        <v>0</v>
      </c>
      <c r="G900" s="210" t="e">
        <f t="shared" si="818"/>
        <v>#DIV/0!</v>
      </c>
      <c r="H900" s="210" t="e">
        <f t="shared" si="818"/>
        <v>#DIV/0!</v>
      </c>
      <c r="I900" s="210" t="e">
        <f t="shared" si="818"/>
        <v>#DIV/0!</v>
      </c>
      <c r="J900" s="210" t="e">
        <f t="shared" si="818"/>
        <v>#DIV/0!</v>
      </c>
      <c r="K900" s="210" t="e">
        <f t="shared" si="818"/>
        <v>#DIV/0!</v>
      </c>
      <c r="L900" s="210" t="e">
        <f t="shared" si="818"/>
        <v>#DIV/0!</v>
      </c>
    </row>
    <row r="901" spans="1:12" x14ac:dyDescent="0.25">
      <c r="A901" s="50" t="s">
        <v>1115</v>
      </c>
      <c r="B901" s="50" t="s">
        <v>6725</v>
      </c>
      <c r="C901" s="210">
        <f t="shared" ref="C901:L901" si="819">(C2634/C$1818)/(C4367/C$3551)</f>
        <v>0</v>
      </c>
      <c r="D901" s="210">
        <f t="shared" si="819"/>
        <v>1.5557376203279637E-3</v>
      </c>
      <c r="E901" s="210">
        <f t="shared" si="819"/>
        <v>1.6480572246011448E-3</v>
      </c>
      <c r="F901" s="210">
        <f t="shared" si="819"/>
        <v>1.1860542716909821E-2</v>
      </c>
      <c r="G901" s="210">
        <f t="shared" si="819"/>
        <v>0</v>
      </c>
      <c r="H901" s="210">
        <f t="shared" si="819"/>
        <v>1.0756671298589966E-3</v>
      </c>
      <c r="I901" s="210">
        <f t="shared" si="819"/>
        <v>0</v>
      </c>
      <c r="J901" s="210">
        <f t="shared" si="819"/>
        <v>8.1599259545115117E-3</v>
      </c>
      <c r="K901" s="210">
        <f t="shared" si="819"/>
        <v>0</v>
      </c>
      <c r="L901" s="210">
        <f t="shared" si="819"/>
        <v>0</v>
      </c>
    </row>
    <row r="902" spans="1:12" x14ac:dyDescent="0.25">
      <c r="A902" s="50" t="s">
        <v>2910</v>
      </c>
      <c r="B902" s="50" t="s">
        <v>6726</v>
      </c>
      <c r="C902" s="210">
        <f t="shared" ref="C902:L902" si="820">(C2635/C$1818)/(C4368/C$3551)</f>
        <v>0</v>
      </c>
      <c r="D902" s="210">
        <f t="shared" si="820"/>
        <v>0</v>
      </c>
      <c r="E902" s="210">
        <f t="shared" si="820"/>
        <v>0</v>
      </c>
      <c r="F902" s="210">
        <f t="shared" si="820"/>
        <v>5.6971857915654269E-4</v>
      </c>
      <c r="G902" s="210">
        <f t="shared" si="820"/>
        <v>0</v>
      </c>
      <c r="H902" s="210">
        <f t="shared" si="820"/>
        <v>0</v>
      </c>
      <c r="I902" s="210">
        <f t="shared" si="820"/>
        <v>3.0941435704450017E-3</v>
      </c>
      <c r="J902" s="210">
        <f t="shared" si="820"/>
        <v>0</v>
      </c>
      <c r="K902" s="210">
        <f t="shared" si="820"/>
        <v>0</v>
      </c>
      <c r="L902" s="210">
        <f t="shared" si="820"/>
        <v>0</v>
      </c>
    </row>
    <row r="903" spans="1:12" x14ac:dyDescent="0.25">
      <c r="A903" s="50" t="s">
        <v>4203</v>
      </c>
      <c r="B903" s="50" t="s">
        <v>6728</v>
      </c>
      <c r="C903" s="210">
        <f t="shared" ref="C903:L903" si="821">(C2636/C$1818)/(C4369/C$3551)</f>
        <v>0</v>
      </c>
      <c r="D903" s="210">
        <f t="shared" si="821"/>
        <v>0</v>
      </c>
      <c r="E903" s="210">
        <f t="shared" si="821"/>
        <v>0</v>
      </c>
      <c r="F903" s="210">
        <f t="shared" si="821"/>
        <v>2.4814086529304175E-5</v>
      </c>
      <c r="G903" s="210">
        <f t="shared" si="821"/>
        <v>0</v>
      </c>
      <c r="H903" s="210">
        <f t="shared" si="821"/>
        <v>0</v>
      </c>
      <c r="I903" s="210">
        <f t="shared" si="821"/>
        <v>0</v>
      </c>
      <c r="J903" s="210">
        <f t="shared" si="821"/>
        <v>0</v>
      </c>
      <c r="K903" s="210">
        <f t="shared" si="821"/>
        <v>0</v>
      </c>
      <c r="L903" s="210">
        <f t="shared" si="821"/>
        <v>0</v>
      </c>
    </row>
    <row r="904" spans="1:12" x14ac:dyDescent="0.25">
      <c r="A904" s="50" t="s">
        <v>4653</v>
      </c>
      <c r="B904" s="50" t="s">
        <v>6729</v>
      </c>
      <c r="C904" s="210">
        <f t="shared" ref="C904:L904" si="822">(C2637/C$1818)/(C4370/C$3551)</f>
        <v>2.4657238173576304E-2</v>
      </c>
      <c r="D904" s="210">
        <f t="shared" si="822"/>
        <v>8.5118626462811085E-4</v>
      </c>
      <c r="E904" s="210">
        <f t="shared" si="822"/>
        <v>4.5782308191771584E-3</v>
      </c>
      <c r="F904" s="210">
        <f t="shared" si="822"/>
        <v>5.2246029139898571E-2</v>
      </c>
      <c r="G904" s="210">
        <f t="shared" si="822"/>
        <v>0</v>
      </c>
      <c r="H904" s="210">
        <f t="shared" si="822"/>
        <v>0</v>
      </c>
      <c r="I904" s="210">
        <f t="shared" si="822"/>
        <v>0</v>
      </c>
      <c r="J904" s="210">
        <f t="shared" si="822"/>
        <v>0</v>
      </c>
      <c r="K904" s="210">
        <f t="shared" si="822"/>
        <v>0</v>
      </c>
      <c r="L904" s="210">
        <f t="shared" si="822"/>
        <v>0</v>
      </c>
    </row>
    <row r="905" spans="1:12" x14ac:dyDescent="0.25">
      <c r="A905" s="50" t="s">
        <v>889</v>
      </c>
      <c r="B905" s="50" t="s">
        <v>6731</v>
      </c>
      <c r="C905" s="210">
        <f t="shared" ref="C905:L905" si="823">(C2638/C$1818)/(C4371/C$3551)</f>
        <v>2.3481411480158257E-4</v>
      </c>
      <c r="D905" s="210">
        <f t="shared" si="823"/>
        <v>0</v>
      </c>
      <c r="E905" s="210">
        <f t="shared" si="823"/>
        <v>0</v>
      </c>
      <c r="F905" s="210">
        <f t="shared" si="823"/>
        <v>0</v>
      </c>
      <c r="G905" s="210">
        <f t="shared" si="823"/>
        <v>0</v>
      </c>
      <c r="H905" s="210">
        <f t="shared" si="823"/>
        <v>0</v>
      </c>
      <c r="I905" s="210">
        <f t="shared" si="823"/>
        <v>0</v>
      </c>
      <c r="J905" s="210">
        <f t="shared" si="823"/>
        <v>0</v>
      </c>
      <c r="K905" s="210">
        <f t="shared" si="823"/>
        <v>0</v>
      </c>
      <c r="L905" s="210">
        <f t="shared" si="823"/>
        <v>0</v>
      </c>
    </row>
    <row r="906" spans="1:12" x14ac:dyDescent="0.25">
      <c r="A906" s="50" t="s">
        <v>902</v>
      </c>
      <c r="B906" s="50" t="s">
        <v>6735</v>
      </c>
      <c r="C906" s="210">
        <f t="shared" ref="C906:L906" si="824">(C2639/C$1818)/(C4372/C$3551)</f>
        <v>0</v>
      </c>
      <c r="D906" s="210">
        <f t="shared" si="824"/>
        <v>0</v>
      </c>
      <c r="E906" s="210">
        <f t="shared" si="824"/>
        <v>0</v>
      </c>
      <c r="F906" s="210">
        <f t="shared" si="824"/>
        <v>3.4936805304508359E-5</v>
      </c>
      <c r="G906" s="210">
        <f t="shared" si="824"/>
        <v>4.8438980915179694E-4</v>
      </c>
      <c r="H906" s="210">
        <f t="shared" si="824"/>
        <v>0</v>
      </c>
      <c r="I906" s="210">
        <f t="shared" si="824"/>
        <v>2.7072386288132535E-3</v>
      </c>
      <c r="J906" s="210">
        <f t="shared" si="824"/>
        <v>0</v>
      </c>
      <c r="K906" s="210">
        <f t="shared" si="824"/>
        <v>0</v>
      </c>
      <c r="L906" s="210">
        <f t="shared" si="824"/>
        <v>0</v>
      </c>
    </row>
    <row r="907" spans="1:12" x14ac:dyDescent="0.25">
      <c r="A907" s="50" t="s">
        <v>349</v>
      </c>
      <c r="B907" s="50" t="s">
        <v>6740</v>
      </c>
      <c r="C907" s="210">
        <f t="shared" ref="C907:L907" si="825">(C2640/C$1818)/(C4373/C$3551)</f>
        <v>0</v>
      </c>
      <c r="D907" s="210">
        <f t="shared" si="825"/>
        <v>3.9980437698966254E-6</v>
      </c>
      <c r="E907" s="210">
        <f t="shared" si="825"/>
        <v>0</v>
      </c>
      <c r="F907" s="210">
        <f t="shared" si="825"/>
        <v>0</v>
      </c>
      <c r="G907" s="210">
        <f t="shared" si="825"/>
        <v>0</v>
      </c>
      <c r="H907" s="210">
        <f t="shared" si="825"/>
        <v>2.0910625687141093E-6</v>
      </c>
      <c r="I907" s="210">
        <f t="shared" si="825"/>
        <v>0</v>
      </c>
      <c r="J907" s="210">
        <f t="shared" si="825"/>
        <v>0</v>
      </c>
      <c r="K907" s="210">
        <f t="shared" si="825"/>
        <v>0</v>
      </c>
      <c r="L907" s="210">
        <f t="shared" si="825"/>
        <v>0</v>
      </c>
    </row>
    <row r="908" spans="1:12" x14ac:dyDescent="0.25">
      <c r="A908" s="50" t="s">
        <v>10128</v>
      </c>
      <c r="B908" s="50" t="s">
        <v>10129</v>
      </c>
      <c r="C908" s="210">
        <f t="shared" ref="C908:L908" si="826">(C2641/C$1818)/(C4374/C$3551)</f>
        <v>6.436346424873839E-5</v>
      </c>
      <c r="D908" s="210">
        <f t="shared" si="826"/>
        <v>0</v>
      </c>
      <c r="E908" s="210">
        <f t="shared" si="826"/>
        <v>0</v>
      </c>
      <c r="F908" s="210">
        <f t="shared" si="826"/>
        <v>0</v>
      </c>
      <c r="G908" s="210">
        <f t="shared" si="826"/>
        <v>1.4585022474140758E-4</v>
      </c>
      <c r="H908" s="210">
        <f t="shared" si="826"/>
        <v>0</v>
      </c>
      <c r="I908" s="210">
        <f t="shared" si="826"/>
        <v>0</v>
      </c>
      <c r="J908" s="210">
        <f t="shared" si="826"/>
        <v>0</v>
      </c>
      <c r="K908" s="210">
        <f t="shared" si="826"/>
        <v>0</v>
      </c>
      <c r="L908" s="210">
        <f t="shared" si="826"/>
        <v>0</v>
      </c>
    </row>
    <row r="909" spans="1:12" x14ac:dyDescent="0.25">
      <c r="A909" s="50" t="s">
        <v>10130</v>
      </c>
      <c r="B909" s="50" t="s">
        <v>10131</v>
      </c>
      <c r="C909" s="210">
        <f t="shared" ref="C909:L909" si="827">(C2642/C$1818)/(C4375/C$3551)</f>
        <v>0</v>
      </c>
      <c r="D909" s="210">
        <f t="shared" si="827"/>
        <v>1.3630789289797364E-3</v>
      </c>
      <c r="E909" s="210">
        <f t="shared" si="827"/>
        <v>0</v>
      </c>
      <c r="F909" s="210">
        <f t="shared" si="827"/>
        <v>0</v>
      </c>
      <c r="G909" s="210">
        <f t="shared" si="827"/>
        <v>0</v>
      </c>
      <c r="H909" s="210">
        <f t="shared" si="827"/>
        <v>0</v>
      </c>
      <c r="I909" s="210">
        <f t="shared" si="827"/>
        <v>7.0811815471858941E-2</v>
      </c>
      <c r="J909" s="210">
        <f t="shared" si="827"/>
        <v>0</v>
      </c>
      <c r="K909" s="210">
        <f t="shared" si="827"/>
        <v>0</v>
      </c>
      <c r="L909" s="210">
        <f t="shared" si="827"/>
        <v>0</v>
      </c>
    </row>
    <row r="910" spans="1:12" x14ac:dyDescent="0.25">
      <c r="A910" s="50" t="s">
        <v>750</v>
      </c>
      <c r="B910" s="50" t="s">
        <v>6746</v>
      </c>
      <c r="C910" s="210">
        <f t="shared" ref="C910:L910" si="828">(C2643/C$1818)/(C4376/C$3551)</f>
        <v>0</v>
      </c>
      <c r="D910" s="210">
        <f t="shared" si="828"/>
        <v>0</v>
      </c>
      <c r="E910" s="210">
        <f t="shared" si="828"/>
        <v>5.5741485998506398E-3</v>
      </c>
      <c r="F910" s="210">
        <f t="shared" si="828"/>
        <v>0</v>
      </c>
      <c r="G910" s="210">
        <f t="shared" si="828"/>
        <v>0</v>
      </c>
      <c r="H910" s="210">
        <f t="shared" si="828"/>
        <v>0</v>
      </c>
      <c r="I910" s="210">
        <f t="shared" si="828"/>
        <v>0</v>
      </c>
      <c r="J910" s="210">
        <f t="shared" si="828"/>
        <v>0</v>
      </c>
      <c r="K910" s="210">
        <f t="shared" si="828"/>
        <v>0</v>
      </c>
      <c r="L910" s="210">
        <f t="shared" si="828"/>
        <v>0</v>
      </c>
    </row>
    <row r="911" spans="1:12" x14ac:dyDescent="0.25">
      <c r="A911" s="50" t="s">
        <v>2247</v>
      </c>
      <c r="B911" s="50" t="s">
        <v>6747</v>
      </c>
      <c r="C911" s="210">
        <f t="shared" ref="C911:L911" si="829">(C2644/C$1818)/(C4377/C$3551)</f>
        <v>0</v>
      </c>
      <c r="D911" s="210">
        <f t="shared" si="829"/>
        <v>0</v>
      </c>
      <c r="E911" s="210">
        <f t="shared" si="829"/>
        <v>3.1687052199571387E-2</v>
      </c>
      <c r="F911" s="210">
        <f t="shared" si="829"/>
        <v>0</v>
      </c>
      <c r="G911" s="210">
        <f t="shared" si="829"/>
        <v>0</v>
      </c>
      <c r="H911" s="210">
        <f t="shared" si="829"/>
        <v>0</v>
      </c>
      <c r="I911" s="210">
        <f t="shared" si="829"/>
        <v>0</v>
      </c>
      <c r="J911" s="210">
        <f t="shared" si="829"/>
        <v>0</v>
      </c>
      <c r="K911" s="210">
        <f t="shared" si="829"/>
        <v>0</v>
      </c>
      <c r="L911" s="210">
        <f t="shared" si="829"/>
        <v>0</v>
      </c>
    </row>
    <row r="912" spans="1:12" x14ac:dyDescent="0.25">
      <c r="A912" s="50" t="s">
        <v>10132</v>
      </c>
      <c r="B912" s="50" t="s">
        <v>10133</v>
      </c>
      <c r="C912" s="210">
        <f t="shared" ref="C912:L912" si="830">(C2645/C$1818)/(C4378/C$3551)</f>
        <v>2.3388363462867436E-3</v>
      </c>
      <c r="D912" s="210">
        <f t="shared" si="830"/>
        <v>0.15681606295352166</v>
      </c>
      <c r="E912" s="210">
        <f t="shared" si="830"/>
        <v>8.4051602645557139E-2</v>
      </c>
      <c r="F912" s="210">
        <f t="shared" si="830"/>
        <v>0</v>
      </c>
      <c r="G912" s="210">
        <f t="shared" si="830"/>
        <v>0</v>
      </c>
      <c r="H912" s="210">
        <f t="shared" si="830"/>
        <v>0</v>
      </c>
      <c r="I912" s="210">
        <f t="shared" si="830"/>
        <v>0</v>
      </c>
      <c r="J912" s="210">
        <f t="shared" si="830"/>
        <v>0</v>
      </c>
      <c r="K912" s="210">
        <f t="shared" si="830"/>
        <v>0</v>
      </c>
      <c r="L912" s="210">
        <f t="shared" si="830"/>
        <v>0</v>
      </c>
    </row>
    <row r="913" spans="1:12" x14ac:dyDescent="0.25">
      <c r="A913" s="50" t="s">
        <v>1140</v>
      </c>
      <c r="B913" s="50" t="s">
        <v>5029</v>
      </c>
      <c r="C913" s="210">
        <f t="shared" ref="C913:L913" si="831">(C2646/C$1818)/(C4379/C$3551)</f>
        <v>0</v>
      </c>
      <c r="D913" s="210">
        <f t="shared" si="831"/>
        <v>0</v>
      </c>
      <c r="E913" s="210">
        <f t="shared" si="831"/>
        <v>0</v>
      </c>
      <c r="F913" s="210">
        <f t="shared" si="831"/>
        <v>1.1431264676214791E-4</v>
      </c>
      <c r="G913" s="210">
        <f t="shared" si="831"/>
        <v>0</v>
      </c>
      <c r="H913" s="210">
        <f t="shared" si="831"/>
        <v>6.9013102883225632E-4</v>
      </c>
      <c r="I913" s="210">
        <f t="shared" si="831"/>
        <v>0</v>
      </c>
      <c r="J913" s="210">
        <f t="shared" si="831"/>
        <v>1.5623461633209811E-3</v>
      </c>
      <c r="K913" s="210">
        <f t="shared" si="831"/>
        <v>0</v>
      </c>
      <c r="L913" s="210">
        <f t="shared" si="831"/>
        <v>0</v>
      </c>
    </row>
    <row r="914" spans="1:12" x14ac:dyDescent="0.25">
      <c r="A914" s="50" t="s">
        <v>1855</v>
      </c>
      <c r="B914" s="50" t="s">
        <v>6750</v>
      </c>
      <c r="C914" s="210">
        <f t="shared" ref="C914:L914" si="832">(C2647/C$1818)/(C4380/C$3551)</f>
        <v>0</v>
      </c>
      <c r="D914" s="210">
        <f t="shared" si="832"/>
        <v>1.1432399148880322E-3</v>
      </c>
      <c r="E914" s="210">
        <f t="shared" si="832"/>
        <v>0</v>
      </c>
      <c r="F914" s="210">
        <f t="shared" si="832"/>
        <v>0</v>
      </c>
      <c r="G914" s="210">
        <f t="shared" si="832"/>
        <v>0</v>
      </c>
      <c r="H914" s="210">
        <f t="shared" si="832"/>
        <v>0</v>
      </c>
      <c r="I914" s="210">
        <f t="shared" si="832"/>
        <v>0</v>
      </c>
      <c r="J914" s="210">
        <f t="shared" si="832"/>
        <v>0</v>
      </c>
      <c r="K914" s="210">
        <f t="shared" si="832"/>
        <v>0</v>
      </c>
      <c r="L914" s="210">
        <f t="shared" si="832"/>
        <v>0</v>
      </c>
    </row>
    <row r="915" spans="1:12" x14ac:dyDescent="0.25">
      <c r="A915" s="50" t="s">
        <v>4649</v>
      </c>
      <c r="B915" s="50" t="s">
        <v>6751</v>
      </c>
      <c r="C915" s="210">
        <f t="shared" ref="C915:L915" si="833">(C2648/C$1818)/(C4381/C$3551)</f>
        <v>0</v>
      </c>
      <c r="D915" s="210">
        <f t="shared" si="833"/>
        <v>0</v>
      </c>
      <c r="E915" s="210">
        <f t="shared" si="833"/>
        <v>0</v>
      </c>
      <c r="F915" s="210">
        <f t="shared" si="833"/>
        <v>0</v>
      </c>
      <c r="G915" s="210">
        <f t="shared" si="833"/>
        <v>0</v>
      </c>
      <c r="H915" s="210">
        <f t="shared" si="833"/>
        <v>2.077303465449102E-5</v>
      </c>
      <c r="I915" s="210">
        <f t="shared" si="833"/>
        <v>0</v>
      </c>
      <c r="J915" s="210">
        <f t="shared" si="833"/>
        <v>0</v>
      </c>
      <c r="K915" s="210">
        <f t="shared" si="833"/>
        <v>0</v>
      </c>
      <c r="L915" s="210">
        <f t="shared" si="833"/>
        <v>0</v>
      </c>
    </row>
    <row r="916" spans="1:12" x14ac:dyDescent="0.25">
      <c r="A916" s="50" t="s">
        <v>10134</v>
      </c>
      <c r="B916" s="50" t="s">
        <v>10135</v>
      </c>
      <c r="C916" s="210">
        <f t="shared" ref="C916:L916" si="834">(C2649/C$1818)/(C4382/C$3551)</f>
        <v>0</v>
      </c>
      <c r="D916" s="210">
        <f t="shared" si="834"/>
        <v>0</v>
      </c>
      <c r="E916" s="210">
        <f t="shared" si="834"/>
        <v>0</v>
      </c>
      <c r="F916" s="210">
        <f t="shared" si="834"/>
        <v>7.033375672951849E-5</v>
      </c>
      <c r="G916" s="210">
        <f t="shared" si="834"/>
        <v>0</v>
      </c>
      <c r="H916" s="210">
        <f t="shared" si="834"/>
        <v>7.1427331065335374E-6</v>
      </c>
      <c r="I916" s="210">
        <f t="shared" si="834"/>
        <v>0</v>
      </c>
      <c r="J916" s="210">
        <f t="shared" si="834"/>
        <v>0</v>
      </c>
      <c r="K916" s="210">
        <f t="shared" si="834"/>
        <v>0</v>
      </c>
      <c r="L916" s="210">
        <f t="shared" si="834"/>
        <v>0</v>
      </c>
    </row>
    <row r="917" spans="1:12" x14ac:dyDescent="0.25">
      <c r="A917" s="50" t="s">
        <v>1108</v>
      </c>
      <c r="B917" s="50" t="s">
        <v>6776</v>
      </c>
      <c r="C917" s="210">
        <f t="shared" ref="C917:L917" si="835">(C2650/C$1818)/(C4383/C$3551)</f>
        <v>0</v>
      </c>
      <c r="D917" s="210">
        <f t="shared" si="835"/>
        <v>0</v>
      </c>
      <c r="E917" s="210">
        <f t="shared" si="835"/>
        <v>0</v>
      </c>
      <c r="F917" s="210">
        <f t="shared" si="835"/>
        <v>0</v>
      </c>
      <c r="G917" s="210">
        <f t="shared" si="835"/>
        <v>0</v>
      </c>
      <c r="H917" s="210">
        <f t="shared" si="835"/>
        <v>1.0117670228862917E-2</v>
      </c>
      <c r="I917" s="210">
        <f t="shared" si="835"/>
        <v>0</v>
      </c>
      <c r="J917" s="210">
        <f t="shared" si="835"/>
        <v>0</v>
      </c>
      <c r="K917" s="210">
        <f t="shared" si="835"/>
        <v>0</v>
      </c>
      <c r="L917" s="210">
        <f t="shared" si="835"/>
        <v>0</v>
      </c>
    </row>
    <row r="918" spans="1:12" x14ac:dyDescent="0.25">
      <c r="A918" s="50" t="s">
        <v>2759</v>
      </c>
      <c r="B918" s="50" t="s">
        <v>6777</v>
      </c>
      <c r="C918" s="210">
        <f t="shared" ref="C918:L918" si="836">(C2651/C$1818)/(C4384/C$3551)</f>
        <v>0</v>
      </c>
      <c r="D918" s="210">
        <f t="shared" si="836"/>
        <v>2.9505662688512679E-2</v>
      </c>
      <c r="E918" s="210">
        <f t="shared" si="836"/>
        <v>0</v>
      </c>
      <c r="F918" s="210">
        <f t="shared" si="836"/>
        <v>0</v>
      </c>
      <c r="G918" s="210">
        <f t="shared" si="836"/>
        <v>0</v>
      </c>
      <c r="H918" s="210">
        <f t="shared" si="836"/>
        <v>0</v>
      </c>
      <c r="I918" s="210">
        <f t="shared" si="836"/>
        <v>0</v>
      </c>
      <c r="J918" s="210">
        <f t="shared" si="836"/>
        <v>0</v>
      </c>
      <c r="K918" s="210">
        <f t="shared" si="836"/>
        <v>0</v>
      </c>
      <c r="L918" s="210">
        <f t="shared" si="836"/>
        <v>0</v>
      </c>
    </row>
    <row r="919" spans="1:12" x14ac:dyDescent="0.25">
      <c r="A919" s="50" t="s">
        <v>1870</v>
      </c>
      <c r="B919" s="50" t="s">
        <v>6778</v>
      </c>
      <c r="C919" s="210">
        <f t="shared" ref="C919:L919" si="837">(C2652/C$1818)/(C4385/C$3551)</f>
        <v>0</v>
      </c>
      <c r="D919" s="210">
        <f t="shared" si="837"/>
        <v>1.0747234234727045E-4</v>
      </c>
      <c r="E919" s="210">
        <f t="shared" si="837"/>
        <v>0</v>
      </c>
      <c r="F919" s="210">
        <f t="shared" si="837"/>
        <v>1.0655152536370672E-3</v>
      </c>
      <c r="G919" s="210">
        <f t="shared" si="837"/>
        <v>0</v>
      </c>
      <c r="H919" s="210">
        <f t="shared" si="837"/>
        <v>2.1968072006486802E-3</v>
      </c>
      <c r="I919" s="210">
        <f t="shared" si="837"/>
        <v>0</v>
      </c>
      <c r="J919" s="210">
        <f t="shared" si="837"/>
        <v>0</v>
      </c>
      <c r="K919" s="210">
        <f t="shared" si="837"/>
        <v>7.3293507778435859E-4</v>
      </c>
      <c r="L919" s="210">
        <f t="shared" si="837"/>
        <v>0</v>
      </c>
    </row>
    <row r="920" spans="1:12" x14ac:dyDescent="0.25">
      <c r="A920" s="50" t="s">
        <v>1433</v>
      </c>
      <c r="B920" s="50" t="s">
        <v>6779</v>
      </c>
      <c r="C920" s="210">
        <f t="shared" ref="C920:L920" si="838">(C2653/C$1818)/(C4386/C$3551)</f>
        <v>0</v>
      </c>
      <c r="D920" s="210">
        <f t="shared" si="838"/>
        <v>2.3155502282946085E-3</v>
      </c>
      <c r="E920" s="210">
        <f t="shared" si="838"/>
        <v>0</v>
      </c>
      <c r="F920" s="210">
        <f t="shared" si="838"/>
        <v>0</v>
      </c>
      <c r="G920" s="210">
        <f t="shared" si="838"/>
        <v>8.4595453764702176E-5</v>
      </c>
      <c r="H920" s="210">
        <f t="shared" si="838"/>
        <v>0</v>
      </c>
      <c r="I920" s="210">
        <f t="shared" si="838"/>
        <v>0</v>
      </c>
      <c r="J920" s="210">
        <f t="shared" si="838"/>
        <v>0.26737171225666845</v>
      </c>
      <c r="K920" s="210">
        <f t="shared" si="838"/>
        <v>0</v>
      </c>
      <c r="L920" s="210">
        <f t="shared" si="838"/>
        <v>0</v>
      </c>
    </row>
    <row r="921" spans="1:12" x14ac:dyDescent="0.25">
      <c r="A921" s="50" t="s">
        <v>528</v>
      </c>
      <c r="B921" s="50" t="s">
        <v>6780</v>
      </c>
      <c r="C921" s="210">
        <f t="shared" ref="C921:L921" si="839">(C2654/C$1818)/(C4387/C$3551)</f>
        <v>0</v>
      </c>
      <c r="D921" s="210">
        <f t="shared" si="839"/>
        <v>0</v>
      </c>
      <c r="E921" s="210">
        <f t="shared" si="839"/>
        <v>0</v>
      </c>
      <c r="F921" s="210">
        <f t="shared" si="839"/>
        <v>0</v>
      </c>
      <c r="G921" s="210">
        <f t="shared" si="839"/>
        <v>0</v>
      </c>
      <c r="H921" s="210">
        <f t="shared" si="839"/>
        <v>0</v>
      </c>
      <c r="I921" s="210">
        <f t="shared" si="839"/>
        <v>4.4390424743847388E-3</v>
      </c>
      <c r="J921" s="210">
        <f t="shared" si="839"/>
        <v>0</v>
      </c>
      <c r="K921" s="210">
        <f t="shared" si="839"/>
        <v>2.8649950331963392E-4</v>
      </c>
      <c r="L921" s="210">
        <f t="shared" si="839"/>
        <v>0</v>
      </c>
    </row>
    <row r="922" spans="1:12" x14ac:dyDescent="0.25">
      <c r="A922" s="50" t="s">
        <v>2457</v>
      </c>
      <c r="B922" s="50" t="s">
        <v>6782</v>
      </c>
      <c r="C922" s="210">
        <f t="shared" ref="C922:L922" si="840">(C2655/C$1818)/(C4388/C$3551)</f>
        <v>0</v>
      </c>
      <c r="D922" s="210">
        <f t="shared" si="840"/>
        <v>0</v>
      </c>
      <c r="E922" s="210">
        <f t="shared" si="840"/>
        <v>0</v>
      </c>
      <c r="F922" s="210">
        <f t="shared" si="840"/>
        <v>5.7452379721489074E-4</v>
      </c>
      <c r="G922" s="210">
        <f t="shared" si="840"/>
        <v>0</v>
      </c>
      <c r="H922" s="210">
        <f t="shared" si="840"/>
        <v>0</v>
      </c>
      <c r="I922" s="210">
        <f t="shared" si="840"/>
        <v>7.9356589397343219E-2</v>
      </c>
      <c r="J922" s="210">
        <f t="shared" si="840"/>
        <v>0</v>
      </c>
      <c r="K922" s="210">
        <f t="shared" si="840"/>
        <v>2.1065028468462924E-2</v>
      </c>
      <c r="L922" s="210">
        <f t="shared" si="840"/>
        <v>0</v>
      </c>
    </row>
    <row r="923" spans="1:12" x14ac:dyDescent="0.25">
      <c r="A923" s="50" t="s">
        <v>1876</v>
      </c>
      <c r="B923" s="50" t="s">
        <v>6783</v>
      </c>
      <c r="C923" s="210">
        <f t="shared" ref="C923:L923" si="841">(C2656/C$1818)/(C4389/C$3551)</f>
        <v>2.1926169833633944E-4</v>
      </c>
      <c r="D923" s="210">
        <f t="shared" si="841"/>
        <v>0</v>
      </c>
      <c r="E923" s="210">
        <f t="shared" si="841"/>
        <v>0</v>
      </c>
      <c r="F923" s="210">
        <f t="shared" si="841"/>
        <v>1.7486589191281657E-4</v>
      </c>
      <c r="G923" s="210">
        <f t="shared" si="841"/>
        <v>0</v>
      </c>
      <c r="H923" s="210">
        <f t="shared" si="841"/>
        <v>0</v>
      </c>
      <c r="I923" s="210">
        <f t="shared" si="841"/>
        <v>0</v>
      </c>
      <c r="J923" s="210">
        <f t="shared" si="841"/>
        <v>0</v>
      </c>
      <c r="K923" s="210">
        <f t="shared" si="841"/>
        <v>0</v>
      </c>
      <c r="L923" s="210">
        <f t="shared" si="841"/>
        <v>0</v>
      </c>
    </row>
    <row r="924" spans="1:12" x14ac:dyDescent="0.25">
      <c r="A924" s="50" t="s">
        <v>281</v>
      </c>
      <c r="B924" s="50" t="s">
        <v>6784</v>
      </c>
      <c r="C924" s="210">
        <f t="shared" ref="C924:L924" si="842">(C2657/C$1818)/(C4390/C$3551)</f>
        <v>9.2258789053925041E-4</v>
      </c>
      <c r="D924" s="210">
        <f t="shared" si="842"/>
        <v>0</v>
      </c>
      <c r="E924" s="210">
        <f t="shared" si="842"/>
        <v>2.3260860458823537E-3</v>
      </c>
      <c r="F924" s="210">
        <f t="shared" si="842"/>
        <v>2.7567323924056837E-4</v>
      </c>
      <c r="G924" s="210">
        <f t="shared" si="842"/>
        <v>1.4887178077358631E-3</v>
      </c>
      <c r="H924" s="210">
        <f t="shared" si="842"/>
        <v>0</v>
      </c>
      <c r="I924" s="210">
        <f t="shared" si="842"/>
        <v>1.8938814879505819E-3</v>
      </c>
      <c r="J924" s="210">
        <f t="shared" si="842"/>
        <v>5.2863853013319939E-4</v>
      </c>
      <c r="K924" s="210">
        <f t="shared" si="842"/>
        <v>7.5724721044406812E-3</v>
      </c>
      <c r="L924" s="210">
        <f t="shared" si="842"/>
        <v>9.5930875418520512E-3</v>
      </c>
    </row>
    <row r="925" spans="1:12" x14ac:dyDescent="0.25">
      <c r="A925" s="50" t="s">
        <v>3056</v>
      </c>
      <c r="B925" s="50" t="s">
        <v>6787</v>
      </c>
      <c r="C925" s="210">
        <f t="shared" ref="C925:L925" si="843">(C2658/C$1818)/(C4391/C$3551)</f>
        <v>0</v>
      </c>
      <c r="D925" s="210">
        <f t="shared" si="843"/>
        <v>0</v>
      </c>
      <c r="E925" s="210">
        <f t="shared" si="843"/>
        <v>2.6422234647455957E-3</v>
      </c>
      <c r="F925" s="210">
        <f t="shared" si="843"/>
        <v>0</v>
      </c>
      <c r="G925" s="210">
        <f t="shared" si="843"/>
        <v>0</v>
      </c>
      <c r="H925" s="210">
        <f t="shared" si="843"/>
        <v>0</v>
      </c>
      <c r="I925" s="210">
        <f t="shared" si="843"/>
        <v>0</v>
      </c>
      <c r="J925" s="210">
        <f t="shared" si="843"/>
        <v>0</v>
      </c>
      <c r="K925" s="210">
        <f t="shared" si="843"/>
        <v>0</v>
      </c>
      <c r="L925" s="210">
        <f t="shared" si="843"/>
        <v>0</v>
      </c>
    </row>
    <row r="926" spans="1:12" x14ac:dyDescent="0.25">
      <c r="A926" s="50" t="s">
        <v>812</v>
      </c>
      <c r="B926" s="50" t="s">
        <v>6788</v>
      </c>
      <c r="C926" s="210">
        <f t="shared" ref="C926:L926" si="844">(C2659/C$1818)/(C4392/C$3551)</f>
        <v>2.0496781224265765E-4</v>
      </c>
      <c r="D926" s="210">
        <f t="shared" si="844"/>
        <v>0</v>
      </c>
      <c r="E926" s="210">
        <f t="shared" si="844"/>
        <v>5.296076861191143E-4</v>
      </c>
      <c r="F926" s="210">
        <f t="shared" si="844"/>
        <v>4.6831767863132463E-4</v>
      </c>
      <c r="G926" s="210">
        <f t="shared" si="844"/>
        <v>1.5679569525133328E-4</v>
      </c>
      <c r="H926" s="210">
        <f t="shared" si="844"/>
        <v>5.5215011933384462E-5</v>
      </c>
      <c r="I926" s="210">
        <f t="shared" si="844"/>
        <v>0</v>
      </c>
      <c r="J926" s="210">
        <f t="shared" si="844"/>
        <v>2.4375415377064262E-4</v>
      </c>
      <c r="K926" s="210">
        <f t="shared" si="844"/>
        <v>0</v>
      </c>
      <c r="L926" s="210">
        <f t="shared" si="844"/>
        <v>0</v>
      </c>
    </row>
    <row r="927" spans="1:12" x14ac:dyDescent="0.25">
      <c r="A927" s="50" t="s">
        <v>1933</v>
      </c>
      <c r="B927" s="50" t="s">
        <v>6789</v>
      </c>
      <c r="C927" s="210">
        <f t="shared" ref="C927:L927" si="845">(C2660/C$1818)/(C4393/C$3551)</f>
        <v>0</v>
      </c>
      <c r="D927" s="210">
        <f t="shared" si="845"/>
        <v>7.5536203476630668E-4</v>
      </c>
      <c r="E927" s="210">
        <f t="shared" si="845"/>
        <v>7.2451475054975976E-5</v>
      </c>
      <c r="F927" s="210">
        <f t="shared" si="845"/>
        <v>0</v>
      </c>
      <c r="G927" s="210">
        <f t="shared" si="845"/>
        <v>3.8671726284606979E-3</v>
      </c>
      <c r="H927" s="210">
        <f t="shared" si="845"/>
        <v>5.208261982663881E-2</v>
      </c>
      <c r="I927" s="210">
        <f t="shared" si="845"/>
        <v>5.1297413810025408E-2</v>
      </c>
      <c r="J927" s="210">
        <f t="shared" si="845"/>
        <v>4.5226371070092135E-2</v>
      </c>
      <c r="K927" s="210">
        <f t="shared" si="845"/>
        <v>7.1886497027722471E-2</v>
      </c>
      <c r="L927" s="210">
        <f t="shared" si="845"/>
        <v>4.4249077391280707E-2</v>
      </c>
    </row>
    <row r="928" spans="1:12" x14ac:dyDescent="0.25">
      <c r="A928" s="50" t="s">
        <v>1740</v>
      </c>
      <c r="B928" s="50" t="s">
        <v>6790</v>
      </c>
      <c r="C928" s="210">
        <f t="shared" ref="C928:L928" si="846">(C2661/C$1818)/(C4394/C$3551)</f>
        <v>0</v>
      </c>
      <c r="D928" s="210">
        <f t="shared" si="846"/>
        <v>0</v>
      </c>
      <c r="E928" s="210">
        <f t="shared" si="846"/>
        <v>0</v>
      </c>
      <c r="F928" s="210">
        <f t="shared" si="846"/>
        <v>0</v>
      </c>
      <c r="G928" s="210">
        <f t="shared" si="846"/>
        <v>0</v>
      </c>
      <c r="H928" s="210">
        <f t="shared" si="846"/>
        <v>6.2667512863084874E-5</v>
      </c>
      <c r="I928" s="210">
        <f t="shared" si="846"/>
        <v>2.5389832522003771E-4</v>
      </c>
      <c r="J928" s="210">
        <f t="shared" si="846"/>
        <v>0</v>
      </c>
      <c r="K928" s="210">
        <f t="shared" si="846"/>
        <v>0</v>
      </c>
      <c r="L928" s="210">
        <f t="shared" si="846"/>
        <v>0</v>
      </c>
    </row>
    <row r="929" spans="1:12" x14ac:dyDescent="0.25">
      <c r="A929" s="50" t="s">
        <v>1072</v>
      </c>
      <c r="B929" s="50" t="s">
        <v>6791</v>
      </c>
      <c r="C929" s="210">
        <f t="shared" ref="C929:L929" si="847">(C2662/C$1818)/(C4395/C$3551)</f>
        <v>0</v>
      </c>
      <c r="D929" s="210">
        <f t="shared" si="847"/>
        <v>8.3704790599964714E-3</v>
      </c>
      <c r="E929" s="210">
        <f t="shared" si="847"/>
        <v>1.5716703899594191E-4</v>
      </c>
      <c r="F929" s="210">
        <f t="shared" si="847"/>
        <v>5.6571889403900482E-4</v>
      </c>
      <c r="G929" s="210">
        <f t="shared" si="847"/>
        <v>1.0115060268988913E-2</v>
      </c>
      <c r="H929" s="210">
        <f t="shared" si="847"/>
        <v>2.0046795490902016E-2</v>
      </c>
      <c r="I929" s="210">
        <f t="shared" si="847"/>
        <v>0</v>
      </c>
      <c r="J929" s="210">
        <f t="shared" si="847"/>
        <v>0</v>
      </c>
      <c r="K929" s="210">
        <f t="shared" si="847"/>
        <v>2.6993952664957927E-3</v>
      </c>
      <c r="L929" s="210">
        <f t="shared" si="847"/>
        <v>0</v>
      </c>
    </row>
    <row r="930" spans="1:12" x14ac:dyDescent="0.25">
      <c r="A930" s="50" t="s">
        <v>2933</v>
      </c>
      <c r="B930" s="50" t="s">
        <v>6792</v>
      </c>
      <c r="C930" s="210">
        <f t="shared" ref="C930:L930" si="848">(C2663/C$1818)/(C4396/C$3551)</f>
        <v>0</v>
      </c>
      <c r="D930" s="210">
        <f t="shared" si="848"/>
        <v>0</v>
      </c>
      <c r="E930" s="210">
        <f t="shared" si="848"/>
        <v>0</v>
      </c>
      <c r="F930" s="210">
        <f t="shared" si="848"/>
        <v>0</v>
      </c>
      <c r="G930" s="210">
        <f t="shared" si="848"/>
        <v>0</v>
      </c>
      <c r="H930" s="210">
        <f t="shared" si="848"/>
        <v>0</v>
      </c>
      <c r="I930" s="210">
        <f t="shared" si="848"/>
        <v>0</v>
      </c>
      <c r="J930" s="210">
        <f t="shared" si="848"/>
        <v>0</v>
      </c>
      <c r="K930" s="210">
        <f t="shared" si="848"/>
        <v>5.7978592584212189E-5</v>
      </c>
      <c r="L930" s="210">
        <f t="shared" si="848"/>
        <v>0</v>
      </c>
    </row>
    <row r="931" spans="1:12" x14ac:dyDescent="0.25">
      <c r="A931" s="50" t="s">
        <v>645</v>
      </c>
      <c r="B931" s="50" t="s">
        <v>6793</v>
      </c>
      <c r="C931" s="210">
        <f t="shared" ref="C931:L931" si="849">(C2664/C$1818)/(C4397/C$3551)</f>
        <v>1.8732792359666566E-4</v>
      </c>
      <c r="D931" s="210">
        <f t="shared" si="849"/>
        <v>9.0072120987113279E-4</v>
      </c>
      <c r="E931" s="210">
        <f t="shared" si="849"/>
        <v>1.0311320664921562E-5</v>
      </c>
      <c r="F931" s="210">
        <f t="shared" si="849"/>
        <v>5.6972360284792637E-4</v>
      </c>
      <c r="G931" s="210">
        <f t="shared" si="849"/>
        <v>1.6947850559250262E-3</v>
      </c>
      <c r="H931" s="210">
        <f t="shared" si="849"/>
        <v>2.7222685927893401E-3</v>
      </c>
      <c r="I931" s="210">
        <f t="shared" si="849"/>
        <v>4.6706690058592086E-3</v>
      </c>
      <c r="J931" s="210">
        <f t="shared" si="849"/>
        <v>5.9978515637453362E-3</v>
      </c>
      <c r="K931" s="210">
        <f t="shared" si="849"/>
        <v>7.2393699652681283E-3</v>
      </c>
      <c r="L931" s="210">
        <f t="shared" si="849"/>
        <v>4.5114545884788219E-3</v>
      </c>
    </row>
    <row r="932" spans="1:12" x14ac:dyDescent="0.25">
      <c r="A932" s="50" t="s">
        <v>4053</v>
      </c>
      <c r="B932" s="50" t="s">
        <v>6794</v>
      </c>
      <c r="C932" s="210">
        <f t="shared" ref="C932:L932" si="850">(C2665/C$1818)/(C4398/C$3551)</f>
        <v>0</v>
      </c>
      <c r="D932" s="210">
        <f t="shared" si="850"/>
        <v>0</v>
      </c>
      <c r="E932" s="210">
        <f t="shared" si="850"/>
        <v>0</v>
      </c>
      <c r="F932" s="210">
        <f t="shared" si="850"/>
        <v>0</v>
      </c>
      <c r="G932" s="210">
        <f t="shared" si="850"/>
        <v>0</v>
      </c>
      <c r="H932" s="210">
        <f t="shared" si="850"/>
        <v>3.1252561401740311E-3</v>
      </c>
      <c r="I932" s="210">
        <f t="shared" si="850"/>
        <v>0</v>
      </c>
      <c r="J932" s="210">
        <f t="shared" si="850"/>
        <v>0</v>
      </c>
      <c r="K932" s="210">
        <f t="shared" si="850"/>
        <v>0</v>
      </c>
      <c r="L932" s="210">
        <f t="shared" si="850"/>
        <v>0</v>
      </c>
    </row>
    <row r="933" spans="1:12" x14ac:dyDescent="0.25">
      <c r="A933" s="50" t="s">
        <v>3824</v>
      </c>
      <c r="B933" s="50" t="s">
        <v>6797</v>
      </c>
      <c r="C933" s="210">
        <f t="shared" ref="C933:L933" si="851">(C2666/C$1818)/(C4399/C$3551)</f>
        <v>0</v>
      </c>
      <c r="D933" s="210">
        <f t="shared" si="851"/>
        <v>0</v>
      </c>
      <c r="E933" s="210">
        <f t="shared" si="851"/>
        <v>0</v>
      </c>
      <c r="F933" s="210">
        <f t="shared" si="851"/>
        <v>0</v>
      </c>
      <c r="G933" s="210">
        <f t="shared" si="851"/>
        <v>0</v>
      </c>
      <c r="H933" s="210">
        <f t="shared" si="851"/>
        <v>0</v>
      </c>
      <c r="I933" s="210">
        <f t="shared" si="851"/>
        <v>0</v>
      </c>
      <c r="J933" s="210">
        <f t="shared" si="851"/>
        <v>0</v>
      </c>
      <c r="K933" s="210">
        <f t="shared" si="851"/>
        <v>3.4033289109420793E-3</v>
      </c>
      <c r="L933" s="210">
        <f t="shared" si="851"/>
        <v>0</v>
      </c>
    </row>
    <row r="934" spans="1:12" x14ac:dyDescent="0.25">
      <c r="A934" s="50" t="s">
        <v>3389</v>
      </c>
      <c r="B934" s="50" t="s">
        <v>6798</v>
      </c>
      <c r="C934" s="210">
        <f t="shared" ref="C934:L934" si="852">(C2667/C$1818)/(C4400/C$3551)</f>
        <v>0</v>
      </c>
      <c r="D934" s="210">
        <f t="shared" si="852"/>
        <v>0</v>
      </c>
      <c r="E934" s="210">
        <f t="shared" si="852"/>
        <v>0</v>
      </c>
      <c r="F934" s="210">
        <f t="shared" si="852"/>
        <v>0</v>
      </c>
      <c r="G934" s="210">
        <f t="shared" si="852"/>
        <v>2.9515461682840915E-4</v>
      </c>
      <c r="H934" s="210">
        <f t="shared" si="852"/>
        <v>0</v>
      </c>
      <c r="I934" s="210">
        <f t="shared" si="852"/>
        <v>0</v>
      </c>
      <c r="J934" s="210">
        <f t="shared" si="852"/>
        <v>0</v>
      </c>
      <c r="K934" s="210">
        <f t="shared" si="852"/>
        <v>8.9136799688910015E-2</v>
      </c>
      <c r="L934" s="210">
        <f t="shared" si="852"/>
        <v>0</v>
      </c>
    </row>
    <row r="935" spans="1:12" x14ac:dyDescent="0.25">
      <c r="A935" s="50" t="s">
        <v>10136</v>
      </c>
      <c r="B935" s="50" t="s">
        <v>10137</v>
      </c>
      <c r="C935" s="210">
        <f t="shared" ref="C935:L935" si="853">(C2668/C$1818)/(C4401/C$3551)</f>
        <v>7.2017898318272155E-2</v>
      </c>
      <c r="D935" s="210">
        <f t="shared" si="853"/>
        <v>0</v>
      </c>
      <c r="E935" s="210">
        <f t="shared" si="853"/>
        <v>0</v>
      </c>
      <c r="F935" s="210">
        <f t="shared" si="853"/>
        <v>0</v>
      </c>
      <c r="G935" s="210">
        <f t="shared" si="853"/>
        <v>0</v>
      </c>
      <c r="H935" s="210">
        <f t="shared" si="853"/>
        <v>0</v>
      </c>
      <c r="I935" s="210" t="e">
        <f t="shared" si="853"/>
        <v>#DIV/0!</v>
      </c>
      <c r="J935" s="210" t="e">
        <f t="shared" si="853"/>
        <v>#DIV/0!</v>
      </c>
      <c r="K935" s="210" t="e">
        <f t="shared" si="853"/>
        <v>#DIV/0!</v>
      </c>
      <c r="L935" s="210" t="e">
        <f t="shared" si="853"/>
        <v>#DIV/0!</v>
      </c>
    </row>
    <row r="936" spans="1:12" x14ac:dyDescent="0.25">
      <c r="A936" s="50" t="s">
        <v>4237</v>
      </c>
      <c r="B936" s="50" t="s">
        <v>6800</v>
      </c>
      <c r="C936" s="210">
        <f t="shared" ref="C936:L936" si="854">(C2669/C$1818)/(C4402/C$3551)</f>
        <v>1.1759256911523758E-2</v>
      </c>
      <c r="D936" s="210">
        <f t="shared" si="854"/>
        <v>0</v>
      </c>
      <c r="E936" s="210">
        <f t="shared" si="854"/>
        <v>0</v>
      </c>
      <c r="F936" s="210">
        <f t="shared" si="854"/>
        <v>9.8957876407907361E-3</v>
      </c>
      <c r="G936" s="210">
        <f t="shared" si="854"/>
        <v>4.3825052673417018E-3</v>
      </c>
      <c r="H936" s="210">
        <f t="shared" si="854"/>
        <v>1.9428996995260095E-3</v>
      </c>
      <c r="I936" s="210">
        <f t="shared" si="854"/>
        <v>0</v>
      </c>
      <c r="J936" s="210">
        <f t="shared" si="854"/>
        <v>0</v>
      </c>
      <c r="K936" s="210">
        <f t="shared" si="854"/>
        <v>1.5416032145720469E-3</v>
      </c>
      <c r="L936" s="210">
        <f t="shared" si="854"/>
        <v>0</v>
      </c>
    </row>
    <row r="937" spans="1:12" x14ac:dyDescent="0.25">
      <c r="A937" s="50" t="s">
        <v>4550</v>
      </c>
      <c r="B937" s="50" t="s">
        <v>6801</v>
      </c>
      <c r="C937" s="210">
        <f t="shared" ref="C937:L937" si="855">(C2670/C$1818)/(C4403/C$3551)</f>
        <v>0</v>
      </c>
      <c r="D937" s="210">
        <f t="shared" si="855"/>
        <v>2.5861778955102934E-3</v>
      </c>
      <c r="E937" s="210">
        <f t="shared" si="855"/>
        <v>2.1302267566963968E-3</v>
      </c>
      <c r="F937" s="210">
        <f t="shared" si="855"/>
        <v>2.5697834099618202E-4</v>
      </c>
      <c r="G937" s="210">
        <f t="shared" si="855"/>
        <v>0</v>
      </c>
      <c r="H937" s="210">
        <f t="shared" si="855"/>
        <v>0</v>
      </c>
      <c r="I937" s="210">
        <f t="shared" si="855"/>
        <v>0</v>
      </c>
      <c r="J937" s="210">
        <f t="shared" si="855"/>
        <v>0</v>
      </c>
      <c r="K937" s="210">
        <f t="shared" si="855"/>
        <v>8.6672334990869279E-3</v>
      </c>
      <c r="L937" s="210">
        <f t="shared" si="855"/>
        <v>0</v>
      </c>
    </row>
    <row r="938" spans="1:12" x14ac:dyDescent="0.25">
      <c r="A938" s="50" t="s">
        <v>1977</v>
      </c>
      <c r="B938" s="50" t="s">
        <v>6802</v>
      </c>
      <c r="C938" s="210">
        <f t="shared" ref="C938:L938" si="856">(C2671/C$1818)/(C4404/C$3551)</f>
        <v>9.9905037635213759E-2</v>
      </c>
      <c r="D938" s="210">
        <f t="shared" si="856"/>
        <v>1.3940313622471922E-2</v>
      </c>
      <c r="E938" s="210">
        <f t="shared" si="856"/>
        <v>6.5949161354570112E-3</v>
      </c>
      <c r="F938" s="210">
        <f t="shared" si="856"/>
        <v>0.22761254675494955</v>
      </c>
      <c r="G938" s="210">
        <f t="shared" si="856"/>
        <v>3.21419427853522E-2</v>
      </c>
      <c r="H938" s="210">
        <f t="shared" si="856"/>
        <v>0.23356876497095572</v>
      </c>
      <c r="I938" s="210">
        <f t="shared" si="856"/>
        <v>0.42849850322451416</v>
      </c>
      <c r="J938" s="210">
        <f t="shared" si="856"/>
        <v>0.52149355907856831</v>
      </c>
      <c r="K938" s="210">
        <f t="shared" si="856"/>
        <v>0.40265209733622026</v>
      </c>
      <c r="L938" s="210">
        <f t="shared" si="856"/>
        <v>0.13903753573579339</v>
      </c>
    </row>
    <row r="939" spans="1:12" x14ac:dyDescent="0.25">
      <c r="A939" s="50" t="s">
        <v>4447</v>
      </c>
      <c r="B939" s="50" t="s">
        <v>6803</v>
      </c>
      <c r="C939" s="210">
        <f t="shared" ref="C939:L939" si="857">(C2672/C$1818)/(C4405/C$3551)</f>
        <v>7.830239545971486E-4</v>
      </c>
      <c r="D939" s="210">
        <f t="shared" si="857"/>
        <v>0</v>
      </c>
      <c r="E939" s="210">
        <f t="shared" si="857"/>
        <v>8.6092032989784273E-5</v>
      </c>
      <c r="F939" s="210">
        <f t="shared" si="857"/>
        <v>1.5270297192296095E-3</v>
      </c>
      <c r="G939" s="210">
        <f t="shared" si="857"/>
        <v>4.644950628498308E-2</v>
      </c>
      <c r="H939" s="210">
        <f t="shared" si="857"/>
        <v>3.3033380916971194E-3</v>
      </c>
      <c r="I939" s="210">
        <f t="shared" si="857"/>
        <v>3.1447909878415929E-4</v>
      </c>
      <c r="J939" s="210">
        <f t="shared" si="857"/>
        <v>0</v>
      </c>
      <c r="K939" s="210">
        <f t="shared" si="857"/>
        <v>1.46237654390829E-3</v>
      </c>
      <c r="L939" s="210">
        <f t="shared" si="857"/>
        <v>0</v>
      </c>
    </row>
    <row r="940" spans="1:12" x14ac:dyDescent="0.25">
      <c r="A940" s="50" t="s">
        <v>2802</v>
      </c>
      <c r="B940" s="50" t="s">
        <v>6804</v>
      </c>
      <c r="C940" s="210">
        <f t="shared" ref="C940:L940" si="858">(C2673/C$1818)/(C4406/C$3551)</f>
        <v>1.0618615507962208E-2</v>
      </c>
      <c r="D940" s="210">
        <f t="shared" si="858"/>
        <v>6.7397898750389713E-3</v>
      </c>
      <c r="E940" s="210">
        <f t="shared" si="858"/>
        <v>0</v>
      </c>
      <c r="F940" s="210">
        <f t="shared" si="858"/>
        <v>0</v>
      </c>
      <c r="G940" s="210">
        <f t="shared" si="858"/>
        <v>0</v>
      </c>
      <c r="H940" s="210">
        <f t="shared" si="858"/>
        <v>0</v>
      </c>
      <c r="I940" s="210">
        <f t="shared" si="858"/>
        <v>4.1417001954200958E-3</v>
      </c>
      <c r="J940" s="210">
        <f t="shared" si="858"/>
        <v>0</v>
      </c>
      <c r="K940" s="210">
        <f t="shared" si="858"/>
        <v>6.0911288174004714E-3</v>
      </c>
      <c r="L940" s="210">
        <f t="shared" si="858"/>
        <v>0</v>
      </c>
    </row>
    <row r="941" spans="1:12" x14ac:dyDescent="0.25">
      <c r="A941" s="50" t="s">
        <v>1741</v>
      </c>
      <c r="B941" s="50" t="s">
        <v>6812</v>
      </c>
      <c r="C941" s="210">
        <f t="shared" ref="C941:L941" si="859">(C2674/C$1818)/(C4407/C$3551)</f>
        <v>7.8829076713367113E-2</v>
      </c>
      <c r="D941" s="210">
        <f t="shared" si="859"/>
        <v>0.26419468919164629</v>
      </c>
      <c r="E941" s="210">
        <f t="shared" si="859"/>
        <v>0.26187227479486602</v>
      </c>
      <c r="F941" s="210">
        <f t="shared" si="859"/>
        <v>0.55027742847423122</v>
      </c>
      <c r="G941" s="210">
        <f t="shared" si="859"/>
        <v>0.29909895630074601</v>
      </c>
      <c r="H941" s="210">
        <f t="shared" si="859"/>
        <v>0.33003505069093586</v>
      </c>
      <c r="I941" s="210">
        <f t="shared" si="859"/>
        <v>0.51520265512305308</v>
      </c>
      <c r="J941" s="210">
        <f t="shared" si="859"/>
        <v>0.35842300624274254</v>
      </c>
      <c r="K941" s="210">
        <f t="shared" si="859"/>
        <v>0.35236269537757037</v>
      </c>
      <c r="L941" s="210">
        <f t="shared" si="859"/>
        <v>0.2933745277652044</v>
      </c>
    </row>
    <row r="942" spans="1:12" x14ac:dyDescent="0.25">
      <c r="A942" s="50" t="s">
        <v>3443</v>
      </c>
      <c r="B942" s="50" t="s">
        <v>6813</v>
      </c>
      <c r="C942" s="210">
        <f t="shared" ref="C942:L942" si="860">(C2675/C$1818)/(C4408/C$3551)</f>
        <v>0.38230623811207171</v>
      </c>
      <c r="D942" s="210">
        <f t="shared" si="860"/>
        <v>0.3218581393249571</v>
      </c>
      <c r="E942" s="210">
        <f t="shared" si="860"/>
        <v>0.31946815751668112</v>
      </c>
      <c r="F942" s="210">
        <f t="shared" si="860"/>
        <v>0.32840200518262641</v>
      </c>
      <c r="G942" s="210">
        <f t="shared" si="860"/>
        <v>0.47066393439944898</v>
      </c>
      <c r="H942" s="210">
        <f t="shared" si="860"/>
        <v>0.49000000615149225</v>
      </c>
      <c r="I942" s="210">
        <f t="shared" si="860"/>
        <v>0.4700618462347988</v>
      </c>
      <c r="J942" s="210">
        <f t="shared" si="860"/>
        <v>0.62428066049527176</v>
      </c>
      <c r="K942" s="210">
        <f t="shared" si="860"/>
        <v>1.1627496920774367</v>
      </c>
      <c r="L942" s="210">
        <f t="shared" si="860"/>
        <v>1.254463938007758</v>
      </c>
    </row>
    <row r="943" spans="1:12" x14ac:dyDescent="0.25">
      <c r="A943" s="50" t="s">
        <v>718</v>
      </c>
      <c r="B943" s="50" t="s">
        <v>6814</v>
      </c>
      <c r="C943" s="210">
        <f t="shared" ref="C943:L943" si="861">(C2676/C$1818)/(C4409/C$3551)</f>
        <v>3.6350182813553254E-2</v>
      </c>
      <c r="D943" s="210">
        <f t="shared" si="861"/>
        <v>0</v>
      </c>
      <c r="E943" s="210">
        <f t="shared" si="861"/>
        <v>0.12525034866679663</v>
      </c>
      <c r="F943" s="210">
        <f t="shared" si="861"/>
        <v>9.3329576324164554E-3</v>
      </c>
      <c r="G943" s="210">
        <f t="shared" si="861"/>
        <v>1.9399846841782347E-2</v>
      </c>
      <c r="H943" s="210">
        <f t="shared" si="861"/>
        <v>0.10762994327218707</v>
      </c>
      <c r="I943" s="210">
        <f t="shared" si="861"/>
        <v>0.69630719136441799</v>
      </c>
      <c r="J943" s="210">
        <f t="shared" si="861"/>
        <v>0.60155570060197072</v>
      </c>
      <c r="K943" s="210">
        <f t="shared" si="861"/>
        <v>0.70234615431381664</v>
      </c>
      <c r="L943" s="210">
        <f t="shared" si="861"/>
        <v>1.0173330493210304</v>
      </c>
    </row>
    <row r="944" spans="1:12" x14ac:dyDescent="0.25">
      <c r="A944" s="50" t="s">
        <v>1884</v>
      </c>
      <c r="B944" s="50" t="s">
        <v>6815</v>
      </c>
      <c r="C944" s="210">
        <f t="shared" ref="C944:L944" si="862">(C2677/C$1818)/(C4410/C$3551)</f>
        <v>0.69544170847335651</v>
      </c>
      <c r="D944" s="210">
        <f t="shared" si="862"/>
        <v>0.15709832277716959</v>
      </c>
      <c r="E944" s="210">
        <f t="shared" si="862"/>
        <v>0.14808775560577364</v>
      </c>
      <c r="F944" s="210">
        <f t="shared" si="862"/>
        <v>0.26553327026088236</v>
      </c>
      <c r="G944" s="210">
        <f t="shared" si="862"/>
        <v>7.1151586980420164E-2</v>
      </c>
      <c r="H944" s="210">
        <f t="shared" si="862"/>
        <v>1.2137398170493074</v>
      </c>
      <c r="I944" s="210">
        <f t="shared" si="862"/>
        <v>0.15424223754839517</v>
      </c>
      <c r="J944" s="210">
        <f t="shared" si="862"/>
        <v>4.2761689795834321E-2</v>
      </c>
      <c r="K944" s="210">
        <f t="shared" si="862"/>
        <v>0</v>
      </c>
      <c r="L944" s="210">
        <f t="shared" si="862"/>
        <v>0</v>
      </c>
    </row>
    <row r="945" spans="1:12" x14ac:dyDescent="0.25">
      <c r="A945" s="50" t="s">
        <v>257</v>
      </c>
      <c r="B945" s="50" t="s">
        <v>6816</v>
      </c>
      <c r="C945" s="210">
        <f t="shared" ref="C945:L945" si="863">(C2678/C$1818)/(C4411/C$3551)</f>
        <v>2.7278228009598276E-4</v>
      </c>
      <c r="D945" s="210">
        <f t="shared" si="863"/>
        <v>0</v>
      </c>
      <c r="E945" s="210">
        <f t="shared" si="863"/>
        <v>0</v>
      </c>
      <c r="F945" s="210">
        <f t="shared" si="863"/>
        <v>4.2115633927543955E-5</v>
      </c>
      <c r="G945" s="210">
        <f t="shared" si="863"/>
        <v>0</v>
      </c>
      <c r="H945" s="210">
        <f t="shared" si="863"/>
        <v>0</v>
      </c>
      <c r="I945" s="210">
        <f t="shared" si="863"/>
        <v>0</v>
      </c>
      <c r="J945" s="210">
        <f t="shared" si="863"/>
        <v>0</v>
      </c>
      <c r="K945" s="210">
        <f t="shared" si="863"/>
        <v>3.3671551127429007E-4</v>
      </c>
      <c r="L945" s="210">
        <f t="shared" si="863"/>
        <v>0</v>
      </c>
    </row>
    <row r="946" spans="1:12" x14ac:dyDescent="0.25">
      <c r="A946" s="50" t="s">
        <v>2395</v>
      </c>
      <c r="B946" s="50" t="s">
        <v>6817</v>
      </c>
      <c r="C946" s="210">
        <f t="shared" ref="C946:L946" si="864">(C2679/C$1818)/(C4412/C$3551)</f>
        <v>3.4533786149369896E-5</v>
      </c>
      <c r="D946" s="210">
        <f t="shared" si="864"/>
        <v>0</v>
      </c>
      <c r="E946" s="210">
        <f t="shared" si="864"/>
        <v>0</v>
      </c>
      <c r="F946" s="210">
        <f t="shared" si="864"/>
        <v>0</v>
      </c>
      <c r="G946" s="210">
        <f t="shared" si="864"/>
        <v>0</v>
      </c>
      <c r="H946" s="210">
        <f t="shared" si="864"/>
        <v>0</v>
      </c>
      <c r="I946" s="210">
        <f t="shared" si="864"/>
        <v>0</v>
      </c>
      <c r="J946" s="210">
        <f t="shared" si="864"/>
        <v>0</v>
      </c>
      <c r="K946" s="210">
        <f t="shared" si="864"/>
        <v>0</v>
      </c>
      <c r="L946" s="210">
        <f t="shared" si="864"/>
        <v>0</v>
      </c>
    </row>
    <row r="947" spans="1:12" x14ac:dyDescent="0.25">
      <c r="A947" s="50" t="s">
        <v>1217</v>
      </c>
      <c r="B947" s="50" t="s">
        <v>6818</v>
      </c>
      <c r="C947" s="210">
        <f t="shared" ref="C947:L947" si="865">(C2680/C$1818)/(C4413/C$3551)</f>
        <v>0</v>
      </c>
      <c r="D947" s="210">
        <f t="shared" si="865"/>
        <v>0</v>
      </c>
      <c r="E947" s="210">
        <f t="shared" si="865"/>
        <v>0</v>
      </c>
      <c r="F947" s="210">
        <f t="shared" si="865"/>
        <v>0.3243919388847577</v>
      </c>
      <c r="G947" s="210">
        <f t="shared" si="865"/>
        <v>0</v>
      </c>
      <c r="H947" s="210">
        <f t="shared" si="865"/>
        <v>9.267832681249058E-2</v>
      </c>
      <c r="I947" s="210">
        <f t="shared" si="865"/>
        <v>0</v>
      </c>
      <c r="J947" s="210">
        <f t="shared" si="865"/>
        <v>0</v>
      </c>
      <c r="K947" s="210">
        <f t="shared" si="865"/>
        <v>0</v>
      </c>
      <c r="L947" s="210">
        <f t="shared" si="865"/>
        <v>0</v>
      </c>
    </row>
    <row r="948" spans="1:12" x14ac:dyDescent="0.25">
      <c r="A948" s="50" t="s">
        <v>4291</v>
      </c>
      <c r="B948" s="50" t="s">
        <v>6819</v>
      </c>
      <c r="C948" s="210">
        <f t="shared" ref="C948:L948" si="866">(C2681/C$1818)/(C4414/C$3551)</f>
        <v>9.3595806581225363E-2</v>
      </c>
      <c r="D948" s="210">
        <f t="shared" si="866"/>
        <v>0</v>
      </c>
      <c r="E948" s="210">
        <f t="shared" si="866"/>
        <v>0</v>
      </c>
      <c r="F948" s="210">
        <f t="shared" si="866"/>
        <v>0</v>
      </c>
      <c r="G948" s="210">
        <f t="shared" si="866"/>
        <v>0</v>
      </c>
      <c r="H948" s="210">
        <f t="shared" si="866"/>
        <v>0</v>
      </c>
      <c r="I948" s="210">
        <f t="shared" si="866"/>
        <v>0</v>
      </c>
      <c r="J948" s="210">
        <f t="shared" si="866"/>
        <v>0</v>
      </c>
      <c r="K948" s="210">
        <f t="shared" si="866"/>
        <v>0</v>
      </c>
      <c r="L948" s="210">
        <f t="shared" si="866"/>
        <v>0</v>
      </c>
    </row>
    <row r="949" spans="1:12" x14ac:dyDescent="0.25">
      <c r="A949" s="50" t="s">
        <v>1966</v>
      </c>
      <c r="B949" s="50" t="s">
        <v>6820</v>
      </c>
      <c r="C949" s="210">
        <f t="shared" ref="C949:L949" si="867">(C2682/C$1818)/(C4415/C$3551)</f>
        <v>7.0083795656026349E-2</v>
      </c>
      <c r="D949" s="210">
        <f t="shared" si="867"/>
        <v>1.527797410281331E-2</v>
      </c>
      <c r="E949" s="210">
        <f t="shared" si="867"/>
        <v>0</v>
      </c>
      <c r="F949" s="210">
        <f t="shared" si="867"/>
        <v>0</v>
      </c>
      <c r="G949" s="210">
        <f t="shared" si="867"/>
        <v>0</v>
      </c>
      <c r="H949" s="210">
        <f t="shared" si="867"/>
        <v>0</v>
      </c>
      <c r="I949" s="210">
        <f t="shared" si="867"/>
        <v>0</v>
      </c>
      <c r="J949" s="210">
        <f t="shared" si="867"/>
        <v>0</v>
      </c>
      <c r="K949" s="210">
        <f t="shared" si="867"/>
        <v>0</v>
      </c>
      <c r="L949" s="210">
        <f t="shared" si="867"/>
        <v>0</v>
      </c>
    </row>
    <row r="950" spans="1:12" x14ac:dyDescent="0.25">
      <c r="A950" s="50" t="s">
        <v>10138</v>
      </c>
      <c r="B950" s="50" t="s">
        <v>10139</v>
      </c>
      <c r="C950" s="210">
        <f t="shared" ref="C950:L950" si="868">(C2683/C$1818)/(C4416/C$3551)</f>
        <v>0</v>
      </c>
      <c r="D950" s="210">
        <f t="shared" si="868"/>
        <v>0</v>
      </c>
      <c r="E950" s="210">
        <f t="shared" si="868"/>
        <v>0</v>
      </c>
      <c r="F950" s="210">
        <f t="shared" si="868"/>
        <v>0</v>
      </c>
      <c r="G950" s="210">
        <f t="shared" si="868"/>
        <v>0</v>
      </c>
      <c r="H950" s="210">
        <f t="shared" si="868"/>
        <v>0.31281175411024997</v>
      </c>
      <c r="I950" s="210">
        <f t="shared" si="868"/>
        <v>0</v>
      </c>
      <c r="J950" s="210">
        <f t="shared" si="868"/>
        <v>0</v>
      </c>
      <c r="K950" s="210">
        <f t="shared" si="868"/>
        <v>0</v>
      </c>
      <c r="L950" s="210">
        <f t="shared" si="868"/>
        <v>0</v>
      </c>
    </row>
    <row r="951" spans="1:12" x14ac:dyDescent="0.25">
      <c r="A951" s="50" t="s">
        <v>10140</v>
      </c>
      <c r="B951" s="50" t="s">
        <v>10141</v>
      </c>
      <c r="C951" s="210">
        <f t="shared" ref="C951:L951" si="869">(C2684/C$1818)/(C4417/C$3551)</f>
        <v>0</v>
      </c>
      <c r="D951" s="210">
        <f t="shared" si="869"/>
        <v>0</v>
      </c>
      <c r="E951" s="210">
        <f t="shared" si="869"/>
        <v>3.5089902491409718E-3</v>
      </c>
      <c r="F951" s="210">
        <f t="shared" si="869"/>
        <v>1.1940445148880654E-2</v>
      </c>
      <c r="G951" s="210">
        <f t="shared" si="869"/>
        <v>3.3160083151901995E-3</v>
      </c>
      <c r="H951" s="210">
        <f t="shared" si="869"/>
        <v>2.1346509435390734E-3</v>
      </c>
      <c r="I951" s="210">
        <f t="shared" si="869"/>
        <v>6.2232642429984884E-5</v>
      </c>
      <c r="J951" s="210">
        <f t="shared" si="869"/>
        <v>2.5833823568615728E-3</v>
      </c>
      <c r="K951" s="210">
        <f t="shared" si="869"/>
        <v>0</v>
      </c>
      <c r="L951" s="210">
        <f t="shared" si="869"/>
        <v>0</v>
      </c>
    </row>
    <row r="952" spans="1:12" x14ac:dyDescent="0.25">
      <c r="A952" s="50" t="s">
        <v>10142</v>
      </c>
      <c r="B952" s="50" t="s">
        <v>10143</v>
      </c>
      <c r="C952" s="210">
        <f t="shared" ref="C952:L952" si="870">(C2685/C$1818)/(C4418/C$3551)</f>
        <v>0</v>
      </c>
      <c r="D952" s="210">
        <f t="shared" si="870"/>
        <v>4.5341630819420553E-2</v>
      </c>
      <c r="E952" s="210">
        <f t="shared" si="870"/>
        <v>2.0021446460507892E-6</v>
      </c>
      <c r="F952" s="210">
        <f t="shared" si="870"/>
        <v>0</v>
      </c>
      <c r="G952" s="210">
        <f t="shared" si="870"/>
        <v>0</v>
      </c>
      <c r="H952" s="210">
        <f t="shared" si="870"/>
        <v>2.2042914676038476E-5</v>
      </c>
      <c r="I952" s="210">
        <f t="shared" si="870"/>
        <v>0</v>
      </c>
      <c r="J952" s="210">
        <f t="shared" si="870"/>
        <v>0</v>
      </c>
      <c r="K952" s="210">
        <f t="shared" si="870"/>
        <v>0</v>
      </c>
      <c r="L952" s="210">
        <f t="shared" si="870"/>
        <v>0</v>
      </c>
    </row>
    <row r="953" spans="1:12" x14ac:dyDescent="0.25">
      <c r="A953" s="50" t="s">
        <v>10144</v>
      </c>
      <c r="B953" s="50" t="s">
        <v>10145</v>
      </c>
      <c r="C953" s="210">
        <f t="shared" ref="C953:L953" si="871">(C2686/C$1818)/(C4419/C$3551)</f>
        <v>0</v>
      </c>
      <c r="D953" s="210">
        <f t="shared" si="871"/>
        <v>0</v>
      </c>
      <c r="E953" s="210">
        <f t="shared" si="871"/>
        <v>6.6698912294086447E-3</v>
      </c>
      <c r="F953" s="210">
        <f t="shared" si="871"/>
        <v>0</v>
      </c>
      <c r="G953" s="210">
        <f t="shared" si="871"/>
        <v>5.327371415664639E-3</v>
      </c>
      <c r="H953" s="210">
        <f t="shared" si="871"/>
        <v>0</v>
      </c>
      <c r="I953" s="210">
        <f t="shared" si="871"/>
        <v>0</v>
      </c>
      <c r="J953" s="210">
        <f t="shared" si="871"/>
        <v>0</v>
      </c>
      <c r="K953" s="210">
        <f t="shared" si="871"/>
        <v>0</v>
      </c>
      <c r="L953" s="210">
        <f t="shared" si="871"/>
        <v>0</v>
      </c>
    </row>
    <row r="954" spans="1:12" x14ac:dyDescent="0.25">
      <c r="A954" s="50" t="s">
        <v>761</v>
      </c>
      <c r="B954" s="50" t="s">
        <v>6829</v>
      </c>
      <c r="C954" s="210">
        <f t="shared" ref="C954:L954" si="872">(C2687/C$1818)/(C4420/C$3551)</f>
        <v>0</v>
      </c>
      <c r="D954" s="210">
        <f t="shared" si="872"/>
        <v>2.0076636698558963E-3</v>
      </c>
      <c r="E954" s="210">
        <f t="shared" si="872"/>
        <v>0</v>
      </c>
      <c r="F954" s="210">
        <f t="shared" si="872"/>
        <v>0</v>
      </c>
      <c r="G954" s="210">
        <f t="shared" si="872"/>
        <v>5.7466413314575387E-2</v>
      </c>
      <c r="H954" s="210">
        <f t="shared" si="872"/>
        <v>2.0230529544341606E-3</v>
      </c>
      <c r="I954" s="210">
        <f t="shared" si="872"/>
        <v>8.5904637721446811E-2</v>
      </c>
      <c r="J954" s="210">
        <f t="shared" si="872"/>
        <v>0</v>
      </c>
      <c r="K954" s="210">
        <f t="shared" si="872"/>
        <v>0</v>
      </c>
      <c r="L954" s="210">
        <f t="shared" si="872"/>
        <v>0</v>
      </c>
    </row>
    <row r="955" spans="1:12" x14ac:dyDescent="0.25">
      <c r="A955" s="50" t="s">
        <v>1789</v>
      </c>
      <c r="B955" s="50" t="s">
        <v>6833</v>
      </c>
      <c r="C955" s="210">
        <f t="shared" ref="C955:L955" si="873">(C2688/C$1818)/(C4421/C$3551)</f>
        <v>0</v>
      </c>
      <c r="D955" s="210">
        <f t="shared" si="873"/>
        <v>4.407685252925838E-2</v>
      </c>
      <c r="E955" s="210">
        <f t="shared" si="873"/>
        <v>0</v>
      </c>
      <c r="F955" s="210">
        <f t="shared" si="873"/>
        <v>0</v>
      </c>
      <c r="G955" s="210">
        <f t="shared" si="873"/>
        <v>0</v>
      </c>
      <c r="H955" s="210">
        <f t="shared" si="873"/>
        <v>0</v>
      </c>
      <c r="I955" s="210">
        <f t="shared" si="873"/>
        <v>0</v>
      </c>
      <c r="J955" s="210">
        <f t="shared" si="873"/>
        <v>0</v>
      </c>
      <c r="K955" s="210">
        <f t="shared" si="873"/>
        <v>0</v>
      </c>
      <c r="L955" s="210">
        <f t="shared" si="873"/>
        <v>0</v>
      </c>
    </row>
    <row r="956" spans="1:12" x14ac:dyDescent="0.25">
      <c r="A956" s="50" t="s">
        <v>2986</v>
      </c>
      <c r="B956" s="50" t="s">
        <v>6834</v>
      </c>
      <c r="C956" s="210">
        <f t="shared" ref="C956:L956" si="874">(C2689/C$1818)/(C4422/C$3551)</f>
        <v>0</v>
      </c>
      <c r="D956" s="210">
        <f t="shared" si="874"/>
        <v>8.6055407153659534E-6</v>
      </c>
      <c r="E956" s="210">
        <f t="shared" si="874"/>
        <v>1.7669250790331395E-6</v>
      </c>
      <c r="F956" s="210">
        <f t="shared" si="874"/>
        <v>0</v>
      </c>
      <c r="G956" s="210">
        <f t="shared" si="874"/>
        <v>0</v>
      </c>
      <c r="H956" s="210">
        <f t="shared" si="874"/>
        <v>3.2647542344321392E-2</v>
      </c>
      <c r="I956" s="210">
        <f t="shared" si="874"/>
        <v>0</v>
      </c>
      <c r="J956" s="210">
        <f t="shared" si="874"/>
        <v>0</v>
      </c>
      <c r="K956" s="210">
        <f t="shared" si="874"/>
        <v>0</v>
      </c>
      <c r="L956" s="210">
        <f t="shared" si="874"/>
        <v>0</v>
      </c>
    </row>
    <row r="957" spans="1:12" x14ac:dyDescent="0.25">
      <c r="A957" s="50" t="s">
        <v>1692</v>
      </c>
      <c r="B957" s="50" t="s">
        <v>6835</v>
      </c>
      <c r="C957" s="210">
        <f t="shared" ref="C957:L957" si="875">(C2690/C$1818)/(C4423/C$3551)</f>
        <v>0</v>
      </c>
      <c r="D957" s="210">
        <f t="shared" si="875"/>
        <v>9.7306628233614023E-2</v>
      </c>
      <c r="E957" s="210">
        <f t="shared" si="875"/>
        <v>0</v>
      </c>
      <c r="F957" s="210">
        <f t="shared" si="875"/>
        <v>0</v>
      </c>
      <c r="G957" s="210">
        <f t="shared" si="875"/>
        <v>0</v>
      </c>
      <c r="H957" s="210">
        <f t="shared" si="875"/>
        <v>0</v>
      </c>
      <c r="I957" s="210">
        <f t="shared" si="875"/>
        <v>0</v>
      </c>
      <c r="J957" s="210">
        <f t="shared" si="875"/>
        <v>0</v>
      </c>
      <c r="K957" s="210">
        <f t="shared" si="875"/>
        <v>0</v>
      </c>
      <c r="L957" s="210">
        <f t="shared" si="875"/>
        <v>0</v>
      </c>
    </row>
    <row r="958" spans="1:12" x14ac:dyDescent="0.25">
      <c r="A958" s="50" t="s">
        <v>3818</v>
      </c>
      <c r="B958" s="50" t="s">
        <v>6837</v>
      </c>
      <c r="C958" s="210">
        <f t="shared" ref="C958:L958" si="876">(C2691/C$1818)/(C4424/C$3551)</f>
        <v>0</v>
      </c>
      <c r="D958" s="210">
        <f t="shared" si="876"/>
        <v>0</v>
      </c>
      <c r="E958" s="210">
        <f t="shared" si="876"/>
        <v>1.4077348475357E-5</v>
      </c>
      <c r="F958" s="210">
        <f t="shared" si="876"/>
        <v>0</v>
      </c>
      <c r="G958" s="210">
        <f t="shared" si="876"/>
        <v>0</v>
      </c>
      <c r="H958" s="210">
        <f t="shared" si="876"/>
        <v>0</v>
      </c>
      <c r="I958" s="210">
        <f t="shared" si="876"/>
        <v>0</v>
      </c>
      <c r="J958" s="210">
        <f t="shared" si="876"/>
        <v>0</v>
      </c>
      <c r="K958" s="210">
        <f t="shared" si="876"/>
        <v>0</v>
      </c>
      <c r="L958" s="210">
        <f t="shared" si="876"/>
        <v>0</v>
      </c>
    </row>
    <row r="959" spans="1:12" x14ac:dyDescent="0.25">
      <c r="A959" s="50" t="s">
        <v>2481</v>
      </c>
      <c r="B959" s="50" t="s">
        <v>6838</v>
      </c>
      <c r="C959" s="210">
        <f t="shared" ref="C959:L959" si="877">(C2692/C$1818)/(C4425/C$3551)</f>
        <v>0</v>
      </c>
      <c r="D959" s="210">
        <f t="shared" si="877"/>
        <v>0.22711161415207409</v>
      </c>
      <c r="E959" s="210">
        <f t="shared" si="877"/>
        <v>1.7297605453583567E-5</v>
      </c>
      <c r="F959" s="210">
        <f t="shared" si="877"/>
        <v>0</v>
      </c>
      <c r="G959" s="210">
        <f t="shared" si="877"/>
        <v>0</v>
      </c>
      <c r="H959" s="210">
        <f t="shared" si="877"/>
        <v>0</v>
      </c>
      <c r="I959" s="210">
        <f t="shared" si="877"/>
        <v>0</v>
      </c>
      <c r="J959" s="210">
        <f t="shared" si="877"/>
        <v>0</v>
      </c>
      <c r="K959" s="210">
        <f t="shared" si="877"/>
        <v>0</v>
      </c>
      <c r="L959" s="210">
        <f t="shared" si="877"/>
        <v>0</v>
      </c>
    </row>
    <row r="960" spans="1:12" x14ac:dyDescent="0.25">
      <c r="A960" s="50" t="s">
        <v>9788</v>
      </c>
      <c r="B960" s="50" t="s">
        <v>9789</v>
      </c>
      <c r="C960" s="210">
        <f t="shared" ref="C960:L960" si="878">(C2693/C$1818)/(C4426/C$3551)</f>
        <v>0</v>
      </c>
      <c r="D960" s="210">
        <f t="shared" si="878"/>
        <v>0.11725013011858641</v>
      </c>
      <c r="E960" s="210">
        <f t="shared" si="878"/>
        <v>0</v>
      </c>
      <c r="F960" s="210">
        <f t="shared" si="878"/>
        <v>0</v>
      </c>
      <c r="G960" s="210">
        <f t="shared" si="878"/>
        <v>3.1115821948869221E-4</v>
      </c>
      <c r="H960" s="210">
        <f t="shared" si="878"/>
        <v>0</v>
      </c>
      <c r="I960" s="210">
        <f t="shared" si="878"/>
        <v>0</v>
      </c>
      <c r="J960" s="210">
        <f t="shared" si="878"/>
        <v>0</v>
      </c>
      <c r="K960" s="210">
        <f t="shared" si="878"/>
        <v>0</v>
      </c>
      <c r="L960" s="210">
        <f t="shared" si="878"/>
        <v>0</v>
      </c>
    </row>
    <row r="961" spans="1:12" x14ac:dyDescent="0.25">
      <c r="A961" s="50" t="s">
        <v>1681</v>
      </c>
      <c r="B961" s="50" t="s">
        <v>6840</v>
      </c>
      <c r="C961" s="210">
        <f t="shared" ref="C961:L961" si="879">(C2694/C$1818)/(C4427/C$3551)</f>
        <v>1.7497709747938619</v>
      </c>
      <c r="D961" s="210">
        <f t="shared" si="879"/>
        <v>1.5882229232276008</v>
      </c>
      <c r="E961" s="210">
        <f t="shared" si="879"/>
        <v>1.4726900489382115</v>
      </c>
      <c r="F961" s="210">
        <f t="shared" si="879"/>
        <v>1.8443504811901252</v>
      </c>
      <c r="G961" s="210">
        <f t="shared" si="879"/>
        <v>1.5688336058229351</v>
      </c>
      <c r="H961" s="210">
        <f t="shared" si="879"/>
        <v>1.3570484887181073</v>
      </c>
      <c r="I961" s="210">
        <f t="shared" si="879"/>
        <v>2.9045062554901468</v>
      </c>
      <c r="J961" s="210">
        <f t="shared" si="879"/>
        <v>1.9795452028906197</v>
      </c>
      <c r="K961" s="210">
        <f t="shared" si="879"/>
        <v>2.6614830894000332</v>
      </c>
      <c r="L961" s="210">
        <f t="shared" si="879"/>
        <v>1.1429752427577669</v>
      </c>
    </row>
    <row r="962" spans="1:12" x14ac:dyDescent="0.25">
      <c r="A962" s="50" t="s">
        <v>10146</v>
      </c>
      <c r="B962" s="50" t="s">
        <v>10147</v>
      </c>
      <c r="C962" s="210">
        <f t="shared" ref="C962:L962" si="880">(C2695/C$1818)/(C4428/C$3551)</f>
        <v>0</v>
      </c>
      <c r="D962" s="210">
        <f t="shared" si="880"/>
        <v>0</v>
      </c>
      <c r="E962" s="210">
        <f t="shared" si="880"/>
        <v>0</v>
      </c>
      <c r="F962" s="210">
        <f t="shared" si="880"/>
        <v>0</v>
      </c>
      <c r="G962" s="210">
        <f t="shared" si="880"/>
        <v>1.4928635016519804E-5</v>
      </c>
      <c r="H962" s="210">
        <f t="shared" si="880"/>
        <v>0</v>
      </c>
      <c r="I962" s="210">
        <f t="shared" si="880"/>
        <v>0</v>
      </c>
      <c r="J962" s="210">
        <f t="shared" si="880"/>
        <v>0</v>
      </c>
      <c r="K962" s="210">
        <f t="shared" si="880"/>
        <v>0</v>
      </c>
      <c r="L962" s="210">
        <f t="shared" si="880"/>
        <v>0</v>
      </c>
    </row>
    <row r="963" spans="1:12" x14ac:dyDescent="0.25">
      <c r="A963" s="50" t="s">
        <v>10148</v>
      </c>
      <c r="B963" s="50" t="s">
        <v>10149</v>
      </c>
      <c r="C963" s="210">
        <f t="shared" ref="C963:L963" si="881">(C2696/C$1818)/(C4429/C$3551)</f>
        <v>7.8930284853231756E-3</v>
      </c>
      <c r="D963" s="210">
        <f t="shared" si="881"/>
        <v>5.7954024301016489E-2</v>
      </c>
      <c r="E963" s="210">
        <f t="shared" si="881"/>
        <v>0</v>
      </c>
      <c r="F963" s="210">
        <f t="shared" si="881"/>
        <v>0</v>
      </c>
      <c r="G963" s="210">
        <f t="shared" si="881"/>
        <v>0</v>
      </c>
      <c r="H963" s="210">
        <f t="shared" si="881"/>
        <v>0</v>
      </c>
      <c r="I963" s="210">
        <f t="shared" si="881"/>
        <v>0</v>
      </c>
      <c r="J963" s="210">
        <f t="shared" si="881"/>
        <v>0</v>
      </c>
      <c r="K963" s="210">
        <f t="shared" si="881"/>
        <v>0</v>
      </c>
      <c r="L963" s="210">
        <f t="shared" si="881"/>
        <v>0</v>
      </c>
    </row>
    <row r="964" spans="1:12" x14ac:dyDescent="0.25">
      <c r="A964" s="50" t="s">
        <v>1608</v>
      </c>
      <c r="B964" s="50" t="s">
        <v>6846</v>
      </c>
      <c r="C964" s="210">
        <f t="shared" ref="C964:L964" si="882">(C2697/C$1818)/(C4430/C$3551)</f>
        <v>0</v>
      </c>
      <c r="D964" s="210">
        <f t="shared" si="882"/>
        <v>0</v>
      </c>
      <c r="E964" s="210">
        <f t="shared" si="882"/>
        <v>1.5070491559659396</v>
      </c>
      <c r="F964" s="210">
        <f t="shared" si="882"/>
        <v>0</v>
      </c>
      <c r="G964" s="210">
        <f t="shared" si="882"/>
        <v>0</v>
      </c>
      <c r="H964" s="210">
        <f t="shared" si="882"/>
        <v>0</v>
      </c>
      <c r="I964" s="210">
        <f t="shared" si="882"/>
        <v>0</v>
      </c>
      <c r="J964" s="210">
        <f t="shared" si="882"/>
        <v>0</v>
      </c>
      <c r="K964" s="210">
        <f t="shared" si="882"/>
        <v>0</v>
      </c>
      <c r="L964" s="210">
        <f t="shared" si="882"/>
        <v>0</v>
      </c>
    </row>
    <row r="965" spans="1:12" x14ac:dyDescent="0.25">
      <c r="A965" s="50" t="s">
        <v>3388</v>
      </c>
      <c r="B965" s="50" t="s">
        <v>6848</v>
      </c>
      <c r="C965" s="210">
        <f t="shared" ref="C965:L965" si="883">(C2698/C$1818)/(C4431/C$3551)</f>
        <v>0</v>
      </c>
      <c r="D965" s="210">
        <f t="shared" si="883"/>
        <v>0</v>
      </c>
      <c r="E965" s="210">
        <f t="shared" si="883"/>
        <v>0</v>
      </c>
      <c r="F965" s="210">
        <f t="shared" si="883"/>
        <v>0</v>
      </c>
      <c r="G965" s="210">
        <f t="shared" si="883"/>
        <v>0</v>
      </c>
      <c r="H965" s="210">
        <f t="shared" si="883"/>
        <v>1.3076479967216541E-3</v>
      </c>
      <c r="I965" s="210">
        <f t="shared" si="883"/>
        <v>0</v>
      </c>
      <c r="J965" s="210">
        <f t="shared" si="883"/>
        <v>0</v>
      </c>
      <c r="K965" s="210">
        <f t="shared" si="883"/>
        <v>0</v>
      </c>
      <c r="L965" s="210">
        <f t="shared" si="883"/>
        <v>0</v>
      </c>
    </row>
    <row r="966" spans="1:12" x14ac:dyDescent="0.25">
      <c r="A966" s="50" t="s">
        <v>10150</v>
      </c>
      <c r="B966" s="50" t="s">
        <v>10151</v>
      </c>
      <c r="C966" s="210">
        <f t="shared" ref="C966:L966" si="884">(C2699/C$1818)/(C4432/C$3551)</f>
        <v>0</v>
      </c>
      <c r="D966" s="210">
        <f t="shared" si="884"/>
        <v>1.8348826538027692E-6</v>
      </c>
      <c r="E966" s="210">
        <f t="shared" si="884"/>
        <v>0</v>
      </c>
      <c r="F966" s="210">
        <f t="shared" si="884"/>
        <v>0</v>
      </c>
      <c r="G966" s="210">
        <f t="shared" si="884"/>
        <v>0</v>
      </c>
      <c r="H966" s="210">
        <f t="shared" si="884"/>
        <v>0</v>
      </c>
      <c r="I966" s="210">
        <f t="shared" si="884"/>
        <v>0</v>
      </c>
      <c r="J966" s="210">
        <f t="shared" si="884"/>
        <v>0</v>
      </c>
      <c r="K966" s="210">
        <f t="shared" si="884"/>
        <v>0</v>
      </c>
      <c r="L966" s="210">
        <f t="shared" si="884"/>
        <v>0</v>
      </c>
    </row>
    <row r="967" spans="1:12" x14ac:dyDescent="0.25">
      <c r="A967" s="50" t="s">
        <v>10152</v>
      </c>
      <c r="B967" s="50" t="s">
        <v>10153</v>
      </c>
      <c r="C967" s="210">
        <f t="shared" ref="C967:L967" si="885">(C2700/C$1818)/(C4433/C$3551)</f>
        <v>0</v>
      </c>
      <c r="D967" s="210">
        <f t="shared" si="885"/>
        <v>0</v>
      </c>
      <c r="E967" s="210">
        <f t="shared" si="885"/>
        <v>1.3811454814357613E-2</v>
      </c>
      <c r="F967" s="210">
        <f t="shared" si="885"/>
        <v>0</v>
      </c>
      <c r="G967" s="210">
        <f t="shared" si="885"/>
        <v>1.9515540614916229E-4</v>
      </c>
      <c r="H967" s="210">
        <f t="shared" si="885"/>
        <v>1.5143260552960504E-4</v>
      </c>
      <c r="I967" s="210">
        <f t="shared" si="885"/>
        <v>6.1402029149006579E-5</v>
      </c>
      <c r="J967" s="210">
        <f t="shared" si="885"/>
        <v>0</v>
      </c>
      <c r="K967" s="210">
        <f t="shared" si="885"/>
        <v>0</v>
      </c>
      <c r="L967" s="210">
        <f t="shared" si="885"/>
        <v>0</v>
      </c>
    </row>
    <row r="968" spans="1:12" x14ac:dyDescent="0.25">
      <c r="A968" s="50" t="s">
        <v>10154</v>
      </c>
      <c r="B968" s="50" t="s">
        <v>10155</v>
      </c>
      <c r="C968" s="210">
        <f t="shared" ref="C968:L968" si="886">(C2701/C$1818)/(C4434/C$3551)</f>
        <v>0</v>
      </c>
      <c r="D968" s="210">
        <f t="shared" si="886"/>
        <v>0</v>
      </c>
      <c r="E968" s="210">
        <f t="shared" si="886"/>
        <v>4.4540534872659259E-3</v>
      </c>
      <c r="F968" s="210">
        <f t="shared" si="886"/>
        <v>0</v>
      </c>
      <c r="G968" s="210">
        <f t="shared" si="886"/>
        <v>0</v>
      </c>
      <c r="H968" s="210">
        <f t="shared" si="886"/>
        <v>0</v>
      </c>
      <c r="I968" s="210">
        <f t="shared" si="886"/>
        <v>0</v>
      </c>
      <c r="J968" s="210">
        <f t="shared" si="886"/>
        <v>0</v>
      </c>
      <c r="K968" s="210">
        <f t="shared" si="886"/>
        <v>0</v>
      </c>
      <c r="L968" s="210">
        <f t="shared" si="886"/>
        <v>0</v>
      </c>
    </row>
    <row r="969" spans="1:12" x14ac:dyDescent="0.25">
      <c r="A969" s="50" t="s">
        <v>10156</v>
      </c>
      <c r="B969" s="50" t="s">
        <v>10157</v>
      </c>
      <c r="C969" s="210">
        <f t="shared" ref="C969:L969" si="887">(C2702/C$1818)/(C4435/C$3551)</f>
        <v>0</v>
      </c>
      <c r="D969" s="210">
        <f t="shared" si="887"/>
        <v>0</v>
      </c>
      <c r="E969" s="210">
        <f t="shared" si="887"/>
        <v>0</v>
      </c>
      <c r="F969" s="210">
        <f t="shared" si="887"/>
        <v>0</v>
      </c>
      <c r="G969" s="210">
        <f t="shared" si="887"/>
        <v>0</v>
      </c>
      <c r="H969" s="210">
        <f t="shared" si="887"/>
        <v>4.118686473714385E-2</v>
      </c>
      <c r="I969" s="210">
        <f t="shared" si="887"/>
        <v>6.2302599641222076E-2</v>
      </c>
      <c r="J969" s="210">
        <f t="shared" si="887"/>
        <v>2.2463253244117101E-2</v>
      </c>
      <c r="K969" s="210">
        <f t="shared" si="887"/>
        <v>2.4239028483881844E-2</v>
      </c>
      <c r="L969" s="210">
        <f t="shared" si="887"/>
        <v>2.5901471152624068E-2</v>
      </c>
    </row>
    <row r="970" spans="1:12" x14ac:dyDescent="0.25">
      <c r="A970" s="50" t="s">
        <v>4371</v>
      </c>
      <c r="B970" s="50" t="s">
        <v>6859</v>
      </c>
      <c r="C970" s="210">
        <f t="shared" ref="C970:L970" si="888">(C2703/C$1818)/(C4436/C$3551)</f>
        <v>0</v>
      </c>
      <c r="D970" s="210">
        <f t="shared" si="888"/>
        <v>1.7100645335722451E-2</v>
      </c>
      <c r="E970" s="210">
        <f t="shared" si="888"/>
        <v>0</v>
      </c>
      <c r="F970" s="210">
        <f t="shared" si="888"/>
        <v>0</v>
      </c>
      <c r="G970" s="210">
        <f t="shared" si="888"/>
        <v>0</v>
      </c>
      <c r="H970" s="210">
        <f t="shared" si="888"/>
        <v>0</v>
      </c>
      <c r="I970" s="210">
        <f t="shared" si="888"/>
        <v>0</v>
      </c>
      <c r="J970" s="210">
        <f t="shared" si="888"/>
        <v>0</v>
      </c>
      <c r="K970" s="210">
        <f t="shared" si="888"/>
        <v>0</v>
      </c>
      <c r="L970" s="210">
        <f t="shared" si="888"/>
        <v>0</v>
      </c>
    </row>
    <row r="971" spans="1:12" x14ac:dyDescent="0.25">
      <c r="A971" s="50" t="s">
        <v>10158</v>
      </c>
      <c r="B971" s="50" t="s">
        <v>10159</v>
      </c>
      <c r="C971" s="210">
        <f t="shared" ref="C971:L971" si="889">(C2704/C$1818)/(C4437/C$3551)</f>
        <v>1.6216004516854028E-7</v>
      </c>
      <c r="D971" s="210">
        <f t="shared" si="889"/>
        <v>0</v>
      </c>
      <c r="E971" s="210">
        <f t="shared" si="889"/>
        <v>5.0036781942642205E-4</v>
      </c>
      <c r="F971" s="210">
        <f t="shared" si="889"/>
        <v>7.9879459664098152E-5</v>
      </c>
      <c r="G971" s="210">
        <f t="shared" si="889"/>
        <v>2.4128243112885798E-4</v>
      </c>
      <c r="H971" s="210">
        <f t="shared" si="889"/>
        <v>1.1624588951728354E-4</v>
      </c>
      <c r="I971" s="210">
        <f t="shared" si="889"/>
        <v>2.0008906670305015E-4</v>
      </c>
      <c r="J971" s="210">
        <f t="shared" si="889"/>
        <v>1.99958875156329E-3</v>
      </c>
      <c r="K971" s="210">
        <f t="shared" si="889"/>
        <v>0</v>
      </c>
      <c r="L971" s="210">
        <f t="shared" si="889"/>
        <v>0</v>
      </c>
    </row>
    <row r="972" spans="1:12" x14ac:dyDescent="0.25">
      <c r="A972" s="50" t="s">
        <v>1630</v>
      </c>
      <c r="B972" s="50" t="s">
        <v>6868</v>
      </c>
      <c r="C972" s="210">
        <f t="shared" ref="C972:L972" si="890">(C2705/C$1818)/(C4438/C$3551)</f>
        <v>0</v>
      </c>
      <c r="D972" s="210">
        <f t="shared" si="890"/>
        <v>0.11365340306805667</v>
      </c>
      <c r="E972" s="210">
        <f t="shared" si="890"/>
        <v>0</v>
      </c>
      <c r="F972" s="210">
        <f t="shared" si="890"/>
        <v>0</v>
      </c>
      <c r="G972" s="210">
        <f t="shared" si="890"/>
        <v>0</v>
      </c>
      <c r="H972" s="210">
        <f t="shared" si="890"/>
        <v>0</v>
      </c>
      <c r="I972" s="210">
        <f t="shared" si="890"/>
        <v>0</v>
      </c>
      <c r="J972" s="210">
        <f t="shared" si="890"/>
        <v>0</v>
      </c>
      <c r="K972" s="210">
        <f t="shared" si="890"/>
        <v>0</v>
      </c>
      <c r="L972" s="210">
        <f t="shared" si="890"/>
        <v>0</v>
      </c>
    </row>
    <row r="973" spans="1:12" x14ac:dyDescent="0.25">
      <c r="A973" s="50" t="s">
        <v>1335</v>
      </c>
      <c r="B973" s="50" t="s">
        <v>6871</v>
      </c>
      <c r="C973" s="210">
        <f t="shared" ref="C973:L973" si="891">(C2706/C$1818)/(C4439/C$3551)</f>
        <v>0</v>
      </c>
      <c r="D973" s="210">
        <f t="shared" si="891"/>
        <v>4.5456434884123267E-6</v>
      </c>
      <c r="E973" s="210">
        <f t="shared" si="891"/>
        <v>0</v>
      </c>
      <c r="F973" s="210">
        <f t="shared" si="891"/>
        <v>0</v>
      </c>
      <c r="G973" s="210">
        <f t="shared" si="891"/>
        <v>0</v>
      </c>
      <c r="H973" s="210">
        <f t="shared" si="891"/>
        <v>0</v>
      </c>
      <c r="I973" s="210">
        <f t="shared" si="891"/>
        <v>0</v>
      </c>
      <c r="J973" s="210">
        <f t="shared" si="891"/>
        <v>0</v>
      </c>
      <c r="K973" s="210">
        <f t="shared" si="891"/>
        <v>0</v>
      </c>
      <c r="L973" s="210">
        <f t="shared" si="891"/>
        <v>0</v>
      </c>
    </row>
    <row r="974" spans="1:12" x14ac:dyDescent="0.25">
      <c r="A974" s="50" t="s">
        <v>10160</v>
      </c>
      <c r="B974" s="50" t="s">
        <v>10161</v>
      </c>
      <c r="C974" s="210">
        <f t="shared" ref="C974:L974" si="892">(C2707/C$1818)/(C4440/C$3551)</f>
        <v>0</v>
      </c>
      <c r="D974" s="210">
        <f t="shared" si="892"/>
        <v>0</v>
      </c>
      <c r="E974" s="210">
        <f t="shared" si="892"/>
        <v>0</v>
      </c>
      <c r="F974" s="210">
        <f t="shared" si="892"/>
        <v>6.5283543413926571E-4</v>
      </c>
      <c r="G974" s="210">
        <f t="shared" si="892"/>
        <v>0</v>
      </c>
      <c r="H974" s="210">
        <f t="shared" si="892"/>
        <v>0</v>
      </c>
      <c r="I974" s="210">
        <f t="shared" si="892"/>
        <v>0</v>
      </c>
      <c r="J974" s="210">
        <f t="shared" si="892"/>
        <v>0</v>
      </c>
      <c r="K974" s="210">
        <f t="shared" si="892"/>
        <v>0</v>
      </c>
      <c r="L974" s="210">
        <f t="shared" si="892"/>
        <v>8.8604499671545885E-3</v>
      </c>
    </row>
    <row r="975" spans="1:12" x14ac:dyDescent="0.25">
      <c r="A975" s="50" t="s">
        <v>550</v>
      </c>
      <c r="B975" s="50" t="s">
        <v>6873</v>
      </c>
      <c r="C975" s="210">
        <f t="shared" ref="C975:L975" si="893">(C2708/C$1818)/(C4441/C$3551)</f>
        <v>0</v>
      </c>
      <c r="D975" s="210">
        <f t="shared" si="893"/>
        <v>0</v>
      </c>
      <c r="E975" s="210">
        <f t="shared" si="893"/>
        <v>0</v>
      </c>
      <c r="F975" s="210">
        <f t="shared" si="893"/>
        <v>0</v>
      </c>
      <c r="G975" s="210">
        <f t="shared" si="893"/>
        <v>0</v>
      </c>
      <c r="H975" s="210">
        <f t="shared" si="893"/>
        <v>0</v>
      </c>
      <c r="I975" s="210">
        <f t="shared" si="893"/>
        <v>0</v>
      </c>
      <c r="J975" s="210">
        <f t="shared" si="893"/>
        <v>0</v>
      </c>
      <c r="K975" s="210">
        <f t="shared" si="893"/>
        <v>0</v>
      </c>
      <c r="L975" s="210">
        <f t="shared" si="893"/>
        <v>0.13650038698168906</v>
      </c>
    </row>
    <row r="976" spans="1:12" x14ac:dyDescent="0.25">
      <c r="A976" s="50" t="s">
        <v>10162</v>
      </c>
      <c r="B976" s="50" t="s">
        <v>10163</v>
      </c>
      <c r="C976" s="210">
        <f t="shared" ref="C976:L976" si="894">(C2709/C$1818)/(C4442/C$3551)</f>
        <v>0</v>
      </c>
      <c r="D976" s="210">
        <f t="shared" si="894"/>
        <v>0</v>
      </c>
      <c r="E976" s="210">
        <f t="shared" si="894"/>
        <v>8.8680210681545168E-4</v>
      </c>
      <c r="F976" s="210">
        <f t="shared" si="894"/>
        <v>0</v>
      </c>
      <c r="G976" s="210">
        <f t="shared" si="894"/>
        <v>0</v>
      </c>
      <c r="H976" s="210">
        <f t="shared" si="894"/>
        <v>0</v>
      </c>
      <c r="I976" s="210">
        <f t="shared" si="894"/>
        <v>0</v>
      </c>
      <c r="J976" s="210">
        <f t="shared" si="894"/>
        <v>0</v>
      </c>
      <c r="K976" s="210">
        <f t="shared" si="894"/>
        <v>0</v>
      </c>
      <c r="L976" s="210">
        <f t="shared" si="894"/>
        <v>0</v>
      </c>
    </row>
    <row r="977" spans="1:12" x14ac:dyDescent="0.25">
      <c r="A977" s="50" t="s">
        <v>10164</v>
      </c>
      <c r="B977" s="50" t="s">
        <v>10165</v>
      </c>
      <c r="C977" s="210">
        <f t="shared" ref="C977:L977" si="895">(C2710/C$1818)/(C4443/C$3551)</f>
        <v>0</v>
      </c>
      <c r="D977" s="210">
        <f t="shared" si="895"/>
        <v>0</v>
      </c>
      <c r="E977" s="210">
        <f t="shared" si="895"/>
        <v>7.7408234362882163E-7</v>
      </c>
      <c r="F977" s="210">
        <f t="shared" si="895"/>
        <v>0</v>
      </c>
      <c r="G977" s="210">
        <f t="shared" si="895"/>
        <v>0</v>
      </c>
      <c r="H977" s="210">
        <f t="shared" si="895"/>
        <v>0</v>
      </c>
      <c r="I977" s="210">
        <f t="shared" si="895"/>
        <v>0</v>
      </c>
      <c r="J977" s="210">
        <f t="shared" si="895"/>
        <v>0</v>
      </c>
      <c r="K977" s="210">
        <f t="shared" si="895"/>
        <v>0</v>
      </c>
      <c r="L977" s="210">
        <f t="shared" si="895"/>
        <v>0</v>
      </c>
    </row>
    <row r="978" spans="1:12" x14ac:dyDescent="0.25">
      <c r="A978" s="50" t="s">
        <v>10166</v>
      </c>
      <c r="B978" s="50" t="s">
        <v>10167</v>
      </c>
      <c r="C978" s="210">
        <f t="shared" ref="C978:L978" si="896">(C2711/C$1818)/(C4444/C$3551)</f>
        <v>0</v>
      </c>
      <c r="D978" s="210">
        <f t="shared" si="896"/>
        <v>1.4452287721490934E-3</v>
      </c>
      <c r="E978" s="210">
        <f t="shared" si="896"/>
        <v>0</v>
      </c>
      <c r="F978" s="210">
        <f t="shared" si="896"/>
        <v>0</v>
      </c>
      <c r="G978" s="210">
        <f t="shared" si="896"/>
        <v>0</v>
      </c>
      <c r="H978" s="210">
        <f t="shared" si="896"/>
        <v>0</v>
      </c>
      <c r="I978" s="210">
        <f t="shared" si="896"/>
        <v>0</v>
      </c>
      <c r="J978" s="210">
        <f t="shared" si="896"/>
        <v>0</v>
      </c>
      <c r="K978" s="210">
        <f t="shared" si="896"/>
        <v>0</v>
      </c>
      <c r="L978" s="210">
        <f t="shared" si="896"/>
        <v>0</v>
      </c>
    </row>
    <row r="979" spans="1:12" x14ac:dyDescent="0.25">
      <c r="A979" s="50" t="s">
        <v>10168</v>
      </c>
      <c r="B979" s="50" t="s">
        <v>10169</v>
      </c>
      <c r="C979" s="210">
        <f t="shared" ref="C979:L979" si="897">(C2712/C$1818)/(C4445/C$3551)</f>
        <v>0</v>
      </c>
      <c r="D979" s="210">
        <f t="shared" si="897"/>
        <v>0</v>
      </c>
      <c r="E979" s="210">
        <f t="shared" si="897"/>
        <v>0</v>
      </c>
      <c r="F979" s="210">
        <f t="shared" si="897"/>
        <v>4.8915519352999688</v>
      </c>
      <c r="G979" s="210">
        <f t="shared" si="897"/>
        <v>0</v>
      </c>
      <c r="H979" s="210">
        <f t="shared" si="897"/>
        <v>0</v>
      </c>
      <c r="I979" s="210">
        <f t="shared" si="897"/>
        <v>0</v>
      </c>
      <c r="J979" s="210">
        <f t="shared" si="897"/>
        <v>0</v>
      </c>
      <c r="K979" s="210">
        <f t="shared" si="897"/>
        <v>0</v>
      </c>
      <c r="L979" s="210">
        <f t="shared" si="897"/>
        <v>0</v>
      </c>
    </row>
    <row r="980" spans="1:12" x14ac:dyDescent="0.25">
      <c r="A980" s="50" t="s">
        <v>1921</v>
      </c>
      <c r="B980" s="50" t="s">
        <v>6880</v>
      </c>
      <c r="C980" s="210">
        <f t="shared" ref="C980:L980" si="898">(C2713/C$1818)/(C4446/C$3551)</f>
        <v>0</v>
      </c>
      <c r="D980" s="210">
        <f t="shared" si="898"/>
        <v>2.4578759236055061E-4</v>
      </c>
      <c r="E980" s="210">
        <f t="shared" si="898"/>
        <v>0</v>
      </c>
      <c r="F980" s="210">
        <f t="shared" si="898"/>
        <v>0</v>
      </c>
      <c r="G980" s="210">
        <f t="shared" si="898"/>
        <v>0</v>
      </c>
      <c r="H980" s="210">
        <f t="shared" si="898"/>
        <v>0</v>
      </c>
      <c r="I980" s="210">
        <f t="shared" si="898"/>
        <v>0</v>
      </c>
      <c r="J980" s="210">
        <f t="shared" si="898"/>
        <v>0</v>
      </c>
      <c r="K980" s="210">
        <f t="shared" si="898"/>
        <v>0</v>
      </c>
      <c r="L980" s="210">
        <f t="shared" si="898"/>
        <v>0</v>
      </c>
    </row>
    <row r="981" spans="1:12" x14ac:dyDescent="0.25">
      <c r="A981" s="50" t="s">
        <v>2969</v>
      </c>
      <c r="B981" s="50" t="s">
        <v>6881</v>
      </c>
      <c r="C981" s="210">
        <f t="shared" ref="C981:L981" si="899">(C2714/C$1818)/(C4447/C$3551)</f>
        <v>0</v>
      </c>
      <c r="D981" s="210">
        <f t="shared" si="899"/>
        <v>0</v>
      </c>
      <c r="E981" s="210">
        <f t="shared" si="899"/>
        <v>0</v>
      </c>
      <c r="F981" s="210">
        <f t="shared" si="899"/>
        <v>4.780035963234084E-2</v>
      </c>
      <c r="G981" s="210">
        <f t="shared" si="899"/>
        <v>0</v>
      </c>
      <c r="H981" s="210">
        <f t="shared" si="899"/>
        <v>0</v>
      </c>
      <c r="I981" s="210">
        <f t="shared" si="899"/>
        <v>0</v>
      </c>
      <c r="J981" s="210">
        <f t="shared" si="899"/>
        <v>0</v>
      </c>
      <c r="K981" s="210">
        <f t="shared" si="899"/>
        <v>0</v>
      </c>
      <c r="L981" s="210">
        <f t="shared" si="899"/>
        <v>0</v>
      </c>
    </row>
    <row r="982" spans="1:12" x14ac:dyDescent="0.25">
      <c r="A982" s="50" t="s">
        <v>3000</v>
      </c>
      <c r="B982" s="50" t="s">
        <v>6882</v>
      </c>
      <c r="C982" s="210">
        <f t="shared" ref="C982:L982" si="900">(C2715/C$1818)/(C4448/C$3551)</f>
        <v>0</v>
      </c>
      <c r="D982" s="210">
        <f t="shared" si="900"/>
        <v>0</v>
      </c>
      <c r="E982" s="210">
        <f t="shared" si="900"/>
        <v>0</v>
      </c>
      <c r="F982" s="210">
        <f t="shared" si="900"/>
        <v>0</v>
      </c>
      <c r="G982" s="210">
        <f t="shared" si="900"/>
        <v>6.0177940826838684E-3</v>
      </c>
      <c r="H982" s="210">
        <f t="shared" si="900"/>
        <v>1.6157906683413419E-2</v>
      </c>
      <c r="I982" s="210">
        <f t="shared" si="900"/>
        <v>2.6685435038356839E-2</v>
      </c>
      <c r="J982" s="210">
        <f t="shared" si="900"/>
        <v>0</v>
      </c>
      <c r="K982" s="210">
        <f t="shared" si="900"/>
        <v>0</v>
      </c>
      <c r="L982" s="210">
        <f t="shared" si="900"/>
        <v>0</v>
      </c>
    </row>
    <row r="983" spans="1:12" x14ac:dyDescent="0.25">
      <c r="A983" s="50" t="s">
        <v>2907</v>
      </c>
      <c r="B983" s="50" t="s">
        <v>6883</v>
      </c>
      <c r="C983" s="210">
        <f t="shared" ref="C983:L983" si="901">(C2716/C$1818)/(C4449/C$3551)</f>
        <v>0</v>
      </c>
      <c r="D983" s="210">
        <f t="shared" si="901"/>
        <v>1.8225392930107749</v>
      </c>
      <c r="E983" s="210">
        <f t="shared" si="901"/>
        <v>8.0246092385939577E-2</v>
      </c>
      <c r="F983" s="210">
        <f t="shared" si="901"/>
        <v>0</v>
      </c>
      <c r="G983" s="210">
        <f t="shared" si="901"/>
        <v>0</v>
      </c>
      <c r="H983" s="210">
        <f t="shared" si="901"/>
        <v>1.3728237457449408</v>
      </c>
      <c r="I983" s="210">
        <f t="shared" si="901"/>
        <v>0</v>
      </c>
      <c r="J983" s="210">
        <f t="shared" si="901"/>
        <v>0</v>
      </c>
      <c r="K983" s="210">
        <f t="shared" si="901"/>
        <v>0</v>
      </c>
      <c r="L983" s="210">
        <f t="shared" si="901"/>
        <v>0</v>
      </c>
    </row>
    <row r="984" spans="1:12" x14ac:dyDescent="0.25">
      <c r="A984" s="50" t="s">
        <v>1030</v>
      </c>
      <c r="B984" s="50" t="s">
        <v>6884</v>
      </c>
      <c r="C984" s="210">
        <f t="shared" ref="C984:L984" si="902">(C2717/C$1818)/(C4450/C$3551)</f>
        <v>0</v>
      </c>
      <c r="D984" s="210">
        <f t="shared" si="902"/>
        <v>1.2837067388421013E-3</v>
      </c>
      <c r="E984" s="210">
        <f t="shared" si="902"/>
        <v>7.5143984533309047E-2</v>
      </c>
      <c r="F984" s="210">
        <f t="shared" si="902"/>
        <v>0</v>
      </c>
      <c r="G984" s="210">
        <f t="shared" si="902"/>
        <v>2.1484808506265149E-2</v>
      </c>
      <c r="H984" s="210">
        <f t="shared" si="902"/>
        <v>0</v>
      </c>
      <c r="I984" s="210">
        <f t="shared" si="902"/>
        <v>0</v>
      </c>
      <c r="J984" s="210">
        <f t="shared" si="902"/>
        <v>0</v>
      </c>
      <c r="K984" s="210">
        <f t="shared" si="902"/>
        <v>0</v>
      </c>
      <c r="L984" s="210">
        <f t="shared" si="902"/>
        <v>0</v>
      </c>
    </row>
    <row r="985" spans="1:12" x14ac:dyDescent="0.25">
      <c r="A985" s="50" t="s">
        <v>4599</v>
      </c>
      <c r="B985" s="50" t="s">
        <v>6885</v>
      </c>
      <c r="C985" s="210">
        <f t="shared" ref="C985:L985" si="903">(C2718/C$1818)/(C4451/C$3551)</f>
        <v>0</v>
      </c>
      <c r="D985" s="210">
        <f t="shared" si="903"/>
        <v>0.25053949451744967</v>
      </c>
      <c r="E985" s="210">
        <f t="shared" si="903"/>
        <v>0</v>
      </c>
      <c r="F985" s="210">
        <f t="shared" si="903"/>
        <v>0</v>
      </c>
      <c r="G985" s="210">
        <f t="shared" si="903"/>
        <v>0</v>
      </c>
      <c r="H985" s="210">
        <f t="shared" si="903"/>
        <v>0</v>
      </c>
      <c r="I985" s="210">
        <f t="shared" si="903"/>
        <v>0</v>
      </c>
      <c r="J985" s="210">
        <f t="shared" si="903"/>
        <v>0</v>
      </c>
      <c r="K985" s="210">
        <f t="shared" si="903"/>
        <v>0</v>
      </c>
      <c r="L985" s="210" t="e">
        <f t="shared" si="903"/>
        <v>#DIV/0!</v>
      </c>
    </row>
    <row r="986" spans="1:12" x14ac:dyDescent="0.25">
      <c r="A986" s="50" t="s">
        <v>2847</v>
      </c>
      <c r="B986" s="50" t="s">
        <v>6886</v>
      </c>
      <c r="C986" s="210">
        <f t="shared" ref="C986:L986" si="904">(C2719/C$1818)/(C4452/C$3551)</f>
        <v>0</v>
      </c>
      <c r="D986" s="210">
        <f t="shared" si="904"/>
        <v>0</v>
      </c>
      <c r="E986" s="210">
        <f t="shared" si="904"/>
        <v>5.2418935298919928E-4</v>
      </c>
      <c r="F986" s="210">
        <f t="shared" si="904"/>
        <v>1.0066466319948288E-4</v>
      </c>
      <c r="G986" s="210">
        <f t="shared" si="904"/>
        <v>0</v>
      </c>
      <c r="H986" s="210">
        <f t="shared" si="904"/>
        <v>1.3746409035456772E-3</v>
      </c>
      <c r="I986" s="210">
        <f t="shared" si="904"/>
        <v>0</v>
      </c>
      <c r="J986" s="210">
        <f t="shared" si="904"/>
        <v>0</v>
      </c>
      <c r="K986" s="210">
        <f t="shared" si="904"/>
        <v>0</v>
      </c>
      <c r="L986" s="210">
        <f t="shared" si="904"/>
        <v>0</v>
      </c>
    </row>
    <row r="987" spans="1:12" x14ac:dyDescent="0.25">
      <c r="A987" s="50" t="s">
        <v>2602</v>
      </c>
      <c r="B987" s="50" t="s">
        <v>6891</v>
      </c>
      <c r="C987" s="210">
        <f t="shared" ref="C987:L987" si="905">(C2720/C$1818)/(C4453/C$3551)</f>
        <v>0</v>
      </c>
      <c r="D987" s="210">
        <f t="shared" si="905"/>
        <v>0</v>
      </c>
      <c r="E987" s="210">
        <f t="shared" si="905"/>
        <v>0</v>
      </c>
      <c r="F987" s="210">
        <f t="shared" si="905"/>
        <v>0</v>
      </c>
      <c r="G987" s="210">
        <f t="shared" si="905"/>
        <v>0</v>
      </c>
      <c r="H987" s="210">
        <f t="shared" si="905"/>
        <v>0</v>
      </c>
      <c r="I987" s="210">
        <f t="shared" si="905"/>
        <v>0</v>
      </c>
      <c r="J987" s="210">
        <f t="shared" si="905"/>
        <v>0</v>
      </c>
      <c r="K987" s="210">
        <f t="shared" si="905"/>
        <v>1.5097622122974912E-3</v>
      </c>
      <c r="L987" s="210">
        <f t="shared" si="905"/>
        <v>0</v>
      </c>
    </row>
    <row r="988" spans="1:12" x14ac:dyDescent="0.25">
      <c r="A988" s="50" t="s">
        <v>1344</v>
      </c>
      <c r="B988" s="50" t="s">
        <v>6893</v>
      </c>
      <c r="C988" s="210">
        <f t="shared" ref="C988:L988" si="906">(C2721/C$1818)/(C4454/C$3551)</f>
        <v>0</v>
      </c>
      <c r="D988" s="210">
        <f t="shared" si="906"/>
        <v>0</v>
      </c>
      <c r="E988" s="210">
        <f t="shared" si="906"/>
        <v>5.4300864449355779E-4</v>
      </c>
      <c r="F988" s="210">
        <f t="shared" si="906"/>
        <v>0</v>
      </c>
      <c r="G988" s="210">
        <f t="shared" si="906"/>
        <v>0</v>
      </c>
      <c r="H988" s="210">
        <f t="shared" si="906"/>
        <v>0</v>
      </c>
      <c r="I988" s="210">
        <f t="shared" si="906"/>
        <v>0</v>
      </c>
      <c r="J988" s="210">
        <f t="shared" si="906"/>
        <v>0</v>
      </c>
      <c r="K988" s="210">
        <f t="shared" si="906"/>
        <v>0</v>
      </c>
      <c r="L988" s="210">
        <f t="shared" si="906"/>
        <v>0</v>
      </c>
    </row>
    <row r="989" spans="1:12" x14ac:dyDescent="0.25">
      <c r="A989" s="50" t="s">
        <v>1258</v>
      </c>
      <c r="B989" s="50" t="s">
        <v>6894</v>
      </c>
      <c r="C989" s="210">
        <f t="shared" ref="C989:L989" si="907">(C2722/C$1818)/(C4455/C$3551)</f>
        <v>0</v>
      </c>
      <c r="D989" s="210">
        <f t="shared" si="907"/>
        <v>0</v>
      </c>
      <c r="E989" s="210">
        <f t="shared" si="907"/>
        <v>0</v>
      </c>
      <c r="F989" s="210">
        <f t="shared" si="907"/>
        <v>6.2494049453082466E-6</v>
      </c>
      <c r="G989" s="210">
        <f t="shared" si="907"/>
        <v>0</v>
      </c>
      <c r="H989" s="210">
        <f t="shared" si="907"/>
        <v>0</v>
      </c>
      <c r="I989" s="210">
        <f t="shared" si="907"/>
        <v>2.7378459663360527E-4</v>
      </c>
      <c r="J989" s="210">
        <f t="shared" si="907"/>
        <v>0</v>
      </c>
      <c r="K989" s="210">
        <f t="shared" si="907"/>
        <v>0</v>
      </c>
      <c r="L989" s="210">
        <f t="shared" si="907"/>
        <v>0</v>
      </c>
    </row>
    <row r="990" spans="1:12" x14ac:dyDescent="0.25">
      <c r="A990" s="50" t="s">
        <v>2017</v>
      </c>
      <c r="B990" s="50" t="s">
        <v>6896</v>
      </c>
      <c r="C990" s="210">
        <f t="shared" ref="C990:L990" si="908">(C2723/C$1818)/(C4456/C$3551)</f>
        <v>0</v>
      </c>
      <c r="D990" s="210">
        <f t="shared" si="908"/>
        <v>0</v>
      </c>
      <c r="E990" s="210">
        <f t="shared" si="908"/>
        <v>0</v>
      </c>
      <c r="F990" s="210">
        <f t="shared" si="908"/>
        <v>0</v>
      </c>
      <c r="G990" s="210">
        <f t="shared" si="908"/>
        <v>0</v>
      </c>
      <c r="H990" s="210">
        <f t="shared" si="908"/>
        <v>1.4521299743341339E-3</v>
      </c>
      <c r="I990" s="210">
        <f t="shared" si="908"/>
        <v>0</v>
      </c>
      <c r="J990" s="210">
        <f t="shared" si="908"/>
        <v>0</v>
      </c>
      <c r="K990" s="210">
        <f t="shared" si="908"/>
        <v>0</v>
      </c>
      <c r="L990" s="210">
        <f t="shared" si="908"/>
        <v>0</v>
      </c>
    </row>
    <row r="991" spans="1:12" x14ac:dyDescent="0.25">
      <c r="A991" s="50" t="s">
        <v>341</v>
      </c>
      <c r="B991" s="50" t="s">
        <v>6897</v>
      </c>
      <c r="C991" s="210">
        <f t="shared" ref="C991:L991" si="909">(C2724/C$1818)/(C4457/C$3551)</f>
        <v>0</v>
      </c>
      <c r="D991" s="210">
        <f t="shared" si="909"/>
        <v>2.805052825676124E-3</v>
      </c>
      <c r="E991" s="210">
        <f t="shared" si="909"/>
        <v>1.5357404886213169E-3</v>
      </c>
      <c r="F991" s="210">
        <f t="shared" si="909"/>
        <v>0</v>
      </c>
      <c r="G991" s="210">
        <f t="shared" si="909"/>
        <v>0</v>
      </c>
      <c r="H991" s="210">
        <f t="shared" si="909"/>
        <v>0</v>
      </c>
      <c r="I991" s="210">
        <f t="shared" si="909"/>
        <v>2.4380608192943836E-2</v>
      </c>
      <c r="J991" s="210">
        <f t="shared" si="909"/>
        <v>0</v>
      </c>
      <c r="K991" s="210">
        <f t="shared" si="909"/>
        <v>0</v>
      </c>
      <c r="L991" s="210">
        <f t="shared" si="909"/>
        <v>5.0756589778508023E-3</v>
      </c>
    </row>
    <row r="992" spans="1:12" x14ac:dyDescent="0.25">
      <c r="A992" s="50" t="s">
        <v>1058</v>
      </c>
      <c r="B992" s="50" t="s">
        <v>6898</v>
      </c>
      <c r="C992" s="210">
        <f t="shared" ref="C992:L992" si="910">(C2725/C$1818)/(C4458/C$3551)</f>
        <v>4.500595310948396E-4</v>
      </c>
      <c r="D992" s="210">
        <f t="shared" si="910"/>
        <v>3.0552994450242566E-3</v>
      </c>
      <c r="E992" s="210">
        <f t="shared" si="910"/>
        <v>1.0843376187722614E-2</v>
      </c>
      <c r="F992" s="210">
        <f t="shared" si="910"/>
        <v>4.7742216841230676E-3</v>
      </c>
      <c r="G992" s="210">
        <f t="shared" si="910"/>
        <v>6.0002359377399712E-3</v>
      </c>
      <c r="H992" s="210">
        <f t="shared" si="910"/>
        <v>6.3353024958814189E-2</v>
      </c>
      <c r="I992" s="210">
        <f t="shared" si="910"/>
        <v>9.8467725054390387E-2</v>
      </c>
      <c r="J992" s="210">
        <f t="shared" si="910"/>
        <v>2.7254879201253239E-2</v>
      </c>
      <c r="K992" s="210">
        <f t="shared" si="910"/>
        <v>3.2801090434057309E-2</v>
      </c>
      <c r="L992" s="210">
        <f t="shared" si="910"/>
        <v>9.1664783943936526E-2</v>
      </c>
    </row>
    <row r="993" spans="1:12" x14ac:dyDescent="0.25">
      <c r="A993" s="50" t="s">
        <v>1349</v>
      </c>
      <c r="B993" s="50" t="s">
        <v>6899</v>
      </c>
      <c r="C993" s="210">
        <f t="shared" ref="C993:L993" si="911">(C2726/C$1818)/(C4459/C$3551)</f>
        <v>0</v>
      </c>
      <c r="D993" s="210">
        <f t="shared" si="911"/>
        <v>0</v>
      </c>
      <c r="E993" s="210">
        <f t="shared" si="911"/>
        <v>0</v>
      </c>
      <c r="F993" s="210">
        <f t="shared" si="911"/>
        <v>0</v>
      </c>
      <c r="G993" s="210">
        <f t="shared" si="911"/>
        <v>0</v>
      </c>
      <c r="H993" s="210">
        <f t="shared" si="911"/>
        <v>9.470046609754082E-6</v>
      </c>
      <c r="I993" s="210">
        <f t="shared" si="911"/>
        <v>0</v>
      </c>
      <c r="J993" s="210">
        <f t="shared" si="911"/>
        <v>0</v>
      </c>
      <c r="K993" s="210">
        <f t="shared" si="911"/>
        <v>0</v>
      </c>
      <c r="L993" s="210">
        <f t="shared" si="911"/>
        <v>0</v>
      </c>
    </row>
    <row r="994" spans="1:12" x14ac:dyDescent="0.25">
      <c r="A994" s="50" t="s">
        <v>4138</v>
      </c>
      <c r="B994" s="50" t="s">
        <v>6900</v>
      </c>
      <c r="C994" s="210">
        <f t="shared" ref="C994:L994" si="912">(C2727/C$1818)/(C4460/C$3551)</f>
        <v>1.3018781247305571E-3</v>
      </c>
      <c r="D994" s="210">
        <f t="shared" si="912"/>
        <v>3.2393136665312822E-3</v>
      </c>
      <c r="E994" s="210">
        <f t="shared" si="912"/>
        <v>1.7736222189062845E-3</v>
      </c>
      <c r="F994" s="210">
        <f t="shared" si="912"/>
        <v>1.0707123466260238E-3</v>
      </c>
      <c r="G994" s="210">
        <f t="shared" si="912"/>
        <v>1.9852422970232236E-3</v>
      </c>
      <c r="H994" s="210">
        <f t="shared" si="912"/>
        <v>1.6791425728772561E-3</v>
      </c>
      <c r="I994" s="210">
        <f t="shared" si="912"/>
        <v>2.4731968079143196E-3</v>
      </c>
      <c r="J994" s="210">
        <f t="shared" si="912"/>
        <v>1.2997924016916469E-3</v>
      </c>
      <c r="K994" s="210">
        <f t="shared" si="912"/>
        <v>0</v>
      </c>
      <c r="L994" s="210">
        <f t="shared" si="912"/>
        <v>1.0637946214851941E-3</v>
      </c>
    </row>
    <row r="995" spans="1:12" x14ac:dyDescent="0.25">
      <c r="A995" s="50" t="s">
        <v>1549</v>
      </c>
      <c r="B995" s="50" t="s">
        <v>6901</v>
      </c>
      <c r="C995" s="210">
        <f t="shared" ref="C995:L995" si="913">(C2728/C$1818)/(C4461/C$3551)</f>
        <v>0</v>
      </c>
      <c r="D995" s="210">
        <f t="shared" si="913"/>
        <v>0</v>
      </c>
      <c r="E995" s="210">
        <f t="shared" si="913"/>
        <v>0</v>
      </c>
      <c r="F995" s="210">
        <f t="shared" si="913"/>
        <v>0</v>
      </c>
      <c r="G995" s="210">
        <f t="shared" si="913"/>
        <v>3.4075311118158908E-3</v>
      </c>
      <c r="H995" s="210">
        <f t="shared" si="913"/>
        <v>0</v>
      </c>
      <c r="I995" s="210">
        <f t="shared" si="913"/>
        <v>0</v>
      </c>
      <c r="J995" s="210">
        <f t="shared" si="913"/>
        <v>0</v>
      </c>
      <c r="K995" s="210">
        <f t="shared" si="913"/>
        <v>0</v>
      </c>
      <c r="L995" s="210">
        <f t="shared" si="913"/>
        <v>0</v>
      </c>
    </row>
    <row r="996" spans="1:12" x14ac:dyDescent="0.25">
      <c r="A996" s="50" t="s">
        <v>480</v>
      </c>
      <c r="B996" s="50" t="s">
        <v>6902</v>
      </c>
      <c r="C996" s="210">
        <f t="shared" ref="C996:L996" si="914">(C2729/C$1818)/(C4462/C$3551)</f>
        <v>0</v>
      </c>
      <c r="D996" s="210">
        <f t="shared" si="914"/>
        <v>4.3784293955064918E-3</v>
      </c>
      <c r="E996" s="210">
        <f t="shared" si="914"/>
        <v>0</v>
      </c>
      <c r="F996" s="210">
        <f t="shared" si="914"/>
        <v>1.8616387831457699E-3</v>
      </c>
      <c r="G996" s="210">
        <f t="shared" si="914"/>
        <v>2.5397008587778659E-3</v>
      </c>
      <c r="H996" s="210">
        <f t="shared" si="914"/>
        <v>1.4086472785902601E-2</v>
      </c>
      <c r="I996" s="210">
        <f t="shared" si="914"/>
        <v>0</v>
      </c>
      <c r="J996" s="210">
        <f t="shared" si="914"/>
        <v>0</v>
      </c>
      <c r="K996" s="210">
        <f t="shared" si="914"/>
        <v>0</v>
      </c>
      <c r="L996" s="210">
        <f t="shared" si="914"/>
        <v>0</v>
      </c>
    </row>
    <row r="997" spans="1:12" x14ac:dyDescent="0.25">
      <c r="A997" s="50" t="s">
        <v>145</v>
      </c>
      <c r="B997" s="50" t="s">
        <v>6903</v>
      </c>
      <c r="C997" s="210">
        <f t="shared" ref="C997:L997" si="915">(C2730/C$1818)/(C4463/C$3551)</f>
        <v>1.362157229287698E-2</v>
      </c>
      <c r="D997" s="210">
        <f t="shared" si="915"/>
        <v>2.9945087554618427E-3</v>
      </c>
      <c r="E997" s="210">
        <f t="shared" si="915"/>
        <v>2.2989854013084451E-4</v>
      </c>
      <c r="F997" s="210">
        <f t="shared" si="915"/>
        <v>6.6150754650270401E-3</v>
      </c>
      <c r="G997" s="210">
        <f t="shared" si="915"/>
        <v>4.9904609263303453E-3</v>
      </c>
      <c r="H997" s="210">
        <f t="shared" si="915"/>
        <v>6.629284308960824E-4</v>
      </c>
      <c r="I997" s="210">
        <f t="shared" si="915"/>
        <v>4.5985403327476429E-2</v>
      </c>
      <c r="J997" s="210">
        <f t="shared" si="915"/>
        <v>4.4239966472926481E-2</v>
      </c>
      <c r="K997" s="210">
        <f t="shared" si="915"/>
        <v>4.9705166151851167E-3</v>
      </c>
      <c r="L997" s="210">
        <f t="shared" si="915"/>
        <v>0</v>
      </c>
    </row>
    <row r="998" spans="1:12" x14ac:dyDescent="0.25">
      <c r="A998" s="50" t="s">
        <v>380</v>
      </c>
      <c r="B998" s="50" t="s">
        <v>6904</v>
      </c>
      <c r="C998" s="210">
        <f t="shared" ref="C998:L998" si="916">(C2731/C$1818)/(C4464/C$3551)</f>
        <v>1.2783278460217519E-2</v>
      </c>
      <c r="D998" s="210">
        <f t="shared" si="916"/>
        <v>7.6766915320793131E-3</v>
      </c>
      <c r="E998" s="210">
        <f t="shared" si="916"/>
        <v>5.860097127971327E-3</v>
      </c>
      <c r="F998" s="210">
        <f t="shared" si="916"/>
        <v>1.7346912231238128E-2</v>
      </c>
      <c r="G998" s="210">
        <f t="shared" si="916"/>
        <v>6.6737413530165782E-3</v>
      </c>
      <c r="H998" s="210">
        <f t="shared" si="916"/>
        <v>1.1586008623531888E-2</v>
      </c>
      <c r="I998" s="210">
        <f t="shared" si="916"/>
        <v>2.7753790963229987E-3</v>
      </c>
      <c r="J998" s="210">
        <f t="shared" si="916"/>
        <v>1.212983325814045E-3</v>
      </c>
      <c r="K998" s="210">
        <f t="shared" si="916"/>
        <v>3.0321997745537638E-2</v>
      </c>
      <c r="L998" s="210">
        <f t="shared" si="916"/>
        <v>0</v>
      </c>
    </row>
    <row r="999" spans="1:12" x14ac:dyDescent="0.25">
      <c r="A999" s="50" t="s">
        <v>671</v>
      </c>
      <c r="B999" s="50" t="s">
        <v>6905</v>
      </c>
      <c r="C999" s="210">
        <f t="shared" ref="C999:L999" si="917">(C2732/C$1818)/(C4465/C$3551)</f>
        <v>0</v>
      </c>
      <c r="D999" s="210">
        <f t="shared" si="917"/>
        <v>0</v>
      </c>
      <c r="E999" s="210">
        <f t="shared" si="917"/>
        <v>0</v>
      </c>
      <c r="F999" s="210">
        <f t="shared" si="917"/>
        <v>0</v>
      </c>
      <c r="G999" s="210">
        <f t="shared" si="917"/>
        <v>0</v>
      </c>
      <c r="H999" s="210">
        <f t="shared" si="917"/>
        <v>0</v>
      </c>
      <c r="I999" s="210">
        <f t="shared" si="917"/>
        <v>0</v>
      </c>
      <c r="J999" s="210">
        <f t="shared" si="917"/>
        <v>0</v>
      </c>
      <c r="K999" s="210">
        <f t="shared" si="917"/>
        <v>0</v>
      </c>
      <c r="L999" s="210">
        <f t="shared" si="917"/>
        <v>8.278199940056126E-2</v>
      </c>
    </row>
    <row r="1000" spans="1:12" x14ac:dyDescent="0.25">
      <c r="A1000" s="50" t="s">
        <v>692</v>
      </c>
      <c r="B1000" s="50" t="s">
        <v>6906</v>
      </c>
      <c r="C1000" s="210">
        <f t="shared" ref="C1000:L1000" si="918">(C2733/C$1818)/(C4466/C$3551)</f>
        <v>1.3922183627344226E-6</v>
      </c>
      <c r="D1000" s="210">
        <f t="shared" si="918"/>
        <v>0</v>
      </c>
      <c r="E1000" s="210">
        <f t="shared" si="918"/>
        <v>4.7524975729391894E-4</v>
      </c>
      <c r="F1000" s="210">
        <f t="shared" si="918"/>
        <v>0</v>
      </c>
      <c r="G1000" s="210">
        <f t="shared" si="918"/>
        <v>0</v>
      </c>
      <c r="H1000" s="210">
        <f t="shared" si="918"/>
        <v>0</v>
      </c>
      <c r="I1000" s="210">
        <f t="shared" si="918"/>
        <v>0</v>
      </c>
      <c r="J1000" s="210">
        <f t="shared" si="918"/>
        <v>0</v>
      </c>
      <c r="K1000" s="210">
        <f t="shared" si="918"/>
        <v>0</v>
      </c>
      <c r="L1000" s="210">
        <f t="shared" si="918"/>
        <v>0</v>
      </c>
    </row>
    <row r="1001" spans="1:12" x14ac:dyDescent="0.25">
      <c r="A1001" s="50" t="s">
        <v>1019</v>
      </c>
      <c r="B1001" s="50" t="s">
        <v>6907</v>
      </c>
      <c r="C1001" s="210">
        <f t="shared" ref="C1001:L1001" si="919">(C2734/C$1818)/(C4467/C$3551)</f>
        <v>0</v>
      </c>
      <c r="D1001" s="210">
        <f t="shared" si="919"/>
        <v>4.3304211231387081E-5</v>
      </c>
      <c r="E1001" s="210">
        <f t="shared" si="919"/>
        <v>0</v>
      </c>
      <c r="F1001" s="210">
        <f t="shared" si="919"/>
        <v>0</v>
      </c>
      <c r="G1001" s="210">
        <f t="shared" si="919"/>
        <v>0</v>
      </c>
      <c r="H1001" s="210">
        <f t="shared" si="919"/>
        <v>0</v>
      </c>
      <c r="I1001" s="210">
        <f t="shared" si="919"/>
        <v>2.5627365453411498E-3</v>
      </c>
      <c r="J1001" s="210">
        <f t="shared" si="919"/>
        <v>0</v>
      </c>
      <c r="K1001" s="210">
        <f t="shared" si="919"/>
        <v>7.2866561893307369E-2</v>
      </c>
      <c r="L1001" s="210">
        <f t="shared" si="919"/>
        <v>7.4732831816224699E-2</v>
      </c>
    </row>
    <row r="1002" spans="1:12" x14ac:dyDescent="0.25">
      <c r="A1002" s="50" t="s">
        <v>657</v>
      </c>
      <c r="B1002" s="50" t="s">
        <v>6909</v>
      </c>
      <c r="C1002" s="210">
        <f t="shared" ref="C1002:L1002" si="920">(C2735/C$1818)/(C4468/C$3551)</f>
        <v>0.38198953459800794</v>
      </c>
      <c r="D1002" s="210">
        <f t="shared" si="920"/>
        <v>2.1534262268181796E-3</v>
      </c>
      <c r="E1002" s="210">
        <f t="shared" si="920"/>
        <v>0.5026589494847532</v>
      </c>
      <c r="F1002" s="210">
        <f t="shared" si="920"/>
        <v>0</v>
      </c>
      <c r="G1002" s="210">
        <f t="shared" si="920"/>
        <v>1.0798220771901073E-2</v>
      </c>
      <c r="H1002" s="210">
        <f t="shared" si="920"/>
        <v>0.15420692745816278</v>
      </c>
      <c r="I1002" s="210">
        <f t="shared" si="920"/>
        <v>1.8699863215282909E-4</v>
      </c>
      <c r="J1002" s="210">
        <f t="shared" si="920"/>
        <v>1.0657858348008868</v>
      </c>
      <c r="K1002" s="210">
        <f t="shared" si="920"/>
        <v>0.49257785441494384</v>
      </c>
      <c r="L1002" s="210">
        <f t="shared" si="920"/>
        <v>0.79002572390224768</v>
      </c>
    </row>
    <row r="1003" spans="1:12" x14ac:dyDescent="0.25">
      <c r="A1003" s="50" t="s">
        <v>544</v>
      </c>
      <c r="B1003" s="50" t="s">
        <v>6910</v>
      </c>
      <c r="C1003" s="210">
        <f t="shared" ref="C1003:L1003" si="921">(C2736/C$1818)/(C4469/C$3551)</f>
        <v>2.9789006796922974</v>
      </c>
      <c r="D1003" s="210">
        <f t="shared" si="921"/>
        <v>0.97925106958207642</v>
      </c>
      <c r="E1003" s="210">
        <f t="shared" si="921"/>
        <v>5.0758955773406366E-3</v>
      </c>
      <c r="F1003" s="210">
        <f t="shared" si="921"/>
        <v>2.6258312594732867</v>
      </c>
      <c r="G1003" s="210">
        <f t="shared" si="921"/>
        <v>1.1825240882826518E-2</v>
      </c>
      <c r="H1003" s="210">
        <f t="shared" si="921"/>
        <v>3.2097903741856371</v>
      </c>
      <c r="I1003" s="210">
        <f t="shared" si="921"/>
        <v>1.5731513525337228</v>
      </c>
      <c r="J1003" s="210">
        <f t="shared" si="921"/>
        <v>0</v>
      </c>
      <c r="K1003" s="210">
        <f t="shared" si="921"/>
        <v>1.0300365572640859E-2</v>
      </c>
      <c r="L1003" s="210">
        <f t="shared" si="921"/>
        <v>1.2383012449585009</v>
      </c>
    </row>
    <row r="1004" spans="1:12" x14ac:dyDescent="0.25">
      <c r="A1004" s="50" t="s">
        <v>1323</v>
      </c>
      <c r="B1004" s="50" t="s">
        <v>6911</v>
      </c>
      <c r="C1004" s="210">
        <f t="shared" ref="C1004:L1004" si="922">(C2737/C$1818)/(C4470/C$3551)</f>
        <v>0</v>
      </c>
      <c r="D1004" s="210">
        <f t="shared" si="922"/>
        <v>1.4862934907073748E-3</v>
      </c>
      <c r="E1004" s="210">
        <f t="shared" si="922"/>
        <v>2.4722252932238044E-3</v>
      </c>
      <c r="F1004" s="210">
        <f t="shared" si="922"/>
        <v>2.5988942556033311E-3</v>
      </c>
      <c r="G1004" s="210">
        <f t="shared" si="922"/>
        <v>0</v>
      </c>
      <c r="H1004" s="210">
        <f t="shared" si="922"/>
        <v>0</v>
      </c>
      <c r="I1004" s="210">
        <f t="shared" si="922"/>
        <v>0</v>
      </c>
      <c r="J1004" s="210">
        <f t="shared" si="922"/>
        <v>0</v>
      </c>
      <c r="K1004" s="210">
        <f t="shared" si="922"/>
        <v>0</v>
      </c>
      <c r="L1004" s="210">
        <f t="shared" si="922"/>
        <v>0</v>
      </c>
    </row>
    <row r="1005" spans="1:12" x14ac:dyDescent="0.25">
      <c r="A1005" s="50" t="s">
        <v>668</v>
      </c>
      <c r="B1005" s="50" t="s">
        <v>6914</v>
      </c>
      <c r="C1005" s="210">
        <f t="shared" ref="C1005:L1005" si="923">(C2738/C$1818)/(C4471/C$3551)</f>
        <v>0</v>
      </c>
      <c r="D1005" s="210">
        <f t="shared" si="923"/>
        <v>0</v>
      </c>
      <c r="E1005" s="210">
        <f t="shared" si="923"/>
        <v>0</v>
      </c>
      <c r="F1005" s="210">
        <f t="shared" si="923"/>
        <v>9.7305036026324333E-3</v>
      </c>
      <c r="G1005" s="210">
        <f t="shared" si="923"/>
        <v>0</v>
      </c>
      <c r="H1005" s="210">
        <f t="shared" si="923"/>
        <v>0</v>
      </c>
      <c r="I1005" s="210">
        <f t="shared" si="923"/>
        <v>0</v>
      </c>
      <c r="J1005" s="210">
        <f t="shared" si="923"/>
        <v>0</v>
      </c>
      <c r="K1005" s="210">
        <f t="shared" si="923"/>
        <v>0</v>
      </c>
      <c r="L1005" s="210">
        <f t="shared" si="923"/>
        <v>0</v>
      </c>
    </row>
    <row r="1006" spans="1:12" x14ac:dyDescent="0.25">
      <c r="A1006" s="50" t="s">
        <v>4140</v>
      </c>
      <c r="B1006" s="50" t="s">
        <v>6920</v>
      </c>
      <c r="C1006" s="210">
        <f t="shared" ref="C1006:L1006" si="924">(C2739/C$1818)/(C4472/C$3551)</f>
        <v>0</v>
      </c>
      <c r="D1006" s="210">
        <f t="shared" si="924"/>
        <v>0</v>
      </c>
      <c r="E1006" s="210">
        <f t="shared" si="924"/>
        <v>0</v>
      </c>
      <c r="F1006" s="210">
        <f t="shared" si="924"/>
        <v>0</v>
      </c>
      <c r="G1006" s="210">
        <f t="shared" si="924"/>
        <v>8.1374158358268819E-3</v>
      </c>
      <c r="H1006" s="210">
        <f t="shared" si="924"/>
        <v>0</v>
      </c>
      <c r="I1006" s="210">
        <f t="shared" si="924"/>
        <v>0</v>
      </c>
      <c r="J1006" s="210">
        <f t="shared" si="924"/>
        <v>0</v>
      </c>
      <c r="K1006" s="210">
        <f t="shared" si="924"/>
        <v>0</v>
      </c>
      <c r="L1006" s="210">
        <f t="shared" si="924"/>
        <v>0</v>
      </c>
    </row>
    <row r="1007" spans="1:12" x14ac:dyDescent="0.25">
      <c r="A1007" s="50" t="s">
        <v>1328</v>
      </c>
      <c r="B1007" s="50" t="s">
        <v>6921</v>
      </c>
      <c r="C1007" s="210">
        <f t="shared" ref="C1007:L1007" si="925">(C2740/C$1818)/(C4473/C$3551)</f>
        <v>0</v>
      </c>
      <c r="D1007" s="210">
        <f t="shared" si="925"/>
        <v>1.2498917074522922</v>
      </c>
      <c r="E1007" s="210">
        <f t="shared" si="925"/>
        <v>0</v>
      </c>
      <c r="F1007" s="210">
        <f t="shared" si="925"/>
        <v>0</v>
      </c>
      <c r="G1007" s="210">
        <f t="shared" si="925"/>
        <v>0</v>
      </c>
      <c r="H1007" s="210">
        <f t="shared" si="925"/>
        <v>0</v>
      </c>
      <c r="I1007" s="210">
        <f t="shared" si="925"/>
        <v>0</v>
      </c>
      <c r="J1007" s="210">
        <f t="shared" si="925"/>
        <v>0</v>
      </c>
      <c r="K1007" s="210">
        <f t="shared" si="925"/>
        <v>0</v>
      </c>
      <c r="L1007" s="210">
        <f t="shared" si="925"/>
        <v>0</v>
      </c>
    </row>
    <row r="1008" spans="1:12" x14ac:dyDescent="0.25">
      <c r="A1008" s="50" t="s">
        <v>2084</v>
      </c>
      <c r="B1008" s="50" t="s">
        <v>6922</v>
      </c>
      <c r="C1008" s="210">
        <f t="shared" ref="C1008:L1008" si="926">(C2741/C$1818)/(C4474/C$3551)</f>
        <v>0</v>
      </c>
      <c r="D1008" s="210">
        <f t="shared" si="926"/>
        <v>0</v>
      </c>
      <c r="E1008" s="210">
        <f t="shared" si="926"/>
        <v>0</v>
      </c>
      <c r="F1008" s="210">
        <f t="shared" si="926"/>
        <v>0</v>
      </c>
      <c r="G1008" s="210">
        <f t="shared" si="926"/>
        <v>0</v>
      </c>
      <c r="H1008" s="210">
        <f t="shared" si="926"/>
        <v>1.3733356685045535E-2</v>
      </c>
      <c r="I1008" s="210">
        <f t="shared" si="926"/>
        <v>0</v>
      </c>
      <c r="J1008" s="210">
        <f t="shared" si="926"/>
        <v>0</v>
      </c>
      <c r="K1008" s="210">
        <f t="shared" si="926"/>
        <v>0</v>
      </c>
      <c r="L1008" s="210">
        <f t="shared" si="926"/>
        <v>0</v>
      </c>
    </row>
    <row r="1009" spans="1:12" x14ac:dyDescent="0.25">
      <c r="A1009" s="50" t="s">
        <v>4141</v>
      </c>
      <c r="B1009" s="50" t="s">
        <v>6923</v>
      </c>
      <c r="C1009" s="210">
        <f t="shared" ref="C1009:L1009" si="927">(C2742/C$1818)/(C4475/C$3551)</f>
        <v>0</v>
      </c>
      <c r="D1009" s="210">
        <f t="shared" si="927"/>
        <v>2.6007716888265182E-6</v>
      </c>
      <c r="E1009" s="210">
        <f t="shared" si="927"/>
        <v>3.3563812561590876E-2</v>
      </c>
      <c r="F1009" s="210">
        <f t="shared" si="927"/>
        <v>0</v>
      </c>
      <c r="G1009" s="210">
        <f t="shared" si="927"/>
        <v>0</v>
      </c>
      <c r="H1009" s="210">
        <f t="shared" si="927"/>
        <v>0</v>
      </c>
      <c r="I1009" s="210">
        <f t="shared" si="927"/>
        <v>0</v>
      </c>
      <c r="J1009" s="210">
        <f t="shared" si="927"/>
        <v>0</v>
      </c>
      <c r="K1009" s="210">
        <f t="shared" si="927"/>
        <v>1.3490636015398445E-2</v>
      </c>
      <c r="L1009" s="210">
        <f t="shared" si="927"/>
        <v>7.8989842147496707E-3</v>
      </c>
    </row>
    <row r="1010" spans="1:12" x14ac:dyDescent="0.25">
      <c r="A1010" s="50" t="s">
        <v>1688</v>
      </c>
      <c r="B1010" s="50" t="s">
        <v>6924</v>
      </c>
      <c r="C1010" s="210">
        <f t="shared" ref="C1010:L1010" si="928">(C2743/C$1818)/(C4476/C$3551)</f>
        <v>0</v>
      </c>
      <c r="D1010" s="210">
        <f t="shared" si="928"/>
        <v>0</v>
      </c>
      <c r="E1010" s="210">
        <f t="shared" si="928"/>
        <v>0</v>
      </c>
      <c r="F1010" s="210">
        <f t="shared" si="928"/>
        <v>0</v>
      </c>
      <c r="G1010" s="210">
        <f t="shared" si="928"/>
        <v>0</v>
      </c>
      <c r="H1010" s="210">
        <f t="shared" si="928"/>
        <v>0</v>
      </c>
      <c r="I1010" s="210">
        <f t="shared" si="928"/>
        <v>7.3970887043900611E-5</v>
      </c>
      <c r="J1010" s="210">
        <f t="shared" si="928"/>
        <v>5.8590557239653264E-2</v>
      </c>
      <c r="K1010" s="210">
        <f t="shared" si="928"/>
        <v>6.6159634395972625E-2</v>
      </c>
      <c r="L1010" s="210">
        <f t="shared" si="928"/>
        <v>0</v>
      </c>
    </row>
    <row r="1011" spans="1:12" x14ac:dyDescent="0.25">
      <c r="A1011" s="50" t="s">
        <v>859</v>
      </c>
      <c r="B1011" s="50" t="s">
        <v>6925</v>
      </c>
      <c r="C1011" s="210">
        <f t="shared" ref="C1011:L1011" si="929">(C2744/C$1818)/(C4477/C$3551)</f>
        <v>0</v>
      </c>
      <c r="D1011" s="210">
        <f t="shared" si="929"/>
        <v>6.7851230054071177E-2</v>
      </c>
      <c r="E1011" s="210">
        <f t="shared" si="929"/>
        <v>0.1247472591602017</v>
      </c>
      <c r="F1011" s="210">
        <f t="shared" si="929"/>
        <v>2.8997569671151645E-2</v>
      </c>
      <c r="G1011" s="210">
        <f t="shared" si="929"/>
        <v>2.0018992257559917E-2</v>
      </c>
      <c r="H1011" s="210">
        <f t="shared" si="929"/>
        <v>0</v>
      </c>
      <c r="I1011" s="210">
        <f t="shared" si="929"/>
        <v>0</v>
      </c>
      <c r="J1011" s="210">
        <f t="shared" si="929"/>
        <v>0</v>
      </c>
      <c r="K1011" s="210">
        <f t="shared" si="929"/>
        <v>0</v>
      </c>
      <c r="L1011" s="210">
        <f t="shared" si="929"/>
        <v>1.1038896556493531E-2</v>
      </c>
    </row>
    <row r="1012" spans="1:12" x14ac:dyDescent="0.25">
      <c r="A1012" s="50" t="s">
        <v>757</v>
      </c>
      <c r="B1012" s="50" t="s">
        <v>6926</v>
      </c>
      <c r="C1012" s="210">
        <f t="shared" ref="C1012:L1012" si="930">(C2745/C$1818)/(C4478/C$3551)</f>
        <v>0</v>
      </c>
      <c r="D1012" s="210">
        <f t="shared" si="930"/>
        <v>3.2010555140968636E-2</v>
      </c>
      <c r="E1012" s="210">
        <f t="shared" si="930"/>
        <v>4.4675040885118117E-2</v>
      </c>
      <c r="F1012" s="210">
        <f t="shared" si="930"/>
        <v>0.17553781500105894</v>
      </c>
      <c r="G1012" s="210">
        <f t="shared" si="930"/>
        <v>1.9776881578218702E-2</v>
      </c>
      <c r="H1012" s="210">
        <f t="shared" si="930"/>
        <v>1.7179724869682451E-2</v>
      </c>
      <c r="I1012" s="210">
        <f t="shared" si="930"/>
        <v>0.45826841087777892</v>
      </c>
      <c r="J1012" s="210">
        <f t="shared" si="930"/>
        <v>3.2801080288650038E-2</v>
      </c>
      <c r="K1012" s="210">
        <f t="shared" si="930"/>
        <v>7.2624493776494757E-3</v>
      </c>
      <c r="L1012" s="210">
        <f t="shared" si="930"/>
        <v>5.1429250195529574E-2</v>
      </c>
    </row>
    <row r="1013" spans="1:12" x14ac:dyDescent="0.25">
      <c r="A1013" s="50" t="s">
        <v>2223</v>
      </c>
      <c r="B1013" s="50" t="s">
        <v>6927</v>
      </c>
      <c r="C1013" s="210">
        <f t="shared" ref="C1013:L1013" si="931">(C2746/C$1818)/(C4479/C$3551)</f>
        <v>0</v>
      </c>
      <c r="D1013" s="210">
        <f t="shared" si="931"/>
        <v>8.6081718972076046E-3</v>
      </c>
      <c r="E1013" s="210">
        <f t="shared" si="931"/>
        <v>3.8827965611832253E-3</v>
      </c>
      <c r="F1013" s="210">
        <f t="shared" si="931"/>
        <v>0</v>
      </c>
      <c r="G1013" s="210">
        <f t="shared" si="931"/>
        <v>0</v>
      </c>
      <c r="H1013" s="210">
        <f t="shared" si="931"/>
        <v>0</v>
      </c>
      <c r="I1013" s="210">
        <f t="shared" si="931"/>
        <v>0</v>
      </c>
      <c r="J1013" s="210">
        <f t="shared" si="931"/>
        <v>0</v>
      </c>
      <c r="K1013" s="210">
        <f t="shared" si="931"/>
        <v>0</v>
      </c>
      <c r="L1013" s="210">
        <f t="shared" si="931"/>
        <v>0</v>
      </c>
    </row>
    <row r="1014" spans="1:12" x14ac:dyDescent="0.25">
      <c r="A1014" s="50" t="s">
        <v>164</v>
      </c>
      <c r="B1014" s="50" t="s">
        <v>6928</v>
      </c>
      <c r="C1014" s="210">
        <f t="shared" ref="C1014:L1014" si="932">(C2747/C$1818)/(C4480/C$3551)</f>
        <v>1.4631644176110835E-2</v>
      </c>
      <c r="D1014" s="210">
        <f t="shared" si="932"/>
        <v>1.2622073099862799E-3</v>
      </c>
      <c r="E1014" s="210">
        <f t="shared" si="932"/>
        <v>1.3597535876777027E-3</v>
      </c>
      <c r="F1014" s="210">
        <f t="shared" si="932"/>
        <v>4.5652050829172262E-3</v>
      </c>
      <c r="G1014" s="210">
        <f t="shared" si="932"/>
        <v>4.3280566075323788E-3</v>
      </c>
      <c r="H1014" s="210">
        <f t="shared" si="932"/>
        <v>6.5085595437732761E-3</v>
      </c>
      <c r="I1014" s="210">
        <f t="shared" si="932"/>
        <v>1.303718620891688E-2</v>
      </c>
      <c r="J1014" s="210">
        <f t="shared" si="932"/>
        <v>1.7373871432296998E-3</v>
      </c>
      <c r="K1014" s="210">
        <f t="shared" si="932"/>
        <v>5.5896258389842258E-3</v>
      </c>
      <c r="L1014" s="210">
        <f t="shared" si="932"/>
        <v>4.7609036263786013E-3</v>
      </c>
    </row>
    <row r="1015" spans="1:12" x14ac:dyDescent="0.25">
      <c r="A1015" s="50" t="s">
        <v>2191</v>
      </c>
      <c r="B1015" s="50" t="s">
        <v>6929</v>
      </c>
      <c r="C1015" s="210">
        <f t="shared" ref="C1015:L1015" si="933">(C2748/C$1818)/(C4481/C$3551)</f>
        <v>0</v>
      </c>
      <c r="D1015" s="210">
        <f t="shared" si="933"/>
        <v>4.8968532652090713E-3</v>
      </c>
      <c r="E1015" s="210">
        <f t="shared" si="933"/>
        <v>1.815665768160131E-2</v>
      </c>
      <c r="F1015" s="210">
        <f t="shared" si="933"/>
        <v>0</v>
      </c>
      <c r="G1015" s="210">
        <f t="shared" si="933"/>
        <v>4.3562734516606257E-2</v>
      </c>
      <c r="H1015" s="210">
        <f t="shared" si="933"/>
        <v>0</v>
      </c>
      <c r="I1015" s="210">
        <f t="shared" si="933"/>
        <v>0</v>
      </c>
      <c r="J1015" s="210">
        <f t="shared" si="933"/>
        <v>0</v>
      </c>
      <c r="K1015" s="210">
        <f t="shared" si="933"/>
        <v>0</v>
      </c>
      <c r="L1015" s="210">
        <f t="shared" si="933"/>
        <v>0</v>
      </c>
    </row>
    <row r="1016" spans="1:12" x14ac:dyDescent="0.25">
      <c r="A1016" s="50" t="s">
        <v>707</v>
      </c>
      <c r="B1016" s="50" t="s">
        <v>6930</v>
      </c>
      <c r="C1016" s="210">
        <f t="shared" ref="C1016:L1016" si="934">(C2749/C$1818)/(C4482/C$3551)</f>
        <v>1.9267789718980963E-6</v>
      </c>
      <c r="D1016" s="210">
        <f t="shared" si="934"/>
        <v>9.5379807389799775E-6</v>
      </c>
      <c r="E1016" s="210">
        <f t="shared" si="934"/>
        <v>0</v>
      </c>
      <c r="F1016" s="210">
        <f t="shared" si="934"/>
        <v>8.2745362807173239E-6</v>
      </c>
      <c r="G1016" s="210">
        <f t="shared" si="934"/>
        <v>0</v>
      </c>
      <c r="H1016" s="210">
        <f t="shared" si="934"/>
        <v>0</v>
      </c>
      <c r="I1016" s="210">
        <f t="shared" si="934"/>
        <v>0</v>
      </c>
      <c r="J1016" s="210">
        <f t="shared" si="934"/>
        <v>0</v>
      </c>
      <c r="K1016" s="210">
        <f t="shared" si="934"/>
        <v>0</v>
      </c>
      <c r="L1016" s="210">
        <f t="shared" si="934"/>
        <v>0</v>
      </c>
    </row>
    <row r="1017" spans="1:12" x14ac:dyDescent="0.25">
      <c r="A1017" s="50" t="s">
        <v>3757</v>
      </c>
      <c r="B1017" s="50" t="s">
        <v>6932</v>
      </c>
      <c r="C1017" s="210">
        <f t="shared" ref="C1017:L1017" si="935">(C2750/C$1818)/(C4483/C$3551)</f>
        <v>0</v>
      </c>
      <c r="D1017" s="210">
        <f t="shared" si="935"/>
        <v>0</v>
      </c>
      <c r="E1017" s="210">
        <f t="shared" si="935"/>
        <v>0.94535019285519339</v>
      </c>
      <c r="F1017" s="210">
        <f t="shared" si="935"/>
        <v>0</v>
      </c>
      <c r="G1017" s="210">
        <f t="shared" si="935"/>
        <v>0</v>
      </c>
      <c r="H1017" s="210">
        <f t="shared" si="935"/>
        <v>0</v>
      </c>
      <c r="I1017" s="210">
        <f t="shared" si="935"/>
        <v>0</v>
      </c>
      <c r="J1017" s="210">
        <f t="shared" si="935"/>
        <v>0</v>
      </c>
      <c r="K1017" s="210">
        <f t="shared" si="935"/>
        <v>0</v>
      </c>
      <c r="L1017" s="210">
        <f t="shared" si="935"/>
        <v>0</v>
      </c>
    </row>
    <row r="1018" spans="1:12" x14ac:dyDescent="0.25">
      <c r="A1018" s="50" t="s">
        <v>3072</v>
      </c>
      <c r="B1018" s="50" t="s">
        <v>6934</v>
      </c>
      <c r="C1018" s="210">
        <f t="shared" ref="C1018:L1018" si="936">(C2751/C$1818)/(C4484/C$3551)</f>
        <v>0</v>
      </c>
      <c r="D1018" s="210">
        <f t="shared" si="936"/>
        <v>0</v>
      </c>
      <c r="E1018" s="210">
        <f t="shared" si="936"/>
        <v>0</v>
      </c>
      <c r="F1018" s="210">
        <f t="shared" si="936"/>
        <v>0</v>
      </c>
      <c r="G1018" s="210">
        <f t="shared" si="936"/>
        <v>1.1599131800185207E-2</v>
      </c>
      <c r="H1018" s="210">
        <f t="shared" si="936"/>
        <v>0</v>
      </c>
      <c r="I1018" s="210">
        <f t="shared" si="936"/>
        <v>0</v>
      </c>
      <c r="J1018" s="210">
        <f t="shared" si="936"/>
        <v>0</v>
      </c>
      <c r="K1018" s="210">
        <f t="shared" si="936"/>
        <v>0</v>
      </c>
      <c r="L1018" s="210">
        <f t="shared" si="936"/>
        <v>0</v>
      </c>
    </row>
    <row r="1019" spans="1:12" x14ac:dyDescent="0.25">
      <c r="A1019" s="50" t="s">
        <v>4202</v>
      </c>
      <c r="B1019" s="50" t="s">
        <v>5031</v>
      </c>
      <c r="C1019" s="210">
        <f t="shared" ref="C1019:L1019" si="937">(C2752/C$1818)/(C4485/C$3551)</f>
        <v>0</v>
      </c>
      <c r="D1019" s="210">
        <f t="shared" si="937"/>
        <v>0</v>
      </c>
      <c r="E1019" s="210">
        <f t="shared" si="937"/>
        <v>1.8378329504585131E-3</v>
      </c>
      <c r="F1019" s="210">
        <f t="shared" si="937"/>
        <v>0.33843916714181521</v>
      </c>
      <c r="G1019" s="210">
        <f t="shared" si="937"/>
        <v>0.13873976573466176</v>
      </c>
      <c r="H1019" s="210">
        <f t="shared" si="937"/>
        <v>0</v>
      </c>
      <c r="I1019" s="210">
        <f t="shared" si="937"/>
        <v>3.908111441699615E-3</v>
      </c>
      <c r="J1019" s="210">
        <f t="shared" si="937"/>
        <v>0</v>
      </c>
      <c r="K1019" s="210">
        <f t="shared" si="937"/>
        <v>0</v>
      </c>
      <c r="L1019" s="210">
        <f t="shared" si="937"/>
        <v>0</v>
      </c>
    </row>
    <row r="1020" spans="1:12" x14ac:dyDescent="0.25">
      <c r="A1020" s="50" t="s">
        <v>809</v>
      </c>
      <c r="B1020" s="50" t="s">
        <v>6937</v>
      </c>
      <c r="C1020" s="210">
        <f t="shared" ref="C1020:L1020" si="938">(C2753/C$1818)/(C4486/C$3551)</f>
        <v>0</v>
      </c>
      <c r="D1020" s="210">
        <f t="shared" si="938"/>
        <v>0</v>
      </c>
      <c r="E1020" s="210">
        <f t="shared" si="938"/>
        <v>0</v>
      </c>
      <c r="F1020" s="210">
        <f t="shared" si="938"/>
        <v>0</v>
      </c>
      <c r="G1020" s="210">
        <f t="shared" si="938"/>
        <v>0</v>
      </c>
      <c r="H1020" s="210">
        <f t="shared" si="938"/>
        <v>0</v>
      </c>
      <c r="I1020" s="210">
        <f t="shared" si="938"/>
        <v>2.8892624188018431E-3</v>
      </c>
      <c r="J1020" s="210">
        <f t="shared" si="938"/>
        <v>0</v>
      </c>
      <c r="K1020" s="210">
        <f t="shared" si="938"/>
        <v>0</v>
      </c>
      <c r="L1020" s="210">
        <f t="shared" si="938"/>
        <v>0</v>
      </c>
    </row>
    <row r="1021" spans="1:12" x14ac:dyDescent="0.25">
      <c r="A1021" s="50" t="s">
        <v>1923</v>
      </c>
      <c r="B1021" s="50" t="s">
        <v>6938</v>
      </c>
      <c r="C1021" s="210">
        <f t="shared" ref="C1021:L1021" si="939">(C2754/C$1818)/(C4487/C$3551)</f>
        <v>0</v>
      </c>
      <c r="D1021" s="210">
        <f t="shared" si="939"/>
        <v>0</v>
      </c>
      <c r="E1021" s="210">
        <f t="shared" si="939"/>
        <v>0</v>
      </c>
      <c r="F1021" s="210">
        <f t="shared" si="939"/>
        <v>2.0472931706850744E-2</v>
      </c>
      <c r="G1021" s="210">
        <f t="shared" si="939"/>
        <v>0</v>
      </c>
      <c r="H1021" s="210">
        <f t="shared" si="939"/>
        <v>0</v>
      </c>
      <c r="I1021" s="210">
        <f t="shared" si="939"/>
        <v>0</v>
      </c>
      <c r="J1021" s="210">
        <f t="shared" si="939"/>
        <v>0</v>
      </c>
      <c r="K1021" s="210">
        <f t="shared" si="939"/>
        <v>0</v>
      </c>
      <c r="L1021" s="210">
        <f t="shared" si="939"/>
        <v>0</v>
      </c>
    </row>
    <row r="1022" spans="1:12" x14ac:dyDescent="0.25">
      <c r="A1022" s="50" t="s">
        <v>2311</v>
      </c>
      <c r="B1022" s="50" t="s">
        <v>6939</v>
      </c>
      <c r="C1022" s="210">
        <f t="shared" ref="C1022:L1022" si="940">(C2755/C$1818)/(C4488/C$3551)</f>
        <v>0</v>
      </c>
      <c r="D1022" s="210">
        <f t="shared" si="940"/>
        <v>0</v>
      </c>
      <c r="E1022" s="210">
        <f t="shared" si="940"/>
        <v>0</v>
      </c>
      <c r="F1022" s="210">
        <f t="shared" si="940"/>
        <v>0</v>
      </c>
      <c r="G1022" s="210">
        <f t="shared" si="940"/>
        <v>0</v>
      </c>
      <c r="H1022" s="210">
        <f t="shared" si="940"/>
        <v>7.2472648315096589E-6</v>
      </c>
      <c r="I1022" s="210">
        <f t="shared" si="940"/>
        <v>0</v>
      </c>
      <c r="J1022" s="210">
        <f t="shared" si="940"/>
        <v>0</v>
      </c>
      <c r="K1022" s="210">
        <f t="shared" si="940"/>
        <v>0</v>
      </c>
      <c r="L1022" s="210">
        <f t="shared" si="940"/>
        <v>0</v>
      </c>
    </row>
    <row r="1023" spans="1:12" x14ac:dyDescent="0.25">
      <c r="A1023" s="50" t="s">
        <v>1784</v>
      </c>
      <c r="B1023" s="50" t="s">
        <v>6940</v>
      </c>
      <c r="C1023" s="210">
        <f t="shared" ref="C1023:L1023" si="941">(C2756/C$1818)/(C4489/C$3551)</f>
        <v>4.0383241980068756E-4</v>
      </c>
      <c r="D1023" s="210">
        <f t="shared" si="941"/>
        <v>2.03092641483821E-5</v>
      </c>
      <c r="E1023" s="210">
        <f t="shared" si="941"/>
        <v>1.2255344081061407E-5</v>
      </c>
      <c r="F1023" s="210">
        <f t="shared" si="941"/>
        <v>0</v>
      </c>
      <c r="G1023" s="210">
        <f t="shared" si="941"/>
        <v>0</v>
      </c>
      <c r="H1023" s="210">
        <f t="shared" si="941"/>
        <v>2.6229136458729282E-3</v>
      </c>
      <c r="I1023" s="210">
        <f t="shared" si="941"/>
        <v>0</v>
      </c>
      <c r="J1023" s="210">
        <f t="shared" si="941"/>
        <v>4.1653750471632771E-2</v>
      </c>
      <c r="K1023" s="210">
        <f t="shared" si="941"/>
        <v>0</v>
      </c>
      <c r="L1023" s="210">
        <f t="shared" si="941"/>
        <v>0</v>
      </c>
    </row>
    <row r="1024" spans="1:12" x14ac:dyDescent="0.25">
      <c r="A1024" s="50" t="s">
        <v>627</v>
      </c>
      <c r="B1024" s="50" t="s">
        <v>6941</v>
      </c>
      <c r="C1024" s="210">
        <f t="shared" ref="C1024:L1024" si="942">(C2757/C$1818)/(C4490/C$3551)</f>
        <v>7.0427201192216613E-7</v>
      </c>
      <c r="D1024" s="210">
        <f t="shared" si="942"/>
        <v>1.4678231345654542E-4</v>
      </c>
      <c r="E1024" s="210">
        <f t="shared" si="942"/>
        <v>9.7781745677907048E-4</v>
      </c>
      <c r="F1024" s="210">
        <f t="shared" si="942"/>
        <v>3.7237714871738125E-4</v>
      </c>
      <c r="G1024" s="210">
        <f t="shared" si="942"/>
        <v>7.8423576744804362E-3</v>
      </c>
      <c r="H1024" s="210">
        <f t="shared" si="942"/>
        <v>4.8066696842862149E-3</v>
      </c>
      <c r="I1024" s="210">
        <f t="shared" si="942"/>
        <v>1.3642719647325885E-3</v>
      </c>
      <c r="J1024" s="210">
        <f t="shared" si="942"/>
        <v>2.7969118572084843E-3</v>
      </c>
      <c r="K1024" s="210">
        <f t="shared" si="942"/>
        <v>2.0838120538591532E-3</v>
      </c>
      <c r="L1024" s="210">
        <f t="shared" si="942"/>
        <v>0</v>
      </c>
    </row>
    <row r="1025" spans="1:12" x14ac:dyDescent="0.25">
      <c r="A1025" s="50" t="s">
        <v>1898</v>
      </c>
      <c r="B1025" s="50" t="s">
        <v>6942</v>
      </c>
      <c r="C1025" s="210">
        <f t="shared" ref="C1025:L1025" si="943">(C2758/C$1818)/(C4491/C$3551)</f>
        <v>0</v>
      </c>
      <c r="D1025" s="210">
        <f t="shared" si="943"/>
        <v>0</v>
      </c>
      <c r="E1025" s="210">
        <f t="shared" si="943"/>
        <v>0</v>
      </c>
      <c r="F1025" s="210">
        <f t="shared" si="943"/>
        <v>0</v>
      </c>
      <c r="G1025" s="210">
        <f t="shared" si="943"/>
        <v>1.9155140103306906E-3</v>
      </c>
      <c r="H1025" s="210">
        <f t="shared" si="943"/>
        <v>8.828890132682643E-6</v>
      </c>
      <c r="I1025" s="210">
        <f t="shared" si="943"/>
        <v>0</v>
      </c>
      <c r="J1025" s="210">
        <f t="shared" si="943"/>
        <v>0</v>
      </c>
      <c r="K1025" s="210">
        <f t="shared" si="943"/>
        <v>0</v>
      </c>
      <c r="L1025" s="210">
        <f t="shared" si="943"/>
        <v>0</v>
      </c>
    </row>
    <row r="1026" spans="1:12" x14ac:dyDescent="0.25">
      <c r="A1026" s="50" t="s">
        <v>555</v>
      </c>
      <c r="B1026" s="50" t="s">
        <v>6943</v>
      </c>
      <c r="C1026" s="210">
        <f t="shared" ref="C1026:L1026" si="944">(C2759/C$1818)/(C4492/C$3551)</f>
        <v>0</v>
      </c>
      <c r="D1026" s="210">
        <f t="shared" si="944"/>
        <v>0</v>
      </c>
      <c r="E1026" s="210">
        <f t="shared" si="944"/>
        <v>1.4276259887242076E-4</v>
      </c>
      <c r="F1026" s="210">
        <f t="shared" si="944"/>
        <v>1.9662863457889251E-4</v>
      </c>
      <c r="G1026" s="210">
        <f t="shared" si="944"/>
        <v>6.5269119162735293E-4</v>
      </c>
      <c r="H1026" s="210">
        <f t="shared" si="944"/>
        <v>9.1479130879114454E-4</v>
      </c>
      <c r="I1026" s="210">
        <f t="shared" si="944"/>
        <v>3.3415482503367953E-4</v>
      </c>
      <c r="J1026" s="210">
        <f t="shared" si="944"/>
        <v>0</v>
      </c>
      <c r="K1026" s="210">
        <f t="shared" si="944"/>
        <v>1.1160383674098388E-2</v>
      </c>
      <c r="L1026" s="210">
        <f t="shared" si="944"/>
        <v>0</v>
      </c>
    </row>
    <row r="1027" spans="1:12" x14ac:dyDescent="0.25">
      <c r="A1027" s="50" t="s">
        <v>3937</v>
      </c>
      <c r="B1027" s="50" t="s">
        <v>6947</v>
      </c>
      <c r="C1027" s="210">
        <f t="shared" ref="C1027:L1027" si="945">(C2760/C$1818)/(C4493/C$3551)</f>
        <v>0</v>
      </c>
      <c r="D1027" s="210">
        <f t="shared" si="945"/>
        <v>0</v>
      </c>
      <c r="E1027" s="210">
        <f t="shared" si="945"/>
        <v>0</v>
      </c>
      <c r="F1027" s="210">
        <f t="shared" si="945"/>
        <v>0</v>
      </c>
      <c r="G1027" s="210">
        <f t="shared" si="945"/>
        <v>0</v>
      </c>
      <c r="H1027" s="210">
        <f t="shared" si="945"/>
        <v>0</v>
      </c>
      <c r="I1027" s="210">
        <f t="shared" si="945"/>
        <v>0</v>
      </c>
      <c r="J1027" s="210">
        <f t="shared" si="945"/>
        <v>2.3015985152242768</v>
      </c>
      <c r="K1027" s="210">
        <f t="shared" si="945"/>
        <v>0</v>
      </c>
      <c r="L1027" s="210">
        <f t="shared" si="945"/>
        <v>0</v>
      </c>
    </row>
    <row r="1028" spans="1:12" x14ac:dyDescent="0.25">
      <c r="A1028" s="50" t="s">
        <v>3406</v>
      </c>
      <c r="B1028" s="50" t="s">
        <v>6949</v>
      </c>
      <c r="C1028" s="210">
        <f t="shared" ref="C1028:L1028" si="946">(C2761/C$1818)/(C4494/C$3551)</f>
        <v>0</v>
      </c>
      <c r="D1028" s="210">
        <f t="shared" si="946"/>
        <v>5.4164273111096846E-3</v>
      </c>
      <c r="E1028" s="210">
        <f t="shared" si="946"/>
        <v>1.0121424770298849E-2</v>
      </c>
      <c r="F1028" s="210">
        <f t="shared" si="946"/>
        <v>0</v>
      </c>
      <c r="G1028" s="210">
        <f t="shared" si="946"/>
        <v>0</v>
      </c>
      <c r="H1028" s="210">
        <f t="shared" si="946"/>
        <v>0</v>
      </c>
      <c r="I1028" s="210">
        <f t="shared" si="946"/>
        <v>0</v>
      </c>
      <c r="J1028" s="210">
        <f t="shared" si="946"/>
        <v>0</v>
      </c>
      <c r="K1028" s="210">
        <f t="shared" si="946"/>
        <v>0</v>
      </c>
      <c r="L1028" s="210">
        <f t="shared" si="946"/>
        <v>0</v>
      </c>
    </row>
    <row r="1029" spans="1:12" x14ac:dyDescent="0.25">
      <c r="A1029" s="50" t="s">
        <v>1693</v>
      </c>
      <c r="B1029" s="50" t="s">
        <v>6950</v>
      </c>
      <c r="C1029" s="210">
        <f t="shared" ref="C1029:L1029" si="947">(C2762/C$1818)/(C4495/C$3551)</f>
        <v>0</v>
      </c>
      <c r="D1029" s="210">
        <f t="shared" si="947"/>
        <v>0</v>
      </c>
      <c r="E1029" s="210">
        <f t="shared" si="947"/>
        <v>0</v>
      </c>
      <c r="F1029" s="210">
        <f t="shared" si="947"/>
        <v>0</v>
      </c>
      <c r="G1029" s="210">
        <f t="shared" si="947"/>
        <v>6.9084418710340181E-4</v>
      </c>
      <c r="H1029" s="210">
        <f t="shared" si="947"/>
        <v>0</v>
      </c>
      <c r="I1029" s="210">
        <f t="shared" si="947"/>
        <v>0</v>
      </c>
      <c r="J1029" s="210">
        <f t="shared" si="947"/>
        <v>0</v>
      </c>
      <c r="K1029" s="210">
        <f t="shared" si="947"/>
        <v>0</v>
      </c>
      <c r="L1029" s="210">
        <f t="shared" si="947"/>
        <v>0</v>
      </c>
    </row>
    <row r="1030" spans="1:12" x14ac:dyDescent="0.25">
      <c r="A1030" s="50" t="s">
        <v>9817</v>
      </c>
      <c r="B1030" s="50" t="s">
        <v>9818</v>
      </c>
      <c r="C1030" s="210">
        <f t="shared" ref="C1030:L1030" si="948">(C2763/C$1818)/(C4496/C$3551)</f>
        <v>0</v>
      </c>
      <c r="D1030" s="210">
        <f t="shared" si="948"/>
        <v>0</v>
      </c>
      <c r="E1030" s="210">
        <f t="shared" si="948"/>
        <v>1.6962785185833708E-3</v>
      </c>
      <c r="F1030" s="210">
        <f t="shared" si="948"/>
        <v>0</v>
      </c>
      <c r="G1030" s="210">
        <f t="shared" si="948"/>
        <v>0</v>
      </c>
      <c r="H1030" s="210">
        <f t="shared" si="948"/>
        <v>0</v>
      </c>
      <c r="I1030" s="210">
        <f t="shared" si="948"/>
        <v>0</v>
      </c>
      <c r="J1030" s="210">
        <f t="shared" si="948"/>
        <v>0</v>
      </c>
      <c r="K1030" s="210">
        <f t="shared" si="948"/>
        <v>0</v>
      </c>
      <c r="L1030" s="210">
        <f t="shared" si="948"/>
        <v>0</v>
      </c>
    </row>
    <row r="1031" spans="1:12" x14ac:dyDescent="0.25">
      <c r="A1031" s="50" t="s">
        <v>1987</v>
      </c>
      <c r="B1031" s="50" t="s">
        <v>6958</v>
      </c>
      <c r="C1031" s="210">
        <f t="shared" ref="C1031:L1031" si="949">(C2764/C$1818)/(C4497/C$3551)</f>
        <v>0</v>
      </c>
      <c r="D1031" s="210">
        <f t="shared" si="949"/>
        <v>0</v>
      </c>
      <c r="E1031" s="210">
        <f t="shared" si="949"/>
        <v>0</v>
      </c>
      <c r="F1031" s="210">
        <f t="shared" si="949"/>
        <v>0</v>
      </c>
      <c r="G1031" s="210">
        <f t="shared" si="949"/>
        <v>0</v>
      </c>
      <c r="H1031" s="210">
        <f t="shared" si="949"/>
        <v>0</v>
      </c>
      <c r="I1031" s="210">
        <f t="shared" si="949"/>
        <v>0</v>
      </c>
      <c r="J1031" s="210">
        <f t="shared" si="949"/>
        <v>0</v>
      </c>
      <c r="K1031" s="210">
        <f t="shared" si="949"/>
        <v>2.8394838242855894E-4</v>
      </c>
      <c r="L1031" s="210">
        <f t="shared" si="949"/>
        <v>0</v>
      </c>
    </row>
    <row r="1032" spans="1:12" x14ac:dyDescent="0.25">
      <c r="A1032" s="50" t="s">
        <v>4043</v>
      </c>
      <c r="B1032" s="50" t="s">
        <v>6961</v>
      </c>
      <c r="C1032" s="210">
        <f t="shared" ref="C1032:L1032" si="950">(C2765/C$1818)/(C4498/C$3551)</f>
        <v>0</v>
      </c>
      <c r="D1032" s="210">
        <f t="shared" si="950"/>
        <v>1.0713008199225582E-2</v>
      </c>
      <c r="E1032" s="210">
        <f t="shared" si="950"/>
        <v>5.151243221194173E-3</v>
      </c>
      <c r="F1032" s="210">
        <f t="shared" si="950"/>
        <v>0</v>
      </c>
      <c r="G1032" s="210">
        <f t="shared" si="950"/>
        <v>0</v>
      </c>
      <c r="H1032" s="210">
        <f t="shared" si="950"/>
        <v>0</v>
      </c>
      <c r="I1032" s="210">
        <f t="shared" si="950"/>
        <v>0</v>
      </c>
      <c r="J1032" s="210">
        <f t="shared" si="950"/>
        <v>0</v>
      </c>
      <c r="K1032" s="210">
        <f t="shared" si="950"/>
        <v>0</v>
      </c>
      <c r="L1032" s="210">
        <f t="shared" si="950"/>
        <v>0</v>
      </c>
    </row>
    <row r="1033" spans="1:12" x14ac:dyDescent="0.25">
      <c r="A1033" s="50" t="s">
        <v>1754</v>
      </c>
      <c r="B1033" s="50" t="s">
        <v>6966</v>
      </c>
      <c r="C1033" s="210">
        <f t="shared" ref="C1033:L1033" si="951">(C2766/C$1818)/(C4499/C$3551)</f>
        <v>0</v>
      </c>
      <c r="D1033" s="210">
        <f t="shared" si="951"/>
        <v>0</v>
      </c>
      <c r="E1033" s="210">
        <f t="shared" si="951"/>
        <v>0</v>
      </c>
      <c r="F1033" s="210">
        <f t="shared" si="951"/>
        <v>0</v>
      </c>
      <c r="G1033" s="210">
        <f t="shared" si="951"/>
        <v>0</v>
      </c>
      <c r="H1033" s="210">
        <f t="shared" si="951"/>
        <v>0</v>
      </c>
      <c r="I1033" s="210">
        <f t="shared" si="951"/>
        <v>0</v>
      </c>
      <c r="J1033" s="210">
        <f t="shared" si="951"/>
        <v>0</v>
      </c>
      <c r="K1033" s="210">
        <f t="shared" si="951"/>
        <v>9.1152417077471439E-4</v>
      </c>
      <c r="L1033" s="210">
        <f t="shared" si="951"/>
        <v>0</v>
      </c>
    </row>
    <row r="1034" spans="1:12" x14ac:dyDescent="0.25">
      <c r="A1034" s="50" t="s">
        <v>721</v>
      </c>
      <c r="B1034" s="50" t="s">
        <v>6968</v>
      </c>
      <c r="C1034" s="210">
        <f t="shared" ref="C1034:L1034" si="952">(C2767/C$1818)/(C4500/C$3551)</f>
        <v>0.56295632337112234</v>
      </c>
      <c r="D1034" s="210">
        <f t="shared" si="952"/>
        <v>0.36700484556299434</v>
      </c>
      <c r="E1034" s="210">
        <f t="shared" si="952"/>
        <v>0.43922071192488921</v>
      </c>
      <c r="F1034" s="210">
        <f t="shared" si="952"/>
        <v>0.17448230697496264</v>
      </c>
      <c r="G1034" s="210">
        <f t="shared" si="952"/>
        <v>0.17162834770262939</v>
      </c>
      <c r="H1034" s="210">
        <f t="shared" si="952"/>
        <v>5.9469646937900942E-6</v>
      </c>
      <c r="I1034" s="210">
        <f t="shared" si="952"/>
        <v>6.7063060722324638E-2</v>
      </c>
      <c r="J1034" s="210">
        <f t="shared" si="952"/>
        <v>0.30494965915233652</v>
      </c>
      <c r="K1034" s="210">
        <f t="shared" si="952"/>
        <v>0.1095621327155458</v>
      </c>
      <c r="L1034" s="210">
        <f t="shared" si="952"/>
        <v>1.9875638056069164E-2</v>
      </c>
    </row>
    <row r="1035" spans="1:12" x14ac:dyDescent="0.25">
      <c r="A1035" s="50" t="s">
        <v>3085</v>
      </c>
      <c r="B1035" s="50" t="s">
        <v>6972</v>
      </c>
      <c r="C1035" s="210">
        <f t="shared" ref="C1035:L1035" si="953">(C2768/C$1818)/(C4501/C$3551)</f>
        <v>47.470564041675871</v>
      </c>
      <c r="D1035" s="210">
        <f t="shared" si="953"/>
        <v>2.1945239395141285</v>
      </c>
      <c r="E1035" s="210">
        <f t="shared" si="953"/>
        <v>2.2238874968531541</v>
      </c>
      <c r="F1035" s="210">
        <f t="shared" si="953"/>
        <v>9.6694755298688957</v>
      </c>
      <c r="G1035" s="210">
        <f t="shared" si="953"/>
        <v>1.3927486792689294</v>
      </c>
      <c r="H1035" s="210">
        <f t="shared" si="953"/>
        <v>1.8001003932338016</v>
      </c>
      <c r="I1035" s="210">
        <f t="shared" si="953"/>
        <v>3.7957995559772888</v>
      </c>
      <c r="J1035" s="210">
        <f t="shared" si="953"/>
        <v>1.0913892981114302</v>
      </c>
      <c r="K1035" s="210">
        <f t="shared" si="953"/>
        <v>3.6045304004856123E-2</v>
      </c>
      <c r="L1035" s="210">
        <f t="shared" si="953"/>
        <v>2.9957218325347879</v>
      </c>
    </row>
    <row r="1036" spans="1:12" x14ac:dyDescent="0.25">
      <c r="A1036" s="50" t="s">
        <v>2770</v>
      </c>
      <c r="B1036" s="50" t="s">
        <v>6973</v>
      </c>
      <c r="C1036" s="210">
        <f t="shared" ref="C1036:L1036" si="954">(C2769/C$1818)/(C4502/C$3551)</f>
        <v>0</v>
      </c>
      <c r="D1036" s="210">
        <f t="shared" si="954"/>
        <v>0</v>
      </c>
      <c r="E1036" s="210">
        <f t="shared" si="954"/>
        <v>0</v>
      </c>
      <c r="F1036" s="210">
        <f t="shared" si="954"/>
        <v>0</v>
      </c>
      <c r="G1036" s="210">
        <f t="shared" si="954"/>
        <v>0</v>
      </c>
      <c r="H1036" s="210">
        <f t="shared" si="954"/>
        <v>0.11996340122181393</v>
      </c>
      <c r="I1036" s="210">
        <f t="shared" si="954"/>
        <v>0</v>
      </c>
      <c r="J1036" s="210">
        <f t="shared" si="954"/>
        <v>0</v>
      </c>
      <c r="K1036" s="210">
        <f t="shared" si="954"/>
        <v>0</v>
      </c>
      <c r="L1036" s="210">
        <f t="shared" si="954"/>
        <v>0</v>
      </c>
    </row>
    <row r="1037" spans="1:12" x14ac:dyDescent="0.25">
      <c r="A1037" s="50" t="s">
        <v>3290</v>
      </c>
      <c r="B1037" s="50" t="s">
        <v>6976</v>
      </c>
      <c r="C1037" s="210">
        <f t="shared" ref="C1037:L1037" si="955">(C2770/C$1818)/(C4503/C$3551)</f>
        <v>0</v>
      </c>
      <c r="D1037" s="210">
        <f t="shared" si="955"/>
        <v>0</v>
      </c>
      <c r="E1037" s="210">
        <f t="shared" si="955"/>
        <v>0</v>
      </c>
      <c r="F1037" s="210">
        <f t="shared" si="955"/>
        <v>0</v>
      </c>
      <c r="G1037" s="210">
        <f t="shared" si="955"/>
        <v>0</v>
      </c>
      <c r="H1037" s="210">
        <f t="shared" si="955"/>
        <v>1.2292314576830421E-4</v>
      </c>
      <c r="I1037" s="210">
        <f t="shared" si="955"/>
        <v>0</v>
      </c>
      <c r="J1037" s="210">
        <f t="shared" si="955"/>
        <v>0</v>
      </c>
      <c r="K1037" s="210">
        <f t="shared" si="955"/>
        <v>0</v>
      </c>
      <c r="L1037" s="210">
        <f t="shared" si="955"/>
        <v>0</v>
      </c>
    </row>
    <row r="1038" spans="1:12" x14ac:dyDescent="0.25">
      <c r="A1038" s="50" t="s">
        <v>3176</v>
      </c>
      <c r="B1038" s="50" t="s">
        <v>6991</v>
      </c>
      <c r="C1038" s="210">
        <f t="shared" ref="C1038:L1038" si="956">(C2771/C$1818)/(C4504/C$3551)</f>
        <v>0</v>
      </c>
      <c r="D1038" s="210">
        <f t="shared" si="956"/>
        <v>0</v>
      </c>
      <c r="E1038" s="210">
        <f t="shared" si="956"/>
        <v>0</v>
      </c>
      <c r="F1038" s="210">
        <f t="shared" si="956"/>
        <v>3.9661890989659069E-4</v>
      </c>
      <c r="G1038" s="210">
        <f t="shared" si="956"/>
        <v>0</v>
      </c>
      <c r="H1038" s="210">
        <f t="shared" si="956"/>
        <v>0</v>
      </c>
      <c r="I1038" s="210">
        <f t="shared" si="956"/>
        <v>0</v>
      </c>
      <c r="J1038" s="210">
        <f t="shared" si="956"/>
        <v>0</v>
      </c>
      <c r="K1038" s="210">
        <f t="shared" si="956"/>
        <v>0</v>
      </c>
      <c r="L1038" s="210">
        <f t="shared" si="956"/>
        <v>0</v>
      </c>
    </row>
    <row r="1039" spans="1:12" x14ac:dyDescent="0.25">
      <c r="A1039" s="50" t="s">
        <v>3019</v>
      </c>
      <c r="B1039" s="50" t="s">
        <v>6996</v>
      </c>
      <c r="C1039" s="210">
        <f t="shared" ref="C1039:L1039" si="957">(C2772/C$1818)/(C4505/C$3551)</f>
        <v>0</v>
      </c>
      <c r="D1039" s="210">
        <f t="shared" si="957"/>
        <v>0</v>
      </c>
      <c r="E1039" s="210">
        <f t="shared" si="957"/>
        <v>0</v>
      </c>
      <c r="F1039" s="210">
        <f t="shared" si="957"/>
        <v>0</v>
      </c>
      <c r="G1039" s="210">
        <f t="shared" si="957"/>
        <v>1.5759717130280123E-2</v>
      </c>
      <c r="H1039" s="210">
        <f t="shared" si="957"/>
        <v>0</v>
      </c>
      <c r="I1039" s="210">
        <f t="shared" si="957"/>
        <v>0</v>
      </c>
      <c r="J1039" s="210">
        <f t="shared" si="957"/>
        <v>0</v>
      </c>
      <c r="K1039" s="210">
        <f t="shared" si="957"/>
        <v>0</v>
      </c>
      <c r="L1039" s="210">
        <f t="shared" si="957"/>
        <v>0</v>
      </c>
    </row>
    <row r="1040" spans="1:12" x14ac:dyDescent="0.25">
      <c r="A1040" s="50" t="s">
        <v>1772</v>
      </c>
      <c r="B1040" s="50" t="s">
        <v>6998</v>
      </c>
      <c r="C1040" s="210">
        <f t="shared" ref="C1040:L1040" si="958">(C2773/C$1818)/(C4506/C$3551)</f>
        <v>0</v>
      </c>
      <c r="D1040" s="210">
        <f t="shared" si="958"/>
        <v>0</v>
      </c>
      <c r="E1040" s="210">
        <f t="shared" si="958"/>
        <v>1.0140533359030132E-2</v>
      </c>
      <c r="F1040" s="210">
        <f t="shared" si="958"/>
        <v>0</v>
      </c>
      <c r="G1040" s="210">
        <f t="shared" si="958"/>
        <v>0</v>
      </c>
      <c r="H1040" s="210">
        <f t="shared" si="958"/>
        <v>0</v>
      </c>
      <c r="I1040" s="210">
        <f t="shared" si="958"/>
        <v>0</v>
      </c>
      <c r="J1040" s="210">
        <f t="shared" si="958"/>
        <v>0</v>
      </c>
      <c r="K1040" s="210">
        <f t="shared" si="958"/>
        <v>0</v>
      </c>
      <c r="L1040" s="210">
        <f t="shared" si="958"/>
        <v>0</v>
      </c>
    </row>
    <row r="1041" spans="1:12" x14ac:dyDescent="0.25">
      <c r="A1041" s="50" t="s">
        <v>1605</v>
      </c>
      <c r="B1041" s="50" t="s">
        <v>7004</v>
      </c>
      <c r="C1041" s="210">
        <f t="shared" ref="C1041:L1041" si="959">(C2774/C$1818)/(C4507/C$3551)</f>
        <v>0</v>
      </c>
      <c r="D1041" s="210">
        <f t="shared" si="959"/>
        <v>0</v>
      </c>
      <c r="E1041" s="210">
        <f t="shared" si="959"/>
        <v>0</v>
      </c>
      <c r="F1041" s="210">
        <f t="shared" si="959"/>
        <v>0</v>
      </c>
      <c r="G1041" s="210">
        <f t="shared" si="959"/>
        <v>0</v>
      </c>
      <c r="H1041" s="210">
        <f t="shared" si="959"/>
        <v>0</v>
      </c>
      <c r="I1041" s="210">
        <f t="shared" si="959"/>
        <v>0.10448200997090674</v>
      </c>
      <c r="J1041" s="210">
        <f t="shared" si="959"/>
        <v>0</v>
      </c>
      <c r="K1041" s="210">
        <f t="shared" si="959"/>
        <v>0</v>
      </c>
      <c r="L1041" s="210">
        <f t="shared" si="959"/>
        <v>0</v>
      </c>
    </row>
    <row r="1042" spans="1:12" x14ac:dyDescent="0.25">
      <c r="A1042" s="50" t="s">
        <v>4230</v>
      </c>
      <c r="B1042" s="50" t="s">
        <v>7015</v>
      </c>
      <c r="C1042" s="210">
        <f t="shared" ref="C1042:L1042" si="960">(C2775/C$1818)/(C4508/C$3551)</f>
        <v>0</v>
      </c>
      <c r="D1042" s="210">
        <f t="shared" si="960"/>
        <v>0</v>
      </c>
      <c r="E1042" s="210">
        <f t="shared" si="960"/>
        <v>0</v>
      </c>
      <c r="F1042" s="210">
        <f t="shared" si="960"/>
        <v>0</v>
      </c>
      <c r="G1042" s="210">
        <f t="shared" si="960"/>
        <v>0</v>
      </c>
      <c r="H1042" s="210">
        <f t="shared" si="960"/>
        <v>0.15469803724214781</v>
      </c>
      <c r="I1042" s="210">
        <f t="shared" si="960"/>
        <v>0</v>
      </c>
      <c r="J1042" s="210">
        <f t="shared" si="960"/>
        <v>0</v>
      </c>
      <c r="K1042" s="210">
        <f t="shared" si="960"/>
        <v>1.246301235606093E-2</v>
      </c>
      <c r="L1042" s="210">
        <f t="shared" si="960"/>
        <v>0</v>
      </c>
    </row>
    <row r="1043" spans="1:12" x14ac:dyDescent="0.25">
      <c r="A1043" s="50" t="s">
        <v>3573</v>
      </c>
      <c r="B1043" s="50" t="s">
        <v>7021</v>
      </c>
      <c r="C1043" s="210">
        <f t="shared" ref="C1043:L1043" si="961">(C2776/C$1818)/(C4509/C$3551)</f>
        <v>0</v>
      </c>
      <c r="D1043" s="210">
        <f t="shared" si="961"/>
        <v>0</v>
      </c>
      <c r="E1043" s="210">
        <f t="shared" si="961"/>
        <v>0</v>
      </c>
      <c r="F1043" s="210">
        <f t="shared" si="961"/>
        <v>4.2508959449753865E-2</v>
      </c>
      <c r="G1043" s="210">
        <f t="shared" si="961"/>
        <v>0</v>
      </c>
      <c r="H1043" s="210">
        <f t="shared" si="961"/>
        <v>0</v>
      </c>
      <c r="I1043" s="210">
        <f t="shared" si="961"/>
        <v>0</v>
      </c>
      <c r="J1043" s="210">
        <f t="shared" si="961"/>
        <v>0</v>
      </c>
      <c r="K1043" s="210">
        <f t="shared" si="961"/>
        <v>0</v>
      </c>
      <c r="L1043" s="210">
        <f t="shared" si="961"/>
        <v>0</v>
      </c>
    </row>
    <row r="1044" spans="1:12" x14ac:dyDescent="0.25">
      <c r="A1044" s="50" t="s">
        <v>3221</v>
      </c>
      <c r="B1044" s="50" t="s">
        <v>7029</v>
      </c>
      <c r="C1044" s="210">
        <f t="shared" ref="C1044:L1044" si="962">(C2777/C$1818)/(C4510/C$3551)</f>
        <v>0</v>
      </c>
      <c r="D1044" s="210">
        <f t="shared" si="962"/>
        <v>0</v>
      </c>
      <c r="E1044" s="210">
        <f t="shared" si="962"/>
        <v>0</v>
      </c>
      <c r="F1044" s="210">
        <f t="shared" si="962"/>
        <v>0</v>
      </c>
      <c r="G1044" s="210">
        <f t="shared" si="962"/>
        <v>1.7239489277020056E-3</v>
      </c>
      <c r="H1044" s="210">
        <f t="shared" si="962"/>
        <v>1.0246681973646791E-3</v>
      </c>
      <c r="I1044" s="210">
        <f t="shared" si="962"/>
        <v>0</v>
      </c>
      <c r="J1044" s="210">
        <f t="shared" si="962"/>
        <v>0</v>
      </c>
      <c r="K1044" s="210">
        <f t="shared" si="962"/>
        <v>0</v>
      </c>
      <c r="L1044" s="210">
        <f t="shared" si="962"/>
        <v>0</v>
      </c>
    </row>
    <row r="1045" spans="1:12" x14ac:dyDescent="0.25">
      <c r="A1045" s="50" t="s">
        <v>3920</v>
      </c>
      <c r="B1045" s="50" t="s">
        <v>7037</v>
      </c>
      <c r="C1045" s="210">
        <f t="shared" ref="C1045:L1045" si="963">(C2778/C$1818)/(C4511/C$3551)</f>
        <v>0</v>
      </c>
      <c r="D1045" s="210">
        <f t="shared" si="963"/>
        <v>0</v>
      </c>
      <c r="E1045" s="210">
        <f t="shared" si="963"/>
        <v>0</v>
      </c>
      <c r="F1045" s="210">
        <f t="shared" si="963"/>
        <v>0</v>
      </c>
      <c r="G1045" s="210">
        <f t="shared" si="963"/>
        <v>0</v>
      </c>
      <c r="H1045" s="210">
        <f t="shared" si="963"/>
        <v>9.3706014653294211E-4</v>
      </c>
      <c r="I1045" s="210">
        <f t="shared" si="963"/>
        <v>0</v>
      </c>
      <c r="J1045" s="210">
        <f t="shared" si="963"/>
        <v>0</v>
      </c>
      <c r="K1045" s="210">
        <f t="shared" si="963"/>
        <v>0</v>
      </c>
      <c r="L1045" s="210">
        <f t="shared" si="963"/>
        <v>0</v>
      </c>
    </row>
    <row r="1046" spans="1:12" x14ac:dyDescent="0.25">
      <c r="A1046" s="50" t="s">
        <v>4069</v>
      </c>
      <c r="B1046" s="50" t="s">
        <v>7040</v>
      </c>
      <c r="C1046" s="210">
        <f t="shared" ref="C1046:L1046" si="964">(C2779/C$1818)/(C4512/C$3551)</f>
        <v>0</v>
      </c>
      <c r="D1046" s="210">
        <f t="shared" si="964"/>
        <v>0</v>
      </c>
      <c r="E1046" s="210">
        <f t="shared" si="964"/>
        <v>0</v>
      </c>
      <c r="F1046" s="210">
        <f t="shared" si="964"/>
        <v>3.2422806978949385E-2</v>
      </c>
      <c r="G1046" s="210">
        <f t="shared" si="964"/>
        <v>1.1919921765480054E-2</v>
      </c>
      <c r="H1046" s="210">
        <f t="shared" si="964"/>
        <v>0.16782259556527626</v>
      </c>
      <c r="I1046" s="210">
        <f t="shared" si="964"/>
        <v>0.20028493145155568</v>
      </c>
      <c r="J1046" s="210">
        <f t="shared" si="964"/>
        <v>0.15310597523482278</v>
      </c>
      <c r="K1046" s="210">
        <f t="shared" si="964"/>
        <v>0.15908364945021042</v>
      </c>
      <c r="L1046" s="210">
        <f t="shared" si="964"/>
        <v>0.23517701282958078</v>
      </c>
    </row>
    <row r="1047" spans="1:12" x14ac:dyDescent="0.25">
      <c r="A1047" s="50" t="s">
        <v>3397</v>
      </c>
      <c r="B1047" s="50" t="s">
        <v>7044</v>
      </c>
      <c r="C1047" s="210">
        <f t="shared" ref="C1047:L1047" si="965">(C2780/C$1818)/(C4513/C$3551)</f>
        <v>0</v>
      </c>
      <c r="D1047" s="210">
        <f t="shared" si="965"/>
        <v>0</v>
      </c>
      <c r="E1047" s="210">
        <f t="shared" si="965"/>
        <v>0</v>
      </c>
      <c r="F1047" s="210">
        <f t="shared" si="965"/>
        <v>0</v>
      </c>
      <c r="G1047" s="210">
        <f t="shared" si="965"/>
        <v>9.7442626671251815E-3</v>
      </c>
      <c r="H1047" s="210">
        <f t="shared" si="965"/>
        <v>0</v>
      </c>
      <c r="I1047" s="210">
        <f t="shared" si="965"/>
        <v>0</v>
      </c>
      <c r="J1047" s="210">
        <f t="shared" si="965"/>
        <v>0</v>
      </c>
      <c r="K1047" s="210">
        <f t="shared" si="965"/>
        <v>0</v>
      </c>
      <c r="L1047" s="210">
        <f t="shared" si="965"/>
        <v>0</v>
      </c>
    </row>
    <row r="1048" spans="1:12" x14ac:dyDescent="0.25">
      <c r="A1048" s="50" t="s">
        <v>2773</v>
      </c>
      <c r="B1048" s="50" t="s">
        <v>7046</v>
      </c>
      <c r="C1048" s="210">
        <f t="shared" ref="C1048:L1048" si="966">(C2781/C$1818)/(C4514/C$3551)</f>
        <v>0</v>
      </c>
      <c r="D1048" s="210">
        <f t="shared" si="966"/>
        <v>0</v>
      </c>
      <c r="E1048" s="210">
        <f t="shared" si="966"/>
        <v>0</v>
      </c>
      <c r="F1048" s="210">
        <f t="shared" si="966"/>
        <v>0.11229238756360217</v>
      </c>
      <c r="G1048" s="210">
        <f t="shared" si="966"/>
        <v>0</v>
      </c>
      <c r="H1048" s="210">
        <f t="shared" si="966"/>
        <v>0</v>
      </c>
      <c r="I1048" s="210">
        <f t="shared" si="966"/>
        <v>0</v>
      </c>
      <c r="J1048" s="210">
        <f t="shared" si="966"/>
        <v>0</v>
      </c>
      <c r="K1048" s="210">
        <f t="shared" si="966"/>
        <v>0</v>
      </c>
      <c r="L1048" s="210">
        <f t="shared" si="966"/>
        <v>0</v>
      </c>
    </row>
    <row r="1049" spans="1:12" x14ac:dyDescent="0.25">
      <c r="A1049" s="50" t="s">
        <v>2290</v>
      </c>
      <c r="B1049" s="50" t="s">
        <v>7048</v>
      </c>
      <c r="C1049" s="210">
        <f t="shared" ref="C1049:L1049" si="967">(C2782/C$1818)/(C4515/C$3551)</f>
        <v>0</v>
      </c>
      <c r="D1049" s="210">
        <f t="shared" si="967"/>
        <v>2.7737372764967221E-4</v>
      </c>
      <c r="E1049" s="210">
        <f t="shared" si="967"/>
        <v>0</v>
      </c>
      <c r="F1049" s="210">
        <f t="shared" si="967"/>
        <v>0</v>
      </c>
      <c r="G1049" s="210">
        <f t="shared" si="967"/>
        <v>0</v>
      </c>
      <c r="H1049" s="210">
        <f t="shared" si="967"/>
        <v>0</v>
      </c>
      <c r="I1049" s="210">
        <f t="shared" si="967"/>
        <v>0</v>
      </c>
      <c r="J1049" s="210">
        <f t="shared" si="967"/>
        <v>0</v>
      </c>
      <c r="K1049" s="210">
        <f t="shared" si="967"/>
        <v>0</v>
      </c>
      <c r="L1049" s="210">
        <f t="shared" si="967"/>
        <v>0</v>
      </c>
    </row>
    <row r="1050" spans="1:12" x14ac:dyDescent="0.25">
      <c r="A1050" s="50" t="s">
        <v>4553</v>
      </c>
      <c r="B1050" s="50" t="s">
        <v>7050</v>
      </c>
      <c r="C1050" s="210">
        <f t="shared" ref="C1050:L1050" si="968">(C2783/C$1818)/(C4516/C$3551)</f>
        <v>0</v>
      </c>
      <c r="D1050" s="210">
        <f t="shared" si="968"/>
        <v>5.4444202156415174E-4</v>
      </c>
      <c r="E1050" s="210">
        <f t="shared" si="968"/>
        <v>0</v>
      </c>
      <c r="F1050" s="210">
        <f t="shared" si="968"/>
        <v>0</v>
      </c>
      <c r="G1050" s="210">
        <f t="shared" si="968"/>
        <v>0</v>
      </c>
      <c r="H1050" s="210">
        <f t="shared" si="968"/>
        <v>0</v>
      </c>
      <c r="I1050" s="210">
        <f t="shared" si="968"/>
        <v>0</v>
      </c>
      <c r="J1050" s="210">
        <f t="shared" si="968"/>
        <v>0</v>
      </c>
      <c r="K1050" s="210">
        <f t="shared" si="968"/>
        <v>0</v>
      </c>
      <c r="L1050" s="210">
        <f t="shared" si="968"/>
        <v>0</v>
      </c>
    </row>
    <row r="1051" spans="1:12" x14ac:dyDescent="0.25">
      <c r="A1051" s="50" t="s">
        <v>3407</v>
      </c>
      <c r="B1051" s="50" t="s">
        <v>7051</v>
      </c>
      <c r="C1051" s="210">
        <f t="shared" ref="C1051:L1051" si="969">(C2784/C$1818)/(C4517/C$3551)</f>
        <v>0</v>
      </c>
      <c r="D1051" s="210">
        <f t="shared" si="969"/>
        <v>1.0499169928184584E-3</v>
      </c>
      <c r="E1051" s="210">
        <f t="shared" si="969"/>
        <v>2.1531215594963263E-4</v>
      </c>
      <c r="F1051" s="210">
        <f t="shared" si="969"/>
        <v>6.4760123319325081E-3</v>
      </c>
      <c r="G1051" s="210">
        <f t="shared" si="969"/>
        <v>0</v>
      </c>
      <c r="H1051" s="210">
        <f t="shared" si="969"/>
        <v>0</v>
      </c>
      <c r="I1051" s="210">
        <f t="shared" si="969"/>
        <v>0</v>
      </c>
      <c r="J1051" s="210">
        <f t="shared" si="969"/>
        <v>0</v>
      </c>
      <c r="K1051" s="210">
        <f t="shared" si="969"/>
        <v>0</v>
      </c>
      <c r="L1051" s="210">
        <f t="shared" si="969"/>
        <v>0</v>
      </c>
    </row>
    <row r="1052" spans="1:12" x14ac:dyDescent="0.25">
      <c r="A1052" s="50" t="s">
        <v>4408</v>
      </c>
      <c r="B1052" s="50" t="s">
        <v>7056</v>
      </c>
      <c r="C1052" s="210">
        <f t="shared" ref="C1052:L1052" si="970">(C2785/C$1818)/(C4518/C$3551)</f>
        <v>0</v>
      </c>
      <c r="D1052" s="210">
        <f t="shared" si="970"/>
        <v>0</v>
      </c>
      <c r="E1052" s="210">
        <f t="shared" si="970"/>
        <v>0</v>
      </c>
      <c r="F1052" s="210">
        <f t="shared" si="970"/>
        <v>0</v>
      </c>
      <c r="G1052" s="210">
        <f t="shared" si="970"/>
        <v>0</v>
      </c>
      <c r="H1052" s="210">
        <f t="shared" si="970"/>
        <v>0</v>
      </c>
      <c r="I1052" s="210">
        <f t="shared" si="970"/>
        <v>0</v>
      </c>
      <c r="J1052" s="210">
        <f t="shared" si="970"/>
        <v>0</v>
      </c>
      <c r="K1052" s="210">
        <f t="shared" si="970"/>
        <v>7.0829939504825969E-5</v>
      </c>
      <c r="L1052" s="210">
        <f t="shared" si="970"/>
        <v>0</v>
      </c>
    </row>
    <row r="1053" spans="1:12" x14ac:dyDescent="0.25">
      <c r="A1053" s="50" t="s">
        <v>2548</v>
      </c>
      <c r="B1053" s="50" t="s">
        <v>7064</v>
      </c>
      <c r="C1053" s="210">
        <f t="shared" ref="C1053:L1053" si="971">(C2786/C$1818)/(C4519/C$3551)</f>
        <v>0</v>
      </c>
      <c r="D1053" s="210">
        <f t="shared" si="971"/>
        <v>3.8675496130558641E-4</v>
      </c>
      <c r="E1053" s="210">
        <f t="shared" si="971"/>
        <v>0</v>
      </c>
      <c r="F1053" s="210">
        <f t="shared" si="971"/>
        <v>0</v>
      </c>
      <c r="G1053" s="210">
        <f t="shared" si="971"/>
        <v>0</v>
      </c>
      <c r="H1053" s="210">
        <f t="shared" si="971"/>
        <v>0</v>
      </c>
      <c r="I1053" s="210">
        <f t="shared" si="971"/>
        <v>0</v>
      </c>
      <c r="J1053" s="210">
        <f t="shared" si="971"/>
        <v>0</v>
      </c>
      <c r="K1053" s="210">
        <f t="shared" si="971"/>
        <v>0</v>
      </c>
      <c r="L1053" s="210">
        <f t="shared" si="971"/>
        <v>0</v>
      </c>
    </row>
    <row r="1054" spans="1:12" x14ac:dyDescent="0.25">
      <c r="A1054" s="50" t="s">
        <v>3483</v>
      </c>
      <c r="B1054" s="50" t="s">
        <v>7072</v>
      </c>
      <c r="C1054" s="210">
        <f t="shared" ref="C1054:L1054" si="972">(C2787/C$1818)/(C4520/C$3551)</f>
        <v>0</v>
      </c>
      <c r="D1054" s="210">
        <f t="shared" si="972"/>
        <v>3.2914815202364452E-3</v>
      </c>
      <c r="E1054" s="210">
        <f t="shared" si="972"/>
        <v>3.9784351194147957E-2</v>
      </c>
      <c r="F1054" s="210">
        <f t="shared" si="972"/>
        <v>0</v>
      </c>
      <c r="G1054" s="210">
        <f t="shared" si="972"/>
        <v>0</v>
      </c>
      <c r="H1054" s="210">
        <f t="shared" si="972"/>
        <v>0</v>
      </c>
      <c r="I1054" s="210">
        <f t="shared" si="972"/>
        <v>0</v>
      </c>
      <c r="J1054" s="210">
        <f t="shared" si="972"/>
        <v>0</v>
      </c>
      <c r="K1054" s="210">
        <f t="shared" si="972"/>
        <v>1.0337757985231996E-3</v>
      </c>
      <c r="L1054" s="210">
        <f t="shared" si="972"/>
        <v>0</v>
      </c>
    </row>
    <row r="1055" spans="1:12" x14ac:dyDescent="0.25">
      <c r="A1055" s="50" t="s">
        <v>959</v>
      </c>
      <c r="B1055" s="50" t="s">
        <v>7079</v>
      </c>
      <c r="C1055" s="210">
        <f t="shared" ref="C1055:L1055" si="973">(C2788/C$1818)/(C4521/C$3551)</f>
        <v>0</v>
      </c>
      <c r="D1055" s="210">
        <f t="shared" si="973"/>
        <v>0</v>
      </c>
      <c r="E1055" s="210">
        <f t="shared" si="973"/>
        <v>0</v>
      </c>
      <c r="F1055" s="210">
        <f t="shared" si="973"/>
        <v>1.3083130259664396E-4</v>
      </c>
      <c r="G1055" s="210">
        <f t="shared" si="973"/>
        <v>0</v>
      </c>
      <c r="H1055" s="210">
        <f t="shared" si="973"/>
        <v>0</v>
      </c>
      <c r="I1055" s="210">
        <f t="shared" si="973"/>
        <v>0</v>
      </c>
      <c r="J1055" s="210">
        <f t="shared" si="973"/>
        <v>0</v>
      </c>
      <c r="K1055" s="210">
        <f t="shared" si="973"/>
        <v>0</v>
      </c>
      <c r="L1055" s="210">
        <f t="shared" si="973"/>
        <v>0</v>
      </c>
    </row>
    <row r="1056" spans="1:12" x14ac:dyDescent="0.25">
      <c r="A1056" s="50" t="s">
        <v>3781</v>
      </c>
      <c r="B1056" s="50" t="s">
        <v>7081</v>
      </c>
      <c r="C1056" s="210">
        <f t="shared" ref="C1056:L1056" si="974">(C2789/C$1818)/(C4522/C$3551)</f>
        <v>0</v>
      </c>
      <c r="D1056" s="210">
        <f t="shared" si="974"/>
        <v>1.3128759399608718E-2</v>
      </c>
      <c r="E1056" s="210">
        <f t="shared" si="974"/>
        <v>0</v>
      </c>
      <c r="F1056" s="210">
        <f t="shared" si="974"/>
        <v>0</v>
      </c>
      <c r="G1056" s="210">
        <f t="shared" si="974"/>
        <v>0</v>
      </c>
      <c r="H1056" s="210">
        <f t="shared" si="974"/>
        <v>0</v>
      </c>
      <c r="I1056" s="210">
        <f t="shared" si="974"/>
        <v>0</v>
      </c>
      <c r="J1056" s="210">
        <f t="shared" si="974"/>
        <v>0</v>
      </c>
      <c r="K1056" s="210">
        <f t="shared" si="974"/>
        <v>0</v>
      </c>
      <c r="L1056" s="210">
        <f t="shared" si="974"/>
        <v>0</v>
      </c>
    </row>
    <row r="1057" spans="1:12" x14ac:dyDescent="0.25">
      <c r="A1057" s="50" t="s">
        <v>2535</v>
      </c>
      <c r="B1057" s="50" t="s">
        <v>7087</v>
      </c>
      <c r="C1057" s="210">
        <f t="shared" ref="C1057:L1057" si="975">(C2790/C$1818)/(C4523/C$3551)</f>
        <v>0</v>
      </c>
      <c r="D1057" s="210">
        <f t="shared" si="975"/>
        <v>0</v>
      </c>
      <c r="E1057" s="210">
        <f t="shared" si="975"/>
        <v>0</v>
      </c>
      <c r="F1057" s="210">
        <f t="shared" si="975"/>
        <v>0</v>
      </c>
      <c r="G1057" s="210">
        <f t="shared" si="975"/>
        <v>0</v>
      </c>
      <c r="H1057" s="210">
        <f t="shared" si="975"/>
        <v>1.7224314662328332E-2</v>
      </c>
      <c r="I1057" s="210">
        <f t="shared" si="975"/>
        <v>0</v>
      </c>
      <c r="J1057" s="210">
        <f t="shared" si="975"/>
        <v>0</v>
      </c>
      <c r="K1057" s="210">
        <f t="shared" si="975"/>
        <v>0</v>
      </c>
      <c r="L1057" s="210">
        <f t="shared" si="975"/>
        <v>0</v>
      </c>
    </row>
    <row r="1058" spans="1:12" x14ac:dyDescent="0.25">
      <c r="A1058" s="50" t="s">
        <v>3054</v>
      </c>
      <c r="B1058" s="50" t="s">
        <v>7088</v>
      </c>
      <c r="C1058" s="210">
        <f t="shared" ref="C1058:L1058" si="976">(C2791/C$1818)/(C4524/C$3551)</f>
        <v>0</v>
      </c>
      <c r="D1058" s="210">
        <f t="shared" si="976"/>
        <v>8.8537542433713378E-4</v>
      </c>
      <c r="E1058" s="210">
        <f t="shared" si="976"/>
        <v>0</v>
      </c>
      <c r="F1058" s="210">
        <f t="shared" si="976"/>
        <v>0</v>
      </c>
      <c r="G1058" s="210">
        <f t="shared" si="976"/>
        <v>0</v>
      </c>
      <c r="H1058" s="210">
        <f t="shared" si="976"/>
        <v>0</v>
      </c>
      <c r="I1058" s="210">
        <f t="shared" si="976"/>
        <v>0</v>
      </c>
      <c r="J1058" s="210">
        <f t="shared" si="976"/>
        <v>0</v>
      </c>
      <c r="K1058" s="210">
        <f t="shared" si="976"/>
        <v>0</v>
      </c>
      <c r="L1058" s="210">
        <f t="shared" si="976"/>
        <v>0</v>
      </c>
    </row>
    <row r="1059" spans="1:12" x14ac:dyDescent="0.25">
      <c r="A1059" s="50" t="s">
        <v>10170</v>
      </c>
      <c r="B1059" s="50" t="s">
        <v>10171</v>
      </c>
      <c r="C1059" s="210">
        <f t="shared" ref="C1059:L1059" si="977">(C2792/C$1818)/(C4525/C$3551)</f>
        <v>0</v>
      </c>
      <c r="D1059" s="210">
        <f t="shared" si="977"/>
        <v>0</v>
      </c>
      <c r="E1059" s="210">
        <f t="shared" si="977"/>
        <v>0</v>
      </c>
      <c r="F1059" s="210">
        <f t="shared" si="977"/>
        <v>0</v>
      </c>
      <c r="G1059" s="210">
        <f t="shared" si="977"/>
        <v>1.5307576294974737E-4</v>
      </c>
      <c r="H1059" s="210">
        <f t="shared" si="977"/>
        <v>0</v>
      </c>
      <c r="I1059" s="210">
        <f t="shared" si="977"/>
        <v>0</v>
      </c>
      <c r="J1059" s="210">
        <f t="shared" si="977"/>
        <v>0</v>
      </c>
      <c r="K1059" s="210">
        <f t="shared" si="977"/>
        <v>0</v>
      </c>
      <c r="L1059" s="210">
        <f t="shared" si="977"/>
        <v>0</v>
      </c>
    </row>
    <row r="1060" spans="1:12" x14ac:dyDescent="0.25">
      <c r="A1060" s="50" t="s">
        <v>699</v>
      </c>
      <c r="B1060" s="50" t="s">
        <v>7093</v>
      </c>
      <c r="C1060" s="210">
        <f t="shared" ref="C1060:L1060" si="978">(C2793/C$1818)/(C4526/C$3551)</f>
        <v>0</v>
      </c>
      <c r="D1060" s="210">
        <f t="shared" si="978"/>
        <v>0</v>
      </c>
      <c r="E1060" s="210">
        <f t="shared" si="978"/>
        <v>0</v>
      </c>
      <c r="F1060" s="210">
        <f t="shared" si="978"/>
        <v>0</v>
      </c>
      <c r="G1060" s="210">
        <f t="shared" si="978"/>
        <v>0</v>
      </c>
      <c r="H1060" s="210">
        <f t="shared" si="978"/>
        <v>9.003771478373777E-3</v>
      </c>
      <c r="I1060" s="210">
        <f t="shared" si="978"/>
        <v>1.3009919102201124E-2</v>
      </c>
      <c r="J1060" s="210">
        <f t="shared" si="978"/>
        <v>2.3444936367736157E-2</v>
      </c>
      <c r="K1060" s="210">
        <f t="shared" si="978"/>
        <v>1.082180135895505E-2</v>
      </c>
      <c r="L1060" s="210">
        <f t="shared" si="978"/>
        <v>3.2037711446091917E-2</v>
      </c>
    </row>
    <row r="1061" spans="1:12" x14ac:dyDescent="0.25">
      <c r="A1061" s="50" t="s">
        <v>3528</v>
      </c>
      <c r="B1061" s="50" t="s">
        <v>7095</v>
      </c>
      <c r="C1061" s="210">
        <f t="shared" ref="C1061:L1061" si="979">(C2794/C$1818)/(C4527/C$3551)</f>
        <v>0</v>
      </c>
      <c r="D1061" s="210">
        <f t="shared" si="979"/>
        <v>0</v>
      </c>
      <c r="E1061" s="210">
        <f t="shared" si="979"/>
        <v>0</v>
      </c>
      <c r="F1061" s="210">
        <f t="shared" si="979"/>
        <v>4.3343735489660218E-3</v>
      </c>
      <c r="G1061" s="210">
        <f t="shared" si="979"/>
        <v>0</v>
      </c>
      <c r="H1061" s="210">
        <f t="shared" si="979"/>
        <v>0</v>
      </c>
      <c r="I1061" s="210">
        <f t="shared" si="979"/>
        <v>0</v>
      </c>
      <c r="J1061" s="210">
        <f t="shared" si="979"/>
        <v>0</v>
      </c>
      <c r="K1061" s="210">
        <f t="shared" si="979"/>
        <v>0</v>
      </c>
      <c r="L1061" s="210">
        <f t="shared" si="979"/>
        <v>0</v>
      </c>
    </row>
    <row r="1062" spans="1:12" x14ac:dyDescent="0.25">
      <c r="A1062" s="50" t="s">
        <v>2715</v>
      </c>
      <c r="B1062" s="50" t="s">
        <v>7102</v>
      </c>
      <c r="C1062" s="210">
        <f t="shared" ref="C1062:L1062" si="980">(C2795/C$1818)/(C4528/C$3551)</f>
        <v>0</v>
      </c>
      <c r="D1062" s="210">
        <f t="shared" si="980"/>
        <v>0</v>
      </c>
      <c r="E1062" s="210">
        <f t="shared" si="980"/>
        <v>0</v>
      </c>
      <c r="F1062" s="210">
        <f t="shared" si="980"/>
        <v>0</v>
      </c>
      <c r="G1062" s="210">
        <f t="shared" si="980"/>
        <v>0</v>
      </c>
      <c r="H1062" s="210">
        <f t="shared" si="980"/>
        <v>0</v>
      </c>
      <c r="I1062" s="210">
        <f t="shared" si="980"/>
        <v>0</v>
      </c>
      <c r="J1062" s="210">
        <f t="shared" si="980"/>
        <v>7.1430201520896616E-2</v>
      </c>
      <c r="K1062" s="210">
        <f t="shared" si="980"/>
        <v>0</v>
      </c>
      <c r="L1062" s="210">
        <f t="shared" si="980"/>
        <v>0</v>
      </c>
    </row>
    <row r="1063" spans="1:12" x14ac:dyDescent="0.25">
      <c r="A1063" s="50" t="s">
        <v>3739</v>
      </c>
      <c r="B1063" s="50" t="s">
        <v>7109</v>
      </c>
      <c r="C1063" s="210">
        <f t="shared" ref="C1063:L1063" si="981">(C2796/C$1818)/(C4529/C$3551)</f>
        <v>0</v>
      </c>
      <c r="D1063" s="210">
        <f t="shared" si="981"/>
        <v>0</v>
      </c>
      <c r="E1063" s="210">
        <f t="shared" si="981"/>
        <v>0</v>
      </c>
      <c r="F1063" s="210">
        <f t="shared" si="981"/>
        <v>0</v>
      </c>
      <c r="G1063" s="210">
        <f t="shared" si="981"/>
        <v>0.55638019890832902</v>
      </c>
      <c r="H1063" s="210">
        <f t="shared" si="981"/>
        <v>0</v>
      </c>
      <c r="I1063" s="210">
        <f t="shared" si="981"/>
        <v>0</v>
      </c>
      <c r="J1063" s="210">
        <f t="shared" si="981"/>
        <v>0</v>
      </c>
      <c r="K1063" s="210">
        <f t="shared" si="981"/>
        <v>3.1190694916100617E-2</v>
      </c>
      <c r="L1063" s="210">
        <f t="shared" si="981"/>
        <v>0</v>
      </c>
    </row>
    <row r="1064" spans="1:12" x14ac:dyDescent="0.25">
      <c r="A1064" s="50" t="s">
        <v>3974</v>
      </c>
      <c r="B1064" s="50" t="s">
        <v>7110</v>
      </c>
      <c r="C1064" s="210">
        <f t="shared" ref="C1064:L1064" si="982">(C2797/C$1818)/(C4530/C$3551)</f>
        <v>0</v>
      </c>
      <c r="D1064" s="210">
        <f t="shared" si="982"/>
        <v>0</v>
      </c>
      <c r="E1064" s="210">
        <f t="shared" si="982"/>
        <v>0</v>
      </c>
      <c r="F1064" s="210">
        <f t="shared" si="982"/>
        <v>0</v>
      </c>
      <c r="G1064" s="210">
        <f t="shared" si="982"/>
        <v>1.6366110536026175E-2</v>
      </c>
      <c r="H1064" s="210">
        <f t="shared" si="982"/>
        <v>0</v>
      </c>
      <c r="I1064" s="210">
        <f t="shared" si="982"/>
        <v>0</v>
      </c>
      <c r="J1064" s="210">
        <f t="shared" si="982"/>
        <v>0</v>
      </c>
      <c r="K1064" s="210">
        <f t="shared" si="982"/>
        <v>0</v>
      </c>
      <c r="L1064" s="210">
        <f t="shared" si="982"/>
        <v>0</v>
      </c>
    </row>
    <row r="1065" spans="1:12" x14ac:dyDescent="0.25">
      <c r="A1065" s="50" t="s">
        <v>4015</v>
      </c>
      <c r="B1065" s="50" t="s">
        <v>7111</v>
      </c>
      <c r="C1065" s="210">
        <f t="shared" ref="C1065:L1065" si="983">(C2798/C$1818)/(C4531/C$3551)</f>
        <v>0</v>
      </c>
      <c r="D1065" s="210">
        <f t="shared" si="983"/>
        <v>3.9412269665020913E-2</v>
      </c>
      <c r="E1065" s="210">
        <f t="shared" si="983"/>
        <v>0</v>
      </c>
      <c r="F1065" s="210">
        <f t="shared" si="983"/>
        <v>0.75431237653965721</v>
      </c>
      <c r="G1065" s="210">
        <f t="shared" si="983"/>
        <v>0.48372211909800544</v>
      </c>
      <c r="H1065" s="210">
        <f t="shared" si="983"/>
        <v>0.18874605510446069</v>
      </c>
      <c r="I1065" s="210">
        <f t="shared" si="983"/>
        <v>0</v>
      </c>
      <c r="J1065" s="210">
        <f t="shared" si="983"/>
        <v>0.14058049938447634</v>
      </c>
      <c r="K1065" s="210">
        <f t="shared" si="983"/>
        <v>0</v>
      </c>
      <c r="L1065" s="210">
        <f t="shared" si="983"/>
        <v>0.42055860805498979</v>
      </c>
    </row>
    <row r="1066" spans="1:12" x14ac:dyDescent="0.25">
      <c r="A1066" s="50" t="s">
        <v>3847</v>
      </c>
      <c r="B1066" s="50" t="s">
        <v>7112</v>
      </c>
      <c r="C1066" s="210">
        <f t="shared" ref="C1066:L1066" si="984">(C2799/C$1818)/(C4532/C$3551)</f>
        <v>1.420795346316378</v>
      </c>
      <c r="D1066" s="210">
        <f t="shared" si="984"/>
        <v>0</v>
      </c>
      <c r="E1066" s="210">
        <f t="shared" si="984"/>
        <v>0</v>
      </c>
      <c r="F1066" s="210">
        <f t="shared" si="984"/>
        <v>7.15658944941273E-2</v>
      </c>
      <c r="G1066" s="210">
        <f t="shared" si="984"/>
        <v>0.16004004778917336</v>
      </c>
      <c r="H1066" s="210">
        <f t="shared" si="984"/>
        <v>0.28779470377898314</v>
      </c>
      <c r="I1066" s="210">
        <f t="shared" si="984"/>
        <v>0.90608975624952826</v>
      </c>
      <c r="J1066" s="210">
        <f t="shared" si="984"/>
        <v>0.42593511420185304</v>
      </c>
      <c r="K1066" s="210">
        <f t="shared" si="984"/>
        <v>0</v>
      </c>
      <c r="L1066" s="210">
        <f t="shared" si="984"/>
        <v>0</v>
      </c>
    </row>
    <row r="1067" spans="1:12" x14ac:dyDescent="0.25">
      <c r="A1067" s="50" t="s">
        <v>3733</v>
      </c>
      <c r="B1067" s="50" t="s">
        <v>7113</v>
      </c>
      <c r="C1067" s="210">
        <f t="shared" ref="C1067:L1067" si="985">(C2800/C$1818)/(C4533/C$3551)</f>
        <v>2.4070025698647916E-2</v>
      </c>
      <c r="D1067" s="210">
        <f t="shared" si="985"/>
        <v>4.9499267091304778E-3</v>
      </c>
      <c r="E1067" s="210">
        <f t="shared" si="985"/>
        <v>0</v>
      </c>
      <c r="F1067" s="210">
        <f t="shared" si="985"/>
        <v>0</v>
      </c>
      <c r="G1067" s="210">
        <f t="shared" si="985"/>
        <v>0</v>
      </c>
      <c r="H1067" s="210">
        <f t="shared" si="985"/>
        <v>0</v>
      </c>
      <c r="I1067" s="210">
        <f t="shared" si="985"/>
        <v>0</v>
      </c>
      <c r="J1067" s="210">
        <f t="shared" si="985"/>
        <v>0</v>
      </c>
      <c r="K1067" s="210">
        <f t="shared" si="985"/>
        <v>0</v>
      </c>
      <c r="L1067" s="210">
        <f t="shared" si="985"/>
        <v>0</v>
      </c>
    </row>
    <row r="1068" spans="1:12" x14ac:dyDescent="0.25">
      <c r="A1068" s="50" t="s">
        <v>3717</v>
      </c>
      <c r="B1068" s="50" t="s">
        <v>7144</v>
      </c>
      <c r="C1068" s="210">
        <f t="shared" ref="C1068:L1068" si="986">(C2801/C$1818)/(C4534/C$3551)</f>
        <v>1.9576756305699102E-2</v>
      </c>
      <c r="D1068" s="210">
        <f t="shared" si="986"/>
        <v>0</v>
      </c>
      <c r="E1068" s="210">
        <f t="shared" si="986"/>
        <v>0</v>
      </c>
      <c r="F1068" s="210">
        <f t="shared" si="986"/>
        <v>0</v>
      </c>
      <c r="G1068" s="210">
        <f t="shared" si="986"/>
        <v>0</v>
      </c>
      <c r="H1068" s="210">
        <f t="shared" si="986"/>
        <v>0</v>
      </c>
      <c r="I1068" s="210">
        <f t="shared" si="986"/>
        <v>0</v>
      </c>
      <c r="J1068" s="210">
        <f t="shared" si="986"/>
        <v>0</v>
      </c>
      <c r="K1068" s="210">
        <f t="shared" si="986"/>
        <v>0</v>
      </c>
      <c r="L1068" s="210">
        <f t="shared" si="986"/>
        <v>0</v>
      </c>
    </row>
    <row r="1069" spans="1:12" x14ac:dyDescent="0.25">
      <c r="A1069" s="50" t="s">
        <v>3275</v>
      </c>
      <c r="B1069" s="50" t="s">
        <v>7154</v>
      </c>
      <c r="C1069" s="210">
        <f t="shared" ref="C1069:L1069" si="987">(C2802/C$1818)/(C4535/C$3551)</f>
        <v>0</v>
      </c>
      <c r="D1069" s="210">
        <f t="shared" si="987"/>
        <v>0</v>
      </c>
      <c r="E1069" s="210">
        <f t="shared" si="987"/>
        <v>0</v>
      </c>
      <c r="F1069" s="210">
        <f t="shared" si="987"/>
        <v>1.3919384025932397E-3</v>
      </c>
      <c r="G1069" s="210">
        <f t="shared" si="987"/>
        <v>0</v>
      </c>
      <c r="H1069" s="210">
        <f t="shared" si="987"/>
        <v>0</v>
      </c>
      <c r="I1069" s="210">
        <f t="shared" si="987"/>
        <v>0</v>
      </c>
      <c r="J1069" s="210">
        <f t="shared" si="987"/>
        <v>0</v>
      </c>
      <c r="K1069" s="210">
        <f t="shared" si="987"/>
        <v>0</v>
      </c>
      <c r="L1069" s="210">
        <f t="shared" si="987"/>
        <v>0</v>
      </c>
    </row>
    <row r="1070" spans="1:12" x14ac:dyDescent="0.25">
      <c r="A1070" s="50" t="s">
        <v>3215</v>
      </c>
      <c r="B1070" s="50" t="s">
        <v>7163</v>
      </c>
      <c r="C1070" s="210">
        <f t="shared" ref="C1070:L1070" si="988">(C2803/C$1818)/(C4536/C$3551)</f>
        <v>0</v>
      </c>
      <c r="D1070" s="210">
        <f t="shared" si="988"/>
        <v>3.8850327329779748E-4</v>
      </c>
      <c r="E1070" s="210">
        <f t="shared" si="988"/>
        <v>0</v>
      </c>
      <c r="F1070" s="210">
        <f t="shared" si="988"/>
        <v>0</v>
      </c>
      <c r="G1070" s="210">
        <f t="shared" si="988"/>
        <v>0</v>
      </c>
      <c r="H1070" s="210">
        <f t="shared" si="988"/>
        <v>0</v>
      </c>
      <c r="I1070" s="210">
        <f t="shared" si="988"/>
        <v>0</v>
      </c>
      <c r="J1070" s="210">
        <f t="shared" si="988"/>
        <v>0</v>
      </c>
      <c r="K1070" s="210">
        <f t="shared" si="988"/>
        <v>0</v>
      </c>
      <c r="L1070" s="210">
        <f t="shared" si="988"/>
        <v>0</v>
      </c>
    </row>
    <row r="1071" spans="1:12" x14ac:dyDescent="0.25">
      <c r="A1071" s="50" t="s">
        <v>3935</v>
      </c>
      <c r="B1071" s="50" t="s">
        <v>7176</v>
      </c>
      <c r="C1071" s="210">
        <f t="shared" ref="C1071:L1071" si="989">(C2804/C$1818)/(C4537/C$3551)</f>
        <v>0</v>
      </c>
      <c r="D1071" s="210">
        <f t="shared" si="989"/>
        <v>8.4677034592576857E-3</v>
      </c>
      <c r="E1071" s="210">
        <f t="shared" si="989"/>
        <v>0</v>
      </c>
      <c r="F1071" s="210">
        <f t="shared" si="989"/>
        <v>0</v>
      </c>
      <c r="G1071" s="210">
        <f t="shared" si="989"/>
        <v>0</v>
      </c>
      <c r="H1071" s="210">
        <f t="shared" si="989"/>
        <v>0</v>
      </c>
      <c r="I1071" s="210">
        <f t="shared" si="989"/>
        <v>0</v>
      </c>
      <c r="J1071" s="210">
        <f t="shared" si="989"/>
        <v>0</v>
      </c>
      <c r="K1071" s="210">
        <f t="shared" si="989"/>
        <v>0</v>
      </c>
      <c r="L1071" s="210">
        <f t="shared" si="989"/>
        <v>0</v>
      </c>
    </row>
    <row r="1072" spans="1:12" x14ac:dyDescent="0.25">
      <c r="A1072" s="50" t="s">
        <v>1762</v>
      </c>
      <c r="B1072" s="50" t="s">
        <v>7184</v>
      </c>
      <c r="C1072" s="210">
        <f t="shared" ref="C1072:L1072" si="990">(C2805/C$1818)/(C4538/C$3551)</f>
        <v>0</v>
      </c>
      <c r="D1072" s="210">
        <f t="shared" si="990"/>
        <v>0</v>
      </c>
      <c r="E1072" s="210">
        <f t="shared" si="990"/>
        <v>0</v>
      </c>
      <c r="F1072" s="210">
        <f t="shared" si="990"/>
        <v>5.7138702594930514E-3</v>
      </c>
      <c r="G1072" s="210">
        <f t="shared" si="990"/>
        <v>0</v>
      </c>
      <c r="H1072" s="210">
        <f t="shared" si="990"/>
        <v>0</v>
      </c>
      <c r="I1072" s="210">
        <f t="shared" si="990"/>
        <v>0</v>
      </c>
      <c r="J1072" s="210">
        <f t="shared" si="990"/>
        <v>0</v>
      </c>
      <c r="K1072" s="210">
        <f t="shared" si="990"/>
        <v>0</v>
      </c>
      <c r="L1072" s="210">
        <f t="shared" si="990"/>
        <v>0</v>
      </c>
    </row>
    <row r="1073" spans="1:12" x14ac:dyDescent="0.25">
      <c r="A1073" s="50" t="s">
        <v>3287</v>
      </c>
      <c r="B1073" s="50" t="s">
        <v>7185</v>
      </c>
      <c r="C1073" s="210">
        <f t="shared" ref="C1073:L1073" si="991">(C2806/C$1818)/(C4539/C$3551)</f>
        <v>5.3435489488160029E-2</v>
      </c>
      <c r="D1073" s="210">
        <f t="shared" si="991"/>
        <v>0</v>
      </c>
      <c r="E1073" s="210">
        <f t="shared" si="991"/>
        <v>0</v>
      </c>
      <c r="F1073" s="210">
        <f t="shared" si="991"/>
        <v>0</v>
      </c>
      <c r="G1073" s="210">
        <f t="shared" si="991"/>
        <v>0</v>
      </c>
      <c r="H1073" s="210">
        <f t="shared" si="991"/>
        <v>0</v>
      </c>
      <c r="I1073" s="210">
        <f t="shared" si="991"/>
        <v>0</v>
      </c>
      <c r="J1073" s="210">
        <f t="shared" si="991"/>
        <v>0</v>
      </c>
      <c r="K1073" s="210">
        <f t="shared" si="991"/>
        <v>0</v>
      </c>
      <c r="L1073" s="210">
        <f t="shared" si="991"/>
        <v>0</v>
      </c>
    </row>
    <row r="1074" spans="1:12" x14ac:dyDescent="0.25">
      <c r="A1074" s="50" t="s">
        <v>2394</v>
      </c>
      <c r="B1074" s="50" t="s">
        <v>7192</v>
      </c>
      <c r="C1074" s="210">
        <f t="shared" ref="C1074:L1074" si="992">(C2807/C$1818)/(C4540/C$3551)</f>
        <v>0</v>
      </c>
      <c r="D1074" s="210">
        <f t="shared" si="992"/>
        <v>0</v>
      </c>
      <c r="E1074" s="210">
        <f t="shared" si="992"/>
        <v>2.7718227413477195E-3</v>
      </c>
      <c r="F1074" s="210">
        <f t="shared" si="992"/>
        <v>0</v>
      </c>
      <c r="G1074" s="210">
        <f t="shared" si="992"/>
        <v>0</v>
      </c>
      <c r="H1074" s="210">
        <f t="shared" si="992"/>
        <v>0</v>
      </c>
      <c r="I1074" s="210">
        <f t="shared" si="992"/>
        <v>0</v>
      </c>
      <c r="J1074" s="210">
        <f t="shared" si="992"/>
        <v>0</v>
      </c>
      <c r="K1074" s="210">
        <f t="shared" si="992"/>
        <v>0</v>
      </c>
      <c r="L1074" s="210">
        <f t="shared" si="992"/>
        <v>0</v>
      </c>
    </row>
    <row r="1075" spans="1:12" x14ac:dyDescent="0.25">
      <c r="A1075" s="50" t="s">
        <v>4469</v>
      </c>
      <c r="B1075" s="50" t="s">
        <v>7199</v>
      </c>
      <c r="C1075" s="210">
        <f t="shared" ref="C1075:L1075" si="993">(C2808/C$1818)/(C4541/C$3551)</f>
        <v>0</v>
      </c>
      <c r="D1075" s="210">
        <f t="shared" si="993"/>
        <v>0</v>
      </c>
      <c r="E1075" s="210">
        <f t="shared" si="993"/>
        <v>0</v>
      </c>
      <c r="F1075" s="210">
        <f t="shared" si="993"/>
        <v>0</v>
      </c>
      <c r="G1075" s="210">
        <f t="shared" si="993"/>
        <v>0.2635852480493982</v>
      </c>
      <c r="H1075" s="210">
        <f t="shared" si="993"/>
        <v>0</v>
      </c>
      <c r="I1075" s="210">
        <f t="shared" si="993"/>
        <v>0</v>
      </c>
      <c r="J1075" s="210">
        <f t="shared" si="993"/>
        <v>0</v>
      </c>
      <c r="K1075" s="210">
        <f t="shared" si="993"/>
        <v>0</v>
      </c>
      <c r="L1075" s="210">
        <f t="shared" si="993"/>
        <v>0</v>
      </c>
    </row>
    <row r="1076" spans="1:12" x14ac:dyDescent="0.25">
      <c r="A1076" s="50" t="s">
        <v>4072</v>
      </c>
      <c r="B1076" s="50" t="s">
        <v>7203</v>
      </c>
      <c r="C1076" s="210">
        <f t="shared" ref="C1076:L1076" si="994">(C2809/C$1818)/(C4542/C$3551)</f>
        <v>0</v>
      </c>
      <c r="D1076" s="210">
        <f t="shared" si="994"/>
        <v>3.1392806331989168E-3</v>
      </c>
      <c r="E1076" s="210">
        <f t="shared" si="994"/>
        <v>0</v>
      </c>
      <c r="F1076" s="210">
        <f t="shared" si="994"/>
        <v>0</v>
      </c>
      <c r="G1076" s="210">
        <f t="shared" si="994"/>
        <v>0</v>
      </c>
      <c r="H1076" s="210">
        <f t="shared" si="994"/>
        <v>0</v>
      </c>
      <c r="I1076" s="210">
        <f t="shared" si="994"/>
        <v>0</v>
      </c>
      <c r="J1076" s="210">
        <f t="shared" si="994"/>
        <v>0</v>
      </c>
      <c r="K1076" s="210">
        <f t="shared" si="994"/>
        <v>0</v>
      </c>
      <c r="L1076" s="210">
        <f t="shared" si="994"/>
        <v>0</v>
      </c>
    </row>
    <row r="1077" spans="1:12" x14ac:dyDescent="0.25">
      <c r="A1077" s="50" t="s">
        <v>3929</v>
      </c>
      <c r="B1077" s="50" t="s">
        <v>7205</v>
      </c>
      <c r="C1077" s="210">
        <f t="shared" ref="C1077:L1077" si="995">(C2810/C$1818)/(C4543/C$3551)</f>
        <v>0</v>
      </c>
      <c r="D1077" s="210">
        <f t="shared" si="995"/>
        <v>1.6942094652138997E-2</v>
      </c>
      <c r="E1077" s="210">
        <f t="shared" si="995"/>
        <v>0</v>
      </c>
      <c r="F1077" s="210">
        <f t="shared" si="995"/>
        <v>0</v>
      </c>
      <c r="G1077" s="210">
        <f t="shared" si="995"/>
        <v>0</v>
      </c>
      <c r="H1077" s="210">
        <f t="shared" si="995"/>
        <v>0</v>
      </c>
      <c r="I1077" s="210">
        <f t="shared" si="995"/>
        <v>0</v>
      </c>
      <c r="J1077" s="210">
        <f t="shared" si="995"/>
        <v>0</v>
      </c>
      <c r="K1077" s="210">
        <f t="shared" si="995"/>
        <v>0</v>
      </c>
      <c r="L1077" s="210">
        <f t="shared" si="995"/>
        <v>0</v>
      </c>
    </row>
    <row r="1078" spans="1:12" x14ac:dyDescent="0.25">
      <c r="A1078" s="50" t="s">
        <v>3364</v>
      </c>
      <c r="B1078" s="50" t="s">
        <v>7207</v>
      </c>
      <c r="C1078" s="210">
        <f t="shared" ref="C1078:L1078" si="996">(C2811/C$1818)/(C4544/C$3551)</f>
        <v>0</v>
      </c>
      <c r="D1078" s="210">
        <f t="shared" si="996"/>
        <v>0</v>
      </c>
      <c r="E1078" s="210">
        <f t="shared" si="996"/>
        <v>0</v>
      </c>
      <c r="F1078" s="210">
        <f t="shared" si="996"/>
        <v>3.7558612326423469E-3</v>
      </c>
      <c r="G1078" s="210">
        <f t="shared" si="996"/>
        <v>0</v>
      </c>
      <c r="H1078" s="210">
        <f t="shared" si="996"/>
        <v>0</v>
      </c>
      <c r="I1078" s="210">
        <f t="shared" si="996"/>
        <v>0</v>
      </c>
      <c r="J1078" s="210">
        <f t="shared" si="996"/>
        <v>0</v>
      </c>
      <c r="K1078" s="210">
        <f t="shared" si="996"/>
        <v>0</v>
      </c>
      <c r="L1078" s="210">
        <f t="shared" si="996"/>
        <v>0</v>
      </c>
    </row>
    <row r="1079" spans="1:12" x14ac:dyDescent="0.25">
      <c r="A1079" s="50" t="s">
        <v>4281</v>
      </c>
      <c r="B1079" s="50" t="s">
        <v>7208</v>
      </c>
      <c r="C1079" s="210">
        <f t="shared" ref="C1079:L1079" si="997">(C2812/C$1818)/(C4545/C$3551)</f>
        <v>0</v>
      </c>
      <c r="D1079" s="210">
        <f t="shared" si="997"/>
        <v>0</v>
      </c>
      <c r="E1079" s="210">
        <f t="shared" si="997"/>
        <v>2.6232318454849569E-2</v>
      </c>
      <c r="F1079" s="210">
        <f t="shared" si="997"/>
        <v>1.6851386446930284E-2</v>
      </c>
      <c r="G1079" s="210">
        <f t="shared" si="997"/>
        <v>0.12131566606757288</v>
      </c>
      <c r="H1079" s="210">
        <f t="shared" si="997"/>
        <v>1.3637766655129726E-2</v>
      </c>
      <c r="I1079" s="210">
        <f t="shared" si="997"/>
        <v>1.899513155567065E-2</v>
      </c>
      <c r="J1079" s="210">
        <f t="shared" si="997"/>
        <v>6.0386499863446783E-2</v>
      </c>
      <c r="K1079" s="210">
        <f t="shared" si="997"/>
        <v>0</v>
      </c>
      <c r="L1079" s="210">
        <f t="shared" si="997"/>
        <v>0</v>
      </c>
    </row>
    <row r="1080" spans="1:12" x14ac:dyDescent="0.25">
      <c r="A1080" s="50" t="s">
        <v>3185</v>
      </c>
      <c r="B1080" s="50" t="s">
        <v>7210</v>
      </c>
      <c r="C1080" s="210">
        <f t="shared" ref="C1080:L1080" si="998">(C2813/C$1818)/(C4546/C$3551)</f>
        <v>0</v>
      </c>
      <c r="D1080" s="210">
        <f t="shared" si="998"/>
        <v>0</v>
      </c>
      <c r="E1080" s="210">
        <f t="shared" si="998"/>
        <v>0</v>
      </c>
      <c r="F1080" s="210">
        <f t="shared" si="998"/>
        <v>0</v>
      </c>
      <c r="G1080" s="210">
        <f t="shared" si="998"/>
        <v>0</v>
      </c>
      <c r="H1080" s="210">
        <f t="shared" si="998"/>
        <v>0</v>
      </c>
      <c r="I1080" s="210">
        <f t="shared" si="998"/>
        <v>0</v>
      </c>
      <c r="J1080" s="210">
        <f t="shared" si="998"/>
        <v>0</v>
      </c>
      <c r="K1080" s="210">
        <f t="shared" si="998"/>
        <v>3.1610487852231665E-3</v>
      </c>
      <c r="L1080" s="210">
        <f t="shared" si="998"/>
        <v>0</v>
      </c>
    </row>
    <row r="1081" spans="1:12" x14ac:dyDescent="0.25">
      <c r="A1081" s="50" t="s">
        <v>10172</v>
      </c>
      <c r="B1081" s="50" t="s">
        <v>10173</v>
      </c>
      <c r="C1081" s="210">
        <f t="shared" ref="C1081:L1081" si="999">(C2814/C$1818)/(C4547/C$3551)</f>
        <v>0</v>
      </c>
      <c r="D1081" s="210">
        <f t="shared" si="999"/>
        <v>1.5441223326360471E-4</v>
      </c>
      <c r="E1081" s="210">
        <f t="shared" si="999"/>
        <v>0</v>
      </c>
      <c r="F1081" s="210">
        <f t="shared" si="999"/>
        <v>0</v>
      </c>
      <c r="G1081" s="210">
        <f t="shared" si="999"/>
        <v>0</v>
      </c>
      <c r="H1081" s="210">
        <f t="shared" si="999"/>
        <v>0</v>
      </c>
      <c r="I1081" s="210">
        <f t="shared" si="999"/>
        <v>0</v>
      </c>
      <c r="J1081" s="210">
        <f t="shared" si="999"/>
        <v>0</v>
      </c>
      <c r="K1081" s="210">
        <f t="shared" si="999"/>
        <v>0</v>
      </c>
      <c r="L1081" s="210">
        <f t="shared" si="999"/>
        <v>0</v>
      </c>
    </row>
    <row r="1082" spans="1:12" x14ac:dyDescent="0.25">
      <c r="A1082" s="50" t="s">
        <v>2340</v>
      </c>
      <c r="B1082" s="50" t="s">
        <v>7224</v>
      </c>
      <c r="C1082" s="210">
        <f t="shared" ref="C1082:L1082" si="1000">(C2815/C$1818)/(C4548/C$3551)</f>
        <v>0</v>
      </c>
      <c r="D1082" s="210">
        <f t="shared" si="1000"/>
        <v>1.1107696514977589E-2</v>
      </c>
      <c r="E1082" s="210">
        <f t="shared" si="1000"/>
        <v>0</v>
      </c>
      <c r="F1082" s="210">
        <f t="shared" si="1000"/>
        <v>0</v>
      </c>
      <c r="G1082" s="210">
        <f t="shared" si="1000"/>
        <v>0</v>
      </c>
      <c r="H1082" s="210">
        <f t="shared" si="1000"/>
        <v>0</v>
      </c>
      <c r="I1082" s="210">
        <f t="shared" si="1000"/>
        <v>0</v>
      </c>
      <c r="J1082" s="210">
        <f t="shared" si="1000"/>
        <v>0</v>
      </c>
      <c r="K1082" s="210">
        <f t="shared" si="1000"/>
        <v>0</v>
      </c>
      <c r="L1082" s="210">
        <f t="shared" si="1000"/>
        <v>0</v>
      </c>
    </row>
    <row r="1083" spans="1:12" x14ac:dyDescent="0.25">
      <c r="A1083" s="50" t="s">
        <v>4643</v>
      </c>
      <c r="B1083" s="50" t="s">
        <v>7229</v>
      </c>
      <c r="C1083" s="210">
        <f t="shared" ref="C1083:L1083" si="1001">(C2816/C$1818)/(C4549/C$3551)</f>
        <v>0</v>
      </c>
      <c r="D1083" s="210">
        <f t="shared" si="1001"/>
        <v>0</v>
      </c>
      <c r="E1083" s="210">
        <f t="shared" si="1001"/>
        <v>0</v>
      </c>
      <c r="F1083" s="210">
        <f t="shared" si="1001"/>
        <v>2.4955326267170164E-2</v>
      </c>
      <c r="G1083" s="210">
        <f t="shared" si="1001"/>
        <v>0</v>
      </c>
      <c r="H1083" s="210">
        <f t="shared" si="1001"/>
        <v>0</v>
      </c>
      <c r="I1083" s="210">
        <f t="shared" si="1001"/>
        <v>0</v>
      </c>
      <c r="J1083" s="210">
        <f t="shared" si="1001"/>
        <v>0</v>
      </c>
      <c r="K1083" s="210">
        <f t="shared" si="1001"/>
        <v>0</v>
      </c>
      <c r="L1083" s="210">
        <f t="shared" si="1001"/>
        <v>0</v>
      </c>
    </row>
    <row r="1084" spans="1:12" x14ac:dyDescent="0.25">
      <c r="A1084" s="50" t="s">
        <v>1669</v>
      </c>
      <c r="B1084" s="50" t="s">
        <v>7233</v>
      </c>
      <c r="C1084" s="210">
        <f t="shared" ref="C1084:L1084" si="1002">(C2817/C$1818)/(C4550/C$3551)</f>
        <v>1.2762074901078084E-3</v>
      </c>
      <c r="D1084" s="210">
        <f t="shared" si="1002"/>
        <v>0</v>
      </c>
      <c r="E1084" s="210">
        <f t="shared" si="1002"/>
        <v>0</v>
      </c>
      <c r="F1084" s="210">
        <f t="shared" si="1002"/>
        <v>0</v>
      </c>
      <c r="G1084" s="210">
        <f t="shared" si="1002"/>
        <v>0</v>
      </c>
      <c r="H1084" s="210">
        <f t="shared" si="1002"/>
        <v>7.3715398672749191E-2</v>
      </c>
      <c r="I1084" s="210">
        <f t="shared" si="1002"/>
        <v>0</v>
      </c>
      <c r="J1084" s="210">
        <f t="shared" si="1002"/>
        <v>0</v>
      </c>
      <c r="K1084" s="210">
        <f t="shared" si="1002"/>
        <v>0</v>
      </c>
      <c r="L1084" s="210">
        <f t="shared" si="1002"/>
        <v>0</v>
      </c>
    </row>
    <row r="1085" spans="1:12" x14ac:dyDescent="0.25">
      <c r="A1085" s="50" t="s">
        <v>1560</v>
      </c>
      <c r="B1085" s="50" t="s">
        <v>7234</v>
      </c>
      <c r="C1085" s="210">
        <f t="shared" ref="C1085:L1085" si="1003">(C2818/C$1818)/(C4551/C$3551)</f>
        <v>0</v>
      </c>
      <c r="D1085" s="210">
        <f t="shared" si="1003"/>
        <v>0</v>
      </c>
      <c r="E1085" s="210">
        <f t="shared" si="1003"/>
        <v>0</v>
      </c>
      <c r="F1085" s="210">
        <f t="shared" si="1003"/>
        <v>5.0122281878562432E-4</v>
      </c>
      <c r="G1085" s="210">
        <f t="shared" si="1003"/>
        <v>0</v>
      </c>
      <c r="H1085" s="210">
        <f t="shared" si="1003"/>
        <v>0</v>
      </c>
      <c r="I1085" s="210">
        <f t="shared" si="1003"/>
        <v>3.7135779089605546E-4</v>
      </c>
      <c r="J1085" s="210">
        <f t="shared" si="1003"/>
        <v>0</v>
      </c>
      <c r="K1085" s="210">
        <f t="shared" si="1003"/>
        <v>0</v>
      </c>
      <c r="L1085" s="210">
        <f t="shared" si="1003"/>
        <v>0</v>
      </c>
    </row>
    <row r="1086" spans="1:12" x14ac:dyDescent="0.25">
      <c r="A1086" s="50" t="s">
        <v>1308</v>
      </c>
      <c r="B1086" s="50" t="s">
        <v>7235</v>
      </c>
      <c r="C1086" s="210">
        <f t="shared" ref="C1086:L1086" si="1004">(C2819/C$1818)/(C4552/C$3551)</f>
        <v>0</v>
      </c>
      <c r="D1086" s="210">
        <f t="shared" si="1004"/>
        <v>8.4355871907311648E-3</v>
      </c>
      <c r="E1086" s="210">
        <f t="shared" si="1004"/>
        <v>3.9214603327345403E-3</v>
      </c>
      <c r="F1086" s="210">
        <f t="shared" si="1004"/>
        <v>0</v>
      </c>
      <c r="G1086" s="210">
        <f t="shared" si="1004"/>
        <v>0</v>
      </c>
      <c r="H1086" s="210">
        <f t="shared" si="1004"/>
        <v>2.0504326845873166E-3</v>
      </c>
      <c r="I1086" s="210">
        <f t="shared" si="1004"/>
        <v>0</v>
      </c>
      <c r="J1086" s="210">
        <f t="shared" si="1004"/>
        <v>0</v>
      </c>
      <c r="K1086" s="210">
        <f t="shared" si="1004"/>
        <v>0</v>
      </c>
      <c r="L1086" s="210">
        <f t="shared" si="1004"/>
        <v>0</v>
      </c>
    </row>
    <row r="1087" spans="1:12" x14ac:dyDescent="0.25">
      <c r="A1087" s="50" t="s">
        <v>2752</v>
      </c>
      <c r="B1087" s="50" t="s">
        <v>7236</v>
      </c>
      <c r="C1087" s="210">
        <f t="shared" ref="C1087:L1087" si="1005">(C2820/C$1818)/(C4553/C$3551)</f>
        <v>6.8186098440871984E-3</v>
      </c>
      <c r="D1087" s="210">
        <f t="shared" si="1005"/>
        <v>0</v>
      </c>
      <c r="E1087" s="210">
        <f t="shared" si="1005"/>
        <v>0</v>
      </c>
      <c r="F1087" s="210">
        <f t="shared" si="1005"/>
        <v>0</v>
      </c>
      <c r="G1087" s="210">
        <f t="shared" si="1005"/>
        <v>9.4032545950057961E-4</v>
      </c>
      <c r="H1087" s="210">
        <f t="shared" si="1005"/>
        <v>4.4013438493097192E-3</v>
      </c>
      <c r="I1087" s="210">
        <f t="shared" si="1005"/>
        <v>6.7777627036258686E-4</v>
      </c>
      <c r="J1087" s="210">
        <f t="shared" si="1005"/>
        <v>9.8251183349697246E-3</v>
      </c>
      <c r="K1087" s="210">
        <f t="shared" si="1005"/>
        <v>3.2003813228366713E-2</v>
      </c>
      <c r="L1087" s="210">
        <f t="shared" si="1005"/>
        <v>0</v>
      </c>
    </row>
    <row r="1088" spans="1:12" x14ac:dyDescent="0.25">
      <c r="A1088" s="50" t="s">
        <v>1781</v>
      </c>
      <c r="B1088" s="50" t="s">
        <v>7238</v>
      </c>
      <c r="C1088" s="210">
        <f t="shared" ref="C1088:L1088" si="1006">(C2821/C$1818)/(C4554/C$3551)</f>
        <v>0</v>
      </c>
      <c r="D1088" s="210">
        <f t="shared" si="1006"/>
        <v>0</v>
      </c>
      <c r="E1088" s="210">
        <f t="shared" si="1006"/>
        <v>0</v>
      </c>
      <c r="F1088" s="210">
        <f t="shared" si="1006"/>
        <v>1.5369843464582561E-3</v>
      </c>
      <c r="G1088" s="210">
        <f t="shared" si="1006"/>
        <v>0</v>
      </c>
      <c r="H1088" s="210">
        <f t="shared" si="1006"/>
        <v>0.76008638781806015</v>
      </c>
      <c r="I1088" s="210">
        <f t="shared" si="1006"/>
        <v>0</v>
      </c>
      <c r="J1088" s="210">
        <f t="shared" si="1006"/>
        <v>0</v>
      </c>
      <c r="K1088" s="210">
        <f t="shared" si="1006"/>
        <v>0</v>
      </c>
      <c r="L1088" s="210">
        <f t="shared" si="1006"/>
        <v>0</v>
      </c>
    </row>
    <row r="1089" spans="1:12" x14ac:dyDescent="0.25">
      <c r="A1089" s="50" t="s">
        <v>2400</v>
      </c>
      <c r="B1089" s="50" t="s">
        <v>7239</v>
      </c>
      <c r="C1089" s="210">
        <f t="shared" ref="C1089:L1089" si="1007">(C2822/C$1818)/(C4555/C$3551)</f>
        <v>0</v>
      </c>
      <c r="D1089" s="210">
        <f t="shared" si="1007"/>
        <v>0</v>
      </c>
      <c r="E1089" s="210">
        <f t="shared" si="1007"/>
        <v>0</v>
      </c>
      <c r="F1089" s="210">
        <f t="shared" si="1007"/>
        <v>0</v>
      </c>
      <c r="G1089" s="210">
        <f t="shared" si="1007"/>
        <v>1.7791607387055372E-3</v>
      </c>
      <c r="H1089" s="210">
        <f t="shared" si="1007"/>
        <v>0</v>
      </c>
      <c r="I1089" s="210">
        <f t="shared" si="1007"/>
        <v>0</v>
      </c>
      <c r="J1089" s="210">
        <f t="shared" si="1007"/>
        <v>0</v>
      </c>
      <c r="K1089" s="210">
        <f t="shared" si="1007"/>
        <v>0</v>
      </c>
      <c r="L1089" s="210">
        <f t="shared" si="1007"/>
        <v>0</v>
      </c>
    </row>
    <row r="1090" spans="1:12" x14ac:dyDescent="0.25">
      <c r="A1090" s="50" t="s">
        <v>2960</v>
      </c>
      <c r="B1090" s="50" t="s">
        <v>7240</v>
      </c>
      <c r="C1090" s="210">
        <f t="shared" ref="C1090:L1090" si="1008">(C2823/C$1818)/(C4556/C$3551)</f>
        <v>0</v>
      </c>
      <c r="D1090" s="210">
        <f t="shared" si="1008"/>
        <v>0</v>
      </c>
      <c r="E1090" s="210">
        <f t="shared" si="1008"/>
        <v>0</v>
      </c>
      <c r="F1090" s="210">
        <f t="shared" si="1008"/>
        <v>0</v>
      </c>
      <c r="G1090" s="210">
        <f t="shared" si="1008"/>
        <v>1.0258738064497713E-4</v>
      </c>
      <c r="H1090" s="210">
        <f t="shared" si="1008"/>
        <v>0</v>
      </c>
      <c r="I1090" s="210">
        <f t="shared" si="1008"/>
        <v>0</v>
      </c>
      <c r="J1090" s="210">
        <f t="shared" si="1008"/>
        <v>4.152605334975845E-3</v>
      </c>
      <c r="K1090" s="210">
        <f t="shared" si="1008"/>
        <v>0</v>
      </c>
      <c r="L1090" s="210">
        <f t="shared" si="1008"/>
        <v>0</v>
      </c>
    </row>
    <row r="1091" spans="1:12" x14ac:dyDescent="0.25">
      <c r="A1091" s="50" t="s">
        <v>1315</v>
      </c>
      <c r="B1091" s="50" t="s">
        <v>7241</v>
      </c>
      <c r="C1091" s="210">
        <f t="shared" ref="C1091:L1091" si="1009">(C2824/C$1818)/(C4557/C$3551)</f>
        <v>0</v>
      </c>
      <c r="D1091" s="210">
        <f t="shared" si="1009"/>
        <v>0</v>
      </c>
      <c r="E1091" s="210">
        <f t="shared" si="1009"/>
        <v>0</v>
      </c>
      <c r="F1091" s="210">
        <f t="shared" si="1009"/>
        <v>0</v>
      </c>
      <c r="G1091" s="210">
        <f t="shared" si="1009"/>
        <v>0</v>
      </c>
      <c r="H1091" s="210">
        <f t="shared" si="1009"/>
        <v>0</v>
      </c>
      <c r="I1091" s="210">
        <f t="shared" si="1009"/>
        <v>2.3625513307992744E-4</v>
      </c>
      <c r="J1091" s="210">
        <f t="shared" si="1009"/>
        <v>0</v>
      </c>
      <c r="K1091" s="210">
        <f t="shared" si="1009"/>
        <v>0</v>
      </c>
      <c r="L1091" s="210">
        <f t="shared" si="1009"/>
        <v>0</v>
      </c>
    </row>
    <row r="1092" spans="1:12" x14ac:dyDescent="0.25">
      <c r="A1092" s="50" t="s">
        <v>3342</v>
      </c>
      <c r="B1092" s="50" t="s">
        <v>7245</v>
      </c>
      <c r="C1092" s="210">
        <f t="shared" ref="C1092:L1092" si="1010">(C2825/C$1818)/(C4558/C$3551)</f>
        <v>5.2627962361288447E-5</v>
      </c>
      <c r="D1092" s="210">
        <f t="shared" si="1010"/>
        <v>0</v>
      </c>
      <c r="E1092" s="210">
        <f t="shared" si="1010"/>
        <v>0.33230923480387287</v>
      </c>
      <c r="F1092" s="210">
        <f t="shared" si="1010"/>
        <v>0</v>
      </c>
      <c r="G1092" s="210">
        <f t="shared" si="1010"/>
        <v>0</v>
      </c>
      <c r="H1092" s="210">
        <f t="shared" si="1010"/>
        <v>0</v>
      </c>
      <c r="I1092" s="210">
        <f t="shared" si="1010"/>
        <v>0</v>
      </c>
      <c r="J1092" s="210">
        <f t="shared" si="1010"/>
        <v>0</v>
      </c>
      <c r="K1092" s="210">
        <f t="shared" si="1010"/>
        <v>0</v>
      </c>
      <c r="L1092" s="210">
        <f t="shared" si="1010"/>
        <v>0</v>
      </c>
    </row>
    <row r="1093" spans="1:12" x14ac:dyDescent="0.25">
      <c r="A1093" s="50" t="s">
        <v>3106</v>
      </c>
      <c r="B1093" s="50" t="s">
        <v>7246</v>
      </c>
      <c r="C1093" s="210">
        <f t="shared" ref="C1093:L1093" si="1011">(C2826/C$1818)/(C4559/C$3551)</f>
        <v>0</v>
      </c>
      <c r="D1093" s="210">
        <f t="shared" si="1011"/>
        <v>0.43526805792431528</v>
      </c>
      <c r="E1093" s="210">
        <f t="shared" si="1011"/>
        <v>0</v>
      </c>
      <c r="F1093" s="210">
        <f t="shared" si="1011"/>
        <v>0</v>
      </c>
      <c r="G1093" s="210">
        <f t="shared" si="1011"/>
        <v>0</v>
      </c>
      <c r="H1093" s="210">
        <f t="shared" si="1011"/>
        <v>0</v>
      </c>
      <c r="I1093" s="210">
        <f t="shared" si="1011"/>
        <v>0</v>
      </c>
      <c r="J1093" s="210">
        <f t="shared" si="1011"/>
        <v>0</v>
      </c>
      <c r="K1093" s="210">
        <f t="shared" si="1011"/>
        <v>0</v>
      </c>
      <c r="L1093" s="210">
        <f t="shared" si="1011"/>
        <v>0</v>
      </c>
    </row>
    <row r="1094" spans="1:12" x14ac:dyDescent="0.25">
      <c r="A1094" s="50" t="s">
        <v>4311</v>
      </c>
      <c r="B1094" s="50" t="s">
        <v>7251</v>
      </c>
      <c r="C1094" s="210">
        <f t="shared" ref="C1094:L1094" si="1012">(C2827/C$1818)/(C4560/C$3551)</f>
        <v>0</v>
      </c>
      <c r="D1094" s="210">
        <f t="shared" si="1012"/>
        <v>0</v>
      </c>
      <c r="E1094" s="210">
        <f t="shared" si="1012"/>
        <v>0.4145749562499082</v>
      </c>
      <c r="F1094" s="210">
        <f t="shared" si="1012"/>
        <v>0</v>
      </c>
      <c r="G1094" s="210">
        <f t="shared" si="1012"/>
        <v>0</v>
      </c>
      <c r="H1094" s="210">
        <f t="shared" si="1012"/>
        <v>0</v>
      </c>
      <c r="I1094" s="210">
        <f t="shared" si="1012"/>
        <v>0</v>
      </c>
      <c r="J1094" s="210">
        <f t="shared" si="1012"/>
        <v>0</v>
      </c>
      <c r="K1094" s="210">
        <f t="shared" si="1012"/>
        <v>0</v>
      </c>
      <c r="L1094" s="210">
        <f t="shared" si="1012"/>
        <v>0</v>
      </c>
    </row>
    <row r="1095" spans="1:12" x14ac:dyDescent="0.25">
      <c r="A1095" s="50" t="s">
        <v>2124</v>
      </c>
      <c r="B1095" s="50" t="s">
        <v>7254</v>
      </c>
      <c r="C1095" s="210">
        <f t="shared" ref="C1095:L1095" si="1013">(C2828/C$1818)/(C4561/C$3551)</f>
        <v>0</v>
      </c>
      <c r="D1095" s="210">
        <f t="shared" si="1013"/>
        <v>0</v>
      </c>
      <c r="E1095" s="210">
        <f t="shared" si="1013"/>
        <v>0</v>
      </c>
      <c r="F1095" s="210">
        <f t="shared" si="1013"/>
        <v>0</v>
      </c>
      <c r="G1095" s="210">
        <f t="shared" si="1013"/>
        <v>0</v>
      </c>
      <c r="H1095" s="210">
        <f t="shared" si="1013"/>
        <v>0</v>
      </c>
      <c r="I1095" s="210">
        <f t="shared" si="1013"/>
        <v>0</v>
      </c>
      <c r="J1095" s="210">
        <f t="shared" si="1013"/>
        <v>0</v>
      </c>
      <c r="K1095" s="210">
        <f t="shared" si="1013"/>
        <v>1.217200874312903E-3</v>
      </c>
      <c r="L1095" s="210">
        <f t="shared" si="1013"/>
        <v>0</v>
      </c>
    </row>
    <row r="1096" spans="1:12" x14ac:dyDescent="0.25">
      <c r="A1096" s="50" t="s">
        <v>792</v>
      </c>
      <c r="B1096" s="50" t="s">
        <v>7256</v>
      </c>
      <c r="C1096" s="210">
        <f t="shared" ref="C1096:L1096" si="1014">(C2829/C$1818)/(C4562/C$3551)</f>
        <v>0</v>
      </c>
      <c r="D1096" s="210">
        <f t="shared" si="1014"/>
        <v>0</v>
      </c>
      <c r="E1096" s="210">
        <f t="shared" si="1014"/>
        <v>0</v>
      </c>
      <c r="F1096" s="210">
        <f t="shared" si="1014"/>
        <v>0</v>
      </c>
      <c r="G1096" s="210">
        <f t="shared" si="1014"/>
        <v>0</v>
      </c>
      <c r="H1096" s="210">
        <f t="shared" si="1014"/>
        <v>0</v>
      </c>
      <c r="I1096" s="210">
        <f t="shared" si="1014"/>
        <v>0</v>
      </c>
      <c r="J1096" s="210">
        <f t="shared" si="1014"/>
        <v>0</v>
      </c>
      <c r="K1096" s="210">
        <f t="shared" si="1014"/>
        <v>1.2685404636843209E-2</v>
      </c>
      <c r="L1096" s="210">
        <f t="shared" si="1014"/>
        <v>0</v>
      </c>
    </row>
    <row r="1097" spans="1:12" x14ac:dyDescent="0.25">
      <c r="A1097" s="50" t="s">
        <v>2345</v>
      </c>
      <c r="B1097" s="50" t="s">
        <v>7257</v>
      </c>
      <c r="C1097" s="210">
        <f t="shared" ref="C1097:L1097" si="1015">(C2830/C$1818)/(C4563/C$3551)</f>
        <v>0</v>
      </c>
      <c r="D1097" s="210">
        <f t="shared" si="1015"/>
        <v>7.4781315149888912E-4</v>
      </c>
      <c r="E1097" s="210">
        <f t="shared" si="1015"/>
        <v>0</v>
      </c>
      <c r="F1097" s="210">
        <f t="shared" si="1015"/>
        <v>0</v>
      </c>
      <c r="G1097" s="210">
        <f t="shared" si="1015"/>
        <v>0</v>
      </c>
      <c r="H1097" s="210">
        <f t="shared" si="1015"/>
        <v>0</v>
      </c>
      <c r="I1097" s="210">
        <f t="shared" si="1015"/>
        <v>0</v>
      </c>
      <c r="J1097" s="210">
        <f t="shared" si="1015"/>
        <v>0</v>
      </c>
      <c r="K1097" s="210">
        <f t="shared" si="1015"/>
        <v>0</v>
      </c>
      <c r="L1097" s="210">
        <f t="shared" si="1015"/>
        <v>0</v>
      </c>
    </row>
    <row r="1098" spans="1:12" x14ac:dyDescent="0.25">
      <c r="A1098" s="50" t="s">
        <v>1822</v>
      </c>
      <c r="B1098" s="50" t="s">
        <v>7258</v>
      </c>
      <c r="C1098" s="210">
        <f t="shared" ref="C1098:L1098" si="1016">(C2831/C$1818)/(C4564/C$3551)</f>
        <v>0</v>
      </c>
      <c r="D1098" s="210">
        <f t="shared" si="1016"/>
        <v>1.0528850241501948E-3</v>
      </c>
      <c r="E1098" s="210">
        <f t="shared" si="1016"/>
        <v>0</v>
      </c>
      <c r="F1098" s="210">
        <f t="shared" si="1016"/>
        <v>9.4875272629537722E-5</v>
      </c>
      <c r="G1098" s="210">
        <f t="shared" si="1016"/>
        <v>0</v>
      </c>
      <c r="H1098" s="210">
        <f t="shared" si="1016"/>
        <v>0</v>
      </c>
      <c r="I1098" s="210">
        <f t="shared" si="1016"/>
        <v>0</v>
      </c>
      <c r="J1098" s="210">
        <f t="shared" si="1016"/>
        <v>0</v>
      </c>
      <c r="K1098" s="210">
        <f t="shared" si="1016"/>
        <v>0</v>
      </c>
      <c r="L1098" s="210">
        <f t="shared" si="1016"/>
        <v>0</v>
      </c>
    </row>
    <row r="1099" spans="1:12" x14ac:dyDescent="0.25">
      <c r="A1099" s="50" t="s">
        <v>1031</v>
      </c>
      <c r="B1099" s="50" t="s">
        <v>7261</v>
      </c>
      <c r="C1099" s="210">
        <f t="shared" ref="C1099:L1099" si="1017">(C2832/C$1818)/(C4565/C$3551)</f>
        <v>5.0069391750612031E-4</v>
      </c>
      <c r="D1099" s="210">
        <f t="shared" si="1017"/>
        <v>0</v>
      </c>
      <c r="E1099" s="210">
        <f t="shared" si="1017"/>
        <v>0</v>
      </c>
      <c r="F1099" s="210">
        <f t="shared" si="1017"/>
        <v>0</v>
      </c>
      <c r="G1099" s="210">
        <f t="shared" si="1017"/>
        <v>1.4225681481071578E-4</v>
      </c>
      <c r="H1099" s="210">
        <f t="shared" si="1017"/>
        <v>0</v>
      </c>
      <c r="I1099" s="210">
        <f t="shared" si="1017"/>
        <v>1.3456396203487088E-4</v>
      </c>
      <c r="J1099" s="210">
        <f t="shared" si="1017"/>
        <v>0</v>
      </c>
      <c r="K1099" s="210">
        <f t="shared" si="1017"/>
        <v>0</v>
      </c>
      <c r="L1099" s="210">
        <f t="shared" si="1017"/>
        <v>0</v>
      </c>
    </row>
    <row r="1100" spans="1:12" x14ac:dyDescent="0.25">
      <c r="A1100" s="50" t="s">
        <v>3797</v>
      </c>
      <c r="B1100" s="50" t="s">
        <v>7262</v>
      </c>
      <c r="C1100" s="210">
        <f t="shared" ref="C1100:L1100" si="1018">(C2833/C$1818)/(C4566/C$3551)</f>
        <v>0</v>
      </c>
      <c r="D1100" s="210">
        <f t="shared" si="1018"/>
        <v>2.6054556992161228E-2</v>
      </c>
      <c r="E1100" s="210">
        <f t="shared" si="1018"/>
        <v>0</v>
      </c>
      <c r="F1100" s="210">
        <f t="shared" si="1018"/>
        <v>0</v>
      </c>
      <c r="G1100" s="210">
        <f t="shared" si="1018"/>
        <v>0</v>
      </c>
      <c r="H1100" s="210">
        <f t="shared" si="1018"/>
        <v>0</v>
      </c>
      <c r="I1100" s="210">
        <f t="shared" si="1018"/>
        <v>0</v>
      </c>
      <c r="J1100" s="210">
        <f t="shared" si="1018"/>
        <v>0</v>
      </c>
      <c r="K1100" s="210">
        <f t="shared" si="1018"/>
        <v>0</v>
      </c>
      <c r="L1100" s="210">
        <f t="shared" si="1018"/>
        <v>0</v>
      </c>
    </row>
    <row r="1101" spans="1:12" x14ac:dyDescent="0.25">
      <c r="A1101" s="50" t="s">
        <v>3468</v>
      </c>
      <c r="B1101" s="50" t="s">
        <v>7263</v>
      </c>
      <c r="C1101" s="210">
        <f t="shared" ref="C1101:L1101" si="1019">(C2834/C$1818)/(C4567/C$3551)</f>
        <v>0</v>
      </c>
      <c r="D1101" s="210">
        <f t="shared" si="1019"/>
        <v>0</v>
      </c>
      <c r="E1101" s="210">
        <f t="shared" si="1019"/>
        <v>1.9447351844137203E-2</v>
      </c>
      <c r="F1101" s="210">
        <f t="shared" si="1019"/>
        <v>0</v>
      </c>
      <c r="G1101" s="210">
        <f t="shared" si="1019"/>
        <v>0</v>
      </c>
      <c r="H1101" s="210">
        <f t="shared" si="1019"/>
        <v>0</v>
      </c>
      <c r="I1101" s="210">
        <f t="shared" si="1019"/>
        <v>0</v>
      </c>
      <c r="J1101" s="210">
        <f t="shared" si="1019"/>
        <v>0</v>
      </c>
      <c r="K1101" s="210">
        <f t="shared" si="1019"/>
        <v>0</v>
      </c>
      <c r="L1101" s="210">
        <f t="shared" si="1019"/>
        <v>0</v>
      </c>
    </row>
    <row r="1102" spans="1:12" x14ac:dyDescent="0.25">
      <c r="A1102" s="50" t="s">
        <v>4312</v>
      </c>
      <c r="B1102" s="50" t="s">
        <v>7266</v>
      </c>
      <c r="C1102" s="210">
        <f t="shared" ref="C1102:L1102" si="1020">(C2835/C$1818)/(C4568/C$3551)</f>
        <v>5.8278541255106162E-3</v>
      </c>
      <c r="D1102" s="210">
        <f t="shared" si="1020"/>
        <v>0</v>
      </c>
      <c r="E1102" s="210">
        <f t="shared" si="1020"/>
        <v>0</v>
      </c>
      <c r="F1102" s="210">
        <f t="shared" si="1020"/>
        <v>0</v>
      </c>
      <c r="G1102" s="210">
        <f t="shared" si="1020"/>
        <v>0</v>
      </c>
      <c r="H1102" s="210">
        <f t="shared" si="1020"/>
        <v>0</v>
      </c>
      <c r="I1102" s="210">
        <f t="shared" si="1020"/>
        <v>0</v>
      </c>
      <c r="J1102" s="210">
        <f t="shared" si="1020"/>
        <v>0</v>
      </c>
      <c r="K1102" s="210">
        <f t="shared" si="1020"/>
        <v>0</v>
      </c>
      <c r="L1102" s="210">
        <f t="shared" si="1020"/>
        <v>0</v>
      </c>
    </row>
    <row r="1103" spans="1:12" x14ac:dyDescent="0.25">
      <c r="A1103" s="50" t="s">
        <v>3545</v>
      </c>
      <c r="B1103" s="50" t="s">
        <v>7271</v>
      </c>
      <c r="C1103" s="210">
        <f t="shared" ref="C1103:L1103" si="1021">(C2836/C$1818)/(C4569/C$3551)</f>
        <v>0</v>
      </c>
      <c r="D1103" s="210">
        <f t="shared" si="1021"/>
        <v>1.8397913801629392E-3</v>
      </c>
      <c r="E1103" s="210">
        <f t="shared" si="1021"/>
        <v>0</v>
      </c>
      <c r="F1103" s="210">
        <f t="shared" si="1021"/>
        <v>0</v>
      </c>
      <c r="G1103" s="210">
        <f t="shared" si="1021"/>
        <v>0</v>
      </c>
      <c r="H1103" s="210">
        <f t="shared" si="1021"/>
        <v>0</v>
      </c>
      <c r="I1103" s="210">
        <f t="shared" si="1021"/>
        <v>0</v>
      </c>
      <c r="J1103" s="210">
        <f t="shared" si="1021"/>
        <v>0</v>
      </c>
      <c r="K1103" s="210">
        <f t="shared" si="1021"/>
        <v>0</v>
      </c>
      <c r="L1103" s="210">
        <f t="shared" si="1021"/>
        <v>0</v>
      </c>
    </row>
    <row r="1104" spans="1:12" x14ac:dyDescent="0.25">
      <c r="A1104" s="50" t="s">
        <v>3205</v>
      </c>
      <c r="B1104" s="50" t="s">
        <v>7272</v>
      </c>
      <c r="C1104" s="210">
        <f t="shared" ref="C1104:L1104" si="1022">(C2837/C$1818)/(C4570/C$3551)</f>
        <v>2.0333539748675557E-2</v>
      </c>
      <c r="D1104" s="210">
        <f t="shared" si="1022"/>
        <v>4.4365699838048462E-3</v>
      </c>
      <c r="E1104" s="210">
        <f t="shared" si="1022"/>
        <v>0</v>
      </c>
      <c r="F1104" s="210">
        <f t="shared" si="1022"/>
        <v>3.5910191566714884E-2</v>
      </c>
      <c r="G1104" s="210">
        <f t="shared" si="1022"/>
        <v>0</v>
      </c>
      <c r="H1104" s="210">
        <f t="shared" si="1022"/>
        <v>0</v>
      </c>
      <c r="I1104" s="210">
        <f t="shared" si="1022"/>
        <v>0</v>
      </c>
      <c r="J1104" s="210">
        <f t="shared" si="1022"/>
        <v>0</v>
      </c>
      <c r="K1104" s="210">
        <f t="shared" si="1022"/>
        <v>0</v>
      </c>
      <c r="L1104" s="210">
        <f t="shared" si="1022"/>
        <v>0</v>
      </c>
    </row>
    <row r="1105" spans="1:12" x14ac:dyDescent="0.25">
      <c r="A1105" s="50" t="s">
        <v>2861</v>
      </c>
      <c r="B1105" s="50" t="s">
        <v>7273</v>
      </c>
      <c r="C1105" s="210">
        <f t="shared" ref="C1105:L1105" si="1023">(C2838/C$1818)/(C4571/C$3551)</f>
        <v>0</v>
      </c>
      <c r="D1105" s="210">
        <f t="shared" si="1023"/>
        <v>0</v>
      </c>
      <c r="E1105" s="210">
        <f t="shared" si="1023"/>
        <v>0</v>
      </c>
      <c r="F1105" s="210">
        <f t="shared" si="1023"/>
        <v>3.9576323649947584E-3</v>
      </c>
      <c r="G1105" s="210">
        <f t="shared" si="1023"/>
        <v>0</v>
      </c>
      <c r="H1105" s="210">
        <f t="shared" si="1023"/>
        <v>0</v>
      </c>
      <c r="I1105" s="210">
        <f t="shared" si="1023"/>
        <v>0</v>
      </c>
      <c r="J1105" s="210">
        <f t="shared" si="1023"/>
        <v>0</v>
      </c>
      <c r="K1105" s="210">
        <f t="shared" si="1023"/>
        <v>0</v>
      </c>
      <c r="L1105" s="210">
        <f t="shared" si="1023"/>
        <v>0</v>
      </c>
    </row>
    <row r="1106" spans="1:12" x14ac:dyDescent="0.25">
      <c r="A1106" s="50" t="s">
        <v>2749</v>
      </c>
      <c r="B1106" s="50" t="s">
        <v>7274</v>
      </c>
      <c r="C1106" s="210">
        <f t="shared" ref="C1106:L1106" si="1024">(C2839/C$1818)/(C4572/C$3551)</f>
        <v>0</v>
      </c>
      <c r="D1106" s="210">
        <f t="shared" si="1024"/>
        <v>0</v>
      </c>
      <c r="E1106" s="210">
        <f t="shared" si="1024"/>
        <v>0</v>
      </c>
      <c r="F1106" s="210">
        <f t="shared" si="1024"/>
        <v>0</v>
      </c>
      <c r="G1106" s="210">
        <f t="shared" si="1024"/>
        <v>0</v>
      </c>
      <c r="H1106" s="210">
        <f t="shared" si="1024"/>
        <v>0</v>
      </c>
      <c r="I1106" s="210">
        <f t="shared" si="1024"/>
        <v>2.008984827282255E-3</v>
      </c>
      <c r="J1106" s="210">
        <f t="shared" si="1024"/>
        <v>0</v>
      </c>
      <c r="K1106" s="210">
        <f t="shared" si="1024"/>
        <v>0</v>
      </c>
      <c r="L1106" s="210">
        <f t="shared" si="1024"/>
        <v>0</v>
      </c>
    </row>
    <row r="1107" spans="1:12" x14ac:dyDescent="0.25">
      <c r="A1107" s="50" t="s">
        <v>3278</v>
      </c>
      <c r="B1107" s="50" t="s">
        <v>7275</v>
      </c>
      <c r="C1107" s="210">
        <f t="shared" ref="C1107:L1107" si="1025">(C2840/C$1818)/(C4573/C$3551)</f>
        <v>0</v>
      </c>
      <c r="D1107" s="210">
        <f t="shared" si="1025"/>
        <v>0</v>
      </c>
      <c r="E1107" s="210">
        <f t="shared" si="1025"/>
        <v>0</v>
      </c>
      <c r="F1107" s="210">
        <f t="shared" si="1025"/>
        <v>4.1499407094152639E-3</v>
      </c>
      <c r="G1107" s="210">
        <f t="shared" si="1025"/>
        <v>0</v>
      </c>
      <c r="H1107" s="210">
        <f t="shared" si="1025"/>
        <v>0</v>
      </c>
      <c r="I1107" s="210">
        <f t="shared" si="1025"/>
        <v>2.5174936070518447E-2</v>
      </c>
      <c r="J1107" s="210">
        <f t="shared" si="1025"/>
        <v>1.4032409948710221</v>
      </c>
      <c r="K1107" s="210">
        <f t="shared" si="1025"/>
        <v>0</v>
      </c>
      <c r="L1107" s="210">
        <f t="shared" si="1025"/>
        <v>0</v>
      </c>
    </row>
    <row r="1108" spans="1:12" x14ac:dyDescent="0.25">
      <c r="A1108" s="50" t="s">
        <v>3661</v>
      </c>
      <c r="B1108" s="50" t="s">
        <v>7276</v>
      </c>
      <c r="C1108" s="210">
        <f t="shared" ref="C1108:L1108" si="1026">(C2841/C$1818)/(C4574/C$3551)</f>
        <v>0</v>
      </c>
      <c r="D1108" s="210">
        <f t="shared" si="1026"/>
        <v>3.8501773237518497E-3</v>
      </c>
      <c r="E1108" s="210">
        <f t="shared" si="1026"/>
        <v>0</v>
      </c>
      <c r="F1108" s="210">
        <f t="shared" si="1026"/>
        <v>0</v>
      </c>
      <c r="G1108" s="210">
        <f t="shared" si="1026"/>
        <v>0</v>
      </c>
      <c r="H1108" s="210">
        <f t="shared" si="1026"/>
        <v>0</v>
      </c>
      <c r="I1108" s="210">
        <f t="shared" si="1026"/>
        <v>0</v>
      </c>
      <c r="J1108" s="210">
        <f t="shared" si="1026"/>
        <v>0</v>
      </c>
      <c r="K1108" s="210">
        <f t="shared" si="1026"/>
        <v>0</v>
      </c>
      <c r="L1108" s="210">
        <f t="shared" si="1026"/>
        <v>0</v>
      </c>
    </row>
    <row r="1109" spans="1:12" x14ac:dyDescent="0.25">
      <c r="A1109" s="50" t="s">
        <v>4313</v>
      </c>
      <c r="B1109" s="50" t="s">
        <v>7277</v>
      </c>
      <c r="C1109" s="210">
        <f t="shared" ref="C1109:L1109" si="1027">(C2842/C$1818)/(C4575/C$3551)</f>
        <v>0</v>
      </c>
      <c r="D1109" s="210">
        <f t="shared" si="1027"/>
        <v>0.11824825156984703</v>
      </c>
      <c r="E1109" s="210">
        <f t="shared" si="1027"/>
        <v>0</v>
      </c>
      <c r="F1109" s="210">
        <f t="shared" si="1027"/>
        <v>0</v>
      </c>
      <c r="G1109" s="210">
        <f t="shared" si="1027"/>
        <v>0</v>
      </c>
      <c r="H1109" s="210">
        <f t="shared" si="1027"/>
        <v>0</v>
      </c>
      <c r="I1109" s="210">
        <f t="shared" si="1027"/>
        <v>0</v>
      </c>
      <c r="J1109" s="210" t="e">
        <f t="shared" si="1027"/>
        <v>#DIV/0!</v>
      </c>
      <c r="K1109" s="210">
        <f t="shared" si="1027"/>
        <v>0</v>
      </c>
      <c r="L1109" s="210" t="e">
        <f t="shared" si="1027"/>
        <v>#DIV/0!</v>
      </c>
    </row>
    <row r="1110" spans="1:12" x14ac:dyDescent="0.25">
      <c r="A1110" s="50" t="s">
        <v>3827</v>
      </c>
      <c r="B1110" s="50" t="s">
        <v>7283</v>
      </c>
      <c r="C1110" s="210">
        <f t="shared" ref="C1110:L1110" si="1028">(C2843/C$1818)/(C4576/C$3551)</f>
        <v>0</v>
      </c>
      <c r="D1110" s="210">
        <f t="shared" si="1028"/>
        <v>0</v>
      </c>
      <c r="E1110" s="210">
        <f t="shared" si="1028"/>
        <v>0</v>
      </c>
      <c r="F1110" s="210">
        <f t="shared" si="1028"/>
        <v>0.30374228614275606</v>
      </c>
      <c r="G1110" s="210">
        <f t="shared" si="1028"/>
        <v>0</v>
      </c>
      <c r="H1110" s="210">
        <f t="shared" si="1028"/>
        <v>0</v>
      </c>
      <c r="I1110" s="210">
        <f t="shared" si="1028"/>
        <v>0</v>
      </c>
      <c r="J1110" s="210">
        <f t="shared" si="1028"/>
        <v>0</v>
      </c>
      <c r="K1110" s="210">
        <f t="shared" si="1028"/>
        <v>0</v>
      </c>
      <c r="L1110" s="210">
        <f t="shared" si="1028"/>
        <v>0</v>
      </c>
    </row>
    <row r="1111" spans="1:12" x14ac:dyDescent="0.25">
      <c r="A1111" s="50" t="s">
        <v>3458</v>
      </c>
      <c r="B1111" s="50" t="s">
        <v>7284</v>
      </c>
      <c r="C1111" s="210">
        <f t="shared" ref="C1111:L1111" si="1029">(C2844/C$1818)/(C4577/C$3551)</f>
        <v>0</v>
      </c>
      <c r="D1111" s="210">
        <f t="shared" si="1029"/>
        <v>0</v>
      </c>
      <c r="E1111" s="210">
        <f t="shared" si="1029"/>
        <v>0</v>
      </c>
      <c r="F1111" s="210">
        <f t="shared" si="1029"/>
        <v>0</v>
      </c>
      <c r="G1111" s="210">
        <f t="shared" si="1029"/>
        <v>0</v>
      </c>
      <c r="H1111" s="210">
        <f t="shared" si="1029"/>
        <v>0</v>
      </c>
      <c r="I1111" s="210">
        <f t="shared" si="1029"/>
        <v>0</v>
      </c>
      <c r="J1111" s="210">
        <f t="shared" si="1029"/>
        <v>0</v>
      </c>
      <c r="K1111" s="210">
        <f t="shared" si="1029"/>
        <v>7.0427475267244907E-3</v>
      </c>
      <c r="L1111" s="210">
        <f t="shared" si="1029"/>
        <v>0</v>
      </c>
    </row>
    <row r="1112" spans="1:12" x14ac:dyDescent="0.25">
      <c r="A1112" s="50" t="s">
        <v>1976</v>
      </c>
      <c r="B1112" s="50" t="s">
        <v>7290</v>
      </c>
      <c r="C1112" s="210">
        <f t="shared" ref="C1112:L1112" si="1030">(C2845/C$1818)/(C4578/C$3551)</f>
        <v>0</v>
      </c>
      <c r="D1112" s="210">
        <f t="shared" si="1030"/>
        <v>0</v>
      </c>
      <c r="E1112" s="210">
        <f t="shared" si="1030"/>
        <v>0</v>
      </c>
      <c r="F1112" s="210">
        <f t="shared" si="1030"/>
        <v>9.1684041701972814E-4</v>
      </c>
      <c r="G1112" s="210">
        <f t="shared" si="1030"/>
        <v>0</v>
      </c>
      <c r="H1112" s="210">
        <f t="shared" si="1030"/>
        <v>0</v>
      </c>
      <c r="I1112" s="210">
        <f t="shared" si="1030"/>
        <v>0</v>
      </c>
      <c r="J1112" s="210">
        <f t="shared" si="1030"/>
        <v>0</v>
      </c>
      <c r="K1112" s="210">
        <f t="shared" si="1030"/>
        <v>0</v>
      </c>
      <c r="L1112" s="210">
        <f t="shared" si="1030"/>
        <v>0</v>
      </c>
    </row>
    <row r="1113" spans="1:12" x14ac:dyDescent="0.25">
      <c r="A1113" s="50" t="s">
        <v>3366</v>
      </c>
      <c r="B1113" s="50" t="s">
        <v>7294</v>
      </c>
      <c r="C1113" s="210">
        <f t="shared" ref="C1113:L1113" si="1031">(C2846/C$1818)/(C4579/C$3551)</f>
        <v>0</v>
      </c>
      <c r="D1113" s="210">
        <f t="shared" si="1031"/>
        <v>0</v>
      </c>
      <c r="E1113" s="210">
        <f t="shared" si="1031"/>
        <v>0</v>
      </c>
      <c r="F1113" s="210">
        <f t="shared" si="1031"/>
        <v>0</v>
      </c>
      <c r="G1113" s="210">
        <f t="shared" si="1031"/>
        <v>0.84265599153746373</v>
      </c>
      <c r="H1113" s="210">
        <f t="shared" si="1031"/>
        <v>0.2491754080286494</v>
      </c>
      <c r="I1113" s="210">
        <f t="shared" si="1031"/>
        <v>0.19573251650212672</v>
      </c>
      <c r="J1113" s="210">
        <f t="shared" si="1031"/>
        <v>0.16043639991404388</v>
      </c>
      <c r="K1113" s="210">
        <f t="shared" si="1031"/>
        <v>0.15320268755900701</v>
      </c>
      <c r="L1113" s="210">
        <f t="shared" si="1031"/>
        <v>0</v>
      </c>
    </row>
    <row r="1114" spans="1:12" x14ac:dyDescent="0.25">
      <c r="A1114" s="50" t="s">
        <v>3620</v>
      </c>
      <c r="B1114" s="50" t="s">
        <v>7295</v>
      </c>
      <c r="C1114" s="210">
        <f t="shared" ref="C1114:L1114" si="1032">(C2847/C$1818)/(C4580/C$3551)</f>
        <v>0.20839124805406611</v>
      </c>
      <c r="D1114" s="210">
        <f t="shared" si="1032"/>
        <v>0</v>
      </c>
      <c r="E1114" s="210">
        <f t="shared" si="1032"/>
        <v>0</v>
      </c>
      <c r="F1114" s="210">
        <f t="shared" si="1032"/>
        <v>0</v>
      </c>
      <c r="G1114" s="210">
        <f t="shared" si="1032"/>
        <v>0</v>
      </c>
      <c r="H1114" s="210">
        <f t="shared" si="1032"/>
        <v>0</v>
      </c>
      <c r="I1114" s="210">
        <f t="shared" si="1032"/>
        <v>0</v>
      </c>
      <c r="J1114" s="210">
        <f t="shared" si="1032"/>
        <v>0</v>
      </c>
      <c r="K1114" s="210">
        <f t="shared" si="1032"/>
        <v>0</v>
      </c>
      <c r="L1114" s="210">
        <f t="shared" si="1032"/>
        <v>0</v>
      </c>
    </row>
    <row r="1115" spans="1:12" x14ac:dyDescent="0.25">
      <c r="A1115" s="50" t="s">
        <v>2760</v>
      </c>
      <c r="B1115" s="50" t="s">
        <v>7296</v>
      </c>
      <c r="C1115" s="210">
        <f t="shared" ref="C1115:L1115" si="1033">(C2848/C$1818)/(C4581/C$3551)</f>
        <v>0</v>
      </c>
      <c r="D1115" s="210">
        <f t="shared" si="1033"/>
        <v>0</v>
      </c>
      <c r="E1115" s="210">
        <f t="shared" si="1033"/>
        <v>0</v>
      </c>
      <c r="F1115" s="210">
        <f t="shared" si="1033"/>
        <v>0</v>
      </c>
      <c r="G1115" s="210">
        <f t="shared" si="1033"/>
        <v>0</v>
      </c>
      <c r="H1115" s="210">
        <f t="shared" si="1033"/>
        <v>0</v>
      </c>
      <c r="I1115" s="210">
        <f t="shared" si="1033"/>
        <v>0</v>
      </c>
      <c r="J1115" s="210">
        <f t="shared" si="1033"/>
        <v>0.367678424442408</v>
      </c>
      <c r="K1115" s="210">
        <f t="shared" si="1033"/>
        <v>0</v>
      </c>
      <c r="L1115" s="210">
        <f t="shared" si="1033"/>
        <v>0</v>
      </c>
    </row>
    <row r="1116" spans="1:12" x14ac:dyDescent="0.25">
      <c r="A1116" s="50" t="s">
        <v>3767</v>
      </c>
      <c r="B1116" s="50" t="s">
        <v>7297</v>
      </c>
      <c r="C1116" s="210">
        <f t="shared" ref="C1116:L1116" si="1034">(C2849/C$1818)/(C4582/C$3551)</f>
        <v>0</v>
      </c>
      <c r="D1116" s="210">
        <f t="shared" si="1034"/>
        <v>0</v>
      </c>
      <c r="E1116" s="210">
        <f t="shared" si="1034"/>
        <v>0</v>
      </c>
      <c r="F1116" s="210">
        <f t="shared" si="1034"/>
        <v>0</v>
      </c>
      <c r="G1116" s="210">
        <f t="shared" si="1034"/>
        <v>0</v>
      </c>
      <c r="H1116" s="210">
        <f t="shared" si="1034"/>
        <v>0</v>
      </c>
      <c r="I1116" s="210">
        <f t="shared" si="1034"/>
        <v>0</v>
      </c>
      <c r="J1116" s="210">
        <f t="shared" si="1034"/>
        <v>0.21952682692073147</v>
      </c>
      <c r="K1116" s="210">
        <f t="shared" si="1034"/>
        <v>0</v>
      </c>
      <c r="L1116" s="210">
        <f t="shared" si="1034"/>
        <v>0</v>
      </c>
    </row>
    <row r="1117" spans="1:12" x14ac:dyDescent="0.25">
      <c r="A1117" s="50" t="s">
        <v>3451</v>
      </c>
      <c r="B1117" s="50" t="s">
        <v>7298</v>
      </c>
      <c r="C1117" s="210">
        <f t="shared" ref="C1117:L1117" si="1035">(C2850/C$1818)/(C4583/C$3551)</f>
        <v>0</v>
      </c>
      <c r="D1117" s="210">
        <f t="shared" si="1035"/>
        <v>0</v>
      </c>
      <c r="E1117" s="210">
        <f t="shared" si="1035"/>
        <v>0</v>
      </c>
      <c r="F1117" s="210">
        <f t="shared" si="1035"/>
        <v>1.5400934554580522E-2</v>
      </c>
      <c r="G1117" s="210">
        <f t="shared" si="1035"/>
        <v>0</v>
      </c>
      <c r="H1117" s="210">
        <f t="shared" si="1035"/>
        <v>0</v>
      </c>
      <c r="I1117" s="210">
        <f t="shared" si="1035"/>
        <v>0</v>
      </c>
      <c r="J1117" s="210">
        <f t="shared" si="1035"/>
        <v>0</v>
      </c>
      <c r="K1117" s="210">
        <f t="shared" si="1035"/>
        <v>0</v>
      </c>
      <c r="L1117" s="210">
        <f t="shared" si="1035"/>
        <v>0</v>
      </c>
    </row>
    <row r="1118" spans="1:12" x14ac:dyDescent="0.25">
      <c r="A1118" s="50" t="s">
        <v>1546</v>
      </c>
      <c r="B1118" s="50" t="s">
        <v>7301</v>
      </c>
      <c r="C1118" s="210">
        <f t="shared" ref="C1118:L1118" si="1036">(C2851/C$1818)/(C4584/C$3551)</f>
        <v>3.9448676342762078E-2</v>
      </c>
      <c r="D1118" s="210">
        <f t="shared" si="1036"/>
        <v>0</v>
      </c>
      <c r="E1118" s="210">
        <f t="shared" si="1036"/>
        <v>0</v>
      </c>
      <c r="F1118" s="210">
        <f t="shared" si="1036"/>
        <v>0</v>
      </c>
      <c r="G1118" s="210">
        <f t="shared" si="1036"/>
        <v>0</v>
      </c>
      <c r="H1118" s="210">
        <f t="shared" si="1036"/>
        <v>0</v>
      </c>
      <c r="I1118" s="210">
        <f t="shared" si="1036"/>
        <v>0</v>
      </c>
      <c r="J1118" s="210">
        <f t="shared" si="1036"/>
        <v>0</v>
      </c>
      <c r="K1118" s="210">
        <f t="shared" si="1036"/>
        <v>0</v>
      </c>
      <c r="L1118" s="210">
        <f t="shared" si="1036"/>
        <v>0</v>
      </c>
    </row>
    <row r="1119" spans="1:12" x14ac:dyDescent="0.25">
      <c r="A1119" s="50" t="s">
        <v>2142</v>
      </c>
      <c r="B1119" s="50" t="s">
        <v>7302</v>
      </c>
      <c r="C1119" s="210">
        <f t="shared" ref="C1119:L1119" si="1037">(C2852/C$1818)/(C4585/C$3551)</f>
        <v>0</v>
      </c>
      <c r="D1119" s="210">
        <f t="shared" si="1037"/>
        <v>0</v>
      </c>
      <c r="E1119" s="210">
        <f t="shared" si="1037"/>
        <v>0</v>
      </c>
      <c r="F1119" s="210">
        <f t="shared" si="1037"/>
        <v>3.3162500033176722E-4</v>
      </c>
      <c r="G1119" s="210">
        <f t="shared" si="1037"/>
        <v>5.8205721858325364E-3</v>
      </c>
      <c r="H1119" s="210">
        <f t="shared" si="1037"/>
        <v>0</v>
      </c>
      <c r="I1119" s="210">
        <f t="shared" si="1037"/>
        <v>0</v>
      </c>
      <c r="J1119" s="210">
        <f t="shared" si="1037"/>
        <v>0</v>
      </c>
      <c r="K1119" s="210">
        <f t="shared" si="1037"/>
        <v>1.4502933905689212E-3</v>
      </c>
      <c r="L1119" s="210">
        <f t="shared" si="1037"/>
        <v>0</v>
      </c>
    </row>
    <row r="1120" spans="1:12" x14ac:dyDescent="0.25">
      <c r="A1120" s="50" t="s">
        <v>4010</v>
      </c>
      <c r="B1120" s="50" t="s">
        <v>7308</v>
      </c>
      <c r="C1120" s="210">
        <f t="shared" ref="C1120:L1120" si="1038">(C2853/C$1818)/(C4586/C$3551)</f>
        <v>7.5581835627554026E-3</v>
      </c>
      <c r="D1120" s="210">
        <f t="shared" si="1038"/>
        <v>0.67378626243736839</v>
      </c>
      <c r="E1120" s="210">
        <f t="shared" si="1038"/>
        <v>0</v>
      </c>
      <c r="F1120" s="210">
        <f t="shared" si="1038"/>
        <v>0</v>
      </c>
      <c r="G1120" s="210">
        <f t="shared" si="1038"/>
        <v>0</v>
      </c>
      <c r="H1120" s="210">
        <f t="shared" si="1038"/>
        <v>0</v>
      </c>
      <c r="I1120" s="210">
        <f t="shared" si="1038"/>
        <v>0</v>
      </c>
      <c r="J1120" s="210">
        <f t="shared" si="1038"/>
        <v>0</v>
      </c>
      <c r="K1120" s="210">
        <f t="shared" si="1038"/>
        <v>0.7428936721713878</v>
      </c>
      <c r="L1120" s="210">
        <f t="shared" si="1038"/>
        <v>0</v>
      </c>
    </row>
    <row r="1121" spans="1:12" x14ac:dyDescent="0.25">
      <c r="A1121" s="50" t="s">
        <v>10174</v>
      </c>
      <c r="B1121" s="50" t="s">
        <v>10175</v>
      </c>
      <c r="C1121" s="210">
        <f t="shared" ref="C1121:L1121" si="1039">(C2854/C$1818)/(C4587/C$3551)</f>
        <v>5.1004128700218745</v>
      </c>
      <c r="D1121" s="210">
        <f t="shared" si="1039"/>
        <v>1726.5709252596087</v>
      </c>
      <c r="E1121" s="210">
        <f t="shared" si="1039"/>
        <v>0</v>
      </c>
      <c r="F1121" s="210">
        <f t="shared" si="1039"/>
        <v>0</v>
      </c>
      <c r="G1121" s="210">
        <f t="shared" si="1039"/>
        <v>0</v>
      </c>
      <c r="H1121" s="210">
        <f t="shared" si="1039"/>
        <v>0</v>
      </c>
      <c r="I1121" s="210" t="e">
        <f t="shared" si="1039"/>
        <v>#DIV/0!</v>
      </c>
      <c r="J1121" s="210" t="e">
        <f t="shared" si="1039"/>
        <v>#DIV/0!</v>
      </c>
      <c r="K1121" s="210" t="e">
        <f t="shared" si="1039"/>
        <v>#DIV/0!</v>
      </c>
      <c r="L1121" s="210" t="e">
        <f t="shared" si="1039"/>
        <v>#DIV/0!</v>
      </c>
    </row>
    <row r="1122" spans="1:12" x14ac:dyDescent="0.25">
      <c r="A1122" s="50" t="s">
        <v>10176</v>
      </c>
      <c r="B1122" s="50" t="s">
        <v>10177</v>
      </c>
      <c r="C1122" s="210">
        <f t="shared" ref="C1122:L1122" si="1040">(C2855/C$1818)/(C4588/C$3551)</f>
        <v>0</v>
      </c>
      <c r="D1122" s="210">
        <f t="shared" si="1040"/>
        <v>0</v>
      </c>
      <c r="E1122" s="210">
        <f t="shared" si="1040"/>
        <v>7.6834730891384595E-2</v>
      </c>
      <c r="F1122" s="210">
        <f t="shared" si="1040"/>
        <v>0.1522583226320452</v>
      </c>
      <c r="G1122" s="210">
        <f t="shared" si="1040"/>
        <v>2.0786363508005345E-2</v>
      </c>
      <c r="H1122" s="210">
        <f t="shared" si="1040"/>
        <v>1.0344328050886446E-2</v>
      </c>
      <c r="I1122" s="210">
        <f t="shared" si="1040"/>
        <v>0</v>
      </c>
      <c r="J1122" s="210">
        <f t="shared" si="1040"/>
        <v>0</v>
      </c>
      <c r="K1122" s="210">
        <f t="shared" si="1040"/>
        <v>1.5719711378308347E-2</v>
      </c>
      <c r="L1122" s="210">
        <f t="shared" si="1040"/>
        <v>0</v>
      </c>
    </row>
    <row r="1123" spans="1:12" x14ac:dyDescent="0.25">
      <c r="A1123" s="50" t="s">
        <v>2235</v>
      </c>
      <c r="B1123" s="50" t="s">
        <v>7311</v>
      </c>
      <c r="C1123" s="210">
        <f t="shared" ref="C1123:L1123" si="1041">(C2856/C$1818)/(C4589/C$3551)</f>
        <v>0</v>
      </c>
      <c r="D1123" s="210">
        <f t="shared" si="1041"/>
        <v>0</v>
      </c>
      <c r="E1123" s="210">
        <f t="shared" si="1041"/>
        <v>0</v>
      </c>
      <c r="F1123" s="210">
        <f t="shared" si="1041"/>
        <v>0</v>
      </c>
      <c r="G1123" s="210">
        <f t="shared" si="1041"/>
        <v>0</v>
      </c>
      <c r="H1123" s="210">
        <f t="shared" si="1041"/>
        <v>0</v>
      </c>
      <c r="I1123" s="210">
        <f t="shared" si="1041"/>
        <v>0</v>
      </c>
      <c r="J1123" s="210">
        <f t="shared" si="1041"/>
        <v>0</v>
      </c>
      <c r="K1123" s="210">
        <f t="shared" si="1041"/>
        <v>1.823660955907904E-3</v>
      </c>
      <c r="L1123" s="210">
        <f t="shared" si="1041"/>
        <v>0</v>
      </c>
    </row>
    <row r="1124" spans="1:12" x14ac:dyDescent="0.25">
      <c r="A1124" s="50" t="s">
        <v>2162</v>
      </c>
      <c r="B1124" s="50" t="s">
        <v>7317</v>
      </c>
      <c r="C1124" s="210">
        <f t="shared" ref="C1124:L1124" si="1042">(C2857/C$1818)/(C4590/C$3551)</f>
        <v>2.608185997141521E-4</v>
      </c>
      <c r="D1124" s="210">
        <f t="shared" si="1042"/>
        <v>0</v>
      </c>
      <c r="E1124" s="210">
        <f t="shared" si="1042"/>
        <v>0</v>
      </c>
      <c r="F1124" s="210">
        <f t="shared" si="1042"/>
        <v>0</v>
      </c>
      <c r="G1124" s="210">
        <f t="shared" si="1042"/>
        <v>0</v>
      </c>
      <c r="H1124" s="210">
        <f t="shared" si="1042"/>
        <v>0</v>
      </c>
      <c r="I1124" s="210">
        <f t="shared" si="1042"/>
        <v>0</v>
      </c>
      <c r="J1124" s="210">
        <f t="shared" si="1042"/>
        <v>0</v>
      </c>
      <c r="K1124" s="210">
        <f t="shared" si="1042"/>
        <v>0</v>
      </c>
      <c r="L1124" s="210">
        <f t="shared" si="1042"/>
        <v>0</v>
      </c>
    </row>
    <row r="1125" spans="1:12" x14ac:dyDescent="0.25">
      <c r="A1125" s="50" t="s">
        <v>1449</v>
      </c>
      <c r="B1125" s="50" t="s">
        <v>7318</v>
      </c>
      <c r="C1125" s="210">
        <f t="shared" ref="C1125:L1125" si="1043">(C2858/C$1818)/(C4591/C$3551)</f>
        <v>0</v>
      </c>
      <c r="D1125" s="210">
        <f t="shared" si="1043"/>
        <v>5.5896814172925555E-3</v>
      </c>
      <c r="E1125" s="210">
        <f t="shared" si="1043"/>
        <v>0</v>
      </c>
      <c r="F1125" s="210">
        <f t="shared" si="1043"/>
        <v>0</v>
      </c>
      <c r="G1125" s="210">
        <f t="shared" si="1043"/>
        <v>0</v>
      </c>
      <c r="H1125" s="210">
        <f t="shared" si="1043"/>
        <v>0</v>
      </c>
      <c r="I1125" s="210">
        <f t="shared" si="1043"/>
        <v>0</v>
      </c>
      <c r="J1125" s="210">
        <f t="shared" si="1043"/>
        <v>0</v>
      </c>
      <c r="K1125" s="210">
        <f t="shared" si="1043"/>
        <v>0</v>
      </c>
      <c r="L1125" s="210">
        <f t="shared" si="1043"/>
        <v>0</v>
      </c>
    </row>
    <row r="1126" spans="1:12" x14ac:dyDescent="0.25">
      <c r="A1126" s="50" t="s">
        <v>3522</v>
      </c>
      <c r="B1126" s="50" t="s">
        <v>7319</v>
      </c>
      <c r="C1126" s="210">
        <f t="shared" ref="C1126:L1126" si="1044">(C2859/C$1818)/(C4592/C$3551)</f>
        <v>0</v>
      </c>
      <c r="D1126" s="210">
        <f t="shared" si="1044"/>
        <v>0</v>
      </c>
      <c r="E1126" s="210">
        <f t="shared" si="1044"/>
        <v>0</v>
      </c>
      <c r="F1126" s="210">
        <f t="shared" si="1044"/>
        <v>0</v>
      </c>
      <c r="G1126" s="210">
        <f t="shared" si="1044"/>
        <v>0</v>
      </c>
      <c r="H1126" s="210">
        <f t="shared" si="1044"/>
        <v>0</v>
      </c>
      <c r="I1126" s="210">
        <f t="shared" si="1044"/>
        <v>0</v>
      </c>
      <c r="J1126" s="210">
        <f t="shared" si="1044"/>
        <v>1.2086840120755752E-2</v>
      </c>
      <c r="K1126" s="210">
        <f t="shared" si="1044"/>
        <v>7.0929135007860898E-3</v>
      </c>
      <c r="L1126" s="210">
        <f t="shared" si="1044"/>
        <v>7.0438231996047929E-2</v>
      </c>
    </row>
    <row r="1127" spans="1:12" x14ac:dyDescent="0.25">
      <c r="A1127" s="50" t="s">
        <v>3145</v>
      </c>
      <c r="B1127" s="50" t="s">
        <v>7321</v>
      </c>
      <c r="C1127" s="210">
        <f t="shared" ref="C1127:L1127" si="1045">(C2860/C$1818)/(C4593/C$3551)</f>
        <v>0</v>
      </c>
      <c r="D1127" s="210">
        <f t="shared" si="1045"/>
        <v>0</v>
      </c>
      <c r="E1127" s="210">
        <f t="shared" si="1045"/>
        <v>0</v>
      </c>
      <c r="F1127" s="210">
        <f t="shared" si="1045"/>
        <v>0</v>
      </c>
      <c r="G1127" s="210">
        <f t="shared" si="1045"/>
        <v>0</v>
      </c>
      <c r="H1127" s="210">
        <f t="shared" si="1045"/>
        <v>9.3680676623462869E-4</v>
      </c>
      <c r="I1127" s="210">
        <f t="shared" si="1045"/>
        <v>0</v>
      </c>
      <c r="J1127" s="210">
        <f t="shared" si="1045"/>
        <v>0</v>
      </c>
      <c r="K1127" s="210">
        <f t="shared" si="1045"/>
        <v>0</v>
      </c>
      <c r="L1127" s="210">
        <f t="shared" si="1045"/>
        <v>0</v>
      </c>
    </row>
    <row r="1128" spans="1:12" x14ac:dyDescent="0.25">
      <c r="A1128" s="50" t="s">
        <v>2421</v>
      </c>
      <c r="B1128" s="50" t="s">
        <v>7323</v>
      </c>
      <c r="C1128" s="210">
        <f t="shared" ref="C1128:L1128" si="1046">(C2861/C$1818)/(C4594/C$3551)</f>
        <v>0</v>
      </c>
      <c r="D1128" s="210">
        <f t="shared" si="1046"/>
        <v>3.2438705749716218E-2</v>
      </c>
      <c r="E1128" s="210">
        <f t="shared" si="1046"/>
        <v>0</v>
      </c>
      <c r="F1128" s="210">
        <f t="shared" si="1046"/>
        <v>0</v>
      </c>
      <c r="G1128" s="210">
        <f t="shared" si="1046"/>
        <v>0</v>
      </c>
      <c r="H1128" s="210">
        <f t="shared" si="1046"/>
        <v>0</v>
      </c>
      <c r="I1128" s="210">
        <f t="shared" si="1046"/>
        <v>0</v>
      </c>
      <c r="J1128" s="210">
        <f t="shared" si="1046"/>
        <v>0</v>
      </c>
      <c r="K1128" s="210">
        <f t="shared" si="1046"/>
        <v>0</v>
      </c>
      <c r="L1128" s="210">
        <f t="shared" si="1046"/>
        <v>0</v>
      </c>
    </row>
    <row r="1129" spans="1:12" x14ac:dyDescent="0.25">
      <c r="A1129" s="50" t="s">
        <v>2462</v>
      </c>
      <c r="B1129" s="50" t="s">
        <v>7324</v>
      </c>
      <c r="C1129" s="210">
        <f t="shared" ref="C1129:L1129" si="1047">(C2862/C$1818)/(C4595/C$3551)</f>
        <v>0</v>
      </c>
      <c r="D1129" s="210">
        <f t="shared" si="1047"/>
        <v>9.2915717446129297E-4</v>
      </c>
      <c r="E1129" s="210">
        <f t="shared" si="1047"/>
        <v>0</v>
      </c>
      <c r="F1129" s="210">
        <f t="shared" si="1047"/>
        <v>0</v>
      </c>
      <c r="G1129" s="210">
        <f t="shared" si="1047"/>
        <v>0</v>
      </c>
      <c r="H1129" s="210">
        <f t="shared" si="1047"/>
        <v>0</v>
      </c>
      <c r="I1129" s="210">
        <f t="shared" si="1047"/>
        <v>0</v>
      </c>
      <c r="J1129" s="210">
        <f t="shared" si="1047"/>
        <v>0</v>
      </c>
      <c r="K1129" s="210">
        <f t="shared" si="1047"/>
        <v>0</v>
      </c>
      <c r="L1129" s="210">
        <f t="shared" si="1047"/>
        <v>0</v>
      </c>
    </row>
    <row r="1130" spans="1:12" x14ac:dyDescent="0.25">
      <c r="A1130" s="50" t="s">
        <v>3116</v>
      </c>
      <c r="B1130" s="50" t="s">
        <v>7325</v>
      </c>
      <c r="C1130" s="210">
        <f t="shared" ref="C1130:L1130" si="1048">(C2863/C$1818)/(C4596/C$3551)</f>
        <v>0</v>
      </c>
      <c r="D1130" s="210">
        <f t="shared" si="1048"/>
        <v>0</v>
      </c>
      <c r="E1130" s="210">
        <f t="shared" si="1048"/>
        <v>3.4923227676991056E-3</v>
      </c>
      <c r="F1130" s="210">
        <f t="shared" si="1048"/>
        <v>0</v>
      </c>
      <c r="G1130" s="210">
        <f t="shared" si="1048"/>
        <v>0</v>
      </c>
      <c r="H1130" s="210">
        <f t="shared" si="1048"/>
        <v>0</v>
      </c>
      <c r="I1130" s="210">
        <f t="shared" si="1048"/>
        <v>0</v>
      </c>
      <c r="J1130" s="210">
        <f t="shared" si="1048"/>
        <v>0</v>
      </c>
      <c r="K1130" s="210">
        <f t="shared" si="1048"/>
        <v>0</v>
      </c>
      <c r="L1130" s="210">
        <f t="shared" si="1048"/>
        <v>0</v>
      </c>
    </row>
    <row r="1131" spans="1:12" x14ac:dyDescent="0.25">
      <c r="A1131" s="50" t="s">
        <v>1485</v>
      </c>
      <c r="B1131" s="50" t="s">
        <v>7327</v>
      </c>
      <c r="C1131" s="210">
        <f t="shared" ref="C1131:L1131" si="1049">(C2864/C$1818)/(C4597/C$3551)</f>
        <v>0</v>
      </c>
      <c r="D1131" s="210">
        <f t="shared" si="1049"/>
        <v>0</v>
      </c>
      <c r="E1131" s="210">
        <f t="shared" si="1049"/>
        <v>0</v>
      </c>
      <c r="F1131" s="210">
        <f t="shared" si="1049"/>
        <v>0</v>
      </c>
      <c r="G1131" s="210">
        <f t="shared" si="1049"/>
        <v>0</v>
      </c>
      <c r="H1131" s="210">
        <f t="shared" si="1049"/>
        <v>3.1920813631372398E-2</v>
      </c>
      <c r="I1131" s="210">
        <f t="shared" si="1049"/>
        <v>0</v>
      </c>
      <c r="J1131" s="210">
        <f t="shared" si="1049"/>
        <v>0</v>
      </c>
      <c r="K1131" s="210">
        <f t="shared" si="1049"/>
        <v>0</v>
      </c>
      <c r="L1131" s="210">
        <f t="shared" si="1049"/>
        <v>0</v>
      </c>
    </row>
    <row r="1132" spans="1:12" x14ac:dyDescent="0.25">
      <c r="A1132" s="50" t="s">
        <v>2608</v>
      </c>
      <c r="B1132" s="50" t="s">
        <v>7329</v>
      </c>
      <c r="C1132" s="210">
        <f t="shared" ref="C1132:L1132" si="1050">(C2865/C$1818)/(C4598/C$3551)</f>
        <v>0</v>
      </c>
      <c r="D1132" s="210">
        <f t="shared" si="1050"/>
        <v>6.4059163679742848E-2</v>
      </c>
      <c r="E1132" s="210">
        <f t="shared" si="1050"/>
        <v>2.6896802386688528E-3</v>
      </c>
      <c r="F1132" s="210">
        <f t="shared" si="1050"/>
        <v>0</v>
      </c>
      <c r="G1132" s="210">
        <f t="shared" si="1050"/>
        <v>0</v>
      </c>
      <c r="H1132" s="210">
        <f t="shared" si="1050"/>
        <v>0</v>
      </c>
      <c r="I1132" s="210">
        <f t="shared" si="1050"/>
        <v>0</v>
      </c>
      <c r="J1132" s="210">
        <f t="shared" si="1050"/>
        <v>0</v>
      </c>
      <c r="K1132" s="210">
        <f t="shared" si="1050"/>
        <v>0</v>
      </c>
      <c r="L1132" s="210">
        <f t="shared" si="1050"/>
        <v>0</v>
      </c>
    </row>
    <row r="1133" spans="1:12" x14ac:dyDescent="0.25">
      <c r="A1133" s="50" t="s">
        <v>10178</v>
      </c>
      <c r="B1133" s="50" t="s">
        <v>10179</v>
      </c>
      <c r="C1133" s="210">
        <f t="shared" ref="C1133:L1133" si="1051">(C2866/C$1818)/(C4599/C$3551)</f>
        <v>0</v>
      </c>
      <c r="D1133" s="210">
        <f t="shared" si="1051"/>
        <v>0</v>
      </c>
      <c r="E1133" s="210">
        <f t="shared" si="1051"/>
        <v>7.3387694369185616E-4</v>
      </c>
      <c r="F1133" s="210">
        <f t="shared" si="1051"/>
        <v>0</v>
      </c>
      <c r="G1133" s="210">
        <f t="shared" si="1051"/>
        <v>0</v>
      </c>
      <c r="H1133" s="210">
        <f t="shared" si="1051"/>
        <v>0</v>
      </c>
      <c r="I1133" s="210">
        <f t="shared" si="1051"/>
        <v>0</v>
      </c>
      <c r="J1133" s="210">
        <f t="shared" si="1051"/>
        <v>0</v>
      </c>
      <c r="K1133" s="210">
        <f t="shared" si="1051"/>
        <v>0</v>
      </c>
      <c r="L1133" s="210">
        <f t="shared" si="1051"/>
        <v>0</v>
      </c>
    </row>
    <row r="1134" spans="1:12" x14ac:dyDescent="0.25">
      <c r="A1134" s="50" t="s">
        <v>10180</v>
      </c>
      <c r="B1134" s="50" t="s">
        <v>10181</v>
      </c>
      <c r="C1134" s="210">
        <f t="shared" ref="C1134:L1134" si="1052">(C2867/C$1818)/(C4600/C$3551)</f>
        <v>0</v>
      </c>
      <c r="D1134" s="210">
        <f t="shared" si="1052"/>
        <v>0</v>
      </c>
      <c r="E1134" s="210">
        <f t="shared" si="1052"/>
        <v>0</v>
      </c>
      <c r="F1134" s="210">
        <f t="shared" si="1052"/>
        <v>0</v>
      </c>
      <c r="G1134" s="210">
        <f t="shared" si="1052"/>
        <v>0</v>
      </c>
      <c r="H1134" s="210">
        <f t="shared" si="1052"/>
        <v>0</v>
      </c>
      <c r="I1134" s="210">
        <f t="shared" si="1052"/>
        <v>2.0266041438141091E-3</v>
      </c>
      <c r="J1134" s="210">
        <f t="shared" si="1052"/>
        <v>0</v>
      </c>
      <c r="K1134" s="210">
        <f t="shared" si="1052"/>
        <v>0</v>
      </c>
      <c r="L1134" s="210">
        <f t="shared" si="1052"/>
        <v>0</v>
      </c>
    </row>
    <row r="1135" spans="1:12" x14ac:dyDescent="0.25">
      <c r="A1135" s="50" t="s">
        <v>10182</v>
      </c>
      <c r="B1135" s="50" t="s">
        <v>10183</v>
      </c>
      <c r="C1135" s="210">
        <f t="shared" ref="C1135:L1135" si="1053">(C2868/C$1818)/(C4601/C$3551)</f>
        <v>0</v>
      </c>
      <c r="D1135" s="210">
        <f t="shared" si="1053"/>
        <v>0</v>
      </c>
      <c r="E1135" s="210">
        <f t="shared" si="1053"/>
        <v>4.3587057178271762E-4</v>
      </c>
      <c r="F1135" s="210">
        <f t="shared" si="1053"/>
        <v>0</v>
      </c>
      <c r="G1135" s="210">
        <f t="shared" si="1053"/>
        <v>0</v>
      </c>
      <c r="H1135" s="210">
        <f t="shared" si="1053"/>
        <v>0</v>
      </c>
      <c r="I1135" s="210">
        <f t="shared" si="1053"/>
        <v>1.0576197422068995E-3</v>
      </c>
      <c r="J1135" s="210">
        <f t="shared" si="1053"/>
        <v>0</v>
      </c>
      <c r="K1135" s="210">
        <f t="shared" si="1053"/>
        <v>0</v>
      </c>
      <c r="L1135" s="210">
        <f t="shared" si="1053"/>
        <v>0</v>
      </c>
    </row>
    <row r="1136" spans="1:12" x14ac:dyDescent="0.25">
      <c r="A1136" s="50" t="s">
        <v>10184</v>
      </c>
      <c r="B1136" s="50" t="s">
        <v>10185</v>
      </c>
      <c r="C1136" s="210">
        <f t="shared" ref="C1136:L1136" si="1054">(C2869/C$1818)/(C4602/C$3551)</f>
        <v>6.7284827861534197E-2</v>
      </c>
      <c r="D1136" s="210">
        <f t="shared" si="1054"/>
        <v>0</v>
      </c>
      <c r="E1136" s="210">
        <f t="shared" si="1054"/>
        <v>0</v>
      </c>
      <c r="F1136" s="210">
        <f t="shared" si="1054"/>
        <v>0</v>
      </c>
      <c r="G1136" s="210">
        <f t="shared" si="1054"/>
        <v>0</v>
      </c>
      <c r="H1136" s="210">
        <f t="shared" si="1054"/>
        <v>0</v>
      </c>
      <c r="I1136" s="210">
        <f t="shared" si="1054"/>
        <v>1.3162994099476985E-2</v>
      </c>
      <c r="J1136" s="210">
        <f t="shared" si="1054"/>
        <v>2.0903148201163568E-2</v>
      </c>
      <c r="K1136" s="210">
        <f t="shared" si="1054"/>
        <v>6.0429375543379633E-2</v>
      </c>
      <c r="L1136" s="210">
        <f t="shared" si="1054"/>
        <v>0.18010574738117222</v>
      </c>
    </row>
    <row r="1137" spans="1:12" x14ac:dyDescent="0.25">
      <c r="A1137" s="50" t="s">
        <v>4404</v>
      </c>
      <c r="B1137" s="50" t="s">
        <v>7352</v>
      </c>
      <c r="C1137" s="210">
        <f t="shared" ref="C1137:L1137" si="1055">(C2870/C$1818)/(C4603/C$3551)</f>
        <v>0.37050592323742565</v>
      </c>
      <c r="D1137" s="210">
        <f t="shared" si="1055"/>
        <v>0</v>
      </c>
      <c r="E1137" s="210">
        <f t="shared" si="1055"/>
        <v>4.8739220874253015E-3</v>
      </c>
      <c r="F1137" s="210">
        <f t="shared" si="1055"/>
        <v>0</v>
      </c>
      <c r="G1137" s="210">
        <f t="shared" si="1055"/>
        <v>5.9160842771334723</v>
      </c>
      <c r="H1137" s="210">
        <f t="shared" si="1055"/>
        <v>0</v>
      </c>
      <c r="I1137" s="210">
        <f t="shared" si="1055"/>
        <v>0</v>
      </c>
      <c r="J1137" s="210">
        <f t="shared" si="1055"/>
        <v>0</v>
      </c>
      <c r="K1137" s="210">
        <f t="shared" si="1055"/>
        <v>0</v>
      </c>
      <c r="L1137" s="210">
        <f t="shared" si="1055"/>
        <v>0</v>
      </c>
    </row>
    <row r="1138" spans="1:12" x14ac:dyDescent="0.25">
      <c r="A1138" s="50" t="s">
        <v>1728</v>
      </c>
      <c r="B1138" s="50" t="s">
        <v>7353</v>
      </c>
      <c r="C1138" s="210">
        <f t="shared" ref="C1138:L1138" si="1056">(C2871/C$1818)/(C4604/C$3551)</f>
        <v>0</v>
      </c>
      <c r="D1138" s="210">
        <f t="shared" si="1056"/>
        <v>0</v>
      </c>
      <c r="E1138" s="210">
        <f t="shared" si="1056"/>
        <v>0</v>
      </c>
      <c r="F1138" s="210">
        <f t="shared" si="1056"/>
        <v>0</v>
      </c>
      <c r="G1138" s="210">
        <f t="shared" si="1056"/>
        <v>0</v>
      </c>
      <c r="H1138" s="210">
        <f t="shared" si="1056"/>
        <v>0</v>
      </c>
      <c r="I1138" s="210">
        <f t="shared" si="1056"/>
        <v>0</v>
      </c>
      <c r="J1138" s="210">
        <f t="shared" si="1056"/>
        <v>1.4675758745669443E-2</v>
      </c>
      <c r="K1138" s="210">
        <f t="shared" si="1056"/>
        <v>0</v>
      </c>
      <c r="L1138" s="210">
        <f t="shared" si="1056"/>
        <v>0</v>
      </c>
    </row>
    <row r="1139" spans="1:12" x14ac:dyDescent="0.25">
      <c r="A1139" s="50" t="s">
        <v>3507</v>
      </c>
      <c r="B1139" s="50" t="s">
        <v>7356</v>
      </c>
      <c r="C1139" s="210">
        <f t="shared" ref="C1139:L1139" si="1057">(C2872/C$1818)/(C4605/C$3551)</f>
        <v>0</v>
      </c>
      <c r="D1139" s="210">
        <f t="shared" si="1057"/>
        <v>0</v>
      </c>
      <c r="E1139" s="210">
        <f t="shared" si="1057"/>
        <v>0</v>
      </c>
      <c r="F1139" s="210">
        <f t="shared" si="1057"/>
        <v>0</v>
      </c>
      <c r="G1139" s="210">
        <f t="shared" si="1057"/>
        <v>0</v>
      </c>
      <c r="H1139" s="210">
        <f t="shared" si="1057"/>
        <v>8.056879611503219E-2</v>
      </c>
      <c r="I1139" s="210">
        <f t="shared" si="1057"/>
        <v>2.6397597312423228E-2</v>
      </c>
      <c r="J1139" s="210">
        <f t="shared" si="1057"/>
        <v>8.2252964148115587E-2</v>
      </c>
      <c r="K1139" s="210">
        <f t="shared" si="1057"/>
        <v>0</v>
      </c>
      <c r="L1139" s="210">
        <f t="shared" si="1057"/>
        <v>0</v>
      </c>
    </row>
    <row r="1140" spans="1:12" x14ac:dyDescent="0.25">
      <c r="A1140" s="50" t="s">
        <v>2402</v>
      </c>
      <c r="B1140" s="50" t="s">
        <v>7358</v>
      </c>
      <c r="C1140" s="210">
        <f t="shared" ref="C1140:L1140" si="1058">(C2873/C$1818)/(C4606/C$3551)</f>
        <v>0</v>
      </c>
      <c r="D1140" s="210">
        <f t="shared" si="1058"/>
        <v>0</v>
      </c>
      <c r="E1140" s="210">
        <f t="shared" si="1058"/>
        <v>0</v>
      </c>
      <c r="F1140" s="210">
        <f t="shared" si="1058"/>
        <v>0</v>
      </c>
      <c r="G1140" s="210">
        <f t="shared" si="1058"/>
        <v>0</v>
      </c>
      <c r="H1140" s="210">
        <f t="shared" si="1058"/>
        <v>0</v>
      </c>
      <c r="I1140" s="210">
        <f t="shared" si="1058"/>
        <v>0</v>
      </c>
      <c r="J1140" s="210">
        <f t="shared" si="1058"/>
        <v>0</v>
      </c>
      <c r="K1140" s="210">
        <f t="shared" si="1058"/>
        <v>0</v>
      </c>
      <c r="L1140" s="210">
        <f t="shared" si="1058"/>
        <v>2.5591599430175489E-2</v>
      </c>
    </row>
    <row r="1141" spans="1:12" x14ac:dyDescent="0.25">
      <c r="A1141" s="50" t="s">
        <v>2335</v>
      </c>
      <c r="B1141" s="50" t="s">
        <v>7359</v>
      </c>
      <c r="C1141" s="210">
        <f t="shared" ref="C1141:L1141" si="1059">(C2874/C$1818)/(C4607/C$3551)</f>
        <v>0</v>
      </c>
      <c r="D1141" s="210">
        <f t="shared" si="1059"/>
        <v>6.1939263596020823E-3</v>
      </c>
      <c r="E1141" s="210">
        <f t="shared" si="1059"/>
        <v>0</v>
      </c>
      <c r="F1141" s="210">
        <f t="shared" si="1059"/>
        <v>0</v>
      </c>
      <c r="G1141" s="210">
        <f t="shared" si="1059"/>
        <v>1.1226827241821685E-3</v>
      </c>
      <c r="H1141" s="210">
        <f t="shared" si="1059"/>
        <v>7.7170179841039258E-2</v>
      </c>
      <c r="I1141" s="210">
        <f t="shared" si="1059"/>
        <v>0</v>
      </c>
      <c r="J1141" s="210">
        <f t="shared" si="1059"/>
        <v>0</v>
      </c>
      <c r="K1141" s="210">
        <f t="shared" si="1059"/>
        <v>0</v>
      </c>
      <c r="L1141" s="210">
        <f t="shared" si="1059"/>
        <v>0</v>
      </c>
    </row>
    <row r="1142" spans="1:12" x14ac:dyDescent="0.25">
      <c r="A1142" s="50" t="s">
        <v>4167</v>
      </c>
      <c r="B1142" s="50" t="s">
        <v>7362</v>
      </c>
      <c r="C1142" s="210">
        <f t="shared" ref="C1142:L1142" si="1060">(C2875/C$1818)/(C4608/C$3551)</f>
        <v>0</v>
      </c>
      <c r="D1142" s="210">
        <f t="shared" si="1060"/>
        <v>0</v>
      </c>
      <c r="E1142" s="210">
        <f t="shared" si="1060"/>
        <v>0</v>
      </c>
      <c r="F1142" s="210">
        <f t="shared" si="1060"/>
        <v>0</v>
      </c>
      <c r="G1142" s="210">
        <f t="shared" si="1060"/>
        <v>7.4925085422566651E-2</v>
      </c>
      <c r="H1142" s="210">
        <f t="shared" si="1060"/>
        <v>0</v>
      </c>
      <c r="I1142" s="210">
        <f t="shared" si="1060"/>
        <v>1.2881243705054517E-3</v>
      </c>
      <c r="J1142" s="210">
        <f t="shared" si="1060"/>
        <v>0</v>
      </c>
      <c r="K1142" s="210">
        <f t="shared" si="1060"/>
        <v>0</v>
      </c>
      <c r="L1142" s="210">
        <f t="shared" si="1060"/>
        <v>0</v>
      </c>
    </row>
    <row r="1143" spans="1:12" x14ac:dyDescent="0.25">
      <c r="A1143" s="50" t="s">
        <v>3268</v>
      </c>
      <c r="B1143" s="50" t="s">
        <v>7367</v>
      </c>
      <c r="C1143" s="210">
        <f t="shared" ref="C1143:L1143" si="1061">(C2876/C$1818)/(C4609/C$3551)</f>
        <v>6.9493334291992781E-2</v>
      </c>
      <c r="D1143" s="210">
        <f t="shared" si="1061"/>
        <v>0</v>
      </c>
      <c r="E1143" s="210">
        <f t="shared" si="1061"/>
        <v>0</v>
      </c>
      <c r="F1143" s="210">
        <f t="shared" si="1061"/>
        <v>0</v>
      </c>
      <c r="G1143" s="210">
        <f t="shared" si="1061"/>
        <v>0</v>
      </c>
      <c r="H1143" s="210">
        <f t="shared" si="1061"/>
        <v>0</v>
      </c>
      <c r="I1143" s="210">
        <f t="shared" si="1061"/>
        <v>0</v>
      </c>
      <c r="J1143" s="210">
        <f t="shared" si="1061"/>
        <v>0</v>
      </c>
      <c r="K1143" s="210">
        <f t="shared" si="1061"/>
        <v>0.1072500905719312</v>
      </c>
      <c r="L1143" s="210">
        <f t="shared" si="1061"/>
        <v>0</v>
      </c>
    </row>
    <row r="1144" spans="1:12" x14ac:dyDescent="0.25">
      <c r="A1144" s="50" t="s">
        <v>2229</v>
      </c>
      <c r="B1144" s="50" t="s">
        <v>7368</v>
      </c>
      <c r="C1144" s="210">
        <f t="shared" ref="C1144:L1144" si="1062">(C2877/C$1818)/(C4610/C$3551)</f>
        <v>2.6989991541032585E-3</v>
      </c>
      <c r="D1144" s="210">
        <f t="shared" si="1062"/>
        <v>0</v>
      </c>
      <c r="E1144" s="210">
        <f t="shared" si="1062"/>
        <v>0</v>
      </c>
      <c r="F1144" s="210">
        <f t="shared" si="1062"/>
        <v>0</v>
      </c>
      <c r="G1144" s="210">
        <f t="shared" si="1062"/>
        <v>0</v>
      </c>
      <c r="H1144" s="210">
        <f t="shared" si="1062"/>
        <v>0</v>
      </c>
      <c r="I1144" s="210">
        <f t="shared" si="1062"/>
        <v>0</v>
      </c>
      <c r="J1144" s="210">
        <f t="shared" si="1062"/>
        <v>0</v>
      </c>
      <c r="K1144" s="210">
        <f t="shared" si="1062"/>
        <v>0</v>
      </c>
      <c r="L1144" s="210">
        <f t="shared" si="1062"/>
        <v>0</v>
      </c>
    </row>
    <row r="1145" spans="1:12" x14ac:dyDescent="0.25">
      <c r="A1145" s="50" t="s">
        <v>1796</v>
      </c>
      <c r="B1145" s="50" t="s">
        <v>7371</v>
      </c>
      <c r="C1145" s="210">
        <f t="shared" ref="C1145:L1145" si="1063">(C2878/C$1818)/(C4611/C$3551)</f>
        <v>0</v>
      </c>
      <c r="D1145" s="210">
        <f t="shared" si="1063"/>
        <v>0</v>
      </c>
      <c r="E1145" s="210">
        <f t="shared" si="1063"/>
        <v>0</v>
      </c>
      <c r="F1145" s="210">
        <f t="shared" si="1063"/>
        <v>8.8774963892311199E-3</v>
      </c>
      <c r="G1145" s="210">
        <f t="shared" si="1063"/>
        <v>0</v>
      </c>
      <c r="H1145" s="210">
        <f t="shared" si="1063"/>
        <v>0</v>
      </c>
      <c r="I1145" s="210">
        <f t="shared" si="1063"/>
        <v>0</v>
      </c>
      <c r="J1145" s="210">
        <f t="shared" si="1063"/>
        <v>0</v>
      </c>
      <c r="K1145" s="210">
        <f t="shared" si="1063"/>
        <v>0</v>
      </c>
      <c r="L1145" s="210">
        <f t="shared" si="1063"/>
        <v>0</v>
      </c>
    </row>
    <row r="1146" spans="1:12" x14ac:dyDescent="0.25">
      <c r="A1146" s="50" t="s">
        <v>1974</v>
      </c>
      <c r="B1146" s="50" t="s">
        <v>7378</v>
      </c>
      <c r="C1146" s="210">
        <f t="shared" ref="C1146:L1146" si="1064">(C2879/C$1818)/(C4612/C$3551)</f>
        <v>0</v>
      </c>
      <c r="D1146" s="210">
        <f t="shared" si="1064"/>
        <v>0</v>
      </c>
      <c r="E1146" s="210">
        <f t="shared" si="1064"/>
        <v>0</v>
      </c>
      <c r="F1146" s="210">
        <f t="shared" si="1064"/>
        <v>0</v>
      </c>
      <c r="G1146" s="210">
        <f t="shared" si="1064"/>
        <v>1.7679237480460071E-2</v>
      </c>
      <c r="H1146" s="210">
        <f t="shared" si="1064"/>
        <v>0</v>
      </c>
      <c r="I1146" s="210">
        <f t="shared" si="1064"/>
        <v>0</v>
      </c>
      <c r="J1146" s="210">
        <f t="shared" si="1064"/>
        <v>2.1373999642686586E-2</v>
      </c>
      <c r="K1146" s="210">
        <f t="shared" si="1064"/>
        <v>0</v>
      </c>
      <c r="L1146" s="210">
        <f t="shared" si="1064"/>
        <v>0</v>
      </c>
    </row>
    <row r="1147" spans="1:12" x14ac:dyDescent="0.25">
      <c r="A1147" s="50" t="s">
        <v>2717</v>
      </c>
      <c r="B1147" s="50" t="s">
        <v>7380</v>
      </c>
      <c r="C1147" s="210">
        <f t="shared" ref="C1147:L1147" si="1065">(C2880/C$1818)/(C4613/C$3551)</f>
        <v>0</v>
      </c>
      <c r="D1147" s="210">
        <f t="shared" si="1065"/>
        <v>0</v>
      </c>
      <c r="E1147" s="210">
        <f t="shared" si="1065"/>
        <v>0</v>
      </c>
      <c r="F1147" s="210">
        <f t="shared" si="1065"/>
        <v>0</v>
      </c>
      <c r="G1147" s="210">
        <f t="shared" si="1065"/>
        <v>0</v>
      </c>
      <c r="H1147" s="210">
        <f t="shared" si="1065"/>
        <v>1.8717901259252665E-4</v>
      </c>
      <c r="I1147" s="210">
        <f t="shared" si="1065"/>
        <v>0</v>
      </c>
      <c r="J1147" s="210">
        <f t="shared" si="1065"/>
        <v>0</v>
      </c>
      <c r="K1147" s="210">
        <f t="shared" si="1065"/>
        <v>0</v>
      </c>
      <c r="L1147" s="210">
        <f t="shared" si="1065"/>
        <v>0</v>
      </c>
    </row>
    <row r="1148" spans="1:12" x14ac:dyDescent="0.25">
      <c r="A1148" s="50" t="s">
        <v>3695</v>
      </c>
      <c r="B1148" s="50" t="s">
        <v>7383</v>
      </c>
      <c r="C1148" s="210">
        <f t="shared" ref="C1148:L1148" si="1066">(C2881/C$1818)/(C4614/C$3551)</f>
        <v>0</v>
      </c>
      <c r="D1148" s="210">
        <f t="shared" si="1066"/>
        <v>0</v>
      </c>
      <c r="E1148" s="210">
        <f t="shared" si="1066"/>
        <v>0</v>
      </c>
      <c r="F1148" s="210">
        <f t="shared" si="1066"/>
        <v>0</v>
      </c>
      <c r="G1148" s="210">
        <f t="shared" si="1066"/>
        <v>0</v>
      </c>
      <c r="H1148" s="210">
        <f t="shared" si="1066"/>
        <v>0</v>
      </c>
      <c r="I1148" s="210">
        <f t="shared" si="1066"/>
        <v>1.8470659460288603E-2</v>
      </c>
      <c r="J1148" s="210">
        <f t="shared" si="1066"/>
        <v>0</v>
      </c>
      <c r="K1148" s="210">
        <f t="shared" si="1066"/>
        <v>0</v>
      </c>
      <c r="L1148" s="210">
        <f t="shared" si="1066"/>
        <v>0</v>
      </c>
    </row>
    <row r="1149" spans="1:12" x14ac:dyDescent="0.25">
      <c r="A1149" s="50" t="s">
        <v>1640</v>
      </c>
      <c r="B1149" s="50" t="s">
        <v>7388</v>
      </c>
      <c r="C1149" s="210">
        <f t="shared" ref="C1149:L1149" si="1067">(C2882/C$1818)/(C4615/C$3551)</f>
        <v>2.0851924253574732E-4</v>
      </c>
      <c r="D1149" s="210">
        <f t="shared" si="1067"/>
        <v>0</v>
      </c>
      <c r="E1149" s="210">
        <f t="shared" si="1067"/>
        <v>0</v>
      </c>
      <c r="F1149" s="210">
        <f t="shared" si="1067"/>
        <v>0</v>
      </c>
      <c r="G1149" s="210">
        <f t="shared" si="1067"/>
        <v>0</v>
      </c>
      <c r="H1149" s="210">
        <f t="shared" si="1067"/>
        <v>0</v>
      </c>
      <c r="I1149" s="210">
        <f t="shared" si="1067"/>
        <v>0</v>
      </c>
      <c r="J1149" s="210">
        <f t="shared" si="1067"/>
        <v>0</v>
      </c>
      <c r="K1149" s="210">
        <f t="shared" si="1067"/>
        <v>0</v>
      </c>
      <c r="L1149" s="210">
        <f t="shared" si="1067"/>
        <v>0</v>
      </c>
    </row>
    <row r="1150" spans="1:12" x14ac:dyDescent="0.25">
      <c r="A1150" s="50" t="s">
        <v>2729</v>
      </c>
      <c r="B1150" s="50" t="s">
        <v>7390</v>
      </c>
      <c r="C1150" s="210">
        <f t="shared" ref="C1150:L1150" si="1068">(C2883/C$1818)/(C4616/C$3551)</f>
        <v>0</v>
      </c>
      <c r="D1150" s="210">
        <f t="shared" si="1068"/>
        <v>0</v>
      </c>
      <c r="E1150" s="210">
        <f t="shared" si="1068"/>
        <v>0</v>
      </c>
      <c r="F1150" s="210">
        <f t="shared" si="1068"/>
        <v>0</v>
      </c>
      <c r="G1150" s="210">
        <f t="shared" si="1068"/>
        <v>0</v>
      </c>
      <c r="H1150" s="210">
        <f t="shared" si="1068"/>
        <v>0</v>
      </c>
      <c r="I1150" s="210">
        <f t="shared" si="1068"/>
        <v>1.6600867347592608E-4</v>
      </c>
      <c r="J1150" s="210">
        <f t="shared" si="1068"/>
        <v>0</v>
      </c>
      <c r="K1150" s="210">
        <f t="shared" si="1068"/>
        <v>0</v>
      </c>
      <c r="L1150" s="210">
        <f t="shared" si="1068"/>
        <v>0</v>
      </c>
    </row>
    <row r="1151" spans="1:12" x14ac:dyDescent="0.25">
      <c r="A1151" s="50" t="s">
        <v>909</v>
      </c>
      <c r="B1151" s="50" t="s">
        <v>7400</v>
      </c>
      <c r="C1151" s="210">
        <f t="shared" ref="C1151:L1151" si="1069">(C2884/C$1818)/(C4617/C$3551)</f>
        <v>0</v>
      </c>
      <c r="D1151" s="210">
        <f t="shared" si="1069"/>
        <v>0</v>
      </c>
      <c r="E1151" s="210">
        <f t="shared" si="1069"/>
        <v>0</v>
      </c>
      <c r="F1151" s="210">
        <f t="shared" si="1069"/>
        <v>2.0718404861723086E-4</v>
      </c>
      <c r="G1151" s="210">
        <f t="shared" si="1069"/>
        <v>0</v>
      </c>
      <c r="H1151" s="210">
        <f t="shared" si="1069"/>
        <v>0</v>
      </c>
      <c r="I1151" s="210">
        <f t="shared" si="1069"/>
        <v>3.4580751482572421E-4</v>
      </c>
      <c r="J1151" s="210">
        <f t="shared" si="1069"/>
        <v>0</v>
      </c>
      <c r="K1151" s="210">
        <f t="shared" si="1069"/>
        <v>0</v>
      </c>
      <c r="L1151" s="210">
        <f t="shared" si="1069"/>
        <v>0</v>
      </c>
    </row>
    <row r="1152" spans="1:12" x14ac:dyDescent="0.25">
      <c r="A1152" s="50" t="s">
        <v>1829</v>
      </c>
      <c r="B1152" s="50" t="s">
        <v>7401</v>
      </c>
      <c r="C1152" s="210">
        <f t="shared" ref="C1152:L1152" si="1070">(C2885/C$1818)/(C4618/C$3551)</f>
        <v>0</v>
      </c>
      <c r="D1152" s="210">
        <f t="shared" si="1070"/>
        <v>0</v>
      </c>
      <c r="E1152" s="210">
        <f t="shared" si="1070"/>
        <v>0</v>
      </c>
      <c r="F1152" s="210">
        <f t="shared" si="1070"/>
        <v>0</v>
      </c>
      <c r="G1152" s="210">
        <f t="shared" si="1070"/>
        <v>0</v>
      </c>
      <c r="H1152" s="210">
        <f t="shared" si="1070"/>
        <v>0</v>
      </c>
      <c r="I1152" s="210">
        <f t="shared" si="1070"/>
        <v>0</v>
      </c>
      <c r="J1152" s="210">
        <f t="shared" si="1070"/>
        <v>0</v>
      </c>
      <c r="K1152" s="210">
        <f t="shared" si="1070"/>
        <v>2.1276531045271913E-3</v>
      </c>
      <c r="L1152" s="210">
        <f t="shared" si="1070"/>
        <v>0</v>
      </c>
    </row>
    <row r="1153" spans="1:12" x14ac:dyDescent="0.25">
      <c r="A1153" s="50" t="s">
        <v>891</v>
      </c>
      <c r="B1153" s="50" t="s">
        <v>7402</v>
      </c>
      <c r="C1153" s="210">
        <f t="shared" ref="C1153:L1153" si="1071">(C2886/C$1818)/(C4619/C$3551)</f>
        <v>0</v>
      </c>
      <c r="D1153" s="210">
        <f t="shared" si="1071"/>
        <v>0</v>
      </c>
      <c r="E1153" s="210">
        <f t="shared" si="1071"/>
        <v>0</v>
      </c>
      <c r="F1153" s="210">
        <f t="shared" si="1071"/>
        <v>1.1540606660757388E-2</v>
      </c>
      <c r="G1153" s="210">
        <f t="shared" si="1071"/>
        <v>2.052631465210395E-3</v>
      </c>
      <c r="H1153" s="210">
        <f t="shared" si="1071"/>
        <v>3.7123591558433497E-3</v>
      </c>
      <c r="I1153" s="210">
        <f t="shared" si="1071"/>
        <v>4.8002071305858381E-3</v>
      </c>
      <c r="J1153" s="210">
        <f t="shared" si="1071"/>
        <v>4.1865876315903668E-2</v>
      </c>
      <c r="K1153" s="210">
        <f t="shared" si="1071"/>
        <v>5.3375330653234625E-2</v>
      </c>
      <c r="L1153" s="210">
        <f t="shared" si="1071"/>
        <v>0.1755783353202503</v>
      </c>
    </row>
    <row r="1154" spans="1:12" x14ac:dyDescent="0.25">
      <c r="A1154" s="50" t="s">
        <v>1496</v>
      </c>
      <c r="B1154" s="50" t="s">
        <v>7403</v>
      </c>
      <c r="C1154" s="210">
        <f t="shared" ref="C1154:L1154" si="1072">(C2887/C$1818)/(C4620/C$3551)</f>
        <v>8.8220896798872921E-4</v>
      </c>
      <c r="D1154" s="210">
        <f t="shared" si="1072"/>
        <v>0</v>
      </c>
      <c r="E1154" s="210">
        <f t="shared" si="1072"/>
        <v>0</v>
      </c>
      <c r="F1154" s="210">
        <f t="shared" si="1072"/>
        <v>0</v>
      </c>
      <c r="G1154" s="210">
        <f t="shared" si="1072"/>
        <v>0</v>
      </c>
      <c r="H1154" s="210">
        <f t="shared" si="1072"/>
        <v>0</v>
      </c>
      <c r="I1154" s="210">
        <f t="shared" si="1072"/>
        <v>1.2304995636390665E-3</v>
      </c>
      <c r="J1154" s="210">
        <f t="shared" si="1072"/>
        <v>0</v>
      </c>
      <c r="K1154" s="210">
        <f t="shared" si="1072"/>
        <v>0</v>
      </c>
      <c r="L1154" s="210">
        <f t="shared" si="1072"/>
        <v>0</v>
      </c>
    </row>
    <row r="1155" spans="1:12" x14ac:dyDescent="0.25">
      <c r="A1155" s="50" t="s">
        <v>1704</v>
      </c>
      <c r="B1155" s="50" t="s">
        <v>7404</v>
      </c>
      <c r="C1155" s="210">
        <f t="shared" ref="C1155:L1155" si="1073">(C2888/C$1818)/(C4621/C$3551)</f>
        <v>0</v>
      </c>
      <c r="D1155" s="210">
        <f t="shared" si="1073"/>
        <v>0</v>
      </c>
      <c r="E1155" s="210">
        <f t="shared" si="1073"/>
        <v>0</v>
      </c>
      <c r="F1155" s="210">
        <f t="shared" si="1073"/>
        <v>0</v>
      </c>
      <c r="G1155" s="210">
        <f t="shared" si="1073"/>
        <v>0</v>
      </c>
      <c r="H1155" s="210">
        <f t="shared" si="1073"/>
        <v>0</v>
      </c>
      <c r="I1155" s="210">
        <f t="shared" si="1073"/>
        <v>0</v>
      </c>
      <c r="J1155" s="210">
        <f t="shared" si="1073"/>
        <v>0</v>
      </c>
      <c r="K1155" s="210">
        <f t="shared" si="1073"/>
        <v>1.4019202346051681E-3</v>
      </c>
      <c r="L1155" s="210">
        <f t="shared" si="1073"/>
        <v>0</v>
      </c>
    </row>
    <row r="1156" spans="1:12" x14ac:dyDescent="0.25">
      <c r="A1156" s="50" t="s">
        <v>1155</v>
      </c>
      <c r="B1156" s="50" t="s">
        <v>7405</v>
      </c>
      <c r="C1156" s="210">
        <f t="shared" ref="C1156:L1156" si="1074">(C2889/C$1818)/(C4622/C$3551)</f>
        <v>0</v>
      </c>
      <c r="D1156" s="210">
        <f t="shared" si="1074"/>
        <v>0</v>
      </c>
      <c r="E1156" s="210">
        <f t="shared" si="1074"/>
        <v>0</v>
      </c>
      <c r="F1156" s="210">
        <f t="shared" si="1074"/>
        <v>0</v>
      </c>
      <c r="G1156" s="210">
        <f t="shared" si="1074"/>
        <v>0</v>
      </c>
      <c r="H1156" s="210">
        <f t="shared" si="1074"/>
        <v>0</v>
      </c>
      <c r="I1156" s="210">
        <f t="shared" si="1074"/>
        <v>1.9445383635910984E-3</v>
      </c>
      <c r="J1156" s="210">
        <f t="shared" si="1074"/>
        <v>0</v>
      </c>
      <c r="K1156" s="210">
        <f t="shared" si="1074"/>
        <v>0</v>
      </c>
      <c r="L1156" s="210">
        <f t="shared" si="1074"/>
        <v>0</v>
      </c>
    </row>
    <row r="1157" spans="1:12" x14ac:dyDescent="0.25">
      <c r="A1157" s="50" t="s">
        <v>2739</v>
      </c>
      <c r="B1157" s="50" t="s">
        <v>7409</v>
      </c>
      <c r="C1157" s="210">
        <f t="shared" ref="C1157:L1157" si="1075">(C2890/C$1818)/(C4623/C$3551)</f>
        <v>2.2038749663436028E-2</v>
      </c>
      <c r="D1157" s="210">
        <f t="shared" si="1075"/>
        <v>0</v>
      </c>
      <c r="E1157" s="210">
        <f t="shared" si="1075"/>
        <v>0</v>
      </c>
      <c r="F1157" s="210">
        <f t="shared" si="1075"/>
        <v>0</v>
      </c>
      <c r="G1157" s="210">
        <f t="shared" si="1075"/>
        <v>0</v>
      </c>
      <c r="H1157" s="210">
        <f t="shared" si="1075"/>
        <v>0</v>
      </c>
      <c r="I1157" s="210">
        <f t="shared" si="1075"/>
        <v>0</v>
      </c>
      <c r="J1157" s="210">
        <f t="shared" si="1075"/>
        <v>0</v>
      </c>
      <c r="K1157" s="210">
        <f t="shared" si="1075"/>
        <v>0</v>
      </c>
      <c r="L1157" s="210">
        <f t="shared" si="1075"/>
        <v>0</v>
      </c>
    </row>
    <row r="1158" spans="1:12" x14ac:dyDescent="0.25">
      <c r="A1158" s="50" t="s">
        <v>2607</v>
      </c>
      <c r="B1158" s="50" t="s">
        <v>7420</v>
      </c>
      <c r="C1158" s="210">
        <f t="shared" ref="C1158:L1158" si="1076">(C2891/C$1818)/(C4624/C$3551)</f>
        <v>0</v>
      </c>
      <c r="D1158" s="210">
        <f t="shared" si="1076"/>
        <v>0</v>
      </c>
      <c r="E1158" s="210">
        <f t="shared" si="1076"/>
        <v>0</v>
      </c>
      <c r="F1158" s="210">
        <f t="shared" si="1076"/>
        <v>0</v>
      </c>
      <c r="G1158" s="210">
        <f t="shared" si="1076"/>
        <v>0</v>
      </c>
      <c r="H1158" s="210">
        <f t="shared" si="1076"/>
        <v>0</v>
      </c>
      <c r="I1158" s="210">
        <f t="shared" si="1076"/>
        <v>6.2364140523113324E-4</v>
      </c>
      <c r="J1158" s="210">
        <f t="shared" si="1076"/>
        <v>0</v>
      </c>
      <c r="K1158" s="210">
        <f t="shared" si="1076"/>
        <v>0</v>
      </c>
      <c r="L1158" s="210">
        <f t="shared" si="1076"/>
        <v>0</v>
      </c>
    </row>
    <row r="1159" spans="1:12" x14ac:dyDescent="0.25">
      <c r="A1159" s="50" t="s">
        <v>4234</v>
      </c>
      <c r="B1159" s="50" t="s">
        <v>7433</v>
      </c>
      <c r="C1159" s="210">
        <f t="shared" ref="C1159:L1159" si="1077">(C2892/C$1818)/(C4625/C$3551)</f>
        <v>0</v>
      </c>
      <c r="D1159" s="210">
        <f t="shared" si="1077"/>
        <v>2.0912031937151814E-4</v>
      </c>
      <c r="E1159" s="210">
        <f t="shared" si="1077"/>
        <v>0</v>
      </c>
      <c r="F1159" s="210">
        <f t="shared" si="1077"/>
        <v>0</v>
      </c>
      <c r="G1159" s="210">
        <f t="shared" si="1077"/>
        <v>0</v>
      </c>
      <c r="H1159" s="210">
        <f t="shared" si="1077"/>
        <v>0</v>
      </c>
      <c r="I1159" s="210">
        <f t="shared" si="1077"/>
        <v>0</v>
      </c>
      <c r="J1159" s="210">
        <f t="shared" si="1077"/>
        <v>0</v>
      </c>
      <c r="K1159" s="210">
        <f t="shared" si="1077"/>
        <v>0</v>
      </c>
      <c r="L1159" s="210">
        <f t="shared" si="1077"/>
        <v>0</v>
      </c>
    </row>
    <row r="1160" spans="1:12" x14ac:dyDescent="0.25">
      <c r="A1160" s="50" t="s">
        <v>1091</v>
      </c>
      <c r="B1160" s="50" t="s">
        <v>7434</v>
      </c>
      <c r="C1160" s="210">
        <f t="shared" ref="C1160:L1160" si="1078">(C2893/C$1818)/(C4626/C$3551)</f>
        <v>0</v>
      </c>
      <c r="D1160" s="210">
        <f t="shared" si="1078"/>
        <v>0</v>
      </c>
      <c r="E1160" s="210">
        <f t="shared" si="1078"/>
        <v>0</v>
      </c>
      <c r="F1160" s="210">
        <f t="shared" si="1078"/>
        <v>0</v>
      </c>
      <c r="G1160" s="210">
        <f t="shared" si="1078"/>
        <v>0</v>
      </c>
      <c r="H1160" s="210">
        <f t="shared" si="1078"/>
        <v>1.3094643056849957E-3</v>
      </c>
      <c r="I1160" s="210">
        <f t="shared" si="1078"/>
        <v>4.842393753530411E-4</v>
      </c>
      <c r="J1160" s="210">
        <f t="shared" si="1078"/>
        <v>0</v>
      </c>
      <c r="K1160" s="210">
        <f t="shared" si="1078"/>
        <v>0</v>
      </c>
      <c r="L1160" s="210">
        <f t="shared" si="1078"/>
        <v>0</v>
      </c>
    </row>
    <row r="1161" spans="1:12" x14ac:dyDescent="0.25">
      <c r="A1161" s="50" t="s">
        <v>1043</v>
      </c>
      <c r="B1161" s="50" t="s">
        <v>7435</v>
      </c>
      <c r="C1161" s="210">
        <f t="shared" ref="C1161:L1161" si="1079">(C2894/C$1818)/(C4627/C$3551)</f>
        <v>0</v>
      </c>
      <c r="D1161" s="210">
        <f t="shared" si="1079"/>
        <v>0</v>
      </c>
      <c r="E1161" s="210">
        <f t="shared" si="1079"/>
        <v>0</v>
      </c>
      <c r="F1161" s="210">
        <f t="shared" si="1079"/>
        <v>0</v>
      </c>
      <c r="G1161" s="210">
        <f t="shared" si="1079"/>
        <v>0</v>
      </c>
      <c r="H1161" s="210">
        <f t="shared" si="1079"/>
        <v>0</v>
      </c>
      <c r="I1161" s="210">
        <f t="shared" si="1079"/>
        <v>0</v>
      </c>
      <c r="J1161" s="210">
        <f t="shared" si="1079"/>
        <v>0</v>
      </c>
      <c r="K1161" s="210">
        <f t="shared" si="1079"/>
        <v>9.1259749944364336E-4</v>
      </c>
      <c r="L1161" s="210">
        <f t="shared" si="1079"/>
        <v>0</v>
      </c>
    </row>
    <row r="1162" spans="1:12" x14ac:dyDescent="0.25">
      <c r="A1162" s="50" t="s">
        <v>1170</v>
      </c>
      <c r="B1162" s="50" t="s">
        <v>7436</v>
      </c>
      <c r="C1162" s="210">
        <f t="shared" ref="C1162:L1162" si="1080">(C2895/C$1818)/(C4628/C$3551)</f>
        <v>0</v>
      </c>
      <c r="D1162" s="210">
        <f t="shared" si="1080"/>
        <v>0</v>
      </c>
      <c r="E1162" s="210">
        <f t="shared" si="1080"/>
        <v>0</v>
      </c>
      <c r="F1162" s="210">
        <f t="shared" si="1080"/>
        <v>0</v>
      </c>
      <c r="G1162" s="210">
        <f t="shared" si="1080"/>
        <v>3.3283088870742238E-3</v>
      </c>
      <c r="H1162" s="210">
        <f t="shared" si="1080"/>
        <v>0</v>
      </c>
      <c r="I1162" s="210">
        <f t="shared" si="1080"/>
        <v>0</v>
      </c>
      <c r="J1162" s="210">
        <f t="shared" si="1080"/>
        <v>0</v>
      </c>
      <c r="K1162" s="210">
        <f t="shared" si="1080"/>
        <v>0</v>
      </c>
      <c r="L1162" s="210">
        <f t="shared" si="1080"/>
        <v>0</v>
      </c>
    </row>
    <row r="1163" spans="1:12" x14ac:dyDescent="0.25">
      <c r="A1163" s="50" t="s">
        <v>3464</v>
      </c>
      <c r="B1163" s="50" t="s">
        <v>7441</v>
      </c>
      <c r="C1163" s="210">
        <f t="shared" ref="C1163:L1163" si="1081">(C2896/C$1818)/(C4629/C$3551)</f>
        <v>0</v>
      </c>
      <c r="D1163" s="210">
        <f t="shared" si="1081"/>
        <v>0</v>
      </c>
      <c r="E1163" s="210">
        <f t="shared" si="1081"/>
        <v>1.4361534199204139E-3</v>
      </c>
      <c r="F1163" s="210">
        <f t="shared" si="1081"/>
        <v>0</v>
      </c>
      <c r="G1163" s="210">
        <f t="shared" si="1081"/>
        <v>0</v>
      </c>
      <c r="H1163" s="210">
        <f t="shared" si="1081"/>
        <v>0</v>
      </c>
      <c r="I1163" s="210">
        <f t="shared" si="1081"/>
        <v>0</v>
      </c>
      <c r="J1163" s="210">
        <f t="shared" si="1081"/>
        <v>0</v>
      </c>
      <c r="K1163" s="210">
        <f t="shared" si="1081"/>
        <v>0</v>
      </c>
      <c r="L1163" s="210">
        <f t="shared" si="1081"/>
        <v>0</v>
      </c>
    </row>
    <row r="1164" spans="1:12" x14ac:dyDescent="0.25">
      <c r="A1164" s="50" t="s">
        <v>3491</v>
      </c>
      <c r="B1164" s="50" t="s">
        <v>7442</v>
      </c>
      <c r="C1164" s="210">
        <f t="shared" ref="C1164:L1164" si="1082">(C2897/C$1818)/(C4630/C$3551)</f>
        <v>0</v>
      </c>
      <c r="D1164" s="210">
        <f t="shared" si="1082"/>
        <v>0</v>
      </c>
      <c r="E1164" s="210">
        <f t="shared" si="1082"/>
        <v>0</v>
      </c>
      <c r="F1164" s="210">
        <f t="shared" si="1082"/>
        <v>0</v>
      </c>
      <c r="G1164" s="210">
        <f t="shared" si="1082"/>
        <v>0</v>
      </c>
      <c r="H1164" s="210">
        <f t="shared" si="1082"/>
        <v>4.1553034735364994E-2</v>
      </c>
      <c r="I1164" s="210">
        <f t="shared" si="1082"/>
        <v>0</v>
      </c>
      <c r="J1164" s="210">
        <f t="shared" si="1082"/>
        <v>0</v>
      </c>
      <c r="K1164" s="210">
        <f t="shared" si="1082"/>
        <v>0</v>
      </c>
      <c r="L1164" s="210">
        <f t="shared" si="1082"/>
        <v>0</v>
      </c>
    </row>
    <row r="1165" spans="1:12" x14ac:dyDescent="0.25">
      <c r="A1165" s="50" t="s">
        <v>3201</v>
      </c>
      <c r="B1165" s="50" t="s">
        <v>7444</v>
      </c>
      <c r="C1165" s="210">
        <f t="shared" ref="C1165:L1165" si="1083">(C2898/C$1818)/(C4631/C$3551)</f>
        <v>0.17804269848386883</v>
      </c>
      <c r="D1165" s="210">
        <f t="shared" si="1083"/>
        <v>0.17249628449776713</v>
      </c>
      <c r="E1165" s="210">
        <f t="shared" si="1083"/>
        <v>1.9250473713481599E-3</v>
      </c>
      <c r="F1165" s="210">
        <f t="shared" si="1083"/>
        <v>3.1628996698309673E-2</v>
      </c>
      <c r="G1165" s="210">
        <f t="shared" si="1083"/>
        <v>2.7066528692954731E-2</v>
      </c>
      <c r="H1165" s="210">
        <f t="shared" si="1083"/>
        <v>7.2005076150865356E-3</v>
      </c>
      <c r="I1165" s="210">
        <f t="shared" si="1083"/>
        <v>0</v>
      </c>
      <c r="J1165" s="210">
        <f t="shared" si="1083"/>
        <v>0</v>
      </c>
      <c r="K1165" s="210">
        <f t="shared" si="1083"/>
        <v>1.1837263573269163E-3</v>
      </c>
      <c r="L1165" s="210">
        <f t="shared" si="1083"/>
        <v>0</v>
      </c>
    </row>
    <row r="1166" spans="1:12" x14ac:dyDescent="0.25">
      <c r="A1166" s="50" t="s">
        <v>4449</v>
      </c>
      <c r="B1166" s="50" t="s">
        <v>7445</v>
      </c>
      <c r="C1166" s="210">
        <f t="shared" ref="C1166:L1166" si="1084">(C2899/C$1818)/(C4632/C$3551)</f>
        <v>1.4692736143536835E-2</v>
      </c>
      <c r="D1166" s="210">
        <f t="shared" si="1084"/>
        <v>0</v>
      </c>
      <c r="E1166" s="210">
        <f t="shared" si="1084"/>
        <v>0</v>
      </c>
      <c r="F1166" s="210">
        <f t="shared" si="1084"/>
        <v>8.3701995448869321E-5</v>
      </c>
      <c r="G1166" s="210">
        <f t="shared" si="1084"/>
        <v>0</v>
      </c>
      <c r="H1166" s="210">
        <f t="shared" si="1084"/>
        <v>0</v>
      </c>
      <c r="I1166" s="210">
        <f t="shared" si="1084"/>
        <v>0</v>
      </c>
      <c r="J1166" s="210">
        <f t="shared" si="1084"/>
        <v>0</v>
      </c>
      <c r="K1166" s="210">
        <f t="shared" si="1084"/>
        <v>0</v>
      </c>
      <c r="L1166" s="210">
        <f t="shared" si="1084"/>
        <v>0</v>
      </c>
    </row>
    <row r="1167" spans="1:12" x14ac:dyDescent="0.25">
      <c r="A1167" s="50" t="s">
        <v>1874</v>
      </c>
      <c r="B1167" s="50" t="s">
        <v>7446</v>
      </c>
      <c r="C1167" s="210">
        <f t="shared" ref="C1167:L1167" si="1085">(C2900/C$1818)/(C4633/C$3551)</f>
        <v>3.8958131589174215E-3</v>
      </c>
      <c r="D1167" s="210">
        <f t="shared" si="1085"/>
        <v>3.719459894206624E-2</v>
      </c>
      <c r="E1167" s="210">
        <f t="shared" si="1085"/>
        <v>0</v>
      </c>
      <c r="F1167" s="210">
        <f t="shared" si="1085"/>
        <v>1.2253861655651421E-3</v>
      </c>
      <c r="G1167" s="210">
        <f t="shared" si="1085"/>
        <v>1.3595543145048316E-4</v>
      </c>
      <c r="H1167" s="210">
        <f t="shared" si="1085"/>
        <v>5.4879985124683716E-3</v>
      </c>
      <c r="I1167" s="210">
        <f t="shared" si="1085"/>
        <v>1.5519174038895189E-4</v>
      </c>
      <c r="J1167" s="210">
        <f t="shared" si="1085"/>
        <v>0</v>
      </c>
      <c r="K1167" s="210">
        <f t="shared" si="1085"/>
        <v>0</v>
      </c>
      <c r="L1167" s="210">
        <f t="shared" si="1085"/>
        <v>0</v>
      </c>
    </row>
    <row r="1168" spans="1:12" x14ac:dyDescent="0.25">
      <c r="A1168" s="50" t="s">
        <v>2392</v>
      </c>
      <c r="B1168" s="50" t="s">
        <v>7447</v>
      </c>
      <c r="C1168" s="210">
        <f t="shared" ref="C1168:L1168" si="1086">(C2901/C$1818)/(C4634/C$3551)</f>
        <v>0</v>
      </c>
      <c r="D1168" s="210">
        <f t="shared" si="1086"/>
        <v>4.1939999880443628E-3</v>
      </c>
      <c r="E1168" s="210">
        <f t="shared" si="1086"/>
        <v>0</v>
      </c>
      <c r="F1168" s="210">
        <f t="shared" si="1086"/>
        <v>0</v>
      </c>
      <c r="G1168" s="210">
        <f t="shared" si="1086"/>
        <v>3.3408587981307563E-3</v>
      </c>
      <c r="H1168" s="210">
        <f t="shared" si="1086"/>
        <v>0</v>
      </c>
      <c r="I1168" s="210">
        <f t="shared" si="1086"/>
        <v>0</v>
      </c>
      <c r="J1168" s="210">
        <f t="shared" si="1086"/>
        <v>0</v>
      </c>
      <c r="K1168" s="210">
        <f t="shared" si="1086"/>
        <v>0</v>
      </c>
      <c r="L1168" s="210">
        <f t="shared" si="1086"/>
        <v>0</v>
      </c>
    </row>
    <row r="1169" spans="1:12" x14ac:dyDescent="0.25">
      <c r="A1169" s="50" t="s">
        <v>1219</v>
      </c>
      <c r="B1169" s="50" t="s">
        <v>7448</v>
      </c>
      <c r="C1169" s="210">
        <f t="shared" ref="C1169:L1169" si="1087">(C2902/C$1818)/(C4635/C$3551)</f>
        <v>0</v>
      </c>
      <c r="D1169" s="210">
        <f t="shared" si="1087"/>
        <v>3.9723513813925762E-2</v>
      </c>
      <c r="E1169" s="210">
        <f t="shared" si="1087"/>
        <v>4.0773644420205823E-4</v>
      </c>
      <c r="F1169" s="210">
        <f t="shared" si="1087"/>
        <v>0</v>
      </c>
      <c r="G1169" s="210">
        <f t="shared" si="1087"/>
        <v>6.1344500941637947E-4</v>
      </c>
      <c r="H1169" s="210">
        <f t="shared" si="1087"/>
        <v>0</v>
      </c>
      <c r="I1169" s="210">
        <f t="shared" si="1087"/>
        <v>0</v>
      </c>
      <c r="J1169" s="210">
        <f t="shared" si="1087"/>
        <v>3.4641124834952478E-2</v>
      </c>
      <c r="K1169" s="210">
        <f t="shared" si="1087"/>
        <v>0</v>
      </c>
      <c r="L1169" s="210">
        <f t="shared" si="1087"/>
        <v>1.6968846389783038E-2</v>
      </c>
    </row>
    <row r="1170" spans="1:12" x14ac:dyDescent="0.25">
      <c r="A1170" s="50" t="s">
        <v>4472</v>
      </c>
      <c r="B1170" s="50" t="s">
        <v>7451</v>
      </c>
      <c r="C1170" s="210">
        <f t="shared" ref="C1170:L1170" si="1088">(C2903/C$1818)/(C4636/C$3551)</f>
        <v>0</v>
      </c>
      <c r="D1170" s="210">
        <f t="shared" si="1088"/>
        <v>0</v>
      </c>
      <c r="E1170" s="210">
        <f t="shared" si="1088"/>
        <v>0</v>
      </c>
      <c r="F1170" s="210">
        <f t="shared" si="1088"/>
        <v>0</v>
      </c>
      <c r="G1170" s="210">
        <f t="shared" si="1088"/>
        <v>0</v>
      </c>
      <c r="H1170" s="210">
        <f t="shared" si="1088"/>
        <v>0</v>
      </c>
      <c r="I1170" s="210">
        <f t="shared" si="1088"/>
        <v>0</v>
      </c>
      <c r="J1170" s="210">
        <f t="shared" si="1088"/>
        <v>0</v>
      </c>
      <c r="K1170" s="210">
        <f t="shared" si="1088"/>
        <v>3.2481014236223063E-3</v>
      </c>
      <c r="L1170" s="210">
        <f t="shared" si="1088"/>
        <v>0</v>
      </c>
    </row>
    <row r="1171" spans="1:12" x14ac:dyDescent="0.25">
      <c r="A1171" s="50" t="s">
        <v>2386</v>
      </c>
      <c r="B1171" s="50" t="s">
        <v>7462</v>
      </c>
      <c r="C1171" s="210">
        <f t="shared" ref="C1171:L1171" si="1089">(C2904/C$1818)/(C4637/C$3551)</f>
        <v>0</v>
      </c>
      <c r="D1171" s="210">
        <f t="shared" si="1089"/>
        <v>2.8851304336338226E-2</v>
      </c>
      <c r="E1171" s="210">
        <f t="shared" si="1089"/>
        <v>2.1983355340873052E-2</v>
      </c>
      <c r="F1171" s="210">
        <f t="shared" si="1089"/>
        <v>1.3683543474902282E-2</v>
      </c>
      <c r="G1171" s="210">
        <f t="shared" si="1089"/>
        <v>2.4337902495685567E-2</v>
      </c>
      <c r="H1171" s="210">
        <f t="shared" si="1089"/>
        <v>4.7278075665359914E-3</v>
      </c>
      <c r="I1171" s="210">
        <f t="shared" si="1089"/>
        <v>0.11592860814415483</v>
      </c>
      <c r="J1171" s="210">
        <f t="shared" si="1089"/>
        <v>2.4731494100189395E-2</v>
      </c>
      <c r="K1171" s="210">
        <f t="shared" si="1089"/>
        <v>1.4221611806873737E-2</v>
      </c>
      <c r="L1171" s="210">
        <f t="shared" si="1089"/>
        <v>0</v>
      </c>
    </row>
    <row r="1172" spans="1:12" x14ac:dyDescent="0.25">
      <c r="A1172" s="50" t="s">
        <v>686</v>
      </c>
      <c r="B1172" s="50" t="s">
        <v>7464</v>
      </c>
      <c r="C1172" s="210">
        <f t="shared" ref="C1172:L1172" si="1090">(C2905/C$1818)/(C4638/C$3551)</f>
        <v>0</v>
      </c>
      <c r="D1172" s="210">
        <f t="shared" si="1090"/>
        <v>1.4973154327858869E-3</v>
      </c>
      <c r="E1172" s="210">
        <f t="shared" si="1090"/>
        <v>0</v>
      </c>
      <c r="F1172" s="210">
        <f t="shared" si="1090"/>
        <v>0</v>
      </c>
      <c r="G1172" s="210">
        <f t="shared" si="1090"/>
        <v>0</v>
      </c>
      <c r="H1172" s="210">
        <f t="shared" si="1090"/>
        <v>0</v>
      </c>
      <c r="I1172" s="210">
        <f t="shared" si="1090"/>
        <v>0</v>
      </c>
      <c r="J1172" s="210">
        <f t="shared" si="1090"/>
        <v>0</v>
      </c>
      <c r="K1172" s="210">
        <f t="shared" si="1090"/>
        <v>0</v>
      </c>
      <c r="L1172" s="210">
        <f t="shared" si="1090"/>
        <v>8.6220088607045109E-2</v>
      </c>
    </row>
    <row r="1173" spans="1:12" x14ac:dyDescent="0.25">
      <c r="A1173" s="50" t="s">
        <v>784</v>
      </c>
      <c r="B1173" s="50" t="s">
        <v>7465</v>
      </c>
      <c r="C1173" s="210">
        <f t="shared" ref="C1173:L1173" si="1091">(C2906/C$1818)/(C4639/C$3551)</f>
        <v>2.2915953652213913E-3</v>
      </c>
      <c r="D1173" s="210">
        <f t="shared" si="1091"/>
        <v>0</v>
      </c>
      <c r="E1173" s="210">
        <f t="shared" si="1091"/>
        <v>0</v>
      </c>
      <c r="F1173" s="210">
        <f t="shared" si="1091"/>
        <v>3.1644287524197506E-3</v>
      </c>
      <c r="G1173" s="210">
        <f t="shared" si="1091"/>
        <v>3.0265287099076884E-2</v>
      </c>
      <c r="H1173" s="210">
        <f t="shared" si="1091"/>
        <v>2.7714226016825157E-2</v>
      </c>
      <c r="I1173" s="210">
        <f t="shared" si="1091"/>
        <v>0.1210598964828766</v>
      </c>
      <c r="J1173" s="210">
        <f t="shared" si="1091"/>
        <v>0.24674802230454684</v>
      </c>
      <c r="K1173" s="210">
        <f t="shared" si="1091"/>
        <v>1.0418688732744281</v>
      </c>
      <c r="L1173" s="210">
        <f t="shared" si="1091"/>
        <v>0.18529703130924532</v>
      </c>
    </row>
    <row r="1174" spans="1:12" x14ac:dyDescent="0.25">
      <c r="A1174" s="50" t="s">
        <v>3482</v>
      </c>
      <c r="B1174" s="50" t="s">
        <v>7466</v>
      </c>
      <c r="C1174" s="210">
        <f t="shared" ref="C1174:L1174" si="1092">(C2907/C$1818)/(C4640/C$3551)</f>
        <v>5.4383458195195699E-4</v>
      </c>
      <c r="D1174" s="210">
        <f t="shared" si="1092"/>
        <v>0</v>
      </c>
      <c r="E1174" s="210">
        <f t="shared" si="1092"/>
        <v>0</v>
      </c>
      <c r="F1174" s="210">
        <f t="shared" si="1092"/>
        <v>0</v>
      </c>
      <c r="G1174" s="210">
        <f t="shared" si="1092"/>
        <v>1.1160975933640144E-2</v>
      </c>
      <c r="H1174" s="210">
        <f t="shared" si="1092"/>
        <v>0</v>
      </c>
      <c r="I1174" s="210">
        <f t="shared" si="1092"/>
        <v>0</v>
      </c>
      <c r="J1174" s="210">
        <f t="shared" si="1092"/>
        <v>0</v>
      </c>
      <c r="K1174" s="210">
        <f t="shared" si="1092"/>
        <v>0</v>
      </c>
      <c r="L1174" s="210">
        <f t="shared" si="1092"/>
        <v>0</v>
      </c>
    </row>
    <row r="1175" spans="1:12" x14ac:dyDescent="0.25">
      <c r="A1175" s="50" t="s">
        <v>3012</v>
      </c>
      <c r="B1175" s="50" t="s">
        <v>7467</v>
      </c>
      <c r="C1175" s="210">
        <f t="shared" ref="C1175:L1175" si="1093">(C2908/C$1818)/(C4641/C$3551)</f>
        <v>0</v>
      </c>
      <c r="D1175" s="210">
        <f t="shared" si="1093"/>
        <v>0</v>
      </c>
      <c r="E1175" s="210">
        <f t="shared" si="1093"/>
        <v>0</v>
      </c>
      <c r="F1175" s="210">
        <f t="shared" si="1093"/>
        <v>0</v>
      </c>
      <c r="G1175" s="210">
        <f t="shared" si="1093"/>
        <v>0</v>
      </c>
      <c r="H1175" s="210">
        <f t="shared" si="1093"/>
        <v>1.7651304224749491E-3</v>
      </c>
      <c r="I1175" s="210">
        <f t="shared" si="1093"/>
        <v>0</v>
      </c>
      <c r="J1175" s="210">
        <f t="shared" si="1093"/>
        <v>0</v>
      </c>
      <c r="K1175" s="210">
        <f t="shared" si="1093"/>
        <v>0</v>
      </c>
      <c r="L1175" s="210">
        <f t="shared" si="1093"/>
        <v>0</v>
      </c>
    </row>
    <row r="1176" spans="1:12" x14ac:dyDescent="0.25">
      <c r="A1176" s="50" t="s">
        <v>1942</v>
      </c>
      <c r="B1176" s="50" t="s">
        <v>7469</v>
      </c>
      <c r="C1176" s="210">
        <f t="shared" ref="C1176:L1176" si="1094">(C2909/C$1818)/(C4642/C$3551)</f>
        <v>0</v>
      </c>
      <c r="D1176" s="210">
        <f t="shared" si="1094"/>
        <v>0</v>
      </c>
      <c r="E1176" s="210">
        <f t="shared" si="1094"/>
        <v>5.655097443026099E-2</v>
      </c>
      <c r="F1176" s="210">
        <f t="shared" si="1094"/>
        <v>0</v>
      </c>
      <c r="G1176" s="210">
        <f t="shared" si="1094"/>
        <v>0</v>
      </c>
      <c r="H1176" s="210">
        <f t="shared" si="1094"/>
        <v>0</v>
      </c>
      <c r="I1176" s="210">
        <f t="shared" si="1094"/>
        <v>0</v>
      </c>
      <c r="J1176" s="210">
        <f t="shared" si="1094"/>
        <v>0</v>
      </c>
      <c r="K1176" s="210">
        <f t="shared" si="1094"/>
        <v>7.5805942851415509E-2</v>
      </c>
      <c r="L1176" s="210">
        <f t="shared" si="1094"/>
        <v>0</v>
      </c>
    </row>
    <row r="1177" spans="1:12" x14ac:dyDescent="0.25">
      <c r="A1177" s="50" t="s">
        <v>3761</v>
      </c>
      <c r="B1177" s="50" t="s">
        <v>7470</v>
      </c>
      <c r="C1177" s="210">
        <f t="shared" ref="C1177:L1177" si="1095">(C2910/C$1818)/(C4643/C$3551)</f>
        <v>0</v>
      </c>
      <c r="D1177" s="210">
        <f t="shared" si="1095"/>
        <v>0</v>
      </c>
      <c r="E1177" s="210">
        <f t="shared" si="1095"/>
        <v>0</v>
      </c>
      <c r="F1177" s="210">
        <f t="shared" si="1095"/>
        <v>0</v>
      </c>
      <c r="G1177" s="210">
        <f t="shared" si="1095"/>
        <v>0</v>
      </c>
      <c r="H1177" s="210">
        <f t="shared" si="1095"/>
        <v>0</v>
      </c>
      <c r="I1177" s="210">
        <f t="shared" si="1095"/>
        <v>0</v>
      </c>
      <c r="J1177" s="210">
        <f t="shared" si="1095"/>
        <v>7.412954467791358E-3</v>
      </c>
      <c r="K1177" s="210">
        <f t="shared" si="1095"/>
        <v>0</v>
      </c>
      <c r="L1177" s="210">
        <f t="shared" si="1095"/>
        <v>0</v>
      </c>
    </row>
    <row r="1178" spans="1:12" x14ac:dyDescent="0.25">
      <c r="A1178" s="50" t="s">
        <v>3626</v>
      </c>
      <c r="B1178" s="50" t="s">
        <v>7474</v>
      </c>
      <c r="C1178" s="210">
        <f t="shared" ref="C1178:L1178" si="1096">(C2911/C$1818)/(C4644/C$3551)</f>
        <v>0</v>
      </c>
      <c r="D1178" s="210">
        <f t="shared" si="1096"/>
        <v>0</v>
      </c>
      <c r="E1178" s="210">
        <f t="shared" si="1096"/>
        <v>0</v>
      </c>
      <c r="F1178" s="210">
        <f t="shared" si="1096"/>
        <v>0</v>
      </c>
      <c r="G1178" s="210">
        <f t="shared" si="1096"/>
        <v>0</v>
      </c>
      <c r="H1178" s="210">
        <f t="shared" si="1096"/>
        <v>1.1546823160112284E-2</v>
      </c>
      <c r="I1178" s="210">
        <f t="shared" si="1096"/>
        <v>0</v>
      </c>
      <c r="J1178" s="210">
        <f t="shared" si="1096"/>
        <v>0</v>
      </c>
      <c r="K1178" s="210">
        <f t="shared" si="1096"/>
        <v>0</v>
      </c>
      <c r="L1178" s="210">
        <f t="shared" si="1096"/>
        <v>0</v>
      </c>
    </row>
    <row r="1179" spans="1:12" x14ac:dyDescent="0.25">
      <c r="A1179" s="50" t="s">
        <v>3087</v>
      </c>
      <c r="B1179" s="50" t="s">
        <v>7475</v>
      </c>
      <c r="C1179" s="210">
        <f t="shared" ref="C1179:L1179" si="1097">(C2912/C$1818)/(C4645/C$3551)</f>
        <v>0</v>
      </c>
      <c r="D1179" s="210">
        <f t="shared" si="1097"/>
        <v>0</v>
      </c>
      <c r="E1179" s="210">
        <f t="shared" si="1097"/>
        <v>0</v>
      </c>
      <c r="F1179" s="210">
        <f t="shared" si="1097"/>
        <v>0</v>
      </c>
      <c r="G1179" s="210">
        <f t="shared" si="1097"/>
        <v>0</v>
      </c>
      <c r="H1179" s="210">
        <f t="shared" si="1097"/>
        <v>3.0711779730575569E-3</v>
      </c>
      <c r="I1179" s="210">
        <f t="shared" si="1097"/>
        <v>0</v>
      </c>
      <c r="J1179" s="210">
        <f t="shared" si="1097"/>
        <v>0</v>
      </c>
      <c r="K1179" s="210">
        <f t="shared" si="1097"/>
        <v>0</v>
      </c>
      <c r="L1179" s="210">
        <f t="shared" si="1097"/>
        <v>0</v>
      </c>
    </row>
    <row r="1180" spans="1:12" x14ac:dyDescent="0.25">
      <c r="A1180" s="50" t="s">
        <v>2626</v>
      </c>
      <c r="B1180" s="50" t="s">
        <v>7476</v>
      </c>
      <c r="C1180" s="210">
        <f t="shared" ref="C1180:L1180" si="1098">(C2913/C$1818)/(C4646/C$3551)</f>
        <v>0</v>
      </c>
      <c r="D1180" s="210">
        <f t="shared" si="1098"/>
        <v>0</v>
      </c>
      <c r="E1180" s="210">
        <f t="shared" si="1098"/>
        <v>0</v>
      </c>
      <c r="F1180" s="210">
        <f t="shared" si="1098"/>
        <v>0</v>
      </c>
      <c r="G1180" s="210">
        <f t="shared" si="1098"/>
        <v>0</v>
      </c>
      <c r="H1180" s="210">
        <f t="shared" si="1098"/>
        <v>0</v>
      </c>
      <c r="I1180" s="210">
        <f t="shared" si="1098"/>
        <v>0</v>
      </c>
      <c r="J1180" s="210">
        <f t="shared" si="1098"/>
        <v>0</v>
      </c>
      <c r="K1180" s="210">
        <f t="shared" si="1098"/>
        <v>1.0444720559184615E-3</v>
      </c>
      <c r="L1180" s="210">
        <f t="shared" si="1098"/>
        <v>6.0182874744002844E-3</v>
      </c>
    </row>
    <row r="1181" spans="1:12" x14ac:dyDescent="0.25">
      <c r="A1181" s="50" t="s">
        <v>2538</v>
      </c>
      <c r="B1181" s="50" t="s">
        <v>7477</v>
      </c>
      <c r="C1181" s="210">
        <f t="shared" ref="C1181:L1181" si="1099">(C2914/C$1818)/(C4647/C$3551)</f>
        <v>0</v>
      </c>
      <c r="D1181" s="210">
        <f t="shared" si="1099"/>
        <v>0</v>
      </c>
      <c r="E1181" s="210">
        <f t="shared" si="1099"/>
        <v>0</v>
      </c>
      <c r="F1181" s="210">
        <f t="shared" si="1099"/>
        <v>0</v>
      </c>
      <c r="G1181" s="210">
        <f t="shared" si="1099"/>
        <v>0</v>
      </c>
      <c r="H1181" s="210">
        <f t="shared" si="1099"/>
        <v>0</v>
      </c>
      <c r="I1181" s="210">
        <f t="shared" si="1099"/>
        <v>2.5732489092995152E-3</v>
      </c>
      <c r="J1181" s="210">
        <f t="shared" si="1099"/>
        <v>0</v>
      </c>
      <c r="K1181" s="210">
        <f t="shared" si="1099"/>
        <v>0</v>
      </c>
      <c r="L1181" s="210">
        <f t="shared" si="1099"/>
        <v>8.0324394916560404E-2</v>
      </c>
    </row>
    <row r="1182" spans="1:12" x14ac:dyDescent="0.25">
      <c r="A1182" s="50" t="s">
        <v>2545</v>
      </c>
      <c r="B1182" s="50" t="s">
        <v>7481</v>
      </c>
      <c r="C1182" s="210">
        <f t="shared" ref="C1182:L1182" si="1100">(C2915/C$1818)/(C4648/C$3551)</f>
        <v>0</v>
      </c>
      <c r="D1182" s="210">
        <f t="shared" si="1100"/>
        <v>1.1897384063847601E-2</v>
      </c>
      <c r="E1182" s="210">
        <f t="shared" si="1100"/>
        <v>0</v>
      </c>
      <c r="F1182" s="210">
        <f t="shared" si="1100"/>
        <v>0</v>
      </c>
      <c r="G1182" s="210">
        <f t="shared" si="1100"/>
        <v>0</v>
      </c>
      <c r="H1182" s="210">
        <f t="shared" si="1100"/>
        <v>0</v>
      </c>
      <c r="I1182" s="210">
        <f t="shared" si="1100"/>
        <v>0</v>
      </c>
      <c r="J1182" s="210">
        <f t="shared" si="1100"/>
        <v>0</v>
      </c>
      <c r="K1182" s="210">
        <f t="shared" si="1100"/>
        <v>0</v>
      </c>
      <c r="L1182" s="210">
        <f t="shared" si="1100"/>
        <v>0</v>
      </c>
    </row>
    <row r="1183" spans="1:12" x14ac:dyDescent="0.25">
      <c r="A1183" s="50" t="s">
        <v>3557</v>
      </c>
      <c r="B1183" s="50" t="s">
        <v>7482</v>
      </c>
      <c r="C1183" s="210">
        <f t="shared" ref="C1183:L1183" si="1101">(C2916/C$1818)/(C4649/C$3551)</f>
        <v>0</v>
      </c>
      <c r="D1183" s="210">
        <f t="shared" si="1101"/>
        <v>0</v>
      </c>
      <c r="E1183" s="210">
        <f t="shared" si="1101"/>
        <v>0</v>
      </c>
      <c r="F1183" s="210">
        <f t="shared" si="1101"/>
        <v>0</v>
      </c>
      <c r="G1183" s="210">
        <f t="shared" si="1101"/>
        <v>0</v>
      </c>
      <c r="H1183" s="210">
        <f t="shared" si="1101"/>
        <v>0</v>
      </c>
      <c r="I1183" s="210">
        <f t="shared" si="1101"/>
        <v>0</v>
      </c>
      <c r="J1183" s="210">
        <f t="shared" si="1101"/>
        <v>1.5089910292099503E-3</v>
      </c>
      <c r="K1183" s="210">
        <f t="shared" si="1101"/>
        <v>0</v>
      </c>
      <c r="L1183" s="210">
        <f t="shared" si="1101"/>
        <v>0</v>
      </c>
    </row>
    <row r="1184" spans="1:12" x14ac:dyDescent="0.25">
      <c r="A1184" s="50" t="s">
        <v>2540</v>
      </c>
      <c r="B1184" s="50" t="s">
        <v>7483</v>
      </c>
      <c r="C1184" s="210">
        <f t="shared" ref="C1184:L1184" si="1102">(C2917/C$1818)/(C4650/C$3551)</f>
        <v>8.1992522221389294E-3</v>
      </c>
      <c r="D1184" s="210">
        <f t="shared" si="1102"/>
        <v>9.5318390884214413E-2</v>
      </c>
      <c r="E1184" s="210">
        <f t="shared" si="1102"/>
        <v>7.3951222303741161E-3</v>
      </c>
      <c r="F1184" s="210">
        <f t="shared" si="1102"/>
        <v>0</v>
      </c>
      <c r="G1184" s="210">
        <f t="shared" si="1102"/>
        <v>0</v>
      </c>
      <c r="H1184" s="210">
        <f t="shared" si="1102"/>
        <v>0</v>
      </c>
      <c r="I1184" s="210">
        <f t="shared" si="1102"/>
        <v>0</v>
      </c>
      <c r="J1184" s="210">
        <f t="shared" si="1102"/>
        <v>5.34067310955018E-2</v>
      </c>
      <c r="K1184" s="210">
        <f t="shared" si="1102"/>
        <v>4.5739885864228506E-3</v>
      </c>
      <c r="L1184" s="210">
        <f t="shared" si="1102"/>
        <v>0</v>
      </c>
    </row>
    <row r="1185" spans="1:12" x14ac:dyDescent="0.25">
      <c r="A1185" s="50" t="s">
        <v>1273</v>
      </c>
      <c r="B1185" s="50" t="s">
        <v>7484</v>
      </c>
      <c r="C1185" s="210">
        <f t="shared" ref="C1185:L1185" si="1103">(C2918/C$1818)/(C4651/C$3551)</f>
        <v>1.0505178943960015E-2</v>
      </c>
      <c r="D1185" s="210">
        <f t="shared" si="1103"/>
        <v>4.9901262179792474E-4</v>
      </c>
      <c r="E1185" s="210">
        <f t="shared" si="1103"/>
        <v>4.6292324727738174E-4</v>
      </c>
      <c r="F1185" s="210">
        <f t="shared" si="1103"/>
        <v>0</v>
      </c>
      <c r="G1185" s="210">
        <f t="shared" si="1103"/>
        <v>0.24404762899710258</v>
      </c>
      <c r="H1185" s="210">
        <f t="shared" si="1103"/>
        <v>0</v>
      </c>
      <c r="I1185" s="210">
        <f t="shared" si="1103"/>
        <v>0</v>
      </c>
      <c r="J1185" s="210">
        <f t="shared" si="1103"/>
        <v>3.6647986641601328E-2</v>
      </c>
      <c r="K1185" s="210">
        <f t="shared" si="1103"/>
        <v>7.2712729802838667E-3</v>
      </c>
      <c r="L1185" s="210">
        <f t="shared" si="1103"/>
        <v>0</v>
      </c>
    </row>
    <row r="1186" spans="1:12" x14ac:dyDescent="0.25">
      <c r="A1186" s="50" t="s">
        <v>1917</v>
      </c>
      <c r="B1186" s="50" t="s">
        <v>7486</v>
      </c>
      <c r="C1186" s="210">
        <f t="shared" ref="C1186:L1186" si="1104">(C2919/C$1818)/(C4652/C$3551)</f>
        <v>0</v>
      </c>
      <c r="D1186" s="210">
        <f t="shared" si="1104"/>
        <v>0</v>
      </c>
      <c r="E1186" s="210">
        <f t="shared" si="1104"/>
        <v>0</v>
      </c>
      <c r="F1186" s="210">
        <f t="shared" si="1104"/>
        <v>0</v>
      </c>
      <c r="G1186" s="210">
        <f t="shared" si="1104"/>
        <v>0</v>
      </c>
      <c r="H1186" s="210">
        <f t="shared" si="1104"/>
        <v>3.7849455908768076E-3</v>
      </c>
      <c r="I1186" s="210">
        <f t="shared" si="1104"/>
        <v>0</v>
      </c>
      <c r="J1186" s="210">
        <f t="shared" si="1104"/>
        <v>5.5518527390063709E-2</v>
      </c>
      <c r="K1186" s="210">
        <f t="shared" si="1104"/>
        <v>0</v>
      </c>
      <c r="L1186" s="210">
        <f t="shared" si="1104"/>
        <v>0</v>
      </c>
    </row>
    <row r="1187" spans="1:12" x14ac:dyDescent="0.25">
      <c r="A1187" s="50" t="s">
        <v>1526</v>
      </c>
      <c r="B1187" s="50" t="s">
        <v>7488</v>
      </c>
      <c r="C1187" s="210">
        <f t="shared" ref="C1187:L1187" si="1105">(C2920/C$1818)/(C4653/C$3551)</f>
        <v>0</v>
      </c>
      <c r="D1187" s="210">
        <f t="shared" si="1105"/>
        <v>0</v>
      </c>
      <c r="E1187" s="210">
        <f t="shared" si="1105"/>
        <v>2.8111639015540233E-4</v>
      </c>
      <c r="F1187" s="210">
        <f t="shared" si="1105"/>
        <v>0</v>
      </c>
      <c r="G1187" s="210">
        <f t="shared" si="1105"/>
        <v>0</v>
      </c>
      <c r="H1187" s="210">
        <f t="shared" si="1105"/>
        <v>0</v>
      </c>
      <c r="I1187" s="210">
        <f t="shared" si="1105"/>
        <v>0</v>
      </c>
      <c r="J1187" s="210">
        <f t="shared" si="1105"/>
        <v>1.6201637281354497E-2</v>
      </c>
      <c r="K1187" s="210">
        <f t="shared" si="1105"/>
        <v>0</v>
      </c>
      <c r="L1187" s="210">
        <f t="shared" si="1105"/>
        <v>0</v>
      </c>
    </row>
    <row r="1188" spans="1:12" x14ac:dyDescent="0.25">
      <c r="A1188" s="50" t="s">
        <v>610</v>
      </c>
      <c r="B1188" s="50" t="s">
        <v>7496</v>
      </c>
      <c r="C1188" s="210">
        <f t="shared" ref="C1188:L1188" si="1106">(C2921/C$1818)/(C4654/C$3551)</f>
        <v>0</v>
      </c>
      <c r="D1188" s="210">
        <f t="shared" si="1106"/>
        <v>2.2119043215998763E-4</v>
      </c>
      <c r="E1188" s="210">
        <f t="shared" si="1106"/>
        <v>0</v>
      </c>
      <c r="F1188" s="210">
        <f t="shared" si="1106"/>
        <v>0</v>
      </c>
      <c r="G1188" s="210">
        <f t="shared" si="1106"/>
        <v>0</v>
      </c>
      <c r="H1188" s="210">
        <f t="shared" si="1106"/>
        <v>0</v>
      </c>
      <c r="I1188" s="210">
        <f t="shared" si="1106"/>
        <v>0</v>
      </c>
      <c r="J1188" s="210">
        <f t="shared" si="1106"/>
        <v>0</v>
      </c>
      <c r="K1188" s="210">
        <f t="shared" si="1106"/>
        <v>0</v>
      </c>
      <c r="L1188" s="210">
        <f t="shared" si="1106"/>
        <v>0</v>
      </c>
    </row>
    <row r="1189" spans="1:12" x14ac:dyDescent="0.25">
      <c r="A1189" s="50" t="s">
        <v>3184</v>
      </c>
      <c r="B1189" s="50" t="s">
        <v>7497</v>
      </c>
      <c r="C1189" s="210">
        <f t="shared" ref="C1189:L1189" si="1107">(C2922/C$1818)/(C4655/C$3551)</f>
        <v>2.4931442877018706E-2</v>
      </c>
      <c r="D1189" s="210">
        <f t="shared" si="1107"/>
        <v>0</v>
      </c>
      <c r="E1189" s="210">
        <f t="shared" si="1107"/>
        <v>0</v>
      </c>
      <c r="F1189" s="210">
        <f t="shared" si="1107"/>
        <v>0</v>
      </c>
      <c r="G1189" s="210">
        <f t="shared" si="1107"/>
        <v>0</v>
      </c>
      <c r="H1189" s="210">
        <f t="shared" si="1107"/>
        <v>0</v>
      </c>
      <c r="I1189" s="210">
        <f t="shared" si="1107"/>
        <v>0</v>
      </c>
      <c r="J1189" s="210">
        <f t="shared" si="1107"/>
        <v>0</v>
      </c>
      <c r="K1189" s="210">
        <f t="shared" si="1107"/>
        <v>0</v>
      </c>
      <c r="L1189" s="210">
        <f t="shared" si="1107"/>
        <v>0</v>
      </c>
    </row>
    <row r="1190" spans="1:12" x14ac:dyDescent="0.25">
      <c r="A1190" s="50" t="s">
        <v>2840</v>
      </c>
      <c r="B1190" s="50" t="s">
        <v>7498</v>
      </c>
      <c r="C1190" s="210">
        <f t="shared" ref="C1190:L1190" si="1108">(C2923/C$1818)/(C4656/C$3551)</f>
        <v>0</v>
      </c>
      <c r="D1190" s="210">
        <f t="shared" si="1108"/>
        <v>0</v>
      </c>
      <c r="E1190" s="210">
        <f t="shared" si="1108"/>
        <v>0</v>
      </c>
      <c r="F1190" s="210">
        <f t="shared" si="1108"/>
        <v>1.456273447357999E-2</v>
      </c>
      <c r="G1190" s="210">
        <f t="shared" si="1108"/>
        <v>0</v>
      </c>
      <c r="H1190" s="210">
        <f t="shared" si="1108"/>
        <v>0</v>
      </c>
      <c r="I1190" s="210">
        <f t="shared" si="1108"/>
        <v>0</v>
      </c>
      <c r="J1190" s="210">
        <f t="shared" si="1108"/>
        <v>1.2635100411411273</v>
      </c>
      <c r="K1190" s="210">
        <f t="shared" si="1108"/>
        <v>1.8658991776306715</v>
      </c>
      <c r="L1190" s="210">
        <f t="shared" si="1108"/>
        <v>0</v>
      </c>
    </row>
    <row r="1191" spans="1:12" x14ac:dyDescent="0.25">
      <c r="A1191" s="50" t="s">
        <v>2856</v>
      </c>
      <c r="B1191" s="50" t="s">
        <v>7499</v>
      </c>
      <c r="C1191" s="210">
        <f t="shared" ref="C1191:L1191" si="1109">(C2924/C$1818)/(C4657/C$3551)</f>
        <v>0</v>
      </c>
      <c r="D1191" s="210">
        <f t="shared" si="1109"/>
        <v>0</v>
      </c>
      <c r="E1191" s="210">
        <f t="shared" si="1109"/>
        <v>0</v>
      </c>
      <c r="F1191" s="210">
        <f t="shared" si="1109"/>
        <v>0</v>
      </c>
      <c r="G1191" s="210">
        <f t="shared" si="1109"/>
        <v>0</v>
      </c>
      <c r="H1191" s="210">
        <f t="shared" si="1109"/>
        <v>1.3706525625030556E-2</v>
      </c>
      <c r="I1191" s="210">
        <f t="shared" si="1109"/>
        <v>0</v>
      </c>
      <c r="J1191" s="210">
        <f t="shared" si="1109"/>
        <v>1.5528207354737115E-2</v>
      </c>
      <c r="K1191" s="210">
        <f t="shared" si="1109"/>
        <v>0</v>
      </c>
      <c r="L1191" s="210">
        <f t="shared" si="1109"/>
        <v>0</v>
      </c>
    </row>
    <row r="1192" spans="1:12" x14ac:dyDescent="0.25">
      <c r="A1192" s="50" t="s">
        <v>2148</v>
      </c>
      <c r="B1192" s="50" t="s">
        <v>7500</v>
      </c>
      <c r="C1192" s="210">
        <f t="shared" ref="C1192:L1192" si="1110">(C2925/C$1818)/(C4658/C$3551)</f>
        <v>0</v>
      </c>
      <c r="D1192" s="210">
        <f t="shared" si="1110"/>
        <v>0</v>
      </c>
      <c r="E1192" s="210">
        <f t="shared" si="1110"/>
        <v>0</v>
      </c>
      <c r="F1192" s="210">
        <f t="shared" si="1110"/>
        <v>0</v>
      </c>
      <c r="G1192" s="210">
        <f t="shared" si="1110"/>
        <v>0</v>
      </c>
      <c r="H1192" s="210">
        <f t="shared" si="1110"/>
        <v>0</v>
      </c>
      <c r="I1192" s="210">
        <f t="shared" si="1110"/>
        <v>0</v>
      </c>
      <c r="J1192" s="210">
        <f t="shared" si="1110"/>
        <v>1.487566051155737E-2</v>
      </c>
      <c r="K1192" s="210">
        <f t="shared" si="1110"/>
        <v>0</v>
      </c>
      <c r="L1192" s="210">
        <f t="shared" si="1110"/>
        <v>0</v>
      </c>
    </row>
    <row r="1193" spans="1:12" x14ac:dyDescent="0.25">
      <c r="A1193" s="50" t="s">
        <v>2069</v>
      </c>
      <c r="B1193" s="50" t="s">
        <v>7504</v>
      </c>
      <c r="C1193" s="210">
        <f t="shared" ref="C1193:L1193" si="1111">(C2926/C$1818)/(C4659/C$3551)</f>
        <v>2.9979130877106453E-4</v>
      </c>
      <c r="D1193" s="210">
        <f t="shared" si="1111"/>
        <v>0</v>
      </c>
      <c r="E1193" s="210">
        <f t="shared" si="1111"/>
        <v>0</v>
      </c>
      <c r="F1193" s="210">
        <f t="shared" si="1111"/>
        <v>0</v>
      </c>
      <c r="G1193" s="210">
        <f t="shared" si="1111"/>
        <v>0</v>
      </c>
      <c r="H1193" s="210">
        <f t="shared" si="1111"/>
        <v>0</v>
      </c>
      <c r="I1193" s="210">
        <f t="shared" si="1111"/>
        <v>0</v>
      </c>
      <c r="J1193" s="210">
        <f t="shared" si="1111"/>
        <v>0</v>
      </c>
      <c r="K1193" s="210">
        <f t="shared" si="1111"/>
        <v>0</v>
      </c>
      <c r="L1193" s="210">
        <f t="shared" si="1111"/>
        <v>0</v>
      </c>
    </row>
    <row r="1194" spans="1:12" x14ac:dyDescent="0.25">
      <c r="A1194" s="50" t="s">
        <v>1431</v>
      </c>
      <c r="B1194" s="50" t="s">
        <v>7508</v>
      </c>
      <c r="C1194" s="210">
        <f t="shared" ref="C1194:L1194" si="1112">(C2927/C$1818)/(C4660/C$3551)</f>
        <v>0</v>
      </c>
      <c r="D1194" s="210">
        <f t="shared" si="1112"/>
        <v>0</v>
      </c>
      <c r="E1194" s="210">
        <f t="shared" si="1112"/>
        <v>0</v>
      </c>
      <c r="F1194" s="210">
        <f t="shared" si="1112"/>
        <v>0</v>
      </c>
      <c r="G1194" s="210">
        <f t="shared" si="1112"/>
        <v>0</v>
      </c>
      <c r="H1194" s="210">
        <f t="shared" si="1112"/>
        <v>0</v>
      </c>
      <c r="I1194" s="210">
        <f t="shared" si="1112"/>
        <v>6.4372366515398497E-4</v>
      </c>
      <c r="J1194" s="210">
        <f t="shared" si="1112"/>
        <v>1.242354397652653E-2</v>
      </c>
      <c r="K1194" s="210">
        <f t="shared" si="1112"/>
        <v>0</v>
      </c>
      <c r="L1194" s="210">
        <f t="shared" si="1112"/>
        <v>0</v>
      </c>
    </row>
    <row r="1195" spans="1:12" x14ac:dyDescent="0.25">
      <c r="A1195" s="50" t="s">
        <v>1029</v>
      </c>
      <c r="B1195" s="50" t="s">
        <v>7513</v>
      </c>
      <c r="C1195" s="210">
        <f t="shared" ref="C1195:L1195" si="1113">(C2928/C$1818)/(C4661/C$3551)</f>
        <v>1.5372837575943711E-3</v>
      </c>
      <c r="D1195" s="210">
        <f t="shared" si="1113"/>
        <v>0</v>
      </c>
      <c r="E1195" s="210">
        <f t="shared" si="1113"/>
        <v>0</v>
      </c>
      <c r="F1195" s="210">
        <f t="shared" si="1113"/>
        <v>0</v>
      </c>
      <c r="G1195" s="210">
        <f t="shared" si="1113"/>
        <v>0</v>
      </c>
      <c r="H1195" s="210">
        <f t="shared" si="1113"/>
        <v>0</v>
      </c>
      <c r="I1195" s="210">
        <f t="shared" si="1113"/>
        <v>0</v>
      </c>
      <c r="J1195" s="210">
        <f t="shared" si="1113"/>
        <v>0</v>
      </c>
      <c r="K1195" s="210">
        <f t="shared" si="1113"/>
        <v>0</v>
      </c>
      <c r="L1195" s="210">
        <f t="shared" si="1113"/>
        <v>0</v>
      </c>
    </row>
    <row r="1196" spans="1:12" x14ac:dyDescent="0.25">
      <c r="A1196" s="50" t="s">
        <v>4324</v>
      </c>
      <c r="B1196" s="50" t="s">
        <v>7522</v>
      </c>
      <c r="C1196" s="210">
        <f t="shared" ref="C1196:L1196" si="1114">(C2929/C$1818)/(C4662/C$3551)</f>
        <v>0</v>
      </c>
      <c r="D1196" s="210">
        <f t="shared" si="1114"/>
        <v>1.6821916010258963E-2</v>
      </c>
      <c r="E1196" s="210">
        <f t="shared" si="1114"/>
        <v>0</v>
      </c>
      <c r="F1196" s="210">
        <f t="shared" si="1114"/>
        <v>0</v>
      </c>
      <c r="G1196" s="210">
        <f t="shared" si="1114"/>
        <v>0</v>
      </c>
      <c r="H1196" s="210">
        <f t="shared" si="1114"/>
        <v>0</v>
      </c>
      <c r="I1196" s="210">
        <f t="shared" si="1114"/>
        <v>0</v>
      </c>
      <c r="J1196" s="210">
        <f t="shared" si="1114"/>
        <v>0</v>
      </c>
      <c r="K1196" s="210">
        <f t="shared" si="1114"/>
        <v>0</v>
      </c>
      <c r="L1196" s="210">
        <f t="shared" si="1114"/>
        <v>0</v>
      </c>
    </row>
    <row r="1197" spans="1:12" x14ac:dyDescent="0.25">
      <c r="A1197" s="50" t="s">
        <v>831</v>
      </c>
      <c r="B1197" s="50" t="s">
        <v>7523</v>
      </c>
      <c r="C1197" s="210">
        <f t="shared" ref="C1197:L1197" si="1115">(C2930/C$1818)/(C4663/C$3551)</f>
        <v>0</v>
      </c>
      <c r="D1197" s="210">
        <f t="shared" si="1115"/>
        <v>0</v>
      </c>
      <c r="E1197" s="210">
        <f t="shared" si="1115"/>
        <v>1.6243582342494198E-3</v>
      </c>
      <c r="F1197" s="210">
        <f t="shared" si="1115"/>
        <v>0</v>
      </c>
      <c r="G1197" s="210">
        <f t="shared" si="1115"/>
        <v>0</v>
      </c>
      <c r="H1197" s="210">
        <f t="shared" si="1115"/>
        <v>0</v>
      </c>
      <c r="I1197" s="210">
        <f t="shared" si="1115"/>
        <v>0</v>
      </c>
      <c r="J1197" s="210">
        <f t="shared" si="1115"/>
        <v>8.1958063363430454E-3</v>
      </c>
      <c r="K1197" s="210">
        <f t="shared" si="1115"/>
        <v>0</v>
      </c>
      <c r="L1197" s="210">
        <f t="shared" si="1115"/>
        <v>0</v>
      </c>
    </row>
    <row r="1198" spans="1:12" x14ac:dyDescent="0.25">
      <c r="A1198" s="50" t="s">
        <v>1059</v>
      </c>
      <c r="B1198" s="50" t="s">
        <v>7524</v>
      </c>
      <c r="C1198" s="210">
        <f t="shared" ref="C1198:L1198" si="1116">(C2931/C$1818)/(C4664/C$3551)</f>
        <v>0</v>
      </c>
      <c r="D1198" s="210">
        <f t="shared" si="1116"/>
        <v>0</v>
      </c>
      <c r="E1198" s="210">
        <f t="shared" si="1116"/>
        <v>0</v>
      </c>
      <c r="F1198" s="210">
        <f t="shared" si="1116"/>
        <v>0</v>
      </c>
      <c r="G1198" s="210">
        <f t="shared" si="1116"/>
        <v>0</v>
      </c>
      <c r="H1198" s="210">
        <f t="shared" si="1116"/>
        <v>0</v>
      </c>
      <c r="I1198" s="210">
        <f t="shared" si="1116"/>
        <v>1.1737056837742774</v>
      </c>
      <c r="J1198" s="210">
        <f t="shared" si="1116"/>
        <v>0</v>
      </c>
      <c r="K1198" s="210">
        <f t="shared" si="1116"/>
        <v>3.0600950703704916E-2</v>
      </c>
      <c r="L1198" s="210">
        <f t="shared" si="1116"/>
        <v>0</v>
      </c>
    </row>
    <row r="1199" spans="1:12" x14ac:dyDescent="0.25">
      <c r="A1199" s="50" t="s">
        <v>779</v>
      </c>
      <c r="B1199" s="50" t="s">
        <v>7525</v>
      </c>
      <c r="C1199" s="210">
        <f t="shared" ref="C1199:L1199" si="1117">(C2932/C$1818)/(C4665/C$3551)</f>
        <v>7.782612285213983E-3</v>
      </c>
      <c r="D1199" s="210">
        <f t="shared" si="1117"/>
        <v>0</v>
      </c>
      <c r="E1199" s="210">
        <f t="shared" si="1117"/>
        <v>1.6840687547711096E-4</v>
      </c>
      <c r="F1199" s="210">
        <f t="shared" si="1117"/>
        <v>0</v>
      </c>
      <c r="G1199" s="210">
        <f t="shared" si="1117"/>
        <v>3.1582626457415386E-3</v>
      </c>
      <c r="H1199" s="210">
        <f t="shared" si="1117"/>
        <v>4.4591425615611247E-2</v>
      </c>
      <c r="I1199" s="210">
        <f t="shared" si="1117"/>
        <v>4.1232121612706937E-2</v>
      </c>
      <c r="J1199" s="210">
        <f t="shared" si="1117"/>
        <v>0</v>
      </c>
      <c r="K1199" s="210">
        <f t="shared" si="1117"/>
        <v>2.7131281348565569E-4</v>
      </c>
      <c r="L1199" s="210">
        <f t="shared" si="1117"/>
        <v>0</v>
      </c>
    </row>
    <row r="1200" spans="1:12" x14ac:dyDescent="0.25">
      <c r="A1200" s="50" t="s">
        <v>3279</v>
      </c>
      <c r="B1200" s="50" t="s">
        <v>7526</v>
      </c>
      <c r="C1200" s="210">
        <f t="shared" ref="C1200:L1200" si="1118">(C2933/C$1818)/(C4666/C$3551)</f>
        <v>0</v>
      </c>
      <c r="D1200" s="210">
        <f t="shared" si="1118"/>
        <v>0</v>
      </c>
      <c r="E1200" s="210">
        <f t="shared" si="1118"/>
        <v>0</v>
      </c>
      <c r="F1200" s="210">
        <f t="shared" si="1118"/>
        <v>1.1687003749863679E-3</v>
      </c>
      <c r="G1200" s="210">
        <f t="shared" si="1118"/>
        <v>0</v>
      </c>
      <c r="H1200" s="210">
        <f t="shared" si="1118"/>
        <v>0</v>
      </c>
      <c r="I1200" s="210">
        <f t="shared" si="1118"/>
        <v>0</v>
      </c>
      <c r="J1200" s="210">
        <f t="shared" si="1118"/>
        <v>0</v>
      </c>
      <c r="K1200" s="210">
        <f t="shared" si="1118"/>
        <v>0</v>
      </c>
      <c r="L1200" s="210">
        <f t="shared" si="1118"/>
        <v>0</v>
      </c>
    </row>
    <row r="1201" spans="1:12" x14ac:dyDescent="0.25">
      <c r="A1201" s="50" t="s">
        <v>708</v>
      </c>
      <c r="B1201" s="50" t="s">
        <v>7529</v>
      </c>
      <c r="C1201" s="210">
        <f t="shared" ref="C1201:L1201" si="1119">(C2934/C$1818)/(C4667/C$3551)</f>
        <v>0</v>
      </c>
      <c r="D1201" s="210">
        <f t="shared" si="1119"/>
        <v>0</v>
      </c>
      <c r="E1201" s="210">
        <f t="shared" si="1119"/>
        <v>0</v>
      </c>
      <c r="F1201" s="210">
        <f t="shared" si="1119"/>
        <v>0</v>
      </c>
      <c r="G1201" s="210">
        <f t="shared" si="1119"/>
        <v>0</v>
      </c>
      <c r="H1201" s="210">
        <f t="shared" si="1119"/>
        <v>0</v>
      </c>
      <c r="I1201" s="210">
        <f t="shared" si="1119"/>
        <v>1.3273732664913671E-4</v>
      </c>
      <c r="J1201" s="210">
        <f t="shared" si="1119"/>
        <v>0</v>
      </c>
      <c r="K1201" s="210">
        <f t="shared" si="1119"/>
        <v>4.3556022371392546E-4</v>
      </c>
      <c r="L1201" s="210">
        <f t="shared" si="1119"/>
        <v>0</v>
      </c>
    </row>
    <row r="1202" spans="1:12" x14ac:dyDescent="0.25">
      <c r="A1202" s="50" t="s">
        <v>753</v>
      </c>
      <c r="B1202" s="50" t="s">
        <v>7530</v>
      </c>
      <c r="C1202" s="210">
        <f t="shared" ref="C1202:L1202" si="1120">(C2935/C$1818)/(C4668/C$3551)</f>
        <v>0</v>
      </c>
      <c r="D1202" s="210">
        <f t="shared" si="1120"/>
        <v>0</v>
      </c>
      <c r="E1202" s="210">
        <f t="shared" si="1120"/>
        <v>0</v>
      </c>
      <c r="F1202" s="210">
        <f t="shared" si="1120"/>
        <v>0</v>
      </c>
      <c r="G1202" s="210">
        <f t="shared" si="1120"/>
        <v>5.1536989755319347E-3</v>
      </c>
      <c r="H1202" s="210">
        <f t="shared" si="1120"/>
        <v>8.1069106236011869E-4</v>
      </c>
      <c r="I1202" s="210">
        <f t="shared" si="1120"/>
        <v>0</v>
      </c>
      <c r="J1202" s="210">
        <f t="shared" si="1120"/>
        <v>5.2612469211201496E-3</v>
      </c>
      <c r="K1202" s="210">
        <f t="shared" si="1120"/>
        <v>3.0549955885215635E-3</v>
      </c>
      <c r="L1202" s="210">
        <f t="shared" si="1120"/>
        <v>0</v>
      </c>
    </row>
    <row r="1203" spans="1:12" x14ac:dyDescent="0.25">
      <c r="A1203" s="50" t="s">
        <v>3050</v>
      </c>
      <c r="B1203" s="50" t="s">
        <v>7534</v>
      </c>
      <c r="C1203" s="210">
        <f t="shared" ref="C1203:L1203" si="1121">(C2936/C$1818)/(C4669/C$3551)</f>
        <v>0</v>
      </c>
      <c r="D1203" s="210">
        <f t="shared" si="1121"/>
        <v>0</v>
      </c>
      <c r="E1203" s="210">
        <f t="shared" si="1121"/>
        <v>0</v>
      </c>
      <c r="F1203" s="210">
        <f t="shared" si="1121"/>
        <v>0</v>
      </c>
      <c r="G1203" s="210">
        <f t="shared" si="1121"/>
        <v>0</v>
      </c>
      <c r="H1203" s="210">
        <f t="shared" si="1121"/>
        <v>0</v>
      </c>
      <c r="I1203" s="210">
        <f t="shared" si="1121"/>
        <v>0.6014424715218557</v>
      </c>
      <c r="J1203" s="210">
        <f t="shared" si="1121"/>
        <v>0</v>
      </c>
      <c r="K1203" s="210">
        <f t="shared" si="1121"/>
        <v>0</v>
      </c>
      <c r="L1203" s="210">
        <f t="shared" si="1121"/>
        <v>0</v>
      </c>
    </row>
    <row r="1204" spans="1:12" x14ac:dyDescent="0.25">
      <c r="A1204" s="50" t="s">
        <v>3470</v>
      </c>
      <c r="B1204" s="50" t="s">
        <v>7539</v>
      </c>
      <c r="C1204" s="210">
        <f t="shared" ref="C1204:L1204" si="1122">(C2937/C$1818)/(C4670/C$3551)</f>
        <v>0</v>
      </c>
      <c r="D1204" s="210">
        <f t="shared" si="1122"/>
        <v>0</v>
      </c>
      <c r="E1204" s="210">
        <f t="shared" si="1122"/>
        <v>0</v>
      </c>
      <c r="F1204" s="210">
        <f t="shared" si="1122"/>
        <v>0</v>
      </c>
      <c r="G1204" s="210">
        <f t="shared" si="1122"/>
        <v>0</v>
      </c>
      <c r="H1204" s="210">
        <f t="shared" si="1122"/>
        <v>0</v>
      </c>
      <c r="I1204" s="210">
        <f t="shared" si="1122"/>
        <v>0</v>
      </c>
      <c r="J1204" s="210">
        <f t="shared" si="1122"/>
        <v>2.652652896255743E-2</v>
      </c>
      <c r="K1204" s="210">
        <f t="shared" si="1122"/>
        <v>0</v>
      </c>
      <c r="L1204" s="210">
        <f t="shared" si="1122"/>
        <v>0</v>
      </c>
    </row>
    <row r="1205" spans="1:12" x14ac:dyDescent="0.25">
      <c r="A1205" s="50" t="s">
        <v>2771</v>
      </c>
      <c r="B1205" s="50" t="s">
        <v>7541</v>
      </c>
      <c r="C1205" s="210">
        <f t="shared" ref="C1205:L1205" si="1123">(C2938/C$1818)/(C4671/C$3551)</f>
        <v>3.0308223692946718E-4</v>
      </c>
      <c r="D1205" s="210">
        <f t="shared" si="1123"/>
        <v>0</v>
      </c>
      <c r="E1205" s="210">
        <f t="shared" si="1123"/>
        <v>0</v>
      </c>
      <c r="F1205" s="210">
        <f t="shared" si="1123"/>
        <v>0</v>
      </c>
      <c r="G1205" s="210">
        <f t="shared" si="1123"/>
        <v>0</v>
      </c>
      <c r="H1205" s="210">
        <f t="shared" si="1123"/>
        <v>3.0642311127586429E-3</v>
      </c>
      <c r="I1205" s="210">
        <f t="shared" si="1123"/>
        <v>0</v>
      </c>
      <c r="J1205" s="210">
        <f t="shared" si="1123"/>
        <v>0</v>
      </c>
      <c r="K1205" s="210">
        <f t="shared" si="1123"/>
        <v>0</v>
      </c>
      <c r="L1205" s="210">
        <f t="shared" si="1123"/>
        <v>0</v>
      </c>
    </row>
    <row r="1206" spans="1:12" x14ac:dyDescent="0.25">
      <c r="A1206" s="50" t="s">
        <v>1984</v>
      </c>
      <c r="B1206" s="50" t="s">
        <v>7543</v>
      </c>
      <c r="C1206" s="210">
        <f t="shared" ref="C1206:L1206" si="1124">(C2939/C$1818)/(C4672/C$3551)</f>
        <v>0</v>
      </c>
      <c r="D1206" s="210">
        <f t="shared" si="1124"/>
        <v>0</v>
      </c>
      <c r="E1206" s="210">
        <f t="shared" si="1124"/>
        <v>0</v>
      </c>
      <c r="F1206" s="210">
        <f t="shared" si="1124"/>
        <v>0</v>
      </c>
      <c r="G1206" s="210">
        <f t="shared" si="1124"/>
        <v>0</v>
      </c>
      <c r="H1206" s="210">
        <f t="shared" si="1124"/>
        <v>0</v>
      </c>
      <c r="I1206" s="210">
        <f t="shared" si="1124"/>
        <v>2.2569116341060933E-2</v>
      </c>
      <c r="J1206" s="210">
        <f t="shared" si="1124"/>
        <v>0</v>
      </c>
      <c r="K1206" s="210">
        <f t="shared" si="1124"/>
        <v>0</v>
      </c>
      <c r="L1206" s="210">
        <f t="shared" si="1124"/>
        <v>0</v>
      </c>
    </row>
    <row r="1207" spans="1:12" x14ac:dyDescent="0.25">
      <c r="A1207" s="50" t="s">
        <v>3222</v>
      </c>
      <c r="B1207" s="50" t="s">
        <v>7545</v>
      </c>
      <c r="C1207" s="210">
        <f t="shared" ref="C1207:L1207" si="1125">(C2940/C$1818)/(C4673/C$3551)</f>
        <v>0</v>
      </c>
      <c r="D1207" s="210">
        <f t="shared" si="1125"/>
        <v>0</v>
      </c>
      <c r="E1207" s="210">
        <f t="shared" si="1125"/>
        <v>0</v>
      </c>
      <c r="F1207" s="210">
        <f t="shared" si="1125"/>
        <v>0</v>
      </c>
      <c r="G1207" s="210">
        <f t="shared" si="1125"/>
        <v>0</v>
      </c>
      <c r="H1207" s="210">
        <f t="shared" si="1125"/>
        <v>0</v>
      </c>
      <c r="I1207" s="210">
        <f t="shared" si="1125"/>
        <v>0.11097886732050478</v>
      </c>
      <c r="J1207" s="210">
        <f t="shared" si="1125"/>
        <v>4.4223981401920034E-2</v>
      </c>
      <c r="K1207" s="210">
        <f t="shared" si="1125"/>
        <v>7.2002915790464972E-2</v>
      </c>
      <c r="L1207" s="210">
        <f t="shared" si="1125"/>
        <v>0</v>
      </c>
    </row>
    <row r="1208" spans="1:12" x14ac:dyDescent="0.25">
      <c r="A1208" s="50" t="s">
        <v>1818</v>
      </c>
      <c r="B1208" s="50" t="s">
        <v>7546</v>
      </c>
      <c r="C1208" s="210">
        <f t="shared" ref="C1208:L1208" si="1126">(C2941/C$1818)/(C4674/C$3551)</f>
        <v>0</v>
      </c>
      <c r="D1208" s="210">
        <f t="shared" si="1126"/>
        <v>0</v>
      </c>
      <c r="E1208" s="210">
        <f t="shared" si="1126"/>
        <v>0</v>
      </c>
      <c r="F1208" s="210">
        <f t="shared" si="1126"/>
        <v>0</v>
      </c>
      <c r="G1208" s="210">
        <f t="shared" si="1126"/>
        <v>0</v>
      </c>
      <c r="H1208" s="210">
        <f t="shared" si="1126"/>
        <v>0</v>
      </c>
      <c r="I1208" s="210">
        <f t="shared" si="1126"/>
        <v>3.9120705367830825E-3</v>
      </c>
      <c r="J1208" s="210">
        <f t="shared" si="1126"/>
        <v>7.3638656537185695E-2</v>
      </c>
      <c r="K1208" s="210">
        <f t="shared" si="1126"/>
        <v>0</v>
      </c>
      <c r="L1208" s="210">
        <f t="shared" si="1126"/>
        <v>0</v>
      </c>
    </row>
    <row r="1209" spans="1:12" x14ac:dyDescent="0.25">
      <c r="A1209" s="50" t="s">
        <v>1428</v>
      </c>
      <c r="B1209" s="50" t="s">
        <v>7548</v>
      </c>
      <c r="C1209" s="210">
        <f t="shared" ref="C1209:L1209" si="1127">(C2942/C$1818)/(C4675/C$3551)</f>
        <v>0</v>
      </c>
      <c r="D1209" s="210">
        <f t="shared" si="1127"/>
        <v>0</v>
      </c>
      <c r="E1209" s="210">
        <f t="shared" si="1127"/>
        <v>1.4044230207098125E-3</v>
      </c>
      <c r="F1209" s="210">
        <f t="shared" si="1127"/>
        <v>0</v>
      </c>
      <c r="G1209" s="210">
        <f t="shared" si="1127"/>
        <v>0</v>
      </c>
      <c r="H1209" s="210">
        <f t="shared" si="1127"/>
        <v>0</v>
      </c>
      <c r="I1209" s="210">
        <f t="shared" si="1127"/>
        <v>0</v>
      </c>
      <c r="J1209" s="210">
        <f t="shared" si="1127"/>
        <v>0</v>
      </c>
      <c r="K1209" s="210">
        <f t="shared" si="1127"/>
        <v>0</v>
      </c>
      <c r="L1209" s="210">
        <f t="shared" si="1127"/>
        <v>0</v>
      </c>
    </row>
    <row r="1210" spans="1:12" x14ac:dyDescent="0.25">
      <c r="A1210" s="50" t="s">
        <v>1743</v>
      </c>
      <c r="B1210" s="50" t="s">
        <v>7550</v>
      </c>
      <c r="C1210" s="210">
        <f t="shared" ref="C1210:L1210" si="1128">(C2943/C$1818)/(C4676/C$3551)</f>
        <v>4.2051811438022025E-3</v>
      </c>
      <c r="D1210" s="210">
        <f t="shared" si="1128"/>
        <v>0</v>
      </c>
      <c r="E1210" s="210">
        <f t="shared" si="1128"/>
        <v>0</v>
      </c>
      <c r="F1210" s="210">
        <f t="shared" si="1128"/>
        <v>0</v>
      </c>
      <c r="G1210" s="210">
        <f t="shared" si="1128"/>
        <v>0</v>
      </c>
      <c r="H1210" s="210">
        <f t="shared" si="1128"/>
        <v>0</v>
      </c>
      <c r="I1210" s="210">
        <f t="shared" si="1128"/>
        <v>1.0835358421524728E-2</v>
      </c>
      <c r="J1210" s="210">
        <f t="shared" si="1128"/>
        <v>7.0134854841000294E-2</v>
      </c>
      <c r="K1210" s="210">
        <f t="shared" si="1128"/>
        <v>1.5146071880275608E-3</v>
      </c>
      <c r="L1210" s="210">
        <f t="shared" si="1128"/>
        <v>0</v>
      </c>
    </row>
    <row r="1211" spans="1:12" x14ac:dyDescent="0.25">
      <c r="A1211" s="50" t="s">
        <v>2383</v>
      </c>
      <c r="B1211" s="50" t="s">
        <v>7551</v>
      </c>
      <c r="C1211" s="210">
        <f t="shared" ref="C1211:L1211" si="1129">(C2944/C$1818)/(C4677/C$3551)</f>
        <v>0</v>
      </c>
      <c r="D1211" s="210">
        <f t="shared" si="1129"/>
        <v>0</v>
      </c>
      <c r="E1211" s="210">
        <f t="shared" si="1129"/>
        <v>1.2419640189185886E-3</v>
      </c>
      <c r="F1211" s="210">
        <f t="shared" si="1129"/>
        <v>7.2534034567608074E-4</v>
      </c>
      <c r="G1211" s="210">
        <f t="shared" si="1129"/>
        <v>1.3192998593319814E-2</v>
      </c>
      <c r="H1211" s="210">
        <f t="shared" si="1129"/>
        <v>4.6623204211117507E-3</v>
      </c>
      <c r="I1211" s="210">
        <f t="shared" si="1129"/>
        <v>3.2598121426733579E-3</v>
      </c>
      <c r="J1211" s="210">
        <f t="shared" si="1129"/>
        <v>5.9814976342974814E-2</v>
      </c>
      <c r="K1211" s="210">
        <f t="shared" si="1129"/>
        <v>1.6872226535234108E-2</v>
      </c>
      <c r="L1211" s="210">
        <f t="shared" si="1129"/>
        <v>0</v>
      </c>
    </row>
    <row r="1212" spans="1:12" x14ac:dyDescent="0.25">
      <c r="A1212" s="50" t="s">
        <v>1628</v>
      </c>
      <c r="B1212" s="50" t="s">
        <v>7554</v>
      </c>
      <c r="C1212" s="210">
        <f t="shared" ref="C1212:L1212" si="1130">(C2945/C$1818)/(C4678/C$3551)</f>
        <v>2.7616456139931345E-2</v>
      </c>
      <c r="D1212" s="210">
        <f t="shared" si="1130"/>
        <v>6.9725676474657911E-2</v>
      </c>
      <c r="E1212" s="210">
        <f t="shared" si="1130"/>
        <v>6.4015083675982437E-2</v>
      </c>
      <c r="F1212" s="210">
        <f t="shared" si="1130"/>
        <v>0.10470389348982141</v>
      </c>
      <c r="G1212" s="210">
        <f t="shared" si="1130"/>
        <v>1.1028173272852311E-2</v>
      </c>
      <c r="H1212" s="210">
        <f t="shared" si="1130"/>
        <v>1.2493053436026776E-2</v>
      </c>
      <c r="I1212" s="210">
        <f t="shared" si="1130"/>
        <v>1.273132747312454E-2</v>
      </c>
      <c r="J1212" s="210">
        <f t="shared" si="1130"/>
        <v>1.0920710395051842E-2</v>
      </c>
      <c r="K1212" s="210">
        <f t="shared" si="1130"/>
        <v>2.5502717545068557E-3</v>
      </c>
      <c r="L1212" s="210">
        <f t="shared" si="1130"/>
        <v>0</v>
      </c>
    </row>
    <row r="1213" spans="1:12" x14ac:dyDescent="0.25">
      <c r="A1213" s="50" t="s">
        <v>2532</v>
      </c>
      <c r="B1213" s="50" t="s">
        <v>7555</v>
      </c>
      <c r="C1213" s="210">
        <f t="shared" ref="C1213:L1213" si="1131">(C2946/C$1818)/(C4679/C$3551)</f>
        <v>9.2446974990696724E-3</v>
      </c>
      <c r="D1213" s="210">
        <f t="shared" si="1131"/>
        <v>1.6030168148957046E-2</v>
      </c>
      <c r="E1213" s="210">
        <f t="shared" si="1131"/>
        <v>6.0561809471140161E-3</v>
      </c>
      <c r="F1213" s="210">
        <f t="shared" si="1131"/>
        <v>2.6446111233818996E-3</v>
      </c>
      <c r="G1213" s="210">
        <f t="shared" si="1131"/>
        <v>2.7007178294637346E-2</v>
      </c>
      <c r="H1213" s="210">
        <f t="shared" si="1131"/>
        <v>4.0665095544887868E-3</v>
      </c>
      <c r="I1213" s="210">
        <f t="shared" si="1131"/>
        <v>2.1332238367550347E-3</v>
      </c>
      <c r="J1213" s="210">
        <f t="shared" si="1131"/>
        <v>1.025053804867458E-2</v>
      </c>
      <c r="K1213" s="210">
        <f t="shared" si="1131"/>
        <v>2.7682751191682375E-3</v>
      </c>
      <c r="L1213" s="210">
        <f t="shared" si="1131"/>
        <v>0</v>
      </c>
    </row>
    <row r="1214" spans="1:12" x14ac:dyDescent="0.25">
      <c r="A1214" s="50" t="s">
        <v>2592</v>
      </c>
      <c r="B1214" s="50" t="s">
        <v>7556</v>
      </c>
      <c r="C1214" s="210">
        <f t="shared" ref="C1214:L1214" si="1132">(C2947/C$1818)/(C4680/C$3551)</f>
        <v>4.3376003870415304E-3</v>
      </c>
      <c r="D1214" s="210">
        <f t="shared" si="1132"/>
        <v>0</v>
      </c>
      <c r="E1214" s="210">
        <f t="shared" si="1132"/>
        <v>0</v>
      </c>
      <c r="F1214" s="210">
        <f t="shared" si="1132"/>
        <v>0</v>
      </c>
      <c r="G1214" s="210">
        <f t="shared" si="1132"/>
        <v>0</v>
      </c>
      <c r="H1214" s="210">
        <f t="shared" si="1132"/>
        <v>0</v>
      </c>
      <c r="I1214" s="210">
        <f t="shared" si="1132"/>
        <v>0</v>
      </c>
      <c r="J1214" s="210">
        <f t="shared" si="1132"/>
        <v>0</v>
      </c>
      <c r="K1214" s="210">
        <f t="shared" si="1132"/>
        <v>0</v>
      </c>
      <c r="L1214" s="210">
        <f t="shared" si="1132"/>
        <v>0</v>
      </c>
    </row>
    <row r="1215" spans="1:12" x14ac:dyDescent="0.25">
      <c r="A1215" s="50" t="s">
        <v>1545</v>
      </c>
      <c r="B1215" s="50" t="s">
        <v>7560</v>
      </c>
      <c r="C1215" s="210">
        <f t="shared" ref="C1215:L1215" si="1133">(C2948/C$1818)/(C4681/C$3551)</f>
        <v>0</v>
      </c>
      <c r="D1215" s="210">
        <f t="shared" si="1133"/>
        <v>1.0601093781049393E-3</v>
      </c>
      <c r="E1215" s="210">
        <f t="shared" si="1133"/>
        <v>0</v>
      </c>
      <c r="F1215" s="210">
        <f t="shared" si="1133"/>
        <v>0</v>
      </c>
      <c r="G1215" s="210">
        <f t="shared" si="1133"/>
        <v>0</v>
      </c>
      <c r="H1215" s="210">
        <f t="shared" si="1133"/>
        <v>0</v>
      </c>
      <c r="I1215" s="210">
        <f t="shared" si="1133"/>
        <v>3.7825605940069824E-3</v>
      </c>
      <c r="J1215" s="210">
        <f t="shared" si="1133"/>
        <v>0</v>
      </c>
      <c r="K1215" s="210">
        <f t="shared" si="1133"/>
        <v>4.3630846839584159E-4</v>
      </c>
      <c r="L1215" s="210">
        <f t="shared" si="1133"/>
        <v>0</v>
      </c>
    </row>
    <row r="1216" spans="1:12" x14ac:dyDescent="0.25">
      <c r="A1216" s="50" t="s">
        <v>1491</v>
      </c>
      <c r="B1216" s="50" t="s">
        <v>7561</v>
      </c>
      <c r="C1216" s="210">
        <f t="shared" ref="C1216:L1216" si="1134">(C2949/C$1818)/(C4682/C$3551)</f>
        <v>0</v>
      </c>
      <c r="D1216" s="210">
        <f t="shared" si="1134"/>
        <v>1.967920125806151E-2</v>
      </c>
      <c r="E1216" s="210">
        <f t="shared" si="1134"/>
        <v>3.1898919003707006E-3</v>
      </c>
      <c r="F1216" s="210">
        <f t="shared" si="1134"/>
        <v>0</v>
      </c>
      <c r="G1216" s="210">
        <f t="shared" si="1134"/>
        <v>1.7980016826139402E-3</v>
      </c>
      <c r="H1216" s="210">
        <f t="shared" si="1134"/>
        <v>0</v>
      </c>
      <c r="I1216" s="210">
        <f t="shared" si="1134"/>
        <v>0</v>
      </c>
      <c r="J1216" s="210">
        <f t="shared" si="1134"/>
        <v>0</v>
      </c>
      <c r="K1216" s="210">
        <f t="shared" si="1134"/>
        <v>7.3710270245195718E-3</v>
      </c>
      <c r="L1216" s="210">
        <f t="shared" si="1134"/>
        <v>0</v>
      </c>
    </row>
    <row r="1217" spans="1:12" x14ac:dyDescent="0.25">
      <c r="A1217" s="50" t="s">
        <v>1563</v>
      </c>
      <c r="B1217" s="50" t="s">
        <v>7562</v>
      </c>
      <c r="C1217" s="210">
        <f t="shared" ref="C1217:L1217" si="1135">(C2950/C$1818)/(C4683/C$3551)</f>
        <v>0</v>
      </c>
      <c r="D1217" s="210">
        <f t="shared" si="1135"/>
        <v>8.2803087622404237E-2</v>
      </c>
      <c r="E1217" s="210">
        <f t="shared" si="1135"/>
        <v>5.9628385896394916E-2</v>
      </c>
      <c r="F1217" s="210">
        <f t="shared" si="1135"/>
        <v>0.10606738802123884</v>
      </c>
      <c r="G1217" s="210">
        <f t="shared" si="1135"/>
        <v>3.1461276692297334E-2</v>
      </c>
      <c r="H1217" s="210">
        <f t="shared" si="1135"/>
        <v>3.7921281476562686E-2</v>
      </c>
      <c r="I1217" s="210">
        <f t="shared" si="1135"/>
        <v>0</v>
      </c>
      <c r="J1217" s="210">
        <f t="shared" si="1135"/>
        <v>2.4946645024774644E-2</v>
      </c>
      <c r="K1217" s="210">
        <f t="shared" si="1135"/>
        <v>0.27301214307729488</v>
      </c>
      <c r="L1217" s="210">
        <f t="shared" si="1135"/>
        <v>0.20340290757761426</v>
      </c>
    </row>
    <row r="1218" spans="1:12" x14ac:dyDescent="0.25">
      <c r="A1218" s="50" t="s">
        <v>4327</v>
      </c>
      <c r="B1218" s="50" t="s">
        <v>7563</v>
      </c>
      <c r="C1218" s="210">
        <f t="shared" ref="C1218:L1218" si="1136">(C2951/C$1818)/(C4684/C$3551)</f>
        <v>7.166869883248643E-2</v>
      </c>
      <c r="D1218" s="210">
        <f t="shared" si="1136"/>
        <v>0</v>
      </c>
      <c r="E1218" s="210">
        <f t="shared" si="1136"/>
        <v>0</v>
      </c>
      <c r="F1218" s="210">
        <f t="shared" si="1136"/>
        <v>0</v>
      </c>
      <c r="G1218" s="210">
        <f t="shared" si="1136"/>
        <v>0</v>
      </c>
      <c r="H1218" s="210">
        <f t="shared" si="1136"/>
        <v>0</v>
      </c>
      <c r="I1218" s="210">
        <f t="shared" si="1136"/>
        <v>0</v>
      </c>
      <c r="J1218" s="210">
        <f t="shared" si="1136"/>
        <v>0</v>
      </c>
      <c r="K1218" s="210">
        <f t="shared" si="1136"/>
        <v>0</v>
      </c>
      <c r="L1218" s="210">
        <f t="shared" si="1136"/>
        <v>0</v>
      </c>
    </row>
    <row r="1219" spans="1:12" x14ac:dyDescent="0.25">
      <c r="A1219" s="50" t="s">
        <v>2534</v>
      </c>
      <c r="B1219" s="50" t="s">
        <v>7564</v>
      </c>
      <c r="C1219" s="210">
        <f t="shared" ref="C1219:L1219" si="1137">(C2952/C$1818)/(C4685/C$3551)</f>
        <v>0</v>
      </c>
      <c r="D1219" s="210">
        <f t="shared" si="1137"/>
        <v>0</v>
      </c>
      <c r="E1219" s="210">
        <f t="shared" si="1137"/>
        <v>0</v>
      </c>
      <c r="F1219" s="210">
        <f t="shared" si="1137"/>
        <v>0</v>
      </c>
      <c r="G1219" s="210">
        <f t="shared" si="1137"/>
        <v>0</v>
      </c>
      <c r="H1219" s="210">
        <f t="shared" si="1137"/>
        <v>0</v>
      </c>
      <c r="I1219" s="210">
        <f t="shared" si="1137"/>
        <v>0</v>
      </c>
      <c r="J1219" s="210">
        <f t="shared" si="1137"/>
        <v>2.6728747131437905E-3</v>
      </c>
      <c r="K1219" s="210">
        <f t="shared" si="1137"/>
        <v>0</v>
      </c>
      <c r="L1219" s="210">
        <f t="shared" si="1137"/>
        <v>0</v>
      </c>
    </row>
    <row r="1220" spans="1:12" x14ac:dyDescent="0.25">
      <c r="A1220" s="50" t="s">
        <v>2575</v>
      </c>
      <c r="B1220" s="50" t="s">
        <v>7565</v>
      </c>
      <c r="C1220" s="210">
        <f t="shared" ref="C1220:L1220" si="1138">(C2953/C$1818)/(C4686/C$3551)</f>
        <v>0</v>
      </c>
      <c r="D1220" s="210">
        <f t="shared" si="1138"/>
        <v>0</v>
      </c>
      <c r="E1220" s="210">
        <f t="shared" si="1138"/>
        <v>0</v>
      </c>
      <c r="F1220" s="210">
        <f t="shared" si="1138"/>
        <v>0</v>
      </c>
      <c r="G1220" s="210">
        <f t="shared" si="1138"/>
        <v>0</v>
      </c>
      <c r="H1220" s="210">
        <f t="shared" si="1138"/>
        <v>5.531987918779087E-3</v>
      </c>
      <c r="I1220" s="210">
        <f t="shared" si="1138"/>
        <v>0</v>
      </c>
      <c r="J1220" s="210">
        <f t="shared" si="1138"/>
        <v>0</v>
      </c>
      <c r="K1220" s="210">
        <f t="shared" si="1138"/>
        <v>0</v>
      </c>
      <c r="L1220" s="210">
        <f t="shared" si="1138"/>
        <v>0</v>
      </c>
    </row>
    <row r="1221" spans="1:12" x14ac:dyDescent="0.25">
      <c r="A1221" s="50" t="s">
        <v>2339</v>
      </c>
      <c r="B1221" s="50" t="s">
        <v>7566</v>
      </c>
      <c r="C1221" s="210">
        <f t="shared" ref="C1221:L1221" si="1139">(C2954/C$1818)/(C4687/C$3551)</f>
        <v>7.340355445333924E-4</v>
      </c>
      <c r="D1221" s="210">
        <f t="shared" si="1139"/>
        <v>0</v>
      </c>
      <c r="E1221" s="210">
        <f t="shared" si="1139"/>
        <v>2.3260650476447865E-3</v>
      </c>
      <c r="F1221" s="210">
        <f t="shared" si="1139"/>
        <v>4.0632171673916683E-3</v>
      </c>
      <c r="G1221" s="210">
        <f t="shared" si="1139"/>
        <v>0</v>
      </c>
      <c r="H1221" s="210">
        <f t="shared" si="1139"/>
        <v>0</v>
      </c>
      <c r="I1221" s="210">
        <f t="shared" si="1139"/>
        <v>0.40591734935883506</v>
      </c>
      <c r="J1221" s="210">
        <f t="shared" si="1139"/>
        <v>0</v>
      </c>
      <c r="K1221" s="210">
        <f t="shared" si="1139"/>
        <v>0</v>
      </c>
      <c r="L1221" s="210">
        <f t="shared" si="1139"/>
        <v>0</v>
      </c>
    </row>
    <row r="1222" spans="1:12" x14ac:dyDescent="0.25">
      <c r="A1222" s="50" t="s">
        <v>3248</v>
      </c>
      <c r="B1222" s="50" t="s">
        <v>7568</v>
      </c>
      <c r="C1222" s="210">
        <f t="shared" ref="C1222:L1222" si="1140">(C2955/C$1818)/(C4688/C$3551)</f>
        <v>0</v>
      </c>
      <c r="D1222" s="210">
        <f t="shared" si="1140"/>
        <v>0</v>
      </c>
      <c r="E1222" s="210">
        <f t="shared" si="1140"/>
        <v>6.7782244367581106E-4</v>
      </c>
      <c r="F1222" s="210">
        <f t="shared" si="1140"/>
        <v>1.549549093746803E-4</v>
      </c>
      <c r="G1222" s="210">
        <f t="shared" si="1140"/>
        <v>1.8224404560708879E-3</v>
      </c>
      <c r="H1222" s="210">
        <f t="shared" si="1140"/>
        <v>2.0266987816921985E-2</v>
      </c>
      <c r="I1222" s="210">
        <f t="shared" si="1140"/>
        <v>0</v>
      </c>
      <c r="J1222" s="210">
        <f t="shared" si="1140"/>
        <v>0</v>
      </c>
      <c r="K1222" s="210">
        <f t="shared" si="1140"/>
        <v>9.3750324279730517E-4</v>
      </c>
      <c r="L1222" s="210">
        <f t="shared" si="1140"/>
        <v>0</v>
      </c>
    </row>
    <row r="1223" spans="1:12" x14ac:dyDescent="0.25">
      <c r="A1223" s="50" t="s">
        <v>3862</v>
      </c>
      <c r="B1223" s="50" t="s">
        <v>7573</v>
      </c>
      <c r="C1223" s="210">
        <f t="shared" ref="C1223:L1223" si="1141">(C2956/C$1818)/(C4689/C$3551)</f>
        <v>0</v>
      </c>
      <c r="D1223" s="210">
        <f t="shared" si="1141"/>
        <v>0</v>
      </c>
      <c r="E1223" s="210">
        <f t="shared" si="1141"/>
        <v>2.6076906295184035</v>
      </c>
      <c r="F1223" s="210">
        <f t="shared" si="1141"/>
        <v>0.78211288363555387</v>
      </c>
      <c r="G1223" s="210">
        <f t="shared" si="1141"/>
        <v>0</v>
      </c>
      <c r="H1223" s="210">
        <f t="shared" si="1141"/>
        <v>0</v>
      </c>
      <c r="I1223" s="210">
        <f t="shared" si="1141"/>
        <v>0</v>
      </c>
      <c r="J1223" s="210">
        <f t="shared" si="1141"/>
        <v>0.22105209781638305</v>
      </c>
      <c r="K1223" s="210">
        <f t="shared" si="1141"/>
        <v>0</v>
      </c>
      <c r="L1223" s="210">
        <f t="shared" si="1141"/>
        <v>0</v>
      </c>
    </row>
    <row r="1224" spans="1:12" x14ac:dyDescent="0.25">
      <c r="A1224" s="50" t="s">
        <v>3711</v>
      </c>
      <c r="B1224" s="50" t="s">
        <v>7574</v>
      </c>
      <c r="C1224" s="210">
        <f t="shared" ref="C1224:L1224" si="1142">(C2957/C$1818)/(C4690/C$3551)</f>
        <v>0</v>
      </c>
      <c r="D1224" s="210">
        <f t="shared" si="1142"/>
        <v>2.4428241223037116E-2</v>
      </c>
      <c r="E1224" s="210">
        <f t="shared" si="1142"/>
        <v>0</v>
      </c>
      <c r="F1224" s="210">
        <f t="shared" si="1142"/>
        <v>0</v>
      </c>
      <c r="G1224" s="210">
        <f t="shared" si="1142"/>
        <v>0</v>
      </c>
      <c r="H1224" s="210">
        <f t="shared" si="1142"/>
        <v>0</v>
      </c>
      <c r="I1224" s="210">
        <f t="shared" si="1142"/>
        <v>6.0122261911736861E-3</v>
      </c>
      <c r="J1224" s="210">
        <f t="shared" si="1142"/>
        <v>1.2617654524803608E-2</v>
      </c>
      <c r="K1224" s="210">
        <f t="shared" si="1142"/>
        <v>1.3180339258625827E-3</v>
      </c>
      <c r="L1224" s="210">
        <f t="shared" si="1142"/>
        <v>0</v>
      </c>
    </row>
    <row r="1225" spans="1:12" x14ac:dyDescent="0.25">
      <c r="A1225" s="50" t="s">
        <v>2775</v>
      </c>
      <c r="B1225" s="50" t="s">
        <v>7575</v>
      </c>
      <c r="C1225" s="210">
        <f t="shared" ref="C1225:L1225" si="1143">(C2958/C$1818)/(C4691/C$3551)</f>
        <v>1.8433137751360625E-2</v>
      </c>
      <c r="D1225" s="210">
        <f t="shared" si="1143"/>
        <v>2.7742356487285751E-3</v>
      </c>
      <c r="E1225" s="210">
        <f t="shared" si="1143"/>
        <v>0</v>
      </c>
      <c r="F1225" s="210">
        <f t="shared" si="1143"/>
        <v>0</v>
      </c>
      <c r="G1225" s="210">
        <f t="shared" si="1143"/>
        <v>0</v>
      </c>
      <c r="H1225" s="210">
        <f t="shared" si="1143"/>
        <v>0</v>
      </c>
      <c r="I1225" s="210">
        <f t="shared" si="1143"/>
        <v>1.7231301726119376E-3</v>
      </c>
      <c r="J1225" s="210">
        <f t="shared" si="1143"/>
        <v>4.4645068608502973E-3</v>
      </c>
      <c r="K1225" s="210">
        <f t="shared" si="1143"/>
        <v>0</v>
      </c>
      <c r="L1225" s="210">
        <f t="shared" si="1143"/>
        <v>0</v>
      </c>
    </row>
    <row r="1226" spans="1:12" x14ac:dyDescent="0.25">
      <c r="A1226" s="50" t="s">
        <v>3131</v>
      </c>
      <c r="B1226" s="50" t="s">
        <v>7576</v>
      </c>
      <c r="C1226" s="210">
        <f t="shared" ref="C1226:L1226" si="1144">(C2959/C$1818)/(C4692/C$3551)</f>
        <v>0</v>
      </c>
      <c r="D1226" s="210">
        <f t="shared" si="1144"/>
        <v>0</v>
      </c>
      <c r="E1226" s="210">
        <f t="shared" si="1144"/>
        <v>0</v>
      </c>
      <c r="F1226" s="210">
        <f t="shared" si="1144"/>
        <v>1.5397179167565379E-2</v>
      </c>
      <c r="G1226" s="210">
        <f t="shared" si="1144"/>
        <v>0</v>
      </c>
      <c r="H1226" s="210">
        <f t="shared" si="1144"/>
        <v>2.7479244808636824E-4</v>
      </c>
      <c r="I1226" s="210">
        <f t="shared" si="1144"/>
        <v>0</v>
      </c>
      <c r="J1226" s="210">
        <f t="shared" si="1144"/>
        <v>0</v>
      </c>
      <c r="K1226" s="210">
        <f t="shared" si="1144"/>
        <v>1.9988530872496707E-4</v>
      </c>
      <c r="L1226" s="210">
        <f t="shared" si="1144"/>
        <v>0</v>
      </c>
    </row>
    <row r="1227" spans="1:12" x14ac:dyDescent="0.25">
      <c r="A1227" s="50" t="s">
        <v>3448</v>
      </c>
      <c r="B1227" s="50" t="s">
        <v>7577</v>
      </c>
      <c r="C1227" s="210">
        <f t="shared" ref="C1227:L1227" si="1145">(C2960/C$1818)/(C4693/C$3551)</f>
        <v>0</v>
      </c>
      <c r="D1227" s="210">
        <f t="shared" si="1145"/>
        <v>0.25375110349378338</v>
      </c>
      <c r="E1227" s="210">
        <f t="shared" si="1145"/>
        <v>3.2589201685521547</v>
      </c>
      <c r="F1227" s="210">
        <f t="shared" si="1145"/>
        <v>0.88224571517042638</v>
      </c>
      <c r="G1227" s="210">
        <f t="shared" si="1145"/>
        <v>5.6623007240543165E-2</v>
      </c>
      <c r="H1227" s="210">
        <f t="shared" si="1145"/>
        <v>0</v>
      </c>
      <c r="I1227" s="210">
        <f t="shared" si="1145"/>
        <v>0</v>
      </c>
      <c r="J1227" s="210">
        <f t="shared" si="1145"/>
        <v>0</v>
      </c>
      <c r="K1227" s="210">
        <f t="shared" si="1145"/>
        <v>0</v>
      </c>
      <c r="L1227" s="210">
        <f t="shared" si="1145"/>
        <v>0</v>
      </c>
    </row>
    <row r="1228" spans="1:12" x14ac:dyDescent="0.25">
      <c r="A1228" s="50" t="s">
        <v>2355</v>
      </c>
      <c r="B1228" s="50" t="s">
        <v>7578</v>
      </c>
      <c r="C1228" s="210">
        <f t="shared" ref="C1228:L1228" si="1146">(C2961/C$1818)/(C4694/C$3551)</f>
        <v>2.4063749913785137E-2</v>
      </c>
      <c r="D1228" s="210">
        <f t="shared" si="1146"/>
        <v>3.3545175376178699E-3</v>
      </c>
      <c r="E1228" s="210">
        <f t="shared" si="1146"/>
        <v>5.233191761197931E-3</v>
      </c>
      <c r="F1228" s="210">
        <f t="shared" si="1146"/>
        <v>4.1718234746186057E-2</v>
      </c>
      <c r="G1228" s="210">
        <f t="shared" si="1146"/>
        <v>0.38574772724406753</v>
      </c>
      <c r="H1228" s="210">
        <f t="shared" si="1146"/>
        <v>1.0387405867785433</v>
      </c>
      <c r="I1228" s="210">
        <f t="shared" si="1146"/>
        <v>6.1436283181059037E-2</v>
      </c>
      <c r="J1228" s="210">
        <f t="shared" si="1146"/>
        <v>0</v>
      </c>
      <c r="K1228" s="210">
        <f t="shared" si="1146"/>
        <v>1.1150925135130609E-2</v>
      </c>
      <c r="L1228" s="210">
        <f t="shared" si="1146"/>
        <v>0</v>
      </c>
    </row>
    <row r="1229" spans="1:12" x14ac:dyDescent="0.25">
      <c r="A1229" s="50" t="s">
        <v>3537</v>
      </c>
      <c r="B1229" s="50" t="s">
        <v>7579</v>
      </c>
      <c r="C1229" s="210">
        <f t="shared" ref="C1229:L1229" si="1147">(C2962/C$1818)/(C4695/C$3551)</f>
        <v>0</v>
      </c>
      <c r="D1229" s="210">
        <f t="shared" si="1147"/>
        <v>5.3457931883642484E-3</v>
      </c>
      <c r="E1229" s="210">
        <f t="shared" si="1147"/>
        <v>0</v>
      </c>
      <c r="F1229" s="210">
        <f t="shared" si="1147"/>
        <v>0</v>
      </c>
      <c r="G1229" s="210">
        <f t="shared" si="1147"/>
        <v>0</v>
      </c>
      <c r="H1229" s="210">
        <f t="shared" si="1147"/>
        <v>0</v>
      </c>
      <c r="I1229" s="210">
        <f t="shared" si="1147"/>
        <v>0</v>
      </c>
      <c r="J1229" s="210">
        <f t="shared" si="1147"/>
        <v>0</v>
      </c>
      <c r="K1229" s="210">
        <f t="shared" si="1147"/>
        <v>0</v>
      </c>
      <c r="L1229" s="210">
        <f t="shared" si="1147"/>
        <v>0</v>
      </c>
    </row>
    <row r="1230" spans="1:12" x14ac:dyDescent="0.25">
      <c r="A1230" s="50" t="s">
        <v>2021</v>
      </c>
      <c r="B1230" s="50" t="s">
        <v>7582</v>
      </c>
      <c r="C1230" s="210">
        <f t="shared" ref="C1230:L1230" si="1148">(C2963/C$1818)/(C4696/C$3551)</f>
        <v>0</v>
      </c>
      <c r="D1230" s="210">
        <f t="shared" si="1148"/>
        <v>0</v>
      </c>
      <c r="E1230" s="210">
        <f t="shared" si="1148"/>
        <v>0</v>
      </c>
      <c r="F1230" s="210">
        <f t="shared" si="1148"/>
        <v>1.2495965056724188E-4</v>
      </c>
      <c r="G1230" s="210">
        <f t="shared" si="1148"/>
        <v>0</v>
      </c>
      <c r="H1230" s="210">
        <f t="shared" si="1148"/>
        <v>2.4669587674623918E-3</v>
      </c>
      <c r="I1230" s="210">
        <f t="shared" si="1148"/>
        <v>0</v>
      </c>
      <c r="J1230" s="210">
        <f t="shared" si="1148"/>
        <v>0</v>
      </c>
      <c r="K1230" s="210">
        <f t="shared" si="1148"/>
        <v>0</v>
      </c>
      <c r="L1230" s="210">
        <f t="shared" si="1148"/>
        <v>0</v>
      </c>
    </row>
    <row r="1231" spans="1:12" x14ac:dyDescent="0.25">
      <c r="A1231" s="50" t="s">
        <v>775</v>
      </c>
      <c r="B1231" s="50" t="s">
        <v>7583</v>
      </c>
      <c r="C1231" s="210">
        <f t="shared" ref="C1231:L1231" si="1149">(C2964/C$1818)/(C4697/C$3551)</f>
        <v>0</v>
      </c>
      <c r="D1231" s="210">
        <f t="shared" si="1149"/>
        <v>0</v>
      </c>
      <c r="E1231" s="210">
        <f t="shared" si="1149"/>
        <v>0</v>
      </c>
      <c r="F1231" s="210">
        <f t="shared" si="1149"/>
        <v>0</v>
      </c>
      <c r="G1231" s="210">
        <f t="shared" si="1149"/>
        <v>0</v>
      </c>
      <c r="H1231" s="210">
        <f t="shared" si="1149"/>
        <v>0</v>
      </c>
      <c r="I1231" s="210">
        <f t="shared" si="1149"/>
        <v>0.56740927992224499</v>
      </c>
      <c r="J1231" s="210">
        <f t="shared" si="1149"/>
        <v>0.30553685639040695</v>
      </c>
      <c r="K1231" s="210">
        <f t="shared" si="1149"/>
        <v>5.6393429572672423E-4</v>
      </c>
      <c r="L1231" s="210">
        <f t="shared" si="1149"/>
        <v>0</v>
      </c>
    </row>
    <row r="1232" spans="1:12" x14ac:dyDescent="0.25">
      <c r="A1232" s="50" t="s">
        <v>1555</v>
      </c>
      <c r="B1232" s="50" t="s">
        <v>7584</v>
      </c>
      <c r="C1232" s="210">
        <f t="shared" ref="C1232:L1232" si="1150">(C2965/C$1818)/(C4698/C$3551)</f>
        <v>0</v>
      </c>
      <c r="D1232" s="210">
        <f t="shared" si="1150"/>
        <v>0</v>
      </c>
      <c r="E1232" s="210">
        <f t="shared" si="1150"/>
        <v>0</v>
      </c>
      <c r="F1232" s="210">
        <f t="shared" si="1150"/>
        <v>1.3391580940846216E-3</v>
      </c>
      <c r="G1232" s="210">
        <f t="shared" si="1150"/>
        <v>2.2845850716831192E-4</v>
      </c>
      <c r="H1232" s="210">
        <f t="shared" si="1150"/>
        <v>2.8920315254112764E-2</v>
      </c>
      <c r="I1232" s="210">
        <f t="shared" si="1150"/>
        <v>2.1290467525164971E-2</v>
      </c>
      <c r="J1232" s="210">
        <f t="shared" si="1150"/>
        <v>0</v>
      </c>
      <c r="K1232" s="210">
        <f t="shared" si="1150"/>
        <v>7.0263244715054601E-3</v>
      </c>
      <c r="L1232" s="210">
        <f t="shared" si="1150"/>
        <v>1.3490897161339718E-2</v>
      </c>
    </row>
    <row r="1233" spans="1:12" x14ac:dyDescent="0.25">
      <c r="A1233" s="50" t="s">
        <v>2216</v>
      </c>
      <c r="B1233" s="50" t="s">
        <v>7585</v>
      </c>
      <c r="C1233" s="210">
        <f t="shared" ref="C1233:L1233" si="1151">(C2966/C$1818)/(C4699/C$3551)</f>
        <v>0</v>
      </c>
      <c r="D1233" s="210">
        <f t="shared" si="1151"/>
        <v>0</v>
      </c>
      <c r="E1233" s="210">
        <f t="shared" si="1151"/>
        <v>0</v>
      </c>
      <c r="F1233" s="210">
        <f t="shared" si="1151"/>
        <v>0</v>
      </c>
      <c r="G1233" s="210">
        <f t="shared" si="1151"/>
        <v>0</v>
      </c>
      <c r="H1233" s="210">
        <f t="shared" si="1151"/>
        <v>9.0437561155053646E-4</v>
      </c>
      <c r="I1233" s="210">
        <f t="shared" si="1151"/>
        <v>0</v>
      </c>
      <c r="J1233" s="210">
        <f t="shared" si="1151"/>
        <v>0</v>
      </c>
      <c r="K1233" s="210">
        <f t="shared" si="1151"/>
        <v>0</v>
      </c>
      <c r="L1233" s="210">
        <f t="shared" si="1151"/>
        <v>0</v>
      </c>
    </row>
    <row r="1234" spans="1:12" x14ac:dyDescent="0.25">
      <c r="A1234" s="50" t="s">
        <v>897</v>
      </c>
      <c r="B1234" s="50" t="s">
        <v>7588</v>
      </c>
      <c r="C1234" s="210">
        <f t="shared" ref="C1234:L1234" si="1152">(C2967/C$1818)/(C4700/C$3551)</f>
        <v>0</v>
      </c>
      <c r="D1234" s="210">
        <f t="shared" si="1152"/>
        <v>5.2477340428936682E-4</v>
      </c>
      <c r="E1234" s="210">
        <f t="shared" si="1152"/>
        <v>0</v>
      </c>
      <c r="F1234" s="210">
        <f t="shared" si="1152"/>
        <v>0</v>
      </c>
      <c r="G1234" s="210">
        <f t="shared" si="1152"/>
        <v>0</v>
      </c>
      <c r="H1234" s="210">
        <f t="shared" si="1152"/>
        <v>0</v>
      </c>
      <c r="I1234" s="210">
        <f t="shared" si="1152"/>
        <v>0</v>
      </c>
      <c r="J1234" s="210">
        <f t="shared" si="1152"/>
        <v>0</v>
      </c>
      <c r="K1234" s="210">
        <f t="shared" si="1152"/>
        <v>0</v>
      </c>
      <c r="L1234" s="210">
        <f t="shared" si="1152"/>
        <v>0</v>
      </c>
    </row>
    <row r="1235" spans="1:12" x14ac:dyDescent="0.25">
      <c r="A1235" s="50" t="s">
        <v>660</v>
      </c>
      <c r="B1235" s="50" t="s">
        <v>7589</v>
      </c>
      <c r="C1235" s="210">
        <f t="shared" ref="C1235:L1235" si="1153">(C2968/C$1818)/(C4701/C$3551)</f>
        <v>0</v>
      </c>
      <c r="D1235" s="210">
        <f t="shared" si="1153"/>
        <v>6.9413086988385246E-3</v>
      </c>
      <c r="E1235" s="210">
        <f t="shared" si="1153"/>
        <v>1.8569011429023711E-3</v>
      </c>
      <c r="F1235" s="210">
        <f t="shared" si="1153"/>
        <v>8.7386036772717397E-3</v>
      </c>
      <c r="G1235" s="210">
        <f t="shared" si="1153"/>
        <v>0</v>
      </c>
      <c r="H1235" s="210">
        <f t="shared" si="1153"/>
        <v>0</v>
      </c>
      <c r="I1235" s="210">
        <f t="shared" si="1153"/>
        <v>3.3595349231782612E-3</v>
      </c>
      <c r="J1235" s="210">
        <f t="shared" si="1153"/>
        <v>0</v>
      </c>
      <c r="K1235" s="210">
        <f t="shared" si="1153"/>
        <v>0</v>
      </c>
      <c r="L1235" s="210">
        <f t="shared" si="1153"/>
        <v>0</v>
      </c>
    </row>
    <row r="1236" spans="1:12" x14ac:dyDescent="0.25">
      <c r="A1236" s="50" t="s">
        <v>1828</v>
      </c>
      <c r="B1236" s="50" t="s">
        <v>7590</v>
      </c>
      <c r="C1236" s="210">
        <f t="shared" ref="C1236:L1236" si="1154">(C2969/C$1818)/(C4702/C$3551)</f>
        <v>1.8158873353680211E-3</v>
      </c>
      <c r="D1236" s="210">
        <f t="shared" si="1154"/>
        <v>0</v>
      </c>
      <c r="E1236" s="210">
        <f t="shared" si="1154"/>
        <v>0</v>
      </c>
      <c r="F1236" s="210">
        <f t="shared" si="1154"/>
        <v>0</v>
      </c>
      <c r="G1236" s="210">
        <f t="shared" si="1154"/>
        <v>9.2737006517155864E-4</v>
      </c>
      <c r="H1236" s="210">
        <f t="shared" si="1154"/>
        <v>0</v>
      </c>
      <c r="I1236" s="210">
        <f t="shared" si="1154"/>
        <v>0</v>
      </c>
      <c r="J1236" s="210">
        <f t="shared" si="1154"/>
        <v>0</v>
      </c>
      <c r="K1236" s="210">
        <f t="shared" si="1154"/>
        <v>0</v>
      </c>
      <c r="L1236" s="210">
        <f t="shared" si="1154"/>
        <v>0</v>
      </c>
    </row>
    <row r="1237" spans="1:12" x14ac:dyDescent="0.25">
      <c r="A1237" s="50" t="s">
        <v>1277</v>
      </c>
      <c r="B1237" s="50" t="s">
        <v>7591</v>
      </c>
      <c r="C1237" s="210">
        <f t="shared" ref="C1237:L1237" si="1155">(C2970/C$1818)/(C4703/C$3551)</f>
        <v>0</v>
      </c>
      <c r="D1237" s="210">
        <f t="shared" si="1155"/>
        <v>0</v>
      </c>
      <c r="E1237" s="210">
        <f t="shared" si="1155"/>
        <v>0</v>
      </c>
      <c r="F1237" s="210">
        <f t="shared" si="1155"/>
        <v>0</v>
      </c>
      <c r="G1237" s="210">
        <f t="shared" si="1155"/>
        <v>1.2095603102773164E-3</v>
      </c>
      <c r="H1237" s="210">
        <f t="shared" si="1155"/>
        <v>0</v>
      </c>
      <c r="I1237" s="210">
        <f t="shared" si="1155"/>
        <v>0</v>
      </c>
      <c r="J1237" s="210">
        <f t="shared" si="1155"/>
        <v>0</v>
      </c>
      <c r="K1237" s="210">
        <f t="shared" si="1155"/>
        <v>0</v>
      </c>
      <c r="L1237" s="210">
        <f t="shared" si="1155"/>
        <v>0</v>
      </c>
    </row>
    <row r="1238" spans="1:12" x14ac:dyDescent="0.25">
      <c r="A1238" s="50" t="s">
        <v>1774</v>
      </c>
      <c r="B1238" s="50" t="s">
        <v>7595</v>
      </c>
      <c r="C1238" s="210">
        <f t="shared" ref="C1238:L1238" si="1156">(C2971/C$1818)/(C4704/C$3551)</f>
        <v>0</v>
      </c>
      <c r="D1238" s="210">
        <f t="shared" si="1156"/>
        <v>0</v>
      </c>
      <c r="E1238" s="210">
        <f t="shared" si="1156"/>
        <v>0</v>
      </c>
      <c r="F1238" s="210">
        <f t="shared" si="1156"/>
        <v>3.9953045045294155E-3</v>
      </c>
      <c r="G1238" s="210">
        <f t="shared" si="1156"/>
        <v>0</v>
      </c>
      <c r="H1238" s="210">
        <f t="shared" si="1156"/>
        <v>0</v>
      </c>
      <c r="I1238" s="210">
        <f t="shared" si="1156"/>
        <v>0</v>
      </c>
      <c r="J1238" s="210">
        <f t="shared" si="1156"/>
        <v>0</v>
      </c>
      <c r="K1238" s="210">
        <f t="shared" si="1156"/>
        <v>0</v>
      </c>
      <c r="L1238" s="210">
        <f t="shared" si="1156"/>
        <v>0</v>
      </c>
    </row>
    <row r="1239" spans="1:12" x14ac:dyDescent="0.25">
      <c r="A1239" s="50" t="s">
        <v>1909</v>
      </c>
      <c r="B1239" s="50" t="s">
        <v>7606</v>
      </c>
      <c r="C1239" s="210">
        <f t="shared" ref="C1239:L1239" si="1157">(C2972/C$1818)/(C4705/C$3551)</f>
        <v>0</v>
      </c>
      <c r="D1239" s="210">
        <f t="shared" si="1157"/>
        <v>0</v>
      </c>
      <c r="E1239" s="210">
        <f t="shared" si="1157"/>
        <v>0</v>
      </c>
      <c r="F1239" s="210">
        <f t="shared" si="1157"/>
        <v>0</v>
      </c>
      <c r="G1239" s="210">
        <f t="shared" si="1157"/>
        <v>0</v>
      </c>
      <c r="H1239" s="210">
        <f t="shared" si="1157"/>
        <v>3.5713723985015267E-3</v>
      </c>
      <c r="I1239" s="210">
        <f t="shared" si="1157"/>
        <v>0</v>
      </c>
      <c r="J1239" s="210">
        <f t="shared" si="1157"/>
        <v>0</v>
      </c>
      <c r="K1239" s="210">
        <f t="shared" si="1157"/>
        <v>0</v>
      </c>
      <c r="L1239" s="210">
        <f t="shared" si="1157"/>
        <v>0</v>
      </c>
    </row>
    <row r="1240" spans="1:12" x14ac:dyDescent="0.25">
      <c r="A1240" s="50" t="s">
        <v>4286</v>
      </c>
      <c r="B1240" s="50" t="s">
        <v>7607</v>
      </c>
      <c r="C1240" s="210">
        <f t="shared" ref="C1240:L1240" si="1158">(C2973/C$1818)/(C4706/C$3551)</f>
        <v>0</v>
      </c>
      <c r="D1240" s="210">
        <f t="shared" si="1158"/>
        <v>9.4093294030254656E-4</v>
      </c>
      <c r="E1240" s="210">
        <f t="shared" si="1158"/>
        <v>0</v>
      </c>
      <c r="F1240" s="210">
        <f t="shared" si="1158"/>
        <v>0</v>
      </c>
      <c r="G1240" s="210">
        <f t="shared" si="1158"/>
        <v>0</v>
      </c>
      <c r="H1240" s="210">
        <f t="shared" si="1158"/>
        <v>0</v>
      </c>
      <c r="I1240" s="210">
        <f t="shared" si="1158"/>
        <v>0</v>
      </c>
      <c r="J1240" s="210">
        <f t="shared" si="1158"/>
        <v>0</v>
      </c>
      <c r="K1240" s="210">
        <f t="shared" si="1158"/>
        <v>0</v>
      </c>
      <c r="L1240" s="210">
        <f t="shared" si="1158"/>
        <v>0</v>
      </c>
    </row>
    <row r="1241" spans="1:12" x14ac:dyDescent="0.25">
      <c r="A1241" s="50" t="s">
        <v>1964</v>
      </c>
      <c r="B1241" s="50" t="s">
        <v>7609</v>
      </c>
      <c r="C1241" s="210">
        <f t="shared" ref="C1241:L1241" si="1159">(C2974/C$1818)/(C4707/C$3551)</f>
        <v>0</v>
      </c>
      <c r="D1241" s="210">
        <f t="shared" si="1159"/>
        <v>1.3995126192504835E-2</v>
      </c>
      <c r="E1241" s="210">
        <f t="shared" si="1159"/>
        <v>0</v>
      </c>
      <c r="F1241" s="210">
        <f t="shared" si="1159"/>
        <v>0</v>
      </c>
      <c r="G1241" s="210">
        <f t="shared" si="1159"/>
        <v>0</v>
      </c>
      <c r="H1241" s="210">
        <f t="shared" si="1159"/>
        <v>0</v>
      </c>
      <c r="I1241" s="210">
        <f t="shared" si="1159"/>
        <v>0</v>
      </c>
      <c r="J1241" s="210">
        <f t="shared" si="1159"/>
        <v>0</v>
      </c>
      <c r="K1241" s="210">
        <f t="shared" si="1159"/>
        <v>0</v>
      </c>
      <c r="L1241" s="210">
        <f t="shared" si="1159"/>
        <v>0</v>
      </c>
    </row>
    <row r="1242" spans="1:12" x14ac:dyDescent="0.25">
      <c r="A1242" s="50" t="s">
        <v>2063</v>
      </c>
      <c r="B1242" s="50" t="s">
        <v>7611</v>
      </c>
      <c r="C1242" s="210">
        <f t="shared" ref="C1242:L1242" si="1160">(C2975/C$1818)/(C4708/C$3551)</f>
        <v>0</v>
      </c>
      <c r="D1242" s="210">
        <f t="shared" si="1160"/>
        <v>0</v>
      </c>
      <c r="E1242" s="210">
        <f t="shared" si="1160"/>
        <v>0</v>
      </c>
      <c r="F1242" s="210">
        <f t="shared" si="1160"/>
        <v>1.6180725037350985E-4</v>
      </c>
      <c r="G1242" s="210">
        <f t="shared" si="1160"/>
        <v>0</v>
      </c>
      <c r="H1242" s="210">
        <f t="shared" si="1160"/>
        <v>0</v>
      </c>
      <c r="I1242" s="210">
        <f t="shared" si="1160"/>
        <v>0</v>
      </c>
      <c r="J1242" s="210">
        <f t="shared" si="1160"/>
        <v>0</v>
      </c>
      <c r="K1242" s="210">
        <f t="shared" si="1160"/>
        <v>0</v>
      </c>
      <c r="L1242" s="210">
        <f t="shared" si="1160"/>
        <v>0</v>
      </c>
    </row>
    <row r="1243" spans="1:12" x14ac:dyDescent="0.25">
      <c r="A1243" s="50" t="s">
        <v>3713</v>
      </c>
      <c r="B1243" s="50" t="s">
        <v>7613</v>
      </c>
      <c r="C1243" s="210">
        <f t="shared" ref="C1243:L1243" si="1161">(C2976/C$1818)/(C4709/C$3551)</f>
        <v>0</v>
      </c>
      <c r="D1243" s="210">
        <f t="shared" si="1161"/>
        <v>3.83009492399635E-3</v>
      </c>
      <c r="E1243" s="210">
        <f t="shared" si="1161"/>
        <v>0</v>
      </c>
      <c r="F1243" s="210">
        <f t="shared" si="1161"/>
        <v>0</v>
      </c>
      <c r="G1243" s="210">
        <f t="shared" si="1161"/>
        <v>0</v>
      </c>
      <c r="H1243" s="210">
        <f t="shared" si="1161"/>
        <v>0</v>
      </c>
      <c r="I1243" s="210">
        <f t="shared" si="1161"/>
        <v>0</v>
      </c>
      <c r="J1243" s="210">
        <f t="shared" si="1161"/>
        <v>0</v>
      </c>
      <c r="K1243" s="210">
        <f t="shared" si="1161"/>
        <v>0</v>
      </c>
      <c r="L1243" s="210">
        <f t="shared" si="1161"/>
        <v>0</v>
      </c>
    </row>
    <row r="1244" spans="1:12" x14ac:dyDescent="0.25">
      <c r="A1244" s="50" t="s">
        <v>2778</v>
      </c>
      <c r="B1244" s="50" t="s">
        <v>7614</v>
      </c>
      <c r="C1244" s="210">
        <f t="shared" ref="C1244:L1244" si="1162">(C2977/C$1818)/(C4710/C$3551)</f>
        <v>0</v>
      </c>
      <c r="D1244" s="210">
        <f t="shared" si="1162"/>
        <v>0</v>
      </c>
      <c r="E1244" s="210">
        <f t="shared" si="1162"/>
        <v>0</v>
      </c>
      <c r="F1244" s="210">
        <f t="shared" si="1162"/>
        <v>0</v>
      </c>
      <c r="G1244" s="210">
        <f t="shared" si="1162"/>
        <v>0</v>
      </c>
      <c r="H1244" s="210">
        <f t="shared" si="1162"/>
        <v>0</v>
      </c>
      <c r="I1244" s="210">
        <f t="shared" si="1162"/>
        <v>0</v>
      </c>
      <c r="J1244" s="210">
        <f t="shared" si="1162"/>
        <v>0</v>
      </c>
      <c r="K1244" s="210">
        <f t="shared" si="1162"/>
        <v>7.7566327245000063E-3</v>
      </c>
      <c r="L1244" s="210">
        <f t="shared" si="1162"/>
        <v>0</v>
      </c>
    </row>
    <row r="1245" spans="1:12" x14ac:dyDescent="0.25">
      <c r="A1245" s="50" t="s">
        <v>2680</v>
      </c>
      <c r="B1245" s="50" t="s">
        <v>7615</v>
      </c>
      <c r="C1245" s="210">
        <f t="shared" ref="C1245:L1245" si="1163">(C2978/C$1818)/(C4711/C$3551)</f>
        <v>0</v>
      </c>
      <c r="D1245" s="210">
        <f t="shared" si="1163"/>
        <v>0</v>
      </c>
      <c r="E1245" s="210">
        <f t="shared" si="1163"/>
        <v>0</v>
      </c>
      <c r="F1245" s="210">
        <f t="shared" si="1163"/>
        <v>0</v>
      </c>
      <c r="G1245" s="210">
        <f t="shared" si="1163"/>
        <v>2.4769628717090557E-3</v>
      </c>
      <c r="H1245" s="210">
        <f t="shared" si="1163"/>
        <v>1.6197172746744825E-3</v>
      </c>
      <c r="I1245" s="210">
        <f t="shared" si="1163"/>
        <v>0</v>
      </c>
      <c r="J1245" s="210">
        <f t="shared" si="1163"/>
        <v>0</v>
      </c>
      <c r="K1245" s="210">
        <f t="shared" si="1163"/>
        <v>0</v>
      </c>
      <c r="L1245" s="210">
        <f t="shared" si="1163"/>
        <v>0</v>
      </c>
    </row>
    <row r="1246" spans="1:12" x14ac:dyDescent="0.25">
      <c r="A1246" s="50" t="s">
        <v>2261</v>
      </c>
      <c r="B1246" s="50" t="s">
        <v>7617</v>
      </c>
      <c r="C1246" s="210">
        <f t="shared" ref="C1246:L1246" si="1164">(C2979/C$1818)/(C4712/C$3551)</f>
        <v>0</v>
      </c>
      <c r="D1246" s="210">
        <f t="shared" si="1164"/>
        <v>1.2427361183402047E-2</v>
      </c>
      <c r="E1246" s="210">
        <f t="shared" si="1164"/>
        <v>0</v>
      </c>
      <c r="F1246" s="210">
        <f t="shared" si="1164"/>
        <v>1.0726709809718824E-4</v>
      </c>
      <c r="G1246" s="210">
        <f t="shared" si="1164"/>
        <v>0</v>
      </c>
      <c r="H1246" s="210">
        <f t="shared" si="1164"/>
        <v>0</v>
      </c>
      <c r="I1246" s="210">
        <f t="shared" si="1164"/>
        <v>0</v>
      </c>
      <c r="J1246" s="210">
        <f t="shared" si="1164"/>
        <v>0</v>
      </c>
      <c r="K1246" s="210">
        <f t="shared" si="1164"/>
        <v>0</v>
      </c>
      <c r="L1246" s="210">
        <f t="shared" si="1164"/>
        <v>0</v>
      </c>
    </row>
    <row r="1247" spans="1:12" x14ac:dyDescent="0.25">
      <c r="A1247" s="50" t="s">
        <v>2678</v>
      </c>
      <c r="B1247" s="50" t="s">
        <v>7618</v>
      </c>
      <c r="C1247" s="210">
        <f t="shared" ref="C1247:L1247" si="1165">(C2980/C$1818)/(C4713/C$3551)</f>
        <v>0</v>
      </c>
      <c r="D1247" s="210">
        <f t="shared" si="1165"/>
        <v>0</v>
      </c>
      <c r="E1247" s="210">
        <f t="shared" si="1165"/>
        <v>0</v>
      </c>
      <c r="F1247" s="210">
        <f t="shared" si="1165"/>
        <v>0</v>
      </c>
      <c r="G1247" s="210">
        <f t="shared" si="1165"/>
        <v>8.6191079456429676E-3</v>
      </c>
      <c r="H1247" s="210">
        <f t="shared" si="1165"/>
        <v>1.6260261602704437E-3</v>
      </c>
      <c r="I1247" s="210">
        <f t="shared" si="1165"/>
        <v>0</v>
      </c>
      <c r="J1247" s="210">
        <f t="shared" si="1165"/>
        <v>0</v>
      </c>
      <c r="K1247" s="210">
        <f t="shared" si="1165"/>
        <v>0</v>
      </c>
      <c r="L1247" s="210">
        <f t="shared" si="1165"/>
        <v>0</v>
      </c>
    </row>
    <row r="1248" spans="1:12" x14ac:dyDescent="0.25">
      <c r="A1248" s="50" t="s">
        <v>1823</v>
      </c>
      <c r="B1248" s="50" t="s">
        <v>7619</v>
      </c>
      <c r="C1248" s="210">
        <f t="shared" ref="C1248:L1248" si="1166">(C2981/C$1818)/(C4714/C$3551)</f>
        <v>0</v>
      </c>
      <c r="D1248" s="210">
        <f t="shared" si="1166"/>
        <v>2.6324754481822959E-2</v>
      </c>
      <c r="E1248" s="210">
        <f t="shared" si="1166"/>
        <v>1.5845590878658056E-2</v>
      </c>
      <c r="F1248" s="210">
        <f t="shared" si="1166"/>
        <v>0.63567403053054328</v>
      </c>
      <c r="G1248" s="210">
        <f t="shared" si="1166"/>
        <v>7.9893029179016389E-2</v>
      </c>
      <c r="H1248" s="210">
        <f t="shared" si="1166"/>
        <v>4.6482517216987942E-2</v>
      </c>
      <c r="I1248" s="210">
        <f t="shared" si="1166"/>
        <v>0.10707787533348617</v>
      </c>
      <c r="J1248" s="210">
        <f t="shared" si="1166"/>
        <v>0.11826180793064174</v>
      </c>
      <c r="K1248" s="210">
        <f t="shared" si="1166"/>
        <v>0.1143020009564049</v>
      </c>
      <c r="L1248" s="210">
        <f t="shared" si="1166"/>
        <v>0.1164500651900597</v>
      </c>
    </row>
    <row r="1249" spans="1:12" x14ac:dyDescent="0.25">
      <c r="A1249" s="50" t="s">
        <v>2881</v>
      </c>
      <c r="B1249" s="50" t="s">
        <v>7620</v>
      </c>
      <c r="C1249" s="210">
        <f t="shared" ref="C1249:L1249" si="1167">(C2982/C$1818)/(C4715/C$3551)</f>
        <v>0</v>
      </c>
      <c r="D1249" s="210">
        <f t="shared" si="1167"/>
        <v>0</v>
      </c>
      <c r="E1249" s="210">
        <f t="shared" si="1167"/>
        <v>0</v>
      </c>
      <c r="F1249" s="210">
        <f t="shared" si="1167"/>
        <v>0</v>
      </c>
      <c r="G1249" s="210">
        <f t="shared" si="1167"/>
        <v>0</v>
      </c>
      <c r="H1249" s="210">
        <f t="shared" si="1167"/>
        <v>0</v>
      </c>
      <c r="I1249" s="210">
        <f t="shared" si="1167"/>
        <v>0</v>
      </c>
      <c r="J1249" s="210">
        <f t="shared" si="1167"/>
        <v>0</v>
      </c>
      <c r="K1249" s="210">
        <f t="shared" si="1167"/>
        <v>5.8452013498290429E-3</v>
      </c>
      <c r="L1249" s="210">
        <f t="shared" si="1167"/>
        <v>0</v>
      </c>
    </row>
    <row r="1250" spans="1:12" x14ac:dyDescent="0.25">
      <c r="A1250" s="50" t="s">
        <v>10186</v>
      </c>
      <c r="B1250" s="50" t="s">
        <v>10187</v>
      </c>
      <c r="C1250" s="210">
        <f t="shared" ref="C1250:L1250" si="1168">(C2983/C$1818)/(C4716/C$3551)</f>
        <v>6.2128452098915141E-2</v>
      </c>
      <c r="D1250" s="210">
        <f t="shared" si="1168"/>
        <v>1.678889592384111E-3</v>
      </c>
      <c r="E1250" s="210">
        <f t="shared" si="1168"/>
        <v>0</v>
      </c>
      <c r="F1250" s="210">
        <f t="shared" si="1168"/>
        <v>1.6591044731533491E-4</v>
      </c>
      <c r="G1250" s="210">
        <f t="shared" si="1168"/>
        <v>0</v>
      </c>
      <c r="H1250" s="210">
        <f t="shared" si="1168"/>
        <v>1.4096989392936572E-3</v>
      </c>
      <c r="I1250" s="210">
        <f t="shared" si="1168"/>
        <v>0</v>
      </c>
      <c r="J1250" s="210">
        <f t="shared" si="1168"/>
        <v>0.46681608986997847</v>
      </c>
      <c r="K1250" s="210">
        <f t="shared" si="1168"/>
        <v>0</v>
      </c>
      <c r="L1250" s="210">
        <f t="shared" si="1168"/>
        <v>0</v>
      </c>
    </row>
    <row r="1251" spans="1:12" x14ac:dyDescent="0.25">
      <c r="A1251" s="50" t="s">
        <v>1427</v>
      </c>
      <c r="B1251" s="50" t="s">
        <v>7623</v>
      </c>
      <c r="C1251" s="210">
        <f t="shared" ref="C1251:L1251" si="1169">(C2984/C$1818)/(C4717/C$3551)</f>
        <v>0</v>
      </c>
      <c r="D1251" s="210">
        <f t="shared" si="1169"/>
        <v>0.18987998089883712</v>
      </c>
      <c r="E1251" s="210">
        <f t="shared" si="1169"/>
        <v>0</v>
      </c>
      <c r="F1251" s="210">
        <f t="shared" si="1169"/>
        <v>0</v>
      </c>
      <c r="G1251" s="210">
        <f t="shared" si="1169"/>
        <v>0</v>
      </c>
      <c r="H1251" s="210">
        <f t="shared" si="1169"/>
        <v>0</v>
      </c>
      <c r="I1251" s="210">
        <f t="shared" si="1169"/>
        <v>0</v>
      </c>
      <c r="J1251" s="210">
        <f t="shared" si="1169"/>
        <v>0</v>
      </c>
      <c r="K1251" s="210">
        <f t="shared" si="1169"/>
        <v>2.6286259943344764E-4</v>
      </c>
      <c r="L1251" s="210">
        <f t="shared" si="1169"/>
        <v>0</v>
      </c>
    </row>
    <row r="1252" spans="1:12" x14ac:dyDescent="0.25">
      <c r="A1252" s="50" t="s">
        <v>919</v>
      </c>
      <c r="B1252" s="50" t="s">
        <v>7624</v>
      </c>
      <c r="C1252" s="210">
        <f t="shared" ref="C1252:L1252" si="1170">(C2985/C$1818)/(C4718/C$3551)</f>
        <v>0</v>
      </c>
      <c r="D1252" s="210">
        <f t="shared" si="1170"/>
        <v>1.0350614754504672</v>
      </c>
      <c r="E1252" s="210">
        <f t="shared" si="1170"/>
        <v>11.342080365240799</v>
      </c>
      <c r="F1252" s="210">
        <f t="shared" si="1170"/>
        <v>7.0638246803578486</v>
      </c>
      <c r="G1252" s="210">
        <f t="shared" si="1170"/>
        <v>20.366158342228523</v>
      </c>
      <c r="H1252" s="210">
        <f t="shared" si="1170"/>
        <v>7.7547364652566628</v>
      </c>
      <c r="I1252" s="210">
        <f t="shared" si="1170"/>
        <v>0.16782936121616443</v>
      </c>
      <c r="J1252" s="210">
        <f t="shared" si="1170"/>
        <v>2.028977134865221</v>
      </c>
      <c r="K1252" s="210">
        <f t="shared" si="1170"/>
        <v>0.80741839522148984</v>
      </c>
      <c r="L1252" s="210">
        <f t="shared" si="1170"/>
        <v>0.20459910381891239</v>
      </c>
    </row>
    <row r="1253" spans="1:12" x14ac:dyDescent="0.25">
      <c r="A1253" s="50" t="s">
        <v>4165</v>
      </c>
      <c r="B1253" s="50" t="s">
        <v>7625</v>
      </c>
      <c r="C1253" s="210">
        <f t="shared" ref="C1253:L1253" si="1171">(C2986/C$1818)/(C4719/C$3551)</f>
        <v>0</v>
      </c>
      <c r="D1253" s="210">
        <f t="shared" si="1171"/>
        <v>0</v>
      </c>
      <c r="E1253" s="210">
        <f t="shared" si="1171"/>
        <v>0.1626102389168356</v>
      </c>
      <c r="F1253" s="210">
        <f t="shared" si="1171"/>
        <v>0</v>
      </c>
      <c r="G1253" s="210">
        <f t="shared" si="1171"/>
        <v>0</v>
      </c>
      <c r="H1253" s="210">
        <f t="shared" si="1171"/>
        <v>0</v>
      </c>
      <c r="I1253" s="210">
        <f t="shared" si="1171"/>
        <v>0</v>
      </c>
      <c r="J1253" s="210" t="e">
        <f t="shared" si="1171"/>
        <v>#DIV/0!</v>
      </c>
      <c r="K1253" s="210">
        <f t="shared" si="1171"/>
        <v>0</v>
      </c>
      <c r="L1253" s="210" t="e">
        <f t="shared" si="1171"/>
        <v>#DIV/0!</v>
      </c>
    </row>
    <row r="1254" spans="1:12" x14ac:dyDescent="0.25">
      <c r="A1254" s="50" t="s">
        <v>1215</v>
      </c>
      <c r="B1254" s="50" t="s">
        <v>7627</v>
      </c>
      <c r="C1254" s="210">
        <f t="shared" ref="C1254:L1254" si="1172">(C2987/C$1818)/(C4720/C$3551)</f>
        <v>0</v>
      </c>
      <c r="D1254" s="210">
        <f t="shared" si="1172"/>
        <v>0</v>
      </c>
      <c r="E1254" s="210">
        <f t="shared" si="1172"/>
        <v>0</v>
      </c>
      <c r="F1254" s="210">
        <f t="shared" si="1172"/>
        <v>0</v>
      </c>
      <c r="G1254" s="210">
        <f t="shared" si="1172"/>
        <v>0</v>
      </c>
      <c r="H1254" s="210">
        <f t="shared" si="1172"/>
        <v>3.7036663182385293E-3</v>
      </c>
      <c r="I1254" s="210">
        <f t="shared" si="1172"/>
        <v>0</v>
      </c>
      <c r="J1254" s="210">
        <f t="shared" si="1172"/>
        <v>0</v>
      </c>
      <c r="K1254" s="210">
        <f t="shared" si="1172"/>
        <v>0</v>
      </c>
      <c r="L1254" s="210">
        <f t="shared" si="1172"/>
        <v>0</v>
      </c>
    </row>
    <row r="1255" spans="1:12" x14ac:dyDescent="0.25">
      <c r="A1255" s="50" t="s">
        <v>1062</v>
      </c>
      <c r="B1255" s="50" t="s">
        <v>7629</v>
      </c>
      <c r="C1255" s="210">
        <f t="shared" ref="C1255:L1255" si="1173">(C2988/C$1818)/(C4721/C$3551)</f>
        <v>0</v>
      </c>
      <c r="D1255" s="210">
        <f t="shared" si="1173"/>
        <v>0</v>
      </c>
      <c r="E1255" s="210">
        <f t="shared" si="1173"/>
        <v>0</v>
      </c>
      <c r="F1255" s="210">
        <f t="shared" si="1173"/>
        <v>1.1124752822529033E-3</v>
      </c>
      <c r="G1255" s="210">
        <f t="shared" si="1173"/>
        <v>0</v>
      </c>
      <c r="H1255" s="210">
        <f t="shared" si="1173"/>
        <v>0</v>
      </c>
      <c r="I1255" s="210">
        <f t="shared" si="1173"/>
        <v>0</v>
      </c>
      <c r="J1255" s="210">
        <f t="shared" si="1173"/>
        <v>0</v>
      </c>
      <c r="K1255" s="210">
        <f t="shared" si="1173"/>
        <v>0</v>
      </c>
      <c r="L1255" s="210">
        <f t="shared" si="1173"/>
        <v>0</v>
      </c>
    </row>
    <row r="1256" spans="1:12" x14ac:dyDescent="0.25">
      <c r="A1256" s="50" t="s">
        <v>498</v>
      </c>
      <c r="B1256" s="50" t="s">
        <v>7630</v>
      </c>
      <c r="C1256" s="210">
        <f t="shared" ref="C1256:L1256" si="1174">(C2989/C$1818)/(C4722/C$3551)</f>
        <v>0</v>
      </c>
      <c r="D1256" s="210">
        <f t="shared" si="1174"/>
        <v>0.3215626928819949</v>
      </c>
      <c r="E1256" s="210">
        <f t="shared" si="1174"/>
        <v>7.949793261541814E-2</v>
      </c>
      <c r="F1256" s="210">
        <f t="shared" si="1174"/>
        <v>6.1808121696125706E-2</v>
      </c>
      <c r="G1256" s="210">
        <f t="shared" si="1174"/>
        <v>0</v>
      </c>
      <c r="H1256" s="210">
        <f t="shared" si="1174"/>
        <v>0</v>
      </c>
      <c r="I1256" s="210">
        <f t="shared" si="1174"/>
        <v>0</v>
      </c>
      <c r="J1256" s="210">
        <f t="shared" si="1174"/>
        <v>0</v>
      </c>
      <c r="K1256" s="210">
        <f t="shared" si="1174"/>
        <v>0</v>
      </c>
      <c r="L1256" s="210">
        <f t="shared" si="1174"/>
        <v>0</v>
      </c>
    </row>
    <row r="1257" spans="1:12" x14ac:dyDescent="0.25">
      <c r="A1257" s="50" t="s">
        <v>4471</v>
      </c>
      <c r="B1257" s="50" t="s">
        <v>7634</v>
      </c>
      <c r="C1257" s="210">
        <f t="shared" ref="C1257:L1257" si="1175">(C2990/C$1818)/(C4723/C$3551)</f>
        <v>0</v>
      </c>
      <c r="D1257" s="210">
        <f t="shared" si="1175"/>
        <v>0</v>
      </c>
      <c r="E1257" s="210">
        <f t="shared" si="1175"/>
        <v>0</v>
      </c>
      <c r="F1257" s="210">
        <f t="shared" si="1175"/>
        <v>0</v>
      </c>
      <c r="G1257" s="210">
        <f t="shared" si="1175"/>
        <v>0</v>
      </c>
      <c r="H1257" s="210">
        <f t="shared" si="1175"/>
        <v>2.683112880293883E-3</v>
      </c>
      <c r="I1257" s="210">
        <f t="shared" si="1175"/>
        <v>1.5101544692963055E-3</v>
      </c>
      <c r="J1257" s="210">
        <f t="shared" si="1175"/>
        <v>0</v>
      </c>
      <c r="K1257" s="210">
        <f t="shared" si="1175"/>
        <v>0</v>
      </c>
      <c r="L1257" s="210">
        <f t="shared" si="1175"/>
        <v>0</v>
      </c>
    </row>
    <row r="1258" spans="1:12" x14ac:dyDescent="0.25">
      <c r="A1258" s="50" t="s">
        <v>4523</v>
      </c>
      <c r="B1258" s="50" t="s">
        <v>7636</v>
      </c>
      <c r="C1258" s="210">
        <f t="shared" ref="C1258:L1258" si="1176">(C2991/C$1818)/(C4724/C$3551)</f>
        <v>0</v>
      </c>
      <c r="D1258" s="210">
        <f t="shared" si="1176"/>
        <v>1.9087975617017989E-2</v>
      </c>
      <c r="E1258" s="210">
        <f t="shared" si="1176"/>
        <v>0</v>
      </c>
      <c r="F1258" s="210">
        <f t="shared" si="1176"/>
        <v>0.98137909232775422</v>
      </c>
      <c r="G1258" s="210">
        <f t="shared" si="1176"/>
        <v>6.7334979748454706E-3</v>
      </c>
      <c r="H1258" s="210">
        <f t="shared" si="1176"/>
        <v>0</v>
      </c>
      <c r="I1258" s="210">
        <f t="shared" si="1176"/>
        <v>3.6759927735037555E-4</v>
      </c>
      <c r="J1258" s="210">
        <f t="shared" si="1176"/>
        <v>2.4400842914504828E-2</v>
      </c>
      <c r="K1258" s="210">
        <f t="shared" si="1176"/>
        <v>0</v>
      </c>
      <c r="L1258" s="210">
        <f t="shared" si="1176"/>
        <v>0</v>
      </c>
    </row>
    <row r="1259" spans="1:12" x14ac:dyDescent="0.25">
      <c r="A1259" s="50" t="s">
        <v>1355</v>
      </c>
      <c r="B1259" s="50" t="s">
        <v>7637</v>
      </c>
      <c r="C1259" s="210">
        <f t="shared" ref="C1259:L1259" si="1177">(C2992/C$1818)/(C4725/C$3551)</f>
        <v>0</v>
      </c>
      <c r="D1259" s="210">
        <f t="shared" si="1177"/>
        <v>0</v>
      </c>
      <c r="E1259" s="210">
        <f t="shared" si="1177"/>
        <v>0</v>
      </c>
      <c r="F1259" s="210">
        <f t="shared" si="1177"/>
        <v>3.7870775900117494E-4</v>
      </c>
      <c r="G1259" s="210">
        <f t="shared" si="1177"/>
        <v>0</v>
      </c>
      <c r="H1259" s="210">
        <f t="shared" si="1177"/>
        <v>0</v>
      </c>
      <c r="I1259" s="210">
        <f t="shared" si="1177"/>
        <v>0</v>
      </c>
      <c r="J1259" s="210">
        <f t="shared" si="1177"/>
        <v>0</v>
      </c>
      <c r="K1259" s="210">
        <f t="shared" si="1177"/>
        <v>0</v>
      </c>
      <c r="L1259" s="210">
        <f t="shared" si="1177"/>
        <v>0</v>
      </c>
    </row>
    <row r="1260" spans="1:12" x14ac:dyDescent="0.25">
      <c r="A1260" s="50" t="s">
        <v>481</v>
      </c>
      <c r="B1260" s="50" t="s">
        <v>7639</v>
      </c>
      <c r="C1260" s="210">
        <f t="shared" ref="C1260:L1260" si="1178">(C2993/C$1818)/(C4726/C$3551)</f>
        <v>0</v>
      </c>
      <c r="D1260" s="210">
        <f t="shared" si="1178"/>
        <v>0</v>
      </c>
      <c r="E1260" s="210">
        <f t="shared" si="1178"/>
        <v>1.3384171623025517E-4</v>
      </c>
      <c r="F1260" s="210">
        <f t="shared" si="1178"/>
        <v>2.0311066046013241E-4</v>
      </c>
      <c r="G1260" s="210">
        <f t="shared" si="1178"/>
        <v>0</v>
      </c>
      <c r="H1260" s="210">
        <f t="shared" si="1178"/>
        <v>1.8126661142112605E-4</v>
      </c>
      <c r="I1260" s="210">
        <f t="shared" si="1178"/>
        <v>0</v>
      </c>
      <c r="J1260" s="210">
        <f t="shared" si="1178"/>
        <v>0</v>
      </c>
      <c r="K1260" s="210">
        <f t="shared" si="1178"/>
        <v>0</v>
      </c>
      <c r="L1260" s="210">
        <f t="shared" si="1178"/>
        <v>0</v>
      </c>
    </row>
    <row r="1261" spans="1:12" x14ac:dyDescent="0.25">
      <c r="A1261" s="50" t="s">
        <v>2987</v>
      </c>
      <c r="B1261" s="50" t="s">
        <v>7640</v>
      </c>
      <c r="C1261" s="210">
        <f t="shared" ref="C1261:L1261" si="1179">(C2994/C$1818)/(C4727/C$3551)</f>
        <v>0</v>
      </c>
      <c r="D1261" s="210">
        <f t="shared" si="1179"/>
        <v>0</v>
      </c>
      <c r="E1261" s="210">
        <f t="shared" si="1179"/>
        <v>0</v>
      </c>
      <c r="F1261" s="210">
        <f t="shared" si="1179"/>
        <v>0</v>
      </c>
      <c r="G1261" s="210">
        <f t="shared" si="1179"/>
        <v>0</v>
      </c>
      <c r="H1261" s="210">
        <f t="shared" si="1179"/>
        <v>2.1431604556421753E-3</v>
      </c>
      <c r="I1261" s="210">
        <f t="shared" si="1179"/>
        <v>0</v>
      </c>
      <c r="J1261" s="210">
        <f t="shared" si="1179"/>
        <v>0</v>
      </c>
      <c r="K1261" s="210">
        <f t="shared" si="1179"/>
        <v>0</v>
      </c>
      <c r="L1261" s="210">
        <f t="shared" si="1179"/>
        <v>0</v>
      </c>
    </row>
    <row r="1262" spans="1:12" x14ac:dyDescent="0.25">
      <c r="A1262" s="50" t="s">
        <v>1196</v>
      </c>
      <c r="B1262" s="50" t="s">
        <v>7641</v>
      </c>
      <c r="C1262" s="210">
        <f t="shared" ref="C1262:L1262" si="1180">(C2995/C$1818)/(C4728/C$3551)</f>
        <v>1.9610613118814907E-3</v>
      </c>
      <c r="D1262" s="210">
        <f t="shared" si="1180"/>
        <v>5.0987527528954038E-2</v>
      </c>
      <c r="E1262" s="210">
        <f t="shared" si="1180"/>
        <v>7.0052490917915256E-3</v>
      </c>
      <c r="F1262" s="210">
        <f t="shared" si="1180"/>
        <v>3.6896921466259406E-3</v>
      </c>
      <c r="G1262" s="210">
        <f t="shared" si="1180"/>
        <v>7.9615739846009628E-3</v>
      </c>
      <c r="H1262" s="210">
        <f t="shared" si="1180"/>
        <v>2.0307108247661545E-2</v>
      </c>
      <c r="I1262" s="210">
        <f t="shared" si="1180"/>
        <v>0.15771943621329385</v>
      </c>
      <c r="J1262" s="210">
        <f t="shared" si="1180"/>
        <v>1.5194144714956033E-2</v>
      </c>
      <c r="K1262" s="210">
        <f t="shared" si="1180"/>
        <v>6.2358809176937119E-3</v>
      </c>
      <c r="L1262" s="210">
        <f t="shared" si="1180"/>
        <v>0</v>
      </c>
    </row>
    <row r="1263" spans="1:12" x14ac:dyDescent="0.25">
      <c r="A1263" s="50" t="s">
        <v>2998</v>
      </c>
      <c r="B1263" s="50" t="s">
        <v>7642</v>
      </c>
      <c r="C1263" s="210">
        <f t="shared" ref="C1263:L1263" si="1181">(C2996/C$1818)/(C4729/C$3551)</f>
        <v>0</v>
      </c>
      <c r="D1263" s="210">
        <f t="shared" si="1181"/>
        <v>0</v>
      </c>
      <c r="E1263" s="210">
        <f t="shared" si="1181"/>
        <v>0</v>
      </c>
      <c r="F1263" s="210">
        <f t="shared" si="1181"/>
        <v>0</v>
      </c>
      <c r="G1263" s="210">
        <f t="shared" si="1181"/>
        <v>0</v>
      </c>
      <c r="H1263" s="210">
        <f t="shared" si="1181"/>
        <v>1.1597009428504043E-2</v>
      </c>
      <c r="I1263" s="210">
        <f t="shared" si="1181"/>
        <v>1.2332460212526189E-3</v>
      </c>
      <c r="J1263" s="210">
        <f t="shared" si="1181"/>
        <v>0</v>
      </c>
      <c r="K1263" s="210">
        <f t="shared" si="1181"/>
        <v>0</v>
      </c>
      <c r="L1263" s="210">
        <f t="shared" si="1181"/>
        <v>0</v>
      </c>
    </row>
    <row r="1264" spans="1:12" x14ac:dyDescent="0.25">
      <c r="A1264" s="50" t="s">
        <v>1122</v>
      </c>
      <c r="B1264" s="50" t="s">
        <v>7644</v>
      </c>
      <c r="C1264" s="210">
        <f t="shared" ref="C1264:L1264" si="1182">(C2997/C$1818)/(C4730/C$3551)</f>
        <v>4.0644576811490113E-2</v>
      </c>
      <c r="D1264" s="210">
        <f t="shared" si="1182"/>
        <v>0</v>
      </c>
      <c r="E1264" s="210">
        <f t="shared" si="1182"/>
        <v>0</v>
      </c>
      <c r="F1264" s="210">
        <f t="shared" si="1182"/>
        <v>0</v>
      </c>
      <c r="G1264" s="210">
        <f t="shared" si="1182"/>
        <v>1.1592773911058738E-3</v>
      </c>
      <c r="H1264" s="210">
        <f t="shared" si="1182"/>
        <v>0.20813068740249141</v>
      </c>
      <c r="I1264" s="210">
        <f t="shared" si="1182"/>
        <v>9.3853639732404872E-3</v>
      </c>
      <c r="J1264" s="210">
        <f t="shared" si="1182"/>
        <v>0</v>
      </c>
      <c r="K1264" s="210">
        <f t="shared" si="1182"/>
        <v>0</v>
      </c>
      <c r="L1264" s="210">
        <f t="shared" si="1182"/>
        <v>0</v>
      </c>
    </row>
    <row r="1265" spans="1:12" x14ac:dyDescent="0.25">
      <c r="A1265" s="50" t="s">
        <v>1322</v>
      </c>
      <c r="B1265" s="50" t="s">
        <v>7646</v>
      </c>
      <c r="C1265" s="210">
        <f t="shared" ref="C1265:L1265" si="1183">(C2998/C$1818)/(C4731/C$3551)</f>
        <v>0</v>
      </c>
      <c r="D1265" s="210">
        <f t="shared" si="1183"/>
        <v>0</v>
      </c>
      <c r="E1265" s="210">
        <f t="shared" si="1183"/>
        <v>0</v>
      </c>
      <c r="F1265" s="210">
        <f t="shared" si="1183"/>
        <v>0</v>
      </c>
      <c r="G1265" s="210">
        <f t="shared" si="1183"/>
        <v>0</v>
      </c>
      <c r="H1265" s="210">
        <f t="shared" si="1183"/>
        <v>1.3190132087826294E-3</v>
      </c>
      <c r="I1265" s="210">
        <f t="shared" si="1183"/>
        <v>0</v>
      </c>
      <c r="J1265" s="210">
        <f t="shared" si="1183"/>
        <v>0</v>
      </c>
      <c r="K1265" s="210">
        <f t="shared" si="1183"/>
        <v>0</v>
      </c>
      <c r="L1265" s="210">
        <f t="shared" si="1183"/>
        <v>0</v>
      </c>
    </row>
    <row r="1266" spans="1:12" x14ac:dyDescent="0.25">
      <c r="A1266" s="50" t="s">
        <v>1340</v>
      </c>
      <c r="B1266" s="50" t="s">
        <v>7647</v>
      </c>
      <c r="C1266" s="210">
        <f t="shared" ref="C1266:L1266" si="1184">(C2999/C$1818)/(C4732/C$3551)</f>
        <v>3.0138831575180582E-2</v>
      </c>
      <c r="D1266" s="210">
        <f t="shared" si="1184"/>
        <v>1.6755448899281502E-3</v>
      </c>
      <c r="E1266" s="210">
        <f t="shared" si="1184"/>
        <v>0</v>
      </c>
      <c r="F1266" s="210">
        <f t="shared" si="1184"/>
        <v>1.0129928661880514E-2</v>
      </c>
      <c r="G1266" s="210">
        <f t="shared" si="1184"/>
        <v>1.2400975072521141E-3</v>
      </c>
      <c r="H1266" s="210">
        <f t="shared" si="1184"/>
        <v>0</v>
      </c>
      <c r="I1266" s="210">
        <f t="shared" si="1184"/>
        <v>0</v>
      </c>
      <c r="J1266" s="210">
        <f t="shared" si="1184"/>
        <v>0</v>
      </c>
      <c r="K1266" s="210">
        <f t="shared" si="1184"/>
        <v>0</v>
      </c>
      <c r="L1266" s="210">
        <f t="shared" si="1184"/>
        <v>0</v>
      </c>
    </row>
    <row r="1267" spans="1:12" x14ac:dyDescent="0.25">
      <c r="A1267" s="50" t="s">
        <v>10188</v>
      </c>
      <c r="B1267" s="50" t="s">
        <v>10189</v>
      </c>
      <c r="C1267" s="210">
        <f t="shared" ref="C1267:L1267" si="1185">(C3000/C$1818)/(C4733/C$3551)</f>
        <v>0</v>
      </c>
      <c r="D1267" s="210">
        <f t="shared" si="1185"/>
        <v>0</v>
      </c>
      <c r="E1267" s="210">
        <f t="shared" si="1185"/>
        <v>0</v>
      </c>
      <c r="F1267" s="210">
        <f t="shared" si="1185"/>
        <v>1.3406557430387465E-3</v>
      </c>
      <c r="G1267" s="210">
        <f t="shared" si="1185"/>
        <v>0</v>
      </c>
      <c r="H1267" s="210">
        <f t="shared" si="1185"/>
        <v>0</v>
      </c>
      <c r="I1267" s="210">
        <f t="shared" si="1185"/>
        <v>0</v>
      </c>
      <c r="J1267" s="210">
        <f t="shared" si="1185"/>
        <v>0</v>
      </c>
      <c r="K1267" s="210">
        <f t="shared" si="1185"/>
        <v>0</v>
      </c>
      <c r="L1267" s="210">
        <f t="shared" si="1185"/>
        <v>0</v>
      </c>
    </row>
    <row r="1268" spans="1:12" x14ac:dyDescent="0.25">
      <c r="A1268" s="50" t="s">
        <v>948</v>
      </c>
      <c r="B1268" s="50" t="s">
        <v>7649</v>
      </c>
      <c r="C1268" s="210">
        <f t="shared" ref="C1268:L1268" si="1186">(C3001/C$1818)/(C4734/C$3551)</f>
        <v>0</v>
      </c>
      <c r="D1268" s="210">
        <f t="shared" si="1186"/>
        <v>0</v>
      </c>
      <c r="E1268" s="210">
        <f t="shared" si="1186"/>
        <v>0</v>
      </c>
      <c r="F1268" s="210">
        <f t="shared" si="1186"/>
        <v>0</v>
      </c>
      <c r="G1268" s="210">
        <f t="shared" si="1186"/>
        <v>0</v>
      </c>
      <c r="H1268" s="210">
        <f t="shared" si="1186"/>
        <v>0</v>
      </c>
      <c r="I1268" s="210">
        <f t="shared" si="1186"/>
        <v>0</v>
      </c>
      <c r="J1268" s="210">
        <f t="shared" si="1186"/>
        <v>1.0020227084096745E-2</v>
      </c>
      <c r="K1268" s="210">
        <f t="shared" si="1186"/>
        <v>0</v>
      </c>
      <c r="L1268" s="210">
        <f t="shared" si="1186"/>
        <v>0</v>
      </c>
    </row>
    <row r="1269" spans="1:12" x14ac:dyDescent="0.25">
      <c r="A1269" s="50" t="s">
        <v>1562</v>
      </c>
      <c r="B1269" s="50" t="s">
        <v>7650</v>
      </c>
      <c r="C1269" s="210">
        <f t="shared" ref="C1269:L1269" si="1187">(C3002/C$1818)/(C4735/C$3551)</f>
        <v>0</v>
      </c>
      <c r="D1269" s="210">
        <f t="shared" si="1187"/>
        <v>0</v>
      </c>
      <c r="E1269" s="210">
        <f t="shared" si="1187"/>
        <v>0</v>
      </c>
      <c r="F1269" s="210">
        <f t="shared" si="1187"/>
        <v>0</v>
      </c>
      <c r="G1269" s="210">
        <f t="shared" si="1187"/>
        <v>0</v>
      </c>
      <c r="H1269" s="210">
        <f t="shared" si="1187"/>
        <v>0</v>
      </c>
      <c r="I1269" s="210">
        <f t="shared" si="1187"/>
        <v>0</v>
      </c>
      <c r="J1269" s="210">
        <f t="shared" si="1187"/>
        <v>4.3059866480844077E-3</v>
      </c>
      <c r="K1269" s="210">
        <f t="shared" si="1187"/>
        <v>5.3003502766921611E-2</v>
      </c>
      <c r="L1269" s="210">
        <f t="shared" si="1187"/>
        <v>0</v>
      </c>
    </row>
    <row r="1270" spans="1:12" x14ac:dyDescent="0.25">
      <c r="A1270" s="50" t="s">
        <v>1280</v>
      </c>
      <c r="B1270" s="50" t="s">
        <v>7652</v>
      </c>
      <c r="C1270" s="210">
        <f t="shared" ref="C1270:L1270" si="1188">(C3003/C$1818)/(C4736/C$3551)</f>
        <v>0</v>
      </c>
      <c r="D1270" s="210">
        <f t="shared" si="1188"/>
        <v>0</v>
      </c>
      <c r="E1270" s="210">
        <f t="shared" si="1188"/>
        <v>0</v>
      </c>
      <c r="F1270" s="210">
        <f t="shared" si="1188"/>
        <v>8.1571532424319984E-3</v>
      </c>
      <c r="G1270" s="210">
        <f t="shared" si="1188"/>
        <v>3.0617147269627361E-4</v>
      </c>
      <c r="H1270" s="210">
        <f t="shared" si="1188"/>
        <v>2.1886112809109303E-4</v>
      </c>
      <c r="I1270" s="210">
        <f t="shared" si="1188"/>
        <v>0</v>
      </c>
      <c r="J1270" s="210">
        <f t="shared" si="1188"/>
        <v>9.4754844978978028E-2</v>
      </c>
      <c r="K1270" s="210">
        <f t="shared" si="1188"/>
        <v>0.11125559354116324</v>
      </c>
      <c r="L1270" s="210">
        <f t="shared" si="1188"/>
        <v>0</v>
      </c>
    </row>
    <row r="1271" spans="1:12" x14ac:dyDescent="0.25">
      <c r="A1271" s="50" t="s">
        <v>233</v>
      </c>
      <c r="B1271" s="50" t="s">
        <v>7653</v>
      </c>
      <c r="C1271" s="210">
        <f t="shared" ref="C1271:L1271" si="1189">(C3004/C$1818)/(C4737/C$3551)</f>
        <v>3.3313094896393562E-3</v>
      </c>
      <c r="D1271" s="210">
        <f t="shared" si="1189"/>
        <v>1.2449744813913274E-3</v>
      </c>
      <c r="E1271" s="210">
        <f t="shared" si="1189"/>
        <v>1.4253141067007839E-3</v>
      </c>
      <c r="F1271" s="210">
        <f t="shared" si="1189"/>
        <v>4.5015084945725786E-3</v>
      </c>
      <c r="G1271" s="210">
        <f t="shared" si="1189"/>
        <v>4.4569085092725948E-4</v>
      </c>
      <c r="H1271" s="210">
        <f t="shared" si="1189"/>
        <v>5.9248548393082414E-4</v>
      </c>
      <c r="I1271" s="210">
        <f t="shared" si="1189"/>
        <v>9.2176277670858921E-3</v>
      </c>
      <c r="J1271" s="210">
        <f t="shared" si="1189"/>
        <v>4.3820137161607026E-4</v>
      </c>
      <c r="K1271" s="210">
        <f t="shared" si="1189"/>
        <v>3.4591838120269446E-3</v>
      </c>
      <c r="L1271" s="210">
        <f t="shared" si="1189"/>
        <v>2.995574632121056E-3</v>
      </c>
    </row>
    <row r="1272" spans="1:12" x14ac:dyDescent="0.25">
      <c r="A1272" s="50" t="s">
        <v>964</v>
      </c>
      <c r="B1272" s="50" t="s">
        <v>7655</v>
      </c>
      <c r="C1272" s="210">
        <f t="shared" ref="C1272:L1272" si="1190">(C3005/C$1818)/(C4738/C$3551)</f>
        <v>0</v>
      </c>
      <c r="D1272" s="210">
        <f t="shared" si="1190"/>
        <v>0</v>
      </c>
      <c r="E1272" s="210">
        <f t="shared" si="1190"/>
        <v>0</v>
      </c>
      <c r="F1272" s="210">
        <f t="shared" si="1190"/>
        <v>0</v>
      </c>
      <c r="G1272" s="210">
        <f t="shared" si="1190"/>
        <v>1.0964297213343052E-5</v>
      </c>
      <c r="H1272" s="210">
        <f t="shared" si="1190"/>
        <v>0</v>
      </c>
      <c r="I1272" s="210">
        <f t="shared" si="1190"/>
        <v>0</v>
      </c>
      <c r="J1272" s="210">
        <f t="shared" si="1190"/>
        <v>0</v>
      </c>
      <c r="K1272" s="210">
        <f t="shared" si="1190"/>
        <v>0</v>
      </c>
      <c r="L1272" s="210">
        <f t="shared" si="1190"/>
        <v>0</v>
      </c>
    </row>
    <row r="1273" spans="1:12" x14ac:dyDescent="0.25">
      <c r="A1273" s="50" t="s">
        <v>1886</v>
      </c>
      <c r="B1273" s="50" t="s">
        <v>7656</v>
      </c>
      <c r="C1273" s="210">
        <f t="shared" ref="C1273:L1273" si="1191">(C3006/C$1818)/(C4739/C$3551)</f>
        <v>0</v>
      </c>
      <c r="D1273" s="210">
        <f t="shared" si="1191"/>
        <v>0</v>
      </c>
      <c r="E1273" s="210">
        <f t="shared" si="1191"/>
        <v>0</v>
      </c>
      <c r="F1273" s="210">
        <f t="shared" si="1191"/>
        <v>0</v>
      </c>
      <c r="G1273" s="210">
        <f t="shared" si="1191"/>
        <v>0</v>
      </c>
      <c r="H1273" s="210">
        <f t="shared" si="1191"/>
        <v>0</v>
      </c>
      <c r="I1273" s="210">
        <f t="shared" si="1191"/>
        <v>0</v>
      </c>
      <c r="J1273" s="210">
        <f t="shared" si="1191"/>
        <v>0</v>
      </c>
      <c r="K1273" s="210">
        <f t="shared" si="1191"/>
        <v>5.6441095290607887E-3</v>
      </c>
      <c r="L1273" s="210">
        <f t="shared" si="1191"/>
        <v>0</v>
      </c>
    </row>
    <row r="1274" spans="1:12" x14ac:dyDescent="0.25">
      <c r="A1274" s="50" t="s">
        <v>1960</v>
      </c>
      <c r="B1274" s="50" t="s">
        <v>7659</v>
      </c>
      <c r="C1274" s="210">
        <f t="shared" ref="C1274:L1274" si="1192">(C3007/C$1818)/(C4740/C$3551)</f>
        <v>0</v>
      </c>
      <c r="D1274" s="210">
        <f t="shared" si="1192"/>
        <v>0</v>
      </c>
      <c r="E1274" s="210">
        <f t="shared" si="1192"/>
        <v>0</v>
      </c>
      <c r="F1274" s="210">
        <f t="shared" si="1192"/>
        <v>2.6253588761729937E-2</v>
      </c>
      <c r="G1274" s="210">
        <f t="shared" si="1192"/>
        <v>7.3530335512543446E-4</v>
      </c>
      <c r="H1274" s="210">
        <f t="shared" si="1192"/>
        <v>0</v>
      </c>
      <c r="I1274" s="210">
        <f t="shared" si="1192"/>
        <v>0</v>
      </c>
      <c r="J1274" s="210">
        <f t="shared" si="1192"/>
        <v>1.131537804495954E-2</v>
      </c>
      <c r="K1274" s="210">
        <f t="shared" si="1192"/>
        <v>0</v>
      </c>
      <c r="L1274" s="210">
        <f t="shared" si="1192"/>
        <v>0</v>
      </c>
    </row>
    <row r="1275" spans="1:12" x14ac:dyDescent="0.25">
      <c r="A1275" s="50" t="s">
        <v>905</v>
      </c>
      <c r="B1275" s="50" t="s">
        <v>7660</v>
      </c>
      <c r="C1275" s="210">
        <f t="shared" ref="C1275:L1275" si="1193">(C3008/C$1818)/(C4741/C$3551)</f>
        <v>9.7024577736828169E-3</v>
      </c>
      <c r="D1275" s="210">
        <f t="shared" si="1193"/>
        <v>4.0352500421704171E-3</v>
      </c>
      <c r="E1275" s="210">
        <f t="shared" si="1193"/>
        <v>2.1402088557505024E-3</v>
      </c>
      <c r="F1275" s="210">
        <f t="shared" si="1193"/>
        <v>3.2543437477809594E-3</v>
      </c>
      <c r="G1275" s="210">
        <f t="shared" si="1193"/>
        <v>2.2389865994751411E-3</v>
      </c>
      <c r="H1275" s="210">
        <f t="shared" si="1193"/>
        <v>0</v>
      </c>
      <c r="I1275" s="210">
        <f t="shared" si="1193"/>
        <v>0</v>
      </c>
      <c r="J1275" s="210">
        <f t="shared" si="1193"/>
        <v>0</v>
      </c>
      <c r="K1275" s="210">
        <f t="shared" si="1193"/>
        <v>1.0359386682358265E-2</v>
      </c>
      <c r="L1275" s="210">
        <f t="shared" si="1193"/>
        <v>0</v>
      </c>
    </row>
    <row r="1276" spans="1:12" x14ac:dyDescent="0.25">
      <c r="A1276" s="50" t="s">
        <v>1398</v>
      </c>
      <c r="B1276" s="50" t="s">
        <v>7661</v>
      </c>
      <c r="C1276" s="210">
        <f t="shared" ref="C1276:L1276" si="1194">(C3009/C$1818)/(C4742/C$3551)</f>
        <v>0</v>
      </c>
      <c r="D1276" s="210">
        <f t="shared" si="1194"/>
        <v>0</v>
      </c>
      <c r="E1276" s="210">
        <f t="shared" si="1194"/>
        <v>0</v>
      </c>
      <c r="F1276" s="210">
        <f t="shared" si="1194"/>
        <v>0</v>
      </c>
      <c r="G1276" s="210">
        <f t="shared" si="1194"/>
        <v>3.1317582432384242E-5</v>
      </c>
      <c r="H1276" s="210">
        <f t="shared" si="1194"/>
        <v>4.7548043750020594E-3</v>
      </c>
      <c r="I1276" s="210">
        <f t="shared" si="1194"/>
        <v>0</v>
      </c>
      <c r="J1276" s="210">
        <f t="shared" si="1194"/>
        <v>1.0221187489473024E-2</v>
      </c>
      <c r="K1276" s="210">
        <f t="shared" si="1194"/>
        <v>7.1009015659098906E-5</v>
      </c>
      <c r="L1276" s="210">
        <f t="shared" si="1194"/>
        <v>0</v>
      </c>
    </row>
    <row r="1277" spans="1:12" x14ac:dyDescent="0.25">
      <c r="A1277" s="50" t="s">
        <v>488</v>
      </c>
      <c r="B1277" s="50" t="s">
        <v>7662</v>
      </c>
      <c r="C1277" s="210">
        <f t="shared" ref="C1277:L1277" si="1195">(C3010/C$1818)/(C4743/C$3551)</f>
        <v>0</v>
      </c>
      <c r="D1277" s="210">
        <f t="shared" si="1195"/>
        <v>8.1111960163433668E-5</v>
      </c>
      <c r="E1277" s="210">
        <f t="shared" si="1195"/>
        <v>0</v>
      </c>
      <c r="F1277" s="210">
        <f t="shared" si="1195"/>
        <v>1.6437678712786317E-4</v>
      </c>
      <c r="G1277" s="210">
        <f t="shared" si="1195"/>
        <v>9.6994740426830078E-5</v>
      </c>
      <c r="H1277" s="210">
        <f t="shared" si="1195"/>
        <v>1.8167643853586287E-6</v>
      </c>
      <c r="I1277" s="210">
        <f t="shared" si="1195"/>
        <v>0</v>
      </c>
      <c r="J1277" s="210">
        <f t="shared" si="1195"/>
        <v>0</v>
      </c>
      <c r="K1277" s="210">
        <f t="shared" si="1195"/>
        <v>0</v>
      </c>
      <c r="L1277" s="210">
        <f t="shared" si="1195"/>
        <v>0</v>
      </c>
    </row>
    <row r="1278" spans="1:12" x14ac:dyDescent="0.25">
      <c r="A1278" s="50" t="s">
        <v>320</v>
      </c>
      <c r="B1278" s="50" t="s">
        <v>7664</v>
      </c>
      <c r="C1278" s="210">
        <f t="shared" ref="C1278:L1278" si="1196">(C3011/C$1818)/(C4744/C$3551)</f>
        <v>0</v>
      </c>
      <c r="D1278" s="210">
        <f t="shared" si="1196"/>
        <v>7.1536695801989729E-4</v>
      </c>
      <c r="E1278" s="210">
        <f t="shared" si="1196"/>
        <v>1.6686271296399403E-3</v>
      </c>
      <c r="F1278" s="210">
        <f t="shared" si="1196"/>
        <v>3.084244082330613E-4</v>
      </c>
      <c r="G1278" s="210">
        <f t="shared" si="1196"/>
        <v>0</v>
      </c>
      <c r="H1278" s="210">
        <f t="shared" si="1196"/>
        <v>1.0701681172983474E-4</v>
      </c>
      <c r="I1278" s="210">
        <f t="shared" si="1196"/>
        <v>0</v>
      </c>
      <c r="J1278" s="210">
        <f t="shared" si="1196"/>
        <v>0</v>
      </c>
      <c r="K1278" s="210">
        <f t="shared" si="1196"/>
        <v>2.9220938872370574E-3</v>
      </c>
      <c r="L1278" s="210">
        <f t="shared" si="1196"/>
        <v>0</v>
      </c>
    </row>
    <row r="1279" spans="1:12" x14ac:dyDescent="0.25">
      <c r="A1279" s="50" t="s">
        <v>1154</v>
      </c>
      <c r="B1279" s="50" t="s">
        <v>7665</v>
      </c>
      <c r="C1279" s="210">
        <f t="shared" ref="C1279:L1279" si="1197">(C3012/C$1818)/(C4745/C$3551)</f>
        <v>0</v>
      </c>
      <c r="D1279" s="210">
        <f t="shared" si="1197"/>
        <v>0</v>
      </c>
      <c r="E1279" s="210">
        <f t="shared" si="1197"/>
        <v>0</v>
      </c>
      <c r="F1279" s="210">
        <f t="shared" si="1197"/>
        <v>3.4485746269882919E-2</v>
      </c>
      <c r="G1279" s="210">
        <f t="shared" si="1197"/>
        <v>0</v>
      </c>
      <c r="H1279" s="210">
        <f t="shared" si="1197"/>
        <v>0</v>
      </c>
      <c r="I1279" s="210">
        <f t="shared" si="1197"/>
        <v>0</v>
      </c>
      <c r="J1279" s="210">
        <f t="shared" si="1197"/>
        <v>0</v>
      </c>
      <c r="K1279" s="210">
        <f t="shared" si="1197"/>
        <v>0</v>
      </c>
      <c r="L1279" s="210">
        <f t="shared" si="1197"/>
        <v>0</v>
      </c>
    </row>
    <row r="1280" spans="1:12" x14ac:dyDescent="0.25">
      <c r="A1280" s="50" t="s">
        <v>1146</v>
      </c>
      <c r="B1280" s="50" t="s">
        <v>7666</v>
      </c>
      <c r="C1280" s="210">
        <f t="shared" ref="C1280:L1280" si="1198">(C3013/C$1818)/(C4746/C$3551)</f>
        <v>1.0356755844358322E-3</v>
      </c>
      <c r="D1280" s="210">
        <f t="shared" si="1198"/>
        <v>0.13896709165152041</v>
      </c>
      <c r="E1280" s="210">
        <f t="shared" si="1198"/>
        <v>2.0295463513737587E-2</v>
      </c>
      <c r="F1280" s="210">
        <f t="shared" si="1198"/>
        <v>5.5620308832800953</v>
      </c>
      <c r="G1280" s="210">
        <f t="shared" si="1198"/>
        <v>1.1025417891731064</v>
      </c>
      <c r="H1280" s="210">
        <f t="shared" si="1198"/>
        <v>1.0291949415875501</v>
      </c>
      <c r="I1280" s="210">
        <f t="shared" si="1198"/>
        <v>1.3620687933423032</v>
      </c>
      <c r="J1280" s="210">
        <f t="shared" si="1198"/>
        <v>5.9293587431101997</v>
      </c>
      <c r="K1280" s="210">
        <f t="shared" si="1198"/>
        <v>2.0368566034284994</v>
      </c>
      <c r="L1280" s="210">
        <f t="shared" si="1198"/>
        <v>3.553128102402265</v>
      </c>
    </row>
    <row r="1281" spans="1:12" x14ac:dyDescent="0.25">
      <c r="A1281" s="50" t="s">
        <v>1673</v>
      </c>
      <c r="B1281" s="50" t="s">
        <v>7667</v>
      </c>
      <c r="C1281" s="210">
        <f t="shared" ref="C1281:L1281" si="1199">(C3014/C$1818)/(C4747/C$3551)</f>
        <v>0</v>
      </c>
      <c r="D1281" s="210">
        <f t="shared" si="1199"/>
        <v>0</v>
      </c>
      <c r="E1281" s="210">
        <f t="shared" si="1199"/>
        <v>0</v>
      </c>
      <c r="F1281" s="210">
        <f t="shared" si="1199"/>
        <v>0</v>
      </c>
      <c r="G1281" s="210">
        <f t="shared" si="1199"/>
        <v>1.5700081974069126E-3</v>
      </c>
      <c r="H1281" s="210">
        <f t="shared" si="1199"/>
        <v>0</v>
      </c>
      <c r="I1281" s="210">
        <f t="shared" si="1199"/>
        <v>0</v>
      </c>
      <c r="J1281" s="210">
        <f t="shared" si="1199"/>
        <v>0</v>
      </c>
      <c r="K1281" s="210">
        <f t="shared" si="1199"/>
        <v>0</v>
      </c>
      <c r="L1281" s="210">
        <f t="shared" si="1199"/>
        <v>0</v>
      </c>
    </row>
    <row r="1282" spans="1:12" x14ac:dyDescent="0.25">
      <c r="A1282" s="50" t="s">
        <v>319</v>
      </c>
      <c r="B1282" s="50" t="s">
        <v>7668</v>
      </c>
      <c r="C1282" s="210">
        <f t="shared" ref="C1282:L1282" si="1200">(C3015/C$1818)/(C4748/C$3551)</f>
        <v>2.3146017472154591E-2</v>
      </c>
      <c r="D1282" s="210">
        <f t="shared" si="1200"/>
        <v>1.3323091443718883E-2</v>
      </c>
      <c r="E1282" s="210">
        <f t="shared" si="1200"/>
        <v>1.7148910973093397E-2</v>
      </c>
      <c r="F1282" s="210">
        <f t="shared" si="1200"/>
        <v>2.7115165086802642E-2</v>
      </c>
      <c r="G1282" s="210">
        <f t="shared" si="1200"/>
        <v>0.15101076633896174</v>
      </c>
      <c r="H1282" s="210">
        <f t="shared" si="1200"/>
        <v>0.28611358901587663</v>
      </c>
      <c r="I1282" s="210">
        <f t="shared" si="1200"/>
        <v>0.59363477014650701</v>
      </c>
      <c r="J1282" s="210">
        <f t="shared" si="1200"/>
        <v>7.0969547860410931E-2</v>
      </c>
      <c r="K1282" s="210">
        <f t="shared" si="1200"/>
        <v>1.0554036601703131E-2</v>
      </c>
      <c r="L1282" s="210">
        <f t="shared" si="1200"/>
        <v>0</v>
      </c>
    </row>
    <row r="1283" spans="1:12" x14ac:dyDescent="0.25">
      <c r="A1283" s="50" t="s">
        <v>1633</v>
      </c>
      <c r="B1283" s="50" t="s">
        <v>7670</v>
      </c>
      <c r="C1283" s="210">
        <f t="shared" ref="C1283:L1283" si="1201">(C3016/C$1818)/(C4749/C$3551)</f>
        <v>0</v>
      </c>
      <c r="D1283" s="210">
        <f t="shared" si="1201"/>
        <v>5.7566636654993457E-4</v>
      </c>
      <c r="E1283" s="210">
        <f t="shared" si="1201"/>
        <v>1.0166755492047798E-3</v>
      </c>
      <c r="F1283" s="210">
        <f t="shared" si="1201"/>
        <v>8.5218690560442106E-3</v>
      </c>
      <c r="G1283" s="210">
        <f t="shared" si="1201"/>
        <v>1.0381833646672465E-3</v>
      </c>
      <c r="H1283" s="210">
        <f t="shared" si="1201"/>
        <v>3.5169133813026441E-4</v>
      </c>
      <c r="I1283" s="210">
        <f t="shared" si="1201"/>
        <v>0</v>
      </c>
      <c r="J1283" s="210">
        <f t="shared" si="1201"/>
        <v>0</v>
      </c>
      <c r="K1283" s="210">
        <f t="shared" si="1201"/>
        <v>0</v>
      </c>
      <c r="L1283" s="210">
        <f t="shared" si="1201"/>
        <v>0</v>
      </c>
    </row>
    <row r="1284" spans="1:12" x14ac:dyDescent="0.25">
      <c r="A1284" s="50" t="s">
        <v>4145</v>
      </c>
      <c r="B1284" s="50" t="s">
        <v>7672</v>
      </c>
      <c r="C1284" s="210">
        <f t="shared" ref="C1284:L1284" si="1202">(C3017/C$1818)/(C4750/C$3551)</f>
        <v>0</v>
      </c>
      <c r="D1284" s="210">
        <f t="shared" si="1202"/>
        <v>0</v>
      </c>
      <c r="E1284" s="210">
        <f t="shared" si="1202"/>
        <v>0</v>
      </c>
      <c r="F1284" s="210">
        <f t="shared" si="1202"/>
        <v>0</v>
      </c>
      <c r="G1284" s="210">
        <f t="shared" si="1202"/>
        <v>0</v>
      </c>
      <c r="H1284" s="210">
        <f t="shared" si="1202"/>
        <v>9.8884997371928072E-6</v>
      </c>
      <c r="I1284" s="210">
        <f t="shared" si="1202"/>
        <v>2.2728756711062545E-4</v>
      </c>
      <c r="J1284" s="210">
        <f t="shared" si="1202"/>
        <v>0</v>
      </c>
      <c r="K1284" s="210">
        <f t="shared" si="1202"/>
        <v>0</v>
      </c>
      <c r="L1284" s="210">
        <f t="shared" si="1202"/>
        <v>0</v>
      </c>
    </row>
    <row r="1285" spans="1:12" x14ac:dyDescent="0.25">
      <c r="A1285" s="50" t="s">
        <v>4235</v>
      </c>
      <c r="B1285" s="50" t="s">
        <v>7675</v>
      </c>
      <c r="C1285" s="210">
        <f t="shared" ref="C1285:L1285" si="1203">(C3018/C$1818)/(C4751/C$3551)</f>
        <v>0</v>
      </c>
      <c r="D1285" s="210">
        <f t="shared" si="1203"/>
        <v>2.7507767741623764E-5</v>
      </c>
      <c r="E1285" s="210">
        <f t="shared" si="1203"/>
        <v>0</v>
      </c>
      <c r="F1285" s="210">
        <f t="shared" si="1203"/>
        <v>0</v>
      </c>
      <c r="G1285" s="210">
        <f t="shared" si="1203"/>
        <v>0</v>
      </c>
      <c r="H1285" s="210">
        <f t="shared" si="1203"/>
        <v>0</v>
      </c>
      <c r="I1285" s="210">
        <f t="shared" si="1203"/>
        <v>0</v>
      </c>
      <c r="J1285" s="210">
        <f t="shared" si="1203"/>
        <v>0</v>
      </c>
      <c r="K1285" s="210">
        <f t="shared" si="1203"/>
        <v>0</v>
      </c>
      <c r="L1285" s="210">
        <f t="shared" si="1203"/>
        <v>0</v>
      </c>
    </row>
    <row r="1286" spans="1:12" x14ac:dyDescent="0.25">
      <c r="A1286" s="50" t="s">
        <v>1861</v>
      </c>
      <c r="B1286" s="50" t="s">
        <v>7676</v>
      </c>
      <c r="C1286" s="210">
        <f t="shared" ref="C1286:L1286" si="1204">(C3019/C$1818)/(C4752/C$3551)</f>
        <v>0</v>
      </c>
      <c r="D1286" s="210">
        <f t="shared" si="1204"/>
        <v>1.2800308081896756E-5</v>
      </c>
      <c r="E1286" s="210">
        <f t="shared" si="1204"/>
        <v>0</v>
      </c>
      <c r="F1286" s="210">
        <f t="shared" si="1204"/>
        <v>0</v>
      </c>
      <c r="G1286" s="210">
        <f t="shared" si="1204"/>
        <v>0</v>
      </c>
      <c r="H1286" s="210">
        <f t="shared" si="1204"/>
        <v>0</v>
      </c>
      <c r="I1286" s="210">
        <f t="shared" si="1204"/>
        <v>0</v>
      </c>
      <c r="J1286" s="210">
        <f t="shared" si="1204"/>
        <v>0</v>
      </c>
      <c r="K1286" s="210">
        <f t="shared" si="1204"/>
        <v>0</v>
      </c>
      <c r="L1286" s="210">
        <f t="shared" si="1204"/>
        <v>0</v>
      </c>
    </row>
    <row r="1287" spans="1:12" x14ac:dyDescent="0.25">
      <c r="A1287" s="50" t="s">
        <v>4146</v>
      </c>
      <c r="B1287" s="50" t="s">
        <v>7677</v>
      </c>
      <c r="C1287" s="210">
        <f t="shared" ref="C1287:L1287" si="1205">(C3020/C$1818)/(C4753/C$3551)</f>
        <v>0</v>
      </c>
      <c r="D1287" s="210">
        <f t="shared" si="1205"/>
        <v>4.0946324124909485E-2</v>
      </c>
      <c r="E1287" s="210">
        <f t="shared" si="1205"/>
        <v>8.5970336957362434E-2</v>
      </c>
      <c r="F1287" s="210">
        <f t="shared" si="1205"/>
        <v>0</v>
      </c>
      <c r="G1287" s="210">
        <f t="shared" si="1205"/>
        <v>0</v>
      </c>
      <c r="H1287" s="210">
        <f t="shared" si="1205"/>
        <v>0</v>
      </c>
      <c r="I1287" s="210">
        <f t="shared" si="1205"/>
        <v>0</v>
      </c>
      <c r="J1287" s="210">
        <f t="shared" si="1205"/>
        <v>0</v>
      </c>
      <c r="K1287" s="210">
        <f t="shared" si="1205"/>
        <v>0</v>
      </c>
      <c r="L1287" s="210">
        <f t="shared" si="1205"/>
        <v>0</v>
      </c>
    </row>
    <row r="1288" spans="1:12" x14ac:dyDescent="0.25">
      <c r="A1288" s="50" t="s">
        <v>4647</v>
      </c>
      <c r="B1288" s="50" t="s">
        <v>7678</v>
      </c>
      <c r="C1288" s="210">
        <f t="shared" ref="C1288:L1288" si="1206">(C3021/C$1818)/(C4754/C$3551)</f>
        <v>0</v>
      </c>
      <c r="D1288" s="210">
        <f t="shared" si="1206"/>
        <v>0</v>
      </c>
      <c r="E1288" s="210">
        <f t="shared" si="1206"/>
        <v>0</v>
      </c>
      <c r="F1288" s="210">
        <f t="shared" si="1206"/>
        <v>0</v>
      </c>
      <c r="G1288" s="210">
        <f t="shared" si="1206"/>
        <v>0</v>
      </c>
      <c r="H1288" s="210">
        <f t="shared" si="1206"/>
        <v>3.3672778368992821E-5</v>
      </c>
      <c r="I1288" s="210">
        <f t="shared" si="1206"/>
        <v>0</v>
      </c>
      <c r="J1288" s="210">
        <f t="shared" si="1206"/>
        <v>0</v>
      </c>
      <c r="K1288" s="210">
        <f t="shared" si="1206"/>
        <v>0</v>
      </c>
      <c r="L1288" s="210">
        <f t="shared" si="1206"/>
        <v>0</v>
      </c>
    </row>
    <row r="1289" spans="1:12" x14ac:dyDescent="0.25">
      <c r="A1289" s="50" t="s">
        <v>1588</v>
      </c>
      <c r="B1289" s="50" t="s">
        <v>7681</v>
      </c>
      <c r="C1289" s="210">
        <f t="shared" ref="C1289:L1289" si="1207">(C3022/C$1818)/(C4755/C$3551)</f>
        <v>0</v>
      </c>
      <c r="D1289" s="210">
        <f t="shared" si="1207"/>
        <v>0</v>
      </c>
      <c r="E1289" s="210">
        <f t="shared" si="1207"/>
        <v>0</v>
      </c>
      <c r="F1289" s="210">
        <f t="shared" si="1207"/>
        <v>0</v>
      </c>
      <c r="G1289" s="210">
        <f t="shared" si="1207"/>
        <v>0</v>
      </c>
      <c r="H1289" s="210">
        <f t="shared" si="1207"/>
        <v>1.4475099846682172E-3</v>
      </c>
      <c r="I1289" s="210">
        <f t="shared" si="1207"/>
        <v>0</v>
      </c>
      <c r="J1289" s="210">
        <f t="shared" si="1207"/>
        <v>0</v>
      </c>
      <c r="K1289" s="210">
        <f t="shared" si="1207"/>
        <v>0</v>
      </c>
      <c r="L1289" s="210">
        <f t="shared" si="1207"/>
        <v>0</v>
      </c>
    </row>
    <row r="1290" spans="1:12" x14ac:dyDescent="0.25">
      <c r="A1290" s="50" t="s">
        <v>3588</v>
      </c>
      <c r="B1290" s="50" t="s">
        <v>7684</v>
      </c>
      <c r="C1290" s="210">
        <f t="shared" ref="C1290:L1290" si="1208">(C3023/C$1818)/(C4756/C$3551)</f>
        <v>0</v>
      </c>
      <c r="D1290" s="210">
        <f t="shared" si="1208"/>
        <v>0</v>
      </c>
      <c r="E1290" s="210">
        <f t="shared" si="1208"/>
        <v>6.9216865739692699E-5</v>
      </c>
      <c r="F1290" s="210">
        <f t="shared" si="1208"/>
        <v>0</v>
      </c>
      <c r="G1290" s="210">
        <f t="shared" si="1208"/>
        <v>0</v>
      </c>
      <c r="H1290" s="210">
        <f t="shared" si="1208"/>
        <v>0</v>
      </c>
      <c r="I1290" s="210">
        <f t="shared" si="1208"/>
        <v>0</v>
      </c>
      <c r="J1290" s="210">
        <f t="shared" si="1208"/>
        <v>0</v>
      </c>
      <c r="K1290" s="210">
        <f t="shared" si="1208"/>
        <v>0</v>
      </c>
      <c r="L1290" s="210">
        <f t="shared" si="1208"/>
        <v>0</v>
      </c>
    </row>
    <row r="1291" spans="1:12" x14ac:dyDescent="0.25">
      <c r="A1291" s="50" t="s">
        <v>828</v>
      </c>
      <c r="B1291" s="50" t="s">
        <v>7690</v>
      </c>
      <c r="C1291" s="210">
        <f t="shared" ref="C1291:L1291" si="1209">(C3024/C$1818)/(C4757/C$3551)</f>
        <v>0</v>
      </c>
      <c r="D1291" s="210">
        <f t="shared" si="1209"/>
        <v>0</v>
      </c>
      <c r="E1291" s="210">
        <f t="shared" si="1209"/>
        <v>0</v>
      </c>
      <c r="F1291" s="210">
        <f t="shared" si="1209"/>
        <v>0</v>
      </c>
      <c r="G1291" s="210">
        <f t="shared" si="1209"/>
        <v>0</v>
      </c>
      <c r="H1291" s="210">
        <f t="shared" si="1209"/>
        <v>9.3850746216212227E-2</v>
      </c>
      <c r="I1291" s="210">
        <f t="shared" si="1209"/>
        <v>0</v>
      </c>
      <c r="J1291" s="210">
        <f t="shared" si="1209"/>
        <v>0</v>
      </c>
      <c r="K1291" s="210">
        <f t="shared" si="1209"/>
        <v>0</v>
      </c>
      <c r="L1291" s="210">
        <f t="shared" si="1209"/>
        <v>0.17697065016705293</v>
      </c>
    </row>
    <row r="1292" spans="1:12" x14ac:dyDescent="0.25">
      <c r="A1292" s="50" t="s">
        <v>2492</v>
      </c>
      <c r="B1292" s="50" t="s">
        <v>7691</v>
      </c>
      <c r="C1292" s="210">
        <f t="shared" ref="C1292:L1292" si="1210">(C3025/C$1818)/(C4758/C$3551)</f>
        <v>0</v>
      </c>
      <c r="D1292" s="210">
        <f t="shared" si="1210"/>
        <v>0</v>
      </c>
      <c r="E1292" s="210">
        <f t="shared" si="1210"/>
        <v>0</v>
      </c>
      <c r="F1292" s="210">
        <f t="shared" si="1210"/>
        <v>9.7036106550162169E-4</v>
      </c>
      <c r="G1292" s="210">
        <f t="shared" si="1210"/>
        <v>0</v>
      </c>
      <c r="H1292" s="210">
        <f t="shared" si="1210"/>
        <v>0</v>
      </c>
      <c r="I1292" s="210">
        <f t="shared" si="1210"/>
        <v>0</v>
      </c>
      <c r="J1292" s="210">
        <f t="shared" si="1210"/>
        <v>0</v>
      </c>
      <c r="K1292" s="210">
        <f t="shared" si="1210"/>
        <v>0</v>
      </c>
      <c r="L1292" s="210">
        <f t="shared" si="1210"/>
        <v>0</v>
      </c>
    </row>
    <row r="1293" spans="1:12" x14ac:dyDescent="0.25">
      <c r="A1293" s="50" t="s">
        <v>3471</v>
      </c>
      <c r="B1293" s="50" t="s">
        <v>7696</v>
      </c>
      <c r="C1293" s="210">
        <f t="shared" ref="C1293:L1293" si="1211">(C3026/C$1818)/(C4759/C$3551)</f>
        <v>7.0635467570801956E-4</v>
      </c>
      <c r="D1293" s="210">
        <f t="shared" si="1211"/>
        <v>3.9961564100083153E-3</v>
      </c>
      <c r="E1293" s="210">
        <f t="shared" si="1211"/>
        <v>0</v>
      </c>
      <c r="F1293" s="210">
        <f t="shared" si="1211"/>
        <v>5.1582453053241563E-3</v>
      </c>
      <c r="G1293" s="210">
        <f t="shared" si="1211"/>
        <v>5.9254675385393793E-2</v>
      </c>
      <c r="H1293" s="210">
        <f t="shared" si="1211"/>
        <v>7.5576997858257292E-2</v>
      </c>
      <c r="I1293" s="210">
        <f t="shared" si="1211"/>
        <v>2.1193467942174103E-2</v>
      </c>
      <c r="J1293" s="210">
        <f t="shared" si="1211"/>
        <v>0.19058178426501438</v>
      </c>
      <c r="K1293" s="210">
        <f t="shared" si="1211"/>
        <v>5.3580318943130027E-2</v>
      </c>
      <c r="L1293" s="210">
        <f t="shared" si="1211"/>
        <v>5.0349417526508462E-2</v>
      </c>
    </row>
    <row r="1294" spans="1:12" x14ac:dyDescent="0.25">
      <c r="A1294" s="50" t="s">
        <v>2042</v>
      </c>
      <c r="B1294" s="50" t="s">
        <v>7697</v>
      </c>
      <c r="C1294" s="210">
        <f t="shared" ref="C1294:L1294" si="1212">(C3027/C$1818)/(C4760/C$3551)</f>
        <v>0</v>
      </c>
      <c r="D1294" s="210">
        <f t="shared" si="1212"/>
        <v>0</v>
      </c>
      <c r="E1294" s="210">
        <f t="shared" si="1212"/>
        <v>0</v>
      </c>
      <c r="F1294" s="210">
        <f t="shared" si="1212"/>
        <v>1.5446260694770299E-4</v>
      </c>
      <c r="G1294" s="210">
        <f t="shared" si="1212"/>
        <v>0</v>
      </c>
      <c r="H1294" s="210">
        <f t="shared" si="1212"/>
        <v>8.7606817081837748E-4</v>
      </c>
      <c r="I1294" s="210">
        <f t="shared" si="1212"/>
        <v>0</v>
      </c>
      <c r="J1294" s="210">
        <f t="shared" si="1212"/>
        <v>0</v>
      </c>
      <c r="K1294" s="210">
        <f t="shared" si="1212"/>
        <v>0</v>
      </c>
      <c r="L1294" s="210">
        <f t="shared" si="1212"/>
        <v>0</v>
      </c>
    </row>
    <row r="1295" spans="1:12" x14ac:dyDescent="0.25">
      <c r="A1295" s="50" t="s">
        <v>2674</v>
      </c>
      <c r="B1295" s="50" t="s">
        <v>7698</v>
      </c>
      <c r="C1295" s="210">
        <f t="shared" ref="C1295:L1295" si="1213">(C3028/C$1818)/(C4761/C$3551)</f>
        <v>2.7748094895739525E-2</v>
      </c>
      <c r="D1295" s="210">
        <f t="shared" si="1213"/>
        <v>0</v>
      </c>
      <c r="E1295" s="210">
        <f t="shared" si="1213"/>
        <v>2.0251031287058297E-3</v>
      </c>
      <c r="F1295" s="210">
        <f t="shared" si="1213"/>
        <v>0.79121257817410751</v>
      </c>
      <c r="G1295" s="210">
        <f t="shared" si="1213"/>
        <v>4.2411374594913454E-2</v>
      </c>
      <c r="H1295" s="210">
        <f t="shared" si="1213"/>
        <v>0.74384856936349508</v>
      </c>
      <c r="I1295" s="210">
        <f t="shared" si="1213"/>
        <v>0.38933354185048868</v>
      </c>
      <c r="J1295" s="210">
        <f t="shared" si="1213"/>
        <v>1.2077105324689003E-2</v>
      </c>
      <c r="K1295" s="210">
        <f t="shared" si="1213"/>
        <v>0</v>
      </c>
      <c r="L1295" s="210">
        <f t="shared" si="1213"/>
        <v>1.4453613208790288E-2</v>
      </c>
    </row>
    <row r="1296" spans="1:12" x14ac:dyDescent="0.25">
      <c r="A1296" s="50" t="s">
        <v>4366</v>
      </c>
      <c r="B1296" s="50" t="s">
        <v>7699</v>
      </c>
      <c r="C1296" s="210">
        <f t="shared" ref="C1296:L1296" si="1214">(C3029/C$1818)/(C4762/C$3551)</f>
        <v>0.12839887586100154</v>
      </c>
      <c r="D1296" s="210">
        <f t="shared" si="1214"/>
        <v>2.3688594330868149E-2</v>
      </c>
      <c r="E1296" s="210">
        <f t="shared" si="1214"/>
        <v>0</v>
      </c>
      <c r="F1296" s="210">
        <f t="shared" si="1214"/>
        <v>0.65516462344602566</v>
      </c>
      <c r="G1296" s="210">
        <f t="shared" si="1214"/>
        <v>1.0822222022011059</v>
      </c>
      <c r="H1296" s="210">
        <f t="shared" si="1214"/>
        <v>0</v>
      </c>
      <c r="I1296" s="210">
        <f t="shared" si="1214"/>
        <v>0</v>
      </c>
      <c r="J1296" s="210">
        <f t="shared" si="1214"/>
        <v>0</v>
      </c>
      <c r="K1296" s="210">
        <f t="shared" si="1214"/>
        <v>0</v>
      </c>
      <c r="L1296" s="210">
        <f t="shared" si="1214"/>
        <v>0</v>
      </c>
    </row>
    <row r="1297" spans="1:12" x14ac:dyDescent="0.25">
      <c r="A1297" s="50" t="s">
        <v>1014</v>
      </c>
      <c r="B1297" s="50" t="s">
        <v>7700</v>
      </c>
      <c r="C1297" s="210">
        <f t="shared" ref="C1297:L1297" si="1215">(C3030/C$1818)/(C4763/C$3551)</f>
        <v>0</v>
      </c>
      <c r="D1297" s="210">
        <f t="shared" si="1215"/>
        <v>0</v>
      </c>
      <c r="E1297" s="210">
        <f t="shared" si="1215"/>
        <v>1.186666348796734E-2</v>
      </c>
      <c r="F1297" s="210">
        <f t="shared" si="1215"/>
        <v>0.57837580735932159</v>
      </c>
      <c r="G1297" s="210">
        <f t="shared" si="1215"/>
        <v>0.15495886247296495</v>
      </c>
      <c r="H1297" s="210">
        <f t="shared" si="1215"/>
        <v>0</v>
      </c>
      <c r="I1297" s="210">
        <f t="shared" si="1215"/>
        <v>1.541068854635892E-3</v>
      </c>
      <c r="J1297" s="210">
        <f t="shared" si="1215"/>
        <v>0.13266104691527875</v>
      </c>
      <c r="K1297" s="210">
        <f t="shared" si="1215"/>
        <v>4.8750829016595526E-2</v>
      </c>
      <c r="L1297" s="210">
        <f t="shared" si="1215"/>
        <v>3.5087154620955165E-2</v>
      </c>
    </row>
    <row r="1298" spans="1:12" x14ac:dyDescent="0.25">
      <c r="A1298" s="50" t="s">
        <v>2583</v>
      </c>
      <c r="B1298" s="50" t="s">
        <v>7701</v>
      </c>
      <c r="C1298" s="210">
        <f t="shared" ref="C1298:L1298" si="1216">(C3031/C$1818)/(C4764/C$3551)</f>
        <v>0.31855879051314806</v>
      </c>
      <c r="D1298" s="210">
        <f t="shared" si="1216"/>
        <v>2.1506565739667846E-2</v>
      </c>
      <c r="E1298" s="210">
        <f t="shared" si="1216"/>
        <v>0.21299362007944533</v>
      </c>
      <c r="F1298" s="210">
        <f t="shared" si="1216"/>
        <v>0.11500689518078902</v>
      </c>
      <c r="G1298" s="210">
        <f t="shared" si="1216"/>
        <v>2.9458199682387158E-2</v>
      </c>
      <c r="H1298" s="210">
        <f t="shared" si="1216"/>
        <v>4.0932297884604335E-3</v>
      </c>
      <c r="I1298" s="210">
        <f t="shared" si="1216"/>
        <v>0.12694022875899977</v>
      </c>
      <c r="J1298" s="210">
        <f t="shared" si="1216"/>
        <v>0.12328001110967063</v>
      </c>
      <c r="K1298" s="210">
        <f t="shared" si="1216"/>
        <v>9.0244885082321952E-2</v>
      </c>
      <c r="L1298" s="210">
        <f t="shared" si="1216"/>
        <v>0</v>
      </c>
    </row>
    <row r="1299" spans="1:12" x14ac:dyDescent="0.25">
      <c r="A1299" s="50" t="s">
        <v>2993</v>
      </c>
      <c r="B1299" s="50" t="s">
        <v>7702</v>
      </c>
      <c r="C1299" s="210">
        <f t="shared" ref="C1299:L1299" si="1217">(C3032/C$1818)/(C4765/C$3551)</f>
        <v>0</v>
      </c>
      <c r="D1299" s="210">
        <f t="shared" si="1217"/>
        <v>6.8934045159888459E-3</v>
      </c>
      <c r="E1299" s="210">
        <f t="shared" si="1217"/>
        <v>2.3587120829104968E-3</v>
      </c>
      <c r="F1299" s="210">
        <f t="shared" si="1217"/>
        <v>1.1606556834189298E-2</v>
      </c>
      <c r="G1299" s="210">
        <f t="shared" si="1217"/>
        <v>0.11160269380918796</v>
      </c>
      <c r="H1299" s="210">
        <f t="shared" si="1217"/>
        <v>3.9970698933951675E-3</v>
      </c>
      <c r="I1299" s="210">
        <f t="shared" si="1217"/>
        <v>4.934886474959093E-2</v>
      </c>
      <c r="J1299" s="210">
        <f t="shared" si="1217"/>
        <v>2.479061325377906E-2</v>
      </c>
      <c r="K1299" s="210">
        <f t="shared" si="1217"/>
        <v>6.3514977121689783E-2</v>
      </c>
      <c r="L1299" s="210">
        <f t="shared" si="1217"/>
        <v>0</v>
      </c>
    </row>
    <row r="1300" spans="1:12" x14ac:dyDescent="0.25">
      <c r="A1300" s="50" t="s">
        <v>3655</v>
      </c>
      <c r="B1300" s="50" t="s">
        <v>7703</v>
      </c>
      <c r="C1300" s="210">
        <f t="shared" ref="C1300:L1300" si="1218">(C3033/C$1818)/(C4766/C$3551)</f>
        <v>1.0050389752272243E-2</v>
      </c>
      <c r="D1300" s="210">
        <f t="shared" si="1218"/>
        <v>0</v>
      </c>
      <c r="E1300" s="210">
        <f t="shared" si="1218"/>
        <v>0</v>
      </c>
      <c r="F1300" s="210">
        <f t="shared" si="1218"/>
        <v>0</v>
      </c>
      <c r="G1300" s="210">
        <f t="shared" si="1218"/>
        <v>6.1528374121678272E-4</v>
      </c>
      <c r="H1300" s="210">
        <f t="shared" si="1218"/>
        <v>9.1465580302676486E-3</v>
      </c>
      <c r="I1300" s="210">
        <f t="shared" si="1218"/>
        <v>1.1313312735189962E-2</v>
      </c>
      <c r="J1300" s="210">
        <f t="shared" si="1218"/>
        <v>0</v>
      </c>
      <c r="K1300" s="210">
        <f t="shared" si="1218"/>
        <v>1.7779487077256125E-2</v>
      </c>
      <c r="L1300" s="210">
        <f t="shared" si="1218"/>
        <v>0</v>
      </c>
    </row>
    <row r="1301" spans="1:12" x14ac:dyDescent="0.25">
      <c r="A1301" s="50" t="s">
        <v>505</v>
      </c>
      <c r="B1301" s="50" t="s">
        <v>7704</v>
      </c>
      <c r="C1301" s="210">
        <f t="shared" ref="C1301:L1301" si="1219">(C3034/C$1818)/(C4767/C$3551)</f>
        <v>0</v>
      </c>
      <c r="D1301" s="210">
        <f t="shared" si="1219"/>
        <v>0</v>
      </c>
      <c r="E1301" s="210">
        <f t="shared" si="1219"/>
        <v>0</v>
      </c>
      <c r="F1301" s="210">
        <f t="shared" si="1219"/>
        <v>4.6296949854032814E-2</v>
      </c>
      <c r="G1301" s="210">
        <f t="shared" si="1219"/>
        <v>0</v>
      </c>
      <c r="H1301" s="210">
        <f t="shared" si="1219"/>
        <v>0</v>
      </c>
      <c r="I1301" s="210">
        <f t="shared" si="1219"/>
        <v>0</v>
      </c>
      <c r="J1301" s="210">
        <f t="shared" si="1219"/>
        <v>0</v>
      </c>
      <c r="K1301" s="210">
        <f t="shared" si="1219"/>
        <v>0</v>
      </c>
      <c r="L1301" s="210">
        <f t="shared" si="1219"/>
        <v>0</v>
      </c>
    </row>
    <row r="1302" spans="1:12" x14ac:dyDescent="0.25">
      <c r="A1302" s="50" t="s">
        <v>2412</v>
      </c>
      <c r="B1302" s="50" t="s">
        <v>7705</v>
      </c>
      <c r="C1302" s="210">
        <f t="shared" ref="C1302:L1302" si="1220">(C3035/C$1818)/(C4768/C$3551)</f>
        <v>1.8565500775450838E-2</v>
      </c>
      <c r="D1302" s="210">
        <f t="shared" si="1220"/>
        <v>9.0675266361138068E-3</v>
      </c>
      <c r="E1302" s="210">
        <f t="shared" si="1220"/>
        <v>7.3981696313759782E-2</v>
      </c>
      <c r="F1302" s="210">
        <f t="shared" si="1220"/>
        <v>0.14360519357465895</v>
      </c>
      <c r="G1302" s="210">
        <f t="shared" si="1220"/>
        <v>0.22964588048526932</v>
      </c>
      <c r="H1302" s="210">
        <f t="shared" si="1220"/>
        <v>1.6778539121279024E-2</v>
      </c>
      <c r="I1302" s="210">
        <f t="shared" si="1220"/>
        <v>3.3116790621539771E-2</v>
      </c>
      <c r="J1302" s="210">
        <f t="shared" si="1220"/>
        <v>3.6364684409785727E-2</v>
      </c>
      <c r="K1302" s="210">
        <f t="shared" si="1220"/>
        <v>0.92965044829317722</v>
      </c>
      <c r="L1302" s="210">
        <f t="shared" si="1220"/>
        <v>0</v>
      </c>
    </row>
    <row r="1303" spans="1:12" x14ac:dyDescent="0.25">
      <c r="A1303" s="50" t="s">
        <v>2537</v>
      </c>
      <c r="B1303" s="50" t="s">
        <v>7706</v>
      </c>
      <c r="C1303" s="210">
        <f t="shared" ref="C1303:L1303" si="1221">(C3036/C$1818)/(C4769/C$3551)</f>
        <v>0</v>
      </c>
      <c r="D1303" s="210">
        <f t="shared" si="1221"/>
        <v>0</v>
      </c>
      <c r="E1303" s="210">
        <f t="shared" si="1221"/>
        <v>2.3896968519250697E-3</v>
      </c>
      <c r="F1303" s="210">
        <f t="shared" si="1221"/>
        <v>4.9862079871217449E-4</v>
      </c>
      <c r="G1303" s="210">
        <f t="shared" si="1221"/>
        <v>0</v>
      </c>
      <c r="H1303" s="210">
        <f t="shared" si="1221"/>
        <v>1.6405899664925544E-3</v>
      </c>
      <c r="I1303" s="210">
        <f t="shared" si="1221"/>
        <v>1.4762038890133816E-2</v>
      </c>
      <c r="J1303" s="210">
        <f t="shared" si="1221"/>
        <v>0</v>
      </c>
      <c r="K1303" s="210">
        <f t="shared" si="1221"/>
        <v>0</v>
      </c>
      <c r="L1303" s="210">
        <f t="shared" si="1221"/>
        <v>0</v>
      </c>
    </row>
    <row r="1304" spans="1:12" x14ac:dyDescent="0.25">
      <c r="A1304" s="50" t="s">
        <v>2373</v>
      </c>
      <c r="B1304" s="50" t="s">
        <v>7707</v>
      </c>
      <c r="C1304" s="210">
        <f t="shared" ref="C1304:L1304" si="1222">(C3037/C$1818)/(C4770/C$3551)</f>
        <v>0</v>
      </c>
      <c r="D1304" s="210">
        <f t="shared" si="1222"/>
        <v>2.9200618251358219E-3</v>
      </c>
      <c r="E1304" s="210">
        <f t="shared" si="1222"/>
        <v>0</v>
      </c>
      <c r="F1304" s="210">
        <f t="shared" si="1222"/>
        <v>2.8707587447660342E-3</v>
      </c>
      <c r="G1304" s="210">
        <f t="shared" si="1222"/>
        <v>5.290341127569588E-2</v>
      </c>
      <c r="H1304" s="210">
        <f t="shared" si="1222"/>
        <v>0.60581721732179472</v>
      </c>
      <c r="I1304" s="210">
        <f t="shared" si="1222"/>
        <v>0.32316121096412065</v>
      </c>
      <c r="J1304" s="210">
        <f t="shared" si="1222"/>
        <v>0.31487428275541451</v>
      </c>
      <c r="K1304" s="210">
        <f t="shared" si="1222"/>
        <v>0.24118694601080953</v>
      </c>
      <c r="L1304" s="210">
        <f t="shared" si="1222"/>
        <v>0.40415897282872221</v>
      </c>
    </row>
    <row r="1305" spans="1:12" x14ac:dyDescent="0.25">
      <c r="A1305" s="50" t="s">
        <v>2496</v>
      </c>
      <c r="B1305" s="50" t="s">
        <v>7710</v>
      </c>
      <c r="C1305" s="210">
        <f t="shared" ref="C1305:L1305" si="1223">(C3038/C$1818)/(C4771/C$3551)</f>
        <v>5.5869098095583762E-3</v>
      </c>
      <c r="D1305" s="210">
        <f t="shared" si="1223"/>
        <v>3.2656777631498058E-3</v>
      </c>
      <c r="E1305" s="210">
        <f t="shared" si="1223"/>
        <v>7.5915650317264355E-2</v>
      </c>
      <c r="F1305" s="210">
        <f t="shared" si="1223"/>
        <v>1.0204937295597488E-2</v>
      </c>
      <c r="G1305" s="210">
        <f t="shared" si="1223"/>
        <v>1.6416889594762372E-2</v>
      </c>
      <c r="H1305" s="210">
        <f t="shared" si="1223"/>
        <v>5.8607214746423308E-3</v>
      </c>
      <c r="I1305" s="210">
        <f t="shared" si="1223"/>
        <v>4.5457465302453724E-2</v>
      </c>
      <c r="J1305" s="210">
        <f t="shared" si="1223"/>
        <v>0</v>
      </c>
      <c r="K1305" s="210">
        <f t="shared" si="1223"/>
        <v>8.5974537353116276E-2</v>
      </c>
      <c r="L1305" s="210">
        <f t="shared" si="1223"/>
        <v>0</v>
      </c>
    </row>
    <row r="1306" spans="1:12" x14ac:dyDescent="0.25">
      <c r="A1306" s="50" t="s">
        <v>2567</v>
      </c>
      <c r="B1306" s="50" t="s">
        <v>7711</v>
      </c>
      <c r="C1306" s="210">
        <f t="shared" ref="C1306:L1306" si="1224">(C3039/C$1818)/(C4772/C$3551)</f>
        <v>0</v>
      </c>
      <c r="D1306" s="210">
        <f t="shared" si="1224"/>
        <v>0.13362534662350586</v>
      </c>
      <c r="E1306" s="210">
        <f t="shared" si="1224"/>
        <v>0.51036686088756544</v>
      </c>
      <c r="F1306" s="210">
        <f t="shared" si="1224"/>
        <v>7.7243977162142791E-2</v>
      </c>
      <c r="G1306" s="210">
        <f t="shared" si="1224"/>
        <v>6.8413377258351615E-2</v>
      </c>
      <c r="H1306" s="210">
        <f t="shared" si="1224"/>
        <v>9.7443614687930738E-2</v>
      </c>
      <c r="I1306" s="210">
        <f t="shared" si="1224"/>
        <v>7.8519106163876709E-2</v>
      </c>
      <c r="J1306" s="210">
        <f t="shared" si="1224"/>
        <v>0</v>
      </c>
      <c r="K1306" s="210">
        <f t="shared" si="1224"/>
        <v>6.0279152229928287E-2</v>
      </c>
      <c r="L1306" s="210">
        <f t="shared" si="1224"/>
        <v>0.33309533083345977</v>
      </c>
    </row>
    <row r="1307" spans="1:12" x14ac:dyDescent="0.25">
      <c r="A1307" s="50" t="s">
        <v>677</v>
      </c>
      <c r="B1307" s="50" t="s">
        <v>7715</v>
      </c>
      <c r="C1307" s="210">
        <f t="shared" ref="C1307:L1307" si="1225">(C3040/C$1818)/(C4773/C$3551)</f>
        <v>0</v>
      </c>
      <c r="D1307" s="210">
        <f t="shared" si="1225"/>
        <v>0</v>
      </c>
      <c r="E1307" s="210">
        <f t="shared" si="1225"/>
        <v>0</v>
      </c>
      <c r="F1307" s="210">
        <f t="shared" si="1225"/>
        <v>3.4188635561407298E-4</v>
      </c>
      <c r="G1307" s="210">
        <f t="shared" si="1225"/>
        <v>9.2755108529543791E-4</v>
      </c>
      <c r="H1307" s="210">
        <f t="shared" si="1225"/>
        <v>0</v>
      </c>
      <c r="I1307" s="210">
        <f t="shared" si="1225"/>
        <v>0</v>
      </c>
      <c r="J1307" s="210">
        <f t="shared" si="1225"/>
        <v>0</v>
      </c>
      <c r="K1307" s="210">
        <f t="shared" si="1225"/>
        <v>0</v>
      </c>
      <c r="L1307" s="210">
        <f t="shared" si="1225"/>
        <v>0</v>
      </c>
    </row>
    <row r="1308" spans="1:12" x14ac:dyDescent="0.25">
      <c r="A1308" s="50" t="s">
        <v>2728</v>
      </c>
      <c r="B1308" s="50" t="s">
        <v>7716</v>
      </c>
      <c r="C1308" s="210">
        <f t="shared" ref="C1308:L1308" si="1226">(C3041/C$1818)/(C4774/C$3551)</f>
        <v>0</v>
      </c>
      <c r="D1308" s="210">
        <f t="shared" si="1226"/>
        <v>0</v>
      </c>
      <c r="E1308" s="210">
        <f t="shared" si="1226"/>
        <v>3.095150826166063E-2</v>
      </c>
      <c r="F1308" s="210">
        <f t="shared" si="1226"/>
        <v>0</v>
      </c>
      <c r="G1308" s="210">
        <f t="shared" si="1226"/>
        <v>0</v>
      </c>
      <c r="H1308" s="210">
        <f t="shared" si="1226"/>
        <v>0</v>
      </c>
      <c r="I1308" s="210">
        <f t="shared" si="1226"/>
        <v>0</v>
      </c>
      <c r="J1308" s="210">
        <f t="shared" si="1226"/>
        <v>0</v>
      </c>
      <c r="K1308" s="210">
        <f t="shared" si="1226"/>
        <v>0</v>
      </c>
      <c r="L1308" s="210">
        <f t="shared" si="1226"/>
        <v>0</v>
      </c>
    </row>
    <row r="1309" spans="1:12" x14ac:dyDescent="0.25">
      <c r="A1309" s="50" t="s">
        <v>2200</v>
      </c>
      <c r="B1309" s="50" t="s">
        <v>7718</v>
      </c>
      <c r="C1309" s="210">
        <f t="shared" ref="C1309:L1309" si="1227">(C3042/C$1818)/(C4775/C$3551)</f>
        <v>0</v>
      </c>
      <c r="D1309" s="210">
        <f t="shared" si="1227"/>
        <v>0</v>
      </c>
      <c r="E1309" s="210">
        <f t="shared" si="1227"/>
        <v>0</v>
      </c>
      <c r="F1309" s="210">
        <f t="shared" si="1227"/>
        <v>0</v>
      </c>
      <c r="G1309" s="210">
        <f t="shared" si="1227"/>
        <v>1.2021609172210164E-4</v>
      </c>
      <c r="H1309" s="210">
        <f t="shared" si="1227"/>
        <v>0</v>
      </c>
      <c r="I1309" s="210">
        <f t="shared" si="1227"/>
        <v>0</v>
      </c>
      <c r="J1309" s="210">
        <f t="shared" si="1227"/>
        <v>0</v>
      </c>
      <c r="K1309" s="210">
        <f t="shared" si="1227"/>
        <v>0</v>
      </c>
      <c r="L1309" s="210">
        <f t="shared" si="1227"/>
        <v>0</v>
      </c>
    </row>
    <row r="1310" spans="1:12" x14ac:dyDescent="0.25">
      <c r="A1310" s="50" t="s">
        <v>1663</v>
      </c>
      <c r="B1310" s="50" t="s">
        <v>7719</v>
      </c>
      <c r="C1310" s="210">
        <f t="shared" ref="C1310:L1310" si="1228">(C3043/C$1818)/(C4776/C$3551)</f>
        <v>0</v>
      </c>
      <c r="D1310" s="210">
        <f t="shared" si="1228"/>
        <v>0</v>
      </c>
      <c r="E1310" s="210">
        <f t="shared" si="1228"/>
        <v>0</v>
      </c>
      <c r="F1310" s="210">
        <f t="shared" si="1228"/>
        <v>0</v>
      </c>
      <c r="G1310" s="210">
        <f t="shared" si="1228"/>
        <v>0</v>
      </c>
      <c r="H1310" s="210">
        <f t="shared" si="1228"/>
        <v>0</v>
      </c>
      <c r="I1310" s="210">
        <f t="shared" si="1228"/>
        <v>0</v>
      </c>
      <c r="J1310" s="210">
        <f t="shared" si="1228"/>
        <v>0</v>
      </c>
      <c r="K1310" s="210">
        <f t="shared" si="1228"/>
        <v>6.5640700253676238E-4</v>
      </c>
      <c r="L1310" s="210">
        <f t="shared" si="1228"/>
        <v>0</v>
      </c>
    </row>
    <row r="1311" spans="1:12" x14ac:dyDescent="0.25">
      <c r="A1311" s="50" t="s">
        <v>887</v>
      </c>
      <c r="B1311" s="50" t="s">
        <v>7721</v>
      </c>
      <c r="C1311" s="210">
        <f t="shared" ref="C1311:L1311" si="1229">(C3044/C$1818)/(C4777/C$3551)</f>
        <v>1.2372623098453107E-3</v>
      </c>
      <c r="D1311" s="210">
        <f t="shared" si="1229"/>
        <v>0</v>
      </c>
      <c r="E1311" s="210">
        <f t="shared" si="1229"/>
        <v>0</v>
      </c>
      <c r="F1311" s="210">
        <f t="shared" si="1229"/>
        <v>0</v>
      </c>
      <c r="G1311" s="210">
        <f t="shared" si="1229"/>
        <v>0</v>
      </c>
      <c r="H1311" s="210">
        <f t="shared" si="1229"/>
        <v>0</v>
      </c>
      <c r="I1311" s="210">
        <f t="shared" si="1229"/>
        <v>0</v>
      </c>
      <c r="J1311" s="210">
        <f t="shared" si="1229"/>
        <v>5.4986760247927573E-3</v>
      </c>
      <c r="K1311" s="210">
        <f t="shared" si="1229"/>
        <v>0</v>
      </c>
      <c r="L1311" s="210">
        <f t="shared" si="1229"/>
        <v>0</v>
      </c>
    </row>
    <row r="1312" spans="1:12" x14ac:dyDescent="0.25">
      <c r="A1312" s="50" t="s">
        <v>1231</v>
      </c>
      <c r="B1312" s="50" t="s">
        <v>7722</v>
      </c>
      <c r="C1312" s="210">
        <f t="shared" ref="C1312:L1312" si="1230">(C3045/C$1818)/(C4778/C$3551)</f>
        <v>4.0601011079446908E-4</v>
      </c>
      <c r="D1312" s="210">
        <f t="shared" si="1230"/>
        <v>4.9330648338411144E-2</v>
      </c>
      <c r="E1312" s="210">
        <f t="shared" si="1230"/>
        <v>5.2882698731113037E-3</v>
      </c>
      <c r="F1312" s="210">
        <f t="shared" si="1230"/>
        <v>5.3970972277797282E-3</v>
      </c>
      <c r="G1312" s="210">
        <f t="shared" si="1230"/>
        <v>0</v>
      </c>
      <c r="H1312" s="210">
        <f t="shared" si="1230"/>
        <v>5.7923603301402657E-3</v>
      </c>
      <c r="I1312" s="210">
        <f t="shared" si="1230"/>
        <v>0</v>
      </c>
      <c r="J1312" s="210">
        <f t="shared" si="1230"/>
        <v>0</v>
      </c>
      <c r="K1312" s="210">
        <f t="shared" si="1230"/>
        <v>0</v>
      </c>
      <c r="L1312" s="210">
        <f t="shared" si="1230"/>
        <v>0</v>
      </c>
    </row>
    <row r="1313" spans="1:12" x14ac:dyDescent="0.25">
      <c r="A1313" s="50" t="s">
        <v>1675</v>
      </c>
      <c r="B1313" s="50" t="s">
        <v>7723</v>
      </c>
      <c r="C1313" s="210">
        <f t="shared" ref="C1313:L1313" si="1231">(C3046/C$1818)/(C4779/C$3551)</f>
        <v>0.19374475852801801</v>
      </c>
      <c r="D1313" s="210">
        <f t="shared" si="1231"/>
        <v>2.2046465226203148E-2</v>
      </c>
      <c r="E1313" s="210">
        <f t="shared" si="1231"/>
        <v>3.7183081764623665E-3</v>
      </c>
      <c r="F1313" s="210">
        <f t="shared" si="1231"/>
        <v>6.8917116759748269E-4</v>
      </c>
      <c r="G1313" s="210">
        <f t="shared" si="1231"/>
        <v>0.54546786856191887</v>
      </c>
      <c r="H1313" s="210">
        <f t="shared" si="1231"/>
        <v>0.25764197081218243</v>
      </c>
      <c r="I1313" s="210">
        <f t="shared" si="1231"/>
        <v>0.11898807346198115</v>
      </c>
      <c r="J1313" s="210">
        <f t="shared" si="1231"/>
        <v>0.17361671762092915</v>
      </c>
      <c r="K1313" s="210">
        <f t="shared" si="1231"/>
        <v>0.19897100268495785</v>
      </c>
      <c r="L1313" s="210">
        <f t="shared" si="1231"/>
        <v>0.14263684223545417</v>
      </c>
    </row>
    <row r="1314" spans="1:12" x14ac:dyDescent="0.25">
      <c r="A1314" s="50" t="s">
        <v>1232</v>
      </c>
      <c r="B1314" s="50" t="s">
        <v>7724</v>
      </c>
      <c r="C1314" s="210">
        <f t="shared" ref="C1314:L1314" si="1232">(C3047/C$1818)/(C4780/C$3551)</f>
        <v>0</v>
      </c>
      <c r="D1314" s="210">
        <f t="shared" si="1232"/>
        <v>0</v>
      </c>
      <c r="E1314" s="210">
        <f t="shared" si="1232"/>
        <v>0</v>
      </c>
      <c r="F1314" s="210">
        <f t="shared" si="1232"/>
        <v>0</v>
      </c>
      <c r="G1314" s="210">
        <f t="shared" si="1232"/>
        <v>0</v>
      </c>
      <c r="H1314" s="210">
        <f t="shared" si="1232"/>
        <v>2.4838408991239218E-3</v>
      </c>
      <c r="I1314" s="210">
        <f t="shared" si="1232"/>
        <v>0</v>
      </c>
      <c r="J1314" s="210">
        <f t="shared" si="1232"/>
        <v>0</v>
      </c>
      <c r="K1314" s="210">
        <f t="shared" si="1232"/>
        <v>1.7984701052697172</v>
      </c>
      <c r="L1314" s="210">
        <f t="shared" si="1232"/>
        <v>0</v>
      </c>
    </row>
    <row r="1315" spans="1:12" x14ac:dyDescent="0.25">
      <c r="A1315" s="50" t="s">
        <v>1187</v>
      </c>
      <c r="B1315" s="50" t="s">
        <v>7725</v>
      </c>
      <c r="C1315" s="210">
        <f t="shared" ref="C1315:L1315" si="1233">(C3048/C$1818)/(C4781/C$3551)</f>
        <v>0</v>
      </c>
      <c r="D1315" s="210">
        <f t="shared" si="1233"/>
        <v>0</v>
      </c>
      <c r="E1315" s="210">
        <f t="shared" si="1233"/>
        <v>0</v>
      </c>
      <c r="F1315" s="210">
        <f t="shared" si="1233"/>
        <v>1.6458017404751503E-3</v>
      </c>
      <c r="G1315" s="210">
        <f t="shared" si="1233"/>
        <v>1.9723579899993383E-2</v>
      </c>
      <c r="H1315" s="210">
        <f t="shared" si="1233"/>
        <v>0</v>
      </c>
      <c r="I1315" s="210">
        <f t="shared" si="1233"/>
        <v>1.3260763406416477E-2</v>
      </c>
      <c r="J1315" s="210">
        <f t="shared" si="1233"/>
        <v>1.2723803590811903E-2</v>
      </c>
      <c r="K1315" s="210">
        <f t="shared" si="1233"/>
        <v>1.608491060632766E-3</v>
      </c>
      <c r="L1315" s="210">
        <f t="shared" si="1233"/>
        <v>0</v>
      </c>
    </row>
    <row r="1316" spans="1:12" x14ac:dyDescent="0.25">
      <c r="A1316" s="50" t="s">
        <v>1452</v>
      </c>
      <c r="B1316" s="50" t="s">
        <v>7726</v>
      </c>
      <c r="C1316" s="210">
        <f t="shared" ref="C1316:L1316" si="1234">(C3049/C$1818)/(C4782/C$3551)</f>
        <v>0</v>
      </c>
      <c r="D1316" s="210">
        <f t="shared" si="1234"/>
        <v>0</v>
      </c>
      <c r="E1316" s="210">
        <f t="shared" si="1234"/>
        <v>0</v>
      </c>
      <c r="F1316" s="210">
        <f t="shared" si="1234"/>
        <v>0</v>
      </c>
      <c r="G1316" s="210">
        <f t="shared" si="1234"/>
        <v>3.6138631430535382E-4</v>
      </c>
      <c r="H1316" s="210">
        <f t="shared" si="1234"/>
        <v>0</v>
      </c>
      <c r="I1316" s="210">
        <f t="shared" si="1234"/>
        <v>0</v>
      </c>
      <c r="J1316" s="210">
        <f t="shared" si="1234"/>
        <v>0</v>
      </c>
      <c r="K1316" s="210">
        <f t="shared" si="1234"/>
        <v>0</v>
      </c>
      <c r="L1316" s="210">
        <f t="shared" si="1234"/>
        <v>0</v>
      </c>
    </row>
    <row r="1317" spans="1:12" x14ac:dyDescent="0.25">
      <c r="A1317" s="50" t="s">
        <v>563</v>
      </c>
      <c r="B1317" s="50" t="s">
        <v>7727</v>
      </c>
      <c r="C1317" s="210">
        <f t="shared" ref="C1317:L1317" si="1235">(C3050/C$1818)/(C4783/C$3551)</f>
        <v>0</v>
      </c>
      <c r="D1317" s="210">
        <f t="shared" si="1235"/>
        <v>2.7670930850860938E-4</v>
      </c>
      <c r="E1317" s="210">
        <f t="shared" si="1235"/>
        <v>4.0900649809084299E-4</v>
      </c>
      <c r="F1317" s="210">
        <f t="shared" si="1235"/>
        <v>7.0502907979082194E-3</v>
      </c>
      <c r="G1317" s="210">
        <f t="shared" si="1235"/>
        <v>0</v>
      </c>
      <c r="H1317" s="210">
        <f t="shared" si="1235"/>
        <v>0</v>
      </c>
      <c r="I1317" s="210">
        <f t="shared" si="1235"/>
        <v>3.0880459623416688E-5</v>
      </c>
      <c r="J1317" s="210">
        <f t="shared" si="1235"/>
        <v>0</v>
      </c>
      <c r="K1317" s="210">
        <f t="shared" si="1235"/>
        <v>1.7914263221279543E-3</v>
      </c>
      <c r="L1317" s="210">
        <f t="shared" si="1235"/>
        <v>0</v>
      </c>
    </row>
    <row r="1318" spans="1:12" x14ac:dyDescent="0.25">
      <c r="A1318" s="50" t="s">
        <v>4217</v>
      </c>
      <c r="B1318" s="50" t="s">
        <v>7731</v>
      </c>
      <c r="C1318" s="210">
        <f t="shared" ref="C1318:L1318" si="1236">(C3051/C$1818)/(C4784/C$3551)</f>
        <v>6.412529892436041E-3</v>
      </c>
      <c r="D1318" s="210">
        <f t="shared" si="1236"/>
        <v>1.5619757401248805E-4</v>
      </c>
      <c r="E1318" s="210">
        <f t="shared" si="1236"/>
        <v>0</v>
      </c>
      <c r="F1318" s="210">
        <f t="shared" si="1236"/>
        <v>0</v>
      </c>
      <c r="G1318" s="210">
        <f t="shared" si="1236"/>
        <v>1.9070604308941857E-3</v>
      </c>
      <c r="H1318" s="210">
        <f t="shared" si="1236"/>
        <v>0</v>
      </c>
      <c r="I1318" s="210">
        <f t="shared" si="1236"/>
        <v>0</v>
      </c>
      <c r="J1318" s="210">
        <f t="shared" si="1236"/>
        <v>0</v>
      </c>
      <c r="K1318" s="210">
        <f t="shared" si="1236"/>
        <v>0</v>
      </c>
      <c r="L1318" s="210">
        <f t="shared" si="1236"/>
        <v>0</v>
      </c>
    </row>
    <row r="1319" spans="1:12" x14ac:dyDescent="0.25">
      <c r="A1319" s="50" t="s">
        <v>4412</v>
      </c>
      <c r="B1319" s="50" t="s">
        <v>7732</v>
      </c>
      <c r="C1319" s="210">
        <f t="shared" ref="C1319:L1319" si="1237">(C3052/C$1818)/(C4785/C$3551)</f>
        <v>0</v>
      </c>
      <c r="D1319" s="210">
        <f t="shared" si="1237"/>
        <v>0</v>
      </c>
      <c r="E1319" s="210">
        <f t="shared" si="1237"/>
        <v>0</v>
      </c>
      <c r="F1319" s="210">
        <f t="shared" si="1237"/>
        <v>0</v>
      </c>
      <c r="G1319" s="210">
        <f t="shared" si="1237"/>
        <v>0</v>
      </c>
      <c r="H1319" s="210">
        <f t="shared" si="1237"/>
        <v>0.41366044010017561</v>
      </c>
      <c r="I1319" s="210">
        <f t="shared" si="1237"/>
        <v>0</v>
      </c>
      <c r="J1319" s="210">
        <f t="shared" si="1237"/>
        <v>0</v>
      </c>
      <c r="K1319" s="210">
        <f t="shared" si="1237"/>
        <v>0</v>
      </c>
      <c r="L1319" s="210">
        <f t="shared" si="1237"/>
        <v>0</v>
      </c>
    </row>
    <row r="1320" spans="1:12" x14ac:dyDescent="0.25">
      <c r="A1320" s="50" t="s">
        <v>4218</v>
      </c>
      <c r="B1320" s="50" t="s">
        <v>7735</v>
      </c>
      <c r="C1320" s="210">
        <f t="shared" ref="C1320:L1320" si="1238">(C3053/C$1818)/(C4786/C$3551)</f>
        <v>0</v>
      </c>
      <c r="D1320" s="210">
        <f t="shared" si="1238"/>
        <v>0</v>
      </c>
      <c r="E1320" s="210">
        <f t="shared" si="1238"/>
        <v>0</v>
      </c>
      <c r="F1320" s="210">
        <f t="shared" si="1238"/>
        <v>0</v>
      </c>
      <c r="G1320" s="210">
        <f t="shared" si="1238"/>
        <v>0</v>
      </c>
      <c r="H1320" s="210">
        <f t="shared" si="1238"/>
        <v>1.9903050358965821E-3</v>
      </c>
      <c r="I1320" s="210">
        <f t="shared" si="1238"/>
        <v>0</v>
      </c>
      <c r="J1320" s="210">
        <f t="shared" si="1238"/>
        <v>0</v>
      </c>
      <c r="K1320" s="210">
        <f t="shared" si="1238"/>
        <v>0</v>
      </c>
      <c r="L1320" s="210">
        <f t="shared" si="1238"/>
        <v>0</v>
      </c>
    </row>
    <row r="1321" spans="1:12" x14ac:dyDescent="0.25">
      <c r="A1321" s="50" t="s">
        <v>3556</v>
      </c>
      <c r="B1321" s="50" t="s">
        <v>7739</v>
      </c>
      <c r="C1321" s="210">
        <f t="shared" ref="C1321:L1321" si="1239">(C3054/C$1818)/(C4787/C$3551)</f>
        <v>0</v>
      </c>
      <c r="D1321" s="210">
        <f t="shared" si="1239"/>
        <v>0</v>
      </c>
      <c r="E1321" s="210">
        <f t="shared" si="1239"/>
        <v>0</v>
      </c>
      <c r="F1321" s="210">
        <f t="shared" si="1239"/>
        <v>0</v>
      </c>
      <c r="G1321" s="210">
        <f t="shared" si="1239"/>
        <v>0</v>
      </c>
      <c r="H1321" s="210">
        <f t="shared" si="1239"/>
        <v>0</v>
      </c>
      <c r="I1321" s="210">
        <f t="shared" si="1239"/>
        <v>0</v>
      </c>
      <c r="J1321" s="210">
        <f t="shared" si="1239"/>
        <v>4.4944438234255223E-2</v>
      </c>
      <c r="K1321" s="210">
        <f t="shared" si="1239"/>
        <v>0</v>
      </c>
      <c r="L1321" s="210">
        <f t="shared" si="1239"/>
        <v>0</v>
      </c>
    </row>
    <row r="1322" spans="1:12" x14ac:dyDescent="0.25">
      <c r="A1322" s="50" t="s">
        <v>3863</v>
      </c>
      <c r="B1322" s="50" t="s">
        <v>7741</v>
      </c>
      <c r="C1322" s="210">
        <f t="shared" ref="C1322:L1322" si="1240">(C3055/C$1818)/(C4788/C$3551)</f>
        <v>0</v>
      </c>
      <c r="D1322" s="210">
        <f t="shared" si="1240"/>
        <v>0</v>
      </c>
      <c r="E1322" s="210">
        <f t="shared" si="1240"/>
        <v>6.5776350524141772E-3</v>
      </c>
      <c r="F1322" s="210">
        <f t="shared" si="1240"/>
        <v>0</v>
      </c>
      <c r="G1322" s="210">
        <f t="shared" si="1240"/>
        <v>0</v>
      </c>
      <c r="H1322" s="210">
        <f t="shared" si="1240"/>
        <v>0</v>
      </c>
      <c r="I1322" s="210">
        <f t="shared" si="1240"/>
        <v>0</v>
      </c>
      <c r="J1322" s="210">
        <f t="shared" si="1240"/>
        <v>0</v>
      </c>
      <c r="K1322" s="210">
        <f t="shared" si="1240"/>
        <v>0</v>
      </c>
      <c r="L1322" s="210">
        <f t="shared" si="1240"/>
        <v>0</v>
      </c>
    </row>
    <row r="1323" spans="1:12" x14ac:dyDescent="0.25">
      <c r="A1323" s="50" t="s">
        <v>781</v>
      </c>
      <c r="B1323" s="50" t="s">
        <v>7743</v>
      </c>
      <c r="C1323" s="210">
        <f t="shared" ref="C1323:L1323" si="1241">(C3056/C$1818)/(C4789/C$3551)</f>
        <v>5.5949302321933105E-2</v>
      </c>
      <c r="D1323" s="210">
        <f t="shared" si="1241"/>
        <v>1.1905047369109342E-2</v>
      </c>
      <c r="E1323" s="210">
        <f t="shared" si="1241"/>
        <v>8.8473253706338676E-4</v>
      </c>
      <c r="F1323" s="210">
        <f t="shared" si="1241"/>
        <v>5.732917395435793E-2</v>
      </c>
      <c r="G1323" s="210">
        <f t="shared" si="1241"/>
        <v>5.9260760574670529E-2</v>
      </c>
      <c r="H1323" s="210">
        <f t="shared" si="1241"/>
        <v>0.27195577443462726</v>
      </c>
      <c r="I1323" s="210">
        <f t="shared" si="1241"/>
        <v>0.33723210841840956</v>
      </c>
      <c r="J1323" s="210">
        <f t="shared" si="1241"/>
        <v>0.56822753770015622</v>
      </c>
      <c r="K1323" s="210">
        <f t="shared" si="1241"/>
        <v>0.74378855793536991</v>
      </c>
      <c r="L1323" s="210">
        <f t="shared" si="1241"/>
        <v>1.3411145138110605</v>
      </c>
    </row>
    <row r="1324" spans="1:12" x14ac:dyDescent="0.25">
      <c r="A1324" s="50" t="s">
        <v>1337</v>
      </c>
      <c r="B1324" s="50" t="s">
        <v>7744</v>
      </c>
      <c r="C1324" s="210">
        <f t="shared" ref="C1324:L1324" si="1242">(C3057/C$1818)/(C4790/C$3551)</f>
        <v>0.3923302023036378</v>
      </c>
      <c r="D1324" s="210">
        <f t="shared" si="1242"/>
        <v>0</v>
      </c>
      <c r="E1324" s="210">
        <f t="shared" si="1242"/>
        <v>0</v>
      </c>
      <c r="F1324" s="210">
        <f t="shared" si="1242"/>
        <v>0</v>
      </c>
      <c r="G1324" s="210">
        <f t="shared" si="1242"/>
        <v>3.3243628098052727E-3</v>
      </c>
      <c r="H1324" s="210">
        <f t="shared" si="1242"/>
        <v>2.0206354888045773E-3</v>
      </c>
      <c r="I1324" s="210">
        <f t="shared" si="1242"/>
        <v>2.4277371242306171E-2</v>
      </c>
      <c r="J1324" s="210">
        <f t="shared" si="1242"/>
        <v>0.10629910268722503</v>
      </c>
      <c r="K1324" s="210">
        <f t="shared" si="1242"/>
        <v>8.966670623748533E-4</v>
      </c>
      <c r="L1324" s="210">
        <f t="shared" si="1242"/>
        <v>0</v>
      </c>
    </row>
    <row r="1325" spans="1:12" x14ac:dyDescent="0.25">
      <c r="A1325" s="50" t="s">
        <v>976</v>
      </c>
      <c r="B1325" s="50" t="s">
        <v>7745</v>
      </c>
      <c r="C1325" s="210">
        <f t="shared" ref="C1325:L1325" si="1243">(C3058/C$1818)/(C4791/C$3551)</f>
        <v>0</v>
      </c>
      <c r="D1325" s="210">
        <f t="shared" si="1243"/>
        <v>0</v>
      </c>
      <c r="E1325" s="210">
        <f t="shared" si="1243"/>
        <v>0</v>
      </c>
      <c r="F1325" s="210">
        <f t="shared" si="1243"/>
        <v>0</v>
      </c>
      <c r="G1325" s="210">
        <f t="shared" si="1243"/>
        <v>0</v>
      </c>
      <c r="H1325" s="210">
        <f t="shared" si="1243"/>
        <v>0</v>
      </c>
      <c r="I1325" s="210">
        <f t="shared" si="1243"/>
        <v>0</v>
      </c>
      <c r="J1325" s="210">
        <f t="shared" si="1243"/>
        <v>0</v>
      </c>
      <c r="K1325" s="210">
        <f t="shared" si="1243"/>
        <v>3.0293173963726367E-3</v>
      </c>
      <c r="L1325" s="210">
        <f t="shared" si="1243"/>
        <v>0</v>
      </c>
    </row>
    <row r="1326" spans="1:12" x14ac:dyDescent="0.25">
      <c r="A1326" s="50" t="s">
        <v>1060</v>
      </c>
      <c r="B1326" s="50" t="s">
        <v>7747</v>
      </c>
      <c r="C1326" s="210">
        <f t="shared" ref="C1326:L1326" si="1244">(C3059/C$1818)/(C4792/C$3551)</f>
        <v>2.5012674159326878E-3</v>
      </c>
      <c r="D1326" s="210">
        <f t="shared" si="1244"/>
        <v>1.4518686085321377E-3</v>
      </c>
      <c r="E1326" s="210">
        <f t="shared" si="1244"/>
        <v>0</v>
      </c>
      <c r="F1326" s="210">
        <f t="shared" si="1244"/>
        <v>0</v>
      </c>
      <c r="G1326" s="210">
        <f t="shared" si="1244"/>
        <v>6.3345009288908877E-3</v>
      </c>
      <c r="H1326" s="210">
        <f t="shared" si="1244"/>
        <v>5.529634062168662E-3</v>
      </c>
      <c r="I1326" s="210">
        <f t="shared" si="1244"/>
        <v>9.7320374650632577E-3</v>
      </c>
      <c r="J1326" s="210">
        <f t="shared" si="1244"/>
        <v>0</v>
      </c>
      <c r="K1326" s="210">
        <f t="shared" si="1244"/>
        <v>7.1660407842201027E-2</v>
      </c>
      <c r="L1326" s="210">
        <f t="shared" si="1244"/>
        <v>0</v>
      </c>
    </row>
    <row r="1327" spans="1:12" x14ac:dyDescent="0.25">
      <c r="A1327" s="50" t="s">
        <v>3288</v>
      </c>
      <c r="B1327" s="50" t="s">
        <v>7748</v>
      </c>
      <c r="C1327" s="210">
        <f t="shared" ref="C1327:L1327" si="1245">(C3060/C$1818)/(C4793/C$3551)</f>
        <v>0</v>
      </c>
      <c r="D1327" s="210">
        <f t="shared" si="1245"/>
        <v>1.5467907532260494E-3</v>
      </c>
      <c r="E1327" s="210">
        <f t="shared" si="1245"/>
        <v>1.2228975410255522E-2</v>
      </c>
      <c r="F1327" s="210">
        <f t="shared" si="1245"/>
        <v>0</v>
      </c>
      <c r="G1327" s="210">
        <f t="shared" si="1245"/>
        <v>3.7742000484470418E-4</v>
      </c>
      <c r="H1327" s="210">
        <f t="shared" si="1245"/>
        <v>4.2206670791501488E-4</v>
      </c>
      <c r="I1327" s="210">
        <f t="shared" si="1245"/>
        <v>0</v>
      </c>
      <c r="J1327" s="210">
        <f t="shared" si="1245"/>
        <v>0.26145643556404152</v>
      </c>
      <c r="K1327" s="210">
        <f t="shared" si="1245"/>
        <v>0.16027745476379562</v>
      </c>
      <c r="L1327" s="210">
        <f t="shared" si="1245"/>
        <v>0.1938102009381602</v>
      </c>
    </row>
    <row r="1328" spans="1:12" x14ac:dyDescent="0.25">
      <c r="A1328" s="50" t="s">
        <v>1694</v>
      </c>
      <c r="B1328" s="50" t="s">
        <v>7749</v>
      </c>
      <c r="C1328" s="210">
        <f t="shared" ref="C1328:L1328" si="1246">(C3061/C$1818)/(C4794/C$3551)</f>
        <v>0</v>
      </c>
      <c r="D1328" s="210">
        <f t="shared" si="1246"/>
        <v>0</v>
      </c>
      <c r="E1328" s="210">
        <f t="shared" si="1246"/>
        <v>0</v>
      </c>
      <c r="F1328" s="210">
        <f t="shared" si="1246"/>
        <v>0</v>
      </c>
      <c r="G1328" s="210">
        <f t="shared" si="1246"/>
        <v>0</v>
      </c>
      <c r="H1328" s="210">
        <f t="shared" si="1246"/>
        <v>2.9705905195415363E-5</v>
      </c>
      <c r="I1328" s="210">
        <f t="shared" si="1246"/>
        <v>0</v>
      </c>
      <c r="J1328" s="210">
        <f t="shared" si="1246"/>
        <v>0</v>
      </c>
      <c r="K1328" s="210">
        <f t="shared" si="1246"/>
        <v>3.083236994447713E-4</v>
      </c>
      <c r="L1328" s="210">
        <f t="shared" si="1246"/>
        <v>0</v>
      </c>
    </row>
    <row r="1329" spans="1:12" x14ac:dyDescent="0.25">
      <c r="A1329" s="50" t="s">
        <v>1305</v>
      </c>
      <c r="B1329" s="50" t="s">
        <v>7750</v>
      </c>
      <c r="C1329" s="210">
        <f t="shared" ref="C1329:L1329" si="1247">(C3062/C$1818)/(C4795/C$3551)</f>
        <v>3.8183008909924071E-2</v>
      </c>
      <c r="D1329" s="210">
        <f t="shared" si="1247"/>
        <v>3.923638967805744E-4</v>
      </c>
      <c r="E1329" s="210">
        <f t="shared" si="1247"/>
        <v>7.1471763921397554E-3</v>
      </c>
      <c r="F1329" s="210">
        <f t="shared" si="1247"/>
        <v>5.2995315424622727E-2</v>
      </c>
      <c r="G1329" s="210">
        <f t="shared" si="1247"/>
        <v>1.0115054809156717E-4</v>
      </c>
      <c r="H1329" s="210">
        <f t="shared" si="1247"/>
        <v>1.41501501476704E-2</v>
      </c>
      <c r="I1329" s="210">
        <f t="shared" si="1247"/>
        <v>0.14957076785173987</v>
      </c>
      <c r="J1329" s="210">
        <f t="shared" si="1247"/>
        <v>0.21254847405470351</v>
      </c>
      <c r="K1329" s="210">
        <f t="shared" si="1247"/>
        <v>2.3407027000344319E-2</v>
      </c>
      <c r="L1329" s="210">
        <f t="shared" si="1247"/>
        <v>2.8456189253068993E-2</v>
      </c>
    </row>
    <row r="1330" spans="1:12" x14ac:dyDescent="0.25">
      <c r="A1330" s="50" t="s">
        <v>2137</v>
      </c>
      <c r="B1330" s="50" t="s">
        <v>7751</v>
      </c>
      <c r="C1330" s="210">
        <f t="shared" ref="C1330:L1330" si="1248">(C3063/C$1818)/(C4796/C$3551)</f>
        <v>0</v>
      </c>
      <c r="D1330" s="210">
        <f t="shared" si="1248"/>
        <v>0</v>
      </c>
      <c r="E1330" s="210">
        <f t="shared" si="1248"/>
        <v>0</v>
      </c>
      <c r="F1330" s="210">
        <f t="shared" si="1248"/>
        <v>0</v>
      </c>
      <c r="G1330" s="210">
        <f t="shared" si="1248"/>
        <v>0</v>
      </c>
      <c r="H1330" s="210">
        <f t="shared" si="1248"/>
        <v>8.6510100705022748E-3</v>
      </c>
      <c r="I1330" s="210">
        <f t="shared" si="1248"/>
        <v>0</v>
      </c>
      <c r="J1330" s="210">
        <f t="shared" si="1248"/>
        <v>0</v>
      </c>
      <c r="K1330" s="210">
        <f t="shared" si="1248"/>
        <v>0</v>
      </c>
      <c r="L1330" s="210">
        <f t="shared" si="1248"/>
        <v>0</v>
      </c>
    </row>
    <row r="1331" spans="1:12" x14ac:dyDescent="0.25">
      <c r="A1331" s="50" t="s">
        <v>600</v>
      </c>
      <c r="B1331" s="50" t="s">
        <v>7752</v>
      </c>
      <c r="C1331" s="210">
        <f t="shared" ref="C1331:L1331" si="1249">(C3064/C$1818)/(C4797/C$3551)</f>
        <v>0</v>
      </c>
      <c r="D1331" s="210">
        <f t="shared" si="1249"/>
        <v>0</v>
      </c>
      <c r="E1331" s="210">
        <f t="shared" si="1249"/>
        <v>0</v>
      </c>
      <c r="F1331" s="210">
        <f t="shared" si="1249"/>
        <v>7.6479976110974243E-4</v>
      </c>
      <c r="G1331" s="210">
        <f t="shared" si="1249"/>
        <v>5.0397960126520633E-2</v>
      </c>
      <c r="H1331" s="210">
        <f t="shared" si="1249"/>
        <v>0</v>
      </c>
      <c r="I1331" s="210">
        <f t="shared" si="1249"/>
        <v>1.6313862895687269E-3</v>
      </c>
      <c r="J1331" s="210">
        <f t="shared" si="1249"/>
        <v>0</v>
      </c>
      <c r="K1331" s="210">
        <f t="shared" si="1249"/>
        <v>0</v>
      </c>
      <c r="L1331" s="210">
        <f t="shared" si="1249"/>
        <v>0</v>
      </c>
    </row>
    <row r="1332" spans="1:12" x14ac:dyDescent="0.25">
      <c r="A1332" s="50" t="s">
        <v>1747</v>
      </c>
      <c r="B1332" s="50" t="s">
        <v>7754</v>
      </c>
      <c r="C1332" s="210">
        <f t="shared" ref="C1332:L1332" si="1250">(C3065/C$1818)/(C4798/C$3551)</f>
        <v>2.990286440913565E-2</v>
      </c>
      <c r="D1332" s="210">
        <f t="shared" si="1250"/>
        <v>0</v>
      </c>
      <c r="E1332" s="210">
        <f t="shared" si="1250"/>
        <v>0</v>
      </c>
      <c r="F1332" s="210">
        <f t="shared" si="1250"/>
        <v>4.1065987224504504E-2</v>
      </c>
      <c r="G1332" s="210">
        <f t="shared" si="1250"/>
        <v>0</v>
      </c>
      <c r="H1332" s="210">
        <f t="shared" si="1250"/>
        <v>0</v>
      </c>
      <c r="I1332" s="210">
        <f t="shared" si="1250"/>
        <v>2.0279073172076861E-2</v>
      </c>
      <c r="J1332" s="210">
        <f t="shared" si="1250"/>
        <v>0</v>
      </c>
      <c r="K1332" s="210">
        <f t="shared" si="1250"/>
        <v>1.7859769379083318E-2</v>
      </c>
      <c r="L1332" s="210">
        <f t="shared" si="1250"/>
        <v>0</v>
      </c>
    </row>
    <row r="1333" spans="1:12" x14ac:dyDescent="0.25">
      <c r="A1333" s="50" t="s">
        <v>2120</v>
      </c>
      <c r="B1333" s="50" t="s">
        <v>7755</v>
      </c>
      <c r="C1333" s="210">
        <f t="shared" ref="C1333:L1333" si="1251">(C3066/C$1818)/(C4799/C$3551)</f>
        <v>0</v>
      </c>
      <c r="D1333" s="210">
        <f t="shared" si="1251"/>
        <v>0</v>
      </c>
      <c r="E1333" s="210">
        <f t="shared" si="1251"/>
        <v>0</v>
      </c>
      <c r="F1333" s="210">
        <f t="shared" si="1251"/>
        <v>0</v>
      </c>
      <c r="G1333" s="210">
        <f t="shared" si="1251"/>
        <v>0.33954095652652766</v>
      </c>
      <c r="H1333" s="210">
        <f t="shared" si="1251"/>
        <v>0</v>
      </c>
      <c r="I1333" s="210">
        <f t="shared" si="1251"/>
        <v>0</v>
      </c>
      <c r="J1333" s="210">
        <f t="shared" si="1251"/>
        <v>0</v>
      </c>
      <c r="K1333" s="210">
        <f t="shared" si="1251"/>
        <v>0</v>
      </c>
      <c r="L1333" s="210">
        <f t="shared" si="1251"/>
        <v>0</v>
      </c>
    </row>
    <row r="1334" spans="1:12" x14ac:dyDescent="0.25">
      <c r="A1334" s="50" t="s">
        <v>1885</v>
      </c>
      <c r="B1334" s="50" t="s">
        <v>7756</v>
      </c>
      <c r="C1334" s="210">
        <f t="shared" ref="C1334:L1334" si="1252">(C3067/C$1818)/(C4800/C$3551)</f>
        <v>0</v>
      </c>
      <c r="D1334" s="210">
        <f t="shared" si="1252"/>
        <v>0.20561140576448694</v>
      </c>
      <c r="E1334" s="210">
        <f t="shared" si="1252"/>
        <v>0</v>
      </c>
      <c r="F1334" s="210">
        <f t="shared" si="1252"/>
        <v>0</v>
      </c>
      <c r="G1334" s="210">
        <f t="shared" si="1252"/>
        <v>0</v>
      </c>
      <c r="H1334" s="210">
        <f t="shared" si="1252"/>
        <v>0</v>
      </c>
      <c r="I1334" s="210">
        <f t="shared" si="1252"/>
        <v>0</v>
      </c>
      <c r="J1334" s="210">
        <f t="shared" si="1252"/>
        <v>0</v>
      </c>
      <c r="K1334" s="210">
        <f t="shared" si="1252"/>
        <v>0</v>
      </c>
      <c r="L1334" s="210">
        <f t="shared" si="1252"/>
        <v>0</v>
      </c>
    </row>
    <row r="1335" spans="1:12" x14ac:dyDescent="0.25">
      <c r="A1335" s="50" t="s">
        <v>1999</v>
      </c>
      <c r="B1335" s="50" t="s">
        <v>7757</v>
      </c>
      <c r="C1335" s="210">
        <f t="shared" ref="C1335:L1335" si="1253">(C3068/C$1818)/(C4801/C$3551)</f>
        <v>0</v>
      </c>
      <c r="D1335" s="210">
        <f t="shared" si="1253"/>
        <v>2.5036006641820641E-2</v>
      </c>
      <c r="E1335" s="210">
        <f t="shared" si="1253"/>
        <v>1.6009376359364712E-4</v>
      </c>
      <c r="F1335" s="210">
        <f t="shared" si="1253"/>
        <v>0</v>
      </c>
      <c r="G1335" s="210">
        <f t="shared" si="1253"/>
        <v>0</v>
      </c>
      <c r="H1335" s="210">
        <f t="shared" si="1253"/>
        <v>1.0365319761221528E-2</v>
      </c>
      <c r="I1335" s="210">
        <f t="shared" si="1253"/>
        <v>5.3963078856793306E-5</v>
      </c>
      <c r="J1335" s="210">
        <f t="shared" si="1253"/>
        <v>0</v>
      </c>
      <c r="K1335" s="210">
        <f t="shared" si="1253"/>
        <v>0</v>
      </c>
      <c r="L1335" s="210">
        <f t="shared" si="1253"/>
        <v>0</v>
      </c>
    </row>
    <row r="1336" spans="1:12" x14ac:dyDescent="0.25">
      <c r="A1336" s="50" t="s">
        <v>878</v>
      </c>
      <c r="B1336" s="50" t="s">
        <v>7758</v>
      </c>
      <c r="C1336" s="210">
        <f t="shared" ref="C1336:L1336" si="1254">(C3069/C$1818)/(C4802/C$3551)</f>
        <v>0.34628790331860554</v>
      </c>
      <c r="D1336" s="210">
        <f t="shared" si="1254"/>
        <v>3.9345647689736403</v>
      </c>
      <c r="E1336" s="210">
        <f t="shared" si="1254"/>
        <v>9.4001890624974799E-2</v>
      </c>
      <c r="F1336" s="210">
        <f t="shared" si="1254"/>
        <v>0</v>
      </c>
      <c r="G1336" s="210">
        <f t="shared" si="1254"/>
        <v>0.10682009525189042</v>
      </c>
      <c r="H1336" s="210">
        <f t="shared" si="1254"/>
        <v>8.4196704932500144E-2</v>
      </c>
      <c r="I1336" s="210">
        <f t="shared" si="1254"/>
        <v>7.5813785302788796E-3</v>
      </c>
      <c r="J1336" s="210">
        <f t="shared" si="1254"/>
        <v>0</v>
      </c>
      <c r="K1336" s="210">
        <f t="shared" si="1254"/>
        <v>5.9850401409667388E-3</v>
      </c>
      <c r="L1336" s="210">
        <f t="shared" si="1254"/>
        <v>0</v>
      </c>
    </row>
    <row r="1337" spans="1:12" x14ac:dyDescent="0.25">
      <c r="A1337" s="50" t="s">
        <v>296</v>
      </c>
      <c r="B1337" s="50" t="s">
        <v>7759</v>
      </c>
      <c r="C1337" s="210">
        <f t="shared" ref="C1337:L1337" si="1255">(C3070/C$1818)/(C4803/C$3551)</f>
        <v>2.1142266537493505E-3</v>
      </c>
      <c r="D1337" s="210">
        <f t="shared" si="1255"/>
        <v>0.38447042685094679</v>
      </c>
      <c r="E1337" s="210">
        <f t="shared" si="1255"/>
        <v>0</v>
      </c>
      <c r="F1337" s="210">
        <f t="shared" si="1255"/>
        <v>0</v>
      </c>
      <c r="G1337" s="210">
        <f t="shared" si="1255"/>
        <v>9.7903998343971781E-4</v>
      </c>
      <c r="H1337" s="210">
        <f t="shared" si="1255"/>
        <v>9.4624284191530978E-3</v>
      </c>
      <c r="I1337" s="210">
        <f t="shared" si="1255"/>
        <v>4.4843888675967407E-3</v>
      </c>
      <c r="J1337" s="210">
        <f t="shared" si="1255"/>
        <v>0</v>
      </c>
      <c r="K1337" s="210">
        <f t="shared" si="1255"/>
        <v>2.7640322812763217E-4</v>
      </c>
      <c r="L1337" s="210">
        <f t="shared" si="1255"/>
        <v>0</v>
      </c>
    </row>
    <row r="1338" spans="1:12" x14ac:dyDescent="0.25">
      <c r="A1338" s="50" t="s">
        <v>1248</v>
      </c>
      <c r="B1338" s="50" t="s">
        <v>7764</v>
      </c>
      <c r="C1338" s="210">
        <f t="shared" ref="C1338:L1338" si="1256">(C3071/C$1818)/(C4804/C$3551)</f>
        <v>5.3226975467306485E-4</v>
      </c>
      <c r="D1338" s="210">
        <f t="shared" si="1256"/>
        <v>0</v>
      </c>
      <c r="E1338" s="210">
        <f t="shared" si="1256"/>
        <v>0</v>
      </c>
      <c r="F1338" s="210">
        <f t="shared" si="1256"/>
        <v>0</v>
      </c>
      <c r="G1338" s="210">
        <f t="shared" si="1256"/>
        <v>0</v>
      </c>
      <c r="H1338" s="210">
        <f t="shared" si="1256"/>
        <v>0</v>
      </c>
      <c r="I1338" s="210">
        <f t="shared" si="1256"/>
        <v>0</v>
      </c>
      <c r="J1338" s="210">
        <f t="shared" si="1256"/>
        <v>1.7118690400637535E-3</v>
      </c>
      <c r="K1338" s="210">
        <f t="shared" si="1256"/>
        <v>0</v>
      </c>
      <c r="L1338" s="210">
        <f t="shared" si="1256"/>
        <v>0</v>
      </c>
    </row>
    <row r="1339" spans="1:12" x14ac:dyDescent="0.25">
      <c r="A1339" s="50" t="s">
        <v>553</v>
      </c>
      <c r="B1339" s="50" t="s">
        <v>7765</v>
      </c>
      <c r="C1339" s="210">
        <f t="shared" ref="C1339:L1339" si="1257">(C3072/C$1818)/(C4805/C$3551)</f>
        <v>1.3189779085420513E-2</v>
      </c>
      <c r="D1339" s="210">
        <f t="shared" si="1257"/>
        <v>0</v>
      </c>
      <c r="E1339" s="210">
        <f t="shared" si="1257"/>
        <v>0</v>
      </c>
      <c r="F1339" s="210">
        <f t="shared" si="1257"/>
        <v>0</v>
      </c>
      <c r="G1339" s="210">
        <f t="shared" si="1257"/>
        <v>0</v>
      </c>
      <c r="H1339" s="210">
        <f t="shared" si="1257"/>
        <v>0</v>
      </c>
      <c r="I1339" s="210">
        <f t="shared" si="1257"/>
        <v>0</v>
      </c>
      <c r="J1339" s="210">
        <f t="shared" si="1257"/>
        <v>0</v>
      </c>
      <c r="K1339" s="210">
        <f t="shared" si="1257"/>
        <v>0</v>
      </c>
      <c r="L1339" s="210">
        <f t="shared" si="1257"/>
        <v>0</v>
      </c>
    </row>
    <row r="1340" spans="1:12" x14ac:dyDescent="0.25">
      <c r="A1340" s="50" t="s">
        <v>1085</v>
      </c>
      <c r="B1340" s="50" t="s">
        <v>7766</v>
      </c>
      <c r="C1340" s="210">
        <f t="shared" ref="C1340:L1340" si="1258">(C3073/C$1818)/(C4806/C$3551)</f>
        <v>0</v>
      </c>
      <c r="D1340" s="210">
        <f t="shared" si="1258"/>
        <v>4.3995146559212947E-4</v>
      </c>
      <c r="E1340" s="210">
        <f t="shared" si="1258"/>
        <v>7.7735096295498095E-4</v>
      </c>
      <c r="F1340" s="210">
        <f t="shared" si="1258"/>
        <v>1.6068418986512164E-4</v>
      </c>
      <c r="G1340" s="210">
        <f t="shared" si="1258"/>
        <v>7.5796587915454234E-3</v>
      </c>
      <c r="H1340" s="210">
        <f t="shared" si="1258"/>
        <v>5.584288328507366E-7</v>
      </c>
      <c r="I1340" s="210">
        <f t="shared" si="1258"/>
        <v>1.297153544041937E-3</v>
      </c>
      <c r="J1340" s="210">
        <f t="shared" si="1258"/>
        <v>1.2080658949452222E-3</v>
      </c>
      <c r="K1340" s="210">
        <f t="shared" si="1258"/>
        <v>6.3697153540619176E-3</v>
      </c>
      <c r="L1340" s="210">
        <f t="shared" si="1258"/>
        <v>0</v>
      </c>
    </row>
    <row r="1341" spans="1:12" x14ac:dyDescent="0.25">
      <c r="A1341" s="50" t="s">
        <v>1839</v>
      </c>
      <c r="B1341" s="50" t="s">
        <v>7767</v>
      </c>
      <c r="C1341" s="210">
        <f t="shared" ref="C1341:L1341" si="1259">(C3074/C$1818)/(C4807/C$3551)</f>
        <v>2.5005362806114636E-3</v>
      </c>
      <c r="D1341" s="210">
        <f t="shared" si="1259"/>
        <v>0.10717792297903295</v>
      </c>
      <c r="E1341" s="210">
        <f t="shared" si="1259"/>
        <v>7.0461225033113745E-3</v>
      </c>
      <c r="F1341" s="210">
        <f t="shared" si="1259"/>
        <v>0</v>
      </c>
      <c r="G1341" s="210">
        <f t="shared" si="1259"/>
        <v>2.9274125330258735E-2</v>
      </c>
      <c r="H1341" s="210">
        <f t="shared" si="1259"/>
        <v>1.0680804208244219E-2</v>
      </c>
      <c r="I1341" s="210">
        <f t="shared" si="1259"/>
        <v>8.567508465342967E-3</v>
      </c>
      <c r="J1341" s="210">
        <f t="shared" si="1259"/>
        <v>0</v>
      </c>
      <c r="K1341" s="210">
        <f t="shared" si="1259"/>
        <v>1.8189943104374938E-3</v>
      </c>
      <c r="L1341" s="210">
        <f t="shared" si="1259"/>
        <v>0</v>
      </c>
    </row>
    <row r="1342" spans="1:12" x14ac:dyDescent="0.25">
      <c r="A1342" s="50" t="s">
        <v>949</v>
      </c>
      <c r="B1342" s="50" t="s">
        <v>7768</v>
      </c>
      <c r="C1342" s="210">
        <f t="shared" ref="C1342:L1342" si="1260">(C3075/C$1818)/(C4808/C$3551)</f>
        <v>6.1813015877254893E-2</v>
      </c>
      <c r="D1342" s="210">
        <f t="shared" si="1260"/>
        <v>4.4259453148714642E-2</v>
      </c>
      <c r="E1342" s="210">
        <f t="shared" si="1260"/>
        <v>4.3562860672689205E-2</v>
      </c>
      <c r="F1342" s="210">
        <f t="shared" si="1260"/>
        <v>3.8717723772130008E-2</v>
      </c>
      <c r="G1342" s="210">
        <f t="shared" si="1260"/>
        <v>0.15059816187738681</v>
      </c>
      <c r="H1342" s="210">
        <f t="shared" si="1260"/>
        <v>0.53334021558116296</v>
      </c>
      <c r="I1342" s="210">
        <f t="shared" si="1260"/>
        <v>0.55082801437616513</v>
      </c>
      <c r="J1342" s="210">
        <f t="shared" si="1260"/>
        <v>0.69665000296469548</v>
      </c>
      <c r="K1342" s="210">
        <f t="shared" si="1260"/>
        <v>0.56802951614434527</v>
      </c>
      <c r="L1342" s="210">
        <f t="shared" si="1260"/>
        <v>0.59201573060693047</v>
      </c>
    </row>
    <row r="1343" spans="1:12" x14ac:dyDescent="0.25">
      <c r="A1343" s="50" t="s">
        <v>3335</v>
      </c>
      <c r="B1343" s="50" t="s">
        <v>7769</v>
      </c>
      <c r="C1343" s="210">
        <f t="shared" ref="C1343:L1343" si="1261">(C3076/C$1818)/(C4809/C$3551)</f>
        <v>0</v>
      </c>
      <c r="D1343" s="210">
        <f t="shared" si="1261"/>
        <v>0</v>
      </c>
      <c r="E1343" s="210">
        <f t="shared" si="1261"/>
        <v>0</v>
      </c>
      <c r="F1343" s="210">
        <f t="shared" si="1261"/>
        <v>0</v>
      </c>
      <c r="G1343" s="210">
        <f t="shared" si="1261"/>
        <v>0</v>
      </c>
      <c r="H1343" s="210">
        <f t="shared" si="1261"/>
        <v>2.360819469400758E-4</v>
      </c>
      <c r="I1343" s="210">
        <f t="shared" si="1261"/>
        <v>0</v>
      </c>
      <c r="J1343" s="210">
        <f t="shared" si="1261"/>
        <v>0</v>
      </c>
      <c r="K1343" s="210">
        <f t="shared" si="1261"/>
        <v>0</v>
      </c>
      <c r="L1343" s="210">
        <f t="shared" si="1261"/>
        <v>0</v>
      </c>
    </row>
    <row r="1344" spans="1:12" x14ac:dyDescent="0.25">
      <c r="A1344" s="50" t="s">
        <v>2196</v>
      </c>
      <c r="B1344" s="50" t="s">
        <v>7770</v>
      </c>
      <c r="C1344" s="210">
        <f t="shared" ref="C1344:L1344" si="1262">(C3077/C$1818)/(C4810/C$3551)</f>
        <v>2.0744073110810046E-3</v>
      </c>
      <c r="D1344" s="210">
        <f t="shared" si="1262"/>
        <v>8.2738368594877568E-5</v>
      </c>
      <c r="E1344" s="210">
        <f t="shared" si="1262"/>
        <v>1.0945377411127494E-2</v>
      </c>
      <c r="F1344" s="210">
        <f t="shared" si="1262"/>
        <v>8.3464668077239286E-4</v>
      </c>
      <c r="G1344" s="210">
        <f t="shared" si="1262"/>
        <v>2.959472008643607E-4</v>
      </c>
      <c r="H1344" s="210">
        <f t="shared" si="1262"/>
        <v>2.1480500439222409E-4</v>
      </c>
      <c r="I1344" s="210">
        <f t="shared" si="1262"/>
        <v>2.4490417962320887E-2</v>
      </c>
      <c r="J1344" s="210">
        <f t="shared" si="1262"/>
        <v>4.7417674283058413E-3</v>
      </c>
      <c r="K1344" s="210">
        <f t="shared" si="1262"/>
        <v>1.0954769873822283E-2</v>
      </c>
      <c r="L1344" s="210">
        <f t="shared" si="1262"/>
        <v>0</v>
      </c>
    </row>
    <row r="1345" spans="1:12" x14ac:dyDescent="0.25">
      <c r="A1345" s="50" t="s">
        <v>2281</v>
      </c>
      <c r="B1345" s="50" t="s">
        <v>7771</v>
      </c>
      <c r="C1345" s="210">
        <f t="shared" ref="C1345:L1345" si="1263">(C3078/C$1818)/(C4811/C$3551)</f>
        <v>4.716170014302897E-3</v>
      </c>
      <c r="D1345" s="210">
        <f t="shared" si="1263"/>
        <v>0</v>
      </c>
      <c r="E1345" s="210">
        <f t="shared" si="1263"/>
        <v>0</v>
      </c>
      <c r="F1345" s="210">
        <f t="shared" si="1263"/>
        <v>3.3522141432439059E-3</v>
      </c>
      <c r="G1345" s="210">
        <f t="shared" si="1263"/>
        <v>0</v>
      </c>
      <c r="H1345" s="210">
        <f t="shared" si="1263"/>
        <v>2.9981382542082533E-2</v>
      </c>
      <c r="I1345" s="210">
        <f t="shared" si="1263"/>
        <v>6.5196973180824472E-4</v>
      </c>
      <c r="J1345" s="210">
        <f t="shared" si="1263"/>
        <v>2.9987691599846541E-2</v>
      </c>
      <c r="K1345" s="210">
        <f t="shared" si="1263"/>
        <v>0</v>
      </c>
      <c r="L1345" s="210">
        <f t="shared" si="1263"/>
        <v>0</v>
      </c>
    </row>
    <row r="1346" spans="1:12" x14ac:dyDescent="0.25">
      <c r="A1346" s="50" t="s">
        <v>1599</v>
      </c>
      <c r="B1346" s="50" t="s">
        <v>7772</v>
      </c>
      <c r="C1346" s="210">
        <f t="shared" ref="C1346:L1346" si="1264">(C3079/C$1818)/(C4812/C$3551)</f>
        <v>8.7005777272194749E-3</v>
      </c>
      <c r="D1346" s="210">
        <f t="shared" si="1264"/>
        <v>2.1615513227097571E-4</v>
      </c>
      <c r="E1346" s="210">
        <f t="shared" si="1264"/>
        <v>3.9841865386634244E-3</v>
      </c>
      <c r="F1346" s="210">
        <f t="shared" si="1264"/>
        <v>2.8256952270359396E-3</v>
      </c>
      <c r="G1346" s="210">
        <f t="shared" si="1264"/>
        <v>1.7978849553330848E-2</v>
      </c>
      <c r="H1346" s="210">
        <f t="shared" si="1264"/>
        <v>4.0519989682756194E-4</v>
      </c>
      <c r="I1346" s="210">
        <f t="shared" si="1264"/>
        <v>4.4229252506226802E-4</v>
      </c>
      <c r="J1346" s="210">
        <f t="shared" si="1264"/>
        <v>6.6441643238420258E-4</v>
      </c>
      <c r="K1346" s="210">
        <f t="shared" si="1264"/>
        <v>3.3694508415996138E-5</v>
      </c>
      <c r="L1346" s="210">
        <f t="shared" si="1264"/>
        <v>0</v>
      </c>
    </row>
    <row r="1347" spans="1:12" x14ac:dyDescent="0.25">
      <c r="A1347" s="50" t="s">
        <v>3745</v>
      </c>
      <c r="B1347" s="50" t="s">
        <v>7773</v>
      </c>
      <c r="C1347" s="210">
        <f t="shared" ref="C1347:L1347" si="1265">(C3080/C$1818)/(C4813/C$3551)</f>
        <v>0</v>
      </c>
      <c r="D1347" s="210">
        <f t="shared" si="1265"/>
        <v>0</v>
      </c>
      <c r="E1347" s="210">
        <f t="shared" si="1265"/>
        <v>1.2735842206257781</v>
      </c>
      <c r="F1347" s="210">
        <f t="shared" si="1265"/>
        <v>3.3853624070618493</v>
      </c>
      <c r="G1347" s="210">
        <f t="shared" si="1265"/>
        <v>0.56088988624006375</v>
      </c>
      <c r="H1347" s="210">
        <f t="shared" si="1265"/>
        <v>7.7213433402377962E-2</v>
      </c>
      <c r="I1347" s="210">
        <f t="shared" si="1265"/>
        <v>0.26235430670404813</v>
      </c>
      <c r="J1347" s="210">
        <f t="shared" si="1265"/>
        <v>0.16427785547528426</v>
      </c>
      <c r="K1347" s="210">
        <f t="shared" si="1265"/>
        <v>0</v>
      </c>
      <c r="L1347" s="210">
        <f t="shared" si="1265"/>
        <v>0</v>
      </c>
    </row>
    <row r="1348" spans="1:12" x14ac:dyDescent="0.25">
      <c r="A1348" s="50" t="s">
        <v>10190</v>
      </c>
      <c r="B1348" s="50" t="s">
        <v>10191</v>
      </c>
      <c r="C1348" s="210">
        <f t="shared" ref="C1348:L1348" si="1266">(C3081/C$1818)/(C4814/C$3551)</f>
        <v>0</v>
      </c>
      <c r="D1348" s="210">
        <f t="shared" si="1266"/>
        <v>0</v>
      </c>
      <c r="E1348" s="210">
        <f t="shared" si="1266"/>
        <v>0</v>
      </c>
      <c r="F1348" s="210">
        <f t="shared" si="1266"/>
        <v>0</v>
      </c>
      <c r="G1348" s="210">
        <f t="shared" si="1266"/>
        <v>1.6242280359458187E-2</v>
      </c>
      <c r="H1348" s="210">
        <f t="shared" si="1266"/>
        <v>0</v>
      </c>
      <c r="I1348" s="210">
        <f t="shared" si="1266"/>
        <v>8.7526759370265973E-4</v>
      </c>
      <c r="J1348" s="210">
        <f t="shared" si="1266"/>
        <v>0</v>
      </c>
      <c r="K1348" s="210">
        <f t="shared" si="1266"/>
        <v>1.013669443697783E-3</v>
      </c>
      <c r="L1348" s="210">
        <f t="shared" si="1266"/>
        <v>0</v>
      </c>
    </row>
    <row r="1349" spans="1:12" x14ac:dyDescent="0.25">
      <c r="A1349" s="50" t="s">
        <v>807</v>
      </c>
      <c r="B1349" s="50" t="s">
        <v>7780</v>
      </c>
      <c r="C1349" s="210">
        <f t="shared" ref="C1349:L1349" si="1267">(C3082/C$1818)/(C4815/C$3551)</f>
        <v>0</v>
      </c>
      <c r="D1349" s="210">
        <f t="shared" si="1267"/>
        <v>0</v>
      </c>
      <c r="E1349" s="210">
        <f t="shared" si="1267"/>
        <v>0</v>
      </c>
      <c r="F1349" s="210">
        <f t="shared" si="1267"/>
        <v>0</v>
      </c>
      <c r="G1349" s="210">
        <f t="shared" si="1267"/>
        <v>7.7652984703591095E-5</v>
      </c>
      <c r="H1349" s="210">
        <f t="shared" si="1267"/>
        <v>0</v>
      </c>
      <c r="I1349" s="210">
        <f t="shared" si="1267"/>
        <v>0</v>
      </c>
      <c r="J1349" s="210">
        <f t="shared" si="1267"/>
        <v>0</v>
      </c>
      <c r="K1349" s="210">
        <f t="shared" si="1267"/>
        <v>0</v>
      </c>
      <c r="L1349" s="210">
        <f t="shared" si="1267"/>
        <v>0</v>
      </c>
    </row>
    <row r="1350" spans="1:12" x14ac:dyDescent="0.25">
      <c r="A1350" s="50" t="s">
        <v>2353</v>
      </c>
      <c r="B1350" s="50" t="s">
        <v>7785</v>
      </c>
      <c r="C1350" s="210">
        <f t="shared" ref="C1350:L1350" si="1268">(C3083/C$1818)/(C4816/C$3551)</f>
        <v>0</v>
      </c>
      <c r="D1350" s="210">
        <f t="shared" si="1268"/>
        <v>0</v>
      </c>
      <c r="E1350" s="210">
        <f t="shared" si="1268"/>
        <v>0</v>
      </c>
      <c r="F1350" s="210">
        <f t="shared" si="1268"/>
        <v>0</v>
      </c>
      <c r="G1350" s="210">
        <f t="shared" si="1268"/>
        <v>0</v>
      </c>
      <c r="H1350" s="210">
        <f t="shared" si="1268"/>
        <v>0</v>
      </c>
      <c r="I1350" s="210">
        <f t="shared" si="1268"/>
        <v>6.7118993385550749E-3</v>
      </c>
      <c r="J1350" s="210">
        <f t="shared" si="1268"/>
        <v>0</v>
      </c>
      <c r="K1350" s="210">
        <f t="shared" si="1268"/>
        <v>0</v>
      </c>
      <c r="L1350" s="210">
        <f t="shared" si="1268"/>
        <v>0</v>
      </c>
    </row>
    <row r="1351" spans="1:12" x14ac:dyDescent="0.25">
      <c r="A1351" s="50" t="s">
        <v>649</v>
      </c>
      <c r="B1351" s="50" t="s">
        <v>7787</v>
      </c>
      <c r="C1351" s="210">
        <f t="shared" ref="C1351:L1351" si="1269">(C3084/C$1818)/(C4817/C$3551)</f>
        <v>0</v>
      </c>
      <c r="D1351" s="210">
        <f t="shared" si="1269"/>
        <v>0</v>
      </c>
      <c r="E1351" s="210">
        <f t="shared" si="1269"/>
        <v>0</v>
      </c>
      <c r="F1351" s="210">
        <f t="shared" si="1269"/>
        <v>0</v>
      </c>
      <c r="G1351" s="210">
        <f t="shared" si="1269"/>
        <v>0</v>
      </c>
      <c r="H1351" s="210">
        <f t="shared" si="1269"/>
        <v>0</v>
      </c>
      <c r="I1351" s="210">
        <f t="shared" si="1269"/>
        <v>0</v>
      </c>
      <c r="J1351" s="210">
        <f t="shared" si="1269"/>
        <v>2.1757946870153435E-3</v>
      </c>
      <c r="K1351" s="210">
        <f t="shared" si="1269"/>
        <v>0</v>
      </c>
      <c r="L1351" s="210">
        <f t="shared" si="1269"/>
        <v>0</v>
      </c>
    </row>
    <row r="1352" spans="1:12" x14ac:dyDescent="0.25">
      <c r="A1352" s="50" t="s">
        <v>2198</v>
      </c>
      <c r="B1352" s="50" t="s">
        <v>7789</v>
      </c>
      <c r="C1352" s="210">
        <f t="shared" ref="C1352:L1352" si="1270">(C3085/C$1818)/(C4818/C$3551)</f>
        <v>0</v>
      </c>
      <c r="D1352" s="210">
        <f t="shared" si="1270"/>
        <v>0</v>
      </c>
      <c r="E1352" s="210">
        <f t="shared" si="1270"/>
        <v>0</v>
      </c>
      <c r="F1352" s="210">
        <f t="shared" si="1270"/>
        <v>0</v>
      </c>
      <c r="G1352" s="210">
        <f t="shared" si="1270"/>
        <v>0</v>
      </c>
      <c r="H1352" s="210">
        <f t="shared" si="1270"/>
        <v>4.159780842549921E-4</v>
      </c>
      <c r="I1352" s="210">
        <f t="shared" si="1270"/>
        <v>0</v>
      </c>
      <c r="J1352" s="210">
        <f t="shared" si="1270"/>
        <v>0</v>
      </c>
      <c r="K1352" s="210">
        <f t="shared" si="1270"/>
        <v>0</v>
      </c>
      <c r="L1352" s="210">
        <f t="shared" si="1270"/>
        <v>0</v>
      </c>
    </row>
    <row r="1353" spans="1:12" x14ac:dyDescent="0.25">
      <c r="A1353" s="50" t="s">
        <v>752</v>
      </c>
      <c r="B1353" s="50" t="s">
        <v>7790</v>
      </c>
      <c r="C1353" s="210">
        <f t="shared" ref="C1353:L1353" si="1271">(C3086/C$1818)/(C4819/C$3551)</f>
        <v>0</v>
      </c>
      <c r="D1353" s="210">
        <f t="shared" si="1271"/>
        <v>6.6265502934113613E-4</v>
      </c>
      <c r="E1353" s="210">
        <f t="shared" si="1271"/>
        <v>0</v>
      </c>
      <c r="F1353" s="210">
        <f t="shared" si="1271"/>
        <v>0</v>
      </c>
      <c r="G1353" s="210">
        <f t="shared" si="1271"/>
        <v>0</v>
      </c>
      <c r="H1353" s="210">
        <f t="shared" si="1271"/>
        <v>0</v>
      </c>
      <c r="I1353" s="210">
        <f t="shared" si="1271"/>
        <v>1.185583587749982E-2</v>
      </c>
      <c r="J1353" s="210">
        <f t="shared" si="1271"/>
        <v>0</v>
      </c>
      <c r="K1353" s="210">
        <f t="shared" si="1271"/>
        <v>0</v>
      </c>
      <c r="L1353" s="210">
        <f t="shared" si="1271"/>
        <v>0</v>
      </c>
    </row>
    <row r="1354" spans="1:12" x14ac:dyDescent="0.25">
      <c r="A1354" s="50" t="s">
        <v>1468</v>
      </c>
      <c r="B1354" s="50" t="s">
        <v>7791</v>
      </c>
      <c r="C1354" s="210">
        <f t="shared" ref="C1354:L1354" si="1272">(C3087/C$1818)/(C4820/C$3551)</f>
        <v>0</v>
      </c>
      <c r="D1354" s="210">
        <f t="shared" si="1272"/>
        <v>0</v>
      </c>
      <c r="E1354" s="210">
        <f t="shared" si="1272"/>
        <v>0</v>
      </c>
      <c r="F1354" s="210">
        <f t="shared" si="1272"/>
        <v>0</v>
      </c>
      <c r="G1354" s="210">
        <f t="shared" si="1272"/>
        <v>5.166300851345715E-4</v>
      </c>
      <c r="H1354" s="210">
        <f t="shared" si="1272"/>
        <v>0</v>
      </c>
      <c r="I1354" s="210">
        <f t="shared" si="1272"/>
        <v>0</v>
      </c>
      <c r="J1354" s="210">
        <f t="shared" si="1272"/>
        <v>0</v>
      </c>
      <c r="K1354" s="210">
        <f t="shared" si="1272"/>
        <v>0</v>
      </c>
      <c r="L1354" s="210">
        <f t="shared" si="1272"/>
        <v>0</v>
      </c>
    </row>
    <row r="1355" spans="1:12" x14ac:dyDescent="0.25">
      <c r="A1355" s="50" t="s">
        <v>292</v>
      </c>
      <c r="B1355" s="50" t="s">
        <v>7792</v>
      </c>
      <c r="C1355" s="210">
        <f t="shared" ref="C1355:L1355" si="1273">(C3088/C$1818)/(C4821/C$3551)</f>
        <v>2.5930627637182468E-4</v>
      </c>
      <c r="D1355" s="210">
        <f t="shared" si="1273"/>
        <v>0</v>
      </c>
      <c r="E1355" s="210">
        <f t="shared" si="1273"/>
        <v>0</v>
      </c>
      <c r="F1355" s="210">
        <f t="shared" si="1273"/>
        <v>0</v>
      </c>
      <c r="G1355" s="210">
        <f t="shared" si="1273"/>
        <v>0</v>
      </c>
      <c r="H1355" s="210">
        <f t="shared" si="1273"/>
        <v>0</v>
      </c>
      <c r="I1355" s="210">
        <f t="shared" si="1273"/>
        <v>0</v>
      </c>
      <c r="J1355" s="210">
        <f t="shared" si="1273"/>
        <v>0</v>
      </c>
      <c r="K1355" s="210">
        <f t="shared" si="1273"/>
        <v>0</v>
      </c>
      <c r="L1355" s="210">
        <f t="shared" si="1273"/>
        <v>0</v>
      </c>
    </row>
    <row r="1356" spans="1:12" x14ac:dyDescent="0.25">
      <c r="A1356" s="50" t="s">
        <v>1771</v>
      </c>
      <c r="B1356" s="50" t="s">
        <v>7795</v>
      </c>
      <c r="C1356" s="210">
        <f t="shared" ref="C1356:L1356" si="1274">(C3089/C$1818)/(C4822/C$3551)</f>
        <v>0</v>
      </c>
      <c r="D1356" s="210">
        <f t="shared" si="1274"/>
        <v>0</v>
      </c>
      <c r="E1356" s="210">
        <f t="shared" si="1274"/>
        <v>0</v>
      </c>
      <c r="F1356" s="210">
        <f t="shared" si="1274"/>
        <v>6.2335772750112019E-5</v>
      </c>
      <c r="G1356" s="210">
        <f t="shared" si="1274"/>
        <v>0</v>
      </c>
      <c r="H1356" s="210">
        <f t="shared" si="1274"/>
        <v>0</v>
      </c>
      <c r="I1356" s="210">
        <f t="shared" si="1274"/>
        <v>0</v>
      </c>
      <c r="J1356" s="210">
        <f t="shared" si="1274"/>
        <v>0</v>
      </c>
      <c r="K1356" s="210">
        <f t="shared" si="1274"/>
        <v>0</v>
      </c>
      <c r="L1356" s="210">
        <f t="shared" si="1274"/>
        <v>0</v>
      </c>
    </row>
    <row r="1357" spans="1:12" x14ac:dyDescent="0.25">
      <c r="A1357" s="50" t="s">
        <v>1648</v>
      </c>
      <c r="B1357" s="50" t="s">
        <v>7797</v>
      </c>
      <c r="C1357" s="210">
        <f t="shared" ref="C1357:L1357" si="1275">(C3090/C$1818)/(C4823/C$3551)</f>
        <v>0</v>
      </c>
      <c r="D1357" s="210">
        <f t="shared" si="1275"/>
        <v>0</v>
      </c>
      <c r="E1357" s="210">
        <f t="shared" si="1275"/>
        <v>0</v>
      </c>
      <c r="F1357" s="210">
        <f t="shared" si="1275"/>
        <v>0</v>
      </c>
      <c r="G1357" s="210">
        <f t="shared" si="1275"/>
        <v>0</v>
      </c>
      <c r="H1357" s="210">
        <f t="shared" si="1275"/>
        <v>0</v>
      </c>
      <c r="I1357" s="210">
        <f t="shared" si="1275"/>
        <v>0</v>
      </c>
      <c r="J1357" s="210">
        <f t="shared" si="1275"/>
        <v>1.5578295671190226E-2</v>
      </c>
      <c r="K1357" s="210">
        <f t="shared" si="1275"/>
        <v>0</v>
      </c>
      <c r="L1357" s="210">
        <f t="shared" si="1275"/>
        <v>0</v>
      </c>
    </row>
    <row r="1358" spans="1:12" x14ac:dyDescent="0.25">
      <c r="A1358" s="50" t="s">
        <v>608</v>
      </c>
      <c r="B1358" s="50" t="s">
        <v>7798</v>
      </c>
      <c r="C1358" s="210">
        <f t="shared" ref="C1358:L1358" si="1276">(C3091/C$1818)/(C4824/C$3551)</f>
        <v>0</v>
      </c>
      <c r="D1358" s="210">
        <f t="shared" si="1276"/>
        <v>0</v>
      </c>
      <c r="E1358" s="210">
        <f t="shared" si="1276"/>
        <v>1.0450437512944555E-3</v>
      </c>
      <c r="F1358" s="210">
        <f t="shared" si="1276"/>
        <v>0</v>
      </c>
      <c r="G1358" s="210">
        <f t="shared" si="1276"/>
        <v>0</v>
      </c>
      <c r="H1358" s="210">
        <f t="shared" si="1276"/>
        <v>0</v>
      </c>
      <c r="I1358" s="210">
        <f t="shared" si="1276"/>
        <v>0</v>
      </c>
      <c r="J1358" s="210">
        <f t="shared" si="1276"/>
        <v>0</v>
      </c>
      <c r="K1358" s="210">
        <f t="shared" si="1276"/>
        <v>0</v>
      </c>
      <c r="L1358" s="210">
        <f t="shared" si="1276"/>
        <v>0</v>
      </c>
    </row>
    <row r="1359" spans="1:12" x14ac:dyDescent="0.25">
      <c r="A1359" s="50" t="s">
        <v>202</v>
      </c>
      <c r="B1359" s="50" t="s">
        <v>7800</v>
      </c>
      <c r="C1359" s="210">
        <f t="shared" ref="C1359:L1359" si="1277">(C3092/C$1818)/(C4825/C$3551)</f>
        <v>0</v>
      </c>
      <c r="D1359" s="210">
        <f t="shared" si="1277"/>
        <v>3.4914774277382459E-6</v>
      </c>
      <c r="E1359" s="210">
        <f t="shared" si="1277"/>
        <v>5.0844173883359889E-5</v>
      </c>
      <c r="F1359" s="210">
        <f t="shared" si="1277"/>
        <v>1.7540256014626495E-6</v>
      </c>
      <c r="G1359" s="210">
        <f t="shared" si="1277"/>
        <v>0</v>
      </c>
      <c r="H1359" s="210">
        <f t="shared" si="1277"/>
        <v>9.6652940460494681E-4</v>
      </c>
      <c r="I1359" s="210">
        <f t="shared" si="1277"/>
        <v>3.500129334243935E-6</v>
      </c>
      <c r="J1359" s="210">
        <f t="shared" si="1277"/>
        <v>2.0031355188804699E-4</v>
      </c>
      <c r="K1359" s="210">
        <f t="shared" si="1277"/>
        <v>0</v>
      </c>
      <c r="L1359" s="210">
        <f t="shared" si="1277"/>
        <v>0</v>
      </c>
    </row>
    <row r="1360" spans="1:12" x14ac:dyDescent="0.25">
      <c r="A1360" s="50" t="s">
        <v>1501</v>
      </c>
      <c r="B1360" s="50" t="s">
        <v>7805</v>
      </c>
      <c r="C1360" s="210">
        <f t="shared" ref="C1360:L1360" si="1278">(C3093/C$1818)/(C4826/C$3551)</f>
        <v>0</v>
      </c>
      <c r="D1360" s="210">
        <f t="shared" si="1278"/>
        <v>0</v>
      </c>
      <c r="E1360" s="210">
        <f t="shared" si="1278"/>
        <v>2.315445988932509E-3</v>
      </c>
      <c r="F1360" s="210">
        <f t="shared" si="1278"/>
        <v>0</v>
      </c>
      <c r="G1360" s="210">
        <f t="shared" si="1278"/>
        <v>0</v>
      </c>
      <c r="H1360" s="210">
        <f t="shared" si="1278"/>
        <v>0</v>
      </c>
      <c r="I1360" s="210">
        <f t="shared" si="1278"/>
        <v>0</v>
      </c>
      <c r="J1360" s="210">
        <f t="shared" si="1278"/>
        <v>0</v>
      </c>
      <c r="K1360" s="210">
        <f t="shared" si="1278"/>
        <v>0</v>
      </c>
      <c r="L1360" s="210">
        <f t="shared" si="1278"/>
        <v>0</v>
      </c>
    </row>
    <row r="1361" spans="1:12" x14ac:dyDescent="0.25">
      <c r="A1361" s="50" t="s">
        <v>4368</v>
      </c>
      <c r="B1361" s="50" t="s">
        <v>7807</v>
      </c>
      <c r="C1361" s="210">
        <f t="shared" ref="C1361:L1361" si="1279">(C3094/C$1818)/(C4827/C$3551)</f>
        <v>0</v>
      </c>
      <c r="D1361" s="210">
        <f t="shared" si="1279"/>
        <v>0</v>
      </c>
      <c r="E1361" s="210">
        <f t="shared" si="1279"/>
        <v>0</v>
      </c>
      <c r="F1361" s="210">
        <f t="shared" si="1279"/>
        <v>0</v>
      </c>
      <c r="G1361" s="210">
        <f t="shared" si="1279"/>
        <v>0</v>
      </c>
      <c r="H1361" s="210">
        <f t="shared" si="1279"/>
        <v>0</v>
      </c>
      <c r="I1361" s="210">
        <f t="shared" si="1279"/>
        <v>1.5207542100274209E-5</v>
      </c>
      <c r="J1361" s="210">
        <f t="shared" si="1279"/>
        <v>1.7885961788752082E-3</v>
      </c>
      <c r="K1361" s="210">
        <f t="shared" si="1279"/>
        <v>7.1476008123108918E-4</v>
      </c>
      <c r="L1361" s="210">
        <f t="shared" si="1279"/>
        <v>0</v>
      </c>
    </row>
    <row r="1362" spans="1:12" x14ac:dyDescent="0.25">
      <c r="A1362" s="50" t="s">
        <v>4158</v>
      </c>
      <c r="B1362" s="50" t="s">
        <v>7810</v>
      </c>
      <c r="C1362" s="210">
        <f t="shared" ref="C1362:L1362" si="1280">(C3095/C$1818)/(C4828/C$3551)</f>
        <v>0</v>
      </c>
      <c r="D1362" s="210">
        <f t="shared" si="1280"/>
        <v>0</v>
      </c>
      <c r="E1362" s="210">
        <f t="shared" si="1280"/>
        <v>0</v>
      </c>
      <c r="F1362" s="210">
        <f t="shared" si="1280"/>
        <v>0</v>
      </c>
      <c r="G1362" s="210">
        <f t="shared" si="1280"/>
        <v>0</v>
      </c>
      <c r="H1362" s="210">
        <f t="shared" si="1280"/>
        <v>0</v>
      </c>
      <c r="I1362" s="210">
        <f t="shared" si="1280"/>
        <v>0</v>
      </c>
      <c r="J1362" s="210">
        <f t="shared" si="1280"/>
        <v>0</v>
      </c>
      <c r="K1362" s="210">
        <f t="shared" si="1280"/>
        <v>2.9336321011938682E-5</v>
      </c>
      <c r="L1362" s="210">
        <f t="shared" si="1280"/>
        <v>0</v>
      </c>
    </row>
    <row r="1363" spans="1:12" x14ac:dyDescent="0.25">
      <c r="A1363" s="50" t="s">
        <v>3690</v>
      </c>
      <c r="B1363" s="50" t="s">
        <v>7811</v>
      </c>
      <c r="C1363" s="210">
        <f t="shared" ref="C1363:L1363" si="1281">(C3096/C$1818)/(C4829/C$3551)</f>
        <v>0</v>
      </c>
      <c r="D1363" s="210">
        <f t="shared" si="1281"/>
        <v>0</v>
      </c>
      <c r="E1363" s="210">
        <f t="shared" si="1281"/>
        <v>3.3251594974073901E-6</v>
      </c>
      <c r="F1363" s="210">
        <f t="shared" si="1281"/>
        <v>0</v>
      </c>
      <c r="G1363" s="210">
        <f t="shared" si="1281"/>
        <v>0</v>
      </c>
      <c r="H1363" s="210">
        <f t="shared" si="1281"/>
        <v>0</v>
      </c>
      <c r="I1363" s="210">
        <f t="shared" si="1281"/>
        <v>1.259098210993761E-4</v>
      </c>
      <c r="J1363" s="210">
        <f t="shared" si="1281"/>
        <v>0</v>
      </c>
      <c r="K1363" s="210">
        <f t="shared" si="1281"/>
        <v>0</v>
      </c>
      <c r="L1363" s="210">
        <f t="shared" si="1281"/>
        <v>0</v>
      </c>
    </row>
    <row r="1364" spans="1:12" x14ac:dyDescent="0.25">
      <c r="A1364" s="50" t="s">
        <v>1343</v>
      </c>
      <c r="B1364" s="50" t="s">
        <v>7812</v>
      </c>
      <c r="C1364" s="210">
        <f t="shared" ref="C1364:L1364" si="1282">(C3097/C$1818)/(C4830/C$3551)</f>
        <v>0</v>
      </c>
      <c r="D1364" s="210">
        <f t="shared" si="1282"/>
        <v>2.0363820224209093E-2</v>
      </c>
      <c r="E1364" s="210">
        <f t="shared" si="1282"/>
        <v>0</v>
      </c>
      <c r="F1364" s="210">
        <f t="shared" si="1282"/>
        <v>0</v>
      </c>
      <c r="G1364" s="210">
        <f t="shared" si="1282"/>
        <v>0</v>
      </c>
      <c r="H1364" s="210">
        <f t="shared" si="1282"/>
        <v>0</v>
      </c>
      <c r="I1364" s="210">
        <f t="shared" si="1282"/>
        <v>0</v>
      </c>
      <c r="J1364" s="210">
        <f t="shared" si="1282"/>
        <v>0</v>
      </c>
      <c r="K1364" s="210">
        <f t="shared" si="1282"/>
        <v>8.5130419931845854E-4</v>
      </c>
      <c r="L1364" s="210">
        <f t="shared" si="1282"/>
        <v>0</v>
      </c>
    </row>
    <row r="1365" spans="1:12" x14ac:dyDescent="0.25">
      <c r="A1365" s="50" t="s">
        <v>3737</v>
      </c>
      <c r="B1365" s="50" t="s">
        <v>7813</v>
      </c>
      <c r="C1365" s="210">
        <f t="shared" ref="C1365:L1365" si="1283">(C3098/C$1818)/(C4831/C$3551)</f>
        <v>0</v>
      </c>
      <c r="D1365" s="210">
        <f t="shared" si="1283"/>
        <v>0</v>
      </c>
      <c r="E1365" s="210">
        <f t="shared" si="1283"/>
        <v>4.6823531559653822E-4</v>
      </c>
      <c r="F1365" s="210">
        <f t="shared" si="1283"/>
        <v>0</v>
      </c>
      <c r="G1365" s="210">
        <f t="shared" si="1283"/>
        <v>0</v>
      </c>
      <c r="H1365" s="210">
        <f t="shared" si="1283"/>
        <v>0</v>
      </c>
      <c r="I1365" s="210">
        <f t="shared" si="1283"/>
        <v>0</v>
      </c>
      <c r="J1365" s="210">
        <f t="shared" si="1283"/>
        <v>0</v>
      </c>
      <c r="K1365" s="210">
        <f t="shared" si="1283"/>
        <v>0</v>
      </c>
      <c r="L1365" s="210">
        <f t="shared" si="1283"/>
        <v>0</v>
      </c>
    </row>
    <row r="1366" spans="1:12" x14ac:dyDescent="0.25">
      <c r="A1366" s="50" t="s">
        <v>2695</v>
      </c>
      <c r="B1366" s="50" t="s">
        <v>7821</v>
      </c>
      <c r="C1366" s="210">
        <f t="shared" ref="C1366:L1366" si="1284">(C3099/C$1818)/(C4832/C$3551)</f>
        <v>0</v>
      </c>
      <c r="D1366" s="210">
        <f t="shared" si="1284"/>
        <v>0</v>
      </c>
      <c r="E1366" s="210">
        <f t="shared" si="1284"/>
        <v>0</v>
      </c>
      <c r="F1366" s="210">
        <f t="shared" si="1284"/>
        <v>4.3508435310574307E-4</v>
      </c>
      <c r="G1366" s="210">
        <f t="shared" si="1284"/>
        <v>3.029869924720336E-3</v>
      </c>
      <c r="H1366" s="210">
        <f t="shared" si="1284"/>
        <v>0</v>
      </c>
      <c r="I1366" s="210">
        <f t="shared" si="1284"/>
        <v>3.0299060450216956E-4</v>
      </c>
      <c r="J1366" s="210">
        <f t="shared" si="1284"/>
        <v>0</v>
      </c>
      <c r="K1366" s="210">
        <f t="shared" si="1284"/>
        <v>7.0605874843987834E-3</v>
      </c>
      <c r="L1366" s="210">
        <f t="shared" si="1284"/>
        <v>0</v>
      </c>
    </row>
    <row r="1367" spans="1:12" x14ac:dyDescent="0.25">
      <c r="A1367" s="50" t="s">
        <v>1316</v>
      </c>
      <c r="B1367" s="50" t="s">
        <v>7835</v>
      </c>
      <c r="C1367" s="210">
        <f t="shared" ref="C1367:L1367" si="1285">(C3100/C$1818)/(C4833/C$3551)</f>
        <v>0</v>
      </c>
      <c r="D1367" s="210">
        <f t="shared" si="1285"/>
        <v>0</v>
      </c>
      <c r="E1367" s="210">
        <f t="shared" si="1285"/>
        <v>6.2528262874435104E-3</v>
      </c>
      <c r="F1367" s="210">
        <f t="shared" si="1285"/>
        <v>2.4303733322372499E-4</v>
      </c>
      <c r="G1367" s="210">
        <f t="shared" si="1285"/>
        <v>0</v>
      </c>
      <c r="H1367" s="210">
        <f t="shared" si="1285"/>
        <v>0</v>
      </c>
      <c r="I1367" s="210">
        <f t="shared" si="1285"/>
        <v>0</v>
      </c>
      <c r="J1367" s="210">
        <f t="shared" si="1285"/>
        <v>0</v>
      </c>
      <c r="K1367" s="210">
        <f t="shared" si="1285"/>
        <v>0</v>
      </c>
      <c r="L1367" s="210">
        <f t="shared" si="1285"/>
        <v>0</v>
      </c>
    </row>
    <row r="1368" spans="1:12" x14ac:dyDescent="0.25">
      <c r="A1368" s="50" t="s">
        <v>1056</v>
      </c>
      <c r="B1368" s="50" t="s">
        <v>7838</v>
      </c>
      <c r="C1368" s="210">
        <f t="shared" ref="C1368:L1368" si="1286">(C3101/C$1818)/(C4834/C$3551)</f>
        <v>0</v>
      </c>
      <c r="D1368" s="210">
        <f t="shared" si="1286"/>
        <v>0</v>
      </c>
      <c r="E1368" s="210">
        <f t="shared" si="1286"/>
        <v>0</v>
      </c>
      <c r="F1368" s="210">
        <f t="shared" si="1286"/>
        <v>0</v>
      </c>
      <c r="G1368" s="210">
        <f t="shared" si="1286"/>
        <v>0</v>
      </c>
      <c r="H1368" s="210">
        <f t="shared" si="1286"/>
        <v>0</v>
      </c>
      <c r="I1368" s="210">
        <f t="shared" si="1286"/>
        <v>0</v>
      </c>
      <c r="J1368" s="210">
        <f t="shared" si="1286"/>
        <v>4.3989038871454306E-2</v>
      </c>
      <c r="K1368" s="210">
        <f t="shared" si="1286"/>
        <v>5.1391221443170907E-3</v>
      </c>
      <c r="L1368" s="210">
        <f t="shared" si="1286"/>
        <v>0</v>
      </c>
    </row>
    <row r="1369" spans="1:12" x14ac:dyDescent="0.25">
      <c r="A1369" s="50" t="s">
        <v>1386</v>
      </c>
      <c r="B1369" s="50" t="s">
        <v>7839</v>
      </c>
      <c r="C1369" s="210">
        <f t="shared" ref="C1369:L1369" si="1287">(C3102/C$1818)/(C4835/C$3551)</f>
        <v>0</v>
      </c>
      <c r="D1369" s="210">
        <f t="shared" si="1287"/>
        <v>0</v>
      </c>
      <c r="E1369" s="210">
        <f t="shared" si="1287"/>
        <v>0</v>
      </c>
      <c r="F1369" s="210">
        <f t="shared" si="1287"/>
        <v>0</v>
      </c>
      <c r="G1369" s="210">
        <f t="shared" si="1287"/>
        <v>9.4149459271518406E-3</v>
      </c>
      <c r="H1369" s="210">
        <f t="shared" si="1287"/>
        <v>0</v>
      </c>
      <c r="I1369" s="210">
        <f t="shared" si="1287"/>
        <v>0</v>
      </c>
      <c r="J1369" s="210">
        <f t="shared" si="1287"/>
        <v>0</v>
      </c>
      <c r="K1369" s="210">
        <f t="shared" si="1287"/>
        <v>0</v>
      </c>
      <c r="L1369" s="210">
        <f t="shared" si="1287"/>
        <v>0</v>
      </c>
    </row>
    <row r="1370" spans="1:12" x14ac:dyDescent="0.25">
      <c r="A1370" s="50" t="s">
        <v>2325</v>
      </c>
      <c r="B1370" s="50" t="s">
        <v>7841</v>
      </c>
      <c r="C1370" s="210">
        <f t="shared" ref="C1370:L1370" si="1288">(C3103/C$1818)/(C4836/C$3551)</f>
        <v>0</v>
      </c>
      <c r="D1370" s="210">
        <f t="shared" si="1288"/>
        <v>0</v>
      </c>
      <c r="E1370" s="210">
        <f t="shared" si="1288"/>
        <v>0</v>
      </c>
      <c r="F1370" s="210">
        <f t="shared" si="1288"/>
        <v>0</v>
      </c>
      <c r="G1370" s="210">
        <f t="shared" si="1288"/>
        <v>0</v>
      </c>
      <c r="H1370" s="210">
        <f t="shared" si="1288"/>
        <v>2.593502219114586E-3</v>
      </c>
      <c r="I1370" s="210">
        <f t="shared" si="1288"/>
        <v>1.7693107270028634E-3</v>
      </c>
      <c r="J1370" s="210">
        <f t="shared" si="1288"/>
        <v>0</v>
      </c>
      <c r="K1370" s="210">
        <f t="shared" si="1288"/>
        <v>0</v>
      </c>
      <c r="L1370" s="210">
        <f t="shared" si="1288"/>
        <v>0</v>
      </c>
    </row>
    <row r="1371" spans="1:12" x14ac:dyDescent="0.25">
      <c r="A1371" s="50" t="s">
        <v>3155</v>
      </c>
      <c r="B1371" s="50" t="s">
        <v>7842</v>
      </c>
      <c r="C1371" s="210">
        <f t="shared" ref="C1371:L1371" si="1289">(C3104/C$1818)/(C4837/C$3551)</f>
        <v>0</v>
      </c>
      <c r="D1371" s="210">
        <f t="shared" si="1289"/>
        <v>0</v>
      </c>
      <c r="E1371" s="210">
        <f t="shared" si="1289"/>
        <v>0</v>
      </c>
      <c r="F1371" s="210">
        <f t="shared" si="1289"/>
        <v>4.0763961046619288E-3</v>
      </c>
      <c r="G1371" s="210">
        <f t="shared" si="1289"/>
        <v>0</v>
      </c>
      <c r="H1371" s="210">
        <f t="shared" si="1289"/>
        <v>1.8423013959433042E-2</v>
      </c>
      <c r="I1371" s="210">
        <f t="shared" si="1289"/>
        <v>0</v>
      </c>
      <c r="J1371" s="210">
        <f t="shared" si="1289"/>
        <v>0</v>
      </c>
      <c r="K1371" s="210">
        <f t="shared" si="1289"/>
        <v>0</v>
      </c>
      <c r="L1371" s="210">
        <f t="shared" si="1289"/>
        <v>0</v>
      </c>
    </row>
    <row r="1372" spans="1:12" x14ac:dyDescent="0.25">
      <c r="A1372" s="50" t="s">
        <v>1878</v>
      </c>
      <c r="B1372" s="50" t="s">
        <v>7843</v>
      </c>
      <c r="C1372" s="210">
        <f t="shared" ref="C1372:L1372" si="1290">(C3105/C$1818)/(C4838/C$3551)</f>
        <v>0</v>
      </c>
      <c r="D1372" s="210">
        <f t="shared" si="1290"/>
        <v>0</v>
      </c>
      <c r="E1372" s="210">
        <f t="shared" si="1290"/>
        <v>0</v>
      </c>
      <c r="F1372" s="210">
        <f t="shared" si="1290"/>
        <v>0</v>
      </c>
      <c r="G1372" s="210">
        <f t="shared" si="1290"/>
        <v>3.1494495352115677E-3</v>
      </c>
      <c r="H1372" s="210">
        <f t="shared" si="1290"/>
        <v>0</v>
      </c>
      <c r="I1372" s="210">
        <f t="shared" si="1290"/>
        <v>0</v>
      </c>
      <c r="J1372" s="210">
        <f t="shared" si="1290"/>
        <v>0</v>
      </c>
      <c r="K1372" s="210">
        <f t="shared" si="1290"/>
        <v>0</v>
      </c>
      <c r="L1372" s="210">
        <f t="shared" si="1290"/>
        <v>0</v>
      </c>
    </row>
    <row r="1373" spans="1:12" x14ac:dyDescent="0.25">
      <c r="A1373" s="50" t="s">
        <v>1211</v>
      </c>
      <c r="B1373" s="50" t="s">
        <v>7844</v>
      </c>
      <c r="C1373" s="210">
        <f t="shared" ref="C1373:L1373" si="1291">(C3106/C$1818)/(C4839/C$3551)</f>
        <v>0</v>
      </c>
      <c r="D1373" s="210">
        <f t="shared" si="1291"/>
        <v>0</v>
      </c>
      <c r="E1373" s="210">
        <f t="shared" si="1291"/>
        <v>0</v>
      </c>
      <c r="F1373" s="210">
        <f t="shared" si="1291"/>
        <v>0.32110464370848463</v>
      </c>
      <c r="G1373" s="210">
        <f t="shared" si="1291"/>
        <v>1.2133067171844194</v>
      </c>
      <c r="H1373" s="210">
        <f t="shared" si="1291"/>
        <v>0</v>
      </c>
      <c r="I1373" s="210">
        <f t="shared" si="1291"/>
        <v>0</v>
      </c>
      <c r="J1373" s="210">
        <f t="shared" si="1291"/>
        <v>0</v>
      </c>
      <c r="K1373" s="210">
        <f t="shared" si="1291"/>
        <v>0</v>
      </c>
      <c r="L1373" s="210">
        <f t="shared" si="1291"/>
        <v>0</v>
      </c>
    </row>
    <row r="1374" spans="1:12" x14ac:dyDescent="0.25">
      <c r="A1374" s="50" t="s">
        <v>1171</v>
      </c>
      <c r="B1374" s="50" t="s">
        <v>7845</v>
      </c>
      <c r="C1374" s="210">
        <f t="shared" ref="C1374:L1374" si="1292">(C3107/C$1818)/(C4840/C$3551)</f>
        <v>0</v>
      </c>
      <c r="D1374" s="210">
        <f t="shared" si="1292"/>
        <v>0</v>
      </c>
      <c r="E1374" s="210">
        <f t="shared" si="1292"/>
        <v>0</v>
      </c>
      <c r="F1374" s="210">
        <f t="shared" si="1292"/>
        <v>0</v>
      </c>
      <c r="G1374" s="210">
        <f t="shared" si="1292"/>
        <v>0</v>
      </c>
      <c r="H1374" s="210">
        <f t="shared" si="1292"/>
        <v>0</v>
      </c>
      <c r="I1374" s="210">
        <f t="shared" si="1292"/>
        <v>3.9144370800933834</v>
      </c>
      <c r="J1374" s="210">
        <f t="shared" si="1292"/>
        <v>0.37134935621428622</v>
      </c>
      <c r="K1374" s="210">
        <f t="shared" si="1292"/>
        <v>0</v>
      </c>
      <c r="L1374" s="210">
        <f t="shared" si="1292"/>
        <v>0</v>
      </c>
    </row>
    <row r="1375" spans="1:12" x14ac:dyDescent="0.25">
      <c r="A1375" s="50" t="s">
        <v>3153</v>
      </c>
      <c r="B1375" s="50" t="s">
        <v>7846</v>
      </c>
      <c r="C1375" s="210">
        <f t="shared" ref="C1375:L1375" si="1293">(C3108/C$1818)/(C4841/C$3551)</f>
        <v>0.29554903621920287</v>
      </c>
      <c r="D1375" s="210">
        <f t="shared" si="1293"/>
        <v>0</v>
      </c>
      <c r="E1375" s="210">
        <f t="shared" si="1293"/>
        <v>0</v>
      </c>
      <c r="F1375" s="210">
        <f t="shared" si="1293"/>
        <v>0.48764152961105184</v>
      </c>
      <c r="G1375" s="210">
        <f t="shared" si="1293"/>
        <v>0</v>
      </c>
      <c r="H1375" s="210">
        <f t="shared" si="1293"/>
        <v>0.62651691180062286</v>
      </c>
      <c r="I1375" s="210">
        <f t="shared" si="1293"/>
        <v>0.6245255374318639</v>
      </c>
      <c r="J1375" s="210">
        <f t="shared" si="1293"/>
        <v>9.7528999527232443E-2</v>
      </c>
      <c r="K1375" s="210">
        <f t="shared" si="1293"/>
        <v>5.2638885474493469E-2</v>
      </c>
      <c r="L1375" s="210">
        <f t="shared" si="1293"/>
        <v>0.24943383462399704</v>
      </c>
    </row>
    <row r="1376" spans="1:12" x14ac:dyDescent="0.25">
      <c r="A1376" s="50" t="s">
        <v>376</v>
      </c>
      <c r="B1376" s="50" t="s">
        <v>7847</v>
      </c>
      <c r="C1376" s="210">
        <f t="shared" ref="C1376:L1376" si="1294">(C3109/C$1818)/(C4842/C$3551)</f>
        <v>0</v>
      </c>
      <c r="D1376" s="210">
        <f t="shared" si="1294"/>
        <v>0</v>
      </c>
      <c r="E1376" s="210">
        <f t="shared" si="1294"/>
        <v>0</v>
      </c>
      <c r="F1376" s="210">
        <f t="shared" si="1294"/>
        <v>0</v>
      </c>
      <c r="G1376" s="210">
        <f t="shared" si="1294"/>
        <v>0</v>
      </c>
      <c r="H1376" s="210">
        <f t="shared" si="1294"/>
        <v>0</v>
      </c>
      <c r="I1376" s="210">
        <f t="shared" si="1294"/>
        <v>0</v>
      </c>
      <c r="J1376" s="210">
        <f t="shared" si="1294"/>
        <v>0</v>
      </c>
      <c r="K1376" s="210">
        <f t="shared" si="1294"/>
        <v>9.1866593048902656E-2</v>
      </c>
      <c r="L1376" s="210">
        <f t="shared" si="1294"/>
        <v>0</v>
      </c>
    </row>
    <row r="1377" spans="1:12" x14ac:dyDescent="0.25">
      <c r="A1377" s="50" t="s">
        <v>3744</v>
      </c>
      <c r="B1377" s="50" t="s">
        <v>7848</v>
      </c>
      <c r="C1377" s="210">
        <f t="shared" ref="C1377:L1377" si="1295">(C3110/C$1818)/(C4843/C$3551)</f>
        <v>3.7715418569661548E-2</v>
      </c>
      <c r="D1377" s="210">
        <f t="shared" si="1295"/>
        <v>3.4682030171747466E-2</v>
      </c>
      <c r="E1377" s="210">
        <f t="shared" si="1295"/>
        <v>0</v>
      </c>
      <c r="F1377" s="210">
        <f t="shared" si="1295"/>
        <v>0</v>
      </c>
      <c r="G1377" s="210">
        <f t="shared" si="1295"/>
        <v>4.3764091613441511E-3</v>
      </c>
      <c r="H1377" s="210">
        <f t="shared" si="1295"/>
        <v>2.074325015298966E-2</v>
      </c>
      <c r="I1377" s="210">
        <f t="shared" si="1295"/>
        <v>0</v>
      </c>
      <c r="J1377" s="210">
        <f t="shared" si="1295"/>
        <v>0</v>
      </c>
      <c r="K1377" s="210">
        <f t="shared" si="1295"/>
        <v>41.494354972568871</v>
      </c>
      <c r="L1377" s="210">
        <f t="shared" si="1295"/>
        <v>0</v>
      </c>
    </row>
    <row r="1378" spans="1:12" x14ac:dyDescent="0.25">
      <c r="A1378" s="50" t="s">
        <v>3621</v>
      </c>
      <c r="B1378" s="50" t="s">
        <v>7849</v>
      </c>
      <c r="C1378" s="210">
        <f t="shared" ref="C1378:L1378" si="1296">(C3111/C$1818)/(C4844/C$3551)</f>
        <v>0</v>
      </c>
      <c r="D1378" s="210">
        <f t="shared" si="1296"/>
        <v>0</v>
      </c>
      <c r="E1378" s="210">
        <f t="shared" si="1296"/>
        <v>0</v>
      </c>
      <c r="F1378" s="210">
        <f t="shared" si="1296"/>
        <v>0</v>
      </c>
      <c r="G1378" s="210">
        <f t="shared" si="1296"/>
        <v>0</v>
      </c>
      <c r="H1378" s="210">
        <f t="shared" si="1296"/>
        <v>0</v>
      </c>
      <c r="I1378" s="210">
        <f t="shared" si="1296"/>
        <v>9.0267491220525873</v>
      </c>
      <c r="J1378" s="210">
        <f t="shared" si="1296"/>
        <v>0</v>
      </c>
      <c r="K1378" s="210">
        <f t="shared" si="1296"/>
        <v>0</v>
      </c>
      <c r="L1378" s="210">
        <f t="shared" si="1296"/>
        <v>0</v>
      </c>
    </row>
    <row r="1379" spans="1:12" x14ac:dyDescent="0.25">
      <c r="A1379" s="50" t="s">
        <v>3720</v>
      </c>
      <c r="B1379" s="50" t="s">
        <v>5026</v>
      </c>
      <c r="C1379" s="210">
        <f t="shared" ref="C1379:L1379" si="1297">(C3112/C$1818)/(C4845/C$3551)</f>
        <v>0</v>
      </c>
      <c r="D1379" s="210">
        <f t="shared" si="1297"/>
        <v>0</v>
      </c>
      <c r="E1379" s="210">
        <f t="shared" si="1297"/>
        <v>0</v>
      </c>
      <c r="F1379" s="210">
        <f t="shared" si="1297"/>
        <v>0.21672180057574814</v>
      </c>
      <c r="G1379" s="210">
        <f t="shared" si="1297"/>
        <v>0</v>
      </c>
      <c r="H1379" s="210">
        <f t="shared" si="1297"/>
        <v>0.13371132074649839</v>
      </c>
      <c r="I1379" s="210">
        <f t="shared" si="1297"/>
        <v>0.4833023273007821</v>
      </c>
      <c r="J1379" s="210">
        <f t="shared" si="1297"/>
        <v>0</v>
      </c>
      <c r="K1379" s="210">
        <f t="shared" si="1297"/>
        <v>2.971683557377831E-2</v>
      </c>
      <c r="L1379" s="210">
        <f t="shared" si="1297"/>
        <v>0.2652375531967886</v>
      </c>
    </row>
    <row r="1380" spans="1:12" x14ac:dyDescent="0.25">
      <c r="A1380" s="50" t="s">
        <v>3</v>
      </c>
      <c r="B1380" s="50" t="s">
        <v>5021</v>
      </c>
      <c r="C1380" s="210">
        <f t="shared" ref="C1380:L1380" si="1298">(C3113/C$1818)/(C4846/C$3551)</f>
        <v>0</v>
      </c>
      <c r="D1380" s="210">
        <f t="shared" si="1298"/>
        <v>0</v>
      </c>
      <c r="E1380" s="210">
        <f t="shared" si="1298"/>
        <v>0</v>
      </c>
      <c r="F1380" s="210">
        <f t="shared" si="1298"/>
        <v>0</v>
      </c>
      <c r="G1380" s="210">
        <f t="shared" si="1298"/>
        <v>0</v>
      </c>
      <c r="H1380" s="210">
        <f t="shared" si="1298"/>
        <v>0</v>
      </c>
      <c r="I1380" s="210">
        <f t="shared" si="1298"/>
        <v>0.3831045093007443</v>
      </c>
      <c r="J1380" s="210">
        <f t="shared" si="1298"/>
        <v>0</v>
      </c>
      <c r="K1380" s="210">
        <f t="shared" si="1298"/>
        <v>0</v>
      </c>
      <c r="L1380" s="210">
        <f t="shared" si="1298"/>
        <v>5.7347514761419988E-3</v>
      </c>
    </row>
    <row r="1381" spans="1:12" x14ac:dyDescent="0.25">
      <c r="A1381" s="50" t="s">
        <v>4060</v>
      </c>
      <c r="B1381" s="50" t="s">
        <v>7850</v>
      </c>
      <c r="C1381" s="210">
        <f t="shared" ref="C1381:L1381" si="1299">(C3114/C$1818)/(C4847/C$3551)</f>
        <v>0</v>
      </c>
      <c r="D1381" s="210">
        <f t="shared" si="1299"/>
        <v>0</v>
      </c>
      <c r="E1381" s="210">
        <f t="shared" si="1299"/>
        <v>1.6022897903815361E-2</v>
      </c>
      <c r="F1381" s="210">
        <f t="shared" si="1299"/>
        <v>0</v>
      </c>
      <c r="G1381" s="210">
        <f t="shared" si="1299"/>
        <v>0</v>
      </c>
      <c r="H1381" s="210">
        <f t="shared" si="1299"/>
        <v>0</v>
      </c>
      <c r="I1381" s="210">
        <f t="shared" si="1299"/>
        <v>12.035695937393884</v>
      </c>
      <c r="J1381" s="210">
        <f t="shared" si="1299"/>
        <v>1.3308591264689715</v>
      </c>
      <c r="K1381" s="210">
        <f t="shared" si="1299"/>
        <v>0</v>
      </c>
      <c r="L1381" s="210">
        <f t="shared" si="1299"/>
        <v>0</v>
      </c>
    </row>
    <row r="1382" spans="1:12" x14ac:dyDescent="0.25">
      <c r="A1382" s="50" t="s">
        <v>1409</v>
      </c>
      <c r="B1382" s="50" t="s">
        <v>7852</v>
      </c>
      <c r="C1382" s="210">
        <f t="shared" ref="C1382:L1382" si="1300">(C3115/C$1818)/(C4848/C$3551)</f>
        <v>0</v>
      </c>
      <c r="D1382" s="210">
        <f t="shared" si="1300"/>
        <v>0</v>
      </c>
      <c r="E1382" s="210">
        <f t="shared" si="1300"/>
        <v>0</v>
      </c>
      <c r="F1382" s="210">
        <f t="shared" si="1300"/>
        <v>9.6727355256268945E-3</v>
      </c>
      <c r="G1382" s="210">
        <f t="shared" si="1300"/>
        <v>0</v>
      </c>
      <c r="H1382" s="210">
        <f t="shared" si="1300"/>
        <v>0</v>
      </c>
      <c r="I1382" s="210">
        <f t="shared" si="1300"/>
        <v>0</v>
      </c>
      <c r="J1382" s="210">
        <f t="shared" si="1300"/>
        <v>0</v>
      </c>
      <c r="K1382" s="210">
        <f t="shared" si="1300"/>
        <v>0.5629423355615818</v>
      </c>
      <c r="L1382" s="210">
        <f t="shared" si="1300"/>
        <v>0</v>
      </c>
    </row>
    <row r="1383" spans="1:12" x14ac:dyDescent="0.25">
      <c r="A1383" s="50" t="s">
        <v>10192</v>
      </c>
      <c r="B1383" s="50" t="s">
        <v>10193</v>
      </c>
      <c r="C1383" s="210">
        <f t="shared" ref="C1383:L1383" si="1301">(C3116/C$1818)/(C4849/C$3551)</f>
        <v>0</v>
      </c>
      <c r="D1383" s="210">
        <f t="shared" si="1301"/>
        <v>0</v>
      </c>
      <c r="E1383" s="210">
        <f t="shared" si="1301"/>
        <v>0</v>
      </c>
      <c r="F1383" s="210">
        <f t="shared" si="1301"/>
        <v>1.2646079388477846E-2</v>
      </c>
      <c r="G1383" s="210">
        <f t="shared" si="1301"/>
        <v>0</v>
      </c>
      <c r="H1383" s="210">
        <f t="shared" si="1301"/>
        <v>0</v>
      </c>
      <c r="I1383" s="210">
        <f t="shared" si="1301"/>
        <v>0</v>
      </c>
      <c r="J1383" s="210">
        <f t="shared" si="1301"/>
        <v>0</v>
      </c>
      <c r="K1383" s="210">
        <f t="shared" si="1301"/>
        <v>0</v>
      </c>
      <c r="L1383" s="210">
        <f t="shared" si="1301"/>
        <v>0</v>
      </c>
    </row>
    <row r="1384" spans="1:12" x14ac:dyDescent="0.25">
      <c r="A1384" s="50" t="s">
        <v>10194</v>
      </c>
      <c r="B1384" s="50" t="s">
        <v>10195</v>
      </c>
      <c r="C1384" s="210">
        <f t="shared" ref="C1384:L1384" si="1302">(C3117/C$1818)/(C4850/C$3551)</f>
        <v>0</v>
      </c>
      <c r="D1384" s="210">
        <f t="shared" si="1302"/>
        <v>0</v>
      </c>
      <c r="E1384" s="210">
        <f t="shared" si="1302"/>
        <v>0</v>
      </c>
      <c r="F1384" s="210">
        <f t="shared" si="1302"/>
        <v>2.6676227955104649E-3</v>
      </c>
      <c r="G1384" s="210">
        <f t="shared" si="1302"/>
        <v>1.2038689453244592E-3</v>
      </c>
      <c r="H1384" s="210">
        <f t="shared" si="1302"/>
        <v>1.0854623068624267E-2</v>
      </c>
      <c r="I1384" s="210">
        <f t="shared" si="1302"/>
        <v>2.25632561766442E-2</v>
      </c>
      <c r="J1384" s="210">
        <f t="shared" si="1302"/>
        <v>7.8593981357021872E-4</v>
      </c>
      <c r="K1384" s="210">
        <f t="shared" si="1302"/>
        <v>7.8312290832392578E-3</v>
      </c>
      <c r="L1384" s="210">
        <f t="shared" si="1302"/>
        <v>2.8868235694295311E-2</v>
      </c>
    </row>
    <row r="1385" spans="1:12" x14ac:dyDescent="0.25">
      <c r="A1385" s="50" t="s">
        <v>1480</v>
      </c>
      <c r="B1385" s="50" t="s">
        <v>7855</v>
      </c>
      <c r="C1385" s="210">
        <f t="shared" ref="C1385:L1385" si="1303">(C3118/C$1818)/(C4851/C$3551)</f>
        <v>0</v>
      </c>
      <c r="D1385" s="210">
        <f t="shared" si="1303"/>
        <v>0</v>
      </c>
      <c r="E1385" s="210">
        <f t="shared" si="1303"/>
        <v>0</v>
      </c>
      <c r="F1385" s="210">
        <f t="shared" si="1303"/>
        <v>0</v>
      </c>
      <c r="G1385" s="210">
        <f t="shared" si="1303"/>
        <v>0</v>
      </c>
      <c r="H1385" s="210">
        <f t="shared" si="1303"/>
        <v>0</v>
      </c>
      <c r="I1385" s="210">
        <f t="shared" si="1303"/>
        <v>0.12343747952530694</v>
      </c>
      <c r="J1385" s="210">
        <f t="shared" si="1303"/>
        <v>0</v>
      </c>
      <c r="K1385" s="210">
        <f t="shared" si="1303"/>
        <v>0</v>
      </c>
      <c r="L1385" s="210">
        <f t="shared" si="1303"/>
        <v>0</v>
      </c>
    </row>
    <row r="1386" spans="1:12" x14ac:dyDescent="0.25">
      <c r="A1386" s="50" t="s">
        <v>208</v>
      </c>
      <c r="B1386" s="50" t="s">
        <v>7856</v>
      </c>
      <c r="C1386" s="210">
        <f t="shared" ref="C1386:L1386" si="1304">(C3119/C$1818)/(C4852/C$3551)</f>
        <v>0</v>
      </c>
      <c r="D1386" s="210">
        <f t="shared" si="1304"/>
        <v>0</v>
      </c>
      <c r="E1386" s="210">
        <f t="shared" si="1304"/>
        <v>0</v>
      </c>
      <c r="F1386" s="210">
        <f t="shared" si="1304"/>
        <v>0</v>
      </c>
      <c r="G1386" s="210">
        <f t="shared" si="1304"/>
        <v>0</v>
      </c>
      <c r="H1386" s="210">
        <f t="shared" si="1304"/>
        <v>0</v>
      </c>
      <c r="I1386" s="210">
        <f t="shared" si="1304"/>
        <v>0</v>
      </c>
      <c r="J1386" s="210">
        <f t="shared" si="1304"/>
        <v>0</v>
      </c>
      <c r="K1386" s="210">
        <f t="shared" si="1304"/>
        <v>0</v>
      </c>
      <c r="L1386" s="210">
        <f t="shared" si="1304"/>
        <v>2.331696545658694E-2</v>
      </c>
    </row>
    <row r="1387" spans="1:12" x14ac:dyDescent="0.25">
      <c r="A1387" s="50" t="s">
        <v>2331</v>
      </c>
      <c r="B1387" s="50" t="s">
        <v>7857</v>
      </c>
      <c r="C1387" s="210">
        <f t="shared" ref="C1387:L1387" si="1305">(C3120/C$1818)/(C4853/C$3551)</f>
        <v>0</v>
      </c>
      <c r="D1387" s="210">
        <f t="shared" si="1305"/>
        <v>0</v>
      </c>
      <c r="E1387" s="210">
        <f t="shared" si="1305"/>
        <v>0</v>
      </c>
      <c r="F1387" s="210">
        <f t="shared" si="1305"/>
        <v>4.5666846657938104E-2</v>
      </c>
      <c r="G1387" s="210">
        <f t="shared" si="1305"/>
        <v>0</v>
      </c>
      <c r="H1387" s="210">
        <f t="shared" si="1305"/>
        <v>0</v>
      </c>
      <c r="I1387" s="210">
        <f t="shared" si="1305"/>
        <v>3.3741914294485359E-4</v>
      </c>
      <c r="J1387" s="210">
        <f t="shared" si="1305"/>
        <v>0</v>
      </c>
      <c r="K1387" s="210">
        <f t="shared" si="1305"/>
        <v>0</v>
      </c>
      <c r="L1387" s="210">
        <f t="shared" si="1305"/>
        <v>0</v>
      </c>
    </row>
    <row r="1388" spans="1:12" x14ac:dyDescent="0.25">
      <c r="A1388" s="50" t="s">
        <v>3021</v>
      </c>
      <c r="B1388" s="50" t="s">
        <v>7858</v>
      </c>
      <c r="C1388" s="210">
        <f t="shared" ref="C1388:L1388" si="1306">(C3121/C$1818)/(C4854/C$3551)</f>
        <v>0</v>
      </c>
      <c r="D1388" s="210">
        <f t="shared" si="1306"/>
        <v>0</v>
      </c>
      <c r="E1388" s="210">
        <f t="shared" si="1306"/>
        <v>0</v>
      </c>
      <c r="F1388" s="210">
        <f t="shared" si="1306"/>
        <v>0</v>
      </c>
      <c r="G1388" s="210">
        <f t="shared" si="1306"/>
        <v>1.176114175295004E-3</v>
      </c>
      <c r="H1388" s="210">
        <f t="shared" si="1306"/>
        <v>4.7357714241605821E-2</v>
      </c>
      <c r="I1388" s="210">
        <f t="shared" si="1306"/>
        <v>2.3511140887989713E-2</v>
      </c>
      <c r="J1388" s="210">
        <f t="shared" si="1306"/>
        <v>3.8053095163231405</v>
      </c>
      <c r="K1388" s="210">
        <f t="shared" si="1306"/>
        <v>0</v>
      </c>
      <c r="L1388" s="210">
        <f t="shared" si="1306"/>
        <v>0</v>
      </c>
    </row>
    <row r="1389" spans="1:12" x14ac:dyDescent="0.25">
      <c r="A1389" s="50" t="s">
        <v>2848</v>
      </c>
      <c r="B1389" s="50" t="s">
        <v>7860</v>
      </c>
      <c r="C1389" s="210">
        <f t="shared" ref="C1389:L1389" si="1307">(C3122/C$1818)/(C4855/C$3551)</f>
        <v>0</v>
      </c>
      <c r="D1389" s="210">
        <f t="shared" si="1307"/>
        <v>0</v>
      </c>
      <c r="E1389" s="210">
        <f t="shared" si="1307"/>
        <v>0</v>
      </c>
      <c r="F1389" s="210">
        <f t="shared" si="1307"/>
        <v>0</v>
      </c>
      <c r="G1389" s="210">
        <f t="shared" si="1307"/>
        <v>0</v>
      </c>
      <c r="H1389" s="210">
        <f t="shared" si="1307"/>
        <v>0</v>
      </c>
      <c r="I1389" s="210">
        <f t="shared" si="1307"/>
        <v>0</v>
      </c>
      <c r="J1389" s="210">
        <f t="shared" si="1307"/>
        <v>1.0263860932778457E-2</v>
      </c>
      <c r="K1389" s="210">
        <f t="shared" si="1307"/>
        <v>0</v>
      </c>
      <c r="L1389" s="210">
        <f t="shared" si="1307"/>
        <v>0</v>
      </c>
    </row>
    <row r="1390" spans="1:12" x14ac:dyDescent="0.25">
      <c r="A1390" s="50" t="s">
        <v>2915</v>
      </c>
      <c r="B1390" s="50" t="s">
        <v>7862</v>
      </c>
      <c r="C1390" s="210">
        <f t="shared" ref="C1390:L1390" si="1308">(C3123/C$1818)/(C4856/C$3551)</f>
        <v>0</v>
      </c>
      <c r="D1390" s="210">
        <f t="shared" si="1308"/>
        <v>2.2578192394575428E-2</v>
      </c>
      <c r="E1390" s="210">
        <f t="shared" si="1308"/>
        <v>1.6856056910367026E-2</v>
      </c>
      <c r="F1390" s="210">
        <f t="shared" si="1308"/>
        <v>1.1264140822824488E-4</v>
      </c>
      <c r="G1390" s="210">
        <f t="shared" si="1308"/>
        <v>0</v>
      </c>
      <c r="H1390" s="210">
        <f t="shared" si="1308"/>
        <v>1.3320948320367809</v>
      </c>
      <c r="I1390" s="210">
        <f t="shared" si="1308"/>
        <v>0</v>
      </c>
      <c r="J1390" s="210">
        <f t="shared" si="1308"/>
        <v>0</v>
      </c>
      <c r="K1390" s="210">
        <f t="shared" si="1308"/>
        <v>0</v>
      </c>
      <c r="L1390" s="210">
        <f t="shared" si="1308"/>
        <v>0</v>
      </c>
    </row>
    <row r="1391" spans="1:12" x14ac:dyDescent="0.25">
      <c r="A1391" s="50" t="s">
        <v>2374</v>
      </c>
      <c r="B1391" s="50" t="s">
        <v>7864</v>
      </c>
      <c r="C1391" s="210">
        <f t="shared" ref="C1391:L1391" si="1309">(C3124/C$1818)/(C4857/C$3551)</f>
        <v>2.2143386717943716E-4</v>
      </c>
      <c r="D1391" s="210">
        <f t="shared" si="1309"/>
        <v>0</v>
      </c>
      <c r="E1391" s="210">
        <f t="shared" si="1309"/>
        <v>0</v>
      </c>
      <c r="F1391" s="210">
        <f t="shared" si="1309"/>
        <v>0</v>
      </c>
      <c r="G1391" s="210">
        <f t="shared" si="1309"/>
        <v>0</v>
      </c>
      <c r="H1391" s="210">
        <f t="shared" si="1309"/>
        <v>3.1054927396076591E-2</v>
      </c>
      <c r="I1391" s="210">
        <f t="shared" si="1309"/>
        <v>0</v>
      </c>
      <c r="J1391" s="210">
        <f t="shared" si="1309"/>
        <v>0</v>
      </c>
      <c r="K1391" s="210">
        <f t="shared" si="1309"/>
        <v>0</v>
      </c>
      <c r="L1391" s="210">
        <f t="shared" si="1309"/>
        <v>0</v>
      </c>
    </row>
    <row r="1392" spans="1:12" x14ac:dyDescent="0.25">
      <c r="A1392" s="50" t="s">
        <v>3071</v>
      </c>
      <c r="B1392" s="50" t="s">
        <v>7865</v>
      </c>
      <c r="C1392" s="210">
        <f t="shared" ref="C1392:L1392" si="1310">(C3125/C$1818)/(C4858/C$3551)</f>
        <v>0</v>
      </c>
      <c r="D1392" s="210">
        <f t="shared" si="1310"/>
        <v>3.4242509830990961E-2</v>
      </c>
      <c r="E1392" s="210">
        <f t="shared" si="1310"/>
        <v>0</v>
      </c>
      <c r="F1392" s="210">
        <f t="shared" si="1310"/>
        <v>0</v>
      </c>
      <c r="G1392" s="210">
        <f t="shared" si="1310"/>
        <v>0</v>
      </c>
      <c r="H1392" s="210">
        <f t="shared" si="1310"/>
        <v>0</v>
      </c>
      <c r="I1392" s="210">
        <f t="shared" si="1310"/>
        <v>0</v>
      </c>
      <c r="J1392" s="210">
        <f t="shared" si="1310"/>
        <v>0</v>
      </c>
      <c r="K1392" s="210">
        <f t="shared" si="1310"/>
        <v>0</v>
      </c>
      <c r="L1392" s="210">
        <f t="shared" si="1310"/>
        <v>0</v>
      </c>
    </row>
    <row r="1393" spans="1:12" x14ac:dyDescent="0.25">
      <c r="A1393" s="50" t="s">
        <v>867</v>
      </c>
      <c r="B1393" s="50" t="s">
        <v>7866</v>
      </c>
      <c r="C1393" s="210">
        <f t="shared" ref="C1393:L1393" si="1311">(C3126/C$1818)/(C4859/C$3551)</f>
        <v>9.1868866800579214E-4</v>
      </c>
      <c r="D1393" s="210">
        <f t="shared" si="1311"/>
        <v>0</v>
      </c>
      <c r="E1393" s="210">
        <f t="shared" si="1311"/>
        <v>2.6095820946759399E-2</v>
      </c>
      <c r="F1393" s="210">
        <f t="shared" si="1311"/>
        <v>0.11109802949991646</v>
      </c>
      <c r="G1393" s="210">
        <f t="shared" si="1311"/>
        <v>3.7948726701050634E-3</v>
      </c>
      <c r="H1393" s="210">
        <f t="shared" si="1311"/>
        <v>4.7076611240532695E-3</v>
      </c>
      <c r="I1393" s="210">
        <f t="shared" si="1311"/>
        <v>1.0407487571137944E-2</v>
      </c>
      <c r="J1393" s="210">
        <f t="shared" si="1311"/>
        <v>2.6801193670542857E-3</v>
      </c>
      <c r="K1393" s="210">
        <f t="shared" si="1311"/>
        <v>1.5888224375734589E-2</v>
      </c>
      <c r="L1393" s="210">
        <f t="shared" si="1311"/>
        <v>1.6950255718237366E-2</v>
      </c>
    </row>
    <row r="1394" spans="1:12" x14ac:dyDescent="0.25">
      <c r="A1394" s="50" t="s">
        <v>1092</v>
      </c>
      <c r="B1394" s="50" t="s">
        <v>7867</v>
      </c>
      <c r="C1394" s="210">
        <f t="shared" ref="C1394:L1394" si="1312">(C3127/C$1818)/(C4860/C$3551)</f>
        <v>4.0434501701756401E-2</v>
      </c>
      <c r="D1394" s="210">
        <f t="shared" si="1312"/>
        <v>2.2088248177733968E-2</v>
      </c>
      <c r="E1394" s="210">
        <f t="shared" si="1312"/>
        <v>4.7821574082837831E-3</v>
      </c>
      <c r="F1394" s="210">
        <f t="shared" si="1312"/>
        <v>4.2769078380274009E-3</v>
      </c>
      <c r="G1394" s="210">
        <f t="shared" si="1312"/>
        <v>3.2949630485719056E-2</v>
      </c>
      <c r="H1394" s="210">
        <f t="shared" si="1312"/>
        <v>1.7666658140285416E-3</v>
      </c>
      <c r="I1394" s="210">
        <f t="shared" si="1312"/>
        <v>4.2094020719171121E-3</v>
      </c>
      <c r="J1394" s="210">
        <f t="shared" si="1312"/>
        <v>5.3416962345489757E-3</v>
      </c>
      <c r="K1394" s="210">
        <f t="shared" si="1312"/>
        <v>1.0631103959125209E-2</v>
      </c>
      <c r="L1394" s="210">
        <f t="shared" si="1312"/>
        <v>3.8449473879050566E-2</v>
      </c>
    </row>
    <row r="1395" spans="1:12" x14ac:dyDescent="0.25">
      <c r="A1395" s="50" t="s">
        <v>2930</v>
      </c>
      <c r="B1395" s="50" t="s">
        <v>7868</v>
      </c>
      <c r="C1395" s="210">
        <f t="shared" ref="C1395:L1395" si="1313">(C3128/C$1818)/(C4861/C$3551)</f>
        <v>0</v>
      </c>
      <c r="D1395" s="210">
        <f t="shared" si="1313"/>
        <v>0</v>
      </c>
      <c r="E1395" s="210">
        <f t="shared" si="1313"/>
        <v>0</v>
      </c>
      <c r="F1395" s="210">
        <f t="shared" si="1313"/>
        <v>0</v>
      </c>
      <c r="G1395" s="210">
        <f t="shared" si="1313"/>
        <v>0</v>
      </c>
      <c r="H1395" s="210">
        <f t="shared" si="1313"/>
        <v>2.9175647088418892</v>
      </c>
      <c r="I1395" s="210">
        <f t="shared" si="1313"/>
        <v>0</v>
      </c>
      <c r="J1395" s="210">
        <f t="shared" si="1313"/>
        <v>0</v>
      </c>
      <c r="K1395" s="210">
        <f t="shared" si="1313"/>
        <v>0</v>
      </c>
      <c r="L1395" s="210">
        <f t="shared" si="1313"/>
        <v>0</v>
      </c>
    </row>
    <row r="1396" spans="1:12" x14ac:dyDescent="0.25">
      <c r="A1396" s="50" t="s">
        <v>37</v>
      </c>
      <c r="B1396" s="50" t="s">
        <v>7869</v>
      </c>
      <c r="C1396" s="210">
        <f t="shared" ref="C1396:L1396" si="1314">(C3129/C$1818)/(C4862/C$3551)</f>
        <v>0</v>
      </c>
      <c r="D1396" s="210">
        <f t="shared" si="1314"/>
        <v>0</v>
      </c>
      <c r="E1396" s="210">
        <f t="shared" si="1314"/>
        <v>0</v>
      </c>
      <c r="F1396" s="210">
        <f t="shared" si="1314"/>
        <v>0</v>
      </c>
      <c r="G1396" s="210">
        <f t="shared" si="1314"/>
        <v>5.5129838959678502E-3</v>
      </c>
      <c r="H1396" s="210">
        <f t="shared" si="1314"/>
        <v>0</v>
      </c>
      <c r="I1396" s="210">
        <f t="shared" si="1314"/>
        <v>3.8960335048415606E-3</v>
      </c>
      <c r="J1396" s="210">
        <f t="shared" si="1314"/>
        <v>4.7106572647482094</v>
      </c>
      <c r="K1396" s="210">
        <f t="shared" si="1314"/>
        <v>4.0043478966213382</v>
      </c>
      <c r="L1396" s="210">
        <f t="shared" si="1314"/>
        <v>0.62603614632805415</v>
      </c>
    </row>
    <row r="1397" spans="1:12" x14ac:dyDescent="0.25">
      <c r="A1397" s="50" t="s">
        <v>4083</v>
      </c>
      <c r="B1397" s="50" t="s">
        <v>7870</v>
      </c>
      <c r="C1397" s="210">
        <f t="shared" ref="C1397:L1397" si="1315">(C3130/C$1818)/(C4863/C$3551)</f>
        <v>0</v>
      </c>
      <c r="D1397" s="210">
        <f t="shared" si="1315"/>
        <v>0</v>
      </c>
      <c r="E1397" s="210">
        <f t="shared" si="1315"/>
        <v>0</v>
      </c>
      <c r="F1397" s="210">
        <f t="shared" si="1315"/>
        <v>0</v>
      </c>
      <c r="G1397" s="210">
        <f t="shared" si="1315"/>
        <v>0</v>
      </c>
      <c r="H1397" s="210">
        <f t="shared" si="1315"/>
        <v>0</v>
      </c>
      <c r="I1397" s="210">
        <f t="shared" si="1315"/>
        <v>0</v>
      </c>
      <c r="J1397" s="210">
        <f t="shared" si="1315"/>
        <v>1106.047918837746</v>
      </c>
      <c r="K1397" s="210">
        <f t="shared" si="1315"/>
        <v>893.16917408311531</v>
      </c>
      <c r="L1397" s="210">
        <f t="shared" si="1315"/>
        <v>479.40707201244265</v>
      </c>
    </row>
    <row r="1398" spans="1:12" x14ac:dyDescent="0.25">
      <c r="A1398" s="50" t="s">
        <v>10196</v>
      </c>
      <c r="B1398" s="50" t="s">
        <v>10197</v>
      </c>
      <c r="C1398" s="210">
        <f t="shared" ref="C1398:L1398" si="1316">(C3131/C$1818)/(C4864/C$3551)</f>
        <v>0</v>
      </c>
      <c r="D1398" s="210">
        <f t="shared" si="1316"/>
        <v>0</v>
      </c>
      <c r="E1398" s="210">
        <f t="shared" si="1316"/>
        <v>0</v>
      </c>
      <c r="F1398" s="210">
        <f t="shared" si="1316"/>
        <v>0</v>
      </c>
      <c r="G1398" s="210">
        <f t="shared" si="1316"/>
        <v>0.52364297516741032</v>
      </c>
      <c r="H1398" s="210">
        <f t="shared" si="1316"/>
        <v>0</v>
      </c>
      <c r="I1398" s="210">
        <f t="shared" si="1316"/>
        <v>0</v>
      </c>
      <c r="J1398" s="210">
        <f t="shared" si="1316"/>
        <v>0</v>
      </c>
      <c r="K1398" s="210">
        <f t="shared" si="1316"/>
        <v>0</v>
      </c>
      <c r="L1398" s="210">
        <f t="shared" si="1316"/>
        <v>0</v>
      </c>
    </row>
    <row r="1399" spans="1:12" x14ac:dyDescent="0.25">
      <c r="A1399" s="50" t="s">
        <v>2054</v>
      </c>
      <c r="B1399" s="50" t="s">
        <v>7881</v>
      </c>
      <c r="C1399" s="210">
        <f t="shared" ref="C1399:L1399" si="1317">(C3132/C$1818)/(C4865/C$3551)</f>
        <v>0</v>
      </c>
      <c r="D1399" s="210">
        <f t="shared" si="1317"/>
        <v>0</v>
      </c>
      <c r="E1399" s="210">
        <f t="shared" si="1317"/>
        <v>5.816976197479338E-4</v>
      </c>
      <c r="F1399" s="210">
        <f t="shared" si="1317"/>
        <v>0</v>
      </c>
      <c r="G1399" s="210">
        <f t="shared" si="1317"/>
        <v>0</v>
      </c>
      <c r="H1399" s="210">
        <f t="shared" si="1317"/>
        <v>0</v>
      </c>
      <c r="I1399" s="210">
        <f t="shared" si="1317"/>
        <v>0</v>
      </c>
      <c r="J1399" s="210">
        <f t="shared" si="1317"/>
        <v>0</v>
      </c>
      <c r="K1399" s="210">
        <f t="shared" si="1317"/>
        <v>0</v>
      </c>
      <c r="L1399" s="210">
        <f t="shared" si="1317"/>
        <v>0</v>
      </c>
    </row>
    <row r="1400" spans="1:12" x14ac:dyDescent="0.25">
      <c r="A1400" s="50" t="s">
        <v>3943</v>
      </c>
      <c r="B1400" s="50" t="s">
        <v>7882</v>
      </c>
      <c r="C1400" s="210">
        <f t="shared" ref="C1400:L1400" si="1318">(C3133/C$1818)/(C4866/C$3551)</f>
        <v>0</v>
      </c>
      <c r="D1400" s="210">
        <f t="shared" si="1318"/>
        <v>1.4584249920315104E-2</v>
      </c>
      <c r="E1400" s="210">
        <f t="shared" si="1318"/>
        <v>0</v>
      </c>
      <c r="F1400" s="210">
        <f t="shared" si="1318"/>
        <v>0</v>
      </c>
      <c r="G1400" s="210">
        <f t="shared" si="1318"/>
        <v>0</v>
      </c>
      <c r="H1400" s="210">
        <f t="shared" si="1318"/>
        <v>0</v>
      </c>
      <c r="I1400" s="210">
        <f t="shared" si="1318"/>
        <v>0</v>
      </c>
      <c r="J1400" s="210">
        <f t="shared" si="1318"/>
        <v>0</v>
      </c>
      <c r="K1400" s="210">
        <f t="shared" si="1318"/>
        <v>0</v>
      </c>
      <c r="L1400" s="210">
        <f t="shared" si="1318"/>
        <v>1.273154219161131E-2</v>
      </c>
    </row>
    <row r="1401" spans="1:12" x14ac:dyDescent="0.25">
      <c r="A1401" s="50" t="s">
        <v>2224</v>
      </c>
      <c r="B1401" s="50" t="s">
        <v>7884</v>
      </c>
      <c r="C1401" s="210">
        <f t="shared" ref="C1401:L1401" si="1319">(C3134/C$1818)/(C4867/C$3551)</f>
        <v>2.8707869515820632</v>
      </c>
      <c r="D1401" s="210">
        <f t="shared" si="1319"/>
        <v>1.1228316931658013</v>
      </c>
      <c r="E1401" s="210">
        <f t="shared" si="1319"/>
        <v>0.31175925367071711</v>
      </c>
      <c r="F1401" s="210">
        <f t="shared" si="1319"/>
        <v>1.4780458991220897</v>
      </c>
      <c r="G1401" s="210">
        <f t="shared" si="1319"/>
        <v>0.48244099406756036</v>
      </c>
      <c r="H1401" s="210">
        <f t="shared" si="1319"/>
        <v>0.7249968363093533</v>
      </c>
      <c r="I1401" s="210">
        <f t="shared" si="1319"/>
        <v>0.3631059331284992</v>
      </c>
      <c r="J1401" s="210">
        <f t="shared" si="1319"/>
        <v>0.18837292515607254</v>
      </c>
      <c r="K1401" s="210">
        <f t="shared" si="1319"/>
        <v>0.76497078642336369</v>
      </c>
      <c r="L1401" s="210">
        <f t="shared" si="1319"/>
        <v>1.1614995595301629</v>
      </c>
    </row>
    <row r="1402" spans="1:12" x14ac:dyDescent="0.25">
      <c r="A1402" s="50" t="s">
        <v>294</v>
      </c>
      <c r="B1402" s="50" t="s">
        <v>7885</v>
      </c>
      <c r="C1402" s="210">
        <f t="shared" ref="C1402:L1402" si="1320">(C3135/C$1818)/(C4868/C$3551)</f>
        <v>0</v>
      </c>
      <c r="D1402" s="210">
        <f t="shared" si="1320"/>
        <v>0</v>
      </c>
      <c r="E1402" s="210">
        <f t="shared" si="1320"/>
        <v>0</v>
      </c>
      <c r="F1402" s="210">
        <f t="shared" si="1320"/>
        <v>0</v>
      </c>
      <c r="G1402" s="210">
        <f t="shared" si="1320"/>
        <v>0</v>
      </c>
      <c r="H1402" s="210">
        <f t="shared" si="1320"/>
        <v>3.5495163298011642E-3</v>
      </c>
      <c r="I1402" s="210">
        <f t="shared" si="1320"/>
        <v>1.5616916441379373E-3</v>
      </c>
      <c r="J1402" s="210">
        <f t="shared" si="1320"/>
        <v>0</v>
      </c>
      <c r="K1402" s="210">
        <f t="shared" si="1320"/>
        <v>0</v>
      </c>
      <c r="L1402" s="210">
        <f t="shared" si="1320"/>
        <v>0</v>
      </c>
    </row>
    <row r="1403" spans="1:12" x14ac:dyDescent="0.25">
      <c r="A1403" s="50" t="s">
        <v>25</v>
      </c>
      <c r="B1403" s="50" t="s">
        <v>7886</v>
      </c>
      <c r="C1403" s="210">
        <f t="shared" ref="C1403:L1403" si="1321">(C3136/C$1818)/(C4869/C$3551)</f>
        <v>1.9996909936346148</v>
      </c>
      <c r="D1403" s="210">
        <f t="shared" si="1321"/>
        <v>4.0606459591176758E-3</v>
      </c>
      <c r="E1403" s="210">
        <f t="shared" si="1321"/>
        <v>3.6241840714757223E-2</v>
      </c>
      <c r="F1403" s="210">
        <f t="shared" si="1321"/>
        <v>0</v>
      </c>
      <c r="G1403" s="210">
        <f t="shared" si="1321"/>
        <v>0</v>
      </c>
      <c r="H1403" s="210">
        <f t="shared" si="1321"/>
        <v>0</v>
      </c>
      <c r="I1403" s="210">
        <f t="shared" si="1321"/>
        <v>0</v>
      </c>
      <c r="J1403" s="210">
        <f t="shared" si="1321"/>
        <v>2.2957116843430958</v>
      </c>
      <c r="K1403" s="210">
        <f t="shared" si="1321"/>
        <v>0</v>
      </c>
      <c r="L1403" s="210">
        <f t="shared" si="1321"/>
        <v>0</v>
      </c>
    </row>
    <row r="1404" spans="1:12" x14ac:dyDescent="0.25">
      <c r="A1404" s="50" t="s">
        <v>690</v>
      </c>
      <c r="B1404" s="50" t="s">
        <v>7887</v>
      </c>
      <c r="C1404" s="210">
        <f t="shared" ref="C1404:L1404" si="1322">(C3137/C$1818)/(C4870/C$3551)</f>
        <v>6.9294504957806702E-2</v>
      </c>
      <c r="D1404" s="210">
        <f t="shared" si="1322"/>
        <v>0.12123570806439453</v>
      </c>
      <c r="E1404" s="210">
        <f t="shared" si="1322"/>
        <v>0</v>
      </c>
      <c r="F1404" s="210">
        <f t="shared" si="1322"/>
        <v>0.10237676909788025</v>
      </c>
      <c r="G1404" s="210">
        <f t="shared" si="1322"/>
        <v>3.7010705396767742E-2</v>
      </c>
      <c r="H1404" s="210">
        <f t="shared" si="1322"/>
        <v>2.8793191564629127E-2</v>
      </c>
      <c r="I1404" s="210">
        <f t="shared" si="1322"/>
        <v>0</v>
      </c>
      <c r="J1404" s="210">
        <f t="shared" si="1322"/>
        <v>0</v>
      </c>
      <c r="K1404" s="210">
        <f t="shared" si="1322"/>
        <v>0</v>
      </c>
      <c r="L1404" s="210">
        <f t="shared" si="1322"/>
        <v>0</v>
      </c>
    </row>
    <row r="1405" spans="1:12" x14ac:dyDescent="0.25">
      <c r="A1405" s="50" t="s">
        <v>79</v>
      </c>
      <c r="B1405" s="50" t="s">
        <v>7889</v>
      </c>
      <c r="C1405" s="210">
        <f t="shared" ref="C1405:L1405" si="1323">(C3138/C$1818)/(C4871/C$3551)</f>
        <v>0.29924512149343341</v>
      </c>
      <c r="D1405" s="210">
        <f t="shared" si="1323"/>
        <v>0.4110617747846092</v>
      </c>
      <c r="E1405" s="210">
        <f t="shared" si="1323"/>
        <v>0.4329927221734014</v>
      </c>
      <c r="F1405" s="210">
        <f t="shared" si="1323"/>
        <v>0.9984394088655294</v>
      </c>
      <c r="G1405" s="210">
        <f t="shared" si="1323"/>
        <v>0.34145028579130532</v>
      </c>
      <c r="H1405" s="210">
        <f t="shared" si="1323"/>
        <v>0.46433003579557081</v>
      </c>
      <c r="I1405" s="210">
        <f t="shared" si="1323"/>
        <v>0.18314426066028905</v>
      </c>
      <c r="J1405" s="210">
        <f t="shared" si="1323"/>
        <v>0.1212754113125239</v>
      </c>
      <c r="K1405" s="210">
        <f t="shared" si="1323"/>
        <v>0.12066226855051806</v>
      </c>
      <c r="L1405" s="210">
        <f t="shared" si="1323"/>
        <v>0.30199419086542018</v>
      </c>
    </row>
    <row r="1406" spans="1:12" x14ac:dyDescent="0.25">
      <c r="A1406" s="50" t="s">
        <v>4219</v>
      </c>
      <c r="B1406" s="50" t="s">
        <v>7890</v>
      </c>
      <c r="C1406" s="210">
        <f t="shared" ref="C1406:L1406" si="1324">(C3139/C$1818)/(C4872/C$3551)</f>
        <v>0</v>
      </c>
      <c r="D1406" s="210">
        <f t="shared" si="1324"/>
        <v>0</v>
      </c>
      <c r="E1406" s="210">
        <f t="shared" si="1324"/>
        <v>0</v>
      </c>
      <c r="F1406" s="210">
        <f t="shared" si="1324"/>
        <v>0</v>
      </c>
      <c r="G1406" s="210">
        <f t="shared" si="1324"/>
        <v>0</v>
      </c>
      <c r="H1406" s="210">
        <f t="shared" si="1324"/>
        <v>0</v>
      </c>
      <c r="I1406" s="210">
        <f t="shared" si="1324"/>
        <v>0</v>
      </c>
      <c r="J1406" s="210">
        <f t="shared" si="1324"/>
        <v>0</v>
      </c>
      <c r="K1406" s="210">
        <f t="shared" si="1324"/>
        <v>0</v>
      </c>
      <c r="L1406" s="210">
        <f t="shared" si="1324"/>
        <v>526.40905863630223</v>
      </c>
    </row>
    <row r="1407" spans="1:12" x14ac:dyDescent="0.25">
      <c r="A1407" s="50" t="s">
        <v>1739</v>
      </c>
      <c r="B1407" s="50" t="s">
        <v>7895</v>
      </c>
      <c r="C1407" s="210">
        <f t="shared" ref="C1407:L1407" si="1325">(C3140/C$1818)/(C4873/C$3551)</f>
        <v>0</v>
      </c>
      <c r="D1407" s="210">
        <f t="shared" si="1325"/>
        <v>0</v>
      </c>
      <c r="E1407" s="210">
        <f t="shared" si="1325"/>
        <v>0</v>
      </c>
      <c r="F1407" s="210">
        <f t="shared" si="1325"/>
        <v>0</v>
      </c>
      <c r="G1407" s="210">
        <f t="shared" si="1325"/>
        <v>0</v>
      </c>
      <c r="H1407" s="210">
        <f t="shared" si="1325"/>
        <v>1.1588390940761107E-3</v>
      </c>
      <c r="I1407" s="210">
        <f t="shared" si="1325"/>
        <v>1.0785130527875882E-3</v>
      </c>
      <c r="J1407" s="210">
        <f t="shared" si="1325"/>
        <v>0</v>
      </c>
      <c r="K1407" s="210">
        <f t="shared" si="1325"/>
        <v>0</v>
      </c>
      <c r="L1407" s="210">
        <f t="shared" si="1325"/>
        <v>0</v>
      </c>
    </row>
    <row r="1408" spans="1:12" x14ac:dyDescent="0.25">
      <c r="A1408" s="50" t="s">
        <v>10198</v>
      </c>
      <c r="B1408" s="50" t="s">
        <v>10199</v>
      </c>
      <c r="C1408" s="210">
        <f t="shared" ref="C1408:L1408" si="1326">(C3141/C$1818)/(C4874/C$3551)</f>
        <v>0</v>
      </c>
      <c r="D1408" s="210">
        <f t="shared" si="1326"/>
        <v>0</v>
      </c>
      <c r="E1408" s="210">
        <f t="shared" si="1326"/>
        <v>0</v>
      </c>
      <c r="F1408" s="210">
        <f t="shared" si="1326"/>
        <v>0</v>
      </c>
      <c r="G1408" s="210">
        <f t="shared" si="1326"/>
        <v>0</v>
      </c>
      <c r="H1408" s="210">
        <f t="shared" si="1326"/>
        <v>0</v>
      </c>
      <c r="I1408" s="210">
        <f t="shared" si="1326"/>
        <v>0</v>
      </c>
      <c r="J1408" s="210">
        <f t="shared" si="1326"/>
        <v>0</v>
      </c>
      <c r="K1408" s="210">
        <f t="shared" si="1326"/>
        <v>5.6085444664276851E-4</v>
      </c>
      <c r="L1408" s="210">
        <f t="shared" si="1326"/>
        <v>0</v>
      </c>
    </row>
    <row r="1409" spans="1:12" x14ac:dyDescent="0.25">
      <c r="A1409" s="50" t="s">
        <v>10200</v>
      </c>
      <c r="B1409" s="50" t="s">
        <v>10201</v>
      </c>
      <c r="C1409" s="210">
        <f t="shared" ref="C1409:L1409" si="1327">(C3142/C$1818)/(C4875/C$3551)</f>
        <v>0</v>
      </c>
      <c r="D1409" s="210">
        <f t="shared" si="1327"/>
        <v>0</v>
      </c>
      <c r="E1409" s="210">
        <f t="shared" si="1327"/>
        <v>0</v>
      </c>
      <c r="F1409" s="210">
        <f t="shared" si="1327"/>
        <v>0</v>
      </c>
      <c r="G1409" s="210">
        <f t="shared" si="1327"/>
        <v>0</v>
      </c>
      <c r="H1409" s="210">
        <f t="shared" si="1327"/>
        <v>0</v>
      </c>
      <c r="I1409" s="210">
        <f t="shared" si="1327"/>
        <v>0</v>
      </c>
      <c r="J1409" s="210">
        <f t="shared" si="1327"/>
        <v>0</v>
      </c>
      <c r="K1409" s="210">
        <f t="shared" si="1327"/>
        <v>3.1803658000869692E-2</v>
      </c>
      <c r="L1409" s="210">
        <f t="shared" si="1327"/>
        <v>0</v>
      </c>
    </row>
    <row r="1410" spans="1:12" x14ac:dyDescent="0.25">
      <c r="A1410" s="50" t="s">
        <v>10202</v>
      </c>
      <c r="B1410" s="50" t="s">
        <v>10203</v>
      </c>
      <c r="C1410" s="210">
        <f t="shared" ref="C1410:L1410" si="1328">(C3143/C$1818)/(C4876/C$3551)</f>
        <v>0</v>
      </c>
      <c r="D1410" s="210">
        <f t="shared" si="1328"/>
        <v>0</v>
      </c>
      <c r="E1410" s="210">
        <f t="shared" si="1328"/>
        <v>0</v>
      </c>
      <c r="F1410" s="210">
        <f t="shared" si="1328"/>
        <v>0</v>
      </c>
      <c r="G1410" s="210">
        <f t="shared" si="1328"/>
        <v>0</v>
      </c>
      <c r="H1410" s="210">
        <f t="shared" si="1328"/>
        <v>0</v>
      </c>
      <c r="I1410" s="210">
        <f t="shared" si="1328"/>
        <v>0</v>
      </c>
      <c r="J1410" s="210">
        <f t="shared" si="1328"/>
        <v>0</v>
      </c>
      <c r="K1410" s="210">
        <f t="shared" si="1328"/>
        <v>4.2926030413449918E-5</v>
      </c>
      <c r="L1410" s="210">
        <f t="shared" si="1328"/>
        <v>0</v>
      </c>
    </row>
    <row r="1411" spans="1:12" x14ac:dyDescent="0.25">
      <c r="A1411" s="50" t="s">
        <v>10204</v>
      </c>
      <c r="B1411" s="50" t="s">
        <v>10205</v>
      </c>
      <c r="C1411" s="210">
        <f t="shared" ref="C1411:L1411" si="1329">(C3144/C$1818)/(C4877/C$3551)</f>
        <v>0</v>
      </c>
      <c r="D1411" s="210">
        <f t="shared" si="1329"/>
        <v>0</v>
      </c>
      <c r="E1411" s="210">
        <f t="shared" si="1329"/>
        <v>0</v>
      </c>
      <c r="F1411" s="210">
        <f t="shared" si="1329"/>
        <v>0</v>
      </c>
      <c r="G1411" s="210">
        <f t="shared" si="1329"/>
        <v>0</v>
      </c>
      <c r="H1411" s="210">
        <f t="shared" si="1329"/>
        <v>1.6336338469933809E-2</v>
      </c>
      <c r="I1411" s="210">
        <f t="shared" si="1329"/>
        <v>0</v>
      </c>
      <c r="J1411" s="210">
        <f t="shared" si="1329"/>
        <v>0</v>
      </c>
      <c r="K1411" s="210">
        <f t="shared" si="1329"/>
        <v>8.9794960766700366E-3</v>
      </c>
      <c r="L1411" s="210">
        <f t="shared" si="1329"/>
        <v>1.0713913384737442E-2</v>
      </c>
    </row>
    <row r="1412" spans="1:12" x14ac:dyDescent="0.25">
      <c r="A1412" s="50" t="s">
        <v>10206</v>
      </c>
      <c r="B1412" s="50" t="s">
        <v>10207</v>
      </c>
      <c r="C1412" s="210">
        <f t="shared" ref="C1412:L1412" si="1330">(C3145/C$1818)/(C4878/C$3551)</f>
        <v>0</v>
      </c>
      <c r="D1412" s="210">
        <f t="shared" si="1330"/>
        <v>0</v>
      </c>
      <c r="E1412" s="210">
        <f t="shared" si="1330"/>
        <v>4.6278256321248138E-3</v>
      </c>
      <c r="F1412" s="210">
        <f t="shared" si="1330"/>
        <v>0</v>
      </c>
      <c r="G1412" s="210">
        <f t="shared" si="1330"/>
        <v>0</v>
      </c>
      <c r="H1412" s="210">
        <f t="shared" si="1330"/>
        <v>0.46929388552361689</v>
      </c>
      <c r="I1412" s="210">
        <f t="shared" si="1330"/>
        <v>0</v>
      </c>
      <c r="J1412" s="210">
        <f t="shared" si="1330"/>
        <v>4.386776864190769</v>
      </c>
      <c r="K1412" s="210">
        <f t="shared" si="1330"/>
        <v>0</v>
      </c>
      <c r="L1412" s="210">
        <f t="shared" si="1330"/>
        <v>0</v>
      </c>
    </row>
    <row r="1413" spans="1:12" x14ac:dyDescent="0.25">
      <c r="A1413" s="50" t="s">
        <v>10208</v>
      </c>
      <c r="B1413" s="50" t="s">
        <v>10209</v>
      </c>
      <c r="C1413" s="210">
        <f t="shared" ref="C1413:L1413" si="1331">(C3146/C$1818)/(C4879/C$3551)</f>
        <v>0</v>
      </c>
      <c r="D1413" s="210">
        <f t="shared" si="1331"/>
        <v>0</v>
      </c>
      <c r="E1413" s="210">
        <f t="shared" si="1331"/>
        <v>0</v>
      </c>
      <c r="F1413" s="210">
        <f t="shared" si="1331"/>
        <v>0</v>
      </c>
      <c r="G1413" s="210">
        <f t="shared" si="1331"/>
        <v>0</v>
      </c>
      <c r="H1413" s="210">
        <f t="shared" si="1331"/>
        <v>0</v>
      </c>
      <c r="I1413" s="210">
        <f t="shared" si="1331"/>
        <v>0</v>
      </c>
      <c r="J1413" s="210">
        <f t="shared" si="1331"/>
        <v>0</v>
      </c>
      <c r="K1413" s="210">
        <f t="shared" si="1331"/>
        <v>0</v>
      </c>
      <c r="L1413" s="210">
        <f t="shared" si="1331"/>
        <v>4.7211797579323443E-2</v>
      </c>
    </row>
    <row r="1414" spans="1:12" x14ac:dyDescent="0.25">
      <c r="A1414" s="50" t="s">
        <v>1088</v>
      </c>
      <c r="B1414" s="50" t="s">
        <v>7922</v>
      </c>
      <c r="C1414" s="210">
        <f t="shared" ref="C1414:L1414" si="1332">(C3147/C$1818)/(C4880/C$3551)</f>
        <v>0</v>
      </c>
      <c r="D1414" s="210">
        <f t="shared" si="1332"/>
        <v>0</v>
      </c>
      <c r="E1414" s="210">
        <f t="shared" si="1332"/>
        <v>0</v>
      </c>
      <c r="F1414" s="210">
        <f t="shared" si="1332"/>
        <v>0</v>
      </c>
      <c r="G1414" s="210">
        <f t="shared" si="1332"/>
        <v>0</v>
      </c>
      <c r="H1414" s="210">
        <f t="shared" si="1332"/>
        <v>4.9783824181892005</v>
      </c>
      <c r="I1414" s="210">
        <f t="shared" si="1332"/>
        <v>7.7975241543447007</v>
      </c>
      <c r="J1414" s="210">
        <f t="shared" si="1332"/>
        <v>5.9379023604480787</v>
      </c>
      <c r="K1414" s="210">
        <f t="shared" si="1332"/>
        <v>0</v>
      </c>
      <c r="L1414" s="210">
        <f t="shared" si="1332"/>
        <v>0</v>
      </c>
    </row>
    <row r="1415" spans="1:12" x14ac:dyDescent="0.25">
      <c r="A1415" s="50" t="s">
        <v>445</v>
      </c>
      <c r="B1415" s="50" t="s">
        <v>7923</v>
      </c>
      <c r="C1415" s="210">
        <f t="shared" ref="C1415:L1415" si="1333">(C3148/C$1818)/(C4881/C$3551)</f>
        <v>0</v>
      </c>
      <c r="D1415" s="210">
        <f t="shared" si="1333"/>
        <v>3.119967433109063E-4</v>
      </c>
      <c r="E1415" s="210">
        <f t="shared" si="1333"/>
        <v>0</v>
      </c>
      <c r="F1415" s="210">
        <f t="shared" si="1333"/>
        <v>0</v>
      </c>
      <c r="G1415" s="210">
        <f t="shared" si="1333"/>
        <v>0</v>
      </c>
      <c r="H1415" s="210">
        <f t="shared" si="1333"/>
        <v>0</v>
      </c>
      <c r="I1415" s="210">
        <f t="shared" si="1333"/>
        <v>0</v>
      </c>
      <c r="J1415" s="210">
        <f t="shared" si="1333"/>
        <v>0</v>
      </c>
      <c r="K1415" s="210">
        <f t="shared" si="1333"/>
        <v>0</v>
      </c>
      <c r="L1415" s="210">
        <f t="shared" si="1333"/>
        <v>0</v>
      </c>
    </row>
    <row r="1416" spans="1:12" x14ac:dyDescent="0.25">
      <c r="A1416" s="50" t="s">
        <v>10210</v>
      </c>
      <c r="B1416" s="50" t="s">
        <v>10211</v>
      </c>
      <c r="C1416" s="210">
        <f t="shared" ref="C1416:L1416" si="1334">(C3149/C$1818)/(C4882/C$3551)</f>
        <v>0</v>
      </c>
      <c r="D1416" s="210">
        <f t="shared" si="1334"/>
        <v>0</v>
      </c>
      <c r="E1416" s="210">
        <f t="shared" si="1334"/>
        <v>0</v>
      </c>
      <c r="F1416" s="210">
        <f t="shared" si="1334"/>
        <v>0</v>
      </c>
      <c r="G1416" s="210">
        <f t="shared" si="1334"/>
        <v>0</v>
      </c>
      <c r="H1416" s="210">
        <f t="shared" si="1334"/>
        <v>0</v>
      </c>
      <c r="I1416" s="210">
        <f t="shared" si="1334"/>
        <v>0</v>
      </c>
      <c r="J1416" s="210">
        <f t="shared" si="1334"/>
        <v>0.19080511693982</v>
      </c>
      <c r="K1416" s="210">
        <f t="shared" si="1334"/>
        <v>0</v>
      </c>
      <c r="L1416" s="210">
        <f t="shared" si="1334"/>
        <v>0</v>
      </c>
    </row>
    <row r="1417" spans="1:12" x14ac:dyDescent="0.25">
      <c r="A1417" s="50" t="s">
        <v>265</v>
      </c>
      <c r="B1417" s="50" t="s">
        <v>7926</v>
      </c>
      <c r="C1417" s="210">
        <f t="shared" ref="C1417:L1417" si="1335">(C3150/C$1818)/(C4883/C$3551)</f>
        <v>0</v>
      </c>
      <c r="D1417" s="210">
        <f t="shared" si="1335"/>
        <v>0</v>
      </c>
      <c r="E1417" s="210">
        <f t="shared" si="1335"/>
        <v>0</v>
      </c>
      <c r="F1417" s="210">
        <f t="shared" si="1335"/>
        <v>0</v>
      </c>
      <c r="G1417" s="210">
        <f t="shared" si="1335"/>
        <v>0</v>
      </c>
      <c r="H1417" s="210">
        <f t="shared" si="1335"/>
        <v>0</v>
      </c>
      <c r="I1417" s="210">
        <f t="shared" si="1335"/>
        <v>0</v>
      </c>
      <c r="J1417" s="210">
        <f t="shared" si="1335"/>
        <v>0.78483983976626115</v>
      </c>
      <c r="K1417" s="210">
        <f t="shared" si="1335"/>
        <v>9.716598859928896E-2</v>
      </c>
      <c r="L1417" s="210">
        <f t="shared" si="1335"/>
        <v>0</v>
      </c>
    </row>
    <row r="1418" spans="1:12" x14ac:dyDescent="0.25">
      <c r="A1418" s="50" t="s">
        <v>1252</v>
      </c>
      <c r="B1418" s="50" t="s">
        <v>7937</v>
      </c>
      <c r="C1418" s="210">
        <f t="shared" ref="C1418:L1418" si="1336">(C3151/C$1818)/(C4884/C$3551)</f>
        <v>0</v>
      </c>
      <c r="D1418" s="210">
        <f t="shared" si="1336"/>
        <v>1.8947822160932416E-4</v>
      </c>
      <c r="E1418" s="210">
        <f t="shared" si="1336"/>
        <v>0</v>
      </c>
      <c r="F1418" s="210">
        <f t="shared" si="1336"/>
        <v>0</v>
      </c>
      <c r="G1418" s="210">
        <f t="shared" si="1336"/>
        <v>0</v>
      </c>
      <c r="H1418" s="210">
        <f t="shared" si="1336"/>
        <v>0</v>
      </c>
      <c r="I1418" s="210">
        <f t="shared" si="1336"/>
        <v>0</v>
      </c>
      <c r="J1418" s="210">
        <f t="shared" si="1336"/>
        <v>0</v>
      </c>
      <c r="K1418" s="210">
        <f t="shared" si="1336"/>
        <v>0</v>
      </c>
      <c r="L1418" s="210">
        <f t="shared" si="1336"/>
        <v>0</v>
      </c>
    </row>
    <row r="1419" spans="1:12" x14ac:dyDescent="0.25">
      <c r="A1419" s="50" t="s">
        <v>2056</v>
      </c>
      <c r="B1419" s="50" t="s">
        <v>7939</v>
      </c>
      <c r="C1419" s="210">
        <f t="shared" ref="C1419:L1419" si="1337">(C3152/C$1818)/(C4885/C$3551)</f>
        <v>0</v>
      </c>
      <c r="D1419" s="210">
        <f t="shared" si="1337"/>
        <v>0</v>
      </c>
      <c r="E1419" s="210">
        <f t="shared" si="1337"/>
        <v>0</v>
      </c>
      <c r="F1419" s="210">
        <f t="shared" si="1337"/>
        <v>0</v>
      </c>
      <c r="G1419" s="210">
        <f t="shared" si="1337"/>
        <v>0</v>
      </c>
      <c r="H1419" s="210">
        <f t="shared" si="1337"/>
        <v>2.9749954861291625</v>
      </c>
      <c r="I1419" s="210">
        <f t="shared" si="1337"/>
        <v>0</v>
      </c>
      <c r="J1419" s="210">
        <f t="shared" si="1337"/>
        <v>0</v>
      </c>
      <c r="K1419" s="210">
        <f t="shared" si="1337"/>
        <v>0</v>
      </c>
      <c r="L1419" s="210">
        <f t="shared" si="1337"/>
        <v>0</v>
      </c>
    </row>
    <row r="1420" spans="1:12" x14ac:dyDescent="0.25">
      <c r="A1420" s="50" t="s">
        <v>682</v>
      </c>
      <c r="B1420" s="50" t="s">
        <v>7945</v>
      </c>
      <c r="C1420" s="210">
        <f t="shared" ref="C1420:L1420" si="1338">(C3153/C$1818)/(C4886/C$3551)</f>
        <v>0</v>
      </c>
      <c r="D1420" s="210">
        <f t="shared" si="1338"/>
        <v>0</v>
      </c>
      <c r="E1420" s="210">
        <f t="shared" si="1338"/>
        <v>0</v>
      </c>
      <c r="F1420" s="210">
        <f t="shared" si="1338"/>
        <v>4.7156206194703572E-3</v>
      </c>
      <c r="G1420" s="210">
        <f t="shared" si="1338"/>
        <v>0</v>
      </c>
      <c r="H1420" s="210">
        <f t="shared" si="1338"/>
        <v>0</v>
      </c>
      <c r="I1420" s="210">
        <f t="shared" si="1338"/>
        <v>0</v>
      </c>
      <c r="J1420" s="210">
        <f t="shared" si="1338"/>
        <v>0</v>
      </c>
      <c r="K1420" s="210">
        <f t="shared" si="1338"/>
        <v>0</v>
      </c>
      <c r="L1420" s="210">
        <f t="shared" si="1338"/>
        <v>0</v>
      </c>
    </row>
    <row r="1421" spans="1:12" x14ac:dyDescent="0.25">
      <c r="A1421" s="50" t="s">
        <v>2185</v>
      </c>
      <c r="B1421" s="50" t="s">
        <v>7946</v>
      </c>
      <c r="C1421" s="210">
        <f t="shared" ref="C1421:L1421" si="1339">(C3154/C$1818)/(C4887/C$3551)</f>
        <v>0</v>
      </c>
      <c r="D1421" s="210">
        <f t="shared" si="1339"/>
        <v>0</v>
      </c>
      <c r="E1421" s="210">
        <f t="shared" si="1339"/>
        <v>0</v>
      </c>
      <c r="F1421" s="210">
        <f t="shared" si="1339"/>
        <v>0</v>
      </c>
      <c r="G1421" s="210">
        <f t="shared" si="1339"/>
        <v>0</v>
      </c>
      <c r="H1421" s="210">
        <f t="shared" si="1339"/>
        <v>0</v>
      </c>
      <c r="I1421" s="210">
        <f t="shared" si="1339"/>
        <v>4.8275168204535658E-3</v>
      </c>
      <c r="J1421" s="210">
        <f t="shared" si="1339"/>
        <v>0</v>
      </c>
      <c r="K1421" s="210">
        <f t="shared" si="1339"/>
        <v>1.3017275118561505E-3</v>
      </c>
      <c r="L1421" s="210">
        <f t="shared" si="1339"/>
        <v>0</v>
      </c>
    </row>
    <row r="1422" spans="1:12" x14ac:dyDescent="0.25">
      <c r="A1422" s="50" t="s">
        <v>10212</v>
      </c>
      <c r="B1422" s="50" t="s">
        <v>10213</v>
      </c>
      <c r="C1422" s="210">
        <f t="shared" ref="C1422:L1422" si="1340">(C3155/C$1818)/(C4888/C$3551)</f>
        <v>0</v>
      </c>
      <c r="D1422" s="210">
        <f t="shared" si="1340"/>
        <v>7.9541406564835257E-4</v>
      </c>
      <c r="E1422" s="210">
        <f t="shared" si="1340"/>
        <v>0</v>
      </c>
      <c r="F1422" s="210">
        <f t="shared" si="1340"/>
        <v>0</v>
      </c>
      <c r="G1422" s="210">
        <f t="shared" si="1340"/>
        <v>0</v>
      </c>
      <c r="H1422" s="210">
        <f t="shared" si="1340"/>
        <v>0</v>
      </c>
      <c r="I1422" s="210">
        <f t="shared" si="1340"/>
        <v>0</v>
      </c>
      <c r="J1422" s="210">
        <f t="shared" si="1340"/>
        <v>0</v>
      </c>
      <c r="K1422" s="210">
        <f t="shared" si="1340"/>
        <v>0</v>
      </c>
      <c r="L1422" s="210">
        <f t="shared" si="1340"/>
        <v>2.5574208749554836E-2</v>
      </c>
    </row>
    <row r="1423" spans="1:12" x14ac:dyDescent="0.25">
      <c r="A1423" s="50" t="s">
        <v>364</v>
      </c>
      <c r="B1423" s="50" t="s">
        <v>7949</v>
      </c>
      <c r="C1423" s="210">
        <f t="shared" ref="C1423:L1423" si="1341">(C3156/C$1818)/(C4889/C$3551)</f>
        <v>0</v>
      </c>
      <c r="D1423" s="210">
        <f t="shared" si="1341"/>
        <v>0</v>
      </c>
      <c r="E1423" s="210">
        <f t="shared" si="1341"/>
        <v>1.1732686934568903E-3</v>
      </c>
      <c r="F1423" s="210">
        <f t="shared" si="1341"/>
        <v>0</v>
      </c>
      <c r="G1423" s="210">
        <f t="shared" si="1341"/>
        <v>0</v>
      </c>
      <c r="H1423" s="210">
        <f t="shared" si="1341"/>
        <v>0</v>
      </c>
      <c r="I1423" s="210">
        <f t="shared" si="1341"/>
        <v>0</v>
      </c>
      <c r="J1423" s="210">
        <f t="shared" si="1341"/>
        <v>6.2580285846983363</v>
      </c>
      <c r="K1423" s="210">
        <f t="shared" si="1341"/>
        <v>33.446224253827275</v>
      </c>
      <c r="L1423" s="210">
        <f t="shared" si="1341"/>
        <v>0.1293358972869724</v>
      </c>
    </row>
    <row r="1424" spans="1:12" x14ac:dyDescent="0.25">
      <c r="A1424" s="50" t="s">
        <v>144</v>
      </c>
      <c r="B1424" s="50" t="s">
        <v>7950</v>
      </c>
      <c r="C1424" s="210">
        <f t="shared" ref="C1424:L1424" si="1342">(C3157/C$1818)/(C4890/C$3551)</f>
        <v>0</v>
      </c>
      <c r="D1424" s="210">
        <f t="shared" si="1342"/>
        <v>0</v>
      </c>
      <c r="E1424" s="210">
        <f t="shared" si="1342"/>
        <v>0</v>
      </c>
      <c r="F1424" s="210">
        <f t="shared" si="1342"/>
        <v>0</v>
      </c>
      <c r="G1424" s="210">
        <f t="shared" si="1342"/>
        <v>3.9289430310961238E-3</v>
      </c>
      <c r="H1424" s="210">
        <f t="shared" si="1342"/>
        <v>0</v>
      </c>
      <c r="I1424" s="210">
        <f t="shared" si="1342"/>
        <v>0</v>
      </c>
      <c r="J1424" s="210">
        <f t="shared" si="1342"/>
        <v>0</v>
      </c>
      <c r="K1424" s="210">
        <f t="shared" si="1342"/>
        <v>4.1390300899966315E-2</v>
      </c>
      <c r="L1424" s="210">
        <f t="shared" si="1342"/>
        <v>0</v>
      </c>
    </row>
    <row r="1425" spans="1:12" x14ac:dyDescent="0.25">
      <c r="A1425" s="50" t="s">
        <v>10214</v>
      </c>
      <c r="B1425" s="50" t="s">
        <v>10215</v>
      </c>
      <c r="C1425" s="210">
        <f t="shared" ref="C1425:L1425" si="1343">(C3158/C$1818)/(C4891/C$3551)</f>
        <v>0</v>
      </c>
      <c r="D1425" s="210">
        <f t="shared" si="1343"/>
        <v>0</v>
      </c>
      <c r="E1425" s="210">
        <f t="shared" si="1343"/>
        <v>9.0881865662021014E-2</v>
      </c>
      <c r="F1425" s="210">
        <f t="shared" si="1343"/>
        <v>6.4000879575753535E-4</v>
      </c>
      <c r="G1425" s="210">
        <f t="shared" si="1343"/>
        <v>0</v>
      </c>
      <c r="H1425" s="210">
        <f t="shared" si="1343"/>
        <v>9.9232823303553402E-2</v>
      </c>
      <c r="I1425" s="210">
        <f t="shared" si="1343"/>
        <v>2.8776580913148773</v>
      </c>
      <c r="J1425" s="210">
        <f t="shared" si="1343"/>
        <v>1.4180969209370395</v>
      </c>
      <c r="K1425" s="210">
        <f t="shared" si="1343"/>
        <v>0</v>
      </c>
      <c r="L1425" s="210">
        <f t="shared" si="1343"/>
        <v>2.7336248094349735</v>
      </c>
    </row>
    <row r="1426" spans="1:12" x14ac:dyDescent="0.25">
      <c r="A1426" s="50" t="s">
        <v>3031</v>
      </c>
      <c r="B1426" s="50" t="s">
        <v>7954</v>
      </c>
      <c r="C1426" s="210">
        <f t="shared" ref="C1426:L1426" si="1344">(C3159/C$1818)/(C4892/C$3551)</f>
        <v>0</v>
      </c>
      <c r="D1426" s="210">
        <f t="shared" si="1344"/>
        <v>0</v>
      </c>
      <c r="E1426" s="210">
        <f t="shared" si="1344"/>
        <v>0</v>
      </c>
      <c r="F1426" s="210">
        <f t="shared" si="1344"/>
        <v>0</v>
      </c>
      <c r="G1426" s="210">
        <f t="shared" si="1344"/>
        <v>0</v>
      </c>
      <c r="H1426" s="210">
        <f t="shared" si="1344"/>
        <v>0</v>
      </c>
      <c r="I1426" s="210">
        <f t="shared" si="1344"/>
        <v>0</v>
      </c>
      <c r="J1426" s="210">
        <f t="shared" si="1344"/>
        <v>4.1048315071138132E-2</v>
      </c>
      <c r="K1426" s="210">
        <f t="shared" si="1344"/>
        <v>0</v>
      </c>
      <c r="L1426" s="210">
        <f t="shared" si="1344"/>
        <v>0</v>
      </c>
    </row>
    <row r="1427" spans="1:12" x14ac:dyDescent="0.25">
      <c r="A1427" s="50" t="s">
        <v>463</v>
      </c>
      <c r="B1427" s="50" t="s">
        <v>7956</v>
      </c>
      <c r="C1427" s="210">
        <f t="shared" ref="C1427:L1427" si="1345">(C3160/C$1818)/(C4893/C$3551)</f>
        <v>0</v>
      </c>
      <c r="D1427" s="210">
        <f t="shared" si="1345"/>
        <v>0</v>
      </c>
      <c r="E1427" s="210">
        <f t="shared" si="1345"/>
        <v>0</v>
      </c>
      <c r="F1427" s="210">
        <f t="shared" si="1345"/>
        <v>0</v>
      </c>
      <c r="G1427" s="210">
        <f t="shared" si="1345"/>
        <v>4.5782647529187648E-2</v>
      </c>
      <c r="H1427" s="210">
        <f t="shared" si="1345"/>
        <v>0</v>
      </c>
      <c r="I1427" s="210">
        <f t="shared" si="1345"/>
        <v>0</v>
      </c>
      <c r="J1427" s="210">
        <f t="shared" si="1345"/>
        <v>0</v>
      </c>
      <c r="K1427" s="210">
        <f t="shared" si="1345"/>
        <v>1.7781169013474203</v>
      </c>
      <c r="L1427" s="210">
        <f t="shared" si="1345"/>
        <v>0</v>
      </c>
    </row>
    <row r="1428" spans="1:12" x14ac:dyDescent="0.25">
      <c r="A1428" s="50" t="s">
        <v>1186</v>
      </c>
      <c r="B1428" s="50" t="s">
        <v>7957</v>
      </c>
      <c r="C1428" s="210">
        <f t="shared" ref="C1428:L1428" si="1346">(C3161/C$1818)/(C4894/C$3551)</f>
        <v>0</v>
      </c>
      <c r="D1428" s="210">
        <f t="shared" si="1346"/>
        <v>0</v>
      </c>
      <c r="E1428" s="210">
        <f t="shared" si="1346"/>
        <v>0</v>
      </c>
      <c r="F1428" s="210">
        <f t="shared" si="1346"/>
        <v>0</v>
      </c>
      <c r="G1428" s="210">
        <f t="shared" si="1346"/>
        <v>0</v>
      </c>
      <c r="H1428" s="210">
        <f t="shared" si="1346"/>
        <v>0</v>
      </c>
      <c r="I1428" s="210">
        <f t="shared" si="1346"/>
        <v>0</v>
      </c>
      <c r="J1428" s="210">
        <f t="shared" si="1346"/>
        <v>0</v>
      </c>
      <c r="K1428" s="210">
        <f t="shared" si="1346"/>
        <v>0.38987085003960431</v>
      </c>
      <c r="L1428" s="210">
        <f t="shared" si="1346"/>
        <v>0</v>
      </c>
    </row>
    <row r="1429" spans="1:12" x14ac:dyDescent="0.25">
      <c r="A1429" s="50" t="s">
        <v>10216</v>
      </c>
      <c r="B1429" s="50" t="s">
        <v>10217</v>
      </c>
      <c r="C1429" s="210">
        <f t="shared" ref="C1429:L1429" si="1347">(C3162/C$1818)/(C4895/C$3551)</f>
        <v>0</v>
      </c>
      <c r="D1429" s="210">
        <f t="shared" si="1347"/>
        <v>7.6741339429599393E-5</v>
      </c>
      <c r="E1429" s="210">
        <f t="shared" si="1347"/>
        <v>0</v>
      </c>
      <c r="F1429" s="210">
        <f t="shared" si="1347"/>
        <v>0</v>
      </c>
      <c r="G1429" s="210">
        <f t="shared" si="1347"/>
        <v>0</v>
      </c>
      <c r="H1429" s="210">
        <f t="shared" si="1347"/>
        <v>0</v>
      </c>
      <c r="I1429" s="210">
        <f t="shared" si="1347"/>
        <v>0</v>
      </c>
      <c r="J1429" s="210">
        <f t="shared" si="1347"/>
        <v>0</v>
      </c>
      <c r="K1429" s="210">
        <f t="shared" si="1347"/>
        <v>0</v>
      </c>
      <c r="L1429" s="210">
        <f t="shared" si="1347"/>
        <v>0</v>
      </c>
    </row>
    <row r="1430" spans="1:12" x14ac:dyDescent="0.25">
      <c r="A1430" s="50" t="s">
        <v>10218</v>
      </c>
      <c r="B1430" s="50" t="s">
        <v>10219</v>
      </c>
      <c r="C1430" s="210">
        <f t="shared" ref="C1430:L1430" si="1348">(C3163/C$1818)/(C4896/C$3551)</f>
        <v>0</v>
      </c>
      <c r="D1430" s="210">
        <f t="shared" si="1348"/>
        <v>0</v>
      </c>
      <c r="E1430" s="210">
        <f t="shared" si="1348"/>
        <v>0</v>
      </c>
      <c r="F1430" s="210">
        <f t="shared" si="1348"/>
        <v>5.7762549294558576E-5</v>
      </c>
      <c r="G1430" s="210">
        <f t="shared" si="1348"/>
        <v>0</v>
      </c>
      <c r="H1430" s="210">
        <f t="shared" si="1348"/>
        <v>0</v>
      </c>
      <c r="I1430" s="210">
        <f t="shared" si="1348"/>
        <v>2.1533030648475155</v>
      </c>
      <c r="J1430" s="210">
        <f t="shared" si="1348"/>
        <v>28.521370438113934</v>
      </c>
      <c r="K1430" s="210">
        <f t="shared" si="1348"/>
        <v>0</v>
      </c>
      <c r="L1430" s="210">
        <f t="shared" si="1348"/>
        <v>0</v>
      </c>
    </row>
    <row r="1431" spans="1:12" x14ac:dyDescent="0.25">
      <c r="A1431" s="50" t="s">
        <v>10220</v>
      </c>
      <c r="B1431" s="50" t="s">
        <v>10221</v>
      </c>
      <c r="C1431" s="210">
        <f t="shared" ref="C1431:L1431" si="1349">(C3164/C$1818)/(C4897/C$3551)</f>
        <v>0</v>
      </c>
      <c r="D1431" s="210">
        <f t="shared" si="1349"/>
        <v>0</v>
      </c>
      <c r="E1431" s="210">
        <f t="shared" si="1349"/>
        <v>0</v>
      </c>
      <c r="F1431" s="210">
        <f t="shared" si="1349"/>
        <v>0</v>
      </c>
      <c r="G1431" s="210">
        <f t="shared" si="1349"/>
        <v>0</v>
      </c>
      <c r="H1431" s="210">
        <f t="shared" si="1349"/>
        <v>0</v>
      </c>
      <c r="I1431" s="210">
        <f t="shared" si="1349"/>
        <v>0</v>
      </c>
      <c r="J1431" s="210">
        <f t="shared" si="1349"/>
        <v>0</v>
      </c>
      <c r="K1431" s="210">
        <f t="shared" si="1349"/>
        <v>0</v>
      </c>
      <c r="L1431" s="210">
        <f t="shared" si="1349"/>
        <v>5.0927084409506733</v>
      </c>
    </row>
    <row r="1432" spans="1:12" x14ac:dyDescent="0.25">
      <c r="A1432" s="50" t="s">
        <v>1118</v>
      </c>
      <c r="B1432" s="50" t="s">
        <v>7976</v>
      </c>
      <c r="C1432" s="210">
        <f t="shared" ref="C1432:L1432" si="1350">(C3165/C$1818)/(C4898/C$3551)</f>
        <v>0</v>
      </c>
      <c r="D1432" s="210">
        <f t="shared" si="1350"/>
        <v>2.3711453415859122E-3</v>
      </c>
      <c r="E1432" s="210">
        <f t="shared" si="1350"/>
        <v>0</v>
      </c>
      <c r="F1432" s="210">
        <f t="shared" si="1350"/>
        <v>0</v>
      </c>
      <c r="G1432" s="210">
        <f t="shared" si="1350"/>
        <v>0</v>
      </c>
      <c r="H1432" s="210">
        <f t="shared" si="1350"/>
        <v>0</v>
      </c>
      <c r="I1432" s="210">
        <f t="shared" si="1350"/>
        <v>0</v>
      </c>
      <c r="J1432" s="210">
        <f t="shared" si="1350"/>
        <v>0</v>
      </c>
      <c r="K1432" s="210">
        <f t="shared" si="1350"/>
        <v>0</v>
      </c>
      <c r="L1432" s="210">
        <f t="shared" si="1350"/>
        <v>0</v>
      </c>
    </row>
    <row r="1433" spans="1:12" x14ac:dyDescent="0.25">
      <c r="A1433" s="50" t="s">
        <v>1906</v>
      </c>
      <c r="B1433" s="50" t="s">
        <v>7984</v>
      </c>
      <c r="C1433" s="210">
        <f t="shared" ref="C1433:L1433" si="1351">(C3166/C$1818)/(C4899/C$3551)</f>
        <v>0</v>
      </c>
      <c r="D1433" s="210">
        <f t="shared" si="1351"/>
        <v>0</v>
      </c>
      <c r="E1433" s="210">
        <f t="shared" si="1351"/>
        <v>0</v>
      </c>
      <c r="F1433" s="210">
        <f t="shared" si="1351"/>
        <v>0</v>
      </c>
      <c r="G1433" s="210">
        <f t="shared" si="1351"/>
        <v>3.7246013410020503E-4</v>
      </c>
      <c r="H1433" s="210">
        <f t="shared" si="1351"/>
        <v>0</v>
      </c>
      <c r="I1433" s="210">
        <f t="shared" si="1351"/>
        <v>0</v>
      </c>
      <c r="J1433" s="210">
        <f t="shared" si="1351"/>
        <v>0</v>
      </c>
      <c r="K1433" s="210">
        <f t="shared" si="1351"/>
        <v>0</v>
      </c>
      <c r="L1433" s="210">
        <f t="shared" si="1351"/>
        <v>0</v>
      </c>
    </row>
    <row r="1434" spans="1:12" x14ac:dyDescent="0.25">
      <c r="A1434" s="50" t="s">
        <v>926</v>
      </c>
      <c r="B1434" s="50" t="s">
        <v>7988</v>
      </c>
      <c r="C1434" s="210">
        <f t="shared" ref="C1434:L1434" si="1352">(C3167/C$1818)/(C4900/C$3551)</f>
        <v>0</v>
      </c>
      <c r="D1434" s="210">
        <f t="shared" si="1352"/>
        <v>0</v>
      </c>
      <c r="E1434" s="210">
        <f t="shared" si="1352"/>
        <v>0</v>
      </c>
      <c r="F1434" s="210">
        <f t="shared" si="1352"/>
        <v>0</v>
      </c>
      <c r="G1434" s="210">
        <f t="shared" si="1352"/>
        <v>0</v>
      </c>
      <c r="H1434" s="210">
        <f t="shared" si="1352"/>
        <v>0</v>
      </c>
      <c r="I1434" s="210">
        <f t="shared" si="1352"/>
        <v>0</v>
      </c>
      <c r="J1434" s="210">
        <f t="shared" si="1352"/>
        <v>2.7033959618818542</v>
      </c>
      <c r="K1434" s="210">
        <f t="shared" si="1352"/>
        <v>0</v>
      </c>
      <c r="L1434" s="210">
        <f t="shared" si="1352"/>
        <v>0</v>
      </c>
    </row>
    <row r="1435" spans="1:12" x14ac:dyDescent="0.25">
      <c r="A1435" s="50" t="s">
        <v>2193</v>
      </c>
      <c r="B1435" s="50" t="s">
        <v>7989</v>
      </c>
      <c r="C1435" s="210">
        <f t="shared" ref="C1435:L1435" si="1353">(C3168/C$1818)/(C4901/C$3551)</f>
        <v>0</v>
      </c>
      <c r="D1435" s="210">
        <f t="shared" si="1353"/>
        <v>0</v>
      </c>
      <c r="E1435" s="210">
        <f t="shared" si="1353"/>
        <v>0</v>
      </c>
      <c r="F1435" s="210">
        <f t="shared" si="1353"/>
        <v>0</v>
      </c>
      <c r="G1435" s="210">
        <f t="shared" si="1353"/>
        <v>0</v>
      </c>
      <c r="H1435" s="210">
        <f t="shared" si="1353"/>
        <v>0</v>
      </c>
      <c r="I1435" s="210">
        <f t="shared" si="1353"/>
        <v>0</v>
      </c>
      <c r="J1435" s="210">
        <f t="shared" si="1353"/>
        <v>1.4930111384338316E-2</v>
      </c>
      <c r="K1435" s="210">
        <f t="shared" si="1353"/>
        <v>0</v>
      </c>
      <c r="L1435" s="210">
        <f t="shared" si="1353"/>
        <v>0</v>
      </c>
    </row>
    <row r="1436" spans="1:12" x14ac:dyDescent="0.25">
      <c r="A1436" s="50" t="s">
        <v>2211</v>
      </c>
      <c r="B1436" s="50" t="s">
        <v>7997</v>
      </c>
      <c r="C1436" s="210">
        <f t="shared" ref="C1436:L1436" si="1354">(C3169/C$1818)/(C4902/C$3551)</f>
        <v>0</v>
      </c>
      <c r="D1436" s="210">
        <f t="shared" si="1354"/>
        <v>0</v>
      </c>
      <c r="E1436" s="210">
        <f t="shared" si="1354"/>
        <v>0</v>
      </c>
      <c r="F1436" s="210">
        <f t="shared" si="1354"/>
        <v>0</v>
      </c>
      <c r="G1436" s="210">
        <f t="shared" si="1354"/>
        <v>0</v>
      </c>
      <c r="H1436" s="210">
        <f t="shared" si="1354"/>
        <v>0</v>
      </c>
      <c r="I1436" s="210">
        <f t="shared" si="1354"/>
        <v>0</v>
      </c>
      <c r="J1436" s="210">
        <f t="shared" si="1354"/>
        <v>0</v>
      </c>
      <c r="K1436" s="210">
        <f t="shared" si="1354"/>
        <v>0</v>
      </c>
      <c r="L1436" s="210">
        <f t="shared" si="1354"/>
        <v>1.0564974690987971E-2</v>
      </c>
    </row>
    <row r="1437" spans="1:12" x14ac:dyDescent="0.25">
      <c r="A1437" s="50" t="s">
        <v>2208</v>
      </c>
      <c r="B1437" s="50" t="s">
        <v>8010</v>
      </c>
      <c r="C1437" s="210">
        <f t="shared" ref="C1437:L1437" si="1355">(C3170/C$1818)/(C4903/C$3551)</f>
        <v>0</v>
      </c>
      <c r="D1437" s="210">
        <f t="shared" si="1355"/>
        <v>6.6230680644657506E-3</v>
      </c>
      <c r="E1437" s="210">
        <f t="shared" si="1355"/>
        <v>0</v>
      </c>
      <c r="F1437" s="210">
        <f t="shared" si="1355"/>
        <v>2.4504372190835438E-2</v>
      </c>
      <c r="G1437" s="210">
        <f t="shared" si="1355"/>
        <v>0</v>
      </c>
      <c r="H1437" s="210">
        <f t="shared" si="1355"/>
        <v>0</v>
      </c>
      <c r="I1437" s="210">
        <f t="shared" si="1355"/>
        <v>0</v>
      </c>
      <c r="J1437" s="210">
        <f t="shared" si="1355"/>
        <v>0</v>
      </c>
      <c r="K1437" s="210">
        <f t="shared" si="1355"/>
        <v>0</v>
      </c>
      <c r="L1437" s="210">
        <f t="shared" si="1355"/>
        <v>0</v>
      </c>
    </row>
    <row r="1438" spans="1:12" x14ac:dyDescent="0.25">
      <c r="A1438" s="50" t="s">
        <v>777</v>
      </c>
      <c r="B1438" s="50" t="s">
        <v>8018</v>
      </c>
      <c r="C1438" s="210">
        <f t="shared" ref="C1438:L1438" si="1356">(C3171/C$1818)/(C4904/C$3551)</f>
        <v>0</v>
      </c>
      <c r="D1438" s="210">
        <f t="shared" si="1356"/>
        <v>0</v>
      </c>
      <c r="E1438" s="210">
        <f t="shared" si="1356"/>
        <v>0</v>
      </c>
      <c r="F1438" s="210">
        <f t="shared" si="1356"/>
        <v>0</v>
      </c>
      <c r="G1438" s="210">
        <f t="shared" si="1356"/>
        <v>9.2547125924933339E-3</v>
      </c>
      <c r="H1438" s="210">
        <f t="shared" si="1356"/>
        <v>0</v>
      </c>
      <c r="I1438" s="210">
        <f t="shared" si="1356"/>
        <v>0</v>
      </c>
      <c r="J1438" s="210">
        <f t="shared" si="1356"/>
        <v>0</v>
      </c>
      <c r="K1438" s="210">
        <f t="shared" si="1356"/>
        <v>0</v>
      </c>
      <c r="L1438" s="210">
        <f t="shared" si="1356"/>
        <v>0</v>
      </c>
    </row>
    <row r="1439" spans="1:12" x14ac:dyDescent="0.25">
      <c r="A1439" s="50" t="s">
        <v>1124</v>
      </c>
      <c r="B1439" s="50" t="s">
        <v>8024</v>
      </c>
      <c r="C1439" s="210">
        <f t="shared" ref="C1439:L1439" si="1357">(C3172/C$1818)/(C4905/C$3551)</f>
        <v>8.8201043616659425E-3</v>
      </c>
      <c r="D1439" s="210">
        <f t="shared" si="1357"/>
        <v>0</v>
      </c>
      <c r="E1439" s="210">
        <f t="shared" si="1357"/>
        <v>0</v>
      </c>
      <c r="F1439" s="210">
        <f t="shared" si="1357"/>
        <v>0</v>
      </c>
      <c r="G1439" s="210">
        <f t="shared" si="1357"/>
        <v>0</v>
      </c>
      <c r="H1439" s="210">
        <f t="shared" si="1357"/>
        <v>0</v>
      </c>
      <c r="I1439" s="210">
        <f t="shared" si="1357"/>
        <v>0</v>
      </c>
      <c r="J1439" s="210">
        <f t="shared" si="1357"/>
        <v>0</v>
      </c>
      <c r="K1439" s="210">
        <f t="shared" si="1357"/>
        <v>0</v>
      </c>
      <c r="L1439" s="210">
        <f t="shared" si="1357"/>
        <v>0</v>
      </c>
    </row>
    <row r="1440" spans="1:12" x14ac:dyDescent="0.25">
      <c r="A1440" s="50" t="s">
        <v>669</v>
      </c>
      <c r="B1440" s="50" t="s">
        <v>8025</v>
      </c>
      <c r="C1440" s="210">
        <f t="shared" ref="C1440:L1440" si="1358">(C3173/C$1818)/(C4906/C$3551)</f>
        <v>0</v>
      </c>
      <c r="D1440" s="210">
        <f t="shared" si="1358"/>
        <v>0</v>
      </c>
      <c r="E1440" s="210">
        <f t="shared" si="1358"/>
        <v>0</v>
      </c>
      <c r="F1440" s="210">
        <f t="shared" si="1358"/>
        <v>0</v>
      </c>
      <c r="G1440" s="210">
        <f t="shared" si="1358"/>
        <v>0</v>
      </c>
      <c r="H1440" s="210">
        <f t="shared" si="1358"/>
        <v>2.3512192836641927E-2</v>
      </c>
      <c r="I1440" s="210">
        <f t="shared" si="1358"/>
        <v>0</v>
      </c>
      <c r="J1440" s="210">
        <f t="shared" si="1358"/>
        <v>0</v>
      </c>
      <c r="K1440" s="210">
        <f t="shared" si="1358"/>
        <v>0</v>
      </c>
      <c r="L1440" s="210">
        <f t="shared" si="1358"/>
        <v>0</v>
      </c>
    </row>
    <row r="1441" spans="1:12" x14ac:dyDescent="0.25">
      <c r="A1441" s="50" t="s">
        <v>3074</v>
      </c>
      <c r="B1441" s="50" t="s">
        <v>8028</v>
      </c>
      <c r="C1441" s="210">
        <f t="shared" ref="C1441:L1441" si="1359">(C3174/C$1818)/(C4907/C$3551)</f>
        <v>0</v>
      </c>
      <c r="D1441" s="210">
        <f t="shared" si="1359"/>
        <v>0</v>
      </c>
      <c r="E1441" s="210">
        <f t="shared" si="1359"/>
        <v>0</v>
      </c>
      <c r="F1441" s="210">
        <f t="shared" si="1359"/>
        <v>0</v>
      </c>
      <c r="G1441" s="210">
        <f t="shared" si="1359"/>
        <v>0</v>
      </c>
      <c r="H1441" s="210">
        <f t="shared" si="1359"/>
        <v>0</v>
      </c>
      <c r="I1441" s="210">
        <f t="shared" si="1359"/>
        <v>0</v>
      </c>
      <c r="J1441" s="210">
        <f t="shared" si="1359"/>
        <v>7.7837946126947504</v>
      </c>
      <c r="K1441" s="210">
        <f t="shared" si="1359"/>
        <v>2.3118472404661539</v>
      </c>
      <c r="L1441" s="210">
        <f t="shared" si="1359"/>
        <v>0</v>
      </c>
    </row>
    <row r="1442" spans="1:12" x14ac:dyDescent="0.25">
      <c r="A1442" s="50" t="s">
        <v>824</v>
      </c>
      <c r="B1442" s="50" t="s">
        <v>8030</v>
      </c>
      <c r="C1442" s="210">
        <f t="shared" ref="C1442:L1442" si="1360">(C3175/C$1818)/(C4908/C$3551)</f>
        <v>0</v>
      </c>
      <c r="D1442" s="210">
        <f t="shared" si="1360"/>
        <v>0</v>
      </c>
      <c r="E1442" s="210">
        <f t="shared" si="1360"/>
        <v>0.11937487496853266</v>
      </c>
      <c r="F1442" s="210">
        <f t="shared" si="1360"/>
        <v>0</v>
      </c>
      <c r="G1442" s="210">
        <f t="shared" si="1360"/>
        <v>0.30463192430796732</v>
      </c>
      <c r="H1442" s="210">
        <f t="shared" si="1360"/>
        <v>4.0323968404120016</v>
      </c>
      <c r="I1442" s="210">
        <f t="shared" si="1360"/>
        <v>3.39254931778542</v>
      </c>
      <c r="J1442" s="210">
        <f t="shared" si="1360"/>
        <v>2.2324746534996969</v>
      </c>
      <c r="K1442" s="210">
        <f t="shared" si="1360"/>
        <v>0.40894889812946505</v>
      </c>
      <c r="L1442" s="210">
        <f t="shared" si="1360"/>
        <v>0</v>
      </c>
    </row>
    <row r="1443" spans="1:12" x14ac:dyDescent="0.25">
      <c r="A1443" s="50" t="s">
        <v>10222</v>
      </c>
      <c r="B1443" s="50" t="s">
        <v>10223</v>
      </c>
      <c r="C1443" s="210">
        <f t="shared" ref="C1443:L1443" si="1361">(C3176/C$1818)/(C4909/C$3551)</f>
        <v>1.250502071009465E-4</v>
      </c>
      <c r="D1443" s="210">
        <f t="shared" si="1361"/>
        <v>0</v>
      </c>
      <c r="E1443" s="210">
        <f t="shared" si="1361"/>
        <v>0</v>
      </c>
      <c r="F1443" s="210">
        <f t="shared" si="1361"/>
        <v>0</v>
      </c>
      <c r="G1443" s="210">
        <f t="shared" si="1361"/>
        <v>0</v>
      </c>
      <c r="H1443" s="210">
        <f t="shared" si="1361"/>
        <v>0</v>
      </c>
      <c r="I1443" s="210">
        <f t="shared" si="1361"/>
        <v>0</v>
      </c>
      <c r="J1443" s="210">
        <f t="shared" si="1361"/>
        <v>0</v>
      </c>
      <c r="K1443" s="210">
        <f t="shared" si="1361"/>
        <v>0</v>
      </c>
      <c r="L1443" s="210">
        <f t="shared" si="1361"/>
        <v>0</v>
      </c>
    </row>
    <row r="1444" spans="1:12" x14ac:dyDescent="0.25">
      <c r="A1444" s="50" t="s">
        <v>1647</v>
      </c>
      <c r="B1444" s="50" t="s">
        <v>8039</v>
      </c>
      <c r="C1444" s="210">
        <f t="shared" ref="C1444:L1444" si="1362">(C3177/C$1818)/(C4910/C$3551)</f>
        <v>0</v>
      </c>
      <c r="D1444" s="210">
        <f t="shared" si="1362"/>
        <v>0</v>
      </c>
      <c r="E1444" s="210">
        <f t="shared" si="1362"/>
        <v>0</v>
      </c>
      <c r="F1444" s="210">
        <f t="shared" si="1362"/>
        <v>9.7496716988165286E-3</v>
      </c>
      <c r="G1444" s="210">
        <f t="shared" si="1362"/>
        <v>0</v>
      </c>
      <c r="H1444" s="210">
        <f t="shared" si="1362"/>
        <v>0</v>
      </c>
      <c r="I1444" s="210">
        <f t="shared" si="1362"/>
        <v>0</v>
      </c>
      <c r="J1444" s="210">
        <f t="shared" si="1362"/>
        <v>0</v>
      </c>
      <c r="K1444" s="210">
        <f t="shared" si="1362"/>
        <v>0</v>
      </c>
      <c r="L1444" s="210">
        <f t="shared" si="1362"/>
        <v>0</v>
      </c>
    </row>
    <row r="1445" spans="1:12" x14ac:dyDescent="0.25">
      <c r="A1445" s="50" t="s">
        <v>506</v>
      </c>
      <c r="B1445" s="50" t="s">
        <v>8040</v>
      </c>
      <c r="C1445" s="210">
        <f t="shared" ref="C1445:L1445" si="1363">(C3178/C$1818)/(C4911/C$3551)</f>
        <v>0</v>
      </c>
      <c r="D1445" s="210">
        <f t="shared" si="1363"/>
        <v>0</v>
      </c>
      <c r="E1445" s="210">
        <f t="shared" si="1363"/>
        <v>5.2575833661478003E-5</v>
      </c>
      <c r="F1445" s="210">
        <f t="shared" si="1363"/>
        <v>0</v>
      </c>
      <c r="G1445" s="210">
        <f t="shared" si="1363"/>
        <v>0</v>
      </c>
      <c r="H1445" s="210">
        <f t="shared" si="1363"/>
        <v>0</v>
      </c>
      <c r="I1445" s="210">
        <f t="shared" si="1363"/>
        <v>0</v>
      </c>
      <c r="J1445" s="210">
        <f t="shared" si="1363"/>
        <v>3.2501110350500705E-2</v>
      </c>
      <c r="K1445" s="210">
        <f t="shared" si="1363"/>
        <v>2.0591511944236529E-3</v>
      </c>
      <c r="L1445" s="210">
        <f t="shared" si="1363"/>
        <v>0</v>
      </c>
    </row>
    <row r="1446" spans="1:12" x14ac:dyDescent="0.25">
      <c r="A1446" s="50" t="s">
        <v>4613</v>
      </c>
      <c r="B1446" s="50" t="s">
        <v>8048</v>
      </c>
      <c r="C1446" s="210">
        <f t="shared" ref="C1446:L1446" si="1364">(C3179/C$1818)/(C4912/C$3551)</f>
        <v>0</v>
      </c>
      <c r="D1446" s="210">
        <f t="shared" si="1364"/>
        <v>0</v>
      </c>
      <c r="E1446" s="210">
        <f t="shared" si="1364"/>
        <v>0</v>
      </c>
      <c r="F1446" s="210">
        <f t="shared" si="1364"/>
        <v>0</v>
      </c>
      <c r="G1446" s="210">
        <f t="shared" si="1364"/>
        <v>0</v>
      </c>
      <c r="H1446" s="210">
        <f t="shared" si="1364"/>
        <v>7.7217715629813522E-3</v>
      </c>
      <c r="I1446" s="210">
        <f t="shared" si="1364"/>
        <v>4.5043551977972541E-5</v>
      </c>
      <c r="J1446" s="210">
        <f t="shared" si="1364"/>
        <v>3.7116885589216948E-2</v>
      </c>
      <c r="K1446" s="210">
        <f t="shared" si="1364"/>
        <v>0</v>
      </c>
      <c r="L1446" s="210">
        <f t="shared" si="1364"/>
        <v>0</v>
      </c>
    </row>
    <row r="1447" spans="1:12" x14ac:dyDescent="0.25">
      <c r="A1447" s="50" t="s">
        <v>4614</v>
      </c>
      <c r="B1447" s="50" t="s">
        <v>8053</v>
      </c>
      <c r="C1447" s="210">
        <f t="shared" ref="C1447:L1447" si="1365">(C3180/C$1818)/(C4913/C$3551)</f>
        <v>0</v>
      </c>
      <c r="D1447" s="210">
        <f t="shared" si="1365"/>
        <v>0</v>
      </c>
      <c r="E1447" s="210">
        <f t="shared" si="1365"/>
        <v>0</v>
      </c>
      <c r="F1447" s="210">
        <f t="shared" si="1365"/>
        <v>0</v>
      </c>
      <c r="G1447" s="210">
        <f t="shared" si="1365"/>
        <v>0</v>
      </c>
      <c r="H1447" s="210">
        <f t="shared" si="1365"/>
        <v>0</v>
      </c>
      <c r="I1447" s="210">
        <f t="shared" si="1365"/>
        <v>0</v>
      </c>
      <c r="J1447" s="210">
        <f t="shared" si="1365"/>
        <v>3.2708154763070929E-2</v>
      </c>
      <c r="K1447" s="210">
        <f t="shared" si="1365"/>
        <v>0</v>
      </c>
      <c r="L1447" s="210">
        <f t="shared" si="1365"/>
        <v>0</v>
      </c>
    </row>
    <row r="1448" spans="1:12" x14ac:dyDescent="0.25">
      <c r="A1448" s="50" t="s">
        <v>199</v>
      </c>
      <c r="B1448" s="50" t="s">
        <v>8054</v>
      </c>
      <c r="C1448" s="210">
        <f t="shared" ref="C1448:L1448" si="1366">(C3181/C$1818)/(C4914/C$3551)</f>
        <v>0</v>
      </c>
      <c r="D1448" s="210">
        <f t="shared" si="1366"/>
        <v>0</v>
      </c>
      <c r="E1448" s="210">
        <f t="shared" si="1366"/>
        <v>1.2822028206697792E-3</v>
      </c>
      <c r="F1448" s="210">
        <f t="shared" si="1366"/>
        <v>0</v>
      </c>
      <c r="G1448" s="210">
        <f t="shared" si="1366"/>
        <v>0</v>
      </c>
      <c r="H1448" s="210">
        <f t="shared" si="1366"/>
        <v>6.8764888813215861E-3</v>
      </c>
      <c r="I1448" s="210">
        <f t="shared" si="1366"/>
        <v>0</v>
      </c>
      <c r="J1448" s="210">
        <f t="shared" si="1366"/>
        <v>5.9359655299824742E-3</v>
      </c>
      <c r="K1448" s="210">
        <f t="shared" si="1366"/>
        <v>0</v>
      </c>
      <c r="L1448" s="210">
        <f t="shared" si="1366"/>
        <v>0</v>
      </c>
    </row>
    <row r="1449" spans="1:12" x14ac:dyDescent="0.25">
      <c r="A1449" s="50" t="s">
        <v>2239</v>
      </c>
      <c r="B1449" s="50" t="s">
        <v>8059</v>
      </c>
      <c r="C1449" s="210">
        <f t="shared" ref="C1449:L1449" si="1367">(C3182/C$1818)/(C4915/C$3551)</f>
        <v>0</v>
      </c>
      <c r="D1449" s="210">
        <f t="shared" si="1367"/>
        <v>0</v>
      </c>
      <c r="E1449" s="210">
        <f t="shared" si="1367"/>
        <v>0</v>
      </c>
      <c r="F1449" s="210">
        <f t="shared" si="1367"/>
        <v>0</v>
      </c>
      <c r="G1449" s="210">
        <f t="shared" si="1367"/>
        <v>0</v>
      </c>
      <c r="H1449" s="210">
        <f t="shared" si="1367"/>
        <v>0</v>
      </c>
      <c r="I1449" s="210">
        <f t="shared" si="1367"/>
        <v>1.7011236714179449E-4</v>
      </c>
      <c r="J1449" s="210">
        <f t="shared" si="1367"/>
        <v>0</v>
      </c>
      <c r="K1449" s="210">
        <f t="shared" si="1367"/>
        <v>0</v>
      </c>
      <c r="L1449" s="210">
        <f t="shared" si="1367"/>
        <v>0</v>
      </c>
    </row>
    <row r="1450" spans="1:12" x14ac:dyDescent="0.25">
      <c r="A1450" s="50" t="s">
        <v>766</v>
      </c>
      <c r="B1450" s="50" t="s">
        <v>8060</v>
      </c>
      <c r="C1450" s="210">
        <f t="shared" ref="C1450:L1450" si="1368">(C3183/C$1818)/(C4916/C$3551)</f>
        <v>0</v>
      </c>
      <c r="D1450" s="210">
        <f t="shared" si="1368"/>
        <v>0</v>
      </c>
      <c r="E1450" s="210">
        <f t="shared" si="1368"/>
        <v>0</v>
      </c>
      <c r="F1450" s="210">
        <f t="shared" si="1368"/>
        <v>0</v>
      </c>
      <c r="G1450" s="210">
        <f t="shared" si="1368"/>
        <v>1.8411536864816936E-4</v>
      </c>
      <c r="H1450" s="210">
        <f t="shared" si="1368"/>
        <v>0</v>
      </c>
      <c r="I1450" s="210">
        <f t="shared" si="1368"/>
        <v>3.7011662771806734E-4</v>
      </c>
      <c r="J1450" s="210">
        <f t="shared" si="1368"/>
        <v>0</v>
      </c>
      <c r="K1450" s="210">
        <f t="shared" si="1368"/>
        <v>0</v>
      </c>
      <c r="L1450" s="210">
        <f t="shared" si="1368"/>
        <v>0</v>
      </c>
    </row>
    <row r="1451" spans="1:12" x14ac:dyDescent="0.25">
      <c r="A1451" s="50" t="s">
        <v>663</v>
      </c>
      <c r="B1451" s="50" t="s">
        <v>8061</v>
      </c>
      <c r="C1451" s="210">
        <f t="shared" ref="C1451:L1451" si="1369">(C3184/C$1818)/(C4917/C$3551)</f>
        <v>0</v>
      </c>
      <c r="D1451" s="210">
        <f t="shared" si="1369"/>
        <v>0</v>
      </c>
      <c r="E1451" s="210">
        <f t="shared" si="1369"/>
        <v>0</v>
      </c>
      <c r="F1451" s="210">
        <f t="shared" si="1369"/>
        <v>0</v>
      </c>
      <c r="G1451" s="210">
        <f t="shared" si="1369"/>
        <v>0</v>
      </c>
      <c r="H1451" s="210">
        <f t="shared" si="1369"/>
        <v>0</v>
      </c>
      <c r="I1451" s="210">
        <f t="shared" si="1369"/>
        <v>1.8169242685327485E-4</v>
      </c>
      <c r="J1451" s="210">
        <f t="shared" si="1369"/>
        <v>0</v>
      </c>
      <c r="K1451" s="210">
        <f t="shared" si="1369"/>
        <v>0</v>
      </c>
      <c r="L1451" s="210">
        <f t="shared" si="1369"/>
        <v>0</v>
      </c>
    </row>
    <row r="1452" spans="1:12" x14ac:dyDescent="0.25">
      <c r="A1452" s="50" t="s">
        <v>1099</v>
      </c>
      <c r="B1452" s="50" t="s">
        <v>8062</v>
      </c>
      <c r="C1452" s="210">
        <f t="shared" ref="C1452:L1452" si="1370">(C3185/C$1818)/(C4918/C$3551)</f>
        <v>1.2175753689365203E-3</v>
      </c>
      <c r="D1452" s="210">
        <f t="shared" si="1370"/>
        <v>0</v>
      </c>
      <c r="E1452" s="210">
        <f t="shared" si="1370"/>
        <v>0</v>
      </c>
      <c r="F1452" s="210">
        <f t="shared" si="1370"/>
        <v>0</v>
      </c>
      <c r="G1452" s="210">
        <f t="shared" si="1370"/>
        <v>0</v>
      </c>
      <c r="H1452" s="210">
        <f t="shared" si="1370"/>
        <v>0</v>
      </c>
      <c r="I1452" s="210">
        <f t="shared" si="1370"/>
        <v>0</v>
      </c>
      <c r="J1452" s="210">
        <f t="shared" si="1370"/>
        <v>0</v>
      </c>
      <c r="K1452" s="210">
        <f t="shared" si="1370"/>
        <v>0</v>
      </c>
      <c r="L1452" s="210">
        <f t="shared" si="1370"/>
        <v>0</v>
      </c>
    </row>
    <row r="1453" spans="1:12" x14ac:dyDescent="0.25">
      <c r="A1453" s="50" t="s">
        <v>217</v>
      </c>
      <c r="B1453" s="50" t="s">
        <v>8064</v>
      </c>
      <c r="C1453" s="210">
        <f t="shared" ref="C1453:L1453" si="1371">(C3186/C$1818)/(C4919/C$3551)</f>
        <v>0</v>
      </c>
      <c r="D1453" s="210">
        <f t="shared" si="1371"/>
        <v>0</v>
      </c>
      <c r="E1453" s="210">
        <f t="shared" si="1371"/>
        <v>1.9062248076210174E-2</v>
      </c>
      <c r="F1453" s="210">
        <f t="shared" si="1371"/>
        <v>0</v>
      </c>
      <c r="G1453" s="210">
        <f t="shared" si="1371"/>
        <v>1.0053664662064086E-4</v>
      </c>
      <c r="H1453" s="210">
        <f t="shared" si="1371"/>
        <v>0</v>
      </c>
      <c r="I1453" s="210">
        <f t="shared" si="1371"/>
        <v>0</v>
      </c>
      <c r="J1453" s="210">
        <f t="shared" si="1371"/>
        <v>0</v>
      </c>
      <c r="K1453" s="210">
        <f t="shared" si="1371"/>
        <v>0</v>
      </c>
      <c r="L1453" s="210">
        <f t="shared" si="1371"/>
        <v>0</v>
      </c>
    </row>
    <row r="1454" spans="1:12" x14ac:dyDescent="0.25">
      <c r="A1454" s="50" t="s">
        <v>1037</v>
      </c>
      <c r="B1454" s="50" t="s">
        <v>8065</v>
      </c>
      <c r="C1454" s="210">
        <f t="shared" ref="C1454:L1454" si="1372">(C3187/C$1818)/(C4920/C$3551)</f>
        <v>0</v>
      </c>
      <c r="D1454" s="210">
        <f t="shared" si="1372"/>
        <v>0</v>
      </c>
      <c r="E1454" s="210">
        <f t="shared" si="1372"/>
        <v>4.7094766296495755E-2</v>
      </c>
      <c r="F1454" s="210">
        <f t="shared" si="1372"/>
        <v>0</v>
      </c>
      <c r="G1454" s="210">
        <f t="shared" si="1372"/>
        <v>0</v>
      </c>
      <c r="H1454" s="210">
        <f t="shared" si="1372"/>
        <v>0</v>
      </c>
      <c r="I1454" s="210">
        <f t="shared" si="1372"/>
        <v>0</v>
      </c>
      <c r="J1454" s="210">
        <f t="shared" si="1372"/>
        <v>0</v>
      </c>
      <c r="K1454" s="210">
        <f t="shared" si="1372"/>
        <v>0</v>
      </c>
      <c r="L1454" s="210">
        <f t="shared" si="1372"/>
        <v>0</v>
      </c>
    </row>
    <row r="1455" spans="1:12" x14ac:dyDescent="0.25">
      <c r="A1455" s="50" t="s">
        <v>280</v>
      </c>
      <c r="B1455" s="50" t="s">
        <v>8067</v>
      </c>
      <c r="C1455" s="210">
        <f t="shared" ref="C1455:L1455" si="1373">(C3188/C$1818)/(C4921/C$3551)</f>
        <v>9.9116936557358103E-3</v>
      </c>
      <c r="D1455" s="210">
        <f t="shared" si="1373"/>
        <v>0</v>
      </c>
      <c r="E1455" s="210">
        <f t="shared" si="1373"/>
        <v>0</v>
      </c>
      <c r="F1455" s="210">
        <f t="shared" si="1373"/>
        <v>0</v>
      </c>
      <c r="G1455" s="210">
        <f t="shared" si="1373"/>
        <v>0</v>
      </c>
      <c r="H1455" s="210">
        <f t="shared" si="1373"/>
        <v>1.446877528985753E-3</v>
      </c>
      <c r="I1455" s="210">
        <f t="shared" si="1373"/>
        <v>8.0259065684865263E-3</v>
      </c>
      <c r="J1455" s="210">
        <f t="shared" si="1373"/>
        <v>7.1809572926283575E-4</v>
      </c>
      <c r="K1455" s="210">
        <f t="shared" si="1373"/>
        <v>3.7790268536877477E-3</v>
      </c>
      <c r="L1455" s="210">
        <f t="shared" si="1373"/>
        <v>0</v>
      </c>
    </row>
    <row r="1456" spans="1:12" x14ac:dyDescent="0.25">
      <c r="A1456" s="50" t="s">
        <v>74</v>
      </c>
      <c r="B1456" s="50" t="s">
        <v>8068</v>
      </c>
      <c r="C1456" s="210">
        <f t="shared" ref="C1456:L1456" si="1374">(C3189/C$1818)/(C4922/C$3551)</f>
        <v>0</v>
      </c>
      <c r="D1456" s="210">
        <f t="shared" si="1374"/>
        <v>4.9307937975168431E-4</v>
      </c>
      <c r="E1456" s="210">
        <f t="shared" si="1374"/>
        <v>0</v>
      </c>
      <c r="F1456" s="210">
        <f t="shared" si="1374"/>
        <v>0</v>
      </c>
      <c r="G1456" s="210">
        <f t="shared" si="1374"/>
        <v>0</v>
      </c>
      <c r="H1456" s="210">
        <f t="shared" si="1374"/>
        <v>0</v>
      </c>
      <c r="I1456" s="210">
        <f t="shared" si="1374"/>
        <v>0.16048803751420376</v>
      </c>
      <c r="J1456" s="210">
        <f t="shared" si="1374"/>
        <v>2.8781441465510973E-4</v>
      </c>
      <c r="K1456" s="210">
        <f t="shared" si="1374"/>
        <v>0</v>
      </c>
      <c r="L1456" s="210">
        <f t="shared" si="1374"/>
        <v>0</v>
      </c>
    </row>
    <row r="1457" spans="1:12" x14ac:dyDescent="0.25">
      <c r="A1457" s="50" t="s">
        <v>32</v>
      </c>
      <c r="B1457" s="50" t="s">
        <v>8069</v>
      </c>
      <c r="C1457" s="210">
        <f t="shared" ref="C1457:L1457" si="1375">(C3190/C$1818)/(C4923/C$3551)</f>
        <v>0</v>
      </c>
      <c r="D1457" s="210">
        <f t="shared" si="1375"/>
        <v>0</v>
      </c>
      <c r="E1457" s="210">
        <f t="shared" si="1375"/>
        <v>0</v>
      </c>
      <c r="F1457" s="210">
        <f t="shared" si="1375"/>
        <v>2.9044277764762711E-3</v>
      </c>
      <c r="G1457" s="210">
        <f t="shared" si="1375"/>
        <v>2.0685929784866551E-4</v>
      </c>
      <c r="H1457" s="210">
        <f t="shared" si="1375"/>
        <v>9.5814395128786489E-5</v>
      </c>
      <c r="I1457" s="210">
        <f t="shared" si="1375"/>
        <v>0</v>
      </c>
      <c r="J1457" s="210">
        <f t="shared" si="1375"/>
        <v>9.3113337535935469E-5</v>
      </c>
      <c r="K1457" s="210">
        <f t="shared" si="1375"/>
        <v>0</v>
      </c>
      <c r="L1457" s="210">
        <f t="shared" si="1375"/>
        <v>0</v>
      </c>
    </row>
    <row r="1458" spans="1:12" x14ac:dyDescent="0.25">
      <c r="A1458" s="50" t="s">
        <v>246</v>
      </c>
      <c r="B1458" s="50" t="s">
        <v>8070</v>
      </c>
      <c r="C1458" s="210">
        <f t="shared" ref="C1458:L1458" si="1376">(C3191/C$1818)/(C4924/C$3551)</f>
        <v>0</v>
      </c>
      <c r="D1458" s="210">
        <f t="shared" si="1376"/>
        <v>0</v>
      </c>
      <c r="E1458" s="210">
        <f t="shared" si="1376"/>
        <v>8.879617008359194E-5</v>
      </c>
      <c r="F1458" s="210">
        <f t="shared" si="1376"/>
        <v>0</v>
      </c>
      <c r="G1458" s="210">
        <f t="shared" si="1376"/>
        <v>0</v>
      </c>
      <c r="H1458" s="210">
        <f t="shared" si="1376"/>
        <v>1.2273124111497827E-4</v>
      </c>
      <c r="I1458" s="210">
        <f t="shared" si="1376"/>
        <v>5.5586566941092058E-4</v>
      </c>
      <c r="J1458" s="210">
        <f t="shared" si="1376"/>
        <v>0</v>
      </c>
      <c r="K1458" s="210">
        <f t="shared" si="1376"/>
        <v>0</v>
      </c>
      <c r="L1458" s="210">
        <f t="shared" si="1376"/>
        <v>0</v>
      </c>
    </row>
    <row r="1459" spans="1:12" x14ac:dyDescent="0.25">
      <c r="A1459" s="50" t="s">
        <v>536</v>
      </c>
      <c r="B1459" s="50" t="s">
        <v>8071</v>
      </c>
      <c r="C1459" s="210">
        <f t="shared" ref="C1459:L1459" si="1377">(C3192/C$1818)/(C4925/C$3551)</f>
        <v>1.4836449624432277E-2</v>
      </c>
      <c r="D1459" s="210">
        <f t="shared" si="1377"/>
        <v>0</v>
      </c>
      <c r="E1459" s="210">
        <f t="shared" si="1377"/>
        <v>1.5492411683377537E-4</v>
      </c>
      <c r="F1459" s="210">
        <f t="shared" si="1377"/>
        <v>0</v>
      </c>
      <c r="G1459" s="210">
        <f t="shared" si="1377"/>
        <v>0</v>
      </c>
      <c r="H1459" s="210">
        <f t="shared" si="1377"/>
        <v>0</v>
      </c>
      <c r="I1459" s="210">
        <f t="shared" si="1377"/>
        <v>3.3510584306889268E-4</v>
      </c>
      <c r="J1459" s="210">
        <f t="shared" si="1377"/>
        <v>0</v>
      </c>
      <c r="K1459" s="210">
        <f t="shared" si="1377"/>
        <v>1.4815725331884036E-3</v>
      </c>
      <c r="L1459" s="210">
        <f t="shared" si="1377"/>
        <v>0</v>
      </c>
    </row>
    <row r="1460" spans="1:12" x14ac:dyDescent="0.25">
      <c r="A1460" s="50" t="s">
        <v>191</v>
      </c>
      <c r="B1460" s="50" t="s">
        <v>8072</v>
      </c>
      <c r="C1460" s="210">
        <f t="shared" ref="C1460:L1460" si="1378">(C3193/C$1818)/(C4926/C$3551)</f>
        <v>0</v>
      </c>
      <c r="D1460" s="210">
        <f t="shared" si="1378"/>
        <v>0</v>
      </c>
      <c r="E1460" s="210">
        <f t="shared" si="1378"/>
        <v>0</v>
      </c>
      <c r="F1460" s="210">
        <f t="shared" si="1378"/>
        <v>0</v>
      </c>
      <c r="G1460" s="210">
        <f t="shared" si="1378"/>
        <v>0</v>
      </c>
      <c r="H1460" s="210">
        <f t="shared" si="1378"/>
        <v>0</v>
      </c>
      <c r="I1460" s="210">
        <f t="shared" si="1378"/>
        <v>1.753581445441324E-3</v>
      </c>
      <c r="J1460" s="210">
        <f t="shared" si="1378"/>
        <v>2.0549047682165904E-3</v>
      </c>
      <c r="K1460" s="210">
        <f t="shared" si="1378"/>
        <v>0</v>
      </c>
      <c r="L1460" s="210">
        <f t="shared" si="1378"/>
        <v>0</v>
      </c>
    </row>
    <row r="1461" spans="1:12" x14ac:dyDescent="0.25">
      <c r="A1461" s="50" t="s">
        <v>209</v>
      </c>
      <c r="B1461" s="50" t="s">
        <v>8073</v>
      </c>
      <c r="C1461" s="210">
        <f t="shared" ref="C1461:L1461" si="1379">(C3194/C$1818)/(C4927/C$3551)</f>
        <v>2.762848421366404E-2</v>
      </c>
      <c r="D1461" s="210">
        <f t="shared" si="1379"/>
        <v>2.8325161591685175E-2</v>
      </c>
      <c r="E1461" s="210">
        <f t="shared" si="1379"/>
        <v>6.0277786901951687E-2</v>
      </c>
      <c r="F1461" s="210">
        <f t="shared" si="1379"/>
        <v>3.2241158221360576E-3</v>
      </c>
      <c r="G1461" s="210">
        <f t="shared" si="1379"/>
        <v>0.24370369187230095</v>
      </c>
      <c r="H1461" s="210">
        <f t="shared" si="1379"/>
        <v>1.2259247887253233</v>
      </c>
      <c r="I1461" s="210">
        <f t="shared" si="1379"/>
        <v>1.0411964856845788</v>
      </c>
      <c r="J1461" s="210">
        <f t="shared" si="1379"/>
        <v>0.67960160335047859</v>
      </c>
      <c r="K1461" s="210">
        <f t="shared" si="1379"/>
        <v>0.66872782410907006</v>
      </c>
      <c r="L1461" s="210">
        <f t="shared" si="1379"/>
        <v>0.34191352447482054</v>
      </c>
    </row>
    <row r="1462" spans="1:12" x14ac:dyDescent="0.25">
      <c r="A1462" s="50" t="s">
        <v>763</v>
      </c>
      <c r="B1462" s="50" t="s">
        <v>8074</v>
      </c>
      <c r="C1462" s="210">
        <f t="shared" ref="C1462:L1462" si="1380">(C3195/C$1818)/(C4928/C$3551)</f>
        <v>0.45736116563219409</v>
      </c>
      <c r="D1462" s="210">
        <f t="shared" si="1380"/>
        <v>1.7316183604029103E-2</v>
      </c>
      <c r="E1462" s="210">
        <f t="shared" si="1380"/>
        <v>9.0484414092570718E-3</v>
      </c>
      <c r="F1462" s="210">
        <f t="shared" si="1380"/>
        <v>1.4982523013733764E-3</v>
      </c>
      <c r="G1462" s="210">
        <f t="shared" si="1380"/>
        <v>6.7610817570262573E-5</v>
      </c>
      <c r="H1462" s="210">
        <f t="shared" si="1380"/>
        <v>6.337608879461787E-3</v>
      </c>
      <c r="I1462" s="210">
        <f t="shared" si="1380"/>
        <v>0</v>
      </c>
      <c r="J1462" s="210">
        <f t="shared" si="1380"/>
        <v>0</v>
      </c>
      <c r="K1462" s="210">
        <f t="shared" si="1380"/>
        <v>0</v>
      </c>
      <c r="L1462" s="210">
        <f t="shared" si="1380"/>
        <v>0</v>
      </c>
    </row>
    <row r="1463" spans="1:12" x14ac:dyDescent="0.25">
      <c r="A1463" s="50" t="s">
        <v>179</v>
      </c>
      <c r="B1463" s="50" t="s">
        <v>8075</v>
      </c>
      <c r="C1463" s="210">
        <f t="shared" ref="C1463:L1463" si="1381">(C3196/C$1818)/(C4929/C$3551)</f>
        <v>0</v>
      </c>
      <c r="D1463" s="210">
        <f t="shared" si="1381"/>
        <v>0</v>
      </c>
      <c r="E1463" s="210">
        <f t="shared" si="1381"/>
        <v>0</v>
      </c>
      <c r="F1463" s="210">
        <f t="shared" si="1381"/>
        <v>0</v>
      </c>
      <c r="G1463" s="210">
        <f t="shared" si="1381"/>
        <v>1.8098032795712321E-3</v>
      </c>
      <c r="H1463" s="210">
        <f t="shared" si="1381"/>
        <v>0</v>
      </c>
      <c r="I1463" s="210">
        <f t="shared" si="1381"/>
        <v>6.1265888412462714E-2</v>
      </c>
      <c r="J1463" s="210">
        <f t="shared" si="1381"/>
        <v>0</v>
      </c>
      <c r="K1463" s="210">
        <f t="shared" si="1381"/>
        <v>0</v>
      </c>
      <c r="L1463" s="210">
        <f t="shared" si="1381"/>
        <v>0</v>
      </c>
    </row>
    <row r="1464" spans="1:12" x14ac:dyDescent="0.25">
      <c r="A1464" s="50" t="s">
        <v>936</v>
      </c>
      <c r="B1464" s="50" t="s">
        <v>8076</v>
      </c>
      <c r="C1464" s="210">
        <f t="shared" ref="C1464:L1464" si="1382">(C3197/C$1818)/(C4930/C$3551)</f>
        <v>0</v>
      </c>
      <c r="D1464" s="210">
        <f t="shared" si="1382"/>
        <v>0</v>
      </c>
      <c r="E1464" s="210">
        <f t="shared" si="1382"/>
        <v>0</v>
      </c>
      <c r="F1464" s="210">
        <f t="shared" si="1382"/>
        <v>0</v>
      </c>
      <c r="G1464" s="210">
        <f t="shared" si="1382"/>
        <v>5.759907466531345E-2</v>
      </c>
      <c r="H1464" s="210">
        <f t="shared" si="1382"/>
        <v>1.7442019947496939E-4</v>
      </c>
      <c r="I1464" s="210">
        <f t="shared" si="1382"/>
        <v>0</v>
      </c>
      <c r="J1464" s="210">
        <f t="shared" si="1382"/>
        <v>0</v>
      </c>
      <c r="K1464" s="210">
        <f t="shared" si="1382"/>
        <v>0</v>
      </c>
      <c r="L1464" s="210">
        <f t="shared" si="1382"/>
        <v>0</v>
      </c>
    </row>
    <row r="1465" spans="1:12" x14ac:dyDescent="0.25">
      <c r="A1465" s="50" t="s">
        <v>557</v>
      </c>
      <c r="B1465" s="50" t="s">
        <v>8077</v>
      </c>
      <c r="C1465" s="210">
        <f t="shared" ref="C1465:L1465" si="1383">(C3198/C$1818)/(C4931/C$3551)</f>
        <v>0</v>
      </c>
      <c r="D1465" s="210">
        <f t="shared" si="1383"/>
        <v>8.7699896700769789E-3</v>
      </c>
      <c r="E1465" s="210">
        <f t="shared" si="1383"/>
        <v>0</v>
      </c>
      <c r="F1465" s="210">
        <f t="shared" si="1383"/>
        <v>0</v>
      </c>
      <c r="G1465" s="210">
        <f t="shared" si="1383"/>
        <v>0</v>
      </c>
      <c r="H1465" s="210">
        <f t="shared" si="1383"/>
        <v>0</v>
      </c>
      <c r="I1465" s="210">
        <f t="shared" si="1383"/>
        <v>0</v>
      </c>
      <c r="J1465" s="210">
        <f t="shared" si="1383"/>
        <v>0</v>
      </c>
      <c r="K1465" s="210">
        <f t="shared" si="1383"/>
        <v>0</v>
      </c>
      <c r="L1465" s="210">
        <f t="shared" si="1383"/>
        <v>0</v>
      </c>
    </row>
    <row r="1466" spans="1:12" x14ac:dyDescent="0.25">
      <c r="A1466" s="50" t="s">
        <v>524</v>
      </c>
      <c r="B1466" s="50" t="s">
        <v>8082</v>
      </c>
      <c r="C1466" s="210">
        <f t="shared" ref="C1466:L1466" si="1384">(C3199/C$1818)/(C4932/C$3551)</f>
        <v>2.208136686206463E-2</v>
      </c>
      <c r="D1466" s="210">
        <f t="shared" si="1384"/>
        <v>0</v>
      </c>
      <c r="E1466" s="210">
        <f t="shared" si="1384"/>
        <v>0</v>
      </c>
      <c r="F1466" s="210">
        <f t="shared" si="1384"/>
        <v>0</v>
      </c>
      <c r="G1466" s="210">
        <f t="shared" si="1384"/>
        <v>0</v>
      </c>
      <c r="H1466" s="210">
        <f t="shared" si="1384"/>
        <v>0</v>
      </c>
      <c r="I1466" s="210">
        <f t="shared" si="1384"/>
        <v>0</v>
      </c>
      <c r="J1466" s="210">
        <f t="shared" si="1384"/>
        <v>0</v>
      </c>
      <c r="K1466" s="210">
        <f t="shared" si="1384"/>
        <v>0</v>
      </c>
      <c r="L1466" s="210">
        <f t="shared" si="1384"/>
        <v>0</v>
      </c>
    </row>
    <row r="1467" spans="1:12" x14ac:dyDescent="0.25">
      <c r="A1467" s="50" t="s">
        <v>10224</v>
      </c>
      <c r="B1467" s="50" t="s">
        <v>10225</v>
      </c>
      <c r="C1467" s="210">
        <f t="shared" ref="C1467:L1467" si="1385">(C3200/C$1818)/(C4933/C$3551)</f>
        <v>0</v>
      </c>
      <c r="D1467" s="210">
        <f t="shared" si="1385"/>
        <v>0</v>
      </c>
      <c r="E1467" s="210">
        <f t="shared" si="1385"/>
        <v>0</v>
      </c>
      <c r="F1467" s="210">
        <f t="shared" si="1385"/>
        <v>0</v>
      </c>
      <c r="G1467" s="210">
        <f t="shared" si="1385"/>
        <v>2.5199427223472782E-2</v>
      </c>
      <c r="H1467" s="210">
        <f t="shared" si="1385"/>
        <v>0</v>
      </c>
      <c r="I1467" s="210">
        <f t="shared" si="1385"/>
        <v>1.350294030337438E-4</v>
      </c>
      <c r="J1467" s="210">
        <f t="shared" si="1385"/>
        <v>0</v>
      </c>
      <c r="K1467" s="210">
        <f t="shared" si="1385"/>
        <v>2.1454965076990441E-5</v>
      </c>
      <c r="L1467" s="210">
        <f t="shared" si="1385"/>
        <v>0</v>
      </c>
    </row>
    <row r="1468" spans="1:12" x14ac:dyDescent="0.25">
      <c r="A1468" s="50" t="s">
        <v>1405</v>
      </c>
      <c r="B1468" s="50" t="s">
        <v>8085</v>
      </c>
      <c r="C1468" s="210">
        <f t="shared" ref="C1468:L1468" si="1386">(C3201/C$1818)/(C4934/C$3551)</f>
        <v>0</v>
      </c>
      <c r="D1468" s="210">
        <f t="shared" si="1386"/>
        <v>0</v>
      </c>
      <c r="E1468" s="210">
        <f t="shared" si="1386"/>
        <v>0</v>
      </c>
      <c r="F1468" s="210">
        <f t="shared" si="1386"/>
        <v>0</v>
      </c>
      <c r="G1468" s="210">
        <f t="shared" si="1386"/>
        <v>0</v>
      </c>
      <c r="H1468" s="210">
        <f t="shared" si="1386"/>
        <v>2.2704627619963775E-3</v>
      </c>
      <c r="I1468" s="210">
        <f t="shared" si="1386"/>
        <v>0</v>
      </c>
      <c r="J1468" s="210">
        <f t="shared" si="1386"/>
        <v>0</v>
      </c>
      <c r="K1468" s="210">
        <f t="shared" si="1386"/>
        <v>0</v>
      </c>
      <c r="L1468" s="210">
        <f t="shared" si="1386"/>
        <v>0</v>
      </c>
    </row>
    <row r="1469" spans="1:12" x14ac:dyDescent="0.25">
      <c r="A1469" s="50" t="s">
        <v>2742</v>
      </c>
      <c r="B1469" s="50" t="s">
        <v>8086</v>
      </c>
      <c r="C1469" s="210">
        <f t="shared" ref="C1469:L1469" si="1387">(C3202/C$1818)/(C4935/C$3551)</f>
        <v>0</v>
      </c>
      <c r="D1469" s="210">
        <f t="shared" si="1387"/>
        <v>6.9248378622061403E-3</v>
      </c>
      <c r="E1469" s="210">
        <f t="shared" si="1387"/>
        <v>0</v>
      </c>
      <c r="F1469" s="210">
        <f t="shared" si="1387"/>
        <v>7.2008493672629393E-3</v>
      </c>
      <c r="G1469" s="210">
        <f t="shared" si="1387"/>
        <v>0</v>
      </c>
      <c r="H1469" s="210">
        <f t="shared" si="1387"/>
        <v>0</v>
      </c>
      <c r="I1469" s="210">
        <f t="shared" si="1387"/>
        <v>1.17960541999653E-3</v>
      </c>
      <c r="J1469" s="210">
        <f t="shared" si="1387"/>
        <v>0</v>
      </c>
      <c r="K1469" s="210">
        <f t="shared" si="1387"/>
        <v>0</v>
      </c>
      <c r="L1469" s="210">
        <f t="shared" si="1387"/>
        <v>0</v>
      </c>
    </row>
    <row r="1470" spans="1:12" x14ac:dyDescent="0.25">
      <c r="A1470" s="50" t="s">
        <v>698</v>
      </c>
      <c r="B1470" s="50" t="s">
        <v>8087</v>
      </c>
      <c r="C1470" s="210">
        <f t="shared" ref="C1470:L1470" si="1388">(C3203/C$1818)/(C4936/C$3551)</f>
        <v>0</v>
      </c>
      <c r="D1470" s="210">
        <f t="shared" si="1388"/>
        <v>0</v>
      </c>
      <c r="E1470" s="210">
        <f t="shared" si="1388"/>
        <v>0</v>
      </c>
      <c r="F1470" s="210">
        <f t="shared" si="1388"/>
        <v>0</v>
      </c>
      <c r="G1470" s="210">
        <f t="shared" si="1388"/>
        <v>0</v>
      </c>
      <c r="H1470" s="210">
        <f t="shared" si="1388"/>
        <v>0</v>
      </c>
      <c r="I1470" s="210">
        <f t="shared" si="1388"/>
        <v>0</v>
      </c>
      <c r="J1470" s="210">
        <f t="shared" si="1388"/>
        <v>0</v>
      </c>
      <c r="K1470" s="210">
        <f t="shared" si="1388"/>
        <v>2.5732495370593476E-3</v>
      </c>
      <c r="L1470" s="210">
        <f t="shared" si="1388"/>
        <v>0</v>
      </c>
    </row>
    <row r="1471" spans="1:12" x14ac:dyDescent="0.25">
      <c r="A1471" s="50" t="s">
        <v>1873</v>
      </c>
      <c r="B1471" s="50" t="s">
        <v>8097</v>
      </c>
      <c r="C1471" s="210">
        <f t="shared" ref="C1471:L1471" si="1389">(C3204/C$1818)/(C4937/C$3551)</f>
        <v>0</v>
      </c>
      <c r="D1471" s="210">
        <f t="shared" si="1389"/>
        <v>1.8925004198757675E-3</v>
      </c>
      <c r="E1471" s="210">
        <f t="shared" si="1389"/>
        <v>0</v>
      </c>
      <c r="F1471" s="210">
        <f t="shared" si="1389"/>
        <v>0</v>
      </c>
      <c r="G1471" s="210">
        <f t="shared" si="1389"/>
        <v>0</v>
      </c>
      <c r="H1471" s="210">
        <f t="shared" si="1389"/>
        <v>0</v>
      </c>
      <c r="I1471" s="210">
        <f t="shared" si="1389"/>
        <v>1.3954303832039545E-3</v>
      </c>
      <c r="J1471" s="210">
        <f t="shared" si="1389"/>
        <v>3.8646204288924658E-2</v>
      </c>
      <c r="K1471" s="210">
        <f t="shared" si="1389"/>
        <v>4.1264262357149306E-2</v>
      </c>
      <c r="L1471" s="210">
        <f t="shared" si="1389"/>
        <v>6.3062640745635071E-2</v>
      </c>
    </row>
    <row r="1472" spans="1:12" x14ac:dyDescent="0.25">
      <c r="A1472" s="50" t="s">
        <v>888</v>
      </c>
      <c r="B1472" s="50" t="s">
        <v>8098</v>
      </c>
      <c r="C1472" s="210">
        <f t="shared" ref="C1472:L1472" si="1390">(C3205/C$1818)/(C4938/C$3551)</f>
        <v>0</v>
      </c>
      <c r="D1472" s="210">
        <f t="shared" si="1390"/>
        <v>0</v>
      </c>
      <c r="E1472" s="210">
        <f t="shared" si="1390"/>
        <v>7.1681984742302248E-5</v>
      </c>
      <c r="F1472" s="210">
        <f t="shared" si="1390"/>
        <v>0</v>
      </c>
      <c r="G1472" s="210">
        <f t="shared" si="1390"/>
        <v>4.678911657796843E-3</v>
      </c>
      <c r="H1472" s="210">
        <f t="shared" si="1390"/>
        <v>1.2184612477485635E-5</v>
      </c>
      <c r="I1472" s="210">
        <f t="shared" si="1390"/>
        <v>9.7514600385848193E-6</v>
      </c>
      <c r="J1472" s="210">
        <f t="shared" si="1390"/>
        <v>0</v>
      </c>
      <c r="K1472" s="210">
        <f t="shared" si="1390"/>
        <v>1.2932428914071609E-4</v>
      </c>
      <c r="L1472" s="210">
        <f t="shared" si="1390"/>
        <v>0</v>
      </c>
    </row>
    <row r="1473" spans="1:12" x14ac:dyDescent="0.25">
      <c r="A1473" s="50" t="s">
        <v>1989</v>
      </c>
      <c r="B1473" s="50" t="s">
        <v>8099</v>
      </c>
      <c r="C1473" s="210">
        <f t="shared" ref="C1473:L1473" si="1391">(C3206/C$1818)/(C4939/C$3551)</f>
        <v>0</v>
      </c>
      <c r="D1473" s="210">
        <f t="shared" si="1391"/>
        <v>0</v>
      </c>
      <c r="E1473" s="210">
        <f t="shared" si="1391"/>
        <v>0</v>
      </c>
      <c r="F1473" s="210">
        <f t="shared" si="1391"/>
        <v>0</v>
      </c>
      <c r="G1473" s="210">
        <f t="shared" si="1391"/>
        <v>0</v>
      </c>
      <c r="H1473" s="210">
        <f t="shared" si="1391"/>
        <v>1.3552584253371708E-4</v>
      </c>
      <c r="I1473" s="210">
        <f t="shared" si="1391"/>
        <v>5.537983668131974E-3</v>
      </c>
      <c r="J1473" s="210">
        <f t="shared" si="1391"/>
        <v>0</v>
      </c>
      <c r="K1473" s="210">
        <f t="shared" si="1391"/>
        <v>0</v>
      </c>
      <c r="L1473" s="210">
        <f t="shared" si="1391"/>
        <v>0</v>
      </c>
    </row>
    <row r="1474" spans="1:12" x14ac:dyDescent="0.25">
      <c r="A1474" s="50" t="s">
        <v>2203</v>
      </c>
      <c r="B1474" s="50" t="s">
        <v>8100</v>
      </c>
      <c r="C1474" s="210">
        <f t="shared" ref="C1474:L1474" si="1392">(C3207/C$1818)/(C4940/C$3551)</f>
        <v>0</v>
      </c>
      <c r="D1474" s="210">
        <f t="shared" si="1392"/>
        <v>0</v>
      </c>
      <c r="E1474" s="210">
        <f t="shared" si="1392"/>
        <v>0</v>
      </c>
      <c r="F1474" s="210">
        <f t="shared" si="1392"/>
        <v>0</v>
      </c>
      <c r="G1474" s="210">
        <f t="shared" si="1392"/>
        <v>1.8884107242029029E-2</v>
      </c>
      <c r="H1474" s="210">
        <f t="shared" si="1392"/>
        <v>0</v>
      </c>
      <c r="I1474" s="210">
        <f t="shared" si="1392"/>
        <v>0</v>
      </c>
      <c r="J1474" s="210">
        <f t="shared" si="1392"/>
        <v>0</v>
      </c>
      <c r="K1474" s="210">
        <f t="shared" si="1392"/>
        <v>0</v>
      </c>
      <c r="L1474" s="210">
        <f t="shared" si="1392"/>
        <v>0</v>
      </c>
    </row>
    <row r="1475" spans="1:12" x14ac:dyDescent="0.25">
      <c r="A1475" s="50" t="s">
        <v>2258</v>
      </c>
      <c r="B1475" s="50" t="s">
        <v>8101</v>
      </c>
      <c r="C1475" s="210">
        <f t="shared" ref="C1475:L1475" si="1393">(C3208/C$1818)/(C4941/C$3551)</f>
        <v>0</v>
      </c>
      <c r="D1475" s="210">
        <f t="shared" si="1393"/>
        <v>0</v>
      </c>
      <c r="E1475" s="210">
        <f t="shared" si="1393"/>
        <v>0</v>
      </c>
      <c r="F1475" s="210">
        <f t="shared" si="1393"/>
        <v>0</v>
      </c>
      <c r="G1475" s="210">
        <f t="shared" si="1393"/>
        <v>0</v>
      </c>
      <c r="H1475" s="210">
        <f t="shared" si="1393"/>
        <v>0</v>
      </c>
      <c r="I1475" s="210">
        <f t="shared" si="1393"/>
        <v>7.5797624185863196E-3</v>
      </c>
      <c r="J1475" s="210">
        <f t="shared" si="1393"/>
        <v>0</v>
      </c>
      <c r="K1475" s="210">
        <f t="shared" si="1393"/>
        <v>0</v>
      </c>
      <c r="L1475" s="210">
        <f t="shared" si="1393"/>
        <v>0</v>
      </c>
    </row>
    <row r="1476" spans="1:12" x14ac:dyDescent="0.25">
      <c r="A1476" s="50" t="s">
        <v>181</v>
      </c>
      <c r="B1476" s="50" t="s">
        <v>8103</v>
      </c>
      <c r="C1476" s="210">
        <f t="shared" ref="C1476:L1476" si="1394">(C3209/C$1818)/(C4942/C$3551)</f>
        <v>0</v>
      </c>
      <c r="D1476" s="210">
        <f t="shared" si="1394"/>
        <v>6.3177249886217451E-4</v>
      </c>
      <c r="E1476" s="210">
        <f t="shared" si="1394"/>
        <v>0</v>
      </c>
      <c r="F1476" s="210">
        <f t="shared" si="1394"/>
        <v>0</v>
      </c>
      <c r="G1476" s="210">
        <f t="shared" si="1394"/>
        <v>0</v>
      </c>
      <c r="H1476" s="210">
        <f t="shared" si="1394"/>
        <v>0</v>
      </c>
      <c r="I1476" s="210">
        <f t="shared" si="1394"/>
        <v>0</v>
      </c>
      <c r="J1476" s="210">
        <f t="shared" si="1394"/>
        <v>6.2273515245219661E-4</v>
      </c>
      <c r="K1476" s="210">
        <f t="shared" si="1394"/>
        <v>0</v>
      </c>
      <c r="L1476" s="210">
        <f t="shared" si="1394"/>
        <v>0</v>
      </c>
    </row>
    <row r="1477" spans="1:12" x14ac:dyDescent="0.25">
      <c r="A1477" s="50" t="s">
        <v>862</v>
      </c>
      <c r="B1477" s="50" t="s">
        <v>8105</v>
      </c>
      <c r="C1477" s="210">
        <f t="shared" ref="C1477:L1477" si="1395">(C3210/C$1818)/(C4943/C$3551)</f>
        <v>0</v>
      </c>
      <c r="D1477" s="210">
        <f t="shared" si="1395"/>
        <v>1.4312624700590647E-5</v>
      </c>
      <c r="E1477" s="210">
        <f t="shared" si="1395"/>
        <v>0</v>
      </c>
      <c r="F1477" s="210">
        <f t="shared" si="1395"/>
        <v>0</v>
      </c>
      <c r="G1477" s="210">
        <f t="shared" si="1395"/>
        <v>0</v>
      </c>
      <c r="H1477" s="210">
        <f t="shared" si="1395"/>
        <v>0</v>
      </c>
      <c r="I1477" s="210">
        <f t="shared" si="1395"/>
        <v>6.2494736599641649E-5</v>
      </c>
      <c r="J1477" s="210">
        <f t="shared" si="1395"/>
        <v>0</v>
      </c>
      <c r="K1477" s="210">
        <f t="shared" si="1395"/>
        <v>8.8839045610683214E-6</v>
      </c>
      <c r="L1477" s="210">
        <f t="shared" si="1395"/>
        <v>0</v>
      </c>
    </row>
    <row r="1478" spans="1:12" x14ac:dyDescent="0.25">
      <c r="A1478" s="50" t="s">
        <v>2093</v>
      </c>
      <c r="B1478" s="50" t="s">
        <v>8106</v>
      </c>
      <c r="C1478" s="210">
        <f t="shared" ref="C1478:L1478" si="1396">(C3211/C$1818)/(C4944/C$3551)</f>
        <v>0</v>
      </c>
      <c r="D1478" s="210">
        <f t="shared" si="1396"/>
        <v>0</v>
      </c>
      <c r="E1478" s="210">
        <f t="shared" si="1396"/>
        <v>0</v>
      </c>
      <c r="F1478" s="210">
        <f t="shared" si="1396"/>
        <v>0</v>
      </c>
      <c r="G1478" s="210">
        <f t="shared" si="1396"/>
        <v>0</v>
      </c>
      <c r="H1478" s="210">
        <f t="shared" si="1396"/>
        <v>0</v>
      </c>
      <c r="I1478" s="210">
        <f t="shared" si="1396"/>
        <v>3.2011733773079924E-3</v>
      </c>
      <c r="J1478" s="210">
        <f t="shared" si="1396"/>
        <v>0</v>
      </c>
      <c r="K1478" s="210">
        <f t="shared" si="1396"/>
        <v>0</v>
      </c>
      <c r="L1478" s="210">
        <f t="shared" si="1396"/>
        <v>0</v>
      </c>
    </row>
    <row r="1479" spans="1:12" x14ac:dyDescent="0.25">
      <c r="A1479" s="50" t="s">
        <v>1194</v>
      </c>
      <c r="B1479" s="50" t="s">
        <v>8107</v>
      </c>
      <c r="C1479" s="210">
        <f t="shared" ref="C1479:L1479" si="1397">(C3212/C$1818)/(C4945/C$3551)</f>
        <v>0</v>
      </c>
      <c r="D1479" s="210">
        <f t="shared" si="1397"/>
        <v>0</v>
      </c>
      <c r="E1479" s="210">
        <f t="shared" si="1397"/>
        <v>0</v>
      </c>
      <c r="F1479" s="210">
        <f t="shared" si="1397"/>
        <v>0</v>
      </c>
      <c r="G1479" s="210">
        <f t="shared" si="1397"/>
        <v>0</v>
      </c>
      <c r="H1479" s="210">
        <f t="shared" si="1397"/>
        <v>0</v>
      </c>
      <c r="I1479" s="210">
        <f t="shared" si="1397"/>
        <v>0</v>
      </c>
      <c r="J1479" s="210">
        <f t="shared" si="1397"/>
        <v>9.062306152637597E-4</v>
      </c>
      <c r="K1479" s="210">
        <f t="shared" si="1397"/>
        <v>0</v>
      </c>
      <c r="L1479" s="210">
        <f t="shared" si="1397"/>
        <v>0</v>
      </c>
    </row>
    <row r="1480" spans="1:12" x14ac:dyDescent="0.25">
      <c r="A1480" s="50" t="s">
        <v>2241</v>
      </c>
      <c r="B1480" s="50" t="s">
        <v>8108</v>
      </c>
      <c r="C1480" s="210">
        <f t="shared" ref="C1480:L1480" si="1398">(C3213/C$1818)/(C4946/C$3551)</f>
        <v>6.0343578306929055E-4</v>
      </c>
      <c r="D1480" s="210">
        <f t="shared" si="1398"/>
        <v>0</v>
      </c>
      <c r="E1480" s="210">
        <f t="shared" si="1398"/>
        <v>0</v>
      </c>
      <c r="F1480" s="210">
        <f t="shared" si="1398"/>
        <v>0</v>
      </c>
      <c r="G1480" s="210">
        <f t="shared" si="1398"/>
        <v>0</v>
      </c>
      <c r="H1480" s="210">
        <f t="shared" si="1398"/>
        <v>0</v>
      </c>
      <c r="I1480" s="210">
        <f t="shared" si="1398"/>
        <v>0</v>
      </c>
      <c r="J1480" s="210">
        <f t="shared" si="1398"/>
        <v>0</v>
      </c>
      <c r="K1480" s="210">
        <f t="shared" si="1398"/>
        <v>0</v>
      </c>
      <c r="L1480" s="210">
        <f t="shared" si="1398"/>
        <v>0</v>
      </c>
    </row>
    <row r="1481" spans="1:12" x14ac:dyDescent="0.25">
      <c r="A1481" s="50" t="s">
        <v>2043</v>
      </c>
      <c r="B1481" s="50" t="s">
        <v>8109</v>
      </c>
      <c r="C1481" s="210">
        <f t="shared" ref="C1481:L1481" si="1399">(C3214/C$1818)/(C4947/C$3551)</f>
        <v>0</v>
      </c>
      <c r="D1481" s="210">
        <f t="shared" si="1399"/>
        <v>0</v>
      </c>
      <c r="E1481" s="210">
        <f t="shared" si="1399"/>
        <v>0</v>
      </c>
      <c r="F1481" s="210">
        <f t="shared" si="1399"/>
        <v>3.2391071165354515E-2</v>
      </c>
      <c r="G1481" s="210">
        <f t="shared" si="1399"/>
        <v>0</v>
      </c>
      <c r="H1481" s="210">
        <f t="shared" si="1399"/>
        <v>1.3379701080336039E-3</v>
      </c>
      <c r="I1481" s="210">
        <f t="shared" si="1399"/>
        <v>0</v>
      </c>
      <c r="J1481" s="210">
        <f t="shared" si="1399"/>
        <v>0</v>
      </c>
      <c r="K1481" s="210">
        <f t="shared" si="1399"/>
        <v>0</v>
      </c>
      <c r="L1481" s="210">
        <f t="shared" si="1399"/>
        <v>0</v>
      </c>
    </row>
    <row r="1482" spans="1:12" x14ac:dyDescent="0.25">
      <c r="A1482" s="50" t="s">
        <v>966</v>
      </c>
      <c r="B1482" s="50" t="s">
        <v>8110</v>
      </c>
      <c r="C1482" s="210">
        <f t="shared" ref="C1482:L1482" si="1400">(C3215/C$1818)/(C4948/C$3551)</f>
        <v>0</v>
      </c>
      <c r="D1482" s="210">
        <f t="shared" si="1400"/>
        <v>0</v>
      </c>
      <c r="E1482" s="210">
        <f t="shared" si="1400"/>
        <v>0</v>
      </c>
      <c r="F1482" s="210">
        <f t="shared" si="1400"/>
        <v>0</v>
      </c>
      <c r="G1482" s="210">
        <f t="shared" si="1400"/>
        <v>0</v>
      </c>
      <c r="H1482" s="210">
        <f t="shared" si="1400"/>
        <v>1.0827854158688944E-5</v>
      </c>
      <c r="I1482" s="210">
        <f t="shared" si="1400"/>
        <v>0</v>
      </c>
      <c r="J1482" s="210">
        <f t="shared" si="1400"/>
        <v>0</v>
      </c>
      <c r="K1482" s="210">
        <f t="shared" si="1400"/>
        <v>0</v>
      </c>
      <c r="L1482" s="210">
        <f t="shared" si="1400"/>
        <v>0</v>
      </c>
    </row>
    <row r="1483" spans="1:12" x14ac:dyDescent="0.25">
      <c r="A1483" s="50" t="s">
        <v>4329</v>
      </c>
      <c r="B1483" s="50" t="s">
        <v>8113</v>
      </c>
      <c r="C1483" s="210">
        <f t="shared" ref="C1483:L1483" si="1401">(C3216/C$1818)/(C4949/C$3551)</f>
        <v>0</v>
      </c>
      <c r="D1483" s="210">
        <f t="shared" si="1401"/>
        <v>0</v>
      </c>
      <c r="E1483" s="210">
        <f t="shared" si="1401"/>
        <v>0</v>
      </c>
      <c r="F1483" s="210">
        <f t="shared" si="1401"/>
        <v>9.6946393771267021E-5</v>
      </c>
      <c r="G1483" s="210">
        <f t="shared" si="1401"/>
        <v>0</v>
      </c>
      <c r="H1483" s="210">
        <f t="shared" si="1401"/>
        <v>0</v>
      </c>
      <c r="I1483" s="210">
        <f t="shared" si="1401"/>
        <v>0</v>
      </c>
      <c r="J1483" s="210">
        <f t="shared" si="1401"/>
        <v>0</v>
      </c>
      <c r="K1483" s="210">
        <f t="shared" si="1401"/>
        <v>0</v>
      </c>
      <c r="L1483" s="210">
        <f t="shared" si="1401"/>
        <v>0</v>
      </c>
    </row>
    <row r="1484" spans="1:12" x14ac:dyDescent="0.25">
      <c r="A1484" s="50" t="s">
        <v>1869</v>
      </c>
      <c r="B1484" s="50" t="s">
        <v>8115</v>
      </c>
      <c r="C1484" s="210">
        <f t="shared" ref="C1484:L1484" si="1402">(C3217/C$1818)/(C4950/C$3551)</f>
        <v>0</v>
      </c>
      <c r="D1484" s="210">
        <f t="shared" si="1402"/>
        <v>0</v>
      </c>
      <c r="E1484" s="210">
        <f t="shared" si="1402"/>
        <v>0</v>
      </c>
      <c r="F1484" s="210">
        <f t="shared" si="1402"/>
        <v>0</v>
      </c>
      <c r="G1484" s="210">
        <f t="shared" si="1402"/>
        <v>0</v>
      </c>
      <c r="H1484" s="210">
        <f t="shared" si="1402"/>
        <v>1.7587321405813447E-4</v>
      </c>
      <c r="I1484" s="210">
        <f t="shared" si="1402"/>
        <v>0</v>
      </c>
      <c r="J1484" s="210">
        <f t="shared" si="1402"/>
        <v>0</v>
      </c>
      <c r="K1484" s="210">
        <f t="shared" si="1402"/>
        <v>0</v>
      </c>
      <c r="L1484" s="210">
        <f t="shared" si="1402"/>
        <v>0</v>
      </c>
    </row>
    <row r="1485" spans="1:12" x14ac:dyDescent="0.25">
      <c r="A1485" s="50" t="s">
        <v>1018</v>
      </c>
      <c r="B1485" s="50" t="s">
        <v>8118</v>
      </c>
      <c r="C1485" s="210">
        <f t="shared" ref="C1485:L1485" si="1403">(C3218/C$1818)/(C4951/C$3551)</f>
        <v>2.6660961938795066E-2</v>
      </c>
      <c r="D1485" s="210">
        <f t="shared" si="1403"/>
        <v>5.6845513572061135E-2</v>
      </c>
      <c r="E1485" s="210">
        <f t="shared" si="1403"/>
        <v>8.5616783130099492E-3</v>
      </c>
      <c r="F1485" s="210">
        <f t="shared" si="1403"/>
        <v>4.9190316644380561E-2</v>
      </c>
      <c r="G1485" s="210">
        <f t="shared" si="1403"/>
        <v>4.044925383431789E-2</v>
      </c>
      <c r="H1485" s="210">
        <f t="shared" si="1403"/>
        <v>0.1466697094898117</v>
      </c>
      <c r="I1485" s="210">
        <f t="shared" si="1403"/>
        <v>0.17499150897975801</v>
      </c>
      <c r="J1485" s="210">
        <f t="shared" si="1403"/>
        <v>0.18039160327669734</v>
      </c>
      <c r="K1485" s="210">
        <f t="shared" si="1403"/>
        <v>0.13772376029706784</v>
      </c>
      <c r="L1485" s="210">
        <f t="shared" si="1403"/>
        <v>0.18855748214712562</v>
      </c>
    </row>
    <row r="1486" spans="1:12" x14ac:dyDescent="0.25">
      <c r="A1486" s="50" t="s">
        <v>1400</v>
      </c>
      <c r="B1486" s="50" t="s">
        <v>8119</v>
      </c>
      <c r="C1486" s="210">
        <f t="shared" ref="C1486:L1486" si="1404">(C3219/C$1818)/(C4952/C$3551)</f>
        <v>1.5997829935139089E-2</v>
      </c>
      <c r="D1486" s="210">
        <f t="shared" si="1404"/>
        <v>3.3086471055105925E-3</v>
      </c>
      <c r="E1486" s="210">
        <f t="shared" si="1404"/>
        <v>0</v>
      </c>
      <c r="F1486" s="210">
        <f t="shared" si="1404"/>
        <v>0</v>
      </c>
      <c r="G1486" s="210">
        <f t="shared" si="1404"/>
        <v>0</v>
      </c>
      <c r="H1486" s="210">
        <f t="shared" si="1404"/>
        <v>1.6601960164475888E-3</v>
      </c>
      <c r="I1486" s="210">
        <f t="shared" si="1404"/>
        <v>4.1138339235911772E-4</v>
      </c>
      <c r="J1486" s="210">
        <f t="shared" si="1404"/>
        <v>0</v>
      </c>
      <c r="K1486" s="210">
        <f t="shared" si="1404"/>
        <v>1.8607478173456878E-4</v>
      </c>
      <c r="L1486" s="210">
        <f t="shared" si="1404"/>
        <v>0</v>
      </c>
    </row>
    <row r="1487" spans="1:12" x14ac:dyDescent="0.25">
      <c r="A1487" s="50" t="s">
        <v>4460</v>
      </c>
      <c r="B1487" s="50" t="s">
        <v>8120</v>
      </c>
      <c r="C1487" s="210">
        <f t="shared" ref="C1487:L1487" si="1405">(C3220/C$1818)/(C4953/C$3551)</f>
        <v>0</v>
      </c>
      <c r="D1487" s="210">
        <f t="shared" si="1405"/>
        <v>0</v>
      </c>
      <c r="E1487" s="210">
        <f t="shared" si="1405"/>
        <v>7.7880448907616156E-3</v>
      </c>
      <c r="F1487" s="210">
        <f t="shared" si="1405"/>
        <v>0</v>
      </c>
      <c r="G1487" s="210">
        <f t="shared" si="1405"/>
        <v>0</v>
      </c>
      <c r="H1487" s="210">
        <f t="shared" si="1405"/>
        <v>4.7332610007948858E-5</v>
      </c>
      <c r="I1487" s="210">
        <f t="shared" si="1405"/>
        <v>0</v>
      </c>
      <c r="J1487" s="210">
        <f t="shared" si="1405"/>
        <v>0</v>
      </c>
      <c r="K1487" s="210">
        <f t="shared" si="1405"/>
        <v>3.1688378254874721E-3</v>
      </c>
      <c r="L1487" s="210">
        <f t="shared" si="1405"/>
        <v>0</v>
      </c>
    </row>
    <row r="1488" spans="1:12" x14ac:dyDescent="0.25">
      <c r="A1488" s="50" t="s">
        <v>2002</v>
      </c>
      <c r="B1488" s="50" t="s">
        <v>8121</v>
      </c>
      <c r="C1488" s="210">
        <f t="shared" ref="C1488:L1488" si="1406">(C3221/C$1818)/(C4954/C$3551)</f>
        <v>2.5584453634713178E-2</v>
      </c>
      <c r="D1488" s="210">
        <f t="shared" si="1406"/>
        <v>0</v>
      </c>
      <c r="E1488" s="210">
        <f t="shared" si="1406"/>
        <v>0</v>
      </c>
      <c r="F1488" s="210">
        <f t="shared" si="1406"/>
        <v>2.0759812375857088E-2</v>
      </c>
      <c r="G1488" s="210">
        <f t="shared" si="1406"/>
        <v>4.4119698331684188E-3</v>
      </c>
      <c r="H1488" s="210">
        <f t="shared" si="1406"/>
        <v>3.8434869104112105E-3</v>
      </c>
      <c r="I1488" s="210">
        <f t="shared" si="1406"/>
        <v>5.4980913139089206E-3</v>
      </c>
      <c r="J1488" s="210">
        <f t="shared" si="1406"/>
        <v>0.36334383520698987</v>
      </c>
      <c r="K1488" s="210">
        <f t="shared" si="1406"/>
        <v>8.9699593478185902E-2</v>
      </c>
      <c r="L1488" s="210">
        <f t="shared" si="1406"/>
        <v>0.74952050612490573</v>
      </c>
    </row>
    <row r="1489" spans="1:12" x14ac:dyDescent="0.25">
      <c r="A1489" s="50" t="s">
        <v>2062</v>
      </c>
      <c r="B1489" s="50" t="s">
        <v>8122</v>
      </c>
      <c r="C1489" s="210">
        <f t="shared" ref="C1489:L1489" si="1407">(C3222/C$1818)/(C4955/C$3551)</f>
        <v>3.1293339924861892E-2</v>
      </c>
      <c r="D1489" s="210">
        <f t="shared" si="1407"/>
        <v>0</v>
      </c>
      <c r="E1489" s="210">
        <f t="shared" si="1407"/>
        <v>0</v>
      </c>
      <c r="F1489" s="210">
        <f t="shared" si="1407"/>
        <v>0</v>
      </c>
      <c r="G1489" s="210">
        <f t="shared" si="1407"/>
        <v>0</v>
      </c>
      <c r="H1489" s="210">
        <f t="shared" si="1407"/>
        <v>0</v>
      </c>
      <c r="I1489" s="210">
        <f t="shared" si="1407"/>
        <v>0</v>
      </c>
      <c r="J1489" s="210">
        <f t="shared" si="1407"/>
        <v>5.3325714239788767E-3</v>
      </c>
      <c r="K1489" s="210">
        <f t="shared" si="1407"/>
        <v>0.36597855139707708</v>
      </c>
      <c r="L1489" s="210">
        <f t="shared" si="1407"/>
        <v>0</v>
      </c>
    </row>
    <row r="1490" spans="1:12" x14ac:dyDescent="0.25">
      <c r="A1490" s="50" t="s">
        <v>4330</v>
      </c>
      <c r="B1490" s="50" t="s">
        <v>8123</v>
      </c>
      <c r="C1490" s="210">
        <f t="shared" ref="C1490:L1490" si="1408">(C3223/C$1818)/(C4956/C$3551)</f>
        <v>0</v>
      </c>
      <c r="D1490" s="210">
        <f t="shared" si="1408"/>
        <v>0</v>
      </c>
      <c r="E1490" s="210">
        <f t="shared" si="1408"/>
        <v>0</v>
      </c>
      <c r="F1490" s="210">
        <f t="shared" si="1408"/>
        <v>0</v>
      </c>
      <c r="G1490" s="210">
        <f t="shared" si="1408"/>
        <v>0</v>
      </c>
      <c r="H1490" s="210">
        <f t="shared" si="1408"/>
        <v>1.0851748198386717E-4</v>
      </c>
      <c r="I1490" s="210">
        <f t="shared" si="1408"/>
        <v>0</v>
      </c>
      <c r="J1490" s="210">
        <f t="shared" si="1408"/>
        <v>0</v>
      </c>
      <c r="K1490" s="210">
        <f t="shared" si="1408"/>
        <v>0</v>
      </c>
      <c r="L1490" s="210">
        <f t="shared" si="1408"/>
        <v>0</v>
      </c>
    </row>
    <row r="1491" spans="1:12" x14ac:dyDescent="0.25">
      <c r="A1491" s="50" t="s">
        <v>1442</v>
      </c>
      <c r="B1491" s="50" t="s">
        <v>8124</v>
      </c>
      <c r="C1491" s="210">
        <f t="shared" ref="C1491:L1491" si="1409">(C3224/C$1818)/(C4957/C$3551)</f>
        <v>0</v>
      </c>
      <c r="D1491" s="210">
        <f t="shared" si="1409"/>
        <v>0</v>
      </c>
      <c r="E1491" s="210">
        <f t="shared" si="1409"/>
        <v>0</v>
      </c>
      <c r="F1491" s="210">
        <f t="shared" si="1409"/>
        <v>0</v>
      </c>
      <c r="G1491" s="210">
        <f t="shared" si="1409"/>
        <v>1.4061236756114233E-4</v>
      </c>
      <c r="H1491" s="210">
        <f t="shared" si="1409"/>
        <v>0</v>
      </c>
      <c r="I1491" s="210">
        <f t="shared" si="1409"/>
        <v>1.5193161150046412E-3</v>
      </c>
      <c r="J1491" s="210">
        <f t="shared" si="1409"/>
        <v>1.5303227744848818E-3</v>
      </c>
      <c r="K1491" s="210">
        <f t="shared" si="1409"/>
        <v>4.7628107387369888E-4</v>
      </c>
      <c r="L1491" s="210">
        <f t="shared" si="1409"/>
        <v>0</v>
      </c>
    </row>
    <row r="1492" spans="1:12" x14ac:dyDescent="0.25">
      <c r="A1492" s="50" t="s">
        <v>1597</v>
      </c>
      <c r="B1492" s="50" t="s">
        <v>8128</v>
      </c>
      <c r="C1492" s="210">
        <f t="shared" ref="C1492:L1492" si="1410">(C3225/C$1818)/(C4958/C$3551)</f>
        <v>0</v>
      </c>
      <c r="D1492" s="210">
        <f t="shared" si="1410"/>
        <v>0</v>
      </c>
      <c r="E1492" s="210">
        <f t="shared" si="1410"/>
        <v>0</v>
      </c>
      <c r="F1492" s="210">
        <f t="shared" si="1410"/>
        <v>0</v>
      </c>
      <c r="G1492" s="210">
        <f t="shared" si="1410"/>
        <v>0</v>
      </c>
      <c r="H1492" s="210">
        <f t="shared" si="1410"/>
        <v>0</v>
      </c>
      <c r="I1492" s="210">
        <f t="shared" si="1410"/>
        <v>0</v>
      </c>
      <c r="J1492" s="210">
        <f t="shared" si="1410"/>
        <v>6.0019016217529404E-3</v>
      </c>
      <c r="K1492" s="210">
        <f t="shared" si="1410"/>
        <v>0</v>
      </c>
      <c r="L1492" s="210">
        <f t="shared" si="1410"/>
        <v>0</v>
      </c>
    </row>
    <row r="1493" spans="1:12" x14ac:dyDescent="0.25">
      <c r="A1493" s="50" t="s">
        <v>2256</v>
      </c>
      <c r="B1493" s="50" t="s">
        <v>8129</v>
      </c>
      <c r="C1493" s="210">
        <f t="shared" ref="C1493:L1493" si="1411">(C3226/C$1818)/(C4959/C$3551)</f>
        <v>3.716755467836232E-3</v>
      </c>
      <c r="D1493" s="210">
        <f t="shared" si="1411"/>
        <v>0</v>
      </c>
      <c r="E1493" s="210">
        <f t="shared" si="1411"/>
        <v>6.6226025454911384E-3</v>
      </c>
      <c r="F1493" s="210">
        <f t="shared" si="1411"/>
        <v>1.1625695209546725</v>
      </c>
      <c r="G1493" s="210">
        <f t="shared" si="1411"/>
        <v>7.8692020642022638E-3</v>
      </c>
      <c r="H1493" s="210">
        <f t="shared" si="1411"/>
        <v>4.0173607102003975E-2</v>
      </c>
      <c r="I1493" s="210">
        <f t="shared" si="1411"/>
        <v>2.963833859545263E-3</v>
      </c>
      <c r="J1493" s="210">
        <f t="shared" si="1411"/>
        <v>3.7803319576786239E-2</v>
      </c>
      <c r="K1493" s="210">
        <f t="shared" si="1411"/>
        <v>1.521635345137749E-4</v>
      </c>
      <c r="L1493" s="210">
        <f t="shared" si="1411"/>
        <v>0</v>
      </c>
    </row>
    <row r="1494" spans="1:12" x14ac:dyDescent="0.25">
      <c r="A1494" s="50" t="s">
        <v>2109</v>
      </c>
      <c r="B1494" s="50" t="s">
        <v>8130</v>
      </c>
      <c r="C1494" s="210">
        <f t="shared" ref="C1494:L1494" si="1412">(C3227/C$1818)/(C4960/C$3551)</f>
        <v>0</v>
      </c>
      <c r="D1494" s="210">
        <f t="shared" si="1412"/>
        <v>0</v>
      </c>
      <c r="E1494" s="210">
        <f t="shared" si="1412"/>
        <v>0</v>
      </c>
      <c r="F1494" s="210">
        <f t="shared" si="1412"/>
        <v>0</v>
      </c>
      <c r="G1494" s="210">
        <f t="shared" si="1412"/>
        <v>7.2734958812301449E-3</v>
      </c>
      <c r="H1494" s="210">
        <f t="shared" si="1412"/>
        <v>4.9221064139759441E-4</v>
      </c>
      <c r="I1494" s="210">
        <f t="shared" si="1412"/>
        <v>5.992901092621199E-4</v>
      </c>
      <c r="J1494" s="210">
        <f t="shared" si="1412"/>
        <v>0</v>
      </c>
      <c r="K1494" s="210">
        <f t="shared" si="1412"/>
        <v>6.7061301096178663E-3</v>
      </c>
      <c r="L1494" s="210">
        <f t="shared" si="1412"/>
        <v>0</v>
      </c>
    </row>
    <row r="1495" spans="1:12" x14ac:dyDescent="0.25">
      <c r="A1495" s="50" t="s">
        <v>603</v>
      </c>
      <c r="B1495" s="50" t="s">
        <v>8131</v>
      </c>
      <c r="C1495" s="210">
        <f t="shared" ref="C1495:L1495" si="1413">(C3228/C$1818)/(C4961/C$3551)</f>
        <v>0</v>
      </c>
      <c r="D1495" s="210">
        <f t="shared" si="1413"/>
        <v>0</v>
      </c>
      <c r="E1495" s="210">
        <f t="shared" si="1413"/>
        <v>8.9033563160436785E-3</v>
      </c>
      <c r="F1495" s="210">
        <f t="shared" si="1413"/>
        <v>3.7359205284083133E-4</v>
      </c>
      <c r="G1495" s="210">
        <f t="shared" si="1413"/>
        <v>5.3498418303701039E-5</v>
      </c>
      <c r="H1495" s="210">
        <f t="shared" si="1413"/>
        <v>0</v>
      </c>
      <c r="I1495" s="210">
        <f t="shared" si="1413"/>
        <v>1.808551712444581E-4</v>
      </c>
      <c r="J1495" s="210">
        <f t="shared" si="1413"/>
        <v>0</v>
      </c>
      <c r="K1495" s="210">
        <f t="shared" si="1413"/>
        <v>8.2220312431575526E-4</v>
      </c>
      <c r="L1495" s="210">
        <f t="shared" si="1413"/>
        <v>0</v>
      </c>
    </row>
    <row r="1496" spans="1:12" x14ac:dyDescent="0.25">
      <c r="A1496" s="50" t="s">
        <v>1666</v>
      </c>
      <c r="B1496" s="50" t="s">
        <v>8132</v>
      </c>
      <c r="C1496" s="210">
        <f t="shared" ref="C1496:L1496" si="1414">(C3229/C$1818)/(C4962/C$3551)</f>
        <v>0</v>
      </c>
      <c r="D1496" s="210">
        <f t="shared" si="1414"/>
        <v>0</v>
      </c>
      <c r="E1496" s="210">
        <f t="shared" si="1414"/>
        <v>0</v>
      </c>
      <c r="F1496" s="210">
        <f t="shared" si="1414"/>
        <v>0</v>
      </c>
      <c r="G1496" s="210">
        <f t="shared" si="1414"/>
        <v>2.6062936651363765E-4</v>
      </c>
      <c r="H1496" s="210">
        <f t="shared" si="1414"/>
        <v>0</v>
      </c>
      <c r="I1496" s="210">
        <f t="shared" si="1414"/>
        <v>5.5006668424167583E-3</v>
      </c>
      <c r="J1496" s="210">
        <f t="shared" si="1414"/>
        <v>1.1529963714052804E-2</v>
      </c>
      <c r="K1496" s="210">
        <f t="shared" si="1414"/>
        <v>8.0709131152034205E-3</v>
      </c>
      <c r="L1496" s="210">
        <f t="shared" si="1414"/>
        <v>0</v>
      </c>
    </row>
    <row r="1497" spans="1:12" x14ac:dyDescent="0.25">
      <c r="A1497" s="50" t="s">
        <v>789</v>
      </c>
      <c r="B1497" s="50" t="s">
        <v>8133</v>
      </c>
      <c r="C1497" s="210">
        <f t="shared" ref="C1497:L1497" si="1415">(C3230/C$1818)/(C4963/C$3551)</f>
        <v>0.16255410293024999</v>
      </c>
      <c r="D1497" s="210">
        <f t="shared" si="1415"/>
        <v>0.21098705159762166</v>
      </c>
      <c r="E1497" s="210">
        <f t="shared" si="1415"/>
        <v>2.8327651564293635E-3</v>
      </c>
      <c r="F1497" s="210">
        <f t="shared" si="1415"/>
        <v>1.1887114314827769E-4</v>
      </c>
      <c r="G1497" s="210">
        <f t="shared" si="1415"/>
        <v>1.7059060397663815E-3</v>
      </c>
      <c r="H1497" s="210">
        <f t="shared" si="1415"/>
        <v>1.180157171554541E-2</v>
      </c>
      <c r="I1497" s="210">
        <f t="shared" si="1415"/>
        <v>9.0067259186104674E-3</v>
      </c>
      <c r="J1497" s="210">
        <f t="shared" si="1415"/>
        <v>1.4788146036916958E-2</v>
      </c>
      <c r="K1497" s="210">
        <f t="shared" si="1415"/>
        <v>1.5338177051341342E-2</v>
      </c>
      <c r="L1497" s="210">
        <f t="shared" si="1415"/>
        <v>0</v>
      </c>
    </row>
    <row r="1498" spans="1:12" x14ac:dyDescent="0.25">
      <c r="A1498" s="50" t="s">
        <v>1163</v>
      </c>
      <c r="B1498" s="50" t="s">
        <v>8134</v>
      </c>
      <c r="C1498" s="210">
        <f t="shared" ref="C1498:L1498" si="1416">(C3231/C$1818)/(C4964/C$3551)</f>
        <v>0</v>
      </c>
      <c r="D1498" s="210">
        <f t="shared" si="1416"/>
        <v>0</v>
      </c>
      <c r="E1498" s="210">
        <f t="shared" si="1416"/>
        <v>0</v>
      </c>
      <c r="F1498" s="210">
        <f t="shared" si="1416"/>
        <v>0</v>
      </c>
      <c r="G1498" s="210">
        <f t="shared" si="1416"/>
        <v>0</v>
      </c>
      <c r="H1498" s="210">
        <f t="shared" si="1416"/>
        <v>1.6220947708274799E-3</v>
      </c>
      <c r="I1498" s="210">
        <f t="shared" si="1416"/>
        <v>0</v>
      </c>
      <c r="J1498" s="210">
        <f t="shared" si="1416"/>
        <v>0</v>
      </c>
      <c r="K1498" s="210">
        <f t="shared" si="1416"/>
        <v>0</v>
      </c>
      <c r="L1498" s="210">
        <f t="shared" si="1416"/>
        <v>0</v>
      </c>
    </row>
    <row r="1499" spans="1:12" x14ac:dyDescent="0.25">
      <c r="A1499" s="50" t="s">
        <v>997</v>
      </c>
      <c r="B1499" s="50" t="s">
        <v>8137</v>
      </c>
      <c r="C1499" s="210">
        <f t="shared" ref="C1499:L1499" si="1417">(C3232/C$1818)/(C4965/C$3551)</f>
        <v>4.0926587409579815E-3</v>
      </c>
      <c r="D1499" s="210">
        <f t="shared" si="1417"/>
        <v>0</v>
      </c>
      <c r="E1499" s="210">
        <f t="shared" si="1417"/>
        <v>0</v>
      </c>
      <c r="F1499" s="210">
        <f t="shared" si="1417"/>
        <v>0</v>
      </c>
      <c r="G1499" s="210">
        <f t="shared" si="1417"/>
        <v>0</v>
      </c>
      <c r="H1499" s="210">
        <f t="shared" si="1417"/>
        <v>0</v>
      </c>
      <c r="I1499" s="210">
        <f t="shared" si="1417"/>
        <v>3.7019721937435148E-4</v>
      </c>
      <c r="J1499" s="210">
        <f t="shared" si="1417"/>
        <v>1.0077356742358008E-2</v>
      </c>
      <c r="K1499" s="210">
        <f t="shared" si="1417"/>
        <v>2.5176062033467513E-3</v>
      </c>
      <c r="L1499" s="210">
        <f t="shared" si="1417"/>
        <v>0</v>
      </c>
    </row>
    <row r="1500" spans="1:12" x14ac:dyDescent="0.25">
      <c r="A1500" s="50" t="s">
        <v>2724</v>
      </c>
      <c r="B1500" s="50" t="s">
        <v>8138</v>
      </c>
      <c r="C1500" s="210">
        <f t="shared" ref="C1500:L1500" si="1418">(C3233/C$1818)/(C4966/C$3551)</f>
        <v>0</v>
      </c>
      <c r="D1500" s="210">
        <f t="shared" si="1418"/>
        <v>0</v>
      </c>
      <c r="E1500" s="210">
        <f t="shared" si="1418"/>
        <v>0</v>
      </c>
      <c r="F1500" s="210">
        <f t="shared" si="1418"/>
        <v>0</v>
      </c>
      <c r="G1500" s="210">
        <f t="shared" si="1418"/>
        <v>2.8445905385896805E-4</v>
      </c>
      <c r="H1500" s="210">
        <f t="shared" si="1418"/>
        <v>0.44328535789472939</v>
      </c>
      <c r="I1500" s="210">
        <f t="shared" si="1418"/>
        <v>0</v>
      </c>
      <c r="J1500" s="210">
        <f t="shared" si="1418"/>
        <v>0</v>
      </c>
      <c r="K1500" s="210">
        <f t="shared" si="1418"/>
        <v>0</v>
      </c>
      <c r="L1500" s="210">
        <f t="shared" si="1418"/>
        <v>0</v>
      </c>
    </row>
    <row r="1501" spans="1:12" x14ac:dyDescent="0.25">
      <c r="A1501" s="50" t="s">
        <v>521</v>
      </c>
      <c r="B1501" s="50" t="s">
        <v>8140</v>
      </c>
      <c r="C1501" s="210">
        <f t="shared" ref="C1501:L1501" si="1419">(C3234/C$1818)/(C4967/C$3551)</f>
        <v>0</v>
      </c>
      <c r="D1501" s="210">
        <f t="shared" si="1419"/>
        <v>0</v>
      </c>
      <c r="E1501" s="210">
        <f t="shared" si="1419"/>
        <v>1.2264819619194154E-4</v>
      </c>
      <c r="F1501" s="210">
        <f t="shared" si="1419"/>
        <v>0</v>
      </c>
      <c r="G1501" s="210">
        <f t="shared" si="1419"/>
        <v>0</v>
      </c>
      <c r="H1501" s="210">
        <f t="shared" si="1419"/>
        <v>5.7311023702304132E-4</v>
      </c>
      <c r="I1501" s="210">
        <f t="shared" si="1419"/>
        <v>6.6686811904084794E-5</v>
      </c>
      <c r="J1501" s="210">
        <f t="shared" si="1419"/>
        <v>1.5650962104034643E-2</v>
      </c>
      <c r="K1501" s="210">
        <f t="shared" si="1419"/>
        <v>7.5120903024370475E-4</v>
      </c>
      <c r="L1501" s="210">
        <f t="shared" si="1419"/>
        <v>7.4503414351954188E-3</v>
      </c>
    </row>
    <row r="1502" spans="1:12" x14ac:dyDescent="0.25">
      <c r="A1502" s="50" t="s">
        <v>269</v>
      </c>
      <c r="B1502" s="50" t="s">
        <v>8141</v>
      </c>
      <c r="C1502" s="210">
        <f t="shared" ref="C1502:L1502" si="1420">(C3235/C$1818)/(C4968/C$3551)</f>
        <v>0</v>
      </c>
      <c r="D1502" s="210">
        <f t="shared" si="1420"/>
        <v>0</v>
      </c>
      <c r="E1502" s="210">
        <f t="shared" si="1420"/>
        <v>0</v>
      </c>
      <c r="F1502" s="210">
        <f t="shared" si="1420"/>
        <v>0</v>
      </c>
      <c r="G1502" s="210">
        <f t="shared" si="1420"/>
        <v>0</v>
      </c>
      <c r="H1502" s="210">
        <f t="shared" si="1420"/>
        <v>0</v>
      </c>
      <c r="I1502" s="210">
        <f t="shared" si="1420"/>
        <v>3.3999914594948829E-4</v>
      </c>
      <c r="J1502" s="210">
        <f t="shared" si="1420"/>
        <v>0</v>
      </c>
      <c r="K1502" s="210">
        <f t="shared" si="1420"/>
        <v>0</v>
      </c>
      <c r="L1502" s="210">
        <f t="shared" si="1420"/>
        <v>0</v>
      </c>
    </row>
    <row r="1503" spans="1:12" x14ac:dyDescent="0.25">
      <c r="A1503" s="50" t="s">
        <v>1221</v>
      </c>
      <c r="B1503" s="50" t="s">
        <v>8142</v>
      </c>
      <c r="C1503" s="210">
        <f t="shared" ref="C1503:L1503" si="1421">(C3236/C$1818)/(C4969/C$3551)</f>
        <v>2.35362162920588E-5</v>
      </c>
      <c r="D1503" s="210">
        <f t="shared" si="1421"/>
        <v>0</v>
      </c>
      <c r="E1503" s="210">
        <f t="shared" si="1421"/>
        <v>0</v>
      </c>
      <c r="F1503" s="210">
        <f t="shared" si="1421"/>
        <v>0</v>
      </c>
      <c r="G1503" s="210">
        <f t="shared" si="1421"/>
        <v>9.1757731585765894E-5</v>
      </c>
      <c r="H1503" s="210">
        <f t="shared" si="1421"/>
        <v>9.308439454920708E-4</v>
      </c>
      <c r="I1503" s="210">
        <f t="shared" si="1421"/>
        <v>1.6792159612688022E-4</v>
      </c>
      <c r="J1503" s="210">
        <f t="shared" si="1421"/>
        <v>0</v>
      </c>
      <c r="K1503" s="210">
        <f t="shared" si="1421"/>
        <v>0</v>
      </c>
      <c r="L1503" s="210">
        <f t="shared" si="1421"/>
        <v>0</v>
      </c>
    </row>
    <row r="1504" spans="1:12" x14ac:dyDescent="0.25">
      <c r="A1504" s="50" t="s">
        <v>720</v>
      </c>
      <c r="B1504" s="50" t="s">
        <v>8143</v>
      </c>
      <c r="C1504" s="210">
        <f t="shared" ref="C1504:L1504" si="1422">(C3237/C$1818)/(C4970/C$3551)</f>
        <v>0</v>
      </c>
      <c r="D1504" s="210">
        <f t="shared" si="1422"/>
        <v>0</v>
      </c>
      <c r="E1504" s="210">
        <f t="shared" si="1422"/>
        <v>0</v>
      </c>
      <c r="F1504" s="210">
        <f t="shared" si="1422"/>
        <v>0</v>
      </c>
      <c r="G1504" s="210">
        <f t="shared" si="1422"/>
        <v>0</v>
      </c>
      <c r="H1504" s="210">
        <f t="shared" si="1422"/>
        <v>0</v>
      </c>
      <c r="I1504" s="210">
        <f t="shared" si="1422"/>
        <v>1.4794837545196748E-3</v>
      </c>
      <c r="J1504" s="210">
        <f t="shared" si="1422"/>
        <v>0</v>
      </c>
      <c r="K1504" s="210">
        <f t="shared" si="1422"/>
        <v>0</v>
      </c>
      <c r="L1504" s="210">
        <f t="shared" si="1422"/>
        <v>0</v>
      </c>
    </row>
    <row r="1505" spans="1:12" x14ac:dyDescent="0.25">
      <c r="A1505" s="50" t="s">
        <v>67</v>
      </c>
      <c r="B1505" s="50" t="s">
        <v>8144</v>
      </c>
      <c r="C1505" s="210">
        <f t="shared" ref="C1505:L1505" si="1423">(C3238/C$1818)/(C4971/C$3551)</f>
        <v>2.4793970784900822E-4</v>
      </c>
      <c r="D1505" s="210">
        <f t="shared" si="1423"/>
        <v>1.3352750099422958E-3</v>
      </c>
      <c r="E1505" s="210">
        <f t="shared" si="1423"/>
        <v>1.0650190149320313E-4</v>
      </c>
      <c r="F1505" s="210">
        <f t="shared" si="1423"/>
        <v>4.1990390085929928E-4</v>
      </c>
      <c r="G1505" s="210">
        <f t="shared" si="1423"/>
        <v>1.6427397557412968E-3</v>
      </c>
      <c r="H1505" s="210">
        <f t="shared" si="1423"/>
        <v>1.0222396475079647E-3</v>
      </c>
      <c r="I1505" s="210">
        <f t="shared" si="1423"/>
        <v>9.1752467995168E-4</v>
      </c>
      <c r="J1505" s="210">
        <f t="shared" si="1423"/>
        <v>6.9432930621706824E-4</v>
      </c>
      <c r="K1505" s="210">
        <f t="shared" si="1423"/>
        <v>4.3206571137682754E-4</v>
      </c>
      <c r="L1505" s="210">
        <f t="shared" si="1423"/>
        <v>0</v>
      </c>
    </row>
    <row r="1506" spans="1:12" x14ac:dyDescent="0.25">
      <c r="A1506" s="50" t="s">
        <v>3850</v>
      </c>
      <c r="B1506" s="50" t="s">
        <v>8151</v>
      </c>
      <c r="C1506" s="210">
        <f t="shared" ref="C1506:L1506" si="1424">(C3239/C$1818)/(C4972/C$3551)</f>
        <v>0</v>
      </c>
      <c r="D1506" s="210">
        <f t="shared" si="1424"/>
        <v>0</v>
      </c>
      <c r="E1506" s="210">
        <f t="shared" si="1424"/>
        <v>0</v>
      </c>
      <c r="F1506" s="210">
        <f t="shared" si="1424"/>
        <v>0.25730381547897413</v>
      </c>
      <c r="G1506" s="210">
        <f t="shared" si="1424"/>
        <v>0.40137734281961324</v>
      </c>
      <c r="H1506" s="210">
        <f t="shared" si="1424"/>
        <v>3.9279403968453815E-2</v>
      </c>
      <c r="I1506" s="210">
        <f t="shared" si="1424"/>
        <v>2.9932819503815027E-2</v>
      </c>
      <c r="J1506" s="210">
        <f t="shared" si="1424"/>
        <v>0</v>
      </c>
      <c r="K1506" s="210">
        <f t="shared" si="1424"/>
        <v>0</v>
      </c>
      <c r="L1506" s="210">
        <f t="shared" si="1424"/>
        <v>0</v>
      </c>
    </row>
    <row r="1507" spans="1:12" x14ac:dyDescent="0.25">
      <c r="A1507" s="50" t="s">
        <v>935</v>
      </c>
      <c r="B1507" s="50" t="s">
        <v>8152</v>
      </c>
      <c r="C1507" s="210">
        <f t="shared" ref="C1507:L1507" si="1425">(C3240/C$1818)/(C4973/C$3551)</f>
        <v>0</v>
      </c>
      <c r="D1507" s="210">
        <f t="shared" si="1425"/>
        <v>0</v>
      </c>
      <c r="E1507" s="210">
        <f t="shared" si="1425"/>
        <v>0</v>
      </c>
      <c r="F1507" s="210">
        <f t="shared" si="1425"/>
        <v>2.1017116047105773E-2</v>
      </c>
      <c r="G1507" s="210">
        <f t="shared" si="1425"/>
        <v>0</v>
      </c>
      <c r="H1507" s="210">
        <f t="shared" si="1425"/>
        <v>0</v>
      </c>
      <c r="I1507" s="210">
        <f t="shared" si="1425"/>
        <v>0</v>
      </c>
      <c r="J1507" s="210">
        <f t="shared" si="1425"/>
        <v>0</v>
      </c>
      <c r="K1507" s="210">
        <f t="shared" si="1425"/>
        <v>0</v>
      </c>
      <c r="L1507" s="210">
        <f t="shared" si="1425"/>
        <v>0</v>
      </c>
    </row>
    <row r="1508" spans="1:12" x14ac:dyDescent="0.25">
      <c r="A1508" s="50" t="s">
        <v>20</v>
      </c>
      <c r="B1508" s="50" t="s">
        <v>8155</v>
      </c>
      <c r="C1508" s="210">
        <f t="shared" ref="C1508:L1508" si="1426">(C3241/C$1818)/(C4974/C$3551)</f>
        <v>0</v>
      </c>
      <c r="D1508" s="210">
        <f t="shared" si="1426"/>
        <v>4.0246365566845139E-2</v>
      </c>
      <c r="E1508" s="210">
        <f t="shared" si="1426"/>
        <v>1.9660447438800861E-2</v>
      </c>
      <c r="F1508" s="210">
        <f t="shared" si="1426"/>
        <v>2.2628095586548248E-2</v>
      </c>
      <c r="G1508" s="210">
        <f t="shared" si="1426"/>
        <v>4.186572714135809E-3</v>
      </c>
      <c r="H1508" s="210">
        <f t="shared" si="1426"/>
        <v>0</v>
      </c>
      <c r="I1508" s="210">
        <f t="shared" si="1426"/>
        <v>0</v>
      </c>
      <c r="J1508" s="210">
        <f t="shared" si="1426"/>
        <v>0</v>
      </c>
      <c r="K1508" s="210">
        <f t="shared" si="1426"/>
        <v>1.528012786685517E-2</v>
      </c>
      <c r="L1508" s="210">
        <f t="shared" si="1426"/>
        <v>0</v>
      </c>
    </row>
    <row r="1509" spans="1:12" x14ac:dyDescent="0.25">
      <c r="A1509" s="50" t="s">
        <v>745</v>
      </c>
      <c r="B1509" s="50" t="s">
        <v>8161</v>
      </c>
      <c r="C1509" s="210">
        <f t="shared" ref="C1509:L1509" si="1427">(C3242/C$1818)/(C4975/C$3551)</f>
        <v>0</v>
      </c>
      <c r="D1509" s="210">
        <f t="shared" si="1427"/>
        <v>0</v>
      </c>
      <c r="E1509" s="210">
        <f t="shared" si="1427"/>
        <v>0</v>
      </c>
      <c r="F1509" s="210">
        <f t="shared" si="1427"/>
        <v>0</v>
      </c>
      <c r="G1509" s="210">
        <f t="shared" si="1427"/>
        <v>0</v>
      </c>
      <c r="H1509" s="210">
        <f t="shared" si="1427"/>
        <v>0</v>
      </c>
      <c r="I1509" s="210">
        <f t="shared" si="1427"/>
        <v>0</v>
      </c>
      <c r="J1509" s="210">
        <f t="shared" si="1427"/>
        <v>4.2180089733488204</v>
      </c>
      <c r="K1509" s="210">
        <f t="shared" si="1427"/>
        <v>0</v>
      </c>
      <c r="L1509" s="210">
        <f t="shared" si="1427"/>
        <v>0</v>
      </c>
    </row>
    <row r="1510" spans="1:12" x14ac:dyDescent="0.25">
      <c r="A1510" s="50" t="s">
        <v>1618</v>
      </c>
      <c r="B1510" s="50" t="s">
        <v>8163</v>
      </c>
      <c r="C1510" s="210">
        <f t="shared" ref="C1510:L1510" si="1428">(C3243/C$1818)/(C4976/C$3551)</f>
        <v>9.875701334740198E-3</v>
      </c>
      <c r="D1510" s="210">
        <f t="shared" si="1428"/>
        <v>1.4240583994633224E-2</v>
      </c>
      <c r="E1510" s="210">
        <f t="shared" si="1428"/>
        <v>0.13265432412014044</v>
      </c>
      <c r="F1510" s="210">
        <f t="shared" si="1428"/>
        <v>0</v>
      </c>
      <c r="G1510" s="210">
        <f t="shared" si="1428"/>
        <v>0.50650357946290703</v>
      </c>
      <c r="H1510" s="210">
        <f t="shared" si="1428"/>
        <v>0.40317191967168697</v>
      </c>
      <c r="I1510" s="210">
        <f t="shared" si="1428"/>
        <v>0.20509193366246603</v>
      </c>
      <c r="J1510" s="210">
        <f t="shared" si="1428"/>
        <v>0</v>
      </c>
      <c r="K1510" s="210">
        <f t="shared" si="1428"/>
        <v>0</v>
      </c>
      <c r="L1510" s="210">
        <f t="shared" si="1428"/>
        <v>3.9130435793272803E-3</v>
      </c>
    </row>
    <row r="1511" spans="1:12" x14ac:dyDescent="0.25">
      <c r="A1511" s="50" t="s">
        <v>4084</v>
      </c>
      <c r="B1511" s="50" t="s">
        <v>8165</v>
      </c>
      <c r="C1511" s="210">
        <f t="shared" ref="C1511:L1511" si="1429">(C3244/C$1818)/(C4977/C$3551)</f>
        <v>0</v>
      </c>
      <c r="D1511" s="210">
        <f t="shared" si="1429"/>
        <v>0</v>
      </c>
      <c r="E1511" s="210">
        <f t="shared" si="1429"/>
        <v>0</v>
      </c>
      <c r="F1511" s="210">
        <f t="shared" si="1429"/>
        <v>0</v>
      </c>
      <c r="G1511" s="210">
        <f t="shared" si="1429"/>
        <v>0.29300865024123451</v>
      </c>
      <c r="H1511" s="210">
        <f t="shared" si="1429"/>
        <v>0</v>
      </c>
      <c r="I1511" s="210">
        <f t="shared" si="1429"/>
        <v>0</v>
      </c>
      <c r="J1511" s="210">
        <f t="shared" si="1429"/>
        <v>0</v>
      </c>
      <c r="K1511" s="210">
        <f t="shared" si="1429"/>
        <v>0</v>
      </c>
      <c r="L1511" s="210">
        <f t="shared" si="1429"/>
        <v>0.40823034557813254</v>
      </c>
    </row>
    <row r="1512" spans="1:12" x14ac:dyDescent="0.25">
      <c r="A1512" s="50" t="s">
        <v>2111</v>
      </c>
      <c r="B1512" s="50" t="s">
        <v>8166</v>
      </c>
      <c r="C1512" s="210">
        <f t="shared" ref="C1512:L1512" si="1430">(C3245/C$1818)/(C4978/C$3551)</f>
        <v>0</v>
      </c>
      <c r="D1512" s="210">
        <f t="shared" si="1430"/>
        <v>0</v>
      </c>
      <c r="E1512" s="210">
        <f t="shared" si="1430"/>
        <v>0</v>
      </c>
      <c r="F1512" s="210">
        <f t="shared" si="1430"/>
        <v>0</v>
      </c>
      <c r="G1512" s="210">
        <f t="shared" si="1430"/>
        <v>0</v>
      </c>
      <c r="H1512" s="210">
        <f t="shared" si="1430"/>
        <v>0.60642420232116989</v>
      </c>
      <c r="I1512" s="210">
        <f t="shared" si="1430"/>
        <v>0</v>
      </c>
      <c r="J1512" s="210">
        <f t="shared" si="1430"/>
        <v>5.4057509003247663E-2</v>
      </c>
      <c r="K1512" s="210">
        <f t="shared" si="1430"/>
        <v>0.14132051088165029</v>
      </c>
      <c r="L1512" s="210">
        <f t="shared" si="1430"/>
        <v>5.4937588580320544E-2</v>
      </c>
    </row>
    <row r="1513" spans="1:12" x14ac:dyDescent="0.25">
      <c r="A1513" s="50" t="s">
        <v>3442</v>
      </c>
      <c r="B1513" s="50" t="s">
        <v>8169</v>
      </c>
      <c r="C1513" s="210">
        <f t="shared" ref="C1513:L1513" si="1431">(C3246/C$1818)/(C4979/C$3551)</f>
        <v>0</v>
      </c>
      <c r="D1513" s="210">
        <f t="shared" si="1431"/>
        <v>0</v>
      </c>
      <c r="E1513" s="210">
        <f t="shared" si="1431"/>
        <v>0</v>
      </c>
      <c r="F1513" s="210">
        <f t="shared" si="1431"/>
        <v>0</v>
      </c>
      <c r="G1513" s="210">
        <f t="shared" si="1431"/>
        <v>2.1280727884228409E-2</v>
      </c>
      <c r="H1513" s="210">
        <f t="shared" si="1431"/>
        <v>0</v>
      </c>
      <c r="I1513" s="210">
        <f t="shared" si="1431"/>
        <v>0</v>
      </c>
      <c r="J1513" s="210">
        <f t="shared" si="1431"/>
        <v>0</v>
      </c>
      <c r="K1513" s="210">
        <f t="shared" si="1431"/>
        <v>0</v>
      </c>
      <c r="L1513" s="210">
        <f t="shared" si="1431"/>
        <v>0</v>
      </c>
    </row>
    <row r="1514" spans="1:12" x14ac:dyDescent="0.25">
      <c r="A1514" s="50" t="s">
        <v>730</v>
      </c>
      <c r="B1514" s="50" t="s">
        <v>8182</v>
      </c>
      <c r="C1514" s="210">
        <f t="shared" ref="C1514:L1514" si="1432">(C3247/C$1818)/(C4980/C$3551)</f>
        <v>0</v>
      </c>
      <c r="D1514" s="210">
        <f t="shared" si="1432"/>
        <v>0</v>
      </c>
      <c r="E1514" s="210">
        <f t="shared" si="1432"/>
        <v>0</v>
      </c>
      <c r="F1514" s="210">
        <f t="shared" si="1432"/>
        <v>1.3696065534943665E-4</v>
      </c>
      <c r="G1514" s="210">
        <f t="shared" si="1432"/>
        <v>0</v>
      </c>
      <c r="H1514" s="210">
        <f t="shared" si="1432"/>
        <v>0</v>
      </c>
      <c r="I1514" s="210">
        <f t="shared" si="1432"/>
        <v>0</v>
      </c>
      <c r="J1514" s="210">
        <f t="shared" si="1432"/>
        <v>0</v>
      </c>
      <c r="K1514" s="210">
        <f t="shared" si="1432"/>
        <v>0</v>
      </c>
      <c r="L1514" s="210">
        <f t="shared" si="1432"/>
        <v>0</v>
      </c>
    </row>
    <row r="1515" spans="1:12" x14ac:dyDescent="0.25">
      <c r="A1515" s="50" t="s">
        <v>10226</v>
      </c>
      <c r="B1515" s="50" t="s">
        <v>10227</v>
      </c>
      <c r="C1515" s="210">
        <f t="shared" ref="C1515:L1515" si="1433">(C3248/C$1818)/(C4981/C$3551)</f>
        <v>0</v>
      </c>
      <c r="D1515" s="210">
        <f t="shared" si="1433"/>
        <v>0</v>
      </c>
      <c r="E1515" s="210">
        <f t="shared" si="1433"/>
        <v>0</v>
      </c>
      <c r="F1515" s="210">
        <f t="shared" si="1433"/>
        <v>2.3485075241961074E-2</v>
      </c>
      <c r="G1515" s="210">
        <f t="shared" si="1433"/>
        <v>0</v>
      </c>
      <c r="H1515" s="210">
        <f t="shared" si="1433"/>
        <v>4.9227741798630667E-3</v>
      </c>
      <c r="I1515" s="210">
        <f t="shared" si="1433"/>
        <v>3.613940994487954E-2</v>
      </c>
      <c r="J1515" s="210">
        <f t="shared" si="1433"/>
        <v>0</v>
      </c>
      <c r="K1515" s="210">
        <f t="shared" si="1433"/>
        <v>0</v>
      </c>
      <c r="L1515" s="210">
        <f t="shared" si="1433"/>
        <v>0</v>
      </c>
    </row>
    <row r="1516" spans="1:12" x14ac:dyDescent="0.25">
      <c r="A1516" s="50" t="s">
        <v>9735</v>
      </c>
      <c r="B1516" s="50" t="s">
        <v>9736</v>
      </c>
      <c r="C1516" s="210">
        <f t="shared" ref="C1516:L1516" si="1434">(C3249/C$1818)/(C4982/C$3551)</f>
        <v>0</v>
      </c>
      <c r="D1516" s="210">
        <f t="shared" si="1434"/>
        <v>0</v>
      </c>
      <c r="E1516" s="210">
        <f t="shared" si="1434"/>
        <v>0</v>
      </c>
      <c r="F1516" s="210">
        <f t="shared" si="1434"/>
        <v>0</v>
      </c>
      <c r="G1516" s="210">
        <f t="shared" si="1434"/>
        <v>0</v>
      </c>
      <c r="H1516" s="210">
        <f t="shared" si="1434"/>
        <v>0</v>
      </c>
      <c r="I1516" s="210">
        <f t="shared" si="1434"/>
        <v>0</v>
      </c>
      <c r="J1516" s="210">
        <f t="shared" si="1434"/>
        <v>5.053269675544049E-2</v>
      </c>
      <c r="K1516" s="210">
        <f t="shared" si="1434"/>
        <v>0</v>
      </c>
      <c r="L1516" s="210">
        <f t="shared" si="1434"/>
        <v>0</v>
      </c>
    </row>
    <row r="1517" spans="1:12" x14ac:dyDescent="0.25">
      <c r="A1517" s="50" t="s">
        <v>3102</v>
      </c>
      <c r="B1517" s="50" t="s">
        <v>8210</v>
      </c>
      <c r="C1517" s="210">
        <f t="shared" ref="C1517:L1517" si="1435">(C3250/C$1818)/(C4983/C$3551)</f>
        <v>0</v>
      </c>
      <c r="D1517" s="210">
        <f t="shared" si="1435"/>
        <v>0</v>
      </c>
      <c r="E1517" s="210">
        <f t="shared" si="1435"/>
        <v>0</v>
      </c>
      <c r="F1517" s="210">
        <f t="shared" si="1435"/>
        <v>0</v>
      </c>
      <c r="G1517" s="210">
        <f t="shared" si="1435"/>
        <v>4.1031278947086559E-2</v>
      </c>
      <c r="H1517" s="210">
        <f t="shared" si="1435"/>
        <v>0</v>
      </c>
      <c r="I1517" s="210">
        <f t="shared" si="1435"/>
        <v>0</v>
      </c>
      <c r="J1517" s="210">
        <f t="shared" si="1435"/>
        <v>0</v>
      </c>
      <c r="K1517" s="210">
        <f t="shared" si="1435"/>
        <v>0</v>
      </c>
      <c r="L1517" s="210">
        <f t="shared" si="1435"/>
        <v>0</v>
      </c>
    </row>
    <row r="1518" spans="1:12" x14ac:dyDescent="0.25">
      <c r="A1518" s="50" t="s">
        <v>13</v>
      </c>
      <c r="B1518" s="50" t="s">
        <v>8213</v>
      </c>
      <c r="C1518" s="210">
        <f t="shared" ref="C1518:L1518" si="1436">(C3251/C$1818)/(C4984/C$3551)</f>
        <v>0</v>
      </c>
      <c r="D1518" s="210">
        <f t="shared" si="1436"/>
        <v>0</v>
      </c>
      <c r="E1518" s="210">
        <f t="shared" si="1436"/>
        <v>0</v>
      </c>
      <c r="F1518" s="210">
        <f t="shared" si="1436"/>
        <v>0</v>
      </c>
      <c r="G1518" s="210">
        <f t="shared" si="1436"/>
        <v>1.5999482411659175E-4</v>
      </c>
      <c r="H1518" s="210">
        <f t="shared" si="1436"/>
        <v>0</v>
      </c>
      <c r="I1518" s="210">
        <f t="shared" si="1436"/>
        <v>0</v>
      </c>
      <c r="J1518" s="210">
        <f t="shared" si="1436"/>
        <v>0</v>
      </c>
      <c r="K1518" s="210">
        <f t="shared" si="1436"/>
        <v>0</v>
      </c>
      <c r="L1518" s="210">
        <f t="shared" si="1436"/>
        <v>0</v>
      </c>
    </row>
    <row r="1519" spans="1:12" x14ac:dyDescent="0.25">
      <c r="A1519" s="50" t="s">
        <v>96</v>
      </c>
      <c r="B1519" s="50" t="s">
        <v>8214</v>
      </c>
      <c r="C1519" s="210">
        <f t="shared" ref="C1519:L1519" si="1437">(C3252/C$1818)/(C4985/C$3551)</f>
        <v>6.8319112985723866E-5</v>
      </c>
      <c r="D1519" s="210">
        <f t="shared" si="1437"/>
        <v>0</v>
      </c>
      <c r="E1519" s="210">
        <f t="shared" si="1437"/>
        <v>0</v>
      </c>
      <c r="F1519" s="210">
        <f t="shared" si="1437"/>
        <v>0</v>
      </c>
      <c r="G1519" s="210">
        <f t="shared" si="1437"/>
        <v>0</v>
      </c>
      <c r="H1519" s="210">
        <f t="shared" si="1437"/>
        <v>0</v>
      </c>
      <c r="I1519" s="210">
        <f t="shared" si="1437"/>
        <v>0</v>
      </c>
      <c r="J1519" s="210">
        <f t="shared" si="1437"/>
        <v>0</v>
      </c>
      <c r="K1519" s="210">
        <f t="shared" si="1437"/>
        <v>0</v>
      </c>
      <c r="L1519" s="210">
        <f t="shared" si="1437"/>
        <v>0</v>
      </c>
    </row>
    <row r="1520" spans="1:12" x14ac:dyDescent="0.25">
      <c r="A1520" s="50" t="s">
        <v>101</v>
      </c>
      <c r="B1520" s="50" t="s">
        <v>8215</v>
      </c>
      <c r="C1520" s="210">
        <f t="shared" ref="C1520:L1520" si="1438">(C3253/C$1818)/(C4986/C$3551)</f>
        <v>0</v>
      </c>
      <c r="D1520" s="210">
        <f t="shared" si="1438"/>
        <v>8.4840693017393214E-4</v>
      </c>
      <c r="E1520" s="210">
        <f t="shared" si="1438"/>
        <v>0</v>
      </c>
      <c r="F1520" s="210">
        <f t="shared" si="1438"/>
        <v>7.2671062686404881E-3</v>
      </c>
      <c r="G1520" s="210">
        <f t="shared" si="1438"/>
        <v>1.110380742241974E-2</v>
      </c>
      <c r="H1520" s="210">
        <f t="shared" si="1438"/>
        <v>0</v>
      </c>
      <c r="I1520" s="210">
        <f t="shared" si="1438"/>
        <v>0</v>
      </c>
      <c r="J1520" s="210">
        <f t="shared" si="1438"/>
        <v>0</v>
      </c>
      <c r="K1520" s="210">
        <f t="shared" si="1438"/>
        <v>5.9856366870621649E-3</v>
      </c>
      <c r="L1520" s="210">
        <f t="shared" si="1438"/>
        <v>1.7192585828635491E-3</v>
      </c>
    </row>
    <row r="1521" spans="1:12" x14ac:dyDescent="0.25">
      <c r="A1521" s="50" t="s">
        <v>1169</v>
      </c>
      <c r="B1521" s="50" t="s">
        <v>8218</v>
      </c>
      <c r="C1521" s="210">
        <f t="shared" ref="C1521:L1521" si="1439">(C3254/C$1818)/(C4987/C$3551)</f>
        <v>0</v>
      </c>
      <c r="D1521" s="210">
        <f t="shared" si="1439"/>
        <v>0</v>
      </c>
      <c r="E1521" s="210">
        <f t="shared" si="1439"/>
        <v>0</v>
      </c>
      <c r="F1521" s="210">
        <f t="shared" si="1439"/>
        <v>0</v>
      </c>
      <c r="G1521" s="210">
        <f t="shared" si="1439"/>
        <v>5.0437274009160205E-3</v>
      </c>
      <c r="H1521" s="210">
        <f t="shared" si="1439"/>
        <v>0</v>
      </c>
      <c r="I1521" s="210">
        <f t="shared" si="1439"/>
        <v>0</v>
      </c>
      <c r="J1521" s="210">
        <f t="shared" si="1439"/>
        <v>0</v>
      </c>
      <c r="K1521" s="210">
        <f t="shared" si="1439"/>
        <v>0</v>
      </c>
      <c r="L1521" s="210">
        <f t="shared" si="1439"/>
        <v>0</v>
      </c>
    </row>
    <row r="1522" spans="1:12" x14ac:dyDescent="0.25">
      <c r="A1522" s="50" t="s">
        <v>2844</v>
      </c>
      <c r="B1522" s="50" t="s">
        <v>8219</v>
      </c>
      <c r="C1522" s="210">
        <f t="shared" ref="C1522:L1522" si="1440">(C3255/C$1818)/(C4988/C$3551)</f>
        <v>1.942552881326989E-2</v>
      </c>
      <c r="D1522" s="210">
        <f t="shared" si="1440"/>
        <v>0</v>
      </c>
      <c r="E1522" s="210">
        <f t="shared" si="1440"/>
        <v>0</v>
      </c>
      <c r="F1522" s="210">
        <f t="shared" si="1440"/>
        <v>0</v>
      </c>
      <c r="G1522" s="210">
        <f t="shared" si="1440"/>
        <v>0</v>
      </c>
      <c r="H1522" s="210">
        <f t="shared" si="1440"/>
        <v>0</v>
      </c>
      <c r="I1522" s="210">
        <f t="shared" si="1440"/>
        <v>0</v>
      </c>
      <c r="J1522" s="210">
        <f t="shared" si="1440"/>
        <v>0</v>
      </c>
      <c r="K1522" s="210">
        <f t="shared" si="1440"/>
        <v>0</v>
      </c>
      <c r="L1522" s="210">
        <f t="shared" si="1440"/>
        <v>0</v>
      </c>
    </row>
    <row r="1523" spans="1:12" x14ac:dyDescent="0.25">
      <c r="A1523" s="50" t="s">
        <v>1208</v>
      </c>
      <c r="B1523" s="50" t="s">
        <v>8220</v>
      </c>
      <c r="C1523" s="210">
        <f t="shared" ref="C1523:L1523" si="1441">(C3256/C$1818)/(C4989/C$3551)</f>
        <v>0</v>
      </c>
      <c r="D1523" s="210">
        <f t="shared" si="1441"/>
        <v>0</v>
      </c>
      <c r="E1523" s="210">
        <f t="shared" si="1441"/>
        <v>0</v>
      </c>
      <c r="F1523" s="210">
        <f t="shared" si="1441"/>
        <v>9.2242574879798403E-5</v>
      </c>
      <c r="G1523" s="210">
        <f t="shared" si="1441"/>
        <v>0</v>
      </c>
      <c r="H1523" s="210">
        <f t="shared" si="1441"/>
        <v>1.4155337302065074E-4</v>
      </c>
      <c r="I1523" s="210">
        <f t="shared" si="1441"/>
        <v>0</v>
      </c>
      <c r="J1523" s="210">
        <f t="shared" si="1441"/>
        <v>0</v>
      </c>
      <c r="K1523" s="210">
        <f t="shared" si="1441"/>
        <v>0</v>
      </c>
      <c r="L1523" s="210">
        <f t="shared" si="1441"/>
        <v>0</v>
      </c>
    </row>
    <row r="1524" spans="1:12" x14ac:dyDescent="0.25">
      <c r="A1524" s="50" t="s">
        <v>1697</v>
      </c>
      <c r="B1524" s="50" t="s">
        <v>8225</v>
      </c>
      <c r="C1524" s="210">
        <f t="shared" ref="C1524:L1524" si="1442">(C3257/C$1818)/(C4990/C$3551)</f>
        <v>0</v>
      </c>
      <c r="D1524" s="210">
        <f t="shared" si="1442"/>
        <v>0</v>
      </c>
      <c r="E1524" s="210">
        <f t="shared" si="1442"/>
        <v>1.8446902950320019E-4</v>
      </c>
      <c r="F1524" s="210">
        <f t="shared" si="1442"/>
        <v>0</v>
      </c>
      <c r="G1524" s="210">
        <f t="shared" si="1442"/>
        <v>0</v>
      </c>
      <c r="H1524" s="210">
        <f t="shared" si="1442"/>
        <v>0</v>
      </c>
      <c r="I1524" s="210">
        <f t="shared" si="1442"/>
        <v>0</v>
      </c>
      <c r="J1524" s="210">
        <f t="shared" si="1442"/>
        <v>0</v>
      </c>
      <c r="K1524" s="210">
        <f t="shared" si="1442"/>
        <v>0</v>
      </c>
      <c r="L1524" s="210">
        <f t="shared" si="1442"/>
        <v>0</v>
      </c>
    </row>
    <row r="1525" spans="1:12" x14ac:dyDescent="0.25">
      <c r="A1525" s="50" t="s">
        <v>1627</v>
      </c>
      <c r="B1525" s="50" t="s">
        <v>8226</v>
      </c>
      <c r="C1525" s="210">
        <f t="shared" ref="C1525:L1525" si="1443">(C3258/C$1818)/(C4991/C$3551)</f>
        <v>0</v>
      </c>
      <c r="D1525" s="210">
        <f t="shared" si="1443"/>
        <v>0</v>
      </c>
      <c r="E1525" s="210">
        <f t="shared" si="1443"/>
        <v>0</v>
      </c>
      <c r="F1525" s="210">
        <f t="shared" si="1443"/>
        <v>0</v>
      </c>
      <c r="G1525" s="210">
        <f t="shared" si="1443"/>
        <v>0</v>
      </c>
      <c r="H1525" s="210">
        <f t="shared" si="1443"/>
        <v>0</v>
      </c>
      <c r="I1525" s="210">
        <f t="shared" si="1443"/>
        <v>0</v>
      </c>
      <c r="J1525" s="210">
        <f t="shared" si="1443"/>
        <v>4.0943169504775367E-3</v>
      </c>
      <c r="K1525" s="210">
        <f t="shared" si="1443"/>
        <v>0</v>
      </c>
      <c r="L1525" s="210">
        <f t="shared" si="1443"/>
        <v>0</v>
      </c>
    </row>
    <row r="1526" spans="1:12" x14ac:dyDescent="0.25">
      <c r="A1526" s="50" t="s">
        <v>640</v>
      </c>
      <c r="B1526" s="50" t="s">
        <v>8228</v>
      </c>
      <c r="C1526" s="210">
        <f t="shared" ref="C1526:L1526" si="1444">(C3259/C$1818)/(C4992/C$3551)</f>
        <v>0</v>
      </c>
      <c r="D1526" s="210">
        <f t="shared" si="1444"/>
        <v>0</v>
      </c>
      <c r="E1526" s="210">
        <f t="shared" si="1444"/>
        <v>0</v>
      </c>
      <c r="F1526" s="210">
        <f t="shared" si="1444"/>
        <v>2.0054996222887334E-6</v>
      </c>
      <c r="G1526" s="210">
        <f t="shared" si="1444"/>
        <v>0</v>
      </c>
      <c r="H1526" s="210">
        <f t="shared" si="1444"/>
        <v>0</v>
      </c>
      <c r="I1526" s="210">
        <f t="shared" si="1444"/>
        <v>0</v>
      </c>
      <c r="J1526" s="210">
        <f t="shared" si="1444"/>
        <v>0</v>
      </c>
      <c r="K1526" s="210">
        <f t="shared" si="1444"/>
        <v>0</v>
      </c>
      <c r="L1526" s="210">
        <f t="shared" si="1444"/>
        <v>0</v>
      </c>
    </row>
    <row r="1527" spans="1:12" x14ac:dyDescent="0.25">
      <c r="A1527" s="50" t="s">
        <v>738</v>
      </c>
      <c r="B1527" s="50" t="s">
        <v>8230</v>
      </c>
      <c r="C1527" s="210">
        <f t="shared" ref="C1527:L1527" si="1445">(C3260/C$1818)/(C4993/C$3551)</f>
        <v>0</v>
      </c>
      <c r="D1527" s="210">
        <f t="shared" si="1445"/>
        <v>0</v>
      </c>
      <c r="E1527" s="210">
        <f t="shared" si="1445"/>
        <v>5.2800661947912041E-5</v>
      </c>
      <c r="F1527" s="210">
        <f t="shared" si="1445"/>
        <v>0</v>
      </c>
      <c r="G1527" s="210">
        <f t="shared" si="1445"/>
        <v>0</v>
      </c>
      <c r="H1527" s="210">
        <f t="shared" si="1445"/>
        <v>0</v>
      </c>
      <c r="I1527" s="210">
        <f t="shared" si="1445"/>
        <v>0</v>
      </c>
      <c r="J1527" s="210">
        <f t="shared" si="1445"/>
        <v>0</v>
      </c>
      <c r="K1527" s="210">
        <f t="shared" si="1445"/>
        <v>0</v>
      </c>
      <c r="L1527" s="210">
        <f t="shared" si="1445"/>
        <v>0</v>
      </c>
    </row>
    <row r="1528" spans="1:12" x14ac:dyDescent="0.25">
      <c r="A1528" s="50" t="s">
        <v>2415</v>
      </c>
      <c r="B1528" s="50" t="s">
        <v>8233</v>
      </c>
      <c r="C1528" s="210">
        <f t="shared" ref="C1528:L1528" si="1446">(C3261/C$1818)/(C4994/C$3551)</f>
        <v>0</v>
      </c>
      <c r="D1528" s="210">
        <f t="shared" si="1446"/>
        <v>0</v>
      </c>
      <c r="E1528" s="210">
        <f t="shared" si="1446"/>
        <v>2.2205706531588138E-3</v>
      </c>
      <c r="F1528" s="210">
        <f t="shared" si="1446"/>
        <v>0</v>
      </c>
      <c r="G1528" s="210">
        <f t="shared" si="1446"/>
        <v>0</v>
      </c>
      <c r="H1528" s="210">
        <f t="shared" si="1446"/>
        <v>0</v>
      </c>
      <c r="I1528" s="210">
        <f t="shared" si="1446"/>
        <v>0</v>
      </c>
      <c r="J1528" s="210">
        <f t="shared" si="1446"/>
        <v>0</v>
      </c>
      <c r="K1528" s="210">
        <f t="shared" si="1446"/>
        <v>0</v>
      </c>
      <c r="L1528" s="210">
        <f t="shared" si="1446"/>
        <v>0</v>
      </c>
    </row>
    <row r="1529" spans="1:12" x14ac:dyDescent="0.25">
      <c r="A1529" s="50" t="s">
        <v>564</v>
      </c>
      <c r="B1529" s="50" t="s">
        <v>8234</v>
      </c>
      <c r="C1529" s="210">
        <f t="shared" ref="C1529:L1529" si="1447">(C3262/C$1818)/(C4995/C$3551)</f>
        <v>0</v>
      </c>
      <c r="D1529" s="210">
        <f t="shared" si="1447"/>
        <v>4.5187639413807358E-3</v>
      </c>
      <c r="E1529" s="210">
        <f t="shared" si="1447"/>
        <v>0</v>
      </c>
      <c r="F1529" s="210">
        <f t="shared" si="1447"/>
        <v>1.1915043631750125E-3</v>
      </c>
      <c r="G1529" s="210">
        <f t="shared" si="1447"/>
        <v>0</v>
      </c>
      <c r="H1529" s="210">
        <f t="shared" si="1447"/>
        <v>2.0561080027391115E-3</v>
      </c>
      <c r="I1529" s="210">
        <f t="shared" si="1447"/>
        <v>3.3389222881392052E-4</v>
      </c>
      <c r="J1529" s="210">
        <f t="shared" si="1447"/>
        <v>0</v>
      </c>
      <c r="K1529" s="210">
        <f t="shared" si="1447"/>
        <v>0</v>
      </c>
      <c r="L1529" s="210">
        <f t="shared" si="1447"/>
        <v>0</v>
      </c>
    </row>
    <row r="1530" spans="1:12" x14ac:dyDescent="0.25">
      <c r="A1530" s="50" t="s">
        <v>507</v>
      </c>
      <c r="B1530" s="50" t="s">
        <v>8235</v>
      </c>
      <c r="C1530" s="210">
        <f t="shared" ref="C1530:L1530" si="1448">(C3263/C$1818)/(C4996/C$3551)</f>
        <v>0</v>
      </c>
      <c r="D1530" s="210">
        <f t="shared" si="1448"/>
        <v>1.8308792273356048E-4</v>
      </c>
      <c r="E1530" s="210">
        <f t="shared" si="1448"/>
        <v>0</v>
      </c>
      <c r="F1530" s="210">
        <f t="shared" si="1448"/>
        <v>0</v>
      </c>
      <c r="G1530" s="210">
        <f t="shared" si="1448"/>
        <v>0</v>
      </c>
      <c r="H1530" s="210">
        <f t="shared" si="1448"/>
        <v>0</v>
      </c>
      <c r="I1530" s="210">
        <f t="shared" si="1448"/>
        <v>0</v>
      </c>
      <c r="J1530" s="210">
        <f t="shared" si="1448"/>
        <v>0</v>
      </c>
      <c r="K1530" s="210">
        <f t="shared" si="1448"/>
        <v>0</v>
      </c>
      <c r="L1530" s="210">
        <f t="shared" si="1448"/>
        <v>0</v>
      </c>
    </row>
    <row r="1531" spans="1:12" x14ac:dyDescent="0.25">
      <c r="A1531" s="50" t="s">
        <v>2927</v>
      </c>
      <c r="B1531" s="50" t="s">
        <v>8237</v>
      </c>
      <c r="C1531" s="210">
        <f t="shared" ref="C1531:L1531" si="1449">(C3264/C$1818)/(C4997/C$3551)</f>
        <v>0</v>
      </c>
      <c r="D1531" s="210">
        <f t="shared" si="1449"/>
        <v>6.5980386354493733E-3</v>
      </c>
      <c r="E1531" s="210">
        <f t="shared" si="1449"/>
        <v>0</v>
      </c>
      <c r="F1531" s="210">
        <f t="shared" si="1449"/>
        <v>0</v>
      </c>
      <c r="G1531" s="210">
        <f t="shared" si="1449"/>
        <v>0</v>
      </c>
      <c r="H1531" s="210">
        <f t="shared" si="1449"/>
        <v>0</v>
      </c>
      <c r="I1531" s="210">
        <f t="shared" si="1449"/>
        <v>0</v>
      </c>
      <c r="J1531" s="210">
        <f t="shared" si="1449"/>
        <v>0</v>
      </c>
      <c r="K1531" s="210">
        <f t="shared" si="1449"/>
        <v>0</v>
      </c>
      <c r="L1531" s="210">
        <f t="shared" si="1449"/>
        <v>0</v>
      </c>
    </row>
    <row r="1532" spans="1:12" x14ac:dyDescent="0.25">
      <c r="A1532" s="50" t="s">
        <v>2408</v>
      </c>
      <c r="B1532" s="50" t="s">
        <v>8239</v>
      </c>
      <c r="C1532" s="210">
        <f t="shared" ref="C1532:L1532" si="1450">(C3265/C$1818)/(C4998/C$3551)</f>
        <v>0</v>
      </c>
      <c r="D1532" s="210">
        <f t="shared" si="1450"/>
        <v>0</v>
      </c>
      <c r="E1532" s="210">
        <f t="shared" si="1450"/>
        <v>0.92220838896628354</v>
      </c>
      <c r="F1532" s="210">
        <f t="shared" si="1450"/>
        <v>0</v>
      </c>
      <c r="G1532" s="210">
        <f t="shared" si="1450"/>
        <v>0</v>
      </c>
      <c r="H1532" s="210">
        <f t="shared" si="1450"/>
        <v>0</v>
      </c>
      <c r="I1532" s="210">
        <f t="shared" si="1450"/>
        <v>0</v>
      </c>
      <c r="J1532" s="210">
        <f t="shared" si="1450"/>
        <v>0</v>
      </c>
      <c r="K1532" s="210">
        <f t="shared" si="1450"/>
        <v>0</v>
      </c>
      <c r="L1532" s="210">
        <f t="shared" si="1450"/>
        <v>0</v>
      </c>
    </row>
    <row r="1533" spans="1:12" x14ac:dyDescent="0.25">
      <c r="A1533" s="50" t="s">
        <v>10228</v>
      </c>
      <c r="B1533" s="50" t="s">
        <v>10229</v>
      </c>
      <c r="C1533" s="210">
        <f t="shared" ref="C1533:L1533" si="1451">(C3266/C$1818)/(C4999/C$3551)</f>
        <v>0.142314080455021</v>
      </c>
      <c r="D1533" s="210">
        <f t="shared" si="1451"/>
        <v>5.7497481979783396E-2</v>
      </c>
      <c r="E1533" s="210">
        <f t="shared" si="1451"/>
        <v>4.4142476063456226E-2</v>
      </c>
      <c r="F1533" s="210">
        <f t="shared" si="1451"/>
        <v>2.3502164957386013E-2</v>
      </c>
      <c r="G1533" s="210">
        <f t="shared" si="1451"/>
        <v>3.3583201407283831E-3</v>
      </c>
      <c r="H1533" s="210">
        <f t="shared" si="1451"/>
        <v>2.027237353553207E-3</v>
      </c>
      <c r="I1533" s="210">
        <f t="shared" si="1451"/>
        <v>5.7762749128037819E-3</v>
      </c>
      <c r="J1533" s="210">
        <f t="shared" si="1451"/>
        <v>9.8061197728567225E-4</v>
      </c>
      <c r="K1533" s="210">
        <f t="shared" si="1451"/>
        <v>1.3069978190895525E-3</v>
      </c>
      <c r="L1533" s="210">
        <f t="shared" si="1451"/>
        <v>0</v>
      </c>
    </row>
    <row r="1534" spans="1:12" x14ac:dyDescent="0.25">
      <c r="A1534" s="50" t="s">
        <v>1958</v>
      </c>
      <c r="B1534" s="50" t="s">
        <v>8245</v>
      </c>
      <c r="C1534" s="210">
        <f t="shared" ref="C1534:L1534" si="1452">(C3267/C$1818)/(C5000/C$3551)</f>
        <v>1.5832182948787868E-2</v>
      </c>
      <c r="D1534" s="210">
        <f t="shared" si="1452"/>
        <v>0</v>
      </c>
      <c r="E1534" s="210">
        <f t="shared" si="1452"/>
        <v>0</v>
      </c>
      <c r="F1534" s="210">
        <f t="shared" si="1452"/>
        <v>0</v>
      </c>
      <c r="G1534" s="210">
        <f t="shared" si="1452"/>
        <v>0</v>
      </c>
      <c r="H1534" s="210">
        <f t="shared" si="1452"/>
        <v>0</v>
      </c>
      <c r="I1534" s="210">
        <f t="shared" si="1452"/>
        <v>0</v>
      </c>
      <c r="J1534" s="210">
        <f t="shared" si="1452"/>
        <v>0</v>
      </c>
      <c r="K1534" s="210">
        <f t="shared" si="1452"/>
        <v>0</v>
      </c>
      <c r="L1534" s="210">
        <f t="shared" si="1452"/>
        <v>0</v>
      </c>
    </row>
    <row r="1535" spans="1:12" x14ac:dyDescent="0.25">
      <c r="A1535" s="50" t="s">
        <v>10230</v>
      </c>
      <c r="B1535" s="50" t="s">
        <v>8247</v>
      </c>
      <c r="C1535" s="210">
        <f t="shared" ref="C1535:L1535" si="1453">(C3268/C$1818)/(C5001/C$3551)</f>
        <v>0</v>
      </c>
      <c r="D1535" s="210">
        <f t="shared" si="1453"/>
        <v>9.6899311864880562E-7</v>
      </c>
      <c r="E1535" s="210">
        <f t="shared" si="1453"/>
        <v>0</v>
      </c>
      <c r="F1535" s="210">
        <f t="shared" si="1453"/>
        <v>9.445199981153115E-3</v>
      </c>
      <c r="G1535" s="210">
        <f t="shared" si="1453"/>
        <v>1.9136268794140196E-5</v>
      </c>
      <c r="H1535" s="210">
        <f t="shared" si="1453"/>
        <v>6.7543714657240907E-3</v>
      </c>
      <c r="I1535" s="210">
        <f t="shared" si="1453"/>
        <v>7.0930358083071418E-3</v>
      </c>
      <c r="J1535" s="210">
        <f t="shared" si="1453"/>
        <v>0</v>
      </c>
      <c r="K1535" s="210">
        <f t="shared" si="1453"/>
        <v>0</v>
      </c>
      <c r="L1535" s="210">
        <f t="shared" si="1453"/>
        <v>0</v>
      </c>
    </row>
    <row r="1536" spans="1:12" x14ac:dyDescent="0.25">
      <c r="A1536" s="50" t="s">
        <v>1523</v>
      </c>
      <c r="B1536" s="50" t="s">
        <v>8250</v>
      </c>
      <c r="C1536" s="210">
        <f t="shared" ref="C1536:L1536" si="1454">(C3269/C$1818)/(C5002/C$3551)</f>
        <v>0</v>
      </c>
      <c r="D1536" s="210">
        <f t="shared" si="1454"/>
        <v>0</v>
      </c>
      <c r="E1536" s="210">
        <f t="shared" si="1454"/>
        <v>3.41216027282888</v>
      </c>
      <c r="F1536" s="210">
        <f t="shared" si="1454"/>
        <v>3.7219162188802737</v>
      </c>
      <c r="G1536" s="210">
        <f t="shared" si="1454"/>
        <v>3.1129565895000639</v>
      </c>
      <c r="H1536" s="210">
        <f t="shared" si="1454"/>
        <v>0</v>
      </c>
      <c r="I1536" s="210">
        <f t="shared" si="1454"/>
        <v>0</v>
      </c>
      <c r="J1536" s="210">
        <f t="shared" si="1454"/>
        <v>0</v>
      </c>
      <c r="K1536" s="210">
        <f t="shared" si="1454"/>
        <v>2.1603968247738168E-2</v>
      </c>
      <c r="L1536" s="210">
        <f t="shared" si="1454"/>
        <v>0</v>
      </c>
    </row>
    <row r="1537" spans="1:12" x14ac:dyDescent="0.25">
      <c r="A1537" s="50" t="s">
        <v>2549</v>
      </c>
      <c r="B1537" s="50" t="s">
        <v>8253</v>
      </c>
      <c r="C1537" s="210">
        <f t="shared" ref="C1537:L1537" si="1455">(C3270/C$1818)/(C5003/C$3551)</f>
        <v>0</v>
      </c>
      <c r="D1537" s="210">
        <f t="shared" si="1455"/>
        <v>0</v>
      </c>
      <c r="E1537" s="210">
        <f t="shared" si="1455"/>
        <v>0</v>
      </c>
      <c r="F1537" s="210">
        <f t="shared" si="1455"/>
        <v>0</v>
      </c>
      <c r="G1537" s="210">
        <f t="shared" si="1455"/>
        <v>0</v>
      </c>
      <c r="H1537" s="210">
        <f t="shared" si="1455"/>
        <v>0</v>
      </c>
      <c r="I1537" s="210">
        <f t="shared" si="1455"/>
        <v>0.12728070190808224</v>
      </c>
      <c r="J1537" s="210">
        <f t="shared" si="1455"/>
        <v>0</v>
      </c>
      <c r="K1537" s="210">
        <f t="shared" si="1455"/>
        <v>0</v>
      </c>
      <c r="L1537" s="210">
        <f t="shared" si="1455"/>
        <v>0</v>
      </c>
    </row>
    <row r="1538" spans="1:12" x14ac:dyDescent="0.25">
      <c r="A1538" s="50" t="s">
        <v>632</v>
      </c>
      <c r="B1538" s="50" t="s">
        <v>8255</v>
      </c>
      <c r="C1538" s="210">
        <f t="shared" ref="C1538:L1538" si="1456">(C3271/C$1818)/(C5004/C$3551)</f>
        <v>0</v>
      </c>
      <c r="D1538" s="210">
        <f t="shared" si="1456"/>
        <v>0</v>
      </c>
      <c r="E1538" s="210">
        <f t="shared" si="1456"/>
        <v>0</v>
      </c>
      <c r="F1538" s="210">
        <f t="shared" si="1456"/>
        <v>0</v>
      </c>
      <c r="G1538" s="210">
        <f t="shared" si="1456"/>
        <v>0</v>
      </c>
      <c r="H1538" s="210">
        <f t="shared" si="1456"/>
        <v>0</v>
      </c>
      <c r="I1538" s="210">
        <f t="shared" si="1456"/>
        <v>0</v>
      </c>
      <c r="J1538" s="210">
        <f t="shared" si="1456"/>
        <v>0</v>
      </c>
      <c r="K1538" s="210">
        <f t="shared" si="1456"/>
        <v>5.7621485652176417E-3</v>
      </c>
      <c r="L1538" s="210">
        <f t="shared" si="1456"/>
        <v>0.42390762187474818</v>
      </c>
    </row>
    <row r="1539" spans="1:12" x14ac:dyDescent="0.25">
      <c r="A1539" s="50" t="s">
        <v>3086</v>
      </c>
      <c r="B1539" s="50" t="s">
        <v>8256</v>
      </c>
      <c r="C1539" s="210">
        <f t="shared" ref="C1539:L1539" si="1457">(C3272/C$1818)/(C5005/C$3551)</f>
        <v>0</v>
      </c>
      <c r="D1539" s="210">
        <f t="shared" si="1457"/>
        <v>0</v>
      </c>
      <c r="E1539" s="210">
        <f t="shared" si="1457"/>
        <v>0</v>
      </c>
      <c r="F1539" s="210">
        <f t="shared" si="1457"/>
        <v>0</v>
      </c>
      <c r="G1539" s="210">
        <f t="shared" si="1457"/>
        <v>0</v>
      </c>
      <c r="H1539" s="210">
        <f t="shared" si="1457"/>
        <v>0</v>
      </c>
      <c r="I1539" s="210">
        <f t="shared" si="1457"/>
        <v>0</v>
      </c>
      <c r="J1539" s="210">
        <f t="shared" si="1457"/>
        <v>0</v>
      </c>
      <c r="K1539" s="210">
        <f t="shared" si="1457"/>
        <v>3.046634551324915E-2</v>
      </c>
      <c r="L1539" s="210">
        <f t="shared" si="1457"/>
        <v>0</v>
      </c>
    </row>
    <row r="1540" spans="1:12" x14ac:dyDescent="0.25">
      <c r="A1540" s="50" t="s">
        <v>886</v>
      </c>
      <c r="B1540" s="50" t="s">
        <v>8259</v>
      </c>
      <c r="C1540" s="210">
        <f t="shared" ref="C1540:L1540" si="1458">(C3273/C$1818)/(C5006/C$3551)</f>
        <v>0</v>
      </c>
      <c r="D1540" s="210">
        <f t="shared" si="1458"/>
        <v>0</v>
      </c>
      <c r="E1540" s="210">
        <f t="shared" si="1458"/>
        <v>4.7535065882375023E-3</v>
      </c>
      <c r="F1540" s="210">
        <f t="shared" si="1458"/>
        <v>0</v>
      </c>
      <c r="G1540" s="210">
        <f t="shared" si="1458"/>
        <v>3.6374605355202413E-2</v>
      </c>
      <c r="H1540" s="210">
        <f t="shared" si="1458"/>
        <v>0</v>
      </c>
      <c r="I1540" s="210">
        <f t="shared" si="1458"/>
        <v>0</v>
      </c>
      <c r="J1540" s="210">
        <f t="shared" si="1458"/>
        <v>0</v>
      </c>
      <c r="K1540" s="210">
        <f t="shared" si="1458"/>
        <v>8.8216096210011724E-4</v>
      </c>
      <c r="L1540" s="210">
        <f t="shared" si="1458"/>
        <v>0</v>
      </c>
    </row>
    <row r="1541" spans="1:12" x14ac:dyDescent="0.25">
      <c r="A1541" s="50" t="s">
        <v>1079</v>
      </c>
      <c r="B1541" s="50" t="s">
        <v>8261</v>
      </c>
      <c r="C1541" s="210">
        <f t="shared" ref="C1541:L1541" si="1459">(C3274/C$1818)/(C5007/C$3551)</f>
        <v>0</v>
      </c>
      <c r="D1541" s="210">
        <f t="shared" si="1459"/>
        <v>0</v>
      </c>
      <c r="E1541" s="210">
        <f t="shared" si="1459"/>
        <v>0</v>
      </c>
      <c r="F1541" s="210">
        <f t="shared" si="1459"/>
        <v>0</v>
      </c>
      <c r="G1541" s="210">
        <f t="shared" si="1459"/>
        <v>2.9041320832012621E-2</v>
      </c>
      <c r="H1541" s="210">
        <f t="shared" si="1459"/>
        <v>6.3354780358614009E-3</v>
      </c>
      <c r="I1541" s="210">
        <f t="shared" si="1459"/>
        <v>2.270782397673789E-2</v>
      </c>
      <c r="J1541" s="210">
        <f t="shared" si="1459"/>
        <v>0</v>
      </c>
      <c r="K1541" s="210">
        <f t="shared" si="1459"/>
        <v>0</v>
      </c>
      <c r="L1541" s="210">
        <f t="shared" si="1459"/>
        <v>0</v>
      </c>
    </row>
    <row r="1542" spans="1:12" x14ac:dyDescent="0.25">
      <c r="A1542" s="50" t="s">
        <v>10231</v>
      </c>
      <c r="B1542" s="50" t="s">
        <v>8263</v>
      </c>
      <c r="C1542" s="210">
        <f t="shared" ref="C1542:L1542" si="1460">(C3275/C$1818)/(C5008/C$3551)</f>
        <v>0</v>
      </c>
      <c r="D1542" s="210">
        <f t="shared" si="1460"/>
        <v>0</v>
      </c>
      <c r="E1542" s="210">
        <f t="shared" si="1460"/>
        <v>0</v>
      </c>
      <c r="F1542" s="210">
        <f t="shared" si="1460"/>
        <v>0</v>
      </c>
      <c r="G1542" s="210">
        <f t="shared" si="1460"/>
        <v>0</v>
      </c>
      <c r="H1542" s="210">
        <f t="shared" si="1460"/>
        <v>0</v>
      </c>
      <c r="I1542" s="210">
        <f t="shared" si="1460"/>
        <v>0.12503657801344786</v>
      </c>
      <c r="J1542" s="210">
        <f t="shared" si="1460"/>
        <v>1.0110443827037994E-2</v>
      </c>
      <c r="K1542" s="210">
        <f t="shared" si="1460"/>
        <v>0</v>
      </c>
      <c r="L1542" s="210">
        <f t="shared" si="1460"/>
        <v>0</v>
      </c>
    </row>
    <row r="1543" spans="1:12" x14ac:dyDescent="0.25">
      <c r="A1543" s="50" t="s">
        <v>3946</v>
      </c>
      <c r="B1543" s="50" t="s">
        <v>8266</v>
      </c>
      <c r="C1543" s="210">
        <f t="shared" ref="C1543:L1543" si="1461">(C3276/C$1818)/(C5009/C$3551)</f>
        <v>0</v>
      </c>
      <c r="D1543" s="210">
        <f t="shared" si="1461"/>
        <v>0</v>
      </c>
      <c r="E1543" s="210">
        <f t="shared" si="1461"/>
        <v>3.0224501884184317E-2</v>
      </c>
      <c r="F1543" s="210">
        <f t="shared" si="1461"/>
        <v>0</v>
      </c>
      <c r="G1543" s="210">
        <f t="shared" si="1461"/>
        <v>0</v>
      </c>
      <c r="H1543" s="210">
        <f t="shared" si="1461"/>
        <v>0</v>
      </c>
      <c r="I1543" s="210">
        <f t="shared" si="1461"/>
        <v>0</v>
      </c>
      <c r="J1543" s="210">
        <f t="shared" si="1461"/>
        <v>0</v>
      </c>
      <c r="K1543" s="210">
        <f t="shared" si="1461"/>
        <v>0.14346002204735184</v>
      </c>
      <c r="L1543" s="210">
        <f t="shared" si="1461"/>
        <v>0</v>
      </c>
    </row>
    <row r="1544" spans="1:12" x14ac:dyDescent="0.25">
      <c r="A1544" s="50" t="s">
        <v>10232</v>
      </c>
      <c r="B1544" s="50" t="s">
        <v>10233</v>
      </c>
      <c r="C1544" s="210">
        <f t="shared" ref="C1544:L1544" si="1462">(C3277/C$1818)/(C5010/C$3551)</f>
        <v>0</v>
      </c>
      <c r="D1544" s="210">
        <f t="shared" si="1462"/>
        <v>0</v>
      </c>
      <c r="E1544" s="210">
        <f t="shared" si="1462"/>
        <v>0</v>
      </c>
      <c r="F1544" s="210">
        <f t="shared" si="1462"/>
        <v>0</v>
      </c>
      <c r="G1544" s="210">
        <f t="shared" si="1462"/>
        <v>2.4027680767830257E-2</v>
      </c>
      <c r="H1544" s="210">
        <f t="shared" si="1462"/>
        <v>0</v>
      </c>
      <c r="I1544" s="210">
        <f t="shared" si="1462"/>
        <v>0</v>
      </c>
      <c r="J1544" s="210" t="e">
        <f t="shared" si="1462"/>
        <v>#DIV/0!</v>
      </c>
      <c r="K1544" s="210" t="e">
        <f t="shared" si="1462"/>
        <v>#DIV/0!</v>
      </c>
      <c r="L1544" s="210">
        <f t="shared" si="1462"/>
        <v>0</v>
      </c>
    </row>
    <row r="1545" spans="1:12" x14ac:dyDescent="0.25">
      <c r="A1545" s="50" t="s">
        <v>2727</v>
      </c>
      <c r="B1545" s="50" t="s">
        <v>8271</v>
      </c>
      <c r="C1545" s="210">
        <f t="shared" ref="C1545:L1545" si="1463">(C3278/C$1818)/(C5011/C$3551)</f>
        <v>0</v>
      </c>
      <c r="D1545" s="210">
        <f t="shared" si="1463"/>
        <v>0</v>
      </c>
      <c r="E1545" s="210">
        <f t="shared" si="1463"/>
        <v>0</v>
      </c>
      <c r="F1545" s="210">
        <f t="shared" si="1463"/>
        <v>0</v>
      </c>
      <c r="G1545" s="210">
        <f t="shared" si="1463"/>
        <v>0</v>
      </c>
      <c r="H1545" s="210">
        <f t="shared" si="1463"/>
        <v>1.2045084643633611E-3</v>
      </c>
      <c r="I1545" s="210">
        <f t="shared" si="1463"/>
        <v>0</v>
      </c>
      <c r="J1545" s="210">
        <f t="shared" si="1463"/>
        <v>3.3486374879206394E-3</v>
      </c>
      <c r="K1545" s="210">
        <f t="shared" si="1463"/>
        <v>0</v>
      </c>
      <c r="L1545" s="210">
        <f t="shared" si="1463"/>
        <v>0</v>
      </c>
    </row>
    <row r="1546" spans="1:12" x14ac:dyDescent="0.25">
      <c r="A1546" s="50" t="s">
        <v>1500</v>
      </c>
      <c r="B1546" s="50" t="s">
        <v>8272</v>
      </c>
      <c r="C1546" s="210">
        <f t="shared" ref="C1546:L1546" si="1464">(C3279/C$1818)/(C5012/C$3551)</f>
        <v>0</v>
      </c>
      <c r="D1546" s="210">
        <f t="shared" si="1464"/>
        <v>0</v>
      </c>
      <c r="E1546" s="210">
        <f t="shared" si="1464"/>
        <v>0</v>
      </c>
      <c r="F1546" s="210">
        <f t="shared" si="1464"/>
        <v>8.9249154261081626E-2</v>
      </c>
      <c r="G1546" s="210">
        <f t="shared" si="1464"/>
        <v>0</v>
      </c>
      <c r="H1546" s="210">
        <f t="shared" si="1464"/>
        <v>0</v>
      </c>
      <c r="I1546" s="210">
        <f t="shared" si="1464"/>
        <v>0</v>
      </c>
      <c r="J1546" s="210">
        <f t="shared" si="1464"/>
        <v>0</v>
      </c>
      <c r="K1546" s="210">
        <f t="shared" si="1464"/>
        <v>0</v>
      </c>
      <c r="L1546" s="210">
        <f t="shared" si="1464"/>
        <v>0</v>
      </c>
    </row>
    <row r="1547" spans="1:12" x14ac:dyDescent="0.25">
      <c r="A1547" s="50" t="s">
        <v>2388</v>
      </c>
      <c r="B1547" s="50" t="s">
        <v>8287</v>
      </c>
      <c r="C1547" s="210">
        <f t="shared" ref="C1547:L1547" si="1465">(C3280/C$1818)/(C5013/C$3551)</f>
        <v>0</v>
      </c>
      <c r="D1547" s="210">
        <f t="shared" si="1465"/>
        <v>0</v>
      </c>
      <c r="E1547" s="210">
        <f t="shared" si="1465"/>
        <v>0</v>
      </c>
      <c r="F1547" s="210">
        <f t="shared" si="1465"/>
        <v>0</v>
      </c>
      <c r="G1547" s="210">
        <f t="shared" si="1465"/>
        <v>0</v>
      </c>
      <c r="H1547" s="210">
        <f t="shared" si="1465"/>
        <v>7.2187564710816179E-3</v>
      </c>
      <c r="I1547" s="210">
        <f t="shared" si="1465"/>
        <v>0</v>
      </c>
      <c r="J1547" s="210">
        <f t="shared" si="1465"/>
        <v>0</v>
      </c>
      <c r="K1547" s="210">
        <f t="shared" si="1465"/>
        <v>0</v>
      </c>
      <c r="L1547" s="210">
        <f t="shared" si="1465"/>
        <v>0</v>
      </c>
    </row>
    <row r="1548" spans="1:12" x14ac:dyDescent="0.25">
      <c r="A1548" s="50" t="s">
        <v>1246</v>
      </c>
      <c r="B1548" s="50" t="s">
        <v>8288</v>
      </c>
      <c r="C1548" s="210">
        <f t="shared" ref="C1548:L1548" si="1466">(C3281/C$1818)/(C5014/C$3551)</f>
        <v>0</v>
      </c>
      <c r="D1548" s="210">
        <f t="shared" si="1466"/>
        <v>0</v>
      </c>
      <c r="E1548" s="210">
        <f t="shared" si="1466"/>
        <v>0</v>
      </c>
      <c r="F1548" s="210">
        <f t="shared" si="1466"/>
        <v>0</v>
      </c>
      <c r="G1548" s="210">
        <f t="shared" si="1466"/>
        <v>0</v>
      </c>
      <c r="H1548" s="210">
        <f t="shared" si="1466"/>
        <v>0</v>
      </c>
      <c r="I1548" s="210">
        <f t="shared" si="1466"/>
        <v>0</v>
      </c>
      <c r="J1548" s="210">
        <f t="shared" si="1466"/>
        <v>0</v>
      </c>
      <c r="K1548" s="210">
        <f t="shared" si="1466"/>
        <v>4.7078409679928157E-3</v>
      </c>
      <c r="L1548" s="210">
        <f t="shared" si="1466"/>
        <v>0</v>
      </c>
    </row>
    <row r="1549" spans="1:12" x14ac:dyDescent="0.25">
      <c r="A1549" s="50" t="s">
        <v>1568</v>
      </c>
      <c r="B1549" s="50" t="s">
        <v>8290</v>
      </c>
      <c r="C1549" s="210">
        <f t="shared" ref="C1549:L1549" si="1467">(C3282/C$1818)/(C5015/C$3551)</f>
        <v>0</v>
      </c>
      <c r="D1549" s="210">
        <f t="shared" si="1467"/>
        <v>0</v>
      </c>
      <c r="E1549" s="210">
        <f t="shared" si="1467"/>
        <v>3.4934239092904913E-3</v>
      </c>
      <c r="F1549" s="210">
        <f t="shared" si="1467"/>
        <v>2.5643468376948539E-3</v>
      </c>
      <c r="G1549" s="210">
        <f t="shared" si="1467"/>
        <v>1.297462588998901E-2</v>
      </c>
      <c r="H1549" s="210">
        <f t="shared" si="1467"/>
        <v>1.0094896385145408E-2</v>
      </c>
      <c r="I1549" s="210">
        <f t="shared" si="1467"/>
        <v>1.9885075772898216E-2</v>
      </c>
      <c r="J1549" s="210">
        <f t="shared" si="1467"/>
        <v>2.0053098860687214E-2</v>
      </c>
      <c r="K1549" s="210">
        <f t="shared" si="1467"/>
        <v>2.6091627350882697E-2</v>
      </c>
      <c r="L1549" s="210">
        <f t="shared" si="1467"/>
        <v>0</v>
      </c>
    </row>
    <row r="1550" spans="1:12" x14ac:dyDescent="0.25">
      <c r="A1550" s="50" t="s">
        <v>2215</v>
      </c>
      <c r="B1550" s="50" t="s">
        <v>8291</v>
      </c>
      <c r="C1550" s="210">
        <f t="shared" ref="C1550:L1550" si="1468">(C3283/C$1818)/(C5016/C$3551)</f>
        <v>0</v>
      </c>
      <c r="D1550" s="210">
        <f t="shared" si="1468"/>
        <v>0</v>
      </c>
      <c r="E1550" s="210">
        <f t="shared" si="1468"/>
        <v>0</v>
      </c>
      <c r="F1550" s="210">
        <f t="shared" si="1468"/>
        <v>0</v>
      </c>
      <c r="G1550" s="210">
        <f t="shared" si="1468"/>
        <v>5.8362306470041973E-2</v>
      </c>
      <c r="H1550" s="210">
        <f t="shared" si="1468"/>
        <v>0.40102468869059277</v>
      </c>
      <c r="I1550" s="210">
        <f t="shared" si="1468"/>
        <v>0.23980554685794389</v>
      </c>
      <c r="J1550" s="210">
        <f t="shared" si="1468"/>
        <v>0.29329039137894158</v>
      </c>
      <c r="K1550" s="210">
        <f t="shared" si="1468"/>
        <v>0.2805894007783245</v>
      </c>
      <c r="L1550" s="210">
        <f t="shared" si="1468"/>
        <v>0.28484526696311091</v>
      </c>
    </row>
    <row r="1551" spans="1:12" x14ac:dyDescent="0.25">
      <c r="A1551" s="50" t="s">
        <v>2734</v>
      </c>
      <c r="B1551" s="50" t="s">
        <v>8293</v>
      </c>
      <c r="C1551" s="210">
        <f t="shared" ref="C1551:L1551" si="1469">(C3284/C$1818)/(C5017/C$3551)</f>
        <v>0</v>
      </c>
      <c r="D1551" s="210">
        <f t="shared" si="1469"/>
        <v>0</v>
      </c>
      <c r="E1551" s="210">
        <f t="shared" si="1469"/>
        <v>0</v>
      </c>
      <c r="F1551" s="210">
        <f t="shared" si="1469"/>
        <v>0</v>
      </c>
      <c r="G1551" s="210">
        <f t="shared" si="1469"/>
        <v>3.2699234576950031E-3</v>
      </c>
      <c r="H1551" s="210">
        <f t="shared" si="1469"/>
        <v>2.5163228234718726E-2</v>
      </c>
      <c r="I1551" s="210">
        <f t="shared" si="1469"/>
        <v>0.13906289685305889</v>
      </c>
      <c r="J1551" s="210">
        <f t="shared" si="1469"/>
        <v>0.13206460426454669</v>
      </c>
      <c r="K1551" s="210">
        <f t="shared" si="1469"/>
        <v>4.9245487988806416E-2</v>
      </c>
      <c r="L1551" s="210">
        <f t="shared" si="1469"/>
        <v>0</v>
      </c>
    </row>
    <row r="1552" spans="1:12" x14ac:dyDescent="0.25">
      <c r="A1552" s="50" t="s">
        <v>1910</v>
      </c>
      <c r="B1552" s="50" t="s">
        <v>8295</v>
      </c>
      <c r="C1552" s="210">
        <f t="shared" ref="C1552:L1552" si="1470">(C3285/C$1818)/(C5018/C$3551)</f>
        <v>2.0086627791091168E-2</v>
      </c>
      <c r="D1552" s="210">
        <f t="shared" si="1470"/>
        <v>0</v>
      </c>
      <c r="E1552" s="210">
        <f t="shared" si="1470"/>
        <v>0</v>
      </c>
      <c r="F1552" s="210">
        <f t="shared" si="1470"/>
        <v>0</v>
      </c>
      <c r="G1552" s="210">
        <f t="shared" si="1470"/>
        <v>0</v>
      </c>
      <c r="H1552" s="210">
        <f t="shared" si="1470"/>
        <v>0</v>
      </c>
      <c r="I1552" s="210">
        <f t="shared" si="1470"/>
        <v>2.2221125151693187E-2</v>
      </c>
      <c r="J1552" s="210">
        <f t="shared" si="1470"/>
        <v>0</v>
      </c>
      <c r="K1552" s="210">
        <f t="shared" si="1470"/>
        <v>8.3013913273760325E-3</v>
      </c>
      <c r="L1552" s="210">
        <f t="shared" si="1470"/>
        <v>0</v>
      </c>
    </row>
    <row r="1553" spans="1:12" x14ac:dyDescent="0.25">
      <c r="A1553" s="50" t="s">
        <v>2868</v>
      </c>
      <c r="B1553" s="50" t="s">
        <v>8297</v>
      </c>
      <c r="C1553" s="210">
        <f t="shared" ref="C1553:L1553" si="1471">(C3286/C$1818)/(C5019/C$3551)</f>
        <v>0</v>
      </c>
      <c r="D1553" s="210">
        <f t="shared" si="1471"/>
        <v>0</v>
      </c>
      <c r="E1553" s="210">
        <f t="shared" si="1471"/>
        <v>0</v>
      </c>
      <c r="F1553" s="210">
        <f t="shared" si="1471"/>
        <v>0</v>
      </c>
      <c r="G1553" s="210">
        <f t="shared" si="1471"/>
        <v>0</v>
      </c>
      <c r="H1553" s="210">
        <f t="shared" si="1471"/>
        <v>0</v>
      </c>
      <c r="I1553" s="210">
        <f t="shared" si="1471"/>
        <v>1.5245477176464919E-2</v>
      </c>
      <c r="J1553" s="210">
        <f t="shared" si="1471"/>
        <v>0</v>
      </c>
      <c r="K1553" s="210">
        <f t="shared" si="1471"/>
        <v>0</v>
      </c>
      <c r="L1553" s="210">
        <f t="shared" si="1471"/>
        <v>0</v>
      </c>
    </row>
    <row r="1554" spans="1:12" x14ac:dyDescent="0.25">
      <c r="A1554" s="50" t="s">
        <v>1270</v>
      </c>
      <c r="B1554" s="50" t="s">
        <v>8307</v>
      </c>
      <c r="C1554" s="210">
        <f t="shared" ref="C1554:L1554" si="1472">(C3287/C$1818)/(C5020/C$3551)</f>
        <v>0</v>
      </c>
      <c r="D1554" s="210">
        <f t="shared" si="1472"/>
        <v>0</v>
      </c>
      <c r="E1554" s="210">
        <f t="shared" si="1472"/>
        <v>0</v>
      </c>
      <c r="F1554" s="210">
        <f t="shared" si="1472"/>
        <v>1.3523695032692682E-3</v>
      </c>
      <c r="G1554" s="210">
        <f t="shared" si="1472"/>
        <v>0</v>
      </c>
      <c r="H1554" s="210">
        <f t="shared" si="1472"/>
        <v>0</v>
      </c>
      <c r="I1554" s="210">
        <f t="shared" si="1472"/>
        <v>0</v>
      </c>
      <c r="J1554" s="210">
        <f t="shared" si="1472"/>
        <v>0</v>
      </c>
      <c r="K1554" s="210">
        <f t="shared" si="1472"/>
        <v>0</v>
      </c>
      <c r="L1554" s="210">
        <f t="shared" si="1472"/>
        <v>0</v>
      </c>
    </row>
    <row r="1555" spans="1:12" x14ac:dyDescent="0.25">
      <c r="A1555" s="50" t="s">
        <v>1634</v>
      </c>
      <c r="B1555" s="50" t="s">
        <v>8313</v>
      </c>
      <c r="C1555" s="210">
        <f t="shared" ref="C1555:L1555" si="1473">(C3288/C$1818)/(C5021/C$3551)</f>
        <v>0</v>
      </c>
      <c r="D1555" s="210">
        <f t="shared" si="1473"/>
        <v>0</v>
      </c>
      <c r="E1555" s="210">
        <f t="shared" si="1473"/>
        <v>0</v>
      </c>
      <c r="F1555" s="210">
        <f t="shared" si="1473"/>
        <v>0</v>
      </c>
      <c r="G1555" s="210">
        <f t="shared" si="1473"/>
        <v>0</v>
      </c>
      <c r="H1555" s="210">
        <f t="shared" si="1473"/>
        <v>0</v>
      </c>
      <c r="I1555" s="210">
        <f t="shared" si="1473"/>
        <v>0</v>
      </c>
      <c r="J1555" s="210">
        <f t="shared" si="1473"/>
        <v>1.2133837629123366E-2</v>
      </c>
      <c r="K1555" s="210">
        <f t="shared" si="1473"/>
        <v>0</v>
      </c>
      <c r="L1555" s="210">
        <f t="shared" si="1473"/>
        <v>0</v>
      </c>
    </row>
    <row r="1556" spans="1:12" x14ac:dyDescent="0.25">
      <c r="A1556" s="50" t="s">
        <v>1511</v>
      </c>
      <c r="B1556" s="50" t="s">
        <v>8318</v>
      </c>
      <c r="C1556" s="210">
        <f t="shared" ref="C1556:L1556" si="1474">(C3289/C$1818)/(C5022/C$3551)</f>
        <v>0</v>
      </c>
      <c r="D1556" s="210">
        <f t="shared" si="1474"/>
        <v>0</v>
      </c>
      <c r="E1556" s="210">
        <f t="shared" si="1474"/>
        <v>3.3623318681876353E-2</v>
      </c>
      <c r="F1556" s="210">
        <f t="shared" si="1474"/>
        <v>0</v>
      </c>
      <c r="G1556" s="210">
        <f t="shared" si="1474"/>
        <v>0</v>
      </c>
      <c r="H1556" s="210">
        <f t="shared" si="1474"/>
        <v>9.9477755137077385E-3</v>
      </c>
      <c r="I1556" s="210">
        <f t="shared" si="1474"/>
        <v>0</v>
      </c>
      <c r="J1556" s="210">
        <f t="shared" si="1474"/>
        <v>0</v>
      </c>
      <c r="K1556" s="210">
        <f t="shared" si="1474"/>
        <v>0</v>
      </c>
      <c r="L1556" s="210">
        <f t="shared" si="1474"/>
        <v>0</v>
      </c>
    </row>
    <row r="1557" spans="1:12" x14ac:dyDescent="0.25">
      <c r="A1557" s="50" t="s">
        <v>755</v>
      </c>
      <c r="B1557" s="50" t="s">
        <v>8319</v>
      </c>
      <c r="C1557" s="210">
        <f t="shared" ref="C1557:L1557" si="1475">(C3290/C$1818)/(C5023/C$3551)</f>
        <v>8.1267554596016423E-2</v>
      </c>
      <c r="D1557" s="210">
        <f t="shared" si="1475"/>
        <v>0</v>
      </c>
      <c r="E1557" s="210">
        <f t="shared" si="1475"/>
        <v>7.9384500304198261E-2</v>
      </c>
      <c r="F1557" s="210">
        <f t="shared" si="1475"/>
        <v>3.5902241505205851E-2</v>
      </c>
      <c r="G1557" s="210">
        <f t="shared" si="1475"/>
        <v>4.0587951859163175E-2</v>
      </c>
      <c r="H1557" s="210">
        <f t="shared" si="1475"/>
        <v>0.18563720419551352</v>
      </c>
      <c r="I1557" s="210">
        <f t="shared" si="1475"/>
        <v>0</v>
      </c>
      <c r="J1557" s="210">
        <f t="shared" si="1475"/>
        <v>3.9363553308058165E-2</v>
      </c>
      <c r="K1557" s="210">
        <f t="shared" si="1475"/>
        <v>9.8393753488032712E-2</v>
      </c>
      <c r="L1557" s="210">
        <f t="shared" si="1475"/>
        <v>7.5552861446018609</v>
      </c>
    </row>
    <row r="1558" spans="1:12" x14ac:dyDescent="0.25">
      <c r="A1558" s="50" t="s">
        <v>10234</v>
      </c>
      <c r="B1558" s="50" t="s">
        <v>10235</v>
      </c>
      <c r="C1558" s="210">
        <f t="shared" ref="C1558:L1558" si="1476">(C3291/C$1818)/(C5024/C$3551)</f>
        <v>0</v>
      </c>
      <c r="D1558" s="210">
        <f t="shared" si="1476"/>
        <v>0</v>
      </c>
      <c r="E1558" s="210">
        <f t="shared" si="1476"/>
        <v>0</v>
      </c>
      <c r="F1558" s="210">
        <f t="shared" si="1476"/>
        <v>0</v>
      </c>
      <c r="G1558" s="210">
        <f t="shared" si="1476"/>
        <v>0</v>
      </c>
      <c r="H1558" s="210">
        <f t="shared" si="1476"/>
        <v>0</v>
      </c>
      <c r="I1558" s="210">
        <f t="shared" si="1476"/>
        <v>0</v>
      </c>
      <c r="J1558" s="210">
        <f t="shared" si="1476"/>
        <v>0</v>
      </c>
      <c r="K1558" s="210">
        <f t="shared" si="1476"/>
        <v>0</v>
      </c>
      <c r="L1558" s="210">
        <f t="shared" si="1476"/>
        <v>1.8777645100104455E-2</v>
      </c>
    </row>
    <row r="1559" spans="1:12" x14ac:dyDescent="0.25">
      <c r="A1559" s="50" t="s">
        <v>2805</v>
      </c>
      <c r="B1559" s="50" t="s">
        <v>8322</v>
      </c>
      <c r="C1559" s="210">
        <f t="shared" ref="C1559:L1559" si="1477">(C3292/C$1818)/(C5025/C$3551)</f>
        <v>0</v>
      </c>
      <c r="D1559" s="210">
        <f t="shared" si="1477"/>
        <v>0</v>
      </c>
      <c r="E1559" s="210">
        <f t="shared" si="1477"/>
        <v>0</v>
      </c>
      <c r="F1559" s="210">
        <f t="shared" si="1477"/>
        <v>0</v>
      </c>
      <c r="G1559" s="210">
        <f t="shared" si="1477"/>
        <v>0</v>
      </c>
      <c r="H1559" s="210">
        <f t="shared" si="1477"/>
        <v>0</v>
      </c>
      <c r="I1559" s="210">
        <f t="shared" si="1477"/>
        <v>0</v>
      </c>
      <c r="J1559" s="210">
        <f t="shared" si="1477"/>
        <v>0</v>
      </c>
      <c r="K1559" s="210">
        <f t="shared" si="1477"/>
        <v>0.20063934563327962</v>
      </c>
      <c r="L1559" s="210">
        <f t="shared" si="1477"/>
        <v>0</v>
      </c>
    </row>
    <row r="1560" spans="1:12" x14ac:dyDescent="0.25">
      <c r="A1560" s="50" t="s">
        <v>2667</v>
      </c>
      <c r="B1560" s="50" t="s">
        <v>8323</v>
      </c>
      <c r="C1560" s="210">
        <f t="shared" ref="C1560:L1560" si="1478">(C3293/C$1818)/(C5026/C$3551)</f>
        <v>3.3639360384462506E-4</v>
      </c>
      <c r="D1560" s="210">
        <f t="shared" si="1478"/>
        <v>0</v>
      </c>
      <c r="E1560" s="210">
        <f t="shared" si="1478"/>
        <v>0</v>
      </c>
      <c r="F1560" s="210">
        <f t="shared" si="1478"/>
        <v>0</v>
      </c>
      <c r="G1560" s="210">
        <f t="shared" si="1478"/>
        <v>0</v>
      </c>
      <c r="H1560" s="210">
        <f t="shared" si="1478"/>
        <v>0</v>
      </c>
      <c r="I1560" s="210">
        <f t="shared" si="1478"/>
        <v>0</v>
      </c>
      <c r="J1560" s="210">
        <f t="shared" si="1478"/>
        <v>0</v>
      </c>
      <c r="K1560" s="210">
        <f t="shared" si="1478"/>
        <v>0</v>
      </c>
      <c r="L1560" s="210">
        <f t="shared" si="1478"/>
        <v>4.3684497069206782E-3</v>
      </c>
    </row>
    <row r="1561" spans="1:12" x14ac:dyDescent="0.25">
      <c r="A1561" s="50" t="s">
        <v>691</v>
      </c>
      <c r="B1561" s="50" t="s">
        <v>8329</v>
      </c>
      <c r="C1561" s="210">
        <f t="shared" ref="C1561:L1561" si="1479">(C3294/C$1818)/(C5027/C$3551)</f>
        <v>0</v>
      </c>
      <c r="D1561" s="210">
        <f t="shared" si="1479"/>
        <v>0</v>
      </c>
      <c r="E1561" s="210">
        <f t="shared" si="1479"/>
        <v>0</v>
      </c>
      <c r="F1561" s="210">
        <f t="shared" si="1479"/>
        <v>1.0087916876036828E-4</v>
      </c>
      <c r="G1561" s="210">
        <f t="shared" si="1479"/>
        <v>0</v>
      </c>
      <c r="H1561" s="210">
        <f t="shared" si="1479"/>
        <v>0</v>
      </c>
      <c r="I1561" s="210">
        <f t="shared" si="1479"/>
        <v>0</v>
      </c>
      <c r="J1561" s="210">
        <f t="shared" si="1479"/>
        <v>0</v>
      </c>
      <c r="K1561" s="210">
        <f t="shared" si="1479"/>
        <v>0</v>
      </c>
      <c r="L1561" s="210">
        <f t="shared" si="1479"/>
        <v>0</v>
      </c>
    </row>
    <row r="1562" spans="1:12" x14ac:dyDescent="0.25">
      <c r="A1562" s="50" t="s">
        <v>1756</v>
      </c>
      <c r="B1562" s="50" t="s">
        <v>8330</v>
      </c>
      <c r="C1562" s="210">
        <f t="shared" ref="C1562:L1562" si="1480">(C3295/C$1818)/(C5028/C$3551)</f>
        <v>0</v>
      </c>
      <c r="D1562" s="210">
        <f t="shared" si="1480"/>
        <v>0</v>
      </c>
      <c r="E1562" s="210">
        <f t="shared" si="1480"/>
        <v>0</v>
      </c>
      <c r="F1562" s="210">
        <f t="shared" si="1480"/>
        <v>0</v>
      </c>
      <c r="G1562" s="210">
        <f t="shared" si="1480"/>
        <v>0</v>
      </c>
      <c r="H1562" s="210">
        <f t="shared" si="1480"/>
        <v>2.3924071840719613E-3</v>
      </c>
      <c r="I1562" s="210">
        <f t="shared" si="1480"/>
        <v>0</v>
      </c>
      <c r="J1562" s="210">
        <f t="shared" si="1480"/>
        <v>0</v>
      </c>
      <c r="K1562" s="210">
        <f t="shared" si="1480"/>
        <v>0</v>
      </c>
      <c r="L1562" s="210">
        <f t="shared" si="1480"/>
        <v>0</v>
      </c>
    </row>
    <row r="1563" spans="1:12" x14ac:dyDescent="0.25">
      <c r="A1563" s="50" t="s">
        <v>2456</v>
      </c>
      <c r="B1563" s="50" t="s">
        <v>8333</v>
      </c>
      <c r="C1563" s="210">
        <f t="shared" ref="C1563:L1563" si="1481">(C3296/C$1818)/(C5029/C$3551)</f>
        <v>0</v>
      </c>
      <c r="D1563" s="210">
        <f t="shared" si="1481"/>
        <v>0</v>
      </c>
      <c r="E1563" s="210">
        <f t="shared" si="1481"/>
        <v>0</v>
      </c>
      <c r="F1563" s="210">
        <f t="shared" si="1481"/>
        <v>0</v>
      </c>
      <c r="G1563" s="210">
        <f t="shared" si="1481"/>
        <v>0</v>
      </c>
      <c r="H1563" s="210">
        <f t="shared" si="1481"/>
        <v>8.4782328635945301E-4</v>
      </c>
      <c r="I1563" s="210">
        <f t="shared" si="1481"/>
        <v>0</v>
      </c>
      <c r="J1563" s="210">
        <f t="shared" si="1481"/>
        <v>0</v>
      </c>
      <c r="K1563" s="210">
        <f t="shared" si="1481"/>
        <v>0</v>
      </c>
      <c r="L1563" s="210">
        <f t="shared" si="1481"/>
        <v>0</v>
      </c>
    </row>
    <row r="1564" spans="1:12" x14ac:dyDescent="0.25">
      <c r="A1564" s="50" t="s">
        <v>2276</v>
      </c>
      <c r="B1564" s="50" t="s">
        <v>8337</v>
      </c>
      <c r="C1564" s="210">
        <f t="shared" ref="C1564:L1564" si="1482">(C3297/C$1818)/(C5030/C$3551)</f>
        <v>0</v>
      </c>
      <c r="D1564" s="210">
        <f t="shared" si="1482"/>
        <v>0</v>
      </c>
      <c r="E1564" s="210">
        <f t="shared" si="1482"/>
        <v>0</v>
      </c>
      <c r="F1564" s="210">
        <f t="shared" si="1482"/>
        <v>0</v>
      </c>
      <c r="G1564" s="210">
        <f t="shared" si="1482"/>
        <v>4.7595114074088394E-3</v>
      </c>
      <c r="H1564" s="210">
        <f t="shared" si="1482"/>
        <v>0</v>
      </c>
      <c r="I1564" s="210">
        <f t="shared" si="1482"/>
        <v>0</v>
      </c>
      <c r="J1564" s="210">
        <f t="shared" si="1482"/>
        <v>0</v>
      </c>
      <c r="K1564" s="210">
        <f t="shared" si="1482"/>
        <v>0</v>
      </c>
      <c r="L1564" s="210">
        <f t="shared" si="1482"/>
        <v>0</v>
      </c>
    </row>
    <row r="1565" spans="1:12" x14ac:dyDescent="0.25">
      <c r="A1565" s="50" t="s">
        <v>1327</v>
      </c>
      <c r="B1565" s="50" t="s">
        <v>8343</v>
      </c>
      <c r="C1565" s="210">
        <f t="shared" ref="C1565:L1565" si="1483">(C3298/C$1818)/(C5031/C$3551)</f>
        <v>0</v>
      </c>
      <c r="D1565" s="210">
        <f t="shared" si="1483"/>
        <v>0</v>
      </c>
      <c r="E1565" s="210">
        <f t="shared" si="1483"/>
        <v>0</v>
      </c>
      <c r="F1565" s="210">
        <f t="shared" si="1483"/>
        <v>1.175679336122781E-5</v>
      </c>
      <c r="G1565" s="210">
        <f t="shared" si="1483"/>
        <v>0</v>
      </c>
      <c r="H1565" s="210">
        <f t="shared" si="1483"/>
        <v>0</v>
      </c>
      <c r="I1565" s="210">
        <f t="shared" si="1483"/>
        <v>0</v>
      </c>
      <c r="J1565" s="210">
        <f t="shared" si="1483"/>
        <v>3.8514088758247259E-3</v>
      </c>
      <c r="K1565" s="210">
        <f t="shared" si="1483"/>
        <v>0</v>
      </c>
      <c r="L1565" s="210">
        <f t="shared" si="1483"/>
        <v>0</v>
      </c>
    </row>
    <row r="1566" spans="1:12" x14ac:dyDescent="0.25">
      <c r="A1566" s="50" t="s">
        <v>2476</v>
      </c>
      <c r="B1566" s="50" t="s">
        <v>8346</v>
      </c>
      <c r="C1566" s="210">
        <f t="shared" ref="C1566:L1566" si="1484">(C3299/C$1818)/(C5032/C$3551)</f>
        <v>0</v>
      </c>
      <c r="D1566" s="210">
        <f t="shared" si="1484"/>
        <v>0</v>
      </c>
      <c r="E1566" s="210">
        <f t="shared" si="1484"/>
        <v>0</v>
      </c>
      <c r="F1566" s="210">
        <f t="shared" si="1484"/>
        <v>6.9781931346676052E-5</v>
      </c>
      <c r="G1566" s="210">
        <f t="shared" si="1484"/>
        <v>0</v>
      </c>
      <c r="H1566" s="210">
        <f t="shared" si="1484"/>
        <v>0</v>
      </c>
      <c r="I1566" s="210">
        <f t="shared" si="1484"/>
        <v>0</v>
      </c>
      <c r="J1566" s="210">
        <f t="shared" si="1484"/>
        <v>0</v>
      </c>
      <c r="K1566" s="210">
        <f t="shared" si="1484"/>
        <v>0</v>
      </c>
      <c r="L1566" s="210">
        <f t="shared" si="1484"/>
        <v>0</v>
      </c>
    </row>
    <row r="1567" spans="1:12" x14ac:dyDescent="0.25">
      <c r="A1567" s="50" t="s">
        <v>2620</v>
      </c>
      <c r="B1567" s="50" t="s">
        <v>8347</v>
      </c>
      <c r="C1567" s="210">
        <f t="shared" ref="C1567:L1567" si="1485">(C3300/C$1818)/(C5033/C$3551)</f>
        <v>0</v>
      </c>
      <c r="D1567" s="210">
        <f t="shared" si="1485"/>
        <v>0</v>
      </c>
      <c r="E1567" s="210">
        <f t="shared" si="1485"/>
        <v>0</v>
      </c>
      <c r="F1567" s="210">
        <f t="shared" si="1485"/>
        <v>0</v>
      </c>
      <c r="G1567" s="210">
        <f t="shared" si="1485"/>
        <v>0</v>
      </c>
      <c r="H1567" s="210">
        <f t="shared" si="1485"/>
        <v>3.9368674937193645E-5</v>
      </c>
      <c r="I1567" s="210">
        <f t="shared" si="1485"/>
        <v>0</v>
      </c>
      <c r="J1567" s="210">
        <f t="shared" si="1485"/>
        <v>0</v>
      </c>
      <c r="K1567" s="210">
        <f t="shared" si="1485"/>
        <v>0</v>
      </c>
      <c r="L1567" s="210">
        <f t="shared" si="1485"/>
        <v>0</v>
      </c>
    </row>
    <row r="1568" spans="1:12" x14ac:dyDescent="0.25">
      <c r="A1568" s="50" t="s">
        <v>2250</v>
      </c>
      <c r="B1568" s="50" t="s">
        <v>8349</v>
      </c>
      <c r="C1568" s="210">
        <f t="shared" ref="C1568:L1568" si="1486">(C3301/C$1818)/(C5034/C$3551)</f>
        <v>0</v>
      </c>
      <c r="D1568" s="210">
        <f t="shared" si="1486"/>
        <v>0</v>
      </c>
      <c r="E1568" s="210">
        <f t="shared" si="1486"/>
        <v>0</v>
      </c>
      <c r="F1568" s="210">
        <f t="shared" si="1486"/>
        <v>0</v>
      </c>
      <c r="G1568" s="210">
        <f t="shared" si="1486"/>
        <v>1.175991968036425E-2</v>
      </c>
      <c r="H1568" s="210">
        <f t="shared" si="1486"/>
        <v>0</v>
      </c>
      <c r="I1568" s="210">
        <f t="shared" si="1486"/>
        <v>0</v>
      </c>
      <c r="J1568" s="210">
        <f t="shared" si="1486"/>
        <v>0</v>
      </c>
      <c r="K1568" s="210">
        <f t="shared" si="1486"/>
        <v>0</v>
      </c>
      <c r="L1568" s="210">
        <f t="shared" si="1486"/>
        <v>0</v>
      </c>
    </row>
    <row r="1569" spans="1:12" x14ac:dyDescent="0.25">
      <c r="A1569" s="50" t="s">
        <v>3601</v>
      </c>
      <c r="B1569" s="50" t="s">
        <v>8352</v>
      </c>
      <c r="C1569" s="210">
        <f t="shared" ref="C1569:L1569" si="1487">(C3302/C$1818)/(C5035/C$3551)</f>
        <v>0</v>
      </c>
      <c r="D1569" s="210">
        <f t="shared" si="1487"/>
        <v>0.13982787345501002</v>
      </c>
      <c r="E1569" s="210">
        <f t="shared" si="1487"/>
        <v>0</v>
      </c>
      <c r="F1569" s="210">
        <f t="shared" si="1487"/>
        <v>0</v>
      </c>
      <c r="G1569" s="210">
        <f t="shared" si="1487"/>
        <v>0</v>
      </c>
      <c r="H1569" s="210">
        <f t="shared" si="1487"/>
        <v>3.4238521652181524E-4</v>
      </c>
      <c r="I1569" s="210">
        <f t="shared" si="1487"/>
        <v>8.2076780519814397E-4</v>
      </c>
      <c r="J1569" s="210">
        <f t="shared" si="1487"/>
        <v>0</v>
      </c>
      <c r="K1569" s="210">
        <f t="shared" si="1487"/>
        <v>0</v>
      </c>
      <c r="L1569" s="210">
        <f t="shared" si="1487"/>
        <v>0</v>
      </c>
    </row>
    <row r="1570" spans="1:12" x14ac:dyDescent="0.25">
      <c r="A1570" s="50" t="s">
        <v>1284</v>
      </c>
      <c r="B1570" s="50" t="s">
        <v>8353</v>
      </c>
      <c r="C1570" s="210">
        <f t="shared" ref="C1570:L1570" si="1488">(C3303/C$1818)/(C5036/C$3551)</f>
        <v>0</v>
      </c>
      <c r="D1570" s="210">
        <f t="shared" si="1488"/>
        <v>0</v>
      </c>
      <c r="E1570" s="210">
        <f t="shared" si="1488"/>
        <v>0</v>
      </c>
      <c r="F1570" s="210">
        <f t="shared" si="1488"/>
        <v>7.3755948873160341E-4</v>
      </c>
      <c r="G1570" s="210">
        <f t="shared" si="1488"/>
        <v>2.8670653144724603E-5</v>
      </c>
      <c r="H1570" s="210">
        <f t="shared" si="1488"/>
        <v>0</v>
      </c>
      <c r="I1570" s="210">
        <f t="shared" si="1488"/>
        <v>0</v>
      </c>
      <c r="J1570" s="210">
        <f t="shared" si="1488"/>
        <v>0</v>
      </c>
      <c r="K1570" s="210">
        <f t="shared" si="1488"/>
        <v>1.1409786566686053E-4</v>
      </c>
      <c r="L1570" s="210">
        <f t="shared" si="1488"/>
        <v>0</v>
      </c>
    </row>
    <row r="1571" spans="1:12" x14ac:dyDescent="0.25">
      <c r="A1571" s="50" t="s">
        <v>1151</v>
      </c>
      <c r="B1571" s="50" t="s">
        <v>8354</v>
      </c>
      <c r="C1571" s="210">
        <f t="shared" ref="C1571:L1571" si="1489">(C3304/C$1818)/(C5037/C$3551)</f>
        <v>0</v>
      </c>
      <c r="D1571" s="210">
        <f t="shared" si="1489"/>
        <v>0</v>
      </c>
      <c r="E1571" s="210">
        <f t="shared" si="1489"/>
        <v>0</v>
      </c>
      <c r="F1571" s="210">
        <f t="shared" si="1489"/>
        <v>0</v>
      </c>
      <c r="G1571" s="210">
        <f t="shared" si="1489"/>
        <v>0</v>
      </c>
      <c r="H1571" s="210">
        <f t="shared" si="1489"/>
        <v>4.3170576068844491E-4</v>
      </c>
      <c r="I1571" s="210">
        <f t="shared" si="1489"/>
        <v>0</v>
      </c>
      <c r="J1571" s="210">
        <f t="shared" si="1489"/>
        <v>9.3576295699533719E-3</v>
      </c>
      <c r="K1571" s="210">
        <f t="shared" si="1489"/>
        <v>5.3113041535645289E-4</v>
      </c>
      <c r="L1571" s="210">
        <f t="shared" si="1489"/>
        <v>0</v>
      </c>
    </row>
    <row r="1572" spans="1:12" x14ac:dyDescent="0.25">
      <c r="A1572" s="50" t="s">
        <v>2459</v>
      </c>
      <c r="B1572" s="50" t="s">
        <v>8355</v>
      </c>
      <c r="C1572" s="210">
        <f t="shared" ref="C1572:L1572" si="1490">(C3305/C$1818)/(C5038/C$3551)</f>
        <v>0</v>
      </c>
      <c r="D1572" s="210">
        <f t="shared" si="1490"/>
        <v>7.1332102762745094E-4</v>
      </c>
      <c r="E1572" s="210">
        <f t="shared" si="1490"/>
        <v>2.6388305012870199E-4</v>
      </c>
      <c r="F1572" s="210">
        <f t="shared" si="1490"/>
        <v>8.6586873956854854E-4</v>
      </c>
      <c r="G1572" s="210">
        <f t="shared" si="1490"/>
        <v>3.7919285443603085E-3</v>
      </c>
      <c r="H1572" s="210">
        <f t="shared" si="1490"/>
        <v>4.6746930127616491E-3</v>
      </c>
      <c r="I1572" s="210">
        <f t="shared" si="1490"/>
        <v>3.5500381990053393E-3</v>
      </c>
      <c r="J1572" s="210">
        <f t="shared" si="1490"/>
        <v>4.7963262750479272E-3</v>
      </c>
      <c r="K1572" s="210">
        <f t="shared" si="1490"/>
        <v>4.7533507017334282E-3</v>
      </c>
      <c r="L1572" s="210">
        <f t="shared" si="1490"/>
        <v>0</v>
      </c>
    </row>
    <row r="1573" spans="1:12" x14ac:dyDescent="0.25">
      <c r="A1573" s="50" t="s">
        <v>522</v>
      </c>
      <c r="B1573" s="50" t="s">
        <v>8357</v>
      </c>
      <c r="C1573" s="210">
        <f t="shared" ref="C1573:L1573" si="1491">(C3306/C$1818)/(C5039/C$3551)</f>
        <v>0</v>
      </c>
      <c r="D1573" s="210">
        <f t="shared" si="1491"/>
        <v>0</v>
      </c>
      <c r="E1573" s="210">
        <f t="shared" si="1491"/>
        <v>0</v>
      </c>
      <c r="F1573" s="210">
        <f t="shared" si="1491"/>
        <v>1.5194076892626753E-4</v>
      </c>
      <c r="G1573" s="210">
        <f t="shared" si="1491"/>
        <v>0</v>
      </c>
      <c r="H1573" s="210">
        <f t="shared" si="1491"/>
        <v>0</v>
      </c>
      <c r="I1573" s="210">
        <f t="shared" si="1491"/>
        <v>0</v>
      </c>
      <c r="J1573" s="210">
        <f t="shared" si="1491"/>
        <v>0</v>
      </c>
      <c r="K1573" s="210">
        <f t="shared" si="1491"/>
        <v>0</v>
      </c>
      <c r="L1573" s="210">
        <f t="shared" si="1491"/>
        <v>0</v>
      </c>
    </row>
    <row r="1574" spans="1:12" x14ac:dyDescent="0.25">
      <c r="A1574" s="50" t="s">
        <v>2128</v>
      </c>
      <c r="B1574" s="50" t="s">
        <v>8358</v>
      </c>
      <c r="C1574" s="210">
        <f t="shared" ref="C1574:L1574" si="1492">(C3307/C$1818)/(C5040/C$3551)</f>
        <v>0</v>
      </c>
      <c r="D1574" s="210">
        <f t="shared" si="1492"/>
        <v>0</v>
      </c>
      <c r="E1574" s="210">
        <f t="shared" si="1492"/>
        <v>0</v>
      </c>
      <c r="F1574" s="210">
        <f t="shared" si="1492"/>
        <v>0</v>
      </c>
      <c r="G1574" s="210">
        <f t="shared" si="1492"/>
        <v>1.2669616929234007E-2</v>
      </c>
      <c r="H1574" s="210">
        <f t="shared" si="1492"/>
        <v>0</v>
      </c>
      <c r="I1574" s="210">
        <f t="shared" si="1492"/>
        <v>0</v>
      </c>
      <c r="J1574" s="210">
        <f t="shared" si="1492"/>
        <v>0</v>
      </c>
      <c r="K1574" s="210">
        <f t="shared" si="1492"/>
        <v>0</v>
      </c>
      <c r="L1574" s="210">
        <f t="shared" si="1492"/>
        <v>0</v>
      </c>
    </row>
    <row r="1575" spans="1:12" x14ac:dyDescent="0.25">
      <c r="A1575" s="50" t="s">
        <v>881</v>
      </c>
      <c r="B1575" s="50" t="s">
        <v>8361</v>
      </c>
      <c r="C1575" s="210">
        <f t="shared" ref="C1575:L1575" si="1493">(C3308/C$1818)/(C5041/C$3551)</f>
        <v>0</v>
      </c>
      <c r="D1575" s="210">
        <f t="shared" si="1493"/>
        <v>0</v>
      </c>
      <c r="E1575" s="210">
        <f t="shared" si="1493"/>
        <v>0</v>
      </c>
      <c r="F1575" s="210">
        <f t="shared" si="1493"/>
        <v>0</v>
      </c>
      <c r="G1575" s="210">
        <f t="shared" si="1493"/>
        <v>0</v>
      </c>
      <c r="H1575" s="210">
        <f t="shared" si="1493"/>
        <v>0</v>
      </c>
      <c r="I1575" s="210">
        <f t="shared" si="1493"/>
        <v>0</v>
      </c>
      <c r="J1575" s="210">
        <f t="shared" si="1493"/>
        <v>0</v>
      </c>
      <c r="K1575" s="210">
        <f t="shared" si="1493"/>
        <v>7.0711600622858969E-3</v>
      </c>
      <c r="L1575" s="210">
        <f t="shared" si="1493"/>
        <v>0</v>
      </c>
    </row>
    <row r="1576" spans="1:12" x14ac:dyDescent="0.25">
      <c r="A1576" s="50" t="s">
        <v>2475</v>
      </c>
      <c r="B1576" s="50" t="s">
        <v>8362</v>
      </c>
      <c r="C1576" s="210">
        <f t="shared" ref="C1576:L1576" si="1494">(C3309/C$1818)/(C5042/C$3551)</f>
        <v>0</v>
      </c>
      <c r="D1576" s="210">
        <f t="shared" si="1494"/>
        <v>0</v>
      </c>
      <c r="E1576" s="210">
        <f t="shared" si="1494"/>
        <v>0</v>
      </c>
      <c r="F1576" s="210">
        <f t="shared" si="1494"/>
        <v>0</v>
      </c>
      <c r="G1576" s="210">
        <f t="shared" si="1494"/>
        <v>2.5376411232951221E-3</v>
      </c>
      <c r="H1576" s="210">
        <f t="shared" si="1494"/>
        <v>0</v>
      </c>
      <c r="I1576" s="210">
        <f t="shared" si="1494"/>
        <v>0</v>
      </c>
      <c r="J1576" s="210">
        <f t="shared" si="1494"/>
        <v>0</v>
      </c>
      <c r="K1576" s="210">
        <f t="shared" si="1494"/>
        <v>0</v>
      </c>
      <c r="L1576" s="210">
        <f t="shared" si="1494"/>
        <v>0</v>
      </c>
    </row>
    <row r="1577" spans="1:12" x14ac:dyDescent="0.25">
      <c r="A1577" s="50" t="s">
        <v>967</v>
      </c>
      <c r="B1577" s="50" t="s">
        <v>8363</v>
      </c>
      <c r="C1577" s="210">
        <f t="shared" ref="C1577:L1577" si="1495">(C3310/C$1818)/(C5043/C$3551)</f>
        <v>0</v>
      </c>
      <c r="D1577" s="210">
        <f t="shared" si="1495"/>
        <v>0</v>
      </c>
      <c r="E1577" s="210">
        <f t="shared" si="1495"/>
        <v>0</v>
      </c>
      <c r="F1577" s="210">
        <f t="shared" si="1495"/>
        <v>0</v>
      </c>
      <c r="G1577" s="210">
        <f t="shared" si="1495"/>
        <v>0</v>
      </c>
      <c r="H1577" s="210">
        <f t="shared" si="1495"/>
        <v>1.8577463852168083E-5</v>
      </c>
      <c r="I1577" s="210">
        <f t="shared" si="1495"/>
        <v>0</v>
      </c>
      <c r="J1577" s="210">
        <f t="shared" si="1495"/>
        <v>0</v>
      </c>
      <c r="K1577" s="210">
        <f t="shared" si="1495"/>
        <v>0</v>
      </c>
      <c r="L1577" s="210">
        <f t="shared" si="1495"/>
        <v>0</v>
      </c>
    </row>
    <row r="1578" spans="1:12" x14ac:dyDescent="0.25">
      <c r="A1578" s="50" t="s">
        <v>912</v>
      </c>
      <c r="B1578" s="50" t="s">
        <v>8364</v>
      </c>
      <c r="C1578" s="210">
        <f t="shared" ref="C1578:L1578" si="1496">(C3311/C$1818)/(C5044/C$3551)</f>
        <v>3.6844524655282927E-4</v>
      </c>
      <c r="D1578" s="210">
        <f t="shared" si="1496"/>
        <v>0</v>
      </c>
      <c r="E1578" s="210">
        <f t="shared" si="1496"/>
        <v>0</v>
      </c>
      <c r="F1578" s="210">
        <f t="shared" si="1496"/>
        <v>0</v>
      </c>
      <c r="G1578" s="210">
        <f t="shared" si="1496"/>
        <v>0</v>
      </c>
      <c r="H1578" s="210">
        <f t="shared" si="1496"/>
        <v>0</v>
      </c>
      <c r="I1578" s="210">
        <f t="shared" si="1496"/>
        <v>0</v>
      </c>
      <c r="J1578" s="210">
        <f t="shared" si="1496"/>
        <v>0</v>
      </c>
      <c r="K1578" s="210">
        <f t="shared" si="1496"/>
        <v>0</v>
      </c>
      <c r="L1578" s="210">
        <f t="shared" si="1496"/>
        <v>0</v>
      </c>
    </row>
    <row r="1579" spans="1:12" x14ac:dyDescent="0.25">
      <c r="A1579" s="50" t="s">
        <v>1182</v>
      </c>
      <c r="B1579" s="50" t="s">
        <v>8365</v>
      </c>
      <c r="C1579" s="210">
        <f t="shared" ref="C1579:L1579" si="1497">(C3312/C$1818)/(C5045/C$3551)</f>
        <v>0</v>
      </c>
      <c r="D1579" s="210">
        <f t="shared" si="1497"/>
        <v>1.2242596018952599E-4</v>
      </c>
      <c r="E1579" s="210">
        <f t="shared" si="1497"/>
        <v>0</v>
      </c>
      <c r="F1579" s="210">
        <f t="shared" si="1497"/>
        <v>0</v>
      </c>
      <c r="G1579" s="210">
        <f t="shared" si="1497"/>
        <v>0</v>
      </c>
      <c r="H1579" s="210">
        <f t="shared" si="1497"/>
        <v>0</v>
      </c>
      <c r="I1579" s="210">
        <f t="shared" si="1497"/>
        <v>0</v>
      </c>
      <c r="J1579" s="210">
        <f t="shared" si="1497"/>
        <v>0</v>
      </c>
      <c r="K1579" s="210">
        <f t="shared" si="1497"/>
        <v>0</v>
      </c>
      <c r="L1579" s="210">
        <f t="shared" si="1497"/>
        <v>0</v>
      </c>
    </row>
    <row r="1580" spans="1:12" x14ac:dyDescent="0.25">
      <c r="A1580" s="50" t="s">
        <v>538</v>
      </c>
      <c r="B1580" s="50" t="s">
        <v>8366</v>
      </c>
      <c r="C1580" s="210">
        <f t="shared" ref="C1580:L1580" si="1498">(C3313/C$1818)/(C5046/C$3551)</f>
        <v>0</v>
      </c>
      <c r="D1580" s="210">
        <f t="shared" si="1498"/>
        <v>0</v>
      </c>
      <c r="E1580" s="210">
        <f t="shared" si="1498"/>
        <v>0</v>
      </c>
      <c r="F1580" s="210">
        <f t="shared" si="1498"/>
        <v>0</v>
      </c>
      <c r="G1580" s="210">
        <f t="shared" si="1498"/>
        <v>0</v>
      </c>
      <c r="H1580" s="210">
        <f t="shared" si="1498"/>
        <v>0</v>
      </c>
      <c r="I1580" s="210">
        <f t="shared" si="1498"/>
        <v>0</v>
      </c>
      <c r="J1580" s="210">
        <f t="shared" si="1498"/>
        <v>0</v>
      </c>
      <c r="K1580" s="210">
        <f t="shared" si="1498"/>
        <v>3.3141211045401539E-5</v>
      </c>
      <c r="L1580" s="210">
        <f t="shared" si="1498"/>
        <v>0</v>
      </c>
    </row>
    <row r="1581" spans="1:12" x14ac:dyDescent="0.25">
      <c r="A1581" s="50" t="s">
        <v>815</v>
      </c>
      <c r="B1581" s="50" t="s">
        <v>8367</v>
      </c>
      <c r="C1581" s="210">
        <f t="shared" ref="C1581:L1581" si="1499">(C3314/C$1818)/(C5047/C$3551)</f>
        <v>0</v>
      </c>
      <c r="D1581" s="210">
        <f t="shared" si="1499"/>
        <v>0</v>
      </c>
      <c r="E1581" s="210">
        <f t="shared" si="1499"/>
        <v>0</v>
      </c>
      <c r="F1581" s="210">
        <f t="shared" si="1499"/>
        <v>1.4755024174197195E-3</v>
      </c>
      <c r="G1581" s="210">
        <f t="shared" si="1499"/>
        <v>0</v>
      </c>
      <c r="H1581" s="210">
        <f t="shared" si="1499"/>
        <v>0</v>
      </c>
      <c r="I1581" s="210">
        <f t="shared" si="1499"/>
        <v>0</v>
      </c>
      <c r="J1581" s="210">
        <f t="shared" si="1499"/>
        <v>0</v>
      </c>
      <c r="K1581" s="210">
        <f t="shared" si="1499"/>
        <v>1.2648704780731108E-3</v>
      </c>
      <c r="L1581" s="210">
        <f t="shared" si="1499"/>
        <v>0</v>
      </c>
    </row>
    <row r="1582" spans="1:12" x14ac:dyDescent="0.25">
      <c r="A1582" s="50" t="s">
        <v>802</v>
      </c>
      <c r="B1582" s="50" t="s">
        <v>8369</v>
      </c>
      <c r="C1582" s="210">
        <f t="shared" ref="C1582:L1582" si="1500">(C3315/C$1818)/(C5048/C$3551)</f>
        <v>0</v>
      </c>
      <c r="D1582" s="210">
        <f t="shared" si="1500"/>
        <v>0</v>
      </c>
      <c r="E1582" s="210">
        <f t="shared" si="1500"/>
        <v>0</v>
      </c>
      <c r="F1582" s="210">
        <f t="shared" si="1500"/>
        <v>0</v>
      </c>
      <c r="G1582" s="210">
        <f t="shared" si="1500"/>
        <v>4.6691647128053832E-3</v>
      </c>
      <c r="H1582" s="210">
        <f t="shared" si="1500"/>
        <v>0</v>
      </c>
      <c r="I1582" s="210">
        <f t="shared" si="1500"/>
        <v>0</v>
      </c>
      <c r="J1582" s="210">
        <f t="shared" si="1500"/>
        <v>0</v>
      </c>
      <c r="K1582" s="210">
        <f t="shared" si="1500"/>
        <v>0</v>
      </c>
      <c r="L1582" s="210">
        <f t="shared" si="1500"/>
        <v>0</v>
      </c>
    </row>
    <row r="1583" spans="1:12" x14ac:dyDescent="0.25">
      <c r="A1583" s="50" t="s">
        <v>2230</v>
      </c>
      <c r="B1583" s="50" t="s">
        <v>8376</v>
      </c>
      <c r="C1583" s="210">
        <f t="shared" ref="C1583:L1583" si="1501">(C3316/C$1818)/(C5049/C$3551)</f>
        <v>0</v>
      </c>
      <c r="D1583" s="210">
        <f t="shared" si="1501"/>
        <v>3.1187892748552461E-3</v>
      </c>
      <c r="E1583" s="210">
        <f t="shared" si="1501"/>
        <v>0</v>
      </c>
      <c r="F1583" s="210">
        <f t="shared" si="1501"/>
        <v>0</v>
      </c>
      <c r="G1583" s="210">
        <f t="shared" si="1501"/>
        <v>1.043259850331698E-3</v>
      </c>
      <c r="H1583" s="210">
        <f t="shared" si="1501"/>
        <v>0</v>
      </c>
      <c r="I1583" s="210">
        <f t="shared" si="1501"/>
        <v>0</v>
      </c>
      <c r="J1583" s="210">
        <f t="shared" si="1501"/>
        <v>0</v>
      </c>
      <c r="K1583" s="210">
        <f t="shared" si="1501"/>
        <v>0</v>
      </c>
      <c r="L1583" s="210">
        <f t="shared" si="1501"/>
        <v>0</v>
      </c>
    </row>
    <row r="1584" spans="1:12" x14ac:dyDescent="0.25">
      <c r="A1584" s="50" t="s">
        <v>2596</v>
      </c>
      <c r="B1584" s="50" t="s">
        <v>8377</v>
      </c>
      <c r="C1584" s="210">
        <f t="shared" ref="C1584:L1584" si="1502">(C3317/C$1818)/(C5050/C$3551)</f>
        <v>0</v>
      </c>
      <c r="D1584" s="210">
        <f t="shared" si="1502"/>
        <v>0</v>
      </c>
      <c r="E1584" s="210">
        <f t="shared" si="1502"/>
        <v>0</v>
      </c>
      <c r="F1584" s="210">
        <f t="shared" si="1502"/>
        <v>0</v>
      </c>
      <c r="G1584" s="210">
        <f t="shared" si="1502"/>
        <v>0</v>
      </c>
      <c r="H1584" s="210">
        <f t="shared" si="1502"/>
        <v>0</v>
      </c>
      <c r="I1584" s="210">
        <f t="shared" si="1502"/>
        <v>0</v>
      </c>
      <c r="J1584" s="210">
        <f t="shared" si="1502"/>
        <v>0</v>
      </c>
      <c r="K1584" s="210">
        <f t="shared" si="1502"/>
        <v>4.3661411356482032E-3</v>
      </c>
      <c r="L1584" s="210">
        <f t="shared" si="1502"/>
        <v>0</v>
      </c>
    </row>
    <row r="1585" spans="1:12" x14ac:dyDescent="0.25">
      <c r="A1585" s="50" t="s">
        <v>2874</v>
      </c>
      <c r="B1585" s="50" t="s">
        <v>8379</v>
      </c>
      <c r="C1585" s="210">
        <f t="shared" ref="C1585:L1585" si="1503">(C3318/C$1818)/(C5051/C$3551)</f>
        <v>4.1940119204445008E-4</v>
      </c>
      <c r="D1585" s="210">
        <f t="shared" si="1503"/>
        <v>0</v>
      </c>
      <c r="E1585" s="210">
        <f t="shared" si="1503"/>
        <v>0</v>
      </c>
      <c r="F1585" s="210">
        <f t="shared" si="1503"/>
        <v>0</v>
      </c>
      <c r="G1585" s="210">
        <f t="shared" si="1503"/>
        <v>0</v>
      </c>
      <c r="H1585" s="210">
        <f t="shared" si="1503"/>
        <v>0</v>
      </c>
      <c r="I1585" s="210">
        <f t="shared" si="1503"/>
        <v>0</v>
      </c>
      <c r="J1585" s="210">
        <f t="shared" si="1503"/>
        <v>0</v>
      </c>
      <c r="K1585" s="210">
        <f t="shared" si="1503"/>
        <v>0</v>
      </c>
      <c r="L1585" s="210">
        <f t="shared" si="1503"/>
        <v>0</v>
      </c>
    </row>
    <row r="1586" spans="1:12" x14ac:dyDescent="0.25">
      <c r="A1586" s="50" t="s">
        <v>2928</v>
      </c>
      <c r="B1586" s="50" t="s">
        <v>8381</v>
      </c>
      <c r="C1586" s="210">
        <f t="shared" ref="C1586:L1586" si="1504">(C3319/C$1818)/(C5052/C$3551)</f>
        <v>0</v>
      </c>
      <c r="D1586" s="210">
        <f t="shared" si="1504"/>
        <v>0</v>
      </c>
      <c r="E1586" s="210">
        <f t="shared" si="1504"/>
        <v>0</v>
      </c>
      <c r="F1586" s="210">
        <f t="shared" si="1504"/>
        <v>0</v>
      </c>
      <c r="G1586" s="210">
        <f t="shared" si="1504"/>
        <v>0</v>
      </c>
      <c r="H1586" s="210">
        <f t="shared" si="1504"/>
        <v>2.0594111998351743E-2</v>
      </c>
      <c r="I1586" s="210">
        <f t="shared" si="1504"/>
        <v>0</v>
      </c>
      <c r="J1586" s="210">
        <f t="shared" si="1504"/>
        <v>0</v>
      </c>
      <c r="K1586" s="210">
        <f t="shared" si="1504"/>
        <v>0</v>
      </c>
      <c r="L1586" s="210">
        <f t="shared" si="1504"/>
        <v>0</v>
      </c>
    </row>
    <row r="1587" spans="1:12" x14ac:dyDescent="0.25">
      <c r="A1587" s="50" t="s">
        <v>2100</v>
      </c>
      <c r="B1587" s="50" t="s">
        <v>8382</v>
      </c>
      <c r="C1587" s="210">
        <f t="shared" ref="C1587:L1587" si="1505">(C3320/C$1818)/(C5053/C$3551)</f>
        <v>0</v>
      </c>
      <c r="D1587" s="210">
        <f t="shared" si="1505"/>
        <v>0</v>
      </c>
      <c r="E1587" s="210">
        <f t="shared" si="1505"/>
        <v>0</v>
      </c>
      <c r="F1587" s="210">
        <f t="shared" si="1505"/>
        <v>0</v>
      </c>
      <c r="G1587" s="210">
        <f t="shared" si="1505"/>
        <v>0</v>
      </c>
      <c r="H1587" s="210">
        <f t="shared" si="1505"/>
        <v>9.9580838115695923E-5</v>
      </c>
      <c r="I1587" s="210">
        <f t="shared" si="1505"/>
        <v>0</v>
      </c>
      <c r="J1587" s="210">
        <f t="shared" si="1505"/>
        <v>0</v>
      </c>
      <c r="K1587" s="210">
        <f t="shared" si="1505"/>
        <v>0</v>
      </c>
      <c r="L1587" s="210">
        <f t="shared" si="1505"/>
        <v>0</v>
      </c>
    </row>
    <row r="1588" spans="1:12" x14ac:dyDescent="0.25">
      <c r="A1588" s="50" t="s">
        <v>839</v>
      </c>
      <c r="B1588" s="50" t="s">
        <v>8385</v>
      </c>
      <c r="C1588" s="210">
        <f t="shared" ref="C1588:L1588" si="1506">(C3321/C$1818)/(C5054/C$3551)</f>
        <v>0</v>
      </c>
      <c r="D1588" s="210">
        <f t="shared" si="1506"/>
        <v>0</v>
      </c>
      <c r="E1588" s="210">
        <f t="shared" si="1506"/>
        <v>7.054921310084292E-4</v>
      </c>
      <c r="F1588" s="210">
        <f t="shared" si="1506"/>
        <v>0</v>
      </c>
      <c r="G1588" s="210">
        <f t="shared" si="1506"/>
        <v>2.1329447462446246E-3</v>
      </c>
      <c r="H1588" s="210">
        <f t="shared" si="1506"/>
        <v>7.6941679239618976E-2</v>
      </c>
      <c r="I1588" s="210">
        <f t="shared" si="1506"/>
        <v>0</v>
      </c>
      <c r="J1588" s="210">
        <f t="shared" si="1506"/>
        <v>0</v>
      </c>
      <c r="K1588" s="210">
        <f t="shared" si="1506"/>
        <v>6.9990689225398546E-4</v>
      </c>
      <c r="L1588" s="210">
        <f t="shared" si="1506"/>
        <v>0</v>
      </c>
    </row>
    <row r="1589" spans="1:12" x14ac:dyDescent="0.25">
      <c r="A1589" s="50" t="s">
        <v>963</v>
      </c>
      <c r="B1589" s="50" t="s">
        <v>8388</v>
      </c>
      <c r="C1589" s="210">
        <f t="shared" ref="C1589:L1589" si="1507">(C3322/C$1818)/(C5055/C$3551)</f>
        <v>0</v>
      </c>
      <c r="D1589" s="210">
        <f t="shared" si="1507"/>
        <v>0</v>
      </c>
      <c r="E1589" s="210">
        <f t="shared" si="1507"/>
        <v>0</v>
      </c>
      <c r="F1589" s="210">
        <f t="shared" si="1507"/>
        <v>0</v>
      </c>
      <c r="G1589" s="210">
        <f t="shared" si="1507"/>
        <v>0</v>
      </c>
      <c r="H1589" s="210">
        <f t="shared" si="1507"/>
        <v>0</v>
      </c>
      <c r="I1589" s="210">
        <f t="shared" si="1507"/>
        <v>0</v>
      </c>
      <c r="J1589" s="210">
        <f t="shared" si="1507"/>
        <v>0</v>
      </c>
      <c r="K1589" s="210">
        <f t="shared" si="1507"/>
        <v>0</v>
      </c>
      <c r="L1589" s="210">
        <f t="shared" si="1507"/>
        <v>0.18022749443837369</v>
      </c>
    </row>
    <row r="1590" spans="1:12" x14ac:dyDescent="0.25">
      <c r="A1590" s="50" t="s">
        <v>1652</v>
      </c>
      <c r="B1590" s="50" t="s">
        <v>8397</v>
      </c>
      <c r="C1590" s="210">
        <f t="shared" ref="C1590:L1590" si="1508">(C3323/C$1818)/(C5056/C$3551)</f>
        <v>0</v>
      </c>
      <c r="D1590" s="210">
        <f t="shared" si="1508"/>
        <v>0</v>
      </c>
      <c r="E1590" s="210">
        <f t="shared" si="1508"/>
        <v>0</v>
      </c>
      <c r="F1590" s="210">
        <f t="shared" si="1508"/>
        <v>1.0383067698012238E-2</v>
      </c>
      <c r="G1590" s="210">
        <f t="shared" si="1508"/>
        <v>0</v>
      </c>
      <c r="H1590" s="210">
        <f t="shared" si="1508"/>
        <v>0</v>
      </c>
      <c r="I1590" s="210">
        <f t="shared" si="1508"/>
        <v>0</v>
      </c>
      <c r="J1590" s="210">
        <f t="shared" si="1508"/>
        <v>0</v>
      </c>
      <c r="K1590" s="210">
        <f t="shared" si="1508"/>
        <v>0</v>
      </c>
      <c r="L1590" s="210">
        <f t="shared" si="1508"/>
        <v>0</v>
      </c>
    </row>
    <row r="1591" spans="1:12" x14ac:dyDescent="0.25">
      <c r="A1591" s="50" t="s">
        <v>1373</v>
      </c>
      <c r="B1591" s="50" t="s">
        <v>8400</v>
      </c>
      <c r="C1591" s="210">
        <f t="shared" ref="C1591:L1591" si="1509">(C3324/C$1818)/(C5057/C$3551)</f>
        <v>0</v>
      </c>
      <c r="D1591" s="210">
        <f t="shared" si="1509"/>
        <v>0</v>
      </c>
      <c r="E1591" s="210">
        <f t="shared" si="1509"/>
        <v>0</v>
      </c>
      <c r="F1591" s="210">
        <f t="shared" si="1509"/>
        <v>0</v>
      </c>
      <c r="G1591" s="210">
        <f t="shared" si="1509"/>
        <v>0</v>
      </c>
      <c r="H1591" s="210">
        <f t="shared" si="1509"/>
        <v>0</v>
      </c>
      <c r="I1591" s="210">
        <f t="shared" si="1509"/>
        <v>3.7882526188289904E-3</v>
      </c>
      <c r="J1591" s="210">
        <f t="shared" si="1509"/>
        <v>0</v>
      </c>
      <c r="K1591" s="210">
        <f t="shared" si="1509"/>
        <v>0</v>
      </c>
      <c r="L1591" s="210">
        <f t="shared" si="1509"/>
        <v>0</v>
      </c>
    </row>
    <row r="1592" spans="1:12" x14ac:dyDescent="0.25">
      <c r="A1592" s="50" t="s">
        <v>1482</v>
      </c>
      <c r="B1592" s="50" t="s">
        <v>8411</v>
      </c>
      <c r="C1592" s="210">
        <f t="shared" ref="C1592:L1592" si="1510">(C3325/C$1818)/(C5058/C$3551)</f>
        <v>0</v>
      </c>
      <c r="D1592" s="210">
        <f t="shared" si="1510"/>
        <v>0</v>
      </c>
      <c r="E1592" s="210">
        <f t="shared" si="1510"/>
        <v>0</v>
      </c>
      <c r="F1592" s="210">
        <f t="shared" si="1510"/>
        <v>0</v>
      </c>
      <c r="G1592" s="210">
        <f t="shared" si="1510"/>
        <v>0</v>
      </c>
      <c r="H1592" s="210">
        <f t="shared" si="1510"/>
        <v>0</v>
      </c>
      <c r="I1592" s="210">
        <f t="shared" si="1510"/>
        <v>0</v>
      </c>
      <c r="J1592" s="210">
        <f t="shared" si="1510"/>
        <v>0</v>
      </c>
      <c r="K1592" s="210">
        <f t="shared" si="1510"/>
        <v>0</v>
      </c>
      <c r="L1592" s="210">
        <f t="shared" si="1510"/>
        <v>2.7919004518878219E-2</v>
      </c>
    </row>
    <row r="1593" spans="1:12" x14ac:dyDescent="0.25">
      <c r="A1593" s="50" t="s">
        <v>2974</v>
      </c>
      <c r="B1593" s="50" t="s">
        <v>8413</v>
      </c>
      <c r="C1593" s="210">
        <f t="shared" ref="C1593:L1593" si="1511">(C3326/C$1818)/(C5059/C$3551)</f>
        <v>0</v>
      </c>
      <c r="D1593" s="210">
        <f t="shared" si="1511"/>
        <v>0</v>
      </c>
      <c r="E1593" s="210">
        <f t="shared" si="1511"/>
        <v>0</v>
      </c>
      <c r="F1593" s="210">
        <f t="shared" si="1511"/>
        <v>0</v>
      </c>
      <c r="G1593" s="210">
        <f t="shared" si="1511"/>
        <v>0</v>
      </c>
      <c r="H1593" s="210">
        <f t="shared" si="1511"/>
        <v>0</v>
      </c>
      <c r="I1593" s="210">
        <f t="shared" si="1511"/>
        <v>0</v>
      </c>
      <c r="J1593" s="210">
        <f t="shared" si="1511"/>
        <v>0</v>
      </c>
      <c r="K1593" s="210">
        <f t="shared" si="1511"/>
        <v>0</v>
      </c>
      <c r="L1593" s="210">
        <f t="shared" si="1511"/>
        <v>0.2357094274902114</v>
      </c>
    </row>
    <row r="1594" spans="1:12" x14ac:dyDescent="0.25">
      <c r="A1594" s="50" t="s">
        <v>2149</v>
      </c>
      <c r="B1594" s="50" t="s">
        <v>8418</v>
      </c>
      <c r="C1594" s="210">
        <f t="shared" ref="C1594:L1594" si="1512">(C3327/C$1818)/(C5060/C$3551)</f>
        <v>0</v>
      </c>
      <c r="D1594" s="210">
        <f t="shared" si="1512"/>
        <v>0</v>
      </c>
      <c r="E1594" s="210">
        <f t="shared" si="1512"/>
        <v>0</v>
      </c>
      <c r="F1594" s="210">
        <f t="shared" si="1512"/>
        <v>0</v>
      </c>
      <c r="G1594" s="210">
        <f t="shared" si="1512"/>
        <v>3.6283135890142375E-4</v>
      </c>
      <c r="H1594" s="210">
        <f t="shared" si="1512"/>
        <v>0</v>
      </c>
      <c r="I1594" s="210">
        <f t="shared" si="1512"/>
        <v>0</v>
      </c>
      <c r="J1594" s="210">
        <f t="shared" si="1512"/>
        <v>3.9977946649839046E-3</v>
      </c>
      <c r="K1594" s="210">
        <f t="shared" si="1512"/>
        <v>0</v>
      </c>
      <c r="L1594" s="210">
        <f t="shared" si="1512"/>
        <v>0</v>
      </c>
    </row>
    <row r="1595" spans="1:12" x14ac:dyDescent="0.25">
      <c r="A1595" s="50" t="s">
        <v>310</v>
      </c>
      <c r="B1595" s="50" t="s">
        <v>8420</v>
      </c>
      <c r="C1595" s="210">
        <f t="shared" ref="C1595:L1595" si="1513">(C3328/C$1818)/(C5061/C$3551)</f>
        <v>0.6907708714145796</v>
      </c>
      <c r="D1595" s="210">
        <f t="shared" si="1513"/>
        <v>0</v>
      </c>
      <c r="E1595" s="210">
        <f t="shared" si="1513"/>
        <v>0</v>
      </c>
      <c r="F1595" s="210">
        <f t="shared" si="1513"/>
        <v>0</v>
      </c>
      <c r="G1595" s="210">
        <f t="shared" si="1513"/>
        <v>0</v>
      </c>
      <c r="H1595" s="210">
        <f t="shared" si="1513"/>
        <v>0</v>
      </c>
      <c r="I1595" s="210">
        <f t="shared" si="1513"/>
        <v>0</v>
      </c>
      <c r="J1595" s="210">
        <f t="shared" si="1513"/>
        <v>0</v>
      </c>
      <c r="K1595" s="210">
        <f t="shared" si="1513"/>
        <v>0</v>
      </c>
      <c r="L1595" s="210">
        <f t="shared" si="1513"/>
        <v>0</v>
      </c>
    </row>
    <row r="1596" spans="1:12" x14ac:dyDescent="0.25">
      <c r="A1596" s="50" t="s">
        <v>152</v>
      </c>
      <c r="B1596" s="50" t="s">
        <v>8422</v>
      </c>
      <c r="C1596" s="210">
        <f t="shared" ref="C1596:L1596" si="1514">(C3329/C$1818)/(C5062/C$3551)</f>
        <v>0</v>
      </c>
      <c r="D1596" s="210">
        <f t="shared" si="1514"/>
        <v>0</v>
      </c>
      <c r="E1596" s="210">
        <f t="shared" si="1514"/>
        <v>1.7730344454003076E-4</v>
      </c>
      <c r="F1596" s="210">
        <f t="shared" si="1514"/>
        <v>0</v>
      </c>
      <c r="G1596" s="210">
        <f t="shared" si="1514"/>
        <v>0</v>
      </c>
      <c r="H1596" s="210">
        <f t="shared" si="1514"/>
        <v>0</v>
      </c>
      <c r="I1596" s="210">
        <f t="shared" si="1514"/>
        <v>4.7722727863600147E-4</v>
      </c>
      <c r="J1596" s="210">
        <f t="shared" si="1514"/>
        <v>1.1703987589562943E-3</v>
      </c>
      <c r="K1596" s="210">
        <f t="shared" si="1514"/>
        <v>0</v>
      </c>
      <c r="L1596" s="210">
        <f t="shared" si="1514"/>
        <v>0</v>
      </c>
    </row>
    <row r="1597" spans="1:12" x14ac:dyDescent="0.25">
      <c r="A1597" s="50" t="s">
        <v>38</v>
      </c>
      <c r="B1597" s="50" t="s">
        <v>8423</v>
      </c>
      <c r="C1597" s="210">
        <f t="shared" ref="C1597:L1597" si="1515">(C3330/C$1818)/(C5063/C$3551)</f>
        <v>2.2115164205247464E-6</v>
      </c>
      <c r="D1597" s="210">
        <f t="shared" si="1515"/>
        <v>0</v>
      </c>
      <c r="E1597" s="210">
        <f t="shared" si="1515"/>
        <v>0</v>
      </c>
      <c r="F1597" s="210">
        <f t="shared" si="1515"/>
        <v>0</v>
      </c>
      <c r="G1597" s="210">
        <f t="shared" si="1515"/>
        <v>8.6447509719871814E-3</v>
      </c>
      <c r="H1597" s="210">
        <f t="shared" si="1515"/>
        <v>0</v>
      </c>
      <c r="I1597" s="210">
        <f t="shared" si="1515"/>
        <v>6.2625267166174496E-5</v>
      </c>
      <c r="J1597" s="210">
        <f t="shared" si="1515"/>
        <v>1.4271648045144707E-2</v>
      </c>
      <c r="K1597" s="210">
        <f t="shared" si="1515"/>
        <v>0</v>
      </c>
      <c r="L1597" s="210">
        <f t="shared" si="1515"/>
        <v>0</v>
      </c>
    </row>
    <row r="1598" spans="1:12" x14ac:dyDescent="0.25">
      <c r="A1598" s="50" t="s">
        <v>843</v>
      </c>
      <c r="B1598" s="50" t="s">
        <v>8442</v>
      </c>
      <c r="C1598" s="210">
        <f t="shared" ref="C1598:L1598" si="1516">(C3331/C$1818)/(C5064/C$3551)</f>
        <v>0</v>
      </c>
      <c r="D1598" s="210">
        <f t="shared" si="1516"/>
        <v>0</v>
      </c>
      <c r="E1598" s="210">
        <f t="shared" si="1516"/>
        <v>0</v>
      </c>
      <c r="F1598" s="210">
        <f t="shared" si="1516"/>
        <v>0</v>
      </c>
      <c r="G1598" s="210">
        <f t="shared" si="1516"/>
        <v>0</v>
      </c>
      <c r="H1598" s="210">
        <f t="shared" si="1516"/>
        <v>0</v>
      </c>
      <c r="I1598" s="210">
        <f t="shared" si="1516"/>
        <v>0</v>
      </c>
      <c r="J1598" s="210">
        <f t="shared" si="1516"/>
        <v>2.3564226252667259E-3</v>
      </c>
      <c r="K1598" s="210">
        <f t="shared" si="1516"/>
        <v>0</v>
      </c>
      <c r="L1598" s="210">
        <f t="shared" si="1516"/>
        <v>0</v>
      </c>
    </row>
    <row r="1599" spans="1:12" x14ac:dyDescent="0.25">
      <c r="A1599" s="50" t="s">
        <v>71</v>
      </c>
      <c r="B1599" s="50" t="s">
        <v>8451</v>
      </c>
      <c r="C1599" s="210">
        <f t="shared" ref="C1599:L1599" si="1517">(C3332/C$1818)/(C5065/C$3551)</f>
        <v>0</v>
      </c>
      <c r="D1599" s="210">
        <f t="shared" si="1517"/>
        <v>0</v>
      </c>
      <c r="E1599" s="210">
        <f t="shared" si="1517"/>
        <v>0</v>
      </c>
      <c r="F1599" s="210">
        <f t="shared" si="1517"/>
        <v>0</v>
      </c>
      <c r="G1599" s="210">
        <f t="shared" si="1517"/>
        <v>0</v>
      </c>
      <c r="H1599" s="210">
        <f t="shared" si="1517"/>
        <v>0</v>
      </c>
      <c r="I1599" s="210">
        <f t="shared" si="1517"/>
        <v>0</v>
      </c>
      <c r="J1599" s="210">
        <f t="shared" si="1517"/>
        <v>1.9985851495418583E-3</v>
      </c>
      <c r="K1599" s="210">
        <f t="shared" si="1517"/>
        <v>0</v>
      </c>
      <c r="L1599" s="210">
        <f t="shared" si="1517"/>
        <v>0</v>
      </c>
    </row>
    <row r="1600" spans="1:12" x14ac:dyDescent="0.25">
      <c r="A1600" s="50" t="s">
        <v>1997</v>
      </c>
      <c r="B1600" s="50" t="s">
        <v>8452</v>
      </c>
      <c r="C1600" s="210">
        <f t="shared" ref="C1600:L1600" si="1518">(C3333/C$1818)/(C5066/C$3551)</f>
        <v>0.37893873719864563</v>
      </c>
      <c r="D1600" s="210">
        <f t="shared" si="1518"/>
        <v>0</v>
      </c>
      <c r="E1600" s="210">
        <f t="shared" si="1518"/>
        <v>0</v>
      </c>
      <c r="F1600" s="210">
        <f t="shared" si="1518"/>
        <v>0</v>
      </c>
      <c r="G1600" s="210">
        <f t="shared" si="1518"/>
        <v>0</v>
      </c>
      <c r="H1600" s="210">
        <f t="shared" si="1518"/>
        <v>0</v>
      </c>
      <c r="I1600" s="210">
        <f t="shared" si="1518"/>
        <v>0</v>
      </c>
      <c r="J1600" s="210">
        <f t="shared" si="1518"/>
        <v>0</v>
      </c>
      <c r="K1600" s="210">
        <f t="shared" si="1518"/>
        <v>0</v>
      </c>
      <c r="L1600" s="210">
        <f t="shared" si="1518"/>
        <v>0</v>
      </c>
    </row>
    <row r="1601" spans="1:12" x14ac:dyDescent="0.25">
      <c r="A1601" s="50" t="s">
        <v>56</v>
      </c>
      <c r="B1601" s="50" t="s">
        <v>8453</v>
      </c>
      <c r="C1601" s="210">
        <f t="shared" ref="C1601:L1601" si="1519">(C3334/C$1818)/(C5067/C$3551)</f>
        <v>0</v>
      </c>
      <c r="D1601" s="210">
        <f t="shared" si="1519"/>
        <v>0</v>
      </c>
      <c r="E1601" s="210">
        <f t="shared" si="1519"/>
        <v>0</v>
      </c>
      <c r="F1601" s="210">
        <f t="shared" si="1519"/>
        <v>0</v>
      </c>
      <c r="G1601" s="210">
        <f t="shared" si="1519"/>
        <v>0</v>
      </c>
      <c r="H1601" s="210">
        <f t="shared" si="1519"/>
        <v>2.0138157990953233E-4</v>
      </c>
      <c r="I1601" s="210">
        <f t="shared" si="1519"/>
        <v>0</v>
      </c>
      <c r="J1601" s="210">
        <f t="shared" si="1519"/>
        <v>0</v>
      </c>
      <c r="K1601" s="210">
        <f t="shared" si="1519"/>
        <v>1.3378785060737165E-5</v>
      </c>
      <c r="L1601" s="210">
        <f t="shared" si="1519"/>
        <v>0</v>
      </c>
    </row>
    <row r="1602" spans="1:12" x14ac:dyDescent="0.25">
      <c r="A1602" s="50" t="s">
        <v>1081</v>
      </c>
      <c r="B1602" s="50" t="s">
        <v>8459</v>
      </c>
      <c r="C1602" s="210">
        <f t="shared" ref="C1602:L1602" si="1520">(C3335/C$1818)/(C5068/C$3551)</f>
        <v>2.7607177010220666E-3</v>
      </c>
      <c r="D1602" s="210">
        <f t="shared" si="1520"/>
        <v>0</v>
      </c>
      <c r="E1602" s="210">
        <f t="shared" si="1520"/>
        <v>1.4559126083010727E-5</v>
      </c>
      <c r="F1602" s="210">
        <f t="shared" si="1520"/>
        <v>0</v>
      </c>
      <c r="G1602" s="210">
        <f t="shared" si="1520"/>
        <v>0</v>
      </c>
      <c r="H1602" s="210">
        <f t="shared" si="1520"/>
        <v>0</v>
      </c>
      <c r="I1602" s="210">
        <f t="shared" si="1520"/>
        <v>0</v>
      </c>
      <c r="J1602" s="210">
        <f t="shared" si="1520"/>
        <v>0</v>
      </c>
      <c r="K1602" s="210">
        <f t="shared" si="1520"/>
        <v>0</v>
      </c>
      <c r="L1602" s="210">
        <f t="shared" si="1520"/>
        <v>0</v>
      </c>
    </row>
    <row r="1603" spans="1:12" x14ac:dyDescent="0.25">
      <c r="A1603" s="50" t="s">
        <v>386</v>
      </c>
      <c r="B1603" s="50" t="s">
        <v>8464</v>
      </c>
      <c r="C1603" s="210">
        <f t="shared" ref="C1603:L1603" si="1521">(C3336/C$1818)/(C5069/C$3551)</f>
        <v>0</v>
      </c>
      <c r="D1603" s="210">
        <f t="shared" si="1521"/>
        <v>0</v>
      </c>
      <c r="E1603" s="210">
        <f t="shared" si="1521"/>
        <v>0</v>
      </c>
      <c r="F1603" s="210">
        <f t="shared" si="1521"/>
        <v>0</v>
      </c>
      <c r="G1603" s="210">
        <f t="shared" si="1521"/>
        <v>9.2744220918537931E-5</v>
      </c>
      <c r="H1603" s="210">
        <f t="shared" si="1521"/>
        <v>0</v>
      </c>
      <c r="I1603" s="210">
        <f t="shared" si="1521"/>
        <v>4.169705249583681E-5</v>
      </c>
      <c r="J1603" s="210">
        <f t="shared" si="1521"/>
        <v>0</v>
      </c>
      <c r="K1603" s="210">
        <f t="shared" si="1521"/>
        <v>0</v>
      </c>
      <c r="L1603" s="210">
        <f t="shared" si="1521"/>
        <v>0</v>
      </c>
    </row>
    <row r="1604" spans="1:12" x14ac:dyDescent="0.25">
      <c r="A1604" s="50" t="s">
        <v>1333</v>
      </c>
      <c r="B1604" s="50" t="s">
        <v>8466</v>
      </c>
      <c r="C1604" s="210">
        <f t="shared" ref="C1604:L1604" si="1522">(C3337/C$1818)/(C5070/C$3551)</f>
        <v>0</v>
      </c>
      <c r="D1604" s="210">
        <f t="shared" si="1522"/>
        <v>0</v>
      </c>
      <c r="E1604" s="210">
        <f t="shared" si="1522"/>
        <v>0</v>
      </c>
      <c r="F1604" s="210">
        <f t="shared" si="1522"/>
        <v>0</v>
      </c>
      <c r="G1604" s="210">
        <f t="shared" si="1522"/>
        <v>0</v>
      </c>
      <c r="H1604" s="210">
        <f t="shared" si="1522"/>
        <v>0</v>
      </c>
      <c r="I1604" s="210">
        <f t="shared" si="1522"/>
        <v>4.5742376089200361E-5</v>
      </c>
      <c r="J1604" s="210">
        <f t="shared" si="1522"/>
        <v>0</v>
      </c>
      <c r="K1604" s="210">
        <f t="shared" si="1522"/>
        <v>0</v>
      </c>
      <c r="L1604" s="210">
        <f t="shared" si="1522"/>
        <v>0</v>
      </c>
    </row>
    <row r="1605" spans="1:12" x14ac:dyDescent="0.25">
      <c r="A1605" s="50" t="s">
        <v>1001</v>
      </c>
      <c r="B1605" s="50" t="s">
        <v>8468</v>
      </c>
      <c r="C1605" s="210">
        <f t="shared" ref="C1605:L1605" si="1523">(C3338/C$1818)/(C5071/C$3551)</f>
        <v>0</v>
      </c>
      <c r="D1605" s="210">
        <f t="shared" si="1523"/>
        <v>0</v>
      </c>
      <c r="E1605" s="210">
        <f t="shared" si="1523"/>
        <v>0</v>
      </c>
      <c r="F1605" s="210">
        <f t="shared" si="1523"/>
        <v>0</v>
      </c>
      <c r="G1605" s="210">
        <f t="shared" si="1523"/>
        <v>5.2918311066105387E-5</v>
      </c>
      <c r="H1605" s="210">
        <f t="shared" si="1523"/>
        <v>0</v>
      </c>
      <c r="I1605" s="210">
        <f t="shared" si="1523"/>
        <v>0</v>
      </c>
      <c r="J1605" s="210">
        <f t="shared" si="1523"/>
        <v>0</v>
      </c>
      <c r="K1605" s="210">
        <f t="shared" si="1523"/>
        <v>0</v>
      </c>
      <c r="L1605" s="210">
        <f t="shared" si="1523"/>
        <v>0</v>
      </c>
    </row>
    <row r="1606" spans="1:12" x14ac:dyDescent="0.25">
      <c r="A1606" s="50" t="s">
        <v>211</v>
      </c>
      <c r="B1606" s="50" t="s">
        <v>8469</v>
      </c>
      <c r="C1606" s="210">
        <f t="shared" ref="C1606:L1606" si="1524">(C3339/C$1818)/(C5072/C$3551)</f>
        <v>0</v>
      </c>
      <c r="D1606" s="210">
        <f t="shared" si="1524"/>
        <v>0</v>
      </c>
      <c r="E1606" s="210">
        <f t="shared" si="1524"/>
        <v>0</v>
      </c>
      <c r="F1606" s="210">
        <f t="shared" si="1524"/>
        <v>0</v>
      </c>
      <c r="G1606" s="210">
        <f t="shared" si="1524"/>
        <v>0</v>
      </c>
      <c r="H1606" s="210">
        <f t="shared" si="1524"/>
        <v>1.6048665641058216E-4</v>
      </c>
      <c r="I1606" s="210">
        <f t="shared" si="1524"/>
        <v>0</v>
      </c>
      <c r="J1606" s="210">
        <f t="shared" si="1524"/>
        <v>0</v>
      </c>
      <c r="K1606" s="210">
        <f t="shared" si="1524"/>
        <v>0</v>
      </c>
      <c r="L1606" s="210">
        <f t="shared" si="1524"/>
        <v>0</v>
      </c>
    </row>
    <row r="1607" spans="1:12" x14ac:dyDescent="0.25">
      <c r="A1607" s="50" t="s">
        <v>3216</v>
      </c>
      <c r="B1607" s="50" t="s">
        <v>8470</v>
      </c>
      <c r="C1607" s="210">
        <f t="shared" ref="C1607:L1607" si="1525">(C3340/C$1818)/(C5073/C$3551)</f>
        <v>0</v>
      </c>
      <c r="D1607" s="210">
        <f t="shared" si="1525"/>
        <v>0</v>
      </c>
      <c r="E1607" s="210">
        <f t="shared" si="1525"/>
        <v>0</v>
      </c>
      <c r="F1607" s="210">
        <f t="shared" si="1525"/>
        <v>0</v>
      </c>
      <c r="G1607" s="210">
        <f t="shared" si="1525"/>
        <v>0</v>
      </c>
      <c r="H1607" s="210">
        <f t="shared" si="1525"/>
        <v>0</v>
      </c>
      <c r="I1607" s="210">
        <f t="shared" si="1525"/>
        <v>5.2196917993063577E-4</v>
      </c>
      <c r="J1607" s="210">
        <f t="shared" si="1525"/>
        <v>0</v>
      </c>
      <c r="K1607" s="210">
        <f t="shared" si="1525"/>
        <v>0</v>
      </c>
      <c r="L1607" s="210">
        <f t="shared" si="1525"/>
        <v>0</v>
      </c>
    </row>
    <row r="1608" spans="1:12" x14ac:dyDescent="0.25">
      <c r="A1608" s="50" t="s">
        <v>2071</v>
      </c>
      <c r="B1608" s="50" t="s">
        <v>8471</v>
      </c>
      <c r="C1608" s="210">
        <f t="shared" ref="C1608:L1608" si="1526">(C3341/C$1818)/(C5074/C$3551)</f>
        <v>0</v>
      </c>
      <c r="D1608" s="210">
        <f t="shared" si="1526"/>
        <v>0</v>
      </c>
      <c r="E1608" s="210">
        <f t="shared" si="1526"/>
        <v>0</v>
      </c>
      <c r="F1608" s="210">
        <f t="shared" si="1526"/>
        <v>0</v>
      </c>
      <c r="G1608" s="210">
        <f t="shared" si="1526"/>
        <v>0</v>
      </c>
      <c r="H1608" s="210">
        <f t="shared" si="1526"/>
        <v>0</v>
      </c>
      <c r="I1608" s="210">
        <f t="shared" si="1526"/>
        <v>2.7746030744072434E-4</v>
      </c>
      <c r="J1608" s="210">
        <f t="shared" si="1526"/>
        <v>0</v>
      </c>
      <c r="K1608" s="210">
        <f t="shared" si="1526"/>
        <v>4.105663198006556E-2</v>
      </c>
      <c r="L1608" s="210">
        <f t="shared" si="1526"/>
        <v>0</v>
      </c>
    </row>
    <row r="1609" spans="1:12" x14ac:dyDescent="0.25">
      <c r="A1609" s="50" t="s">
        <v>1401</v>
      </c>
      <c r="B1609" s="50" t="s">
        <v>8473</v>
      </c>
      <c r="C1609" s="210">
        <f t="shared" ref="C1609:L1609" si="1527">(C3342/C$1818)/(C5075/C$3551)</f>
        <v>0</v>
      </c>
      <c r="D1609" s="210">
        <f t="shared" si="1527"/>
        <v>0</v>
      </c>
      <c r="E1609" s="210">
        <f t="shared" si="1527"/>
        <v>2.301650428486607E-3</v>
      </c>
      <c r="F1609" s="210">
        <f t="shared" si="1527"/>
        <v>0</v>
      </c>
      <c r="G1609" s="210">
        <f t="shared" si="1527"/>
        <v>0</v>
      </c>
      <c r="H1609" s="210">
        <f t="shared" si="1527"/>
        <v>0</v>
      </c>
      <c r="I1609" s="210">
        <f t="shared" si="1527"/>
        <v>0</v>
      </c>
      <c r="J1609" s="210">
        <f t="shared" si="1527"/>
        <v>0</v>
      </c>
      <c r="K1609" s="210">
        <f t="shared" si="1527"/>
        <v>2.4628848245933178E-2</v>
      </c>
      <c r="L1609" s="210">
        <f t="shared" si="1527"/>
        <v>0</v>
      </c>
    </row>
    <row r="1610" spans="1:12" x14ac:dyDescent="0.25">
      <c r="A1610" s="50" t="s">
        <v>1288</v>
      </c>
      <c r="B1610" s="50" t="s">
        <v>8474</v>
      </c>
      <c r="C1610" s="210">
        <f t="shared" ref="C1610:L1610" si="1528">(C3343/C$1818)/(C5076/C$3551)</f>
        <v>0</v>
      </c>
      <c r="D1610" s="210">
        <f t="shared" si="1528"/>
        <v>0</v>
      </c>
      <c r="E1610" s="210">
        <f t="shared" si="1528"/>
        <v>0</v>
      </c>
      <c r="F1610" s="210">
        <f t="shared" si="1528"/>
        <v>0</v>
      </c>
      <c r="G1610" s="210">
        <f t="shared" si="1528"/>
        <v>1.3875382094418383E-2</v>
      </c>
      <c r="H1610" s="210">
        <f t="shared" si="1528"/>
        <v>0</v>
      </c>
      <c r="I1610" s="210">
        <f t="shared" si="1528"/>
        <v>0</v>
      </c>
      <c r="J1610" s="210">
        <f t="shared" si="1528"/>
        <v>0</v>
      </c>
      <c r="K1610" s="210">
        <f t="shared" si="1528"/>
        <v>5.0032972026186891E-4</v>
      </c>
      <c r="L1610" s="210">
        <f t="shared" si="1528"/>
        <v>0</v>
      </c>
    </row>
    <row r="1611" spans="1:12" x14ac:dyDescent="0.25">
      <c r="A1611" s="50" t="s">
        <v>2348</v>
      </c>
      <c r="B1611" s="50" t="s">
        <v>8475</v>
      </c>
      <c r="C1611" s="210">
        <f t="shared" ref="C1611:L1611" si="1529">(C3344/C$1818)/(C5077/C$3551)</f>
        <v>0</v>
      </c>
      <c r="D1611" s="210">
        <f t="shared" si="1529"/>
        <v>0</v>
      </c>
      <c r="E1611" s="210">
        <f t="shared" si="1529"/>
        <v>1.0324881031292864E-3</v>
      </c>
      <c r="F1611" s="210">
        <f t="shared" si="1529"/>
        <v>0</v>
      </c>
      <c r="G1611" s="210">
        <f t="shared" si="1529"/>
        <v>1.3136296124313732E-3</v>
      </c>
      <c r="H1611" s="210">
        <f t="shared" si="1529"/>
        <v>4.7095657370370282E-2</v>
      </c>
      <c r="I1611" s="210">
        <f t="shared" si="1529"/>
        <v>1.2833347612590766E-2</v>
      </c>
      <c r="J1611" s="210">
        <f t="shared" si="1529"/>
        <v>0</v>
      </c>
      <c r="K1611" s="210">
        <f t="shared" si="1529"/>
        <v>0</v>
      </c>
      <c r="L1611" s="210">
        <f t="shared" si="1529"/>
        <v>0</v>
      </c>
    </row>
    <row r="1612" spans="1:12" x14ac:dyDescent="0.25">
      <c r="A1612" s="50" t="s">
        <v>446</v>
      </c>
      <c r="B1612" s="50" t="s">
        <v>8479</v>
      </c>
      <c r="C1612" s="210">
        <f t="shared" ref="C1612:L1612" si="1530">(C3345/C$1818)/(C5078/C$3551)</f>
        <v>0</v>
      </c>
      <c r="D1612" s="210">
        <f t="shared" si="1530"/>
        <v>0</v>
      </c>
      <c r="E1612" s="210">
        <f t="shared" si="1530"/>
        <v>0</v>
      </c>
      <c r="F1612" s="210">
        <f t="shared" si="1530"/>
        <v>0</v>
      </c>
      <c r="G1612" s="210">
        <f t="shared" si="1530"/>
        <v>7.5245737406558572E-2</v>
      </c>
      <c r="H1612" s="210">
        <f t="shared" si="1530"/>
        <v>0</v>
      </c>
      <c r="I1612" s="210">
        <f t="shared" si="1530"/>
        <v>0</v>
      </c>
      <c r="J1612" s="210">
        <f t="shared" si="1530"/>
        <v>0</v>
      </c>
      <c r="K1612" s="210">
        <f t="shared" si="1530"/>
        <v>0</v>
      </c>
      <c r="L1612" s="210">
        <f t="shared" si="1530"/>
        <v>0</v>
      </c>
    </row>
    <row r="1613" spans="1:12" x14ac:dyDescent="0.25">
      <c r="A1613" s="50" t="s">
        <v>348</v>
      </c>
      <c r="B1613" s="50" t="s">
        <v>8481</v>
      </c>
      <c r="C1613" s="210">
        <f t="shared" ref="C1613:L1613" si="1531">(C3346/C$1818)/(C5079/C$3551)</f>
        <v>0.26767753647028292</v>
      </c>
      <c r="D1613" s="210">
        <f t="shared" si="1531"/>
        <v>0</v>
      </c>
      <c r="E1613" s="210">
        <f t="shared" si="1531"/>
        <v>0</v>
      </c>
      <c r="F1613" s="210">
        <f t="shared" si="1531"/>
        <v>0</v>
      </c>
      <c r="G1613" s="210">
        <f t="shared" si="1531"/>
        <v>0.34270751396413707</v>
      </c>
      <c r="H1613" s="210">
        <f t="shared" si="1531"/>
        <v>0.19016192018366618</v>
      </c>
      <c r="I1613" s="210">
        <f t="shared" si="1531"/>
        <v>0</v>
      </c>
      <c r="J1613" s="210">
        <f t="shared" si="1531"/>
        <v>0.18446544565119258</v>
      </c>
      <c r="K1613" s="210">
        <f t="shared" si="1531"/>
        <v>0</v>
      </c>
      <c r="L1613" s="210">
        <f t="shared" si="1531"/>
        <v>0</v>
      </c>
    </row>
    <row r="1614" spans="1:12" x14ac:dyDescent="0.25">
      <c r="A1614" s="50" t="s">
        <v>333</v>
      </c>
      <c r="B1614" s="50" t="s">
        <v>8484</v>
      </c>
      <c r="C1614" s="210">
        <f t="shared" ref="C1614:L1614" si="1532">(C3347/C$1818)/(C5080/C$3551)</f>
        <v>0</v>
      </c>
      <c r="D1614" s="210">
        <f t="shared" si="1532"/>
        <v>0</v>
      </c>
      <c r="E1614" s="210">
        <f t="shared" si="1532"/>
        <v>2.0462770560358864E-4</v>
      </c>
      <c r="F1614" s="210">
        <f t="shared" si="1532"/>
        <v>0</v>
      </c>
      <c r="G1614" s="210">
        <f t="shared" si="1532"/>
        <v>2.1304048165964623E-5</v>
      </c>
      <c r="H1614" s="210">
        <f t="shared" si="1532"/>
        <v>0</v>
      </c>
      <c r="I1614" s="210">
        <f t="shared" si="1532"/>
        <v>0</v>
      </c>
      <c r="J1614" s="210">
        <f t="shared" si="1532"/>
        <v>0</v>
      </c>
      <c r="K1614" s="210">
        <f t="shared" si="1532"/>
        <v>0</v>
      </c>
      <c r="L1614" s="210">
        <f t="shared" si="1532"/>
        <v>0</v>
      </c>
    </row>
    <row r="1615" spans="1:12" x14ac:dyDescent="0.25">
      <c r="A1615" s="50" t="s">
        <v>434</v>
      </c>
      <c r="B1615" s="50" t="s">
        <v>8488</v>
      </c>
      <c r="C1615" s="210">
        <f t="shared" ref="C1615:L1615" si="1533">(C3348/C$1818)/(C5081/C$3551)</f>
        <v>0</v>
      </c>
      <c r="D1615" s="210">
        <f t="shared" si="1533"/>
        <v>0</v>
      </c>
      <c r="E1615" s="210">
        <f t="shared" si="1533"/>
        <v>3.6079054457582307E-4</v>
      </c>
      <c r="F1615" s="210">
        <f t="shared" si="1533"/>
        <v>0</v>
      </c>
      <c r="G1615" s="210">
        <f t="shared" si="1533"/>
        <v>0</v>
      </c>
      <c r="H1615" s="210">
        <f t="shared" si="1533"/>
        <v>3.5821095649717706E-4</v>
      </c>
      <c r="I1615" s="210">
        <f t="shared" si="1533"/>
        <v>1.8402130519323283E-5</v>
      </c>
      <c r="J1615" s="210">
        <f t="shared" si="1533"/>
        <v>0</v>
      </c>
      <c r="K1615" s="210">
        <f t="shared" si="1533"/>
        <v>0</v>
      </c>
      <c r="L1615" s="210">
        <f t="shared" si="1533"/>
        <v>0</v>
      </c>
    </row>
    <row r="1616" spans="1:12" x14ac:dyDescent="0.25">
      <c r="A1616" s="50" t="s">
        <v>1532</v>
      </c>
      <c r="B1616" s="50" t="s">
        <v>8491</v>
      </c>
      <c r="C1616" s="210">
        <f t="shared" ref="C1616:L1616" si="1534">(C3349/C$1818)/(C5082/C$3551)</f>
        <v>0</v>
      </c>
      <c r="D1616" s="210">
        <f t="shared" si="1534"/>
        <v>0</v>
      </c>
      <c r="E1616" s="210">
        <f t="shared" si="1534"/>
        <v>0</v>
      </c>
      <c r="F1616" s="210">
        <f t="shared" si="1534"/>
        <v>0</v>
      </c>
      <c r="G1616" s="210">
        <f t="shared" si="1534"/>
        <v>0</v>
      </c>
      <c r="H1616" s="210">
        <f t="shared" si="1534"/>
        <v>0</v>
      </c>
      <c r="I1616" s="210">
        <f t="shared" si="1534"/>
        <v>1.1762394513236615E-2</v>
      </c>
      <c r="J1616" s="210">
        <f t="shared" si="1534"/>
        <v>0</v>
      </c>
      <c r="K1616" s="210">
        <f t="shared" si="1534"/>
        <v>0</v>
      </c>
      <c r="L1616" s="210">
        <f t="shared" si="1534"/>
        <v>0</v>
      </c>
    </row>
    <row r="1617" spans="1:12" x14ac:dyDescent="0.25">
      <c r="A1617" s="50" t="s">
        <v>2187</v>
      </c>
      <c r="B1617" s="50" t="s">
        <v>8495</v>
      </c>
      <c r="C1617" s="210">
        <f t="shared" ref="C1617:L1617" si="1535">(C3350/C$1818)/(C5083/C$3551)</f>
        <v>0</v>
      </c>
      <c r="D1617" s="210">
        <f t="shared" si="1535"/>
        <v>0</v>
      </c>
      <c r="E1617" s="210">
        <f t="shared" si="1535"/>
        <v>0</v>
      </c>
      <c r="F1617" s="210">
        <f t="shared" si="1535"/>
        <v>0</v>
      </c>
      <c r="G1617" s="210">
        <f t="shared" si="1535"/>
        <v>0</v>
      </c>
      <c r="H1617" s="210">
        <f t="shared" si="1535"/>
        <v>0</v>
      </c>
      <c r="I1617" s="210">
        <f t="shared" si="1535"/>
        <v>1.4695184657031514E-2</v>
      </c>
      <c r="J1617" s="210">
        <f t="shared" si="1535"/>
        <v>0</v>
      </c>
      <c r="K1617" s="210">
        <f t="shared" si="1535"/>
        <v>0</v>
      </c>
      <c r="L1617" s="210">
        <f t="shared" si="1535"/>
        <v>0</v>
      </c>
    </row>
    <row r="1618" spans="1:12" x14ac:dyDescent="0.25">
      <c r="A1618" s="50" t="s">
        <v>1309</v>
      </c>
      <c r="B1618" s="50" t="s">
        <v>8502</v>
      </c>
      <c r="C1618" s="210">
        <f t="shared" ref="C1618:L1618" si="1536">(C3351/C$1818)/(C5084/C$3551)</f>
        <v>0</v>
      </c>
      <c r="D1618" s="210">
        <f t="shared" si="1536"/>
        <v>0</v>
      </c>
      <c r="E1618" s="210">
        <f t="shared" si="1536"/>
        <v>0</v>
      </c>
      <c r="F1618" s="210">
        <f t="shared" si="1536"/>
        <v>0</v>
      </c>
      <c r="G1618" s="210">
        <f t="shared" si="1536"/>
        <v>0</v>
      </c>
      <c r="H1618" s="210">
        <f t="shared" si="1536"/>
        <v>0</v>
      </c>
      <c r="I1618" s="210">
        <f t="shared" si="1536"/>
        <v>1.5932737059847011E-4</v>
      </c>
      <c r="J1618" s="210">
        <f t="shared" si="1536"/>
        <v>0</v>
      </c>
      <c r="K1618" s="210">
        <f t="shared" si="1536"/>
        <v>0</v>
      </c>
      <c r="L1618" s="210">
        <f t="shared" si="1536"/>
        <v>0</v>
      </c>
    </row>
    <row r="1619" spans="1:12" x14ac:dyDescent="0.25">
      <c r="A1619" s="50" t="s">
        <v>195</v>
      </c>
      <c r="B1619" s="50" t="s">
        <v>8509</v>
      </c>
      <c r="C1619" s="210">
        <f t="shared" ref="C1619:L1619" si="1537">(C3352/C$1818)/(C5085/C$3551)</f>
        <v>0</v>
      </c>
      <c r="D1619" s="210">
        <f t="shared" si="1537"/>
        <v>0</v>
      </c>
      <c r="E1619" s="210">
        <f t="shared" si="1537"/>
        <v>0</v>
      </c>
      <c r="F1619" s="210">
        <f t="shared" si="1537"/>
        <v>0</v>
      </c>
      <c r="G1619" s="210">
        <f t="shared" si="1537"/>
        <v>0</v>
      </c>
      <c r="H1619" s="210">
        <f t="shared" si="1537"/>
        <v>0</v>
      </c>
      <c r="I1619" s="210">
        <f t="shared" si="1537"/>
        <v>1.5930690716488372E-4</v>
      </c>
      <c r="J1619" s="210">
        <f t="shared" si="1537"/>
        <v>0</v>
      </c>
      <c r="K1619" s="210">
        <f t="shared" si="1537"/>
        <v>0</v>
      </c>
      <c r="L1619" s="210">
        <f t="shared" si="1537"/>
        <v>0</v>
      </c>
    </row>
    <row r="1620" spans="1:12" x14ac:dyDescent="0.25">
      <c r="A1620" s="50" t="s">
        <v>2287</v>
      </c>
      <c r="B1620" s="50" t="s">
        <v>8515</v>
      </c>
      <c r="C1620" s="210">
        <f t="shared" ref="C1620:L1620" si="1538">(C3353/C$1818)/(C5086/C$3551)</f>
        <v>0</v>
      </c>
      <c r="D1620" s="210">
        <f t="shared" si="1538"/>
        <v>0</v>
      </c>
      <c r="E1620" s="210">
        <f t="shared" si="1538"/>
        <v>0</v>
      </c>
      <c r="F1620" s="210">
        <f t="shared" si="1538"/>
        <v>0</v>
      </c>
      <c r="G1620" s="210">
        <f t="shared" si="1538"/>
        <v>0</v>
      </c>
      <c r="H1620" s="210">
        <f t="shared" si="1538"/>
        <v>1.5776624599369144E-3</v>
      </c>
      <c r="I1620" s="210">
        <f t="shared" si="1538"/>
        <v>0</v>
      </c>
      <c r="J1620" s="210">
        <f t="shared" si="1538"/>
        <v>0</v>
      </c>
      <c r="K1620" s="210">
        <f t="shared" si="1538"/>
        <v>0</v>
      </c>
      <c r="L1620" s="210">
        <f t="shared" si="1538"/>
        <v>0</v>
      </c>
    </row>
    <row r="1621" spans="1:12" x14ac:dyDescent="0.25">
      <c r="A1621" s="50" t="s">
        <v>710</v>
      </c>
      <c r="B1621" s="50" t="s">
        <v>8519</v>
      </c>
      <c r="C1621" s="210">
        <f t="shared" ref="C1621:L1621" si="1539">(C3354/C$1818)/(C5087/C$3551)</f>
        <v>0</v>
      </c>
      <c r="D1621" s="210">
        <f t="shared" si="1539"/>
        <v>0</v>
      </c>
      <c r="E1621" s="210">
        <f t="shared" si="1539"/>
        <v>0</v>
      </c>
      <c r="F1621" s="210">
        <f t="shared" si="1539"/>
        <v>0</v>
      </c>
      <c r="G1621" s="210">
        <f t="shared" si="1539"/>
        <v>0</v>
      </c>
      <c r="H1621" s="210">
        <f t="shared" si="1539"/>
        <v>0</v>
      </c>
      <c r="I1621" s="210">
        <f t="shared" si="1539"/>
        <v>0</v>
      </c>
      <c r="J1621" s="210">
        <f t="shared" si="1539"/>
        <v>0.11341638423652299</v>
      </c>
      <c r="K1621" s="210">
        <f t="shared" si="1539"/>
        <v>0</v>
      </c>
      <c r="L1621" s="210">
        <f t="shared" si="1539"/>
        <v>0</v>
      </c>
    </row>
    <row r="1622" spans="1:12" x14ac:dyDescent="0.25">
      <c r="A1622" s="50" t="s">
        <v>957</v>
      </c>
      <c r="B1622" s="50" t="s">
        <v>8528</v>
      </c>
      <c r="C1622" s="210">
        <f t="shared" ref="C1622:L1622" si="1540">(C3355/C$1818)/(C5088/C$3551)</f>
        <v>0</v>
      </c>
      <c r="D1622" s="210">
        <f t="shared" si="1540"/>
        <v>0</v>
      </c>
      <c r="E1622" s="210">
        <f t="shared" si="1540"/>
        <v>0</v>
      </c>
      <c r="F1622" s="210">
        <f t="shared" si="1540"/>
        <v>0</v>
      </c>
      <c r="G1622" s="210">
        <f t="shared" si="1540"/>
        <v>0</v>
      </c>
      <c r="H1622" s="210">
        <f t="shared" si="1540"/>
        <v>0</v>
      </c>
      <c r="I1622" s="210">
        <f t="shared" si="1540"/>
        <v>0</v>
      </c>
      <c r="J1622" s="210">
        <f t="shared" si="1540"/>
        <v>1.6303113816033663E-3</v>
      </c>
      <c r="K1622" s="210">
        <f t="shared" si="1540"/>
        <v>0</v>
      </c>
      <c r="L1622" s="210">
        <f t="shared" si="1540"/>
        <v>0</v>
      </c>
    </row>
    <row r="1623" spans="1:12" x14ac:dyDescent="0.25">
      <c r="A1623" s="50" t="s">
        <v>359</v>
      </c>
      <c r="B1623" s="50" t="s">
        <v>8531</v>
      </c>
      <c r="C1623" s="210">
        <f t="shared" ref="C1623:L1623" si="1541">(C3356/C$1818)/(C5089/C$3551)</f>
        <v>0</v>
      </c>
      <c r="D1623" s="210">
        <f t="shared" si="1541"/>
        <v>0</v>
      </c>
      <c r="E1623" s="210">
        <f t="shared" si="1541"/>
        <v>0</v>
      </c>
      <c r="F1623" s="210">
        <f t="shared" si="1541"/>
        <v>0</v>
      </c>
      <c r="G1623" s="210">
        <f t="shared" si="1541"/>
        <v>0</v>
      </c>
      <c r="H1623" s="210">
        <f t="shared" si="1541"/>
        <v>0</v>
      </c>
      <c r="I1623" s="210">
        <f t="shared" si="1541"/>
        <v>3.7508153064710471E-3</v>
      </c>
      <c r="J1623" s="210">
        <f t="shared" si="1541"/>
        <v>4.6822784111017132E-3</v>
      </c>
      <c r="K1623" s="210">
        <f t="shared" si="1541"/>
        <v>0</v>
      </c>
      <c r="L1623" s="210">
        <f t="shared" si="1541"/>
        <v>0</v>
      </c>
    </row>
    <row r="1624" spans="1:12" x14ac:dyDescent="0.25">
      <c r="A1624" s="50" t="s">
        <v>2068</v>
      </c>
      <c r="B1624" s="50" t="s">
        <v>8545</v>
      </c>
      <c r="C1624" s="210">
        <f t="shared" ref="C1624:L1624" si="1542">(C3357/C$1818)/(C5090/C$3551)</f>
        <v>0</v>
      </c>
      <c r="D1624" s="210">
        <f t="shared" si="1542"/>
        <v>0</v>
      </c>
      <c r="E1624" s="210">
        <f t="shared" si="1542"/>
        <v>0</v>
      </c>
      <c r="F1624" s="210">
        <f t="shared" si="1542"/>
        <v>0</v>
      </c>
      <c r="G1624" s="210">
        <f t="shared" si="1542"/>
        <v>0</v>
      </c>
      <c r="H1624" s="210">
        <f t="shared" si="1542"/>
        <v>0</v>
      </c>
      <c r="I1624" s="210">
        <f t="shared" si="1542"/>
        <v>1.4262316492031379E-3</v>
      </c>
      <c r="J1624" s="210">
        <f t="shared" si="1542"/>
        <v>0</v>
      </c>
      <c r="K1624" s="210">
        <f t="shared" si="1542"/>
        <v>0</v>
      </c>
      <c r="L1624" s="210">
        <f t="shared" si="1542"/>
        <v>0</v>
      </c>
    </row>
    <row r="1625" spans="1:12" x14ac:dyDescent="0.25">
      <c r="A1625" s="50" t="s">
        <v>264</v>
      </c>
      <c r="B1625" s="50" t="s">
        <v>8552</v>
      </c>
      <c r="C1625" s="210">
        <f t="shared" ref="C1625:L1625" si="1543">(C3358/C$1818)/(C5091/C$3551)</f>
        <v>0</v>
      </c>
      <c r="D1625" s="210">
        <f t="shared" si="1543"/>
        <v>0</v>
      </c>
      <c r="E1625" s="210">
        <f t="shared" si="1543"/>
        <v>0</v>
      </c>
      <c r="F1625" s="210">
        <f t="shared" si="1543"/>
        <v>4.4374063882806406E-6</v>
      </c>
      <c r="G1625" s="210">
        <f t="shared" si="1543"/>
        <v>0</v>
      </c>
      <c r="H1625" s="210">
        <f t="shared" si="1543"/>
        <v>0</v>
      </c>
      <c r="I1625" s="210">
        <f t="shared" si="1543"/>
        <v>0</v>
      </c>
      <c r="J1625" s="210">
        <f t="shared" si="1543"/>
        <v>0</v>
      </c>
      <c r="K1625" s="210">
        <f t="shared" si="1543"/>
        <v>0</v>
      </c>
      <c r="L1625" s="210">
        <f t="shared" si="1543"/>
        <v>0</v>
      </c>
    </row>
    <row r="1626" spans="1:12" x14ac:dyDescent="0.25">
      <c r="A1626" s="50" t="s">
        <v>494</v>
      </c>
      <c r="B1626" s="50" t="s">
        <v>8563</v>
      </c>
      <c r="C1626" s="210">
        <f t="shared" ref="C1626:L1626" si="1544">(C3359/C$1818)/(C5092/C$3551)</f>
        <v>0</v>
      </c>
      <c r="D1626" s="210">
        <f t="shared" si="1544"/>
        <v>0</v>
      </c>
      <c r="E1626" s="210">
        <f t="shared" si="1544"/>
        <v>0</v>
      </c>
      <c r="F1626" s="210">
        <f t="shared" si="1544"/>
        <v>0</v>
      </c>
      <c r="G1626" s="210">
        <f t="shared" si="1544"/>
        <v>0</v>
      </c>
      <c r="H1626" s="210">
        <f t="shared" si="1544"/>
        <v>0</v>
      </c>
      <c r="I1626" s="210">
        <f t="shared" si="1544"/>
        <v>0</v>
      </c>
      <c r="J1626" s="210">
        <f t="shared" si="1544"/>
        <v>0.18533933806043273</v>
      </c>
      <c r="K1626" s="210">
        <f t="shared" si="1544"/>
        <v>0</v>
      </c>
      <c r="L1626" s="210">
        <f t="shared" si="1544"/>
        <v>0</v>
      </c>
    </row>
    <row r="1627" spans="1:12" x14ac:dyDescent="0.25">
      <c r="A1627" s="50" t="s">
        <v>1071</v>
      </c>
      <c r="B1627" s="50" t="s">
        <v>8580</v>
      </c>
      <c r="C1627" s="210">
        <f t="shared" ref="C1627:L1627" si="1545">(C3360/C$1818)/(C5093/C$3551)</f>
        <v>0</v>
      </c>
      <c r="D1627" s="210">
        <f t="shared" si="1545"/>
        <v>0</v>
      </c>
      <c r="E1627" s="210">
        <f t="shared" si="1545"/>
        <v>0</v>
      </c>
      <c r="F1627" s="210">
        <f t="shared" si="1545"/>
        <v>0</v>
      </c>
      <c r="G1627" s="210">
        <f t="shared" si="1545"/>
        <v>0</v>
      </c>
      <c r="H1627" s="210">
        <f t="shared" si="1545"/>
        <v>6.5919245776215685E-3</v>
      </c>
      <c r="I1627" s="210">
        <f t="shared" si="1545"/>
        <v>0</v>
      </c>
      <c r="J1627" s="210">
        <f t="shared" si="1545"/>
        <v>0</v>
      </c>
      <c r="K1627" s="210">
        <f t="shared" si="1545"/>
        <v>0</v>
      </c>
      <c r="L1627" s="210">
        <f t="shared" si="1545"/>
        <v>0</v>
      </c>
    </row>
    <row r="1628" spans="1:12" x14ac:dyDescent="0.25">
      <c r="A1628" s="50" t="s">
        <v>105</v>
      </c>
      <c r="B1628" s="50" t="s">
        <v>8585</v>
      </c>
      <c r="C1628" s="210">
        <f t="shared" ref="C1628:L1628" si="1546">(C3361/C$1818)/(C5094/C$3551)</f>
        <v>0</v>
      </c>
      <c r="D1628" s="210">
        <f t="shared" si="1546"/>
        <v>0</v>
      </c>
      <c r="E1628" s="210">
        <f t="shared" si="1546"/>
        <v>3.979996506230609E-3</v>
      </c>
      <c r="F1628" s="210">
        <f t="shared" si="1546"/>
        <v>0</v>
      </c>
      <c r="G1628" s="210">
        <f t="shared" si="1546"/>
        <v>7.5297060621884232E-7</v>
      </c>
      <c r="H1628" s="210">
        <f t="shared" si="1546"/>
        <v>0</v>
      </c>
      <c r="I1628" s="210">
        <f t="shared" si="1546"/>
        <v>0</v>
      </c>
      <c r="J1628" s="210">
        <f t="shared" si="1546"/>
        <v>0</v>
      </c>
      <c r="K1628" s="210">
        <f t="shared" si="1546"/>
        <v>0</v>
      </c>
      <c r="L1628" s="210">
        <f t="shared" si="1546"/>
        <v>0</v>
      </c>
    </row>
    <row r="1629" spans="1:12" x14ac:dyDescent="0.25">
      <c r="A1629" s="50" t="s">
        <v>34</v>
      </c>
      <c r="B1629" s="50" t="s">
        <v>8586</v>
      </c>
      <c r="C1629" s="210">
        <f t="shared" ref="C1629:L1629" si="1547">(C3362/C$1818)/(C5095/C$3551)</f>
        <v>0</v>
      </c>
      <c r="D1629" s="210">
        <f t="shared" si="1547"/>
        <v>0</v>
      </c>
      <c r="E1629" s="210">
        <f t="shared" si="1547"/>
        <v>0</v>
      </c>
      <c r="F1629" s="210">
        <f t="shared" si="1547"/>
        <v>0</v>
      </c>
      <c r="G1629" s="210">
        <f t="shared" si="1547"/>
        <v>5.4824167885335844E-5</v>
      </c>
      <c r="H1629" s="210">
        <f t="shared" si="1547"/>
        <v>0</v>
      </c>
      <c r="I1629" s="210">
        <f t="shared" si="1547"/>
        <v>0</v>
      </c>
      <c r="J1629" s="210">
        <f t="shared" si="1547"/>
        <v>0</v>
      </c>
      <c r="K1629" s="210">
        <f t="shared" si="1547"/>
        <v>0</v>
      </c>
      <c r="L1629" s="210">
        <f t="shared" si="1547"/>
        <v>0</v>
      </c>
    </row>
    <row r="1630" spans="1:12" x14ac:dyDescent="0.25">
      <c r="A1630" s="50" t="s">
        <v>1537</v>
      </c>
      <c r="B1630" s="50" t="s">
        <v>8607</v>
      </c>
      <c r="C1630" s="210">
        <f t="shared" ref="C1630:L1630" si="1548">(C3363/C$1818)/(C5096/C$3551)</f>
        <v>0</v>
      </c>
      <c r="D1630" s="210">
        <f t="shared" si="1548"/>
        <v>0</v>
      </c>
      <c r="E1630" s="210">
        <f t="shared" si="1548"/>
        <v>0</v>
      </c>
      <c r="F1630" s="210">
        <f t="shared" si="1548"/>
        <v>0</v>
      </c>
      <c r="G1630" s="210">
        <f t="shared" si="1548"/>
        <v>0</v>
      </c>
      <c r="H1630" s="210">
        <f t="shared" si="1548"/>
        <v>7.5777519687678886E-3</v>
      </c>
      <c r="I1630" s="210">
        <f t="shared" si="1548"/>
        <v>0</v>
      </c>
      <c r="J1630" s="210">
        <f t="shared" si="1548"/>
        <v>0</v>
      </c>
      <c r="K1630" s="210">
        <f t="shared" si="1548"/>
        <v>0</v>
      </c>
      <c r="L1630" s="210">
        <f t="shared" si="1548"/>
        <v>0</v>
      </c>
    </row>
    <row r="1631" spans="1:12" x14ac:dyDescent="0.25">
      <c r="A1631" s="50" t="s">
        <v>1317</v>
      </c>
      <c r="B1631" s="50" t="s">
        <v>8608</v>
      </c>
      <c r="C1631" s="210">
        <f t="shared" ref="C1631:L1631" si="1549">(C3364/C$1818)/(C5097/C$3551)</f>
        <v>2.6802975854671907E-3</v>
      </c>
      <c r="D1631" s="210">
        <f t="shared" si="1549"/>
        <v>0</v>
      </c>
      <c r="E1631" s="210">
        <f t="shared" si="1549"/>
        <v>0</v>
      </c>
      <c r="F1631" s="210">
        <f t="shared" si="1549"/>
        <v>0</v>
      </c>
      <c r="G1631" s="210">
        <f t="shared" si="1549"/>
        <v>0</v>
      </c>
      <c r="H1631" s="210">
        <f t="shared" si="1549"/>
        <v>0</v>
      </c>
      <c r="I1631" s="210">
        <f t="shared" si="1549"/>
        <v>0</v>
      </c>
      <c r="J1631" s="210">
        <f t="shared" si="1549"/>
        <v>0</v>
      </c>
      <c r="K1631" s="210">
        <f t="shared" si="1549"/>
        <v>0</v>
      </c>
      <c r="L1631" s="210">
        <f t="shared" si="1549"/>
        <v>0</v>
      </c>
    </row>
    <row r="1632" spans="1:12" x14ac:dyDescent="0.25">
      <c r="A1632" s="50" t="s">
        <v>1421</v>
      </c>
      <c r="B1632" s="50" t="s">
        <v>8610</v>
      </c>
      <c r="C1632" s="210">
        <f t="shared" ref="C1632:L1632" si="1550">(C3365/C$1818)/(C5098/C$3551)</f>
        <v>7.6685450559659685E-3</v>
      </c>
      <c r="D1632" s="210">
        <f t="shared" si="1550"/>
        <v>0</v>
      </c>
      <c r="E1632" s="210">
        <f t="shared" si="1550"/>
        <v>0</v>
      </c>
      <c r="F1632" s="210">
        <f t="shared" si="1550"/>
        <v>0</v>
      </c>
      <c r="G1632" s="210">
        <f t="shared" si="1550"/>
        <v>0</v>
      </c>
      <c r="H1632" s="210">
        <f t="shared" si="1550"/>
        <v>0</v>
      </c>
      <c r="I1632" s="210">
        <f t="shared" si="1550"/>
        <v>0</v>
      </c>
      <c r="J1632" s="210">
        <f t="shared" si="1550"/>
        <v>0</v>
      </c>
      <c r="K1632" s="210">
        <f t="shared" si="1550"/>
        <v>0</v>
      </c>
      <c r="L1632" s="210">
        <f t="shared" si="1550"/>
        <v>0</v>
      </c>
    </row>
    <row r="1633" spans="1:12" x14ac:dyDescent="0.25">
      <c r="A1633" s="50" t="s">
        <v>1508</v>
      </c>
      <c r="B1633" s="50" t="s">
        <v>8613</v>
      </c>
      <c r="C1633" s="210">
        <f t="shared" ref="C1633:L1633" si="1551">(C3366/C$1818)/(C5099/C$3551)</f>
        <v>0</v>
      </c>
      <c r="D1633" s="210">
        <f t="shared" si="1551"/>
        <v>0</v>
      </c>
      <c r="E1633" s="210">
        <f t="shared" si="1551"/>
        <v>0</v>
      </c>
      <c r="F1633" s="210">
        <f t="shared" si="1551"/>
        <v>0</v>
      </c>
      <c r="G1633" s="210">
        <f t="shared" si="1551"/>
        <v>0</v>
      </c>
      <c r="H1633" s="210">
        <f t="shared" si="1551"/>
        <v>0</v>
      </c>
      <c r="I1633" s="210">
        <f t="shared" si="1551"/>
        <v>0</v>
      </c>
      <c r="J1633" s="210">
        <f t="shared" si="1551"/>
        <v>7.9375642231183895E-3</v>
      </c>
      <c r="K1633" s="210">
        <f t="shared" si="1551"/>
        <v>0</v>
      </c>
      <c r="L1633" s="210">
        <f t="shared" si="1551"/>
        <v>0</v>
      </c>
    </row>
    <row r="1634" spans="1:12" x14ac:dyDescent="0.25">
      <c r="A1634" s="50" t="s">
        <v>589</v>
      </c>
      <c r="B1634" s="50" t="s">
        <v>8617</v>
      </c>
      <c r="C1634" s="210">
        <f t="shared" ref="C1634:L1634" si="1552">(C3367/C$1818)/(C5100/C$3551)</f>
        <v>0</v>
      </c>
      <c r="D1634" s="210">
        <f t="shared" si="1552"/>
        <v>0</v>
      </c>
      <c r="E1634" s="210">
        <f t="shared" si="1552"/>
        <v>2.5899091059549528E-3</v>
      </c>
      <c r="F1634" s="210">
        <f t="shared" si="1552"/>
        <v>0</v>
      </c>
      <c r="G1634" s="210">
        <f t="shared" si="1552"/>
        <v>0</v>
      </c>
      <c r="H1634" s="210">
        <f t="shared" si="1552"/>
        <v>0</v>
      </c>
      <c r="I1634" s="210">
        <f t="shared" si="1552"/>
        <v>0</v>
      </c>
      <c r="J1634" s="210">
        <f t="shared" si="1552"/>
        <v>0</v>
      </c>
      <c r="K1634" s="210">
        <f t="shared" si="1552"/>
        <v>0</v>
      </c>
      <c r="L1634" s="210">
        <f t="shared" si="1552"/>
        <v>0</v>
      </c>
    </row>
    <row r="1635" spans="1:12" x14ac:dyDescent="0.25">
      <c r="A1635" s="50" t="s">
        <v>472</v>
      </c>
      <c r="B1635" s="50" t="s">
        <v>8619</v>
      </c>
      <c r="C1635" s="210">
        <f t="shared" ref="C1635:L1635" si="1553">(C3368/C$1818)/(C5101/C$3551)</f>
        <v>0</v>
      </c>
      <c r="D1635" s="210">
        <f t="shared" si="1553"/>
        <v>0</v>
      </c>
      <c r="E1635" s="210">
        <f t="shared" si="1553"/>
        <v>0</v>
      </c>
      <c r="F1635" s="210">
        <f t="shared" si="1553"/>
        <v>3.5278994476177765E-4</v>
      </c>
      <c r="G1635" s="210">
        <f t="shared" si="1553"/>
        <v>0</v>
      </c>
      <c r="H1635" s="210">
        <f t="shared" si="1553"/>
        <v>0</v>
      </c>
      <c r="I1635" s="210">
        <f t="shared" si="1553"/>
        <v>0</v>
      </c>
      <c r="J1635" s="210">
        <f t="shared" si="1553"/>
        <v>0</v>
      </c>
      <c r="K1635" s="210">
        <f t="shared" si="1553"/>
        <v>0</v>
      </c>
      <c r="L1635" s="210">
        <f t="shared" si="1553"/>
        <v>0</v>
      </c>
    </row>
    <row r="1636" spans="1:12" x14ac:dyDescent="0.25">
      <c r="A1636" s="50" t="s">
        <v>2821</v>
      </c>
      <c r="B1636" s="50" t="s">
        <v>8635</v>
      </c>
      <c r="C1636" s="210">
        <f t="shared" ref="C1636:L1636" si="1554">(C3369/C$1818)/(C5102/C$3551)</f>
        <v>0</v>
      </c>
      <c r="D1636" s="210">
        <f t="shared" si="1554"/>
        <v>0</v>
      </c>
      <c r="E1636" s="210">
        <f t="shared" si="1554"/>
        <v>0</v>
      </c>
      <c r="F1636" s="210">
        <f t="shared" si="1554"/>
        <v>0</v>
      </c>
      <c r="G1636" s="210">
        <f t="shared" si="1554"/>
        <v>1.7860754739299305E-5</v>
      </c>
      <c r="H1636" s="210">
        <f t="shared" si="1554"/>
        <v>0</v>
      </c>
      <c r="I1636" s="210">
        <f t="shared" si="1554"/>
        <v>0</v>
      </c>
      <c r="J1636" s="210">
        <f t="shared" si="1554"/>
        <v>0</v>
      </c>
      <c r="K1636" s="210">
        <f t="shared" si="1554"/>
        <v>0</v>
      </c>
      <c r="L1636" s="210">
        <f t="shared" si="1554"/>
        <v>0</v>
      </c>
    </row>
    <row r="1637" spans="1:12" x14ac:dyDescent="0.25">
      <c r="A1637" s="50" t="s">
        <v>1846</v>
      </c>
      <c r="B1637" s="50" t="s">
        <v>8643</v>
      </c>
      <c r="C1637" s="210">
        <f t="shared" ref="C1637:L1637" si="1555">(C3370/C$1818)/(C5103/C$3551)</f>
        <v>0</v>
      </c>
      <c r="D1637" s="210">
        <f t="shared" si="1555"/>
        <v>0</v>
      </c>
      <c r="E1637" s="210">
        <f t="shared" si="1555"/>
        <v>5.217471245772729E-3</v>
      </c>
      <c r="F1637" s="210">
        <f t="shared" si="1555"/>
        <v>0</v>
      </c>
      <c r="G1637" s="210">
        <f t="shared" si="1555"/>
        <v>0</v>
      </c>
      <c r="H1637" s="210">
        <f t="shared" si="1555"/>
        <v>0</v>
      </c>
      <c r="I1637" s="210">
        <f t="shared" si="1555"/>
        <v>0</v>
      </c>
      <c r="J1637" s="210">
        <f t="shared" si="1555"/>
        <v>0</v>
      </c>
      <c r="K1637" s="210">
        <f t="shared" si="1555"/>
        <v>0</v>
      </c>
      <c r="L1637" s="210">
        <f t="shared" si="1555"/>
        <v>0</v>
      </c>
    </row>
    <row r="1638" spans="1:12" x14ac:dyDescent="0.25">
      <c r="A1638" s="50" t="s">
        <v>3112</v>
      </c>
      <c r="B1638" s="50" t="s">
        <v>8645</v>
      </c>
      <c r="C1638" s="210">
        <f t="shared" ref="C1638:L1638" si="1556">(C3371/C$1818)/(C5104/C$3551)</f>
        <v>0</v>
      </c>
      <c r="D1638" s="210">
        <f t="shared" si="1556"/>
        <v>0</v>
      </c>
      <c r="E1638" s="210">
        <f t="shared" si="1556"/>
        <v>0</v>
      </c>
      <c r="F1638" s="210">
        <f t="shared" si="1556"/>
        <v>0</v>
      </c>
      <c r="G1638" s="210">
        <f t="shared" si="1556"/>
        <v>0.97261369423734623</v>
      </c>
      <c r="H1638" s="210">
        <f t="shared" si="1556"/>
        <v>0</v>
      </c>
      <c r="I1638" s="210">
        <f t="shared" si="1556"/>
        <v>0</v>
      </c>
      <c r="J1638" s="210">
        <f t="shared" si="1556"/>
        <v>0</v>
      </c>
      <c r="K1638" s="210">
        <f t="shared" si="1556"/>
        <v>0</v>
      </c>
      <c r="L1638" s="210">
        <f t="shared" si="1556"/>
        <v>0</v>
      </c>
    </row>
    <row r="1639" spans="1:12" x14ac:dyDescent="0.25">
      <c r="A1639" s="50" t="s">
        <v>4464</v>
      </c>
      <c r="B1639" s="50" t="s">
        <v>8654</v>
      </c>
      <c r="C1639" s="210">
        <f t="shared" ref="C1639:L1639" si="1557">(C3372/C$1818)/(C5105/C$3551)</f>
        <v>0</v>
      </c>
      <c r="D1639" s="210">
        <f t="shared" si="1557"/>
        <v>0</v>
      </c>
      <c r="E1639" s="210">
        <f t="shared" si="1557"/>
        <v>4.1286697206924429E-4</v>
      </c>
      <c r="F1639" s="210">
        <f t="shared" si="1557"/>
        <v>0</v>
      </c>
      <c r="G1639" s="210">
        <f t="shared" si="1557"/>
        <v>0</v>
      </c>
      <c r="H1639" s="210">
        <f t="shared" si="1557"/>
        <v>9.7401178344381728E-5</v>
      </c>
      <c r="I1639" s="210">
        <f t="shared" si="1557"/>
        <v>6.2300814708170932E-5</v>
      </c>
      <c r="J1639" s="210">
        <f t="shared" si="1557"/>
        <v>0</v>
      </c>
      <c r="K1639" s="210">
        <f t="shared" si="1557"/>
        <v>0</v>
      </c>
      <c r="L1639" s="210">
        <f t="shared" si="1557"/>
        <v>0</v>
      </c>
    </row>
    <row r="1640" spans="1:12" x14ac:dyDescent="0.25">
      <c r="A1640" s="50" t="s">
        <v>2367</v>
      </c>
      <c r="B1640" s="50" t="s">
        <v>8661</v>
      </c>
      <c r="C1640" s="210">
        <f t="shared" ref="C1640:L1640" si="1558">(C3373/C$1818)/(C5106/C$3551)</f>
        <v>7.4521236881479117E-2</v>
      </c>
      <c r="D1640" s="210">
        <f t="shared" si="1558"/>
        <v>0</v>
      </c>
      <c r="E1640" s="210">
        <f t="shared" si="1558"/>
        <v>0</v>
      </c>
      <c r="F1640" s="210">
        <f t="shared" si="1558"/>
        <v>0</v>
      </c>
      <c r="G1640" s="210">
        <f t="shared" si="1558"/>
        <v>0</v>
      </c>
      <c r="H1640" s="210">
        <f t="shared" si="1558"/>
        <v>0</v>
      </c>
      <c r="I1640" s="210">
        <f t="shared" si="1558"/>
        <v>0</v>
      </c>
      <c r="J1640" s="210">
        <f t="shared" si="1558"/>
        <v>0</v>
      </c>
      <c r="K1640" s="210">
        <f t="shared" si="1558"/>
        <v>0</v>
      </c>
      <c r="L1640" s="210">
        <f t="shared" si="1558"/>
        <v>0</v>
      </c>
    </row>
    <row r="1641" spans="1:12" x14ac:dyDescent="0.25">
      <c r="A1641" s="50" t="s">
        <v>2182</v>
      </c>
      <c r="B1641" s="50" t="s">
        <v>8668</v>
      </c>
      <c r="C1641" s="210">
        <f t="shared" ref="C1641:L1641" si="1559">(C3374/C$1818)/(C5107/C$3551)</f>
        <v>0</v>
      </c>
      <c r="D1641" s="210">
        <f t="shared" si="1559"/>
        <v>0</v>
      </c>
      <c r="E1641" s="210">
        <f t="shared" si="1559"/>
        <v>0</v>
      </c>
      <c r="F1641" s="210">
        <f t="shared" si="1559"/>
        <v>6.6538299886210702E-4</v>
      </c>
      <c r="G1641" s="210">
        <f t="shared" si="1559"/>
        <v>0</v>
      </c>
      <c r="H1641" s="210">
        <f t="shared" si="1559"/>
        <v>0</v>
      </c>
      <c r="I1641" s="210">
        <f t="shared" si="1559"/>
        <v>0</v>
      </c>
      <c r="J1641" s="210">
        <f t="shared" si="1559"/>
        <v>0</v>
      </c>
      <c r="K1641" s="210">
        <f t="shared" si="1559"/>
        <v>0</v>
      </c>
      <c r="L1641" s="210">
        <f t="shared" si="1559"/>
        <v>0</v>
      </c>
    </row>
    <row r="1642" spans="1:12" x14ac:dyDescent="0.25">
      <c r="A1642" s="50" t="s">
        <v>2582</v>
      </c>
      <c r="B1642" s="50" t="s">
        <v>8672</v>
      </c>
      <c r="C1642" s="210">
        <f t="shared" ref="C1642:L1642" si="1560">(C3375/C$1818)/(C5108/C$3551)</f>
        <v>0</v>
      </c>
      <c r="D1642" s="210">
        <f t="shared" si="1560"/>
        <v>0</v>
      </c>
      <c r="E1642" s="210">
        <f t="shared" si="1560"/>
        <v>1.5813405033173571E-3</v>
      </c>
      <c r="F1642" s="210">
        <f t="shared" si="1560"/>
        <v>0</v>
      </c>
      <c r="G1642" s="210">
        <f t="shared" si="1560"/>
        <v>0</v>
      </c>
      <c r="H1642" s="210">
        <f t="shared" si="1560"/>
        <v>0</v>
      </c>
      <c r="I1642" s="210">
        <f t="shared" si="1560"/>
        <v>0</v>
      </c>
      <c r="J1642" s="210">
        <f t="shared" si="1560"/>
        <v>0</v>
      </c>
      <c r="K1642" s="210">
        <f t="shared" si="1560"/>
        <v>0</v>
      </c>
      <c r="L1642" s="210">
        <f t="shared" si="1560"/>
        <v>0</v>
      </c>
    </row>
    <row r="1643" spans="1:12" x14ac:dyDescent="0.25">
      <c r="A1643" s="50" t="s">
        <v>1371</v>
      </c>
      <c r="B1643" s="50" t="s">
        <v>8685</v>
      </c>
      <c r="C1643" s="210">
        <f t="shared" ref="C1643:L1643" si="1561">(C3376/C$1818)/(C5109/C$3551)</f>
        <v>0</v>
      </c>
      <c r="D1643" s="210">
        <f t="shared" si="1561"/>
        <v>0</v>
      </c>
      <c r="E1643" s="210">
        <f t="shared" si="1561"/>
        <v>0</v>
      </c>
      <c r="F1643" s="210">
        <f t="shared" si="1561"/>
        <v>0</v>
      </c>
      <c r="G1643" s="210">
        <f t="shared" si="1561"/>
        <v>0</v>
      </c>
      <c r="H1643" s="210">
        <f t="shared" si="1561"/>
        <v>0</v>
      </c>
      <c r="I1643" s="210">
        <f t="shared" si="1561"/>
        <v>1.2572963507633713E-4</v>
      </c>
      <c r="J1643" s="210">
        <f t="shared" si="1561"/>
        <v>0</v>
      </c>
      <c r="K1643" s="210">
        <f t="shared" si="1561"/>
        <v>0</v>
      </c>
      <c r="L1643" s="210">
        <f t="shared" si="1561"/>
        <v>0</v>
      </c>
    </row>
    <row r="1644" spans="1:12" x14ac:dyDescent="0.25">
      <c r="A1644" s="50" t="s">
        <v>2031</v>
      </c>
      <c r="B1644" s="50" t="s">
        <v>8696</v>
      </c>
      <c r="C1644" s="210">
        <f t="shared" ref="C1644:L1644" si="1562">(C3377/C$1818)/(C5110/C$3551)</f>
        <v>0</v>
      </c>
      <c r="D1644" s="210">
        <f t="shared" si="1562"/>
        <v>0</v>
      </c>
      <c r="E1644" s="210">
        <f t="shared" si="1562"/>
        <v>0</v>
      </c>
      <c r="F1644" s="210">
        <f t="shared" si="1562"/>
        <v>0</v>
      </c>
      <c r="G1644" s="210">
        <f t="shared" si="1562"/>
        <v>0</v>
      </c>
      <c r="H1644" s="210">
        <f t="shared" si="1562"/>
        <v>0</v>
      </c>
      <c r="I1644" s="210">
        <f t="shared" si="1562"/>
        <v>0</v>
      </c>
      <c r="J1644" s="210">
        <f t="shared" si="1562"/>
        <v>1.2604588392015092E-3</v>
      </c>
      <c r="K1644" s="210">
        <f t="shared" si="1562"/>
        <v>0</v>
      </c>
      <c r="L1644" s="210">
        <f t="shared" si="1562"/>
        <v>0</v>
      </c>
    </row>
    <row r="1645" spans="1:12" x14ac:dyDescent="0.25">
      <c r="A1645" s="50" t="s">
        <v>1811</v>
      </c>
      <c r="B1645" s="50" t="s">
        <v>8775</v>
      </c>
      <c r="C1645" s="210">
        <f t="shared" ref="C1645:L1645" si="1563">(C3378/C$1818)/(C5111/C$3551)</f>
        <v>0</v>
      </c>
      <c r="D1645" s="210">
        <f t="shared" si="1563"/>
        <v>0</v>
      </c>
      <c r="E1645" s="210">
        <f t="shared" si="1563"/>
        <v>0</v>
      </c>
      <c r="F1645" s="210">
        <f t="shared" si="1563"/>
        <v>1.7858847453785671E-4</v>
      </c>
      <c r="G1645" s="210">
        <f t="shared" si="1563"/>
        <v>1.1665660428501318E-3</v>
      </c>
      <c r="H1645" s="210">
        <f t="shared" si="1563"/>
        <v>0</v>
      </c>
      <c r="I1645" s="210">
        <f t="shared" si="1563"/>
        <v>0</v>
      </c>
      <c r="J1645" s="210">
        <f t="shared" si="1563"/>
        <v>0</v>
      </c>
      <c r="K1645" s="210">
        <f t="shared" si="1563"/>
        <v>0</v>
      </c>
      <c r="L1645" s="210">
        <f t="shared" si="1563"/>
        <v>0</v>
      </c>
    </row>
    <row r="1646" spans="1:12" x14ac:dyDescent="0.25">
      <c r="A1646" s="50" t="s">
        <v>1353</v>
      </c>
      <c r="B1646" s="50" t="s">
        <v>8782</v>
      </c>
      <c r="C1646" s="210">
        <f t="shared" ref="C1646:L1646" si="1564">(C3379/C$1818)/(C5112/C$3551)</f>
        <v>3.7131698319872735E-3</v>
      </c>
      <c r="D1646" s="210">
        <f t="shared" si="1564"/>
        <v>0</v>
      </c>
      <c r="E1646" s="210">
        <f t="shared" si="1564"/>
        <v>0</v>
      </c>
      <c r="F1646" s="210">
        <f t="shared" si="1564"/>
        <v>0</v>
      </c>
      <c r="G1646" s="210">
        <f t="shared" si="1564"/>
        <v>0</v>
      </c>
      <c r="H1646" s="210">
        <f t="shared" si="1564"/>
        <v>0</v>
      </c>
      <c r="I1646" s="210">
        <f t="shared" si="1564"/>
        <v>0</v>
      </c>
      <c r="J1646" s="210">
        <f t="shared" si="1564"/>
        <v>0</v>
      </c>
      <c r="K1646" s="210">
        <f t="shared" si="1564"/>
        <v>0</v>
      </c>
      <c r="L1646" s="210">
        <f t="shared" si="1564"/>
        <v>0</v>
      </c>
    </row>
    <row r="1647" spans="1:12" x14ac:dyDescent="0.25">
      <c r="A1647" s="50" t="s">
        <v>10236</v>
      </c>
      <c r="B1647" s="50" t="s">
        <v>10237</v>
      </c>
      <c r="C1647" s="210">
        <f t="shared" ref="C1647:L1647" si="1565">(C3380/C$1818)/(C5113/C$3551)</f>
        <v>0</v>
      </c>
      <c r="D1647" s="210">
        <f t="shared" si="1565"/>
        <v>0</v>
      </c>
      <c r="E1647" s="210">
        <f t="shared" si="1565"/>
        <v>0</v>
      </c>
      <c r="F1647" s="210">
        <f t="shared" si="1565"/>
        <v>0</v>
      </c>
      <c r="G1647" s="210">
        <f t="shared" si="1565"/>
        <v>4.6357947563842791E-6</v>
      </c>
      <c r="H1647" s="210">
        <f t="shared" si="1565"/>
        <v>0</v>
      </c>
      <c r="I1647" s="210">
        <f t="shared" si="1565"/>
        <v>0</v>
      </c>
      <c r="J1647" s="210">
        <f t="shared" si="1565"/>
        <v>7.2459239840820983E-5</v>
      </c>
      <c r="K1647" s="210">
        <f t="shared" si="1565"/>
        <v>0</v>
      </c>
      <c r="L1647" s="210">
        <f t="shared" si="1565"/>
        <v>0</v>
      </c>
    </row>
    <row r="1648" spans="1:12" x14ac:dyDescent="0.25">
      <c r="A1648" s="50" t="s">
        <v>1583</v>
      </c>
      <c r="B1648" s="50" t="s">
        <v>8819</v>
      </c>
      <c r="C1648" s="210">
        <f t="shared" ref="C1648:L1648" si="1566">(C3381/C$1818)/(C5114/C$3551)</f>
        <v>0</v>
      </c>
      <c r="D1648" s="210">
        <f t="shared" si="1566"/>
        <v>0</v>
      </c>
      <c r="E1648" s="210">
        <f t="shared" si="1566"/>
        <v>0</v>
      </c>
      <c r="F1648" s="210">
        <f t="shared" si="1566"/>
        <v>0</v>
      </c>
      <c r="G1648" s="210">
        <f t="shared" si="1566"/>
        <v>0</v>
      </c>
      <c r="H1648" s="210">
        <f t="shared" si="1566"/>
        <v>0</v>
      </c>
      <c r="I1648" s="210">
        <f t="shared" si="1566"/>
        <v>0</v>
      </c>
      <c r="J1648" s="210">
        <f t="shared" si="1566"/>
        <v>0.15614532912097673</v>
      </c>
      <c r="K1648" s="210">
        <f t="shared" si="1566"/>
        <v>0</v>
      </c>
      <c r="L1648" s="210">
        <f t="shared" si="1566"/>
        <v>0</v>
      </c>
    </row>
    <row r="1649" spans="1:12" x14ac:dyDescent="0.25">
      <c r="A1649" s="50" t="s">
        <v>146</v>
      </c>
      <c r="B1649" s="50" t="s">
        <v>8822</v>
      </c>
      <c r="C1649" s="210">
        <f t="shared" ref="C1649:L1649" si="1567">(C3382/C$1818)/(C5115/C$3551)</f>
        <v>0</v>
      </c>
      <c r="D1649" s="210">
        <f t="shared" si="1567"/>
        <v>0</v>
      </c>
      <c r="E1649" s="210">
        <f t="shared" si="1567"/>
        <v>0</v>
      </c>
      <c r="F1649" s="210">
        <f t="shared" si="1567"/>
        <v>0</v>
      </c>
      <c r="G1649" s="210">
        <f t="shared" si="1567"/>
        <v>1.3861040111439523E-4</v>
      </c>
      <c r="H1649" s="210">
        <f t="shared" si="1567"/>
        <v>2.9037329191278244E-6</v>
      </c>
      <c r="I1649" s="210">
        <f t="shared" si="1567"/>
        <v>0</v>
      </c>
      <c r="J1649" s="210">
        <f t="shared" si="1567"/>
        <v>1.4309083319272525E-4</v>
      </c>
      <c r="K1649" s="210">
        <f t="shared" si="1567"/>
        <v>0</v>
      </c>
      <c r="L1649" s="210">
        <f t="shared" si="1567"/>
        <v>0</v>
      </c>
    </row>
    <row r="1650" spans="1:12" x14ac:dyDescent="0.25">
      <c r="A1650" s="50" t="s">
        <v>220</v>
      </c>
      <c r="B1650" s="50" t="s">
        <v>8830</v>
      </c>
      <c r="C1650" s="210">
        <f t="shared" ref="C1650:L1650" si="1568">(C3383/C$1818)/(C5116/C$3551)</f>
        <v>0</v>
      </c>
      <c r="D1650" s="210">
        <f t="shared" si="1568"/>
        <v>0</v>
      </c>
      <c r="E1650" s="210">
        <f t="shared" si="1568"/>
        <v>0</v>
      </c>
      <c r="F1650" s="210">
        <f t="shared" si="1568"/>
        <v>0</v>
      </c>
      <c r="G1650" s="210">
        <f t="shared" si="1568"/>
        <v>0</v>
      </c>
      <c r="H1650" s="210">
        <f t="shared" si="1568"/>
        <v>0</v>
      </c>
      <c r="I1650" s="210">
        <f t="shared" si="1568"/>
        <v>0</v>
      </c>
      <c r="J1650" s="210">
        <f t="shared" si="1568"/>
        <v>1.386642524417948E-2</v>
      </c>
      <c r="K1650" s="210">
        <f t="shared" si="1568"/>
        <v>0</v>
      </c>
      <c r="L1650" s="210">
        <f t="shared" si="1568"/>
        <v>0</v>
      </c>
    </row>
    <row r="1651" spans="1:12" x14ac:dyDescent="0.25">
      <c r="A1651" s="50" t="s">
        <v>2005</v>
      </c>
      <c r="B1651" s="50" t="s">
        <v>8840</v>
      </c>
      <c r="C1651" s="210">
        <f t="shared" ref="C1651:L1651" si="1569">(C3384/C$1818)/(C5117/C$3551)</f>
        <v>0</v>
      </c>
      <c r="D1651" s="210">
        <f t="shared" si="1569"/>
        <v>0</v>
      </c>
      <c r="E1651" s="210">
        <f t="shared" si="1569"/>
        <v>0</v>
      </c>
      <c r="F1651" s="210">
        <f t="shared" si="1569"/>
        <v>0</v>
      </c>
      <c r="G1651" s="210">
        <f t="shared" si="1569"/>
        <v>0</v>
      </c>
      <c r="H1651" s="210">
        <f t="shared" si="1569"/>
        <v>0</v>
      </c>
      <c r="I1651" s="210">
        <f t="shared" si="1569"/>
        <v>2.2882953952533904E-3</v>
      </c>
      <c r="J1651" s="210">
        <f t="shared" si="1569"/>
        <v>0</v>
      </c>
      <c r="K1651" s="210">
        <f t="shared" si="1569"/>
        <v>0</v>
      </c>
      <c r="L1651" s="210">
        <f t="shared" si="1569"/>
        <v>0</v>
      </c>
    </row>
    <row r="1652" spans="1:12" x14ac:dyDescent="0.25">
      <c r="A1652" s="50" t="s">
        <v>754</v>
      </c>
      <c r="B1652" s="50" t="s">
        <v>8857</v>
      </c>
      <c r="C1652" s="210">
        <f t="shared" ref="C1652:L1652" si="1570">(C3385/C$1818)/(C5118/C$3551)</f>
        <v>0</v>
      </c>
      <c r="D1652" s="210">
        <f t="shared" si="1570"/>
        <v>0</v>
      </c>
      <c r="E1652" s="210">
        <f t="shared" si="1570"/>
        <v>0</v>
      </c>
      <c r="F1652" s="210">
        <f t="shared" si="1570"/>
        <v>0</v>
      </c>
      <c r="G1652" s="210">
        <f t="shared" si="1570"/>
        <v>0</v>
      </c>
      <c r="H1652" s="210">
        <f t="shared" si="1570"/>
        <v>0</v>
      </c>
      <c r="I1652" s="210">
        <f t="shared" si="1570"/>
        <v>3.2655812653101738E-5</v>
      </c>
      <c r="J1652" s="210">
        <f t="shared" si="1570"/>
        <v>0</v>
      </c>
      <c r="K1652" s="210">
        <f t="shared" si="1570"/>
        <v>0</v>
      </c>
      <c r="L1652" s="210">
        <f t="shared" si="1570"/>
        <v>0</v>
      </c>
    </row>
    <row r="1653" spans="1:12" x14ac:dyDescent="0.25">
      <c r="A1653" s="50" t="s">
        <v>143</v>
      </c>
      <c r="B1653" s="50" t="s">
        <v>8858</v>
      </c>
      <c r="C1653" s="210">
        <f t="shared" ref="C1653:L1653" si="1571">(C3386/C$1818)/(C5119/C$3551)</f>
        <v>0</v>
      </c>
      <c r="D1653" s="210">
        <f t="shared" si="1571"/>
        <v>0</v>
      </c>
      <c r="E1653" s="210">
        <f t="shared" si="1571"/>
        <v>0</v>
      </c>
      <c r="F1653" s="210">
        <f t="shared" si="1571"/>
        <v>0</v>
      </c>
      <c r="G1653" s="210">
        <f t="shared" si="1571"/>
        <v>0</v>
      </c>
      <c r="H1653" s="210">
        <f t="shared" si="1571"/>
        <v>0</v>
      </c>
      <c r="I1653" s="210">
        <f t="shared" si="1571"/>
        <v>0</v>
      </c>
      <c r="J1653" s="210">
        <f t="shared" si="1571"/>
        <v>7.7260460159237114E-3</v>
      </c>
      <c r="K1653" s="210">
        <f t="shared" si="1571"/>
        <v>0</v>
      </c>
      <c r="L1653" s="210">
        <f t="shared" si="1571"/>
        <v>0</v>
      </c>
    </row>
    <row r="1654" spans="1:12" x14ac:dyDescent="0.25">
      <c r="A1654" s="50" t="s">
        <v>2321</v>
      </c>
      <c r="B1654" s="50" t="s">
        <v>8862</v>
      </c>
      <c r="C1654" s="210">
        <f t="shared" ref="C1654:L1654" si="1572">(C3387/C$1818)/(C5120/C$3551)</f>
        <v>0</v>
      </c>
      <c r="D1654" s="210">
        <f t="shared" si="1572"/>
        <v>0</v>
      </c>
      <c r="E1654" s="210">
        <f t="shared" si="1572"/>
        <v>0.28403813318366561</v>
      </c>
      <c r="F1654" s="210">
        <f t="shared" si="1572"/>
        <v>0</v>
      </c>
      <c r="G1654" s="210">
        <f t="shared" si="1572"/>
        <v>0</v>
      </c>
      <c r="H1654" s="210">
        <f t="shared" si="1572"/>
        <v>0</v>
      </c>
      <c r="I1654" s="210">
        <f t="shared" si="1572"/>
        <v>0</v>
      </c>
      <c r="J1654" s="210">
        <f t="shared" si="1572"/>
        <v>0</v>
      </c>
      <c r="K1654" s="210">
        <f t="shared" si="1572"/>
        <v>9.3892354698023213E-3</v>
      </c>
      <c r="L1654" s="210">
        <f t="shared" si="1572"/>
        <v>0</v>
      </c>
    </row>
    <row r="1655" spans="1:12" x14ac:dyDescent="0.25">
      <c r="A1655" s="50" t="s">
        <v>3636</v>
      </c>
      <c r="B1655" s="50" t="s">
        <v>8863</v>
      </c>
      <c r="C1655" s="210">
        <f t="shared" ref="C1655:L1655" si="1573">(C3388/C$1818)/(C5121/C$3551)</f>
        <v>0</v>
      </c>
      <c r="D1655" s="210">
        <f t="shared" si="1573"/>
        <v>0</v>
      </c>
      <c r="E1655" s="210">
        <f t="shared" si="1573"/>
        <v>0</v>
      </c>
      <c r="F1655" s="210">
        <f t="shared" si="1573"/>
        <v>0</v>
      </c>
      <c r="G1655" s="210">
        <f t="shared" si="1573"/>
        <v>0</v>
      </c>
      <c r="H1655" s="210">
        <f t="shared" si="1573"/>
        <v>0.13391715436054752</v>
      </c>
      <c r="I1655" s="210">
        <f t="shared" si="1573"/>
        <v>0.7189903918585604</v>
      </c>
      <c r="J1655" s="210">
        <f t="shared" si="1573"/>
        <v>0.46871452816379</v>
      </c>
      <c r="K1655" s="210">
        <f t="shared" si="1573"/>
        <v>0.22122759555043259</v>
      </c>
      <c r="L1655" s="210">
        <f t="shared" si="1573"/>
        <v>0.27259925670699259</v>
      </c>
    </row>
    <row r="1656" spans="1:12" x14ac:dyDescent="0.25">
      <c r="A1656" s="50" t="s">
        <v>2947</v>
      </c>
      <c r="B1656" s="50" t="s">
        <v>8864</v>
      </c>
      <c r="C1656" s="210">
        <f t="shared" ref="C1656:L1656" si="1574">(C3389/C$1818)/(C5122/C$3551)</f>
        <v>0</v>
      </c>
      <c r="D1656" s="210">
        <f t="shared" si="1574"/>
        <v>0</v>
      </c>
      <c r="E1656" s="210">
        <f t="shared" si="1574"/>
        <v>0</v>
      </c>
      <c r="F1656" s="210">
        <f t="shared" si="1574"/>
        <v>0</v>
      </c>
      <c r="G1656" s="210">
        <f t="shared" si="1574"/>
        <v>0</v>
      </c>
      <c r="H1656" s="210">
        <f t="shared" si="1574"/>
        <v>0</v>
      </c>
      <c r="I1656" s="210">
        <f t="shared" si="1574"/>
        <v>0</v>
      </c>
      <c r="J1656" s="210">
        <f t="shared" si="1574"/>
        <v>0</v>
      </c>
      <c r="K1656" s="210">
        <f t="shared" si="1574"/>
        <v>2.7393285962094106E-2</v>
      </c>
      <c r="L1656" s="210">
        <f t="shared" si="1574"/>
        <v>0</v>
      </c>
    </row>
    <row r="1657" spans="1:12" x14ac:dyDescent="0.25">
      <c r="A1657" s="50" t="s">
        <v>2269</v>
      </c>
      <c r="B1657" s="50" t="s">
        <v>8865</v>
      </c>
      <c r="C1657" s="210">
        <f t="shared" ref="C1657:L1657" si="1575">(C3390/C$1818)/(C5123/C$3551)</f>
        <v>0</v>
      </c>
      <c r="D1657" s="210">
        <f t="shared" si="1575"/>
        <v>0</v>
      </c>
      <c r="E1657" s="210">
        <f t="shared" si="1575"/>
        <v>0</v>
      </c>
      <c r="F1657" s="210">
        <f t="shared" si="1575"/>
        <v>0</v>
      </c>
      <c r="G1657" s="210">
        <f t="shared" si="1575"/>
        <v>0</v>
      </c>
      <c r="H1657" s="210">
        <f t="shared" si="1575"/>
        <v>0</v>
      </c>
      <c r="I1657" s="210">
        <f t="shared" si="1575"/>
        <v>9.3389099427990951E-2</v>
      </c>
      <c r="J1657" s="210">
        <f t="shared" si="1575"/>
        <v>0</v>
      </c>
      <c r="K1657" s="210">
        <f t="shared" si="1575"/>
        <v>0</v>
      </c>
      <c r="L1657" s="210">
        <f t="shared" si="1575"/>
        <v>0</v>
      </c>
    </row>
    <row r="1658" spans="1:12" x14ac:dyDescent="0.25">
      <c r="A1658" s="50" t="s">
        <v>545</v>
      </c>
      <c r="B1658" s="50" t="s">
        <v>8873</v>
      </c>
      <c r="C1658" s="210">
        <f t="shared" ref="C1658:L1658" si="1576">(C3391/C$1818)/(C5124/C$3551)</f>
        <v>0</v>
      </c>
      <c r="D1658" s="210">
        <f t="shared" si="1576"/>
        <v>0</v>
      </c>
      <c r="E1658" s="210">
        <f t="shared" si="1576"/>
        <v>0</v>
      </c>
      <c r="F1658" s="210">
        <f t="shared" si="1576"/>
        <v>0</v>
      </c>
      <c r="G1658" s="210">
        <f t="shared" si="1576"/>
        <v>9.3359093118521789E-6</v>
      </c>
      <c r="H1658" s="210">
        <f t="shared" si="1576"/>
        <v>0</v>
      </c>
      <c r="I1658" s="210">
        <f t="shared" si="1576"/>
        <v>0</v>
      </c>
      <c r="J1658" s="210">
        <f t="shared" si="1576"/>
        <v>0</v>
      </c>
      <c r="K1658" s="210">
        <f t="shared" si="1576"/>
        <v>0</v>
      </c>
      <c r="L1658" s="210">
        <f t="shared" si="1576"/>
        <v>0</v>
      </c>
    </row>
    <row r="1659" spans="1:12" x14ac:dyDescent="0.25">
      <c r="A1659" s="50" t="s">
        <v>286</v>
      </c>
      <c r="B1659" s="50" t="s">
        <v>8882</v>
      </c>
      <c r="C1659" s="210">
        <f t="shared" ref="C1659:L1659" si="1577">(C3392/C$1818)/(C5125/C$3551)</f>
        <v>0</v>
      </c>
      <c r="D1659" s="210">
        <f t="shared" si="1577"/>
        <v>0</v>
      </c>
      <c r="E1659" s="210">
        <f t="shared" si="1577"/>
        <v>0</v>
      </c>
      <c r="F1659" s="210">
        <f t="shared" si="1577"/>
        <v>0</v>
      </c>
      <c r="G1659" s="210">
        <f t="shared" si="1577"/>
        <v>0</v>
      </c>
      <c r="H1659" s="210">
        <f t="shared" si="1577"/>
        <v>0</v>
      </c>
      <c r="I1659" s="210">
        <f t="shared" si="1577"/>
        <v>0</v>
      </c>
      <c r="J1659" s="210">
        <f t="shared" si="1577"/>
        <v>1.6205401095853352E-4</v>
      </c>
      <c r="K1659" s="210">
        <f t="shared" si="1577"/>
        <v>0</v>
      </c>
      <c r="L1659" s="210">
        <f t="shared" si="1577"/>
        <v>0</v>
      </c>
    </row>
    <row r="1660" spans="1:12" x14ac:dyDescent="0.25">
      <c r="A1660" s="50" t="s">
        <v>1100</v>
      </c>
      <c r="B1660" s="50" t="s">
        <v>8883</v>
      </c>
      <c r="C1660" s="210">
        <f t="shared" ref="C1660:L1660" si="1578">(C3393/C$1818)/(C5126/C$3551)</f>
        <v>0</v>
      </c>
      <c r="D1660" s="210">
        <f t="shared" si="1578"/>
        <v>0</v>
      </c>
      <c r="E1660" s="210">
        <f t="shared" si="1578"/>
        <v>0</v>
      </c>
      <c r="F1660" s="210">
        <f t="shared" si="1578"/>
        <v>0</v>
      </c>
      <c r="G1660" s="210">
        <f t="shared" si="1578"/>
        <v>0</v>
      </c>
      <c r="H1660" s="210">
        <f t="shared" si="1578"/>
        <v>0</v>
      </c>
      <c r="I1660" s="210">
        <f t="shared" si="1578"/>
        <v>0</v>
      </c>
      <c r="J1660" s="210">
        <f t="shared" si="1578"/>
        <v>1.9081790317968894E-3</v>
      </c>
      <c r="K1660" s="210">
        <f t="shared" si="1578"/>
        <v>0</v>
      </c>
      <c r="L1660" s="210">
        <f t="shared" si="1578"/>
        <v>0</v>
      </c>
    </row>
    <row r="1661" spans="1:12" x14ac:dyDescent="0.25">
      <c r="A1661" s="50" t="s">
        <v>287</v>
      </c>
      <c r="B1661" s="50" t="s">
        <v>8884</v>
      </c>
      <c r="C1661" s="210">
        <f t="shared" ref="C1661:L1661" si="1579">(C3394/C$1818)/(C5127/C$3551)</f>
        <v>0</v>
      </c>
      <c r="D1661" s="210">
        <f t="shared" si="1579"/>
        <v>0</v>
      </c>
      <c r="E1661" s="210">
        <f t="shared" si="1579"/>
        <v>0</v>
      </c>
      <c r="F1661" s="210">
        <f t="shared" si="1579"/>
        <v>0</v>
      </c>
      <c r="G1661" s="210">
        <f t="shared" si="1579"/>
        <v>4.0908046263006781E-5</v>
      </c>
      <c r="H1661" s="210">
        <f t="shared" si="1579"/>
        <v>0</v>
      </c>
      <c r="I1661" s="210">
        <f t="shared" si="1579"/>
        <v>0</v>
      </c>
      <c r="J1661" s="210">
        <f t="shared" si="1579"/>
        <v>0</v>
      </c>
      <c r="K1661" s="210">
        <f t="shared" si="1579"/>
        <v>1.8569352295087069E-4</v>
      </c>
      <c r="L1661" s="210">
        <f t="shared" si="1579"/>
        <v>0</v>
      </c>
    </row>
    <row r="1662" spans="1:12" x14ac:dyDescent="0.25">
      <c r="A1662" s="50" t="s">
        <v>177</v>
      </c>
      <c r="B1662" s="50" t="s">
        <v>8885</v>
      </c>
      <c r="C1662" s="210">
        <f t="shared" ref="C1662:L1662" si="1580">(C3395/C$1818)/(C5128/C$3551)</f>
        <v>0</v>
      </c>
      <c r="D1662" s="210">
        <f t="shared" si="1580"/>
        <v>0</v>
      </c>
      <c r="E1662" s="210">
        <f t="shared" si="1580"/>
        <v>0</v>
      </c>
      <c r="F1662" s="210">
        <f t="shared" si="1580"/>
        <v>0</v>
      </c>
      <c r="G1662" s="210">
        <f t="shared" si="1580"/>
        <v>2.5787975399412341E-4</v>
      </c>
      <c r="H1662" s="210">
        <f t="shared" si="1580"/>
        <v>0</v>
      </c>
      <c r="I1662" s="210">
        <f t="shared" si="1580"/>
        <v>0</v>
      </c>
      <c r="J1662" s="210">
        <f t="shared" si="1580"/>
        <v>0</v>
      </c>
      <c r="K1662" s="210">
        <f t="shared" si="1580"/>
        <v>0</v>
      </c>
      <c r="L1662" s="210">
        <f t="shared" si="1580"/>
        <v>0</v>
      </c>
    </row>
    <row r="1663" spans="1:12" x14ac:dyDescent="0.25">
      <c r="A1663" s="50" t="s">
        <v>363</v>
      </c>
      <c r="B1663" s="50" t="s">
        <v>8886</v>
      </c>
      <c r="C1663" s="210">
        <f t="shared" ref="C1663:L1663" si="1581">(C3396/C$1818)/(C5129/C$3551)</f>
        <v>0</v>
      </c>
      <c r="D1663" s="210">
        <f t="shared" si="1581"/>
        <v>0</v>
      </c>
      <c r="E1663" s="210">
        <f t="shared" si="1581"/>
        <v>0</v>
      </c>
      <c r="F1663" s="210">
        <f t="shared" si="1581"/>
        <v>0</v>
      </c>
      <c r="G1663" s="210">
        <f t="shared" si="1581"/>
        <v>0</v>
      </c>
      <c r="H1663" s="210">
        <f t="shared" si="1581"/>
        <v>0</v>
      </c>
      <c r="I1663" s="210">
        <f t="shared" si="1581"/>
        <v>0</v>
      </c>
      <c r="J1663" s="210">
        <f t="shared" si="1581"/>
        <v>5.2771548666880671E-4</v>
      </c>
      <c r="K1663" s="210">
        <f t="shared" si="1581"/>
        <v>0</v>
      </c>
      <c r="L1663" s="210">
        <f t="shared" si="1581"/>
        <v>0</v>
      </c>
    </row>
    <row r="1664" spans="1:12" x14ac:dyDescent="0.25">
      <c r="A1664" s="50" t="s">
        <v>4629</v>
      </c>
      <c r="B1664" s="50" t="s">
        <v>8892</v>
      </c>
      <c r="C1664" s="210">
        <f t="shared" ref="C1664:L1664" si="1582">(C3397/C$1818)/(C5130/C$3551)</f>
        <v>0</v>
      </c>
      <c r="D1664" s="210">
        <f t="shared" si="1582"/>
        <v>0</v>
      </c>
      <c r="E1664" s="210">
        <f t="shared" si="1582"/>
        <v>0</v>
      </c>
      <c r="F1664" s="210">
        <f t="shared" si="1582"/>
        <v>0</v>
      </c>
      <c r="G1664" s="210">
        <f t="shared" si="1582"/>
        <v>0</v>
      </c>
      <c r="H1664" s="210">
        <f t="shared" si="1582"/>
        <v>0</v>
      </c>
      <c r="I1664" s="210">
        <f t="shared" si="1582"/>
        <v>0</v>
      </c>
      <c r="J1664" s="210">
        <f t="shared" si="1582"/>
        <v>3.2349009966528958E-3</v>
      </c>
      <c r="K1664" s="210">
        <f t="shared" si="1582"/>
        <v>0</v>
      </c>
      <c r="L1664" s="210">
        <f t="shared" si="1582"/>
        <v>0</v>
      </c>
    </row>
    <row r="1665" spans="1:12" x14ac:dyDescent="0.25">
      <c r="A1665" s="50" t="s">
        <v>1393</v>
      </c>
      <c r="B1665" s="50" t="s">
        <v>8899</v>
      </c>
      <c r="C1665" s="210">
        <f t="shared" ref="C1665:L1665" si="1583">(C3398/C$1818)/(C5131/C$3551)</f>
        <v>0.56462283368934219</v>
      </c>
      <c r="D1665" s="210">
        <f t="shared" si="1583"/>
        <v>0</v>
      </c>
      <c r="E1665" s="210">
        <f t="shared" si="1583"/>
        <v>0</v>
      </c>
      <c r="F1665" s="210">
        <f t="shared" si="1583"/>
        <v>0</v>
      </c>
      <c r="G1665" s="210">
        <f t="shared" si="1583"/>
        <v>0</v>
      </c>
      <c r="H1665" s="210">
        <f t="shared" si="1583"/>
        <v>0</v>
      </c>
      <c r="I1665" s="210">
        <f t="shared" si="1583"/>
        <v>0</v>
      </c>
      <c r="J1665" s="210">
        <f t="shared" si="1583"/>
        <v>0</v>
      </c>
      <c r="K1665" s="210">
        <f t="shared" si="1583"/>
        <v>0</v>
      </c>
      <c r="L1665" s="210">
        <f t="shared" si="1583"/>
        <v>0</v>
      </c>
    </row>
    <row r="1666" spans="1:12" x14ac:dyDescent="0.25">
      <c r="A1666" s="50" t="s">
        <v>924</v>
      </c>
      <c r="B1666" s="50" t="s">
        <v>8909</v>
      </c>
      <c r="C1666" s="210">
        <f t="shared" ref="C1666:L1666" si="1584">(C3399/C$1818)/(C5132/C$3551)</f>
        <v>0</v>
      </c>
      <c r="D1666" s="210">
        <f t="shared" si="1584"/>
        <v>0</v>
      </c>
      <c r="E1666" s="210">
        <f t="shared" si="1584"/>
        <v>0</v>
      </c>
      <c r="F1666" s="210">
        <f t="shared" si="1584"/>
        <v>0</v>
      </c>
      <c r="G1666" s="210">
        <f t="shared" si="1584"/>
        <v>0</v>
      </c>
      <c r="H1666" s="210">
        <f t="shared" si="1584"/>
        <v>0</v>
      </c>
      <c r="I1666" s="210">
        <f t="shared" si="1584"/>
        <v>0</v>
      </c>
      <c r="J1666" s="210">
        <f t="shared" si="1584"/>
        <v>3.2060585659706257E-2</v>
      </c>
      <c r="K1666" s="210">
        <f t="shared" si="1584"/>
        <v>0</v>
      </c>
      <c r="L1666" s="210">
        <f t="shared" si="1584"/>
        <v>0</v>
      </c>
    </row>
    <row r="1667" spans="1:12" x14ac:dyDescent="0.25">
      <c r="A1667" s="50" t="s">
        <v>10238</v>
      </c>
      <c r="B1667" s="50" t="s">
        <v>10239</v>
      </c>
      <c r="C1667" s="210">
        <f t="shared" ref="C1667:L1667" si="1585">(C3400/C$1818)/(C5133/C$3551)</f>
        <v>1.2797422129751275E-2</v>
      </c>
      <c r="D1667" s="210">
        <f t="shared" si="1585"/>
        <v>0</v>
      </c>
      <c r="E1667" s="210">
        <f t="shared" si="1585"/>
        <v>0</v>
      </c>
      <c r="F1667" s="210">
        <f t="shared" si="1585"/>
        <v>0</v>
      </c>
      <c r="G1667" s="210">
        <f t="shared" si="1585"/>
        <v>0</v>
      </c>
      <c r="H1667" s="210">
        <f t="shared" si="1585"/>
        <v>0</v>
      </c>
      <c r="I1667" s="210">
        <f t="shared" si="1585"/>
        <v>0</v>
      </c>
      <c r="J1667" s="210">
        <f t="shared" si="1585"/>
        <v>0</v>
      </c>
      <c r="K1667" s="210">
        <f t="shared" si="1585"/>
        <v>0</v>
      </c>
      <c r="L1667" s="210">
        <f t="shared" si="1585"/>
        <v>0</v>
      </c>
    </row>
    <row r="1668" spans="1:12" x14ac:dyDescent="0.25">
      <c r="A1668" s="50" t="s">
        <v>591</v>
      </c>
      <c r="B1668" s="50" t="s">
        <v>8915</v>
      </c>
      <c r="C1668" s="210">
        <f t="shared" ref="C1668:L1668" si="1586">(C3401/C$1818)/(C5134/C$3551)</f>
        <v>0</v>
      </c>
      <c r="D1668" s="210">
        <f t="shared" si="1586"/>
        <v>0</v>
      </c>
      <c r="E1668" s="210">
        <f t="shared" si="1586"/>
        <v>0</v>
      </c>
      <c r="F1668" s="210">
        <f t="shared" si="1586"/>
        <v>0</v>
      </c>
      <c r="G1668" s="210">
        <f t="shared" si="1586"/>
        <v>0</v>
      </c>
      <c r="H1668" s="210">
        <f t="shared" si="1586"/>
        <v>0</v>
      </c>
      <c r="I1668" s="210">
        <f t="shared" si="1586"/>
        <v>0</v>
      </c>
      <c r="J1668" s="210">
        <f t="shared" si="1586"/>
        <v>2.6044013150716976E-4</v>
      </c>
      <c r="K1668" s="210">
        <f t="shared" si="1586"/>
        <v>0</v>
      </c>
      <c r="L1668" s="210">
        <f t="shared" si="1586"/>
        <v>0</v>
      </c>
    </row>
    <row r="1669" spans="1:12" x14ac:dyDescent="0.25">
      <c r="A1669" s="50" t="s">
        <v>575</v>
      </c>
      <c r="B1669" s="50" t="s">
        <v>8918</v>
      </c>
      <c r="C1669" s="210">
        <f t="shared" ref="C1669:L1669" si="1587">(C3402/C$1818)/(C5135/C$3551)</f>
        <v>0</v>
      </c>
      <c r="D1669" s="210">
        <f t="shared" si="1587"/>
        <v>0</v>
      </c>
      <c r="E1669" s="210">
        <f t="shared" si="1587"/>
        <v>0</v>
      </c>
      <c r="F1669" s="210">
        <f t="shared" si="1587"/>
        <v>0</v>
      </c>
      <c r="G1669" s="210">
        <f t="shared" si="1587"/>
        <v>8.3961989480501625E-2</v>
      </c>
      <c r="H1669" s="210">
        <f t="shared" si="1587"/>
        <v>0</v>
      </c>
      <c r="I1669" s="210">
        <f t="shared" si="1587"/>
        <v>0</v>
      </c>
      <c r="J1669" s="210">
        <f t="shared" si="1587"/>
        <v>0</v>
      </c>
      <c r="K1669" s="210">
        <f t="shared" si="1587"/>
        <v>0</v>
      </c>
      <c r="L1669" s="210">
        <f t="shared" si="1587"/>
        <v>0</v>
      </c>
    </row>
    <row r="1670" spans="1:12" x14ac:dyDescent="0.25">
      <c r="A1670" s="50" t="s">
        <v>210</v>
      </c>
      <c r="B1670" s="50" t="s">
        <v>8924</v>
      </c>
      <c r="C1670" s="210">
        <f t="shared" ref="C1670:L1670" si="1588">(C3403/C$1818)/(C5136/C$3551)</f>
        <v>1.6869364294364194E-2</v>
      </c>
      <c r="D1670" s="210">
        <f t="shared" si="1588"/>
        <v>0</v>
      </c>
      <c r="E1670" s="210">
        <f t="shared" si="1588"/>
        <v>0</v>
      </c>
      <c r="F1670" s="210">
        <f t="shared" si="1588"/>
        <v>0</v>
      </c>
      <c r="G1670" s="210">
        <f t="shared" si="1588"/>
        <v>0</v>
      </c>
      <c r="H1670" s="210">
        <f t="shared" si="1588"/>
        <v>0</v>
      </c>
      <c r="I1670" s="210">
        <f t="shared" si="1588"/>
        <v>0</v>
      </c>
      <c r="J1670" s="210">
        <f t="shared" si="1588"/>
        <v>0</v>
      </c>
      <c r="K1670" s="210">
        <f t="shared" si="1588"/>
        <v>0</v>
      </c>
      <c r="L1670" s="210">
        <f t="shared" si="1588"/>
        <v>0</v>
      </c>
    </row>
    <row r="1671" spans="1:12" x14ac:dyDescent="0.25">
      <c r="A1671" s="50" t="s">
        <v>10240</v>
      </c>
      <c r="B1671" s="50" t="s">
        <v>10241</v>
      </c>
      <c r="C1671" s="210">
        <f t="shared" ref="C1671:L1671" si="1589">(C3404/C$1818)/(C5137/C$3551)</f>
        <v>0</v>
      </c>
      <c r="D1671" s="210">
        <f t="shared" si="1589"/>
        <v>0</v>
      </c>
      <c r="E1671" s="210">
        <f t="shared" si="1589"/>
        <v>0</v>
      </c>
      <c r="F1671" s="210">
        <f t="shared" si="1589"/>
        <v>0</v>
      </c>
      <c r="G1671" s="210">
        <f t="shared" si="1589"/>
        <v>0</v>
      </c>
      <c r="H1671" s="210">
        <f t="shared" si="1589"/>
        <v>0</v>
      </c>
      <c r="I1671" s="210">
        <f t="shared" si="1589"/>
        <v>0</v>
      </c>
      <c r="J1671" s="210">
        <f t="shared" si="1589"/>
        <v>0</v>
      </c>
      <c r="K1671" s="210">
        <f t="shared" si="1589"/>
        <v>1.1012721922979175E-2</v>
      </c>
      <c r="L1671" s="210">
        <f t="shared" si="1589"/>
        <v>0</v>
      </c>
    </row>
    <row r="1672" spans="1:12" x14ac:dyDescent="0.25">
      <c r="A1672" s="50" t="s">
        <v>10242</v>
      </c>
      <c r="B1672" s="50" t="s">
        <v>10243</v>
      </c>
      <c r="C1672" s="210">
        <f t="shared" ref="C1672:L1672" si="1590">(C3405/C$1818)/(C5138/C$3551)</f>
        <v>0</v>
      </c>
      <c r="D1672" s="210">
        <f t="shared" si="1590"/>
        <v>0</v>
      </c>
      <c r="E1672" s="210">
        <f t="shared" si="1590"/>
        <v>1.2330791807035013</v>
      </c>
      <c r="F1672" s="210">
        <f t="shared" si="1590"/>
        <v>0.13391768281781741</v>
      </c>
      <c r="G1672" s="210">
        <f t="shared" si="1590"/>
        <v>0</v>
      </c>
      <c r="H1672" s="210">
        <f t="shared" si="1590"/>
        <v>0</v>
      </c>
      <c r="I1672" s="210">
        <f t="shared" si="1590"/>
        <v>0</v>
      </c>
      <c r="J1672" s="210">
        <f t="shared" si="1590"/>
        <v>0</v>
      </c>
      <c r="K1672" s="210">
        <f t="shared" si="1590"/>
        <v>0</v>
      </c>
      <c r="L1672" s="210">
        <f t="shared" si="1590"/>
        <v>0</v>
      </c>
    </row>
    <row r="1673" spans="1:12" x14ac:dyDescent="0.25">
      <c r="A1673" s="50" t="s">
        <v>10244</v>
      </c>
      <c r="B1673" s="50" t="s">
        <v>10245</v>
      </c>
      <c r="C1673" s="210">
        <f t="shared" ref="C1673:L1673" si="1591">(C3406/C$1818)/(C5139/C$3551)</f>
        <v>0</v>
      </c>
      <c r="D1673" s="210">
        <f t="shared" si="1591"/>
        <v>8.2846439819746331E-3</v>
      </c>
      <c r="E1673" s="210">
        <f t="shared" si="1591"/>
        <v>5.9426223464732677E-5</v>
      </c>
      <c r="F1673" s="210">
        <f t="shared" si="1591"/>
        <v>2.3974489665566224E-3</v>
      </c>
      <c r="G1673" s="210">
        <f t="shared" si="1591"/>
        <v>0</v>
      </c>
      <c r="H1673" s="210">
        <f t="shared" si="1591"/>
        <v>4.404168405637576E-4</v>
      </c>
      <c r="I1673" s="210">
        <f t="shared" si="1591"/>
        <v>0</v>
      </c>
      <c r="J1673" s="210">
        <f t="shared" si="1591"/>
        <v>0</v>
      </c>
      <c r="K1673" s="210">
        <f t="shared" si="1591"/>
        <v>0</v>
      </c>
      <c r="L1673" s="210">
        <f t="shared" si="1591"/>
        <v>0</v>
      </c>
    </row>
    <row r="1674" spans="1:12" x14ac:dyDescent="0.25">
      <c r="A1674" s="50" t="s">
        <v>311</v>
      </c>
      <c r="B1674" s="50" t="s">
        <v>8939</v>
      </c>
      <c r="C1674" s="210">
        <f t="shared" ref="C1674:L1674" si="1592">(C3407/C$1818)/(C5140/C$3551)</f>
        <v>0</v>
      </c>
      <c r="D1674" s="210">
        <f t="shared" si="1592"/>
        <v>5.0763707345770673E-4</v>
      </c>
      <c r="E1674" s="210">
        <f t="shared" si="1592"/>
        <v>2.8910445239721241E-3</v>
      </c>
      <c r="F1674" s="210">
        <f t="shared" si="1592"/>
        <v>1.1266819091656097E-5</v>
      </c>
      <c r="G1674" s="210">
        <f t="shared" si="1592"/>
        <v>0</v>
      </c>
      <c r="H1674" s="210">
        <f t="shared" si="1592"/>
        <v>2.7303797266891753E-4</v>
      </c>
      <c r="I1674" s="210">
        <f t="shared" si="1592"/>
        <v>0</v>
      </c>
      <c r="J1674" s="210">
        <f t="shared" si="1592"/>
        <v>0</v>
      </c>
      <c r="K1674" s="210">
        <f t="shared" si="1592"/>
        <v>0</v>
      </c>
      <c r="L1674" s="210">
        <f t="shared" si="1592"/>
        <v>0</v>
      </c>
    </row>
    <row r="1675" spans="1:12" x14ac:dyDescent="0.25">
      <c r="A1675" s="50" t="s">
        <v>644</v>
      </c>
      <c r="B1675" s="50" t="s">
        <v>8940</v>
      </c>
      <c r="C1675" s="210">
        <f t="shared" ref="C1675:L1675" si="1593">(C3408/C$1818)/(C5141/C$3551)</f>
        <v>1.7883854061192084E-2</v>
      </c>
      <c r="D1675" s="210">
        <f t="shared" si="1593"/>
        <v>9.3569222822528927E-2</v>
      </c>
      <c r="E1675" s="210">
        <f t="shared" si="1593"/>
        <v>0</v>
      </c>
      <c r="F1675" s="210">
        <f t="shared" si="1593"/>
        <v>0</v>
      </c>
      <c r="G1675" s="210">
        <f t="shared" si="1593"/>
        <v>0</v>
      </c>
      <c r="H1675" s="210">
        <f t="shared" si="1593"/>
        <v>1.0771368590760775E-4</v>
      </c>
      <c r="I1675" s="210">
        <f t="shared" si="1593"/>
        <v>0</v>
      </c>
      <c r="J1675" s="210">
        <f t="shared" si="1593"/>
        <v>0</v>
      </c>
      <c r="K1675" s="210">
        <f t="shared" si="1593"/>
        <v>0</v>
      </c>
      <c r="L1675" s="210">
        <f t="shared" si="1593"/>
        <v>0</v>
      </c>
    </row>
    <row r="1676" spans="1:12" x14ac:dyDescent="0.25">
      <c r="A1676" s="50" t="s">
        <v>2682</v>
      </c>
      <c r="B1676" s="50" t="s">
        <v>8941</v>
      </c>
      <c r="C1676" s="210">
        <f t="shared" ref="C1676:L1676" si="1594">(C3409/C$1818)/(C5142/C$3551)</f>
        <v>1.2469872318029292E-2</v>
      </c>
      <c r="D1676" s="210">
        <f t="shared" si="1594"/>
        <v>6.6517910620351381E-3</v>
      </c>
      <c r="E1676" s="210">
        <f t="shared" si="1594"/>
        <v>0.39568813451059159</v>
      </c>
      <c r="F1676" s="210">
        <f t="shared" si="1594"/>
        <v>0.77224626340675873</v>
      </c>
      <c r="G1676" s="210">
        <f t="shared" si="1594"/>
        <v>0.20572948701024399</v>
      </c>
      <c r="H1676" s="210">
        <f t="shared" si="1594"/>
        <v>0</v>
      </c>
      <c r="I1676" s="210">
        <f t="shared" si="1594"/>
        <v>0</v>
      </c>
      <c r="J1676" s="210">
        <f t="shared" si="1594"/>
        <v>0</v>
      </c>
      <c r="K1676" s="210">
        <f t="shared" si="1594"/>
        <v>0</v>
      </c>
      <c r="L1676" s="210">
        <f t="shared" si="1594"/>
        <v>1.5882081587087631E-2</v>
      </c>
    </row>
    <row r="1677" spans="1:12" x14ac:dyDescent="0.25">
      <c r="A1677" s="50" t="s">
        <v>771</v>
      </c>
      <c r="B1677" s="50" t="s">
        <v>8943</v>
      </c>
      <c r="C1677" s="210">
        <f t="shared" ref="C1677:L1677" si="1595">(C3410/C$1818)/(C5143/C$3551)</f>
        <v>5.6536316606684957E-3</v>
      </c>
      <c r="D1677" s="210">
        <f t="shared" si="1595"/>
        <v>8.4577116215066447E-5</v>
      </c>
      <c r="E1677" s="210">
        <f t="shared" si="1595"/>
        <v>0</v>
      </c>
      <c r="F1677" s="210">
        <f t="shared" si="1595"/>
        <v>0</v>
      </c>
      <c r="G1677" s="210">
        <f t="shared" si="1595"/>
        <v>0</v>
      </c>
      <c r="H1677" s="210">
        <f t="shared" si="1595"/>
        <v>1.6229394491443587E-5</v>
      </c>
      <c r="I1677" s="210">
        <f t="shared" si="1595"/>
        <v>0</v>
      </c>
      <c r="J1677" s="210">
        <f t="shared" si="1595"/>
        <v>0</v>
      </c>
      <c r="K1677" s="210">
        <f t="shared" si="1595"/>
        <v>0</v>
      </c>
      <c r="L1677" s="210">
        <f t="shared" si="1595"/>
        <v>0</v>
      </c>
    </row>
    <row r="1678" spans="1:12" x14ac:dyDescent="0.25">
      <c r="A1678" s="50" t="s">
        <v>1928</v>
      </c>
      <c r="B1678" s="50" t="s">
        <v>8949</v>
      </c>
      <c r="C1678" s="210">
        <f t="shared" ref="C1678:L1678" si="1596">(C3411/C$1818)/(C5144/C$3551)</f>
        <v>0</v>
      </c>
      <c r="D1678" s="210">
        <f t="shared" si="1596"/>
        <v>4.9608145325225253E-5</v>
      </c>
      <c r="E1678" s="210">
        <f t="shared" si="1596"/>
        <v>0</v>
      </c>
      <c r="F1678" s="210">
        <f t="shared" si="1596"/>
        <v>0</v>
      </c>
      <c r="G1678" s="210">
        <f t="shared" si="1596"/>
        <v>0</v>
      </c>
      <c r="H1678" s="210">
        <f t="shared" si="1596"/>
        <v>6.6146990740863123E-4</v>
      </c>
      <c r="I1678" s="210">
        <f t="shared" si="1596"/>
        <v>5.3218327012607947E-4</v>
      </c>
      <c r="J1678" s="210">
        <f t="shared" si="1596"/>
        <v>0</v>
      </c>
      <c r="K1678" s="210">
        <f t="shared" si="1596"/>
        <v>0</v>
      </c>
      <c r="L1678" s="210">
        <f t="shared" si="1596"/>
        <v>0</v>
      </c>
    </row>
    <row r="1679" spans="1:12" x14ac:dyDescent="0.25">
      <c r="A1679" s="50" t="s">
        <v>950</v>
      </c>
      <c r="B1679" s="50" t="s">
        <v>8963</v>
      </c>
      <c r="C1679" s="210">
        <f t="shared" ref="C1679:L1679" si="1597">(C3412/C$1818)/(C5145/C$3551)</f>
        <v>0</v>
      </c>
      <c r="D1679" s="210">
        <f t="shared" si="1597"/>
        <v>0</v>
      </c>
      <c r="E1679" s="210">
        <f t="shared" si="1597"/>
        <v>0</v>
      </c>
      <c r="F1679" s="210">
        <f t="shared" si="1597"/>
        <v>5.648253897218642E-5</v>
      </c>
      <c r="G1679" s="210">
        <f t="shared" si="1597"/>
        <v>0</v>
      </c>
      <c r="H1679" s="210">
        <f t="shared" si="1597"/>
        <v>0</v>
      </c>
      <c r="I1679" s="210">
        <f t="shared" si="1597"/>
        <v>0</v>
      </c>
      <c r="J1679" s="210">
        <f t="shared" si="1597"/>
        <v>0</v>
      </c>
      <c r="K1679" s="210">
        <f t="shared" si="1597"/>
        <v>0</v>
      </c>
      <c r="L1679" s="210">
        <f t="shared" si="1597"/>
        <v>0</v>
      </c>
    </row>
    <row r="1680" spans="1:12" x14ac:dyDescent="0.25">
      <c r="A1680" s="50" t="s">
        <v>1193</v>
      </c>
      <c r="B1680" s="50" t="s">
        <v>8967</v>
      </c>
      <c r="C1680" s="210">
        <f t="shared" ref="C1680:L1680" si="1598">(C3413/C$1818)/(C5146/C$3551)</f>
        <v>0</v>
      </c>
      <c r="D1680" s="210">
        <f t="shared" si="1598"/>
        <v>0</v>
      </c>
      <c r="E1680" s="210">
        <f t="shared" si="1598"/>
        <v>0</v>
      </c>
      <c r="F1680" s="210">
        <f t="shared" si="1598"/>
        <v>2.3529252938903468E-4</v>
      </c>
      <c r="G1680" s="210">
        <f t="shared" si="1598"/>
        <v>0</v>
      </c>
      <c r="H1680" s="210">
        <f t="shared" si="1598"/>
        <v>0</v>
      </c>
      <c r="I1680" s="210">
        <f t="shared" si="1598"/>
        <v>0</v>
      </c>
      <c r="J1680" s="210">
        <f t="shared" si="1598"/>
        <v>0</v>
      </c>
      <c r="K1680" s="210">
        <f t="shared" si="1598"/>
        <v>0</v>
      </c>
      <c r="L1680" s="210">
        <f t="shared" si="1598"/>
        <v>0</v>
      </c>
    </row>
    <row r="1681" spans="1:12" x14ac:dyDescent="0.25">
      <c r="A1681" s="50" t="s">
        <v>317</v>
      </c>
      <c r="B1681" s="50" t="s">
        <v>8990</v>
      </c>
      <c r="C1681" s="210">
        <f t="shared" ref="C1681:L1681" si="1599">(C3414/C$1818)/(C5147/C$3551)</f>
        <v>0</v>
      </c>
      <c r="D1681" s="210">
        <f t="shared" si="1599"/>
        <v>1.7913710801619649E-4</v>
      </c>
      <c r="E1681" s="210">
        <f t="shared" si="1599"/>
        <v>0</v>
      </c>
      <c r="F1681" s="210">
        <f t="shared" si="1599"/>
        <v>0</v>
      </c>
      <c r="G1681" s="210">
        <f t="shared" si="1599"/>
        <v>5.3932046154761468E-5</v>
      </c>
      <c r="H1681" s="210">
        <f t="shared" si="1599"/>
        <v>0</v>
      </c>
      <c r="I1681" s="210">
        <f t="shared" si="1599"/>
        <v>3.6974077181847129E-3</v>
      </c>
      <c r="J1681" s="210">
        <f t="shared" si="1599"/>
        <v>0</v>
      </c>
      <c r="K1681" s="210">
        <f t="shared" si="1599"/>
        <v>0</v>
      </c>
      <c r="L1681" s="210">
        <f t="shared" si="1599"/>
        <v>0</v>
      </c>
    </row>
    <row r="1682" spans="1:12" x14ac:dyDescent="0.25">
      <c r="A1682" s="50" t="s">
        <v>588</v>
      </c>
      <c r="B1682" s="50" t="s">
        <v>8993</v>
      </c>
      <c r="C1682" s="210">
        <f t="shared" ref="C1682:L1682" si="1600">(C3415/C$1818)/(C5148/C$3551)</f>
        <v>0</v>
      </c>
      <c r="D1682" s="210">
        <f t="shared" si="1600"/>
        <v>0</v>
      </c>
      <c r="E1682" s="210">
        <f t="shared" si="1600"/>
        <v>0</v>
      </c>
      <c r="F1682" s="210">
        <f t="shared" si="1600"/>
        <v>0</v>
      </c>
      <c r="G1682" s="210">
        <f t="shared" si="1600"/>
        <v>4.2882251102819386E-4</v>
      </c>
      <c r="H1682" s="210">
        <f t="shared" si="1600"/>
        <v>0</v>
      </c>
      <c r="I1682" s="210">
        <f t="shared" si="1600"/>
        <v>0</v>
      </c>
      <c r="J1682" s="210">
        <f t="shared" si="1600"/>
        <v>0</v>
      </c>
      <c r="K1682" s="210">
        <f t="shared" si="1600"/>
        <v>0</v>
      </c>
      <c r="L1682" s="210">
        <f t="shared" si="1600"/>
        <v>0</v>
      </c>
    </row>
    <row r="1683" spans="1:12" x14ac:dyDescent="0.25">
      <c r="A1683" s="50" t="s">
        <v>1896</v>
      </c>
      <c r="B1683" s="50" t="s">
        <v>9011</v>
      </c>
      <c r="C1683" s="210">
        <f t="shared" ref="C1683:L1683" si="1601">(C3416/C$1818)/(C5149/C$3551)</f>
        <v>0</v>
      </c>
      <c r="D1683" s="210">
        <f t="shared" si="1601"/>
        <v>0</v>
      </c>
      <c r="E1683" s="210">
        <f t="shared" si="1601"/>
        <v>0</v>
      </c>
      <c r="F1683" s="210">
        <f t="shared" si="1601"/>
        <v>0</v>
      </c>
      <c r="G1683" s="210">
        <f t="shared" si="1601"/>
        <v>0</v>
      </c>
      <c r="H1683" s="210">
        <f t="shared" si="1601"/>
        <v>1.5984141464608464E-4</v>
      </c>
      <c r="I1683" s="210">
        <f t="shared" si="1601"/>
        <v>0</v>
      </c>
      <c r="J1683" s="210">
        <f t="shared" si="1601"/>
        <v>0</v>
      </c>
      <c r="K1683" s="210">
        <f t="shared" si="1601"/>
        <v>0</v>
      </c>
      <c r="L1683" s="210">
        <f t="shared" si="1601"/>
        <v>0</v>
      </c>
    </row>
    <row r="1684" spans="1:12" x14ac:dyDescent="0.25">
      <c r="A1684" s="50" t="s">
        <v>4500</v>
      </c>
      <c r="B1684" s="50" t="s">
        <v>9029</v>
      </c>
      <c r="C1684" s="210">
        <f t="shared" ref="C1684:L1684" si="1602">(C3417/C$1818)/(C5150/C$3551)</f>
        <v>0</v>
      </c>
      <c r="D1684" s="210">
        <f t="shared" si="1602"/>
        <v>9.3629107297891603E-2</v>
      </c>
      <c r="E1684" s="210">
        <f t="shared" si="1602"/>
        <v>9.4259291021279792E-2</v>
      </c>
      <c r="F1684" s="210">
        <f t="shared" si="1602"/>
        <v>0</v>
      </c>
      <c r="G1684" s="210">
        <f t="shared" si="1602"/>
        <v>0</v>
      </c>
      <c r="H1684" s="210">
        <f t="shared" si="1602"/>
        <v>0</v>
      </c>
      <c r="I1684" s="210">
        <f t="shared" si="1602"/>
        <v>0</v>
      </c>
      <c r="J1684" s="210">
        <f t="shared" si="1602"/>
        <v>0</v>
      </c>
      <c r="K1684" s="210">
        <f t="shared" si="1602"/>
        <v>0</v>
      </c>
      <c r="L1684" s="210">
        <f t="shared" si="1602"/>
        <v>0</v>
      </c>
    </row>
    <row r="1685" spans="1:12" x14ac:dyDescent="0.25">
      <c r="A1685" s="50" t="s">
        <v>4274</v>
      </c>
      <c r="B1685" s="50" t="s">
        <v>9032</v>
      </c>
      <c r="C1685" s="210">
        <f t="shared" ref="C1685:L1685" si="1603">(C3418/C$1818)/(C5151/C$3551)</f>
        <v>0</v>
      </c>
      <c r="D1685" s="210">
        <f t="shared" si="1603"/>
        <v>0</v>
      </c>
      <c r="E1685" s="210">
        <f t="shared" si="1603"/>
        <v>0</v>
      </c>
      <c r="F1685" s="210">
        <f t="shared" si="1603"/>
        <v>0</v>
      </c>
      <c r="G1685" s="210">
        <f t="shared" si="1603"/>
        <v>1.5391337942846672E-3</v>
      </c>
      <c r="H1685" s="210">
        <f t="shared" si="1603"/>
        <v>0</v>
      </c>
      <c r="I1685" s="210">
        <f t="shared" si="1603"/>
        <v>0</v>
      </c>
      <c r="J1685" s="210">
        <f t="shared" si="1603"/>
        <v>0</v>
      </c>
      <c r="K1685" s="210">
        <f t="shared" si="1603"/>
        <v>0</v>
      </c>
      <c r="L1685" s="210">
        <f t="shared" si="1603"/>
        <v>0</v>
      </c>
    </row>
    <row r="1686" spans="1:12" x14ac:dyDescent="0.25">
      <c r="A1686" s="50" t="s">
        <v>4624</v>
      </c>
      <c r="B1686" s="50" t="s">
        <v>9034</v>
      </c>
      <c r="C1686" s="210">
        <f t="shared" ref="C1686:L1686" si="1604">(C3419/C$1818)/(C5152/C$3551)</f>
        <v>0</v>
      </c>
      <c r="D1686" s="210">
        <f t="shared" si="1604"/>
        <v>0</v>
      </c>
      <c r="E1686" s="210">
        <f t="shared" si="1604"/>
        <v>0</v>
      </c>
      <c r="F1686" s="210">
        <f t="shared" si="1604"/>
        <v>0</v>
      </c>
      <c r="G1686" s="210">
        <f t="shared" si="1604"/>
        <v>0</v>
      </c>
      <c r="H1686" s="210">
        <f t="shared" si="1604"/>
        <v>0</v>
      </c>
      <c r="I1686" s="210">
        <f t="shared" si="1604"/>
        <v>2.9089042785540352E-3</v>
      </c>
      <c r="J1686" s="210">
        <f t="shared" si="1604"/>
        <v>0</v>
      </c>
      <c r="K1686" s="210">
        <f t="shared" si="1604"/>
        <v>0</v>
      </c>
      <c r="L1686" s="210">
        <f t="shared" si="1604"/>
        <v>0</v>
      </c>
    </row>
    <row r="1687" spans="1:12" x14ac:dyDescent="0.25">
      <c r="A1687" s="50" t="s">
        <v>10246</v>
      </c>
      <c r="B1687" s="50" t="s">
        <v>10247</v>
      </c>
      <c r="C1687" s="210">
        <f t="shared" ref="C1687:L1687" si="1605">(C3420/C$1818)/(C5153/C$3551)</f>
        <v>0</v>
      </c>
      <c r="D1687" s="210">
        <f t="shared" si="1605"/>
        <v>0</v>
      </c>
      <c r="E1687" s="210">
        <f t="shared" si="1605"/>
        <v>0</v>
      </c>
      <c r="F1687" s="210">
        <f t="shared" si="1605"/>
        <v>0</v>
      </c>
      <c r="G1687" s="210">
        <f t="shared" si="1605"/>
        <v>0.51564967402494821</v>
      </c>
      <c r="H1687" s="210">
        <f t="shared" si="1605"/>
        <v>0</v>
      </c>
      <c r="I1687" s="210">
        <f t="shared" si="1605"/>
        <v>0</v>
      </c>
      <c r="J1687" s="210">
        <f t="shared" si="1605"/>
        <v>0</v>
      </c>
      <c r="K1687" s="210">
        <f t="shared" si="1605"/>
        <v>0</v>
      </c>
      <c r="L1687" s="210">
        <f t="shared" si="1605"/>
        <v>0</v>
      </c>
    </row>
    <row r="1688" spans="1:12" x14ac:dyDescent="0.25">
      <c r="A1688" s="50" t="s">
        <v>4117</v>
      </c>
      <c r="B1688" s="50" t="s">
        <v>9047</v>
      </c>
      <c r="C1688" s="210">
        <f t="shared" ref="C1688:L1688" si="1606">(C3421/C$1818)/(C5154/C$3551)</f>
        <v>0</v>
      </c>
      <c r="D1688" s="210">
        <f t="shared" si="1606"/>
        <v>0</v>
      </c>
      <c r="E1688" s="210">
        <f t="shared" si="1606"/>
        <v>0</v>
      </c>
      <c r="F1688" s="210">
        <f t="shared" si="1606"/>
        <v>0</v>
      </c>
      <c r="G1688" s="210">
        <f t="shared" si="1606"/>
        <v>0</v>
      </c>
      <c r="H1688" s="210">
        <f t="shared" si="1606"/>
        <v>0</v>
      </c>
      <c r="I1688" s="210">
        <f t="shared" si="1606"/>
        <v>0</v>
      </c>
      <c r="J1688" s="210">
        <f t="shared" si="1606"/>
        <v>6.4017339957409534E-5</v>
      </c>
      <c r="K1688" s="210">
        <f t="shared" si="1606"/>
        <v>0</v>
      </c>
      <c r="L1688" s="210">
        <f t="shared" si="1606"/>
        <v>0</v>
      </c>
    </row>
    <row r="1689" spans="1:12" x14ac:dyDescent="0.25">
      <c r="A1689" s="50" t="s">
        <v>10248</v>
      </c>
      <c r="B1689" s="50" t="s">
        <v>10249</v>
      </c>
      <c r="C1689" s="210">
        <f t="shared" ref="C1689:L1689" si="1607">(C3422/C$1818)/(C5155/C$3551)</f>
        <v>0</v>
      </c>
      <c r="D1689" s="210">
        <f t="shared" si="1607"/>
        <v>0</v>
      </c>
      <c r="E1689" s="210">
        <f t="shared" si="1607"/>
        <v>0</v>
      </c>
      <c r="F1689" s="210">
        <f t="shared" si="1607"/>
        <v>0</v>
      </c>
      <c r="G1689" s="210">
        <f t="shared" si="1607"/>
        <v>5.8785710832645758E-3</v>
      </c>
      <c r="H1689" s="210">
        <f t="shared" si="1607"/>
        <v>0</v>
      </c>
      <c r="I1689" s="210">
        <f t="shared" si="1607"/>
        <v>0</v>
      </c>
      <c r="J1689" s="210">
        <f t="shared" si="1607"/>
        <v>0</v>
      </c>
      <c r="K1689" s="210">
        <f t="shared" si="1607"/>
        <v>0</v>
      </c>
      <c r="L1689" s="210">
        <f t="shared" si="1607"/>
        <v>0</v>
      </c>
    </row>
    <row r="1690" spans="1:12" x14ac:dyDescent="0.25">
      <c r="A1690" s="50" t="s">
        <v>10250</v>
      </c>
      <c r="B1690" s="50" t="s">
        <v>10251</v>
      </c>
      <c r="C1690" s="210">
        <f t="shared" ref="C1690:L1690" si="1608">(C3423/C$1818)/(C5156/C$3551)</f>
        <v>2.9202724236205996E-5</v>
      </c>
      <c r="D1690" s="210">
        <f t="shared" si="1608"/>
        <v>0</v>
      </c>
      <c r="E1690" s="210">
        <f t="shared" si="1608"/>
        <v>0</v>
      </c>
      <c r="F1690" s="210">
        <f t="shared" si="1608"/>
        <v>0</v>
      </c>
      <c r="G1690" s="210">
        <f t="shared" si="1608"/>
        <v>0</v>
      </c>
      <c r="H1690" s="210">
        <f t="shared" si="1608"/>
        <v>0</v>
      </c>
      <c r="I1690" s="210">
        <f t="shared" si="1608"/>
        <v>1.0256312517187036E-6</v>
      </c>
      <c r="J1690" s="210">
        <f t="shared" si="1608"/>
        <v>0</v>
      </c>
      <c r="K1690" s="210">
        <f t="shared" si="1608"/>
        <v>0</v>
      </c>
      <c r="L1690" s="210">
        <f t="shared" si="1608"/>
        <v>0</v>
      </c>
    </row>
    <row r="1691" spans="1:12" x14ac:dyDescent="0.25">
      <c r="A1691" s="50" t="s">
        <v>193</v>
      </c>
      <c r="B1691" s="50" t="s">
        <v>9067</v>
      </c>
      <c r="C1691" s="210">
        <f t="shared" ref="C1691:L1691" si="1609">(C3424/C$1818)/(C5157/C$3551)</f>
        <v>0</v>
      </c>
      <c r="D1691" s="210">
        <f t="shared" si="1609"/>
        <v>2.5153825004732425E-4</v>
      </c>
      <c r="E1691" s="210">
        <f t="shared" si="1609"/>
        <v>0</v>
      </c>
      <c r="F1691" s="210">
        <f t="shared" si="1609"/>
        <v>8.7923600473568795E-5</v>
      </c>
      <c r="G1691" s="210">
        <f t="shared" si="1609"/>
        <v>0</v>
      </c>
      <c r="H1691" s="210">
        <f t="shared" si="1609"/>
        <v>0</v>
      </c>
      <c r="I1691" s="210">
        <f t="shared" si="1609"/>
        <v>2.2063034148878715E-4</v>
      </c>
      <c r="J1691" s="210">
        <f t="shared" si="1609"/>
        <v>0</v>
      </c>
      <c r="K1691" s="210">
        <f t="shared" si="1609"/>
        <v>0</v>
      </c>
      <c r="L1691" s="210">
        <f t="shared" si="1609"/>
        <v>0</v>
      </c>
    </row>
    <row r="1692" spans="1:12" x14ac:dyDescent="0.25">
      <c r="A1692" s="50" t="s">
        <v>371</v>
      </c>
      <c r="B1692" s="50" t="s">
        <v>9068</v>
      </c>
      <c r="C1692" s="210">
        <f t="shared" ref="C1692:L1692" si="1610">(C3425/C$1818)/(C5158/C$3551)</f>
        <v>0</v>
      </c>
      <c r="D1692" s="210">
        <f t="shared" si="1610"/>
        <v>0</v>
      </c>
      <c r="E1692" s="210">
        <f t="shared" si="1610"/>
        <v>0</v>
      </c>
      <c r="F1692" s="210">
        <f t="shared" si="1610"/>
        <v>1.3043195911972802E-5</v>
      </c>
      <c r="G1692" s="210">
        <f t="shared" si="1610"/>
        <v>0</v>
      </c>
      <c r="H1692" s="210">
        <f t="shared" si="1610"/>
        <v>0</v>
      </c>
      <c r="I1692" s="210">
        <f t="shared" si="1610"/>
        <v>0</v>
      </c>
      <c r="J1692" s="210">
        <f t="shared" si="1610"/>
        <v>0</v>
      </c>
      <c r="K1692" s="210">
        <f t="shared" si="1610"/>
        <v>0</v>
      </c>
      <c r="L1692" s="210">
        <f t="shared" si="1610"/>
        <v>0</v>
      </c>
    </row>
    <row r="1693" spans="1:12" x14ac:dyDescent="0.25">
      <c r="A1693" s="50" t="s">
        <v>548</v>
      </c>
      <c r="B1693" s="50" t="s">
        <v>9098</v>
      </c>
      <c r="C1693" s="210">
        <f t="shared" ref="C1693:L1693" si="1611">(C3426/C$1818)/(C5159/C$3551)</f>
        <v>0</v>
      </c>
      <c r="D1693" s="210">
        <f t="shared" si="1611"/>
        <v>0</v>
      </c>
      <c r="E1693" s="210">
        <f t="shared" si="1611"/>
        <v>0</v>
      </c>
      <c r="F1693" s="210">
        <f t="shared" si="1611"/>
        <v>0</v>
      </c>
      <c r="G1693" s="210">
        <f t="shared" si="1611"/>
        <v>0</v>
      </c>
      <c r="H1693" s="210">
        <f t="shared" si="1611"/>
        <v>0</v>
      </c>
      <c r="I1693" s="210">
        <f t="shared" si="1611"/>
        <v>0</v>
      </c>
      <c r="J1693" s="210">
        <f t="shared" si="1611"/>
        <v>1.0402403897036979E-3</v>
      </c>
      <c r="K1693" s="210">
        <f t="shared" si="1611"/>
        <v>0</v>
      </c>
      <c r="L1693" s="210">
        <f t="shared" si="1611"/>
        <v>0</v>
      </c>
    </row>
    <row r="1694" spans="1:12" x14ac:dyDescent="0.25">
      <c r="A1694" s="50" t="s">
        <v>276</v>
      </c>
      <c r="B1694" s="50" t="s">
        <v>9100</v>
      </c>
      <c r="C1694" s="210">
        <f t="shared" ref="C1694:L1694" si="1612">(C3427/C$1818)/(C5160/C$3551)</f>
        <v>0</v>
      </c>
      <c r="D1694" s="210">
        <f t="shared" si="1612"/>
        <v>0</v>
      </c>
      <c r="E1694" s="210">
        <f t="shared" si="1612"/>
        <v>0</v>
      </c>
      <c r="F1694" s="210">
        <f t="shared" si="1612"/>
        <v>0</v>
      </c>
      <c r="G1694" s="210">
        <f t="shared" si="1612"/>
        <v>0</v>
      </c>
      <c r="H1694" s="210">
        <f t="shared" si="1612"/>
        <v>0</v>
      </c>
      <c r="I1694" s="210">
        <f t="shared" si="1612"/>
        <v>0</v>
      </c>
      <c r="J1694" s="210">
        <f t="shared" si="1612"/>
        <v>7.4896918776500487E-4</v>
      </c>
      <c r="K1694" s="210">
        <f t="shared" si="1612"/>
        <v>0</v>
      </c>
      <c r="L1694" s="210">
        <f t="shared" si="1612"/>
        <v>0</v>
      </c>
    </row>
    <row r="1695" spans="1:12" x14ac:dyDescent="0.25">
      <c r="A1695" s="50" t="s">
        <v>748</v>
      </c>
      <c r="B1695" s="50" t="s">
        <v>9105</v>
      </c>
      <c r="C1695" s="210">
        <f t="shared" ref="C1695:L1695" si="1613">(C3428/C$1818)/(C5161/C$3551)</f>
        <v>5.1370596131965316E-4</v>
      </c>
      <c r="D1695" s="210">
        <f t="shared" si="1613"/>
        <v>0</v>
      </c>
      <c r="E1695" s="210">
        <f t="shared" si="1613"/>
        <v>0</v>
      </c>
      <c r="F1695" s="210">
        <f t="shared" si="1613"/>
        <v>0</v>
      </c>
      <c r="G1695" s="210">
        <f t="shared" si="1613"/>
        <v>0</v>
      </c>
      <c r="H1695" s="210">
        <f t="shared" si="1613"/>
        <v>0</v>
      </c>
      <c r="I1695" s="210">
        <f t="shared" si="1613"/>
        <v>0</v>
      </c>
      <c r="J1695" s="210">
        <f t="shared" si="1613"/>
        <v>0</v>
      </c>
      <c r="K1695" s="210">
        <f t="shared" si="1613"/>
        <v>0</v>
      </c>
      <c r="L1695" s="210">
        <f t="shared" si="1613"/>
        <v>0</v>
      </c>
    </row>
    <row r="1696" spans="1:12" x14ac:dyDescent="0.25">
      <c r="A1696" s="50" t="s">
        <v>998</v>
      </c>
      <c r="B1696" s="50" t="s">
        <v>9106</v>
      </c>
      <c r="C1696" s="210">
        <f t="shared" ref="C1696:L1696" si="1614">(C3429/C$1818)/(C5162/C$3551)</f>
        <v>0</v>
      </c>
      <c r="D1696" s="210">
        <f t="shared" si="1614"/>
        <v>1.6678296646113327E-4</v>
      </c>
      <c r="E1696" s="210">
        <f t="shared" si="1614"/>
        <v>0</v>
      </c>
      <c r="F1696" s="210">
        <f t="shared" si="1614"/>
        <v>3.7513235406922747E-5</v>
      </c>
      <c r="G1696" s="210">
        <f t="shared" si="1614"/>
        <v>0</v>
      </c>
      <c r="H1696" s="210">
        <f t="shared" si="1614"/>
        <v>0</v>
      </c>
      <c r="I1696" s="210">
        <f t="shared" si="1614"/>
        <v>0</v>
      </c>
      <c r="J1696" s="210">
        <f t="shared" si="1614"/>
        <v>0</v>
      </c>
      <c r="K1696" s="210">
        <f t="shared" si="1614"/>
        <v>0</v>
      </c>
      <c r="L1696" s="210">
        <f t="shared" si="1614"/>
        <v>0</v>
      </c>
    </row>
    <row r="1697" spans="1:12" x14ac:dyDescent="0.25">
      <c r="A1697" s="50" t="s">
        <v>168</v>
      </c>
      <c r="B1697" s="50" t="s">
        <v>9107</v>
      </c>
      <c r="C1697" s="210">
        <f t="shared" ref="C1697:L1697" si="1615">(C3430/C$1818)/(C5163/C$3551)</f>
        <v>0</v>
      </c>
      <c r="D1697" s="210">
        <f t="shared" si="1615"/>
        <v>3.3179751249360021E-6</v>
      </c>
      <c r="E1697" s="210">
        <f t="shared" si="1615"/>
        <v>2.5020417643019789E-4</v>
      </c>
      <c r="F1697" s="210">
        <f t="shared" si="1615"/>
        <v>0</v>
      </c>
      <c r="G1697" s="210">
        <f t="shared" si="1615"/>
        <v>7.658211972256821E-5</v>
      </c>
      <c r="H1697" s="210">
        <f t="shared" si="1615"/>
        <v>2.4360084668813712E-4</v>
      </c>
      <c r="I1697" s="210">
        <f t="shared" si="1615"/>
        <v>4.0920260652327854E-4</v>
      </c>
      <c r="J1697" s="210">
        <f t="shared" si="1615"/>
        <v>3.2894334786483985E-4</v>
      </c>
      <c r="K1697" s="210">
        <f t="shared" si="1615"/>
        <v>0</v>
      </c>
      <c r="L1697" s="210">
        <f t="shared" si="1615"/>
        <v>0</v>
      </c>
    </row>
    <row r="1698" spans="1:12" x14ac:dyDescent="0.25">
      <c r="A1698" s="50" t="s">
        <v>1535</v>
      </c>
      <c r="B1698" s="50" t="s">
        <v>9112</v>
      </c>
      <c r="C1698" s="210">
        <f t="shared" ref="C1698:L1698" si="1616">(C3431/C$1818)/(C5164/C$3551)</f>
        <v>0</v>
      </c>
      <c r="D1698" s="210">
        <f t="shared" si="1616"/>
        <v>0</v>
      </c>
      <c r="E1698" s="210">
        <f t="shared" si="1616"/>
        <v>0</v>
      </c>
      <c r="F1698" s="210">
        <f t="shared" si="1616"/>
        <v>0</v>
      </c>
      <c r="G1698" s="210">
        <f t="shared" si="1616"/>
        <v>5.0849531228703941E-4</v>
      </c>
      <c r="H1698" s="210">
        <f t="shared" si="1616"/>
        <v>0</v>
      </c>
      <c r="I1698" s="210">
        <f t="shared" si="1616"/>
        <v>0</v>
      </c>
      <c r="J1698" s="210">
        <f t="shared" si="1616"/>
        <v>0</v>
      </c>
      <c r="K1698" s="210">
        <f t="shared" si="1616"/>
        <v>0</v>
      </c>
      <c r="L1698" s="210">
        <f t="shared" si="1616"/>
        <v>0</v>
      </c>
    </row>
    <row r="1699" spans="1:12" x14ac:dyDescent="0.25">
      <c r="A1699" s="50" t="s">
        <v>1795</v>
      </c>
      <c r="B1699" s="50" t="s">
        <v>9116</v>
      </c>
      <c r="C1699" s="210">
        <f t="shared" ref="C1699:L1699" si="1617">(C3432/C$1818)/(C5165/C$3551)</f>
        <v>0</v>
      </c>
      <c r="D1699" s="210">
        <f t="shared" si="1617"/>
        <v>2.2438887990719613E-4</v>
      </c>
      <c r="E1699" s="210">
        <f t="shared" si="1617"/>
        <v>0</v>
      </c>
      <c r="F1699" s="210">
        <f t="shared" si="1617"/>
        <v>0</v>
      </c>
      <c r="G1699" s="210">
        <f t="shared" si="1617"/>
        <v>0</v>
      </c>
      <c r="H1699" s="210">
        <f t="shared" si="1617"/>
        <v>0</v>
      </c>
      <c r="I1699" s="210">
        <f t="shared" si="1617"/>
        <v>0</v>
      </c>
      <c r="J1699" s="210">
        <f t="shared" si="1617"/>
        <v>0</v>
      </c>
      <c r="K1699" s="210">
        <f t="shared" si="1617"/>
        <v>0</v>
      </c>
      <c r="L1699" s="210">
        <f t="shared" si="1617"/>
        <v>0</v>
      </c>
    </row>
    <row r="1700" spans="1:12" x14ac:dyDescent="0.25">
      <c r="A1700" s="50" t="s">
        <v>2630</v>
      </c>
      <c r="B1700" s="50" t="s">
        <v>9121</v>
      </c>
      <c r="C1700" s="210">
        <f t="shared" ref="C1700:L1700" si="1618">(C3433/C$1818)/(C5166/C$3551)</f>
        <v>0</v>
      </c>
      <c r="D1700" s="210">
        <f t="shared" si="1618"/>
        <v>0</v>
      </c>
      <c r="E1700" s="210">
        <f t="shared" si="1618"/>
        <v>0</v>
      </c>
      <c r="F1700" s="210">
        <f t="shared" si="1618"/>
        <v>0</v>
      </c>
      <c r="G1700" s="210">
        <f t="shared" si="1618"/>
        <v>0</v>
      </c>
      <c r="H1700" s="210">
        <f t="shared" si="1618"/>
        <v>2.1095757760239129E-3</v>
      </c>
      <c r="I1700" s="210">
        <f t="shared" si="1618"/>
        <v>0</v>
      </c>
      <c r="J1700" s="210">
        <f t="shared" si="1618"/>
        <v>0</v>
      </c>
      <c r="K1700" s="210">
        <f t="shared" si="1618"/>
        <v>0</v>
      </c>
      <c r="L1700" s="210">
        <f t="shared" si="1618"/>
        <v>0</v>
      </c>
    </row>
    <row r="1701" spans="1:12" x14ac:dyDescent="0.25">
      <c r="A1701" s="50" t="s">
        <v>648</v>
      </c>
      <c r="B1701" s="50" t="s">
        <v>9157</v>
      </c>
      <c r="C1701" s="210">
        <f t="shared" ref="C1701:L1701" si="1619">(C3434/C$1818)/(C5167/C$3551)</f>
        <v>0</v>
      </c>
      <c r="D1701" s="210">
        <f t="shared" si="1619"/>
        <v>0</v>
      </c>
      <c r="E1701" s="210">
        <f t="shared" si="1619"/>
        <v>0</v>
      </c>
      <c r="F1701" s="210">
        <f t="shared" si="1619"/>
        <v>0</v>
      </c>
      <c r="G1701" s="210">
        <f t="shared" si="1619"/>
        <v>2.9957432051651415E-2</v>
      </c>
      <c r="H1701" s="210">
        <f t="shared" si="1619"/>
        <v>0</v>
      </c>
      <c r="I1701" s="210">
        <f t="shared" si="1619"/>
        <v>0.2001674449585516</v>
      </c>
      <c r="J1701" s="210">
        <f t="shared" si="1619"/>
        <v>0</v>
      </c>
      <c r="K1701" s="210">
        <f t="shared" si="1619"/>
        <v>0</v>
      </c>
      <c r="L1701" s="210">
        <f t="shared" si="1619"/>
        <v>0.11415150943541254</v>
      </c>
    </row>
    <row r="1702" spans="1:12" x14ac:dyDescent="0.25">
      <c r="A1702" s="50" t="s">
        <v>724</v>
      </c>
      <c r="B1702" s="50" t="s">
        <v>9158</v>
      </c>
      <c r="C1702" s="210">
        <f t="shared" ref="C1702:L1702" si="1620">(C3435/C$1818)/(C5168/C$3551)</f>
        <v>0</v>
      </c>
      <c r="D1702" s="210">
        <f t="shared" si="1620"/>
        <v>0</v>
      </c>
      <c r="E1702" s="210">
        <f t="shared" si="1620"/>
        <v>0</v>
      </c>
      <c r="F1702" s="210">
        <f t="shared" si="1620"/>
        <v>0</v>
      </c>
      <c r="G1702" s="210">
        <f t="shared" si="1620"/>
        <v>0</v>
      </c>
      <c r="H1702" s="210">
        <f t="shared" si="1620"/>
        <v>0</v>
      </c>
      <c r="I1702" s="210">
        <f t="shared" si="1620"/>
        <v>0</v>
      </c>
      <c r="J1702" s="210">
        <f t="shared" si="1620"/>
        <v>0</v>
      </c>
      <c r="K1702" s="210">
        <f t="shared" si="1620"/>
        <v>3.137456227873424E-3</v>
      </c>
      <c r="L1702" s="210">
        <f t="shared" si="1620"/>
        <v>0</v>
      </c>
    </row>
    <row r="1703" spans="1:12" x14ac:dyDescent="0.25">
      <c r="A1703" s="50" t="s">
        <v>159</v>
      </c>
      <c r="B1703" s="50" t="s">
        <v>9159</v>
      </c>
      <c r="C1703" s="210">
        <f t="shared" ref="C1703:L1703" si="1621">(C3436/C$1818)/(C5169/C$3551)</f>
        <v>0</v>
      </c>
      <c r="D1703" s="210">
        <f t="shared" si="1621"/>
        <v>6.4101700700224537E-3</v>
      </c>
      <c r="E1703" s="210">
        <f t="shared" si="1621"/>
        <v>2.4084118986965095E-2</v>
      </c>
      <c r="F1703" s="210">
        <f t="shared" si="1621"/>
        <v>3.3514331303054534E-2</v>
      </c>
      <c r="G1703" s="210">
        <f t="shared" si="1621"/>
        <v>0</v>
      </c>
      <c r="H1703" s="210">
        <f t="shared" si="1621"/>
        <v>0</v>
      </c>
      <c r="I1703" s="210">
        <f t="shared" si="1621"/>
        <v>1.3007177702270607</v>
      </c>
      <c r="J1703" s="210">
        <f t="shared" si="1621"/>
        <v>0</v>
      </c>
      <c r="K1703" s="210">
        <f t="shared" si="1621"/>
        <v>0</v>
      </c>
      <c r="L1703" s="210">
        <f t="shared" si="1621"/>
        <v>0.28508173849429669</v>
      </c>
    </row>
    <row r="1704" spans="1:12" x14ac:dyDescent="0.25">
      <c r="A1704" s="50" t="s">
        <v>156</v>
      </c>
      <c r="B1704" s="50" t="s">
        <v>9162</v>
      </c>
      <c r="C1704" s="210">
        <f t="shared" ref="C1704:L1704" si="1622">(C3437/C$1818)/(C5170/C$3551)</f>
        <v>0</v>
      </c>
      <c r="D1704" s="210">
        <f t="shared" si="1622"/>
        <v>7.3933043966446557E-5</v>
      </c>
      <c r="E1704" s="210">
        <f t="shared" si="1622"/>
        <v>0</v>
      </c>
      <c r="F1704" s="210">
        <f t="shared" si="1622"/>
        <v>0</v>
      </c>
      <c r="G1704" s="210">
        <f t="shared" si="1622"/>
        <v>0</v>
      </c>
      <c r="H1704" s="210">
        <f t="shared" si="1622"/>
        <v>0</v>
      </c>
      <c r="I1704" s="210">
        <f t="shared" si="1622"/>
        <v>0</v>
      </c>
      <c r="J1704" s="210">
        <f t="shared" si="1622"/>
        <v>0</v>
      </c>
      <c r="K1704" s="210">
        <f t="shared" si="1622"/>
        <v>0</v>
      </c>
      <c r="L1704" s="210">
        <f t="shared" si="1622"/>
        <v>0</v>
      </c>
    </row>
    <row r="1705" spans="1:12" x14ac:dyDescent="0.25">
      <c r="A1705" s="50" t="s">
        <v>4622</v>
      </c>
      <c r="B1705" s="50" t="s">
        <v>9164</v>
      </c>
      <c r="C1705" s="210">
        <f t="shared" ref="C1705:L1705" si="1623">(C3438/C$1818)/(C5171/C$3551)</f>
        <v>1.583143129941505E-3</v>
      </c>
      <c r="D1705" s="210">
        <f t="shared" si="1623"/>
        <v>0</v>
      </c>
      <c r="E1705" s="210">
        <f t="shared" si="1623"/>
        <v>5.733192786156274E-4</v>
      </c>
      <c r="F1705" s="210">
        <f t="shared" si="1623"/>
        <v>2.6157971472666235E-5</v>
      </c>
      <c r="G1705" s="210">
        <f t="shared" si="1623"/>
        <v>0</v>
      </c>
      <c r="H1705" s="210">
        <f t="shared" si="1623"/>
        <v>0</v>
      </c>
      <c r="I1705" s="210">
        <f t="shared" si="1623"/>
        <v>0</v>
      </c>
      <c r="J1705" s="210">
        <f t="shared" si="1623"/>
        <v>0</v>
      </c>
      <c r="K1705" s="210">
        <f t="shared" si="1623"/>
        <v>0</v>
      </c>
      <c r="L1705" s="210">
        <f t="shared" si="1623"/>
        <v>0</v>
      </c>
    </row>
    <row r="1706" spans="1:12" x14ac:dyDescent="0.25">
      <c r="A1706" s="50" t="s">
        <v>10252</v>
      </c>
      <c r="B1706" s="50" t="s">
        <v>10253</v>
      </c>
      <c r="C1706" s="210">
        <f t="shared" ref="C1706:L1706" si="1624">(C3439/C$1818)/(C5172/C$3551)</f>
        <v>0</v>
      </c>
      <c r="D1706" s="210">
        <f t="shared" si="1624"/>
        <v>0</v>
      </c>
      <c r="E1706" s="210">
        <f t="shared" si="1624"/>
        <v>3.0340618375490672E-3</v>
      </c>
      <c r="F1706" s="210">
        <f t="shared" si="1624"/>
        <v>0</v>
      </c>
      <c r="G1706" s="210">
        <f t="shared" si="1624"/>
        <v>0</v>
      </c>
      <c r="H1706" s="210">
        <f t="shared" si="1624"/>
        <v>0</v>
      </c>
      <c r="I1706" s="210">
        <f t="shared" si="1624"/>
        <v>3.3101053894490386E-4</v>
      </c>
      <c r="J1706" s="210">
        <f t="shared" si="1624"/>
        <v>9.2098000697313795E-4</v>
      </c>
      <c r="K1706" s="210">
        <f t="shared" si="1624"/>
        <v>0</v>
      </c>
      <c r="L1706" s="210">
        <f t="shared" si="1624"/>
        <v>0</v>
      </c>
    </row>
    <row r="1707" spans="1:12" x14ac:dyDescent="0.25">
      <c r="A1707" s="50" t="s">
        <v>2990</v>
      </c>
      <c r="B1707" s="50" t="s">
        <v>9183</v>
      </c>
      <c r="C1707" s="210">
        <f t="shared" ref="C1707:L1707" si="1625">(C3440/C$1818)/(C5173/C$3551)</f>
        <v>0</v>
      </c>
      <c r="D1707" s="210">
        <f t="shared" si="1625"/>
        <v>0</v>
      </c>
      <c r="E1707" s="210">
        <f t="shared" si="1625"/>
        <v>0</v>
      </c>
      <c r="F1707" s="210">
        <f t="shared" si="1625"/>
        <v>0</v>
      </c>
      <c r="G1707" s="210">
        <f t="shared" si="1625"/>
        <v>0.42515652791798969</v>
      </c>
      <c r="H1707" s="210">
        <f t="shared" si="1625"/>
        <v>0</v>
      </c>
      <c r="I1707" s="210">
        <f t="shared" si="1625"/>
        <v>0</v>
      </c>
      <c r="J1707" s="210">
        <f t="shared" si="1625"/>
        <v>0</v>
      </c>
      <c r="K1707" s="210">
        <f t="shared" si="1625"/>
        <v>0</v>
      </c>
      <c r="L1707" s="210">
        <f t="shared" si="1625"/>
        <v>0</v>
      </c>
    </row>
    <row r="1708" spans="1:12" x14ac:dyDescent="0.25">
      <c r="A1708" s="50" t="s">
        <v>49</v>
      </c>
      <c r="B1708" s="50" t="s">
        <v>9196</v>
      </c>
      <c r="C1708" s="210">
        <f t="shared" ref="C1708:L1708" si="1626">(C3441/C$1818)/(C5174/C$3551)</f>
        <v>3.3369951142607398E-4</v>
      </c>
      <c r="D1708" s="210">
        <f t="shared" si="1626"/>
        <v>0</v>
      </c>
      <c r="E1708" s="210">
        <f t="shared" si="1626"/>
        <v>0</v>
      </c>
      <c r="F1708" s="210">
        <f t="shared" si="1626"/>
        <v>0</v>
      </c>
      <c r="G1708" s="210">
        <f t="shared" si="1626"/>
        <v>0</v>
      </c>
      <c r="H1708" s="210">
        <f t="shared" si="1626"/>
        <v>0</v>
      </c>
      <c r="I1708" s="210">
        <f t="shared" si="1626"/>
        <v>0</v>
      </c>
      <c r="J1708" s="210">
        <f t="shared" si="1626"/>
        <v>5.9994206005837289E-4</v>
      </c>
      <c r="K1708" s="210">
        <f t="shared" si="1626"/>
        <v>0</v>
      </c>
      <c r="L1708" s="210">
        <f t="shared" si="1626"/>
        <v>2.639721864908821E-3</v>
      </c>
    </row>
    <row r="1709" spans="1:12" x14ac:dyDescent="0.25">
      <c r="A1709" s="50" t="s">
        <v>176</v>
      </c>
      <c r="B1709" s="50" t="s">
        <v>9201</v>
      </c>
      <c r="C1709" s="210">
        <f t="shared" ref="C1709:L1709" si="1627">(C3442/C$1818)/(C5175/C$3551)</f>
        <v>0</v>
      </c>
      <c r="D1709" s="210">
        <f t="shared" si="1627"/>
        <v>0</v>
      </c>
      <c r="E1709" s="210">
        <f t="shared" si="1627"/>
        <v>0</v>
      </c>
      <c r="F1709" s="210">
        <f t="shared" si="1627"/>
        <v>0</v>
      </c>
      <c r="G1709" s="210">
        <f t="shared" si="1627"/>
        <v>0</v>
      </c>
      <c r="H1709" s="210">
        <f t="shared" si="1627"/>
        <v>0</v>
      </c>
      <c r="I1709" s="210">
        <f t="shared" si="1627"/>
        <v>0</v>
      </c>
      <c r="J1709" s="210">
        <f t="shared" si="1627"/>
        <v>3.5000045885089774E-3</v>
      </c>
      <c r="K1709" s="210">
        <f t="shared" si="1627"/>
        <v>0</v>
      </c>
      <c r="L1709" s="210">
        <f t="shared" si="1627"/>
        <v>0</v>
      </c>
    </row>
    <row r="1710" spans="1:12" x14ac:dyDescent="0.25">
      <c r="A1710" s="50" t="s">
        <v>460</v>
      </c>
      <c r="B1710" s="50" t="s">
        <v>9202</v>
      </c>
      <c r="C1710" s="210">
        <f t="shared" ref="C1710:L1710" si="1628">(C3443/C$1818)/(C5176/C$3551)</f>
        <v>0</v>
      </c>
      <c r="D1710" s="210">
        <f t="shared" si="1628"/>
        <v>0</v>
      </c>
      <c r="E1710" s="210">
        <f t="shared" si="1628"/>
        <v>0</v>
      </c>
      <c r="F1710" s="210">
        <f t="shared" si="1628"/>
        <v>0</v>
      </c>
      <c r="G1710" s="210">
        <f t="shared" si="1628"/>
        <v>0</v>
      </c>
      <c r="H1710" s="210">
        <f t="shared" si="1628"/>
        <v>0</v>
      </c>
      <c r="I1710" s="210">
        <f t="shared" si="1628"/>
        <v>0</v>
      </c>
      <c r="J1710" s="210">
        <f t="shared" si="1628"/>
        <v>0.20870160032347856</v>
      </c>
      <c r="K1710" s="210">
        <f t="shared" si="1628"/>
        <v>0</v>
      </c>
      <c r="L1710" s="210">
        <f t="shared" si="1628"/>
        <v>0</v>
      </c>
    </row>
    <row r="1711" spans="1:12" x14ac:dyDescent="0.25">
      <c r="A1711" s="50" t="s">
        <v>14</v>
      </c>
      <c r="B1711" s="50" t="s">
        <v>9205</v>
      </c>
      <c r="C1711" s="210">
        <f t="shared" ref="C1711:L1711" si="1629">(C3444/C$1818)/(C5177/C$3551)</f>
        <v>0</v>
      </c>
      <c r="D1711" s="210">
        <f t="shared" si="1629"/>
        <v>0</v>
      </c>
      <c r="E1711" s="210">
        <f t="shared" si="1629"/>
        <v>0</v>
      </c>
      <c r="F1711" s="210">
        <f t="shared" si="1629"/>
        <v>0</v>
      </c>
      <c r="G1711" s="210">
        <f t="shared" si="1629"/>
        <v>1.4234317565064368E-4</v>
      </c>
      <c r="H1711" s="210">
        <f t="shared" si="1629"/>
        <v>0</v>
      </c>
      <c r="I1711" s="210">
        <f t="shared" si="1629"/>
        <v>0</v>
      </c>
      <c r="J1711" s="210">
        <f t="shared" si="1629"/>
        <v>3.4881730497550629E-4</v>
      </c>
      <c r="K1711" s="210">
        <f t="shared" si="1629"/>
        <v>0</v>
      </c>
      <c r="L1711" s="210">
        <f t="shared" si="1629"/>
        <v>0</v>
      </c>
    </row>
    <row r="1712" spans="1:12" x14ac:dyDescent="0.25">
      <c r="A1712" s="50" t="s">
        <v>9</v>
      </c>
      <c r="B1712" s="50" t="s">
        <v>5032</v>
      </c>
      <c r="C1712" s="210">
        <f t="shared" ref="C1712:L1712" si="1630">(C3445/C$1818)/(C5178/C$3551)</f>
        <v>0</v>
      </c>
      <c r="D1712" s="210">
        <f t="shared" si="1630"/>
        <v>0</v>
      </c>
      <c r="E1712" s="210">
        <f t="shared" si="1630"/>
        <v>0</v>
      </c>
      <c r="F1712" s="210">
        <f t="shared" si="1630"/>
        <v>0</v>
      </c>
      <c r="G1712" s="210">
        <f t="shared" si="1630"/>
        <v>9.1529443467702634E-5</v>
      </c>
      <c r="H1712" s="210">
        <f t="shared" si="1630"/>
        <v>0</v>
      </c>
      <c r="I1712" s="210">
        <f t="shared" si="1630"/>
        <v>8.9367172398780966E-4</v>
      </c>
      <c r="J1712" s="210">
        <f t="shared" si="1630"/>
        <v>0</v>
      </c>
      <c r="K1712" s="210">
        <f t="shared" si="1630"/>
        <v>0</v>
      </c>
      <c r="L1712" s="210">
        <f t="shared" si="1630"/>
        <v>0</v>
      </c>
    </row>
    <row r="1713" spans="1:12" x14ac:dyDescent="0.25">
      <c r="A1713" s="50" t="s">
        <v>693</v>
      </c>
      <c r="B1713" s="50" t="s">
        <v>9210</v>
      </c>
      <c r="C1713" s="210">
        <f t="shared" ref="C1713:L1713" si="1631">(C3446/C$1818)/(C5179/C$3551)</f>
        <v>0</v>
      </c>
      <c r="D1713" s="210">
        <f t="shared" si="1631"/>
        <v>0</v>
      </c>
      <c r="E1713" s="210">
        <f t="shared" si="1631"/>
        <v>0</v>
      </c>
      <c r="F1713" s="210">
        <f t="shared" si="1631"/>
        <v>0</v>
      </c>
      <c r="G1713" s="210">
        <f t="shared" si="1631"/>
        <v>4.2228281902937113E-2</v>
      </c>
      <c r="H1713" s="210">
        <f t="shared" si="1631"/>
        <v>0</v>
      </c>
      <c r="I1713" s="210">
        <f t="shared" si="1631"/>
        <v>1.8632071895550864E-5</v>
      </c>
      <c r="J1713" s="210">
        <f t="shared" si="1631"/>
        <v>1.56006373835512E-2</v>
      </c>
      <c r="K1713" s="210">
        <f t="shared" si="1631"/>
        <v>0</v>
      </c>
      <c r="L1713" s="210">
        <f t="shared" si="1631"/>
        <v>0</v>
      </c>
    </row>
    <row r="1714" spans="1:12" x14ac:dyDescent="0.25">
      <c r="A1714" s="50" t="s">
        <v>896</v>
      </c>
      <c r="B1714" s="50" t="s">
        <v>9218</v>
      </c>
      <c r="C1714" s="210">
        <f t="shared" ref="C1714:L1714" si="1632">(C3447/C$1818)/(C5180/C$3551)</f>
        <v>0</v>
      </c>
      <c r="D1714" s="210">
        <f t="shared" si="1632"/>
        <v>0</v>
      </c>
      <c r="E1714" s="210">
        <f t="shared" si="1632"/>
        <v>0</v>
      </c>
      <c r="F1714" s="210">
        <f t="shared" si="1632"/>
        <v>0</v>
      </c>
      <c r="G1714" s="210">
        <f t="shared" si="1632"/>
        <v>0</v>
      </c>
      <c r="H1714" s="210">
        <f t="shared" si="1632"/>
        <v>0</v>
      </c>
      <c r="I1714" s="210">
        <f t="shared" si="1632"/>
        <v>0</v>
      </c>
      <c r="J1714" s="210">
        <f t="shared" si="1632"/>
        <v>0.97347434473244243</v>
      </c>
      <c r="K1714" s="210">
        <f t="shared" si="1632"/>
        <v>0</v>
      </c>
      <c r="L1714" s="210">
        <f t="shared" si="1632"/>
        <v>0</v>
      </c>
    </row>
    <row r="1715" spans="1:12" x14ac:dyDescent="0.25">
      <c r="A1715" s="50" t="s">
        <v>58</v>
      </c>
      <c r="B1715" s="50" t="s">
        <v>9227</v>
      </c>
      <c r="C1715" s="210">
        <f t="shared" ref="C1715:L1715" si="1633">(C3448/C$1818)/(C5181/C$3551)</f>
        <v>0</v>
      </c>
      <c r="D1715" s="210">
        <f t="shared" si="1633"/>
        <v>0</v>
      </c>
      <c r="E1715" s="210">
        <f t="shared" si="1633"/>
        <v>1.6485045514467651E-5</v>
      </c>
      <c r="F1715" s="210">
        <f t="shared" si="1633"/>
        <v>0</v>
      </c>
      <c r="G1715" s="210">
        <f t="shared" si="1633"/>
        <v>0</v>
      </c>
      <c r="H1715" s="210">
        <f t="shared" si="1633"/>
        <v>1.9188687473800177E-6</v>
      </c>
      <c r="I1715" s="210">
        <f t="shared" si="1633"/>
        <v>1.5844988778364578E-5</v>
      </c>
      <c r="J1715" s="210">
        <f t="shared" si="1633"/>
        <v>1.667989830983046E-4</v>
      </c>
      <c r="K1715" s="210">
        <f t="shared" si="1633"/>
        <v>0</v>
      </c>
      <c r="L1715" s="210">
        <f t="shared" si="1633"/>
        <v>0</v>
      </c>
    </row>
    <row r="1716" spans="1:12" x14ac:dyDescent="0.25">
      <c r="A1716" s="50" t="s">
        <v>201</v>
      </c>
      <c r="B1716" s="50" t="s">
        <v>9233</v>
      </c>
      <c r="C1716" s="210">
        <f t="shared" ref="C1716:L1716" si="1634">(C3449/C$1818)/(C5182/C$3551)</f>
        <v>0</v>
      </c>
      <c r="D1716" s="210">
        <f t="shared" si="1634"/>
        <v>0</v>
      </c>
      <c r="E1716" s="210">
        <f t="shared" si="1634"/>
        <v>0</v>
      </c>
      <c r="F1716" s="210">
        <f t="shared" si="1634"/>
        <v>0</v>
      </c>
      <c r="G1716" s="210">
        <f t="shared" si="1634"/>
        <v>0</v>
      </c>
      <c r="H1716" s="210">
        <f t="shared" si="1634"/>
        <v>0</v>
      </c>
      <c r="I1716" s="210">
        <f t="shared" si="1634"/>
        <v>6.0507544047684299E-6</v>
      </c>
      <c r="J1716" s="210">
        <f t="shared" si="1634"/>
        <v>1.4105825374329483E-4</v>
      </c>
      <c r="K1716" s="210">
        <f t="shared" si="1634"/>
        <v>0</v>
      </c>
      <c r="L1716" s="210">
        <f t="shared" si="1634"/>
        <v>0</v>
      </c>
    </row>
    <row r="1717" spans="1:12" x14ac:dyDescent="0.25">
      <c r="A1717" s="50" t="s">
        <v>26</v>
      </c>
      <c r="B1717" s="50" t="s">
        <v>9239</v>
      </c>
      <c r="C1717" s="210">
        <f t="shared" ref="C1717:L1717" si="1635">(C3450/C$1818)/(C5183/C$3551)</f>
        <v>1.3379293005009031E-4</v>
      </c>
      <c r="D1717" s="210">
        <f t="shared" si="1635"/>
        <v>0</v>
      </c>
      <c r="E1717" s="210">
        <f t="shared" si="1635"/>
        <v>3.5617080758385114E-4</v>
      </c>
      <c r="F1717" s="210">
        <f t="shared" si="1635"/>
        <v>0</v>
      </c>
      <c r="G1717" s="210">
        <f t="shared" si="1635"/>
        <v>1.2222084804096589E-3</v>
      </c>
      <c r="H1717" s="210">
        <f t="shared" si="1635"/>
        <v>2.0380470701203366E-4</v>
      </c>
      <c r="I1717" s="210">
        <f t="shared" si="1635"/>
        <v>1.8771188141320705E-3</v>
      </c>
      <c r="J1717" s="210">
        <f t="shared" si="1635"/>
        <v>1.4706616572694063E-3</v>
      </c>
      <c r="K1717" s="210">
        <f t="shared" si="1635"/>
        <v>0</v>
      </c>
      <c r="L1717" s="210">
        <f t="shared" si="1635"/>
        <v>0</v>
      </c>
    </row>
    <row r="1718" spans="1:12" x14ac:dyDescent="0.25">
      <c r="A1718" s="50" t="s">
        <v>975</v>
      </c>
      <c r="B1718" s="50" t="s">
        <v>9242</v>
      </c>
      <c r="C1718" s="210">
        <f t="shared" ref="C1718:L1718" si="1636">(C3451/C$1818)/(C5184/C$3551)</f>
        <v>0</v>
      </c>
      <c r="D1718" s="210">
        <f t="shared" si="1636"/>
        <v>0</v>
      </c>
      <c r="E1718" s="210">
        <f t="shared" si="1636"/>
        <v>0</v>
      </c>
      <c r="F1718" s="210">
        <f t="shared" si="1636"/>
        <v>0</v>
      </c>
      <c r="G1718" s="210">
        <f t="shared" si="1636"/>
        <v>2.5092157598308896E-3</v>
      </c>
      <c r="H1718" s="210">
        <f t="shared" si="1636"/>
        <v>0</v>
      </c>
      <c r="I1718" s="210">
        <f t="shared" si="1636"/>
        <v>0</v>
      </c>
      <c r="J1718" s="210">
        <f t="shared" si="1636"/>
        <v>0</v>
      </c>
      <c r="K1718" s="210">
        <f t="shared" si="1636"/>
        <v>0</v>
      </c>
      <c r="L1718" s="210">
        <f t="shared" si="1636"/>
        <v>0</v>
      </c>
    </row>
    <row r="1719" spans="1:12" x14ac:dyDescent="0.25">
      <c r="A1719" s="50" t="s">
        <v>2943</v>
      </c>
      <c r="B1719" s="50" t="s">
        <v>9244</v>
      </c>
      <c r="C1719" s="210">
        <f t="shared" ref="C1719:L1719" si="1637">(C3452/C$1818)/(C5185/C$3551)</f>
        <v>0</v>
      </c>
      <c r="D1719" s="210">
        <f t="shared" si="1637"/>
        <v>0</v>
      </c>
      <c r="E1719" s="210">
        <f t="shared" si="1637"/>
        <v>0</v>
      </c>
      <c r="F1719" s="210">
        <f t="shared" si="1637"/>
        <v>0</v>
      </c>
      <c r="G1719" s="210">
        <f t="shared" si="1637"/>
        <v>0</v>
      </c>
      <c r="H1719" s="210">
        <f t="shared" si="1637"/>
        <v>0</v>
      </c>
      <c r="I1719" s="210">
        <f t="shared" si="1637"/>
        <v>0</v>
      </c>
      <c r="J1719" s="210">
        <f t="shared" si="1637"/>
        <v>5.3434500121767141E-2</v>
      </c>
      <c r="K1719" s="210">
        <f t="shared" si="1637"/>
        <v>0</v>
      </c>
      <c r="L1719" s="210">
        <f t="shared" si="1637"/>
        <v>0</v>
      </c>
    </row>
    <row r="1720" spans="1:12" x14ac:dyDescent="0.25">
      <c r="A1720" s="50" t="s">
        <v>952</v>
      </c>
      <c r="B1720" s="50" t="s">
        <v>9250</v>
      </c>
      <c r="C1720" s="210">
        <f t="shared" ref="C1720:L1720" si="1638">(C3453/C$1818)/(C5186/C$3551)</f>
        <v>0</v>
      </c>
      <c r="D1720" s="210">
        <f t="shared" si="1638"/>
        <v>0</v>
      </c>
      <c r="E1720" s="210">
        <f t="shared" si="1638"/>
        <v>0</v>
      </c>
      <c r="F1720" s="210">
        <f t="shared" si="1638"/>
        <v>0</v>
      </c>
      <c r="G1720" s="210">
        <f t="shared" si="1638"/>
        <v>0</v>
      </c>
      <c r="H1720" s="210">
        <f t="shared" si="1638"/>
        <v>0</v>
      </c>
      <c r="I1720" s="210">
        <f t="shared" si="1638"/>
        <v>1.3392866490737496E-4</v>
      </c>
      <c r="J1720" s="210">
        <f t="shared" si="1638"/>
        <v>0</v>
      </c>
      <c r="K1720" s="210">
        <f t="shared" si="1638"/>
        <v>0</v>
      </c>
      <c r="L1720" s="210">
        <f t="shared" si="1638"/>
        <v>0</v>
      </c>
    </row>
    <row r="1721" spans="1:12" x14ac:dyDescent="0.25">
      <c r="A1721" s="50" t="s">
        <v>2664</v>
      </c>
      <c r="B1721" s="50" t="s">
        <v>9251</v>
      </c>
      <c r="C1721" s="210">
        <f t="shared" ref="C1721:L1721" si="1639">(C3454/C$1818)/(C5187/C$3551)</f>
        <v>0</v>
      </c>
      <c r="D1721" s="210">
        <f t="shared" si="1639"/>
        <v>0</v>
      </c>
      <c r="E1721" s="210">
        <f t="shared" si="1639"/>
        <v>0</v>
      </c>
      <c r="F1721" s="210">
        <f t="shared" si="1639"/>
        <v>0</v>
      </c>
      <c r="G1721" s="210">
        <f t="shared" si="1639"/>
        <v>8.8621731628876749E-5</v>
      </c>
      <c r="H1721" s="210">
        <f t="shared" si="1639"/>
        <v>0</v>
      </c>
      <c r="I1721" s="210">
        <f t="shared" si="1639"/>
        <v>0</v>
      </c>
      <c r="J1721" s="210">
        <f t="shared" si="1639"/>
        <v>0</v>
      </c>
      <c r="K1721" s="210">
        <f t="shared" si="1639"/>
        <v>0</v>
      </c>
      <c r="L1721" s="210">
        <f t="shared" si="1639"/>
        <v>0</v>
      </c>
    </row>
    <row r="1722" spans="1:12" x14ac:dyDescent="0.25">
      <c r="A1722" s="50" t="s">
        <v>1168</v>
      </c>
      <c r="B1722" s="50" t="s">
        <v>9262</v>
      </c>
      <c r="C1722" s="210">
        <f t="shared" ref="C1722:L1722" si="1640">(C3455/C$1818)/(C5188/C$3551)</f>
        <v>0</v>
      </c>
      <c r="D1722" s="210">
        <f t="shared" si="1640"/>
        <v>0</v>
      </c>
      <c r="E1722" s="210">
        <f t="shared" si="1640"/>
        <v>0</v>
      </c>
      <c r="F1722" s="210">
        <f t="shared" si="1640"/>
        <v>0</v>
      </c>
      <c r="G1722" s="210">
        <f t="shared" si="1640"/>
        <v>0</v>
      </c>
      <c r="H1722" s="210">
        <f t="shared" si="1640"/>
        <v>2.9422504389967151E-4</v>
      </c>
      <c r="I1722" s="210">
        <f t="shared" si="1640"/>
        <v>0</v>
      </c>
      <c r="J1722" s="210">
        <f t="shared" si="1640"/>
        <v>0</v>
      </c>
      <c r="K1722" s="210">
        <f t="shared" si="1640"/>
        <v>0</v>
      </c>
      <c r="L1722" s="210">
        <f t="shared" si="1640"/>
        <v>0</v>
      </c>
    </row>
    <row r="1723" spans="1:12" x14ac:dyDescent="0.25">
      <c r="A1723" s="50" t="s">
        <v>1228</v>
      </c>
      <c r="B1723" s="50" t="s">
        <v>9265</v>
      </c>
      <c r="C1723" s="210">
        <f t="shared" ref="C1723:L1723" si="1641">(C3456/C$1818)/(C5189/C$3551)</f>
        <v>0</v>
      </c>
      <c r="D1723" s="210">
        <f t="shared" si="1641"/>
        <v>0</v>
      </c>
      <c r="E1723" s="210">
        <f t="shared" si="1641"/>
        <v>5.1430342419270837E-2</v>
      </c>
      <c r="F1723" s="210">
        <f t="shared" si="1641"/>
        <v>0</v>
      </c>
      <c r="G1723" s="210">
        <f t="shared" si="1641"/>
        <v>0</v>
      </c>
      <c r="H1723" s="210">
        <f t="shared" si="1641"/>
        <v>0</v>
      </c>
      <c r="I1723" s="210">
        <f t="shared" si="1641"/>
        <v>0</v>
      </c>
      <c r="J1723" s="210">
        <f t="shared" si="1641"/>
        <v>2.1183746877004722E-2</v>
      </c>
      <c r="K1723" s="210">
        <f t="shared" si="1641"/>
        <v>0</v>
      </c>
      <c r="L1723" s="210">
        <f t="shared" si="1641"/>
        <v>0</v>
      </c>
    </row>
    <row r="1724" spans="1:12" x14ac:dyDescent="0.25">
      <c r="A1724" s="50" t="s">
        <v>283</v>
      </c>
      <c r="B1724" s="50" t="s">
        <v>9266</v>
      </c>
      <c r="C1724" s="210">
        <f t="shared" ref="C1724:L1724" si="1642">(C3457/C$1818)/(C5190/C$3551)</f>
        <v>0</v>
      </c>
      <c r="D1724" s="210">
        <f t="shared" si="1642"/>
        <v>0</v>
      </c>
      <c r="E1724" s="210">
        <f t="shared" si="1642"/>
        <v>0</v>
      </c>
      <c r="F1724" s="210">
        <f t="shared" si="1642"/>
        <v>0</v>
      </c>
      <c r="G1724" s="210">
        <f t="shared" si="1642"/>
        <v>0</v>
      </c>
      <c r="H1724" s="210">
        <f t="shared" si="1642"/>
        <v>0</v>
      </c>
      <c r="I1724" s="210">
        <f t="shared" si="1642"/>
        <v>0</v>
      </c>
      <c r="J1724" s="210">
        <f t="shared" si="1642"/>
        <v>1.6621235345739744E-2</v>
      </c>
      <c r="K1724" s="210">
        <f t="shared" si="1642"/>
        <v>0</v>
      </c>
      <c r="L1724" s="210">
        <f t="shared" si="1642"/>
        <v>0</v>
      </c>
    </row>
    <row r="1725" spans="1:12" x14ac:dyDescent="0.25">
      <c r="A1725" s="50" t="s">
        <v>475</v>
      </c>
      <c r="B1725" s="50" t="s">
        <v>9269</v>
      </c>
      <c r="C1725" s="210">
        <f t="shared" ref="C1725:L1725" si="1643">(C3458/C$1818)/(C5191/C$3551)</f>
        <v>0</v>
      </c>
      <c r="D1725" s="210">
        <f t="shared" si="1643"/>
        <v>0</v>
      </c>
      <c r="E1725" s="210">
        <f t="shared" si="1643"/>
        <v>0</v>
      </c>
      <c r="F1725" s="210">
        <f t="shared" si="1643"/>
        <v>0</v>
      </c>
      <c r="G1725" s="210">
        <f t="shared" si="1643"/>
        <v>0</v>
      </c>
      <c r="H1725" s="210">
        <f t="shared" si="1643"/>
        <v>6.2929521373843723E-5</v>
      </c>
      <c r="I1725" s="210">
        <f t="shared" si="1643"/>
        <v>7.1413505697892935E-4</v>
      </c>
      <c r="J1725" s="210">
        <f t="shared" si="1643"/>
        <v>0</v>
      </c>
      <c r="K1725" s="210">
        <f t="shared" si="1643"/>
        <v>2.0189184834768057E-4</v>
      </c>
      <c r="L1725" s="210">
        <f t="shared" si="1643"/>
        <v>8.5461302410120669E-3</v>
      </c>
    </row>
    <row r="1726" spans="1:12" x14ac:dyDescent="0.25">
      <c r="A1726" s="50" t="s">
        <v>837</v>
      </c>
      <c r="B1726" s="50" t="s">
        <v>9283</v>
      </c>
      <c r="C1726" s="210">
        <f t="shared" ref="C1726:L1726" si="1644">(C3459/C$1818)/(C5192/C$3551)</f>
        <v>0</v>
      </c>
      <c r="D1726" s="210">
        <f t="shared" si="1644"/>
        <v>0</v>
      </c>
      <c r="E1726" s="210">
        <f t="shared" si="1644"/>
        <v>0</v>
      </c>
      <c r="F1726" s="210">
        <f t="shared" si="1644"/>
        <v>0</v>
      </c>
      <c r="G1726" s="210">
        <f t="shared" si="1644"/>
        <v>2.8648673730882865E-3</v>
      </c>
      <c r="H1726" s="210">
        <f t="shared" si="1644"/>
        <v>0</v>
      </c>
      <c r="I1726" s="210">
        <f t="shared" si="1644"/>
        <v>0</v>
      </c>
      <c r="J1726" s="210">
        <f t="shared" si="1644"/>
        <v>0</v>
      </c>
      <c r="K1726" s="210">
        <f t="shared" si="1644"/>
        <v>0</v>
      </c>
      <c r="L1726" s="210">
        <f t="shared" si="1644"/>
        <v>0</v>
      </c>
    </row>
    <row r="1727" spans="1:12" x14ac:dyDescent="0.25">
      <c r="A1727" s="50" t="s">
        <v>2451</v>
      </c>
      <c r="B1727" s="50" t="s">
        <v>9285</v>
      </c>
      <c r="C1727" s="210">
        <f t="shared" ref="C1727:L1727" si="1645">(C3460/C$1818)/(C5193/C$3551)</f>
        <v>2.9727093925211472E-5</v>
      </c>
      <c r="D1727" s="210">
        <f t="shared" si="1645"/>
        <v>0</v>
      </c>
      <c r="E1727" s="210">
        <f t="shared" si="1645"/>
        <v>6.3119994764905191E-5</v>
      </c>
      <c r="F1727" s="210">
        <f t="shared" si="1645"/>
        <v>0</v>
      </c>
      <c r="G1727" s="210">
        <f t="shared" si="1645"/>
        <v>2.4757232433721711E-5</v>
      </c>
      <c r="H1727" s="210">
        <f t="shared" si="1645"/>
        <v>0</v>
      </c>
      <c r="I1727" s="210">
        <f t="shared" si="1645"/>
        <v>0</v>
      </c>
      <c r="J1727" s="210">
        <f t="shared" si="1645"/>
        <v>0</v>
      </c>
      <c r="K1727" s="210">
        <f t="shared" si="1645"/>
        <v>0</v>
      </c>
      <c r="L1727" s="210">
        <f t="shared" si="1645"/>
        <v>0</v>
      </c>
    </row>
    <row r="1728" spans="1:12" x14ac:dyDescent="0.25">
      <c r="A1728" s="50" t="s">
        <v>1145</v>
      </c>
      <c r="B1728" s="50" t="s">
        <v>9286</v>
      </c>
      <c r="C1728" s="210">
        <f t="shared" ref="C1728:L1728" si="1646">(C3461/C$1818)/(C5194/C$3551)</f>
        <v>8.4564660032787741E-3</v>
      </c>
      <c r="D1728" s="210">
        <f t="shared" si="1646"/>
        <v>1.7202222026253808E-2</v>
      </c>
      <c r="E1728" s="210">
        <f t="shared" si="1646"/>
        <v>0.13767423033999115</v>
      </c>
      <c r="F1728" s="210">
        <f t="shared" si="1646"/>
        <v>0.10300752551556507</v>
      </c>
      <c r="G1728" s="210">
        <f t="shared" si="1646"/>
        <v>2.3136701205121016E-2</v>
      </c>
      <c r="H1728" s="210">
        <f t="shared" si="1646"/>
        <v>0</v>
      </c>
      <c r="I1728" s="210">
        <f t="shared" si="1646"/>
        <v>0</v>
      </c>
      <c r="J1728" s="210">
        <f t="shared" si="1646"/>
        <v>0</v>
      </c>
      <c r="K1728" s="210">
        <f t="shared" si="1646"/>
        <v>0</v>
      </c>
      <c r="L1728" s="210">
        <f t="shared" si="1646"/>
        <v>0</v>
      </c>
    </row>
    <row r="1729" spans="1:12" x14ac:dyDescent="0.25">
      <c r="A1729" s="50" t="s">
        <v>114</v>
      </c>
      <c r="B1729" s="50" t="s">
        <v>9288</v>
      </c>
      <c r="C1729" s="210">
        <f t="shared" ref="C1729:L1729" si="1647">(C3462/C$1818)/(C5195/C$3551)</f>
        <v>3.7746804348968684E-3</v>
      </c>
      <c r="D1729" s="210">
        <f t="shared" si="1647"/>
        <v>0</v>
      </c>
      <c r="E1729" s="210">
        <f t="shared" si="1647"/>
        <v>0</v>
      </c>
      <c r="F1729" s="210">
        <f t="shared" si="1647"/>
        <v>0</v>
      </c>
      <c r="G1729" s="210">
        <f t="shared" si="1647"/>
        <v>0</v>
      </c>
      <c r="H1729" s="210">
        <f t="shared" si="1647"/>
        <v>0</v>
      </c>
      <c r="I1729" s="210">
        <f t="shared" si="1647"/>
        <v>0</v>
      </c>
      <c r="J1729" s="210">
        <f t="shared" si="1647"/>
        <v>0</v>
      </c>
      <c r="K1729" s="210">
        <f t="shared" si="1647"/>
        <v>0</v>
      </c>
      <c r="L1729" s="210">
        <f t="shared" si="1647"/>
        <v>0</v>
      </c>
    </row>
    <row r="1730" spans="1:12" x14ac:dyDescent="0.25">
      <c r="A1730" s="50" t="s">
        <v>903</v>
      </c>
      <c r="B1730" s="50" t="s">
        <v>9289</v>
      </c>
      <c r="C1730" s="210">
        <f t="shared" ref="C1730:L1730" si="1648">(C3463/C$1818)/(C5196/C$3551)</f>
        <v>1.5096188486655341E-2</v>
      </c>
      <c r="D1730" s="210">
        <f t="shared" si="1648"/>
        <v>4.252231105159837E-4</v>
      </c>
      <c r="E1730" s="210">
        <f t="shared" si="1648"/>
        <v>4.2870872560393152E-4</v>
      </c>
      <c r="F1730" s="210">
        <f t="shared" si="1648"/>
        <v>0</v>
      </c>
      <c r="G1730" s="210">
        <f t="shared" si="1648"/>
        <v>0</v>
      </c>
      <c r="H1730" s="210">
        <f t="shared" si="1648"/>
        <v>0</v>
      </c>
      <c r="I1730" s="210">
        <f t="shared" si="1648"/>
        <v>0</v>
      </c>
      <c r="J1730" s="210">
        <f t="shared" si="1648"/>
        <v>0</v>
      </c>
      <c r="K1730" s="210">
        <f t="shared" si="1648"/>
        <v>2.3171502287477209E-3</v>
      </c>
      <c r="L1730" s="210">
        <f t="shared" si="1648"/>
        <v>2.4273443205713521E-3</v>
      </c>
    </row>
    <row r="1731" spans="1:12" x14ac:dyDescent="0.25">
      <c r="A1731" s="50" t="s">
        <v>973</v>
      </c>
      <c r="B1731" s="50" t="s">
        <v>9290</v>
      </c>
      <c r="C1731" s="210">
        <f t="shared" ref="C1731:L1731" si="1649">(C3464/C$1818)/(C5197/C$3551)</f>
        <v>0</v>
      </c>
      <c r="D1731" s="210">
        <f t="shared" si="1649"/>
        <v>0</v>
      </c>
      <c r="E1731" s="210">
        <f t="shared" si="1649"/>
        <v>8.5068893495512271E-5</v>
      </c>
      <c r="F1731" s="210">
        <f t="shared" si="1649"/>
        <v>0</v>
      </c>
      <c r="G1731" s="210">
        <f t="shared" si="1649"/>
        <v>0</v>
      </c>
      <c r="H1731" s="210">
        <f t="shared" si="1649"/>
        <v>1.2597103467760261E-2</v>
      </c>
      <c r="I1731" s="210">
        <f t="shared" si="1649"/>
        <v>3.5418044950730064E-3</v>
      </c>
      <c r="J1731" s="210">
        <f t="shared" si="1649"/>
        <v>0</v>
      </c>
      <c r="K1731" s="210">
        <f t="shared" si="1649"/>
        <v>0</v>
      </c>
      <c r="L1731" s="210">
        <f t="shared" si="1649"/>
        <v>0</v>
      </c>
    </row>
    <row r="1732" spans="1:12" x14ac:dyDescent="0.25">
      <c r="A1732" s="50" t="s">
        <v>983</v>
      </c>
      <c r="B1732" s="50" t="s">
        <v>9299</v>
      </c>
      <c r="C1732" s="210">
        <f t="shared" ref="C1732:L1732" si="1650">(C3465/C$1818)/(C5198/C$3551)</f>
        <v>4.8411390077751802E-3</v>
      </c>
      <c r="D1732" s="210">
        <f t="shared" si="1650"/>
        <v>0</v>
      </c>
      <c r="E1732" s="210">
        <f t="shared" si="1650"/>
        <v>0</v>
      </c>
      <c r="F1732" s="210">
        <f t="shared" si="1650"/>
        <v>0</v>
      </c>
      <c r="G1732" s="210">
        <f t="shared" si="1650"/>
        <v>0</v>
      </c>
      <c r="H1732" s="210">
        <f t="shared" si="1650"/>
        <v>0</v>
      </c>
      <c r="I1732" s="210">
        <f t="shared" si="1650"/>
        <v>0</v>
      </c>
      <c r="J1732" s="210">
        <f t="shared" si="1650"/>
        <v>0</v>
      </c>
      <c r="K1732" s="210">
        <f t="shared" si="1650"/>
        <v>0</v>
      </c>
      <c r="L1732" s="210">
        <f t="shared" si="1650"/>
        <v>0</v>
      </c>
    </row>
    <row r="1733" spans="1:12" x14ac:dyDescent="0.25">
      <c r="A1733" s="50" t="s">
        <v>2526</v>
      </c>
      <c r="B1733" s="50" t="s">
        <v>9307</v>
      </c>
      <c r="C1733" s="210">
        <f t="shared" ref="C1733:L1733" si="1651">(C3466/C$1818)/(C5199/C$3551)</f>
        <v>0</v>
      </c>
      <c r="D1733" s="210">
        <f t="shared" si="1651"/>
        <v>0</v>
      </c>
      <c r="E1733" s="210">
        <f t="shared" si="1651"/>
        <v>0</v>
      </c>
      <c r="F1733" s="210">
        <f t="shared" si="1651"/>
        <v>0</v>
      </c>
      <c r="G1733" s="210">
        <f t="shared" si="1651"/>
        <v>0</v>
      </c>
      <c r="H1733" s="210">
        <f t="shared" si="1651"/>
        <v>0</v>
      </c>
      <c r="I1733" s="210">
        <f t="shared" si="1651"/>
        <v>6.9303003732609281E-2</v>
      </c>
      <c r="J1733" s="210">
        <f t="shared" si="1651"/>
        <v>0</v>
      </c>
      <c r="K1733" s="210">
        <f t="shared" si="1651"/>
        <v>0</v>
      </c>
      <c r="L1733" s="210">
        <f t="shared" si="1651"/>
        <v>0</v>
      </c>
    </row>
    <row r="1734" spans="1:12" x14ac:dyDescent="0.25">
      <c r="A1734" s="50" t="s">
        <v>3125</v>
      </c>
      <c r="B1734" s="50" t="s">
        <v>9375</v>
      </c>
      <c r="C1734" s="210">
        <f t="shared" ref="C1734:L1734" si="1652">(C3467/C$1818)/(C5200/C$3551)</f>
        <v>0</v>
      </c>
      <c r="D1734" s="210">
        <f t="shared" si="1652"/>
        <v>0</v>
      </c>
      <c r="E1734" s="210">
        <f t="shared" si="1652"/>
        <v>0</v>
      </c>
      <c r="F1734" s="210">
        <f t="shared" si="1652"/>
        <v>0</v>
      </c>
      <c r="G1734" s="210">
        <f t="shared" si="1652"/>
        <v>0</v>
      </c>
      <c r="H1734" s="210">
        <f t="shared" si="1652"/>
        <v>0</v>
      </c>
      <c r="I1734" s="210">
        <f t="shared" si="1652"/>
        <v>6.4220142705209071E-3</v>
      </c>
      <c r="J1734" s="210">
        <f t="shared" si="1652"/>
        <v>0</v>
      </c>
      <c r="K1734" s="210">
        <f t="shared" si="1652"/>
        <v>0</v>
      </c>
      <c r="L1734" s="210">
        <f t="shared" si="1652"/>
        <v>0</v>
      </c>
    </row>
    <row r="1735" spans="1:12" x14ac:dyDescent="0.25">
      <c r="A1735" s="50" t="s">
        <v>367</v>
      </c>
      <c r="B1735" s="50" t="s">
        <v>9384</v>
      </c>
      <c r="C1735" s="210">
        <f t="shared" ref="C1735:L1735" si="1653">(C3468/C$1818)/(C5201/C$3551)</f>
        <v>0</v>
      </c>
      <c r="D1735" s="210">
        <f t="shared" si="1653"/>
        <v>0</v>
      </c>
      <c r="E1735" s="210">
        <f t="shared" si="1653"/>
        <v>0</v>
      </c>
      <c r="F1735" s="210">
        <f t="shared" si="1653"/>
        <v>0</v>
      </c>
      <c r="G1735" s="210">
        <f t="shared" si="1653"/>
        <v>0</v>
      </c>
      <c r="H1735" s="210">
        <f t="shared" si="1653"/>
        <v>0</v>
      </c>
      <c r="I1735" s="210">
        <f t="shared" si="1653"/>
        <v>0</v>
      </c>
      <c r="J1735" s="210">
        <f t="shared" si="1653"/>
        <v>6.7758877952922369E-5</v>
      </c>
      <c r="K1735" s="210">
        <f t="shared" si="1653"/>
        <v>0</v>
      </c>
      <c r="L1735" s="210">
        <f t="shared" si="1653"/>
        <v>0</v>
      </c>
    </row>
    <row r="1736" spans="1:12" x14ac:dyDescent="0.25">
      <c r="A1736" s="50" t="s">
        <v>126</v>
      </c>
      <c r="B1736" s="50" t="s">
        <v>9392</v>
      </c>
      <c r="C1736" s="210">
        <f t="shared" ref="C1736:L1736" si="1654">(C3469/C$1818)/(C5202/C$3551)</f>
        <v>0</v>
      </c>
      <c r="D1736" s="210">
        <f t="shared" si="1654"/>
        <v>0</v>
      </c>
      <c r="E1736" s="210">
        <f t="shared" si="1654"/>
        <v>0</v>
      </c>
      <c r="F1736" s="210">
        <f t="shared" si="1654"/>
        <v>0</v>
      </c>
      <c r="G1736" s="210">
        <f t="shared" si="1654"/>
        <v>3.3257700871247666E-3</v>
      </c>
      <c r="H1736" s="210">
        <f t="shared" si="1654"/>
        <v>0</v>
      </c>
      <c r="I1736" s="210">
        <f t="shared" si="1654"/>
        <v>0</v>
      </c>
      <c r="J1736" s="210">
        <f t="shared" si="1654"/>
        <v>3.1204421045885724E-3</v>
      </c>
      <c r="K1736" s="210">
        <f t="shared" si="1654"/>
        <v>0</v>
      </c>
      <c r="L1736" s="210">
        <f t="shared" si="1654"/>
        <v>0</v>
      </c>
    </row>
    <row r="1737" spans="1:12" x14ac:dyDescent="0.25">
      <c r="A1737" s="50" t="s">
        <v>1548</v>
      </c>
      <c r="B1737" s="50" t="s">
        <v>9394</v>
      </c>
      <c r="C1737" s="210">
        <f t="shared" ref="C1737:L1737" si="1655">(C3470/C$1818)/(C5203/C$3551)</f>
        <v>0</v>
      </c>
      <c r="D1737" s="210">
        <f t="shared" si="1655"/>
        <v>0</v>
      </c>
      <c r="E1737" s="210">
        <f t="shared" si="1655"/>
        <v>0</v>
      </c>
      <c r="F1737" s="210">
        <f t="shared" si="1655"/>
        <v>0</v>
      </c>
      <c r="G1737" s="210">
        <f t="shared" si="1655"/>
        <v>0</v>
      </c>
      <c r="H1737" s="210">
        <f t="shared" si="1655"/>
        <v>0</v>
      </c>
      <c r="I1737" s="210">
        <f t="shared" si="1655"/>
        <v>5.7420610427768448E-5</v>
      </c>
      <c r="J1737" s="210">
        <f t="shared" si="1655"/>
        <v>0</v>
      </c>
      <c r="K1737" s="210">
        <f t="shared" si="1655"/>
        <v>0</v>
      </c>
      <c r="L1737" s="210">
        <f t="shared" si="1655"/>
        <v>0</v>
      </c>
    </row>
    <row r="1738" spans="1:12" x14ac:dyDescent="0.25">
      <c r="A1738" s="50" t="s">
        <v>1181</v>
      </c>
      <c r="B1738" s="50" t="s">
        <v>9407</v>
      </c>
      <c r="C1738" s="210">
        <f t="shared" ref="C1738:L1738" si="1656">(C3471/C$1818)/(C5204/C$3551)</f>
        <v>0</v>
      </c>
      <c r="D1738" s="210">
        <f t="shared" si="1656"/>
        <v>0</v>
      </c>
      <c r="E1738" s="210">
        <f t="shared" si="1656"/>
        <v>0</v>
      </c>
      <c r="F1738" s="210">
        <f t="shared" si="1656"/>
        <v>0</v>
      </c>
      <c r="G1738" s="210">
        <f t="shared" si="1656"/>
        <v>0</v>
      </c>
      <c r="H1738" s="210">
        <f t="shared" si="1656"/>
        <v>0</v>
      </c>
      <c r="I1738" s="210">
        <f t="shared" si="1656"/>
        <v>3.0035408996172819E-4</v>
      </c>
      <c r="J1738" s="210">
        <f t="shared" si="1656"/>
        <v>0</v>
      </c>
      <c r="K1738" s="210">
        <f t="shared" si="1656"/>
        <v>0</v>
      </c>
      <c r="L1738" s="210">
        <f t="shared" si="1656"/>
        <v>0</v>
      </c>
    </row>
    <row r="1739" spans="1:12" x14ac:dyDescent="0.25">
      <c r="A1739" s="50" t="s">
        <v>422</v>
      </c>
      <c r="B1739" s="50" t="s">
        <v>9412</v>
      </c>
      <c r="C1739" s="210">
        <f t="shared" ref="C1739:L1739" si="1657">(C3472/C$1818)/(C5205/C$3551)</f>
        <v>0</v>
      </c>
      <c r="D1739" s="210">
        <f t="shared" si="1657"/>
        <v>0</v>
      </c>
      <c r="E1739" s="210">
        <f t="shared" si="1657"/>
        <v>0</v>
      </c>
      <c r="F1739" s="210">
        <f t="shared" si="1657"/>
        <v>0</v>
      </c>
      <c r="G1739" s="210">
        <f t="shared" si="1657"/>
        <v>0</v>
      </c>
      <c r="H1739" s="210">
        <f t="shared" si="1657"/>
        <v>0</v>
      </c>
      <c r="I1739" s="210">
        <f t="shared" si="1657"/>
        <v>0</v>
      </c>
      <c r="J1739" s="210">
        <f t="shared" si="1657"/>
        <v>3.7211887786576859E-3</v>
      </c>
      <c r="K1739" s="210">
        <f t="shared" si="1657"/>
        <v>0</v>
      </c>
      <c r="L1739" s="210">
        <f t="shared" si="1657"/>
        <v>0</v>
      </c>
    </row>
    <row r="1740" spans="1:12" x14ac:dyDescent="0.25">
      <c r="A1740" s="50" t="s">
        <v>582</v>
      </c>
      <c r="B1740" s="50" t="s">
        <v>9420</v>
      </c>
      <c r="C1740" s="210">
        <f t="shared" ref="C1740:L1740" si="1658">(C3473/C$1818)/(C5206/C$3551)</f>
        <v>0</v>
      </c>
      <c r="D1740" s="210">
        <f t="shared" si="1658"/>
        <v>0</v>
      </c>
      <c r="E1740" s="210">
        <f t="shared" si="1658"/>
        <v>0</v>
      </c>
      <c r="F1740" s="210">
        <f t="shared" si="1658"/>
        <v>0</v>
      </c>
      <c r="G1740" s="210">
        <f t="shared" si="1658"/>
        <v>0</v>
      </c>
      <c r="H1740" s="210">
        <f t="shared" si="1658"/>
        <v>0</v>
      </c>
      <c r="I1740" s="210">
        <f t="shared" si="1658"/>
        <v>0</v>
      </c>
      <c r="J1740" s="210">
        <f t="shared" si="1658"/>
        <v>4.0414162237616034E-2</v>
      </c>
      <c r="K1740" s="210">
        <f t="shared" si="1658"/>
        <v>0</v>
      </c>
      <c r="L1740" s="210">
        <f t="shared" si="1658"/>
        <v>0</v>
      </c>
    </row>
    <row r="1741" spans="1:12" x14ac:dyDescent="0.25">
      <c r="A1741" s="50" t="s">
        <v>1175</v>
      </c>
      <c r="B1741" s="50" t="s">
        <v>9423</v>
      </c>
      <c r="C1741" s="210">
        <f t="shared" ref="C1741:L1741" si="1659">(C3474/C$1818)/(C5207/C$3551)</f>
        <v>0</v>
      </c>
      <c r="D1741" s="210">
        <f t="shared" si="1659"/>
        <v>0</v>
      </c>
      <c r="E1741" s="210">
        <f t="shared" si="1659"/>
        <v>4.7158273052158401E-3</v>
      </c>
      <c r="F1741" s="210">
        <f t="shared" si="1659"/>
        <v>0</v>
      </c>
      <c r="G1741" s="210">
        <f t="shared" si="1659"/>
        <v>0</v>
      </c>
      <c r="H1741" s="210">
        <f t="shared" si="1659"/>
        <v>0</v>
      </c>
      <c r="I1741" s="210">
        <f t="shared" si="1659"/>
        <v>0</v>
      </c>
      <c r="J1741" s="210">
        <f t="shared" si="1659"/>
        <v>3.1362129106289438E-2</v>
      </c>
      <c r="K1741" s="210">
        <f t="shared" si="1659"/>
        <v>0</v>
      </c>
      <c r="L1741" s="210">
        <f t="shared" si="1659"/>
        <v>0</v>
      </c>
    </row>
    <row r="1742" spans="1:12" x14ac:dyDescent="0.25">
      <c r="A1742" s="50" t="s">
        <v>996</v>
      </c>
      <c r="B1742" s="50" t="s">
        <v>9432</v>
      </c>
      <c r="C1742" s="210">
        <f t="shared" ref="C1742:L1742" si="1660">(C3475/C$1818)/(C5208/C$3551)</f>
        <v>0</v>
      </c>
      <c r="D1742" s="210">
        <f t="shared" si="1660"/>
        <v>0</v>
      </c>
      <c r="E1742" s="210">
        <f t="shared" si="1660"/>
        <v>0</v>
      </c>
      <c r="F1742" s="210">
        <f t="shared" si="1660"/>
        <v>0</v>
      </c>
      <c r="G1742" s="210">
        <f t="shared" si="1660"/>
        <v>0</v>
      </c>
      <c r="H1742" s="210">
        <f t="shared" si="1660"/>
        <v>0</v>
      </c>
      <c r="I1742" s="210">
        <f t="shared" si="1660"/>
        <v>0</v>
      </c>
      <c r="J1742" s="210">
        <f t="shared" si="1660"/>
        <v>3.9228568901046338E-3</v>
      </c>
      <c r="K1742" s="210">
        <f t="shared" si="1660"/>
        <v>0</v>
      </c>
      <c r="L1742" s="210">
        <f t="shared" si="1660"/>
        <v>0</v>
      </c>
    </row>
    <row r="1743" spans="1:12" x14ac:dyDescent="0.25">
      <c r="A1743" s="50" t="s">
        <v>3670</v>
      </c>
      <c r="B1743" s="50" t="s">
        <v>9492</v>
      </c>
      <c r="C1743" s="210">
        <f t="shared" ref="C1743:L1743" si="1661">(C3476/C$1818)/(C5209/C$3551)</f>
        <v>0</v>
      </c>
      <c r="D1743" s="210">
        <f t="shared" si="1661"/>
        <v>0</v>
      </c>
      <c r="E1743" s="210">
        <f t="shared" si="1661"/>
        <v>0</v>
      </c>
      <c r="F1743" s="210">
        <f t="shared" si="1661"/>
        <v>2.0032320785654117E-3</v>
      </c>
      <c r="G1743" s="210">
        <f t="shared" si="1661"/>
        <v>0</v>
      </c>
      <c r="H1743" s="210">
        <f t="shared" si="1661"/>
        <v>0</v>
      </c>
      <c r="I1743" s="210">
        <f t="shared" si="1661"/>
        <v>0</v>
      </c>
      <c r="J1743" s="210">
        <f t="shared" si="1661"/>
        <v>0</v>
      </c>
      <c r="K1743" s="210">
        <f t="shared" si="1661"/>
        <v>0</v>
      </c>
      <c r="L1743" s="210">
        <f t="shared" si="1661"/>
        <v>0</v>
      </c>
    </row>
    <row r="1744" spans="1:12" x14ac:dyDescent="0.25">
      <c r="A1744" s="50" t="s">
        <v>2831</v>
      </c>
      <c r="B1744" s="50" t="s">
        <v>9520</v>
      </c>
      <c r="C1744" s="210">
        <f t="shared" ref="C1744:L1744" si="1662">(C3477/C$1818)/(C5210/C$3551)</f>
        <v>1.4216438675650623E-3</v>
      </c>
      <c r="D1744" s="210">
        <f t="shared" si="1662"/>
        <v>0</v>
      </c>
      <c r="E1744" s="210">
        <f t="shared" si="1662"/>
        <v>0</v>
      </c>
      <c r="F1744" s="210">
        <f t="shared" si="1662"/>
        <v>0</v>
      </c>
      <c r="G1744" s="210">
        <f t="shared" si="1662"/>
        <v>0</v>
      </c>
      <c r="H1744" s="210">
        <f t="shared" si="1662"/>
        <v>4.0936764714975139E-3</v>
      </c>
      <c r="I1744" s="210">
        <f t="shared" si="1662"/>
        <v>2.963905128934539E-3</v>
      </c>
      <c r="J1744" s="210">
        <f t="shared" si="1662"/>
        <v>0</v>
      </c>
      <c r="K1744" s="210">
        <f t="shared" si="1662"/>
        <v>8.5882753135704945E-4</v>
      </c>
      <c r="L1744" s="210">
        <f t="shared" si="1662"/>
        <v>0</v>
      </c>
    </row>
    <row r="1745" spans="1:12" x14ac:dyDescent="0.25">
      <c r="A1745" s="50" t="s">
        <v>5017</v>
      </c>
      <c r="B1745" s="50" t="s">
        <v>9532</v>
      </c>
      <c r="C1745" s="210">
        <f t="shared" ref="C1745:L1745" si="1663">(C3478/C$1818)/(C5211/C$3551)</f>
        <v>0</v>
      </c>
      <c r="D1745" s="210">
        <f t="shared" si="1663"/>
        <v>0</v>
      </c>
      <c r="E1745" s="210">
        <f t="shared" si="1663"/>
        <v>0</v>
      </c>
      <c r="F1745" s="210">
        <f t="shared" si="1663"/>
        <v>0</v>
      </c>
      <c r="G1745" s="210">
        <f t="shared" si="1663"/>
        <v>0</v>
      </c>
      <c r="H1745" s="210">
        <f t="shared" si="1663"/>
        <v>0</v>
      </c>
      <c r="I1745" s="210">
        <f t="shared" si="1663"/>
        <v>1.3389095743401844E-2</v>
      </c>
      <c r="J1745" s="210">
        <f t="shared" si="1663"/>
        <v>0</v>
      </c>
      <c r="K1745" s="210">
        <f t="shared" si="1663"/>
        <v>0</v>
      </c>
      <c r="L1745" s="210">
        <f t="shared" si="1663"/>
        <v>0</v>
      </c>
    </row>
    <row r="1746" spans="1:12" x14ac:dyDescent="0.25">
      <c r="A1746" s="50" t="s">
        <v>5005</v>
      </c>
      <c r="B1746" s="50" t="s">
        <v>9535</v>
      </c>
      <c r="C1746" s="210">
        <f t="shared" ref="C1746:L1746" si="1664">(C3479/C$1818)/(C5212/C$3551)</f>
        <v>0</v>
      </c>
      <c r="D1746" s="210">
        <f t="shared" si="1664"/>
        <v>2.2512524265232625E-3</v>
      </c>
      <c r="E1746" s="210">
        <f t="shared" si="1664"/>
        <v>8.6116066748667609E-4</v>
      </c>
      <c r="F1746" s="210">
        <f t="shared" si="1664"/>
        <v>0</v>
      </c>
      <c r="G1746" s="210">
        <f t="shared" si="1664"/>
        <v>0</v>
      </c>
      <c r="H1746" s="210">
        <f t="shared" si="1664"/>
        <v>0</v>
      </c>
      <c r="I1746" s="210">
        <f t="shared" si="1664"/>
        <v>0</v>
      </c>
      <c r="J1746" s="210">
        <f t="shared" si="1664"/>
        <v>0</v>
      </c>
      <c r="K1746" s="210">
        <f t="shared" si="1664"/>
        <v>0</v>
      </c>
      <c r="L1746" s="210">
        <f t="shared" si="1664"/>
        <v>0</v>
      </c>
    </row>
    <row r="1747" spans="1:12" x14ac:dyDescent="0.25">
      <c r="A1747" s="50" t="s">
        <v>5011</v>
      </c>
      <c r="B1747" s="50" t="s">
        <v>9542</v>
      </c>
      <c r="C1747" s="210">
        <f t="shared" ref="C1747:L1747" si="1665">(C3480/C$1818)/(C5213/C$3551)</f>
        <v>3.038445685467922E-2</v>
      </c>
      <c r="D1747" s="210">
        <f t="shared" si="1665"/>
        <v>3.8216401672984427E-3</v>
      </c>
      <c r="E1747" s="210">
        <f t="shared" si="1665"/>
        <v>0.12108776039826367</v>
      </c>
      <c r="F1747" s="210">
        <f t="shared" si="1665"/>
        <v>0</v>
      </c>
      <c r="G1747" s="210">
        <f t="shared" si="1665"/>
        <v>1.3506543093224344</v>
      </c>
      <c r="H1747" s="210">
        <f t="shared" si="1665"/>
        <v>0.43140416152840411</v>
      </c>
      <c r="I1747" s="210">
        <f t="shared" si="1665"/>
        <v>0.38655094782963734</v>
      </c>
      <c r="J1747" s="210">
        <f t="shared" si="1665"/>
        <v>0</v>
      </c>
      <c r="K1747" s="210">
        <f t="shared" si="1665"/>
        <v>0</v>
      </c>
      <c r="L1747" s="210">
        <f t="shared" si="1665"/>
        <v>0</v>
      </c>
    </row>
    <row r="1748" spans="1:12" x14ac:dyDescent="0.25">
      <c r="A1748" s="50" t="s">
        <v>1904</v>
      </c>
      <c r="B1748" s="50" t="s">
        <v>9544</v>
      </c>
      <c r="C1748" s="210">
        <f t="shared" ref="C1748:L1748" si="1666">(C3481/C$1818)/(C5214/C$3551)</f>
        <v>0</v>
      </c>
      <c r="D1748" s="210">
        <f t="shared" si="1666"/>
        <v>0</v>
      </c>
      <c r="E1748" s="210">
        <f t="shared" si="1666"/>
        <v>0</v>
      </c>
      <c r="F1748" s="210">
        <f t="shared" si="1666"/>
        <v>0</v>
      </c>
      <c r="G1748" s="210">
        <f t="shared" si="1666"/>
        <v>2.0332397477405601E-3</v>
      </c>
      <c r="H1748" s="210">
        <f t="shared" si="1666"/>
        <v>0</v>
      </c>
      <c r="I1748" s="210">
        <f t="shared" si="1666"/>
        <v>0</v>
      </c>
      <c r="J1748" s="210">
        <f t="shared" si="1666"/>
        <v>0</v>
      </c>
      <c r="K1748" s="210">
        <f t="shared" si="1666"/>
        <v>0</v>
      </c>
      <c r="L1748" s="210">
        <f t="shared" si="1666"/>
        <v>0</v>
      </c>
    </row>
    <row r="1749" spans="1:12" x14ac:dyDescent="0.25">
      <c r="A1749" s="50" t="s">
        <v>2146</v>
      </c>
      <c r="B1749" s="50" t="s">
        <v>9546</v>
      </c>
      <c r="C1749" s="210">
        <f t="shared" ref="C1749:L1749" si="1667">(C3482/C$1818)/(C5215/C$3551)</f>
        <v>0</v>
      </c>
      <c r="D1749" s="210">
        <f t="shared" si="1667"/>
        <v>2.5675732373564293E-3</v>
      </c>
      <c r="E1749" s="210">
        <f t="shared" si="1667"/>
        <v>0</v>
      </c>
      <c r="F1749" s="210">
        <f t="shared" si="1667"/>
        <v>0</v>
      </c>
      <c r="G1749" s="210">
        <f t="shared" si="1667"/>
        <v>0</v>
      </c>
      <c r="H1749" s="210">
        <f t="shared" si="1667"/>
        <v>1.6045856403058687E-4</v>
      </c>
      <c r="I1749" s="210">
        <f t="shared" si="1667"/>
        <v>0</v>
      </c>
      <c r="J1749" s="210">
        <f t="shared" si="1667"/>
        <v>0</v>
      </c>
      <c r="K1749" s="210">
        <f t="shared" si="1667"/>
        <v>0</v>
      </c>
      <c r="L1749" s="210">
        <f t="shared" si="1667"/>
        <v>0</v>
      </c>
    </row>
    <row r="1750" spans="1:12" x14ac:dyDescent="0.25">
      <c r="A1750" s="50" t="s">
        <v>458</v>
      </c>
      <c r="B1750" s="50" t="s">
        <v>9548</v>
      </c>
      <c r="C1750" s="210">
        <f t="shared" ref="C1750:L1750" si="1668">(C3483/C$1818)/(C5216/C$3551)</f>
        <v>0</v>
      </c>
      <c r="D1750" s="210">
        <f t="shared" si="1668"/>
        <v>0</v>
      </c>
      <c r="E1750" s="210">
        <f t="shared" si="1668"/>
        <v>0</v>
      </c>
      <c r="F1750" s="210">
        <f t="shared" si="1668"/>
        <v>9.494440765420595E-4</v>
      </c>
      <c r="G1750" s="210">
        <f t="shared" si="1668"/>
        <v>2.564866209043782E-5</v>
      </c>
      <c r="H1750" s="210">
        <f t="shared" si="1668"/>
        <v>0</v>
      </c>
      <c r="I1750" s="210">
        <f t="shared" si="1668"/>
        <v>2.3708854487367413E-5</v>
      </c>
      <c r="J1750" s="210">
        <f t="shared" si="1668"/>
        <v>0</v>
      </c>
      <c r="K1750" s="210">
        <f t="shared" si="1668"/>
        <v>0</v>
      </c>
      <c r="L1750" s="210">
        <f t="shared" si="1668"/>
        <v>0</v>
      </c>
    </row>
    <row r="1751" spans="1:12" x14ac:dyDescent="0.25">
      <c r="A1751" s="50" t="s">
        <v>961</v>
      </c>
      <c r="B1751" s="50" t="s">
        <v>9549</v>
      </c>
      <c r="C1751" s="210">
        <f t="shared" ref="C1751:L1751" si="1669">(C3484/C$1818)/(C5217/C$3551)</f>
        <v>0</v>
      </c>
      <c r="D1751" s="210">
        <f t="shared" si="1669"/>
        <v>8.5188320700194825E-4</v>
      </c>
      <c r="E1751" s="210">
        <f t="shared" si="1669"/>
        <v>9.5245390756824172E-4</v>
      </c>
      <c r="F1751" s="210">
        <f t="shared" si="1669"/>
        <v>0</v>
      </c>
      <c r="G1751" s="210">
        <f t="shared" si="1669"/>
        <v>7.3744460369153239E-4</v>
      </c>
      <c r="H1751" s="210">
        <f t="shared" si="1669"/>
        <v>1.115745609463847E-3</v>
      </c>
      <c r="I1751" s="210">
        <f t="shared" si="1669"/>
        <v>0</v>
      </c>
      <c r="J1751" s="210">
        <f t="shared" si="1669"/>
        <v>0</v>
      </c>
      <c r="K1751" s="210">
        <f t="shared" si="1669"/>
        <v>0</v>
      </c>
      <c r="L1751" s="210">
        <f t="shared" si="1669"/>
        <v>0</v>
      </c>
    </row>
    <row r="1752" spans="1:12" x14ac:dyDescent="0.25">
      <c r="A1752" s="50" t="s">
        <v>1149</v>
      </c>
      <c r="B1752" s="50" t="s">
        <v>9550</v>
      </c>
      <c r="C1752" s="210">
        <f t="shared" ref="C1752:L1752" si="1670">(C3485/C$1818)/(C5218/C$3551)</f>
        <v>0</v>
      </c>
      <c r="D1752" s="210">
        <f t="shared" si="1670"/>
        <v>0</v>
      </c>
      <c r="E1752" s="210">
        <f t="shared" si="1670"/>
        <v>0</v>
      </c>
      <c r="F1752" s="210">
        <f t="shared" si="1670"/>
        <v>0</v>
      </c>
      <c r="G1752" s="210">
        <f t="shared" si="1670"/>
        <v>1.5682698551851119E-5</v>
      </c>
      <c r="H1752" s="210">
        <f t="shared" si="1670"/>
        <v>0</v>
      </c>
      <c r="I1752" s="210">
        <f t="shared" si="1670"/>
        <v>0</v>
      </c>
      <c r="J1752" s="210">
        <f t="shared" si="1670"/>
        <v>0</v>
      </c>
      <c r="K1752" s="210">
        <f t="shared" si="1670"/>
        <v>0</v>
      </c>
      <c r="L1752" s="210">
        <f t="shared" si="1670"/>
        <v>0</v>
      </c>
    </row>
    <row r="1753" spans="1:12" x14ac:dyDescent="0.25">
      <c r="A1753" s="50" t="s">
        <v>321</v>
      </c>
      <c r="B1753" s="50" t="s">
        <v>9552</v>
      </c>
      <c r="C1753" s="210">
        <f t="shared" ref="C1753:L1753" si="1671">(C3486/C$1818)/(C5219/C$3551)</f>
        <v>3.8581715296817781E-2</v>
      </c>
      <c r="D1753" s="210">
        <f t="shared" si="1671"/>
        <v>1.2541034469934449E-2</v>
      </c>
      <c r="E1753" s="210">
        <f t="shared" si="1671"/>
        <v>1.1518079472116334E-2</v>
      </c>
      <c r="F1753" s="210">
        <f t="shared" si="1671"/>
        <v>5.983098464491376E-3</v>
      </c>
      <c r="G1753" s="210">
        <f t="shared" si="1671"/>
        <v>0</v>
      </c>
      <c r="H1753" s="210">
        <f t="shared" si="1671"/>
        <v>5.5533736409954407E-4</v>
      </c>
      <c r="I1753" s="210">
        <f t="shared" si="1671"/>
        <v>4.8654845911928445E-3</v>
      </c>
      <c r="J1753" s="210">
        <f t="shared" si="1671"/>
        <v>9.1693175150410026E-3</v>
      </c>
      <c r="K1753" s="210">
        <f t="shared" si="1671"/>
        <v>0</v>
      </c>
      <c r="L1753" s="210">
        <f t="shared" si="1671"/>
        <v>0</v>
      </c>
    </row>
    <row r="1754" spans="1:12" x14ac:dyDescent="0.25">
      <c r="A1754" s="50" t="s">
        <v>47</v>
      </c>
      <c r="B1754" s="50" t="s">
        <v>9553</v>
      </c>
      <c r="C1754" s="210">
        <f t="shared" ref="C1754:L1754" si="1672">(C3487/C$1818)/(C5220/C$3551)</f>
        <v>0</v>
      </c>
      <c r="D1754" s="210">
        <f t="shared" si="1672"/>
        <v>0</v>
      </c>
      <c r="E1754" s="210">
        <f t="shared" si="1672"/>
        <v>0</v>
      </c>
      <c r="F1754" s="210">
        <f t="shared" si="1672"/>
        <v>0</v>
      </c>
      <c r="G1754" s="210">
        <f t="shared" si="1672"/>
        <v>3.2416137983157456E-4</v>
      </c>
      <c r="H1754" s="210">
        <f t="shared" si="1672"/>
        <v>4.1238550951474907E-5</v>
      </c>
      <c r="I1754" s="210">
        <f t="shared" si="1672"/>
        <v>7.7897441649615266E-5</v>
      </c>
      <c r="J1754" s="210">
        <f t="shared" si="1672"/>
        <v>0</v>
      </c>
      <c r="K1754" s="210">
        <f t="shared" si="1672"/>
        <v>0</v>
      </c>
      <c r="L1754" s="210">
        <f t="shared" si="1672"/>
        <v>0</v>
      </c>
    </row>
    <row r="1755" spans="1:12" x14ac:dyDescent="0.25">
      <c r="A1755" s="50" t="s">
        <v>1047</v>
      </c>
      <c r="B1755" s="50" t="s">
        <v>9556</v>
      </c>
      <c r="C1755" s="210">
        <f t="shared" ref="C1755:L1755" si="1673">(C3488/C$1818)/(C5221/C$3551)</f>
        <v>0</v>
      </c>
      <c r="D1755" s="210">
        <f t="shared" si="1673"/>
        <v>9.1484958491760005E-4</v>
      </c>
      <c r="E1755" s="210">
        <f t="shared" si="1673"/>
        <v>0</v>
      </c>
      <c r="F1755" s="210">
        <f t="shared" si="1673"/>
        <v>0</v>
      </c>
      <c r="G1755" s="210">
        <f t="shared" si="1673"/>
        <v>0</v>
      </c>
      <c r="H1755" s="210">
        <f t="shared" si="1673"/>
        <v>0</v>
      </c>
      <c r="I1755" s="210">
        <f t="shared" si="1673"/>
        <v>0</v>
      </c>
      <c r="J1755" s="210">
        <f t="shared" si="1673"/>
        <v>0</v>
      </c>
      <c r="K1755" s="210">
        <f t="shared" si="1673"/>
        <v>0</v>
      </c>
      <c r="L1755" s="210">
        <f t="shared" si="1673"/>
        <v>0</v>
      </c>
    </row>
    <row r="1756" spans="1:12" x14ac:dyDescent="0.25">
      <c r="A1756" s="50" t="s">
        <v>393</v>
      </c>
      <c r="B1756" s="50" t="s">
        <v>9557</v>
      </c>
      <c r="C1756" s="210">
        <f t="shared" ref="C1756:L1756" si="1674">(C3489/C$1818)/(C5222/C$3551)</f>
        <v>0</v>
      </c>
      <c r="D1756" s="210">
        <f t="shared" si="1674"/>
        <v>0</v>
      </c>
      <c r="E1756" s="210">
        <f t="shared" si="1674"/>
        <v>0</v>
      </c>
      <c r="F1756" s="210">
        <f t="shared" si="1674"/>
        <v>2.9389457065385365E-4</v>
      </c>
      <c r="G1756" s="210">
        <f t="shared" si="1674"/>
        <v>0</v>
      </c>
      <c r="H1756" s="210">
        <f t="shared" si="1674"/>
        <v>4.5626208870215184E-5</v>
      </c>
      <c r="I1756" s="210">
        <f t="shared" si="1674"/>
        <v>0</v>
      </c>
      <c r="J1756" s="210">
        <f t="shared" si="1674"/>
        <v>0</v>
      </c>
      <c r="K1756" s="210">
        <f t="shared" si="1674"/>
        <v>0</v>
      </c>
      <c r="L1756" s="210">
        <f t="shared" si="1674"/>
        <v>0</v>
      </c>
    </row>
    <row r="1757" spans="1:12" x14ac:dyDescent="0.25">
      <c r="A1757" s="50" t="s">
        <v>477</v>
      </c>
      <c r="B1757" s="50" t="s">
        <v>9558</v>
      </c>
      <c r="C1757" s="210">
        <f t="shared" ref="C1757:L1757" si="1675">(C3490/C$1818)/(C5223/C$3551)</f>
        <v>0</v>
      </c>
      <c r="D1757" s="210">
        <f t="shared" si="1675"/>
        <v>2.8201892760004979E-3</v>
      </c>
      <c r="E1757" s="210">
        <f t="shared" si="1675"/>
        <v>7.6806889310376448E-5</v>
      </c>
      <c r="F1757" s="210">
        <f t="shared" si="1675"/>
        <v>2.8199619953508951E-2</v>
      </c>
      <c r="G1757" s="210">
        <f t="shared" si="1675"/>
        <v>4.1705729670105931E-3</v>
      </c>
      <c r="H1757" s="210">
        <f t="shared" si="1675"/>
        <v>5.7535197132346574E-3</v>
      </c>
      <c r="I1757" s="210">
        <f t="shared" si="1675"/>
        <v>1.0801474530639161E-3</v>
      </c>
      <c r="J1757" s="210">
        <f t="shared" si="1675"/>
        <v>5.9257853548646405E-4</v>
      </c>
      <c r="K1757" s="210">
        <f t="shared" si="1675"/>
        <v>0</v>
      </c>
      <c r="L1757" s="210">
        <f t="shared" si="1675"/>
        <v>0</v>
      </c>
    </row>
    <row r="1758" spans="1:12" x14ac:dyDescent="0.25">
      <c r="A1758" s="50" t="s">
        <v>913</v>
      </c>
      <c r="B1758" s="50" t="s">
        <v>9559</v>
      </c>
      <c r="C1758" s="210">
        <f t="shared" ref="C1758:L1758" si="1676">(C3491/C$1818)/(C5224/C$3551)</f>
        <v>1.4749399083777929E-3</v>
      </c>
      <c r="D1758" s="210">
        <f t="shared" si="1676"/>
        <v>0</v>
      </c>
      <c r="E1758" s="210">
        <f t="shared" si="1676"/>
        <v>0</v>
      </c>
      <c r="F1758" s="210">
        <f t="shared" si="1676"/>
        <v>0</v>
      </c>
      <c r="G1758" s="210">
        <f t="shared" si="1676"/>
        <v>0</v>
      </c>
      <c r="H1758" s="210">
        <f t="shared" si="1676"/>
        <v>0</v>
      </c>
      <c r="I1758" s="210">
        <f t="shared" si="1676"/>
        <v>1.6285990455422108E-4</v>
      </c>
      <c r="J1758" s="210">
        <f t="shared" si="1676"/>
        <v>0</v>
      </c>
      <c r="K1758" s="210">
        <f t="shared" si="1676"/>
        <v>0</v>
      </c>
      <c r="L1758" s="210">
        <f t="shared" si="1676"/>
        <v>0</v>
      </c>
    </row>
    <row r="1759" spans="1:12" x14ac:dyDescent="0.25">
      <c r="A1759" s="50" t="s">
        <v>400</v>
      </c>
      <c r="B1759" s="50" t="s">
        <v>9560</v>
      </c>
      <c r="C1759" s="210">
        <f t="shared" ref="C1759:L1759" si="1677">(C3492/C$1818)/(C5225/C$3551)</f>
        <v>6.5571880231833472E-4</v>
      </c>
      <c r="D1759" s="210">
        <f t="shared" si="1677"/>
        <v>2.8394509698212358E-3</v>
      </c>
      <c r="E1759" s="210">
        <f t="shared" si="1677"/>
        <v>3.7721479717814348E-3</v>
      </c>
      <c r="F1759" s="210">
        <f t="shared" si="1677"/>
        <v>2.0925537003335427E-2</v>
      </c>
      <c r="G1759" s="210">
        <f t="shared" si="1677"/>
        <v>2.6166703353084384E-2</v>
      </c>
      <c r="H1759" s="210">
        <f t="shared" si="1677"/>
        <v>4.2758506367258253E-2</v>
      </c>
      <c r="I1759" s="210">
        <f t="shared" si="1677"/>
        <v>4.3233074298983529E-2</v>
      </c>
      <c r="J1759" s="210">
        <f t="shared" si="1677"/>
        <v>2.6362349739270822E-2</v>
      </c>
      <c r="K1759" s="210">
        <f t="shared" si="1677"/>
        <v>0</v>
      </c>
      <c r="L1759" s="210">
        <f t="shared" si="1677"/>
        <v>2.0754808521347239E-2</v>
      </c>
    </row>
    <row r="1760" spans="1:12" x14ac:dyDescent="0.25">
      <c r="A1760" s="50" t="s">
        <v>213</v>
      </c>
      <c r="B1760" s="50" t="s">
        <v>9561</v>
      </c>
      <c r="C1760" s="210">
        <f t="shared" ref="C1760:L1760" si="1678">(C3493/C$1818)/(C5226/C$3551)</f>
        <v>6.5054565570259563E-3</v>
      </c>
      <c r="D1760" s="210">
        <f t="shared" si="1678"/>
        <v>8.5077483479063058E-5</v>
      </c>
      <c r="E1760" s="210">
        <f t="shared" si="1678"/>
        <v>9.001618044447992E-4</v>
      </c>
      <c r="F1760" s="210">
        <f t="shared" si="1678"/>
        <v>0</v>
      </c>
      <c r="G1760" s="210">
        <f t="shared" si="1678"/>
        <v>5.3505249611131098E-3</v>
      </c>
      <c r="H1760" s="210">
        <f t="shared" si="1678"/>
        <v>1.1347022738231716E-3</v>
      </c>
      <c r="I1760" s="210">
        <f t="shared" si="1678"/>
        <v>4.0065314336903892E-4</v>
      </c>
      <c r="J1760" s="210">
        <f t="shared" si="1678"/>
        <v>2.9617507343240351E-3</v>
      </c>
      <c r="K1760" s="210">
        <f t="shared" si="1678"/>
        <v>0</v>
      </c>
      <c r="L1760" s="210">
        <f t="shared" si="1678"/>
        <v>7.6603138568052389E-4</v>
      </c>
    </row>
    <row r="1761" spans="1:12" x14ac:dyDescent="0.25">
      <c r="A1761" s="50" t="s">
        <v>703</v>
      </c>
      <c r="B1761" s="50" t="s">
        <v>9562</v>
      </c>
      <c r="C1761" s="210">
        <f t="shared" ref="C1761:L1761" si="1679">(C3494/C$1818)/(C5227/C$3551)</f>
        <v>0</v>
      </c>
      <c r="D1761" s="210">
        <f t="shared" si="1679"/>
        <v>1.5609316048784579E-3</v>
      </c>
      <c r="E1761" s="210">
        <f t="shared" si="1679"/>
        <v>2.8374836477038383E-4</v>
      </c>
      <c r="F1761" s="210">
        <f t="shared" si="1679"/>
        <v>2.4627669493883751E-3</v>
      </c>
      <c r="G1761" s="210">
        <f t="shared" si="1679"/>
        <v>7.8725136208595642E-2</v>
      </c>
      <c r="H1761" s="210">
        <f t="shared" si="1679"/>
        <v>1.7425433749588722E-2</v>
      </c>
      <c r="I1761" s="210">
        <f t="shared" si="1679"/>
        <v>2.5212077146983935E-2</v>
      </c>
      <c r="J1761" s="210">
        <f t="shared" si="1679"/>
        <v>2.1840544809415382E-2</v>
      </c>
      <c r="K1761" s="210">
        <f t="shared" si="1679"/>
        <v>0</v>
      </c>
      <c r="L1761" s="210">
        <f t="shared" si="1679"/>
        <v>0</v>
      </c>
    </row>
    <row r="1762" spans="1:12" x14ac:dyDescent="0.25">
      <c r="A1762" s="50" t="s">
        <v>4547</v>
      </c>
      <c r="B1762" s="50" t="s">
        <v>9563</v>
      </c>
      <c r="C1762" s="210">
        <f t="shared" ref="C1762:L1762" si="1680">(C3495/C$1818)/(C5228/C$3551)</f>
        <v>4.5092899206465447</v>
      </c>
      <c r="D1762" s="210">
        <f t="shared" si="1680"/>
        <v>9.0788383168517534E-2</v>
      </c>
      <c r="E1762" s="210">
        <f t="shared" si="1680"/>
        <v>9.900930281375557E-2</v>
      </c>
      <c r="F1762" s="210">
        <f t="shared" si="1680"/>
        <v>2.326754393891326</v>
      </c>
      <c r="G1762" s="210">
        <f t="shared" si="1680"/>
        <v>5.6790478530886007E-2</v>
      </c>
      <c r="H1762" s="210">
        <f t="shared" si="1680"/>
        <v>9.0194380762228119E-2</v>
      </c>
      <c r="I1762" s="210">
        <f t="shared" si="1680"/>
        <v>0.33778917306057926</v>
      </c>
      <c r="J1762" s="210">
        <f t="shared" si="1680"/>
        <v>0.10573814902713799</v>
      </c>
      <c r="K1762" s="210">
        <f t="shared" si="1680"/>
        <v>0</v>
      </c>
      <c r="L1762" s="210">
        <f t="shared" si="1680"/>
        <v>0.11341110669239511</v>
      </c>
    </row>
    <row r="1763" spans="1:12" x14ac:dyDescent="0.25">
      <c r="A1763" s="50" t="s">
        <v>827</v>
      </c>
      <c r="B1763" s="50" t="s">
        <v>9564</v>
      </c>
      <c r="C1763" s="210">
        <f t="shared" ref="C1763:L1763" si="1681">(C3496/C$1818)/(C5229/C$3551)</f>
        <v>0</v>
      </c>
      <c r="D1763" s="210">
        <f t="shared" si="1681"/>
        <v>5.7749078542487136E-4</v>
      </c>
      <c r="E1763" s="210">
        <f t="shared" si="1681"/>
        <v>1.2624209174625868E-3</v>
      </c>
      <c r="F1763" s="210">
        <f t="shared" si="1681"/>
        <v>5.3083388821448458E-4</v>
      </c>
      <c r="G1763" s="210">
        <f t="shared" si="1681"/>
        <v>9.5188988011815131E-3</v>
      </c>
      <c r="H1763" s="210">
        <f t="shared" si="1681"/>
        <v>7.071286228487009E-4</v>
      </c>
      <c r="I1763" s="210">
        <f t="shared" si="1681"/>
        <v>1.4082056893494649E-3</v>
      </c>
      <c r="J1763" s="210">
        <f t="shared" si="1681"/>
        <v>3.622069888906856E-3</v>
      </c>
      <c r="K1763" s="210">
        <f t="shared" si="1681"/>
        <v>0</v>
      </c>
      <c r="L1763" s="210">
        <f t="shared" si="1681"/>
        <v>0</v>
      </c>
    </row>
    <row r="1764" spans="1:12" x14ac:dyDescent="0.25">
      <c r="A1764" s="50" t="s">
        <v>391</v>
      </c>
      <c r="B1764" s="50" t="s">
        <v>9565</v>
      </c>
      <c r="C1764" s="210">
        <f t="shared" ref="C1764:L1764" si="1682">(C3497/C$1818)/(C5230/C$3551)</f>
        <v>1.9826549584839215</v>
      </c>
      <c r="D1764" s="210">
        <f t="shared" si="1682"/>
        <v>0.12026372981729534</v>
      </c>
      <c r="E1764" s="210">
        <f t="shared" si="1682"/>
        <v>0.35155704503484264</v>
      </c>
      <c r="F1764" s="210">
        <f t="shared" si="1682"/>
        <v>4.2104825141758333E-2</v>
      </c>
      <c r="G1764" s="210">
        <f t="shared" si="1682"/>
        <v>2.3290585312792712E-3</v>
      </c>
      <c r="H1764" s="210">
        <f t="shared" si="1682"/>
        <v>8.3312377987757567E-5</v>
      </c>
      <c r="I1764" s="210">
        <f t="shared" si="1682"/>
        <v>9.5096414233230718E-4</v>
      </c>
      <c r="J1764" s="210">
        <f t="shared" si="1682"/>
        <v>1.7018027793081413E-3</v>
      </c>
      <c r="K1764" s="210">
        <f t="shared" si="1682"/>
        <v>0</v>
      </c>
      <c r="L1764" s="210">
        <f t="shared" si="1682"/>
        <v>0</v>
      </c>
    </row>
    <row r="1765" spans="1:12" x14ac:dyDescent="0.25">
      <c r="A1765" s="50" t="s">
        <v>1558</v>
      </c>
      <c r="B1765" s="50" t="s">
        <v>9566</v>
      </c>
      <c r="C1765" s="210">
        <f t="shared" ref="C1765:L1765" si="1683">(C3498/C$1818)/(C5231/C$3551)</f>
        <v>4.2332392071240616E-3</v>
      </c>
      <c r="D1765" s="210">
        <f t="shared" si="1683"/>
        <v>2.864449459547527E-3</v>
      </c>
      <c r="E1765" s="210">
        <f t="shared" si="1683"/>
        <v>1.4978746956634669E-3</v>
      </c>
      <c r="F1765" s="210">
        <f t="shared" si="1683"/>
        <v>3.2553018882269358E-2</v>
      </c>
      <c r="G1765" s="210">
        <f t="shared" si="1683"/>
        <v>1.6441003394777682E-2</v>
      </c>
      <c r="H1765" s="210">
        <f t="shared" si="1683"/>
        <v>5.5226119089807205E-4</v>
      </c>
      <c r="I1765" s="210">
        <f t="shared" si="1683"/>
        <v>5.7339489230041592E-4</v>
      </c>
      <c r="J1765" s="210">
        <f t="shared" si="1683"/>
        <v>0</v>
      </c>
      <c r="K1765" s="210">
        <f t="shared" si="1683"/>
        <v>0</v>
      </c>
      <c r="L1765" s="210">
        <f t="shared" si="1683"/>
        <v>4.3160904162744131E-2</v>
      </c>
    </row>
    <row r="1766" spans="1:12" x14ac:dyDescent="0.25">
      <c r="A1766" s="50" t="s">
        <v>576</v>
      </c>
      <c r="B1766" s="50" t="s">
        <v>9567</v>
      </c>
      <c r="C1766" s="210">
        <f t="shared" ref="C1766:L1766" si="1684">(C3499/C$1818)/(C5232/C$3551)</f>
        <v>2.0800225022000528E-2</v>
      </c>
      <c r="D1766" s="210">
        <f t="shared" si="1684"/>
        <v>0</v>
      </c>
      <c r="E1766" s="210">
        <f t="shared" si="1684"/>
        <v>1.2968868867668728E-2</v>
      </c>
      <c r="F1766" s="210">
        <f t="shared" si="1684"/>
        <v>4.9914936229929268E-3</v>
      </c>
      <c r="G1766" s="210">
        <f t="shared" si="1684"/>
        <v>2.9724430342213531E-3</v>
      </c>
      <c r="H1766" s="210">
        <f t="shared" si="1684"/>
        <v>6.5180013036123729E-3</v>
      </c>
      <c r="I1766" s="210">
        <f t="shared" si="1684"/>
        <v>5.454576555474472E-3</v>
      </c>
      <c r="J1766" s="210">
        <f t="shared" si="1684"/>
        <v>0</v>
      </c>
      <c r="K1766" s="210">
        <f t="shared" si="1684"/>
        <v>0</v>
      </c>
      <c r="L1766" s="210">
        <f t="shared" si="1684"/>
        <v>0</v>
      </c>
    </row>
    <row r="1767" spans="1:12" x14ac:dyDescent="0.25">
      <c r="A1767" s="50" t="s">
        <v>2623</v>
      </c>
      <c r="B1767" s="50" t="s">
        <v>9568</v>
      </c>
      <c r="C1767" s="210">
        <f t="shared" ref="C1767:L1767" si="1685">(C3500/C$1818)/(C5233/C$3551)</f>
        <v>0</v>
      </c>
      <c r="D1767" s="210">
        <f t="shared" si="1685"/>
        <v>0</v>
      </c>
      <c r="E1767" s="210">
        <f t="shared" si="1685"/>
        <v>0</v>
      </c>
      <c r="F1767" s="210">
        <f t="shared" si="1685"/>
        <v>5.5987342225700745E-3</v>
      </c>
      <c r="G1767" s="210">
        <f t="shared" si="1685"/>
        <v>0</v>
      </c>
      <c r="H1767" s="210">
        <f t="shared" si="1685"/>
        <v>0</v>
      </c>
      <c r="I1767" s="210">
        <f t="shared" si="1685"/>
        <v>0</v>
      </c>
      <c r="J1767" s="210">
        <f t="shared" si="1685"/>
        <v>0</v>
      </c>
      <c r="K1767" s="210">
        <f t="shared" si="1685"/>
        <v>0</v>
      </c>
      <c r="L1767" s="210">
        <f t="shared" si="1685"/>
        <v>0</v>
      </c>
    </row>
    <row r="1768" spans="1:12" x14ac:dyDescent="0.25">
      <c r="A1768" s="50" t="s">
        <v>369</v>
      </c>
      <c r="B1768" s="50" t="s">
        <v>9569</v>
      </c>
      <c r="C1768" s="210">
        <f t="shared" ref="C1768:L1768" si="1686">(C3501/C$1818)/(C5234/C$3551)</f>
        <v>9.3879632776125484E-3</v>
      </c>
      <c r="D1768" s="210">
        <f t="shared" si="1686"/>
        <v>1.2907695747991044E-3</v>
      </c>
      <c r="E1768" s="210">
        <f t="shared" si="1686"/>
        <v>1.2881379588654002E-4</v>
      </c>
      <c r="F1768" s="210">
        <f t="shared" si="1686"/>
        <v>1.324280180589373E-3</v>
      </c>
      <c r="G1768" s="210">
        <f t="shared" si="1686"/>
        <v>5.5309537851988928E-5</v>
      </c>
      <c r="H1768" s="210">
        <f t="shared" si="1686"/>
        <v>3.5440643371286069E-5</v>
      </c>
      <c r="I1768" s="210">
        <f t="shared" si="1686"/>
        <v>1.3130319989034301E-3</v>
      </c>
      <c r="J1768" s="210">
        <f t="shared" si="1686"/>
        <v>0</v>
      </c>
      <c r="K1768" s="210">
        <f t="shared" si="1686"/>
        <v>0</v>
      </c>
      <c r="L1768" s="210">
        <f t="shared" si="1686"/>
        <v>0</v>
      </c>
    </row>
    <row r="1769" spans="1:12" x14ac:dyDescent="0.25">
      <c r="A1769" s="50" t="s">
        <v>706</v>
      </c>
      <c r="B1769" s="50" t="s">
        <v>9570</v>
      </c>
      <c r="C1769" s="210">
        <f t="shared" ref="C1769:L1769" si="1687">(C3502/C$1818)/(C5235/C$3551)</f>
        <v>1.369051233247516E-3</v>
      </c>
      <c r="D1769" s="210">
        <f t="shared" si="1687"/>
        <v>0</v>
      </c>
      <c r="E1769" s="210">
        <f t="shared" si="1687"/>
        <v>5.0330199596149017E-5</v>
      </c>
      <c r="F1769" s="210">
        <f t="shared" si="1687"/>
        <v>0</v>
      </c>
      <c r="G1769" s="210">
        <f t="shared" si="1687"/>
        <v>0</v>
      </c>
      <c r="H1769" s="210">
        <f t="shared" si="1687"/>
        <v>0</v>
      </c>
      <c r="I1769" s="210">
        <f t="shared" si="1687"/>
        <v>0</v>
      </c>
      <c r="J1769" s="210">
        <f t="shared" si="1687"/>
        <v>0</v>
      </c>
      <c r="K1769" s="210">
        <f t="shared" si="1687"/>
        <v>0</v>
      </c>
      <c r="L1769" s="210">
        <f t="shared" si="1687"/>
        <v>0</v>
      </c>
    </row>
    <row r="1770" spans="1:12" x14ac:dyDescent="0.25">
      <c r="A1770" s="50" t="s">
        <v>2816</v>
      </c>
      <c r="B1770" s="50" t="s">
        <v>9572</v>
      </c>
      <c r="C1770" s="210">
        <f t="shared" ref="C1770:L1770" si="1688">(C3503/C$1818)/(C5236/C$3551)</f>
        <v>0</v>
      </c>
      <c r="D1770" s="210">
        <f t="shared" si="1688"/>
        <v>2.4072203168274062E-3</v>
      </c>
      <c r="E1770" s="210">
        <f t="shared" si="1688"/>
        <v>0</v>
      </c>
      <c r="F1770" s="210">
        <f t="shared" si="1688"/>
        <v>6.556778884516507E-4</v>
      </c>
      <c r="G1770" s="210">
        <f t="shared" si="1688"/>
        <v>0</v>
      </c>
      <c r="H1770" s="210">
        <f t="shared" si="1688"/>
        <v>0</v>
      </c>
      <c r="I1770" s="210">
        <f t="shared" si="1688"/>
        <v>0</v>
      </c>
      <c r="J1770" s="210">
        <f t="shared" si="1688"/>
        <v>0</v>
      </c>
      <c r="K1770" s="210">
        <f t="shared" si="1688"/>
        <v>0</v>
      </c>
      <c r="L1770" s="210">
        <f t="shared" si="1688"/>
        <v>0</v>
      </c>
    </row>
    <row r="1771" spans="1:12" x14ac:dyDescent="0.25">
      <c r="A1771" s="50" t="s">
        <v>1554</v>
      </c>
      <c r="B1771" s="50" t="s">
        <v>9574</v>
      </c>
      <c r="C1771" s="210">
        <f t="shared" ref="C1771:L1771" si="1689">(C3504/C$1818)/(C5237/C$3551)</f>
        <v>0</v>
      </c>
      <c r="D1771" s="210">
        <f t="shared" si="1689"/>
        <v>0</v>
      </c>
      <c r="E1771" s="210">
        <f t="shared" si="1689"/>
        <v>0</v>
      </c>
      <c r="F1771" s="210">
        <f t="shared" si="1689"/>
        <v>0</v>
      </c>
      <c r="G1771" s="210">
        <f t="shared" si="1689"/>
        <v>2.1096576715527951E-4</v>
      </c>
      <c r="H1771" s="210">
        <f t="shared" si="1689"/>
        <v>0</v>
      </c>
      <c r="I1771" s="210">
        <f t="shared" si="1689"/>
        <v>0</v>
      </c>
      <c r="J1771" s="210">
        <f t="shared" si="1689"/>
        <v>0</v>
      </c>
      <c r="K1771" s="210">
        <f t="shared" si="1689"/>
        <v>0</v>
      </c>
      <c r="L1771" s="210">
        <f t="shared" si="1689"/>
        <v>0</v>
      </c>
    </row>
    <row r="1772" spans="1:12" x14ac:dyDescent="0.25">
      <c r="A1772" s="50" t="s">
        <v>884</v>
      </c>
      <c r="B1772" s="50" t="s">
        <v>9575</v>
      </c>
      <c r="C1772" s="210">
        <f t="shared" ref="C1772:L1772" si="1690">(C3505/C$1818)/(C5238/C$3551)</f>
        <v>0</v>
      </c>
      <c r="D1772" s="210">
        <f t="shared" si="1690"/>
        <v>0</v>
      </c>
      <c r="E1772" s="210">
        <f t="shared" si="1690"/>
        <v>0</v>
      </c>
      <c r="F1772" s="210">
        <f t="shared" si="1690"/>
        <v>0</v>
      </c>
      <c r="G1772" s="210">
        <f t="shared" si="1690"/>
        <v>0</v>
      </c>
      <c r="H1772" s="210">
        <f t="shared" si="1690"/>
        <v>0</v>
      </c>
      <c r="I1772" s="210">
        <f t="shared" si="1690"/>
        <v>4.0691005019217935E-2</v>
      </c>
      <c r="J1772" s="210">
        <f t="shared" si="1690"/>
        <v>0</v>
      </c>
      <c r="K1772" s="210">
        <f t="shared" si="1690"/>
        <v>0</v>
      </c>
      <c r="L1772" s="210">
        <f t="shared" si="1690"/>
        <v>0</v>
      </c>
    </row>
    <row r="1773" spans="1:12" x14ac:dyDescent="0.25">
      <c r="A1773" s="50" t="s">
        <v>1424</v>
      </c>
      <c r="B1773" s="50" t="s">
        <v>9578</v>
      </c>
      <c r="C1773" s="210">
        <f t="shared" ref="C1773:L1773" si="1691">(C3506/C$1818)/(C5239/C$3551)</f>
        <v>0</v>
      </c>
      <c r="D1773" s="210">
        <f t="shared" si="1691"/>
        <v>0</v>
      </c>
      <c r="E1773" s="210">
        <f t="shared" si="1691"/>
        <v>0</v>
      </c>
      <c r="F1773" s="210">
        <f t="shared" si="1691"/>
        <v>0</v>
      </c>
      <c r="G1773" s="210">
        <f t="shared" si="1691"/>
        <v>0</v>
      </c>
      <c r="H1773" s="210">
        <f t="shared" si="1691"/>
        <v>0</v>
      </c>
      <c r="I1773" s="210">
        <f t="shared" si="1691"/>
        <v>0</v>
      </c>
      <c r="J1773" s="210">
        <f t="shared" si="1691"/>
        <v>0</v>
      </c>
      <c r="K1773" s="210">
        <f t="shared" si="1691"/>
        <v>0</v>
      </c>
      <c r="L1773" s="210">
        <f t="shared" si="1691"/>
        <v>9.6315219092961684E-3</v>
      </c>
    </row>
    <row r="1774" spans="1:12" x14ac:dyDescent="0.25">
      <c r="A1774" s="50" t="s">
        <v>196</v>
      </c>
      <c r="B1774" s="50" t="s">
        <v>9579</v>
      </c>
      <c r="C1774" s="210">
        <f t="shared" ref="C1774:L1774" si="1692">(C3507/C$1818)/(C5240/C$3551)</f>
        <v>9.3958862066134463E-2</v>
      </c>
      <c r="D1774" s="210">
        <f t="shared" si="1692"/>
        <v>3.1036815754985549E-2</v>
      </c>
      <c r="E1774" s="210">
        <f t="shared" si="1692"/>
        <v>1.3739024716232985E-5</v>
      </c>
      <c r="F1774" s="210">
        <f t="shared" si="1692"/>
        <v>0</v>
      </c>
      <c r="G1774" s="210">
        <f t="shared" si="1692"/>
        <v>0</v>
      </c>
      <c r="H1774" s="210">
        <f t="shared" si="1692"/>
        <v>0</v>
      </c>
      <c r="I1774" s="210">
        <f t="shared" si="1692"/>
        <v>0</v>
      </c>
      <c r="J1774" s="210">
        <f t="shared" si="1692"/>
        <v>7.1996468243166731E-2</v>
      </c>
      <c r="K1774" s="210">
        <f t="shared" si="1692"/>
        <v>0</v>
      </c>
      <c r="L1774" s="210">
        <f t="shared" si="1692"/>
        <v>2.1940718808584274E-2</v>
      </c>
    </row>
    <row r="1775" spans="1:12" x14ac:dyDescent="0.25">
      <c r="A1775" s="50" t="s">
        <v>4504</v>
      </c>
      <c r="B1775" s="50" t="s">
        <v>9580</v>
      </c>
      <c r="C1775" s="210">
        <f t="shared" ref="C1775:L1775" si="1693">(C3508/C$1818)/(C5241/C$3551)</f>
        <v>0</v>
      </c>
      <c r="D1775" s="210">
        <f t="shared" si="1693"/>
        <v>0</v>
      </c>
      <c r="E1775" s="210">
        <f t="shared" si="1693"/>
        <v>1.5843063092961791E-3</v>
      </c>
      <c r="F1775" s="210">
        <f t="shared" si="1693"/>
        <v>0</v>
      </c>
      <c r="G1775" s="210">
        <f t="shared" si="1693"/>
        <v>0</v>
      </c>
      <c r="H1775" s="210">
        <f t="shared" si="1693"/>
        <v>0</v>
      </c>
      <c r="I1775" s="210">
        <f t="shared" si="1693"/>
        <v>0</v>
      </c>
      <c r="J1775" s="210">
        <f t="shared" si="1693"/>
        <v>0</v>
      </c>
      <c r="K1775" s="210">
        <f t="shared" si="1693"/>
        <v>0</v>
      </c>
      <c r="L1775" s="210">
        <f t="shared" si="1693"/>
        <v>0</v>
      </c>
    </row>
    <row r="1776" spans="1:12" x14ac:dyDescent="0.25">
      <c r="A1776" s="50" t="s">
        <v>4363</v>
      </c>
      <c r="B1776" s="50" t="s">
        <v>9581</v>
      </c>
      <c r="C1776" s="210">
        <f t="shared" ref="C1776:L1776" si="1694">(C3509/C$1818)/(C5242/C$3551)</f>
        <v>0</v>
      </c>
      <c r="D1776" s="210">
        <f t="shared" si="1694"/>
        <v>0</v>
      </c>
      <c r="E1776" s="210">
        <f t="shared" si="1694"/>
        <v>0</v>
      </c>
      <c r="F1776" s="210">
        <f t="shared" si="1694"/>
        <v>8.1699105884213679E-3</v>
      </c>
      <c r="G1776" s="210">
        <f t="shared" si="1694"/>
        <v>2.8918019761235047E-2</v>
      </c>
      <c r="H1776" s="210">
        <f t="shared" si="1694"/>
        <v>0</v>
      </c>
      <c r="I1776" s="210">
        <f t="shared" si="1694"/>
        <v>0</v>
      </c>
      <c r="J1776" s="210">
        <f t="shared" si="1694"/>
        <v>0</v>
      </c>
      <c r="K1776" s="210">
        <f t="shared" si="1694"/>
        <v>0</v>
      </c>
      <c r="L1776" s="210">
        <f t="shared" si="1694"/>
        <v>0</v>
      </c>
    </row>
    <row r="1777" spans="1:12" x14ac:dyDescent="0.25">
      <c r="A1777" s="50" t="s">
        <v>4107</v>
      </c>
      <c r="B1777" s="50" t="s">
        <v>9582</v>
      </c>
      <c r="C1777" s="210">
        <f t="shared" ref="C1777:L1777" si="1695">(C3510/C$1818)/(C5243/C$3551)</f>
        <v>0</v>
      </c>
      <c r="D1777" s="210">
        <f t="shared" si="1695"/>
        <v>0</v>
      </c>
      <c r="E1777" s="210">
        <f t="shared" si="1695"/>
        <v>0</v>
      </c>
      <c r="F1777" s="210">
        <f t="shared" si="1695"/>
        <v>0</v>
      </c>
      <c r="G1777" s="210">
        <f t="shared" si="1695"/>
        <v>65.91979794846813</v>
      </c>
      <c r="H1777" s="210">
        <f t="shared" si="1695"/>
        <v>0</v>
      </c>
      <c r="I1777" s="210">
        <f t="shared" si="1695"/>
        <v>0</v>
      </c>
      <c r="J1777" s="210">
        <f t="shared" si="1695"/>
        <v>0</v>
      </c>
      <c r="K1777" s="210">
        <f t="shared" si="1695"/>
        <v>0</v>
      </c>
      <c r="L1777" s="210">
        <f t="shared" si="1695"/>
        <v>0</v>
      </c>
    </row>
    <row r="1778" spans="1:12" x14ac:dyDescent="0.25">
      <c r="A1778" s="50" t="s">
        <v>4426</v>
      </c>
      <c r="B1778" s="50" t="s">
        <v>9592</v>
      </c>
      <c r="C1778" s="210">
        <f t="shared" ref="C1778:L1778" si="1696">(C3511/C$1818)/(C5244/C$3551)</f>
        <v>0</v>
      </c>
      <c r="D1778" s="210">
        <f t="shared" si="1696"/>
        <v>1.8390770855668349E-4</v>
      </c>
      <c r="E1778" s="210">
        <f t="shared" si="1696"/>
        <v>4.3211056333158323E-5</v>
      </c>
      <c r="F1778" s="210">
        <f t="shared" si="1696"/>
        <v>7.3184596077801732E-4</v>
      </c>
      <c r="G1778" s="210">
        <f t="shared" si="1696"/>
        <v>4.0145222205435898E-5</v>
      </c>
      <c r="H1778" s="210">
        <f t="shared" si="1696"/>
        <v>0</v>
      </c>
      <c r="I1778" s="210">
        <f t="shared" si="1696"/>
        <v>0</v>
      </c>
      <c r="J1778" s="210">
        <f t="shared" si="1696"/>
        <v>0</v>
      </c>
      <c r="K1778" s="210">
        <f t="shared" si="1696"/>
        <v>0</v>
      </c>
      <c r="L1778" s="210">
        <f t="shared" si="1696"/>
        <v>0</v>
      </c>
    </row>
    <row r="1779" spans="1:12" x14ac:dyDescent="0.25">
      <c r="A1779" s="50" t="s">
        <v>2175</v>
      </c>
      <c r="B1779" s="50" t="s">
        <v>9594</v>
      </c>
      <c r="C1779" s="210">
        <f t="shared" ref="C1779:L1779" si="1697">(C3512/C$1818)/(C5245/C$3551)</f>
        <v>0</v>
      </c>
      <c r="D1779" s="210">
        <f t="shared" si="1697"/>
        <v>1.2207352661832084E-3</v>
      </c>
      <c r="E1779" s="210">
        <f t="shared" si="1697"/>
        <v>0</v>
      </c>
      <c r="F1779" s="210">
        <f t="shared" si="1697"/>
        <v>0</v>
      </c>
      <c r="G1779" s="210">
        <f t="shared" si="1697"/>
        <v>0</v>
      </c>
      <c r="H1779" s="210">
        <f t="shared" si="1697"/>
        <v>0</v>
      </c>
      <c r="I1779" s="210">
        <f t="shared" si="1697"/>
        <v>0</v>
      </c>
      <c r="J1779" s="210">
        <f t="shared" si="1697"/>
        <v>0</v>
      </c>
      <c r="K1779" s="210">
        <f t="shared" si="1697"/>
        <v>0</v>
      </c>
      <c r="L1779" s="210">
        <f t="shared" si="1697"/>
        <v>0</v>
      </c>
    </row>
    <row r="1780" spans="1:12" x14ac:dyDescent="0.25">
      <c r="A1780" s="50" t="s">
        <v>1417</v>
      </c>
      <c r="B1780" s="50" t="s">
        <v>9597</v>
      </c>
      <c r="C1780" s="210">
        <f t="shared" ref="C1780:L1780" si="1698">(C3513/C$1818)/(C5246/C$3551)</f>
        <v>0</v>
      </c>
      <c r="D1780" s="210">
        <f t="shared" si="1698"/>
        <v>2.1672217757366815E-3</v>
      </c>
      <c r="E1780" s="210">
        <f t="shared" si="1698"/>
        <v>0</v>
      </c>
      <c r="F1780" s="210">
        <f t="shared" si="1698"/>
        <v>0</v>
      </c>
      <c r="G1780" s="210">
        <f t="shared" si="1698"/>
        <v>0</v>
      </c>
      <c r="H1780" s="210">
        <f t="shared" si="1698"/>
        <v>9.8478237084111174E-5</v>
      </c>
      <c r="I1780" s="210">
        <f t="shared" si="1698"/>
        <v>9.6943193983735958E-5</v>
      </c>
      <c r="J1780" s="210">
        <f t="shared" si="1698"/>
        <v>1.5246620579947338E-4</v>
      </c>
      <c r="K1780" s="210">
        <f t="shared" si="1698"/>
        <v>0</v>
      </c>
      <c r="L1780" s="210">
        <f t="shared" si="1698"/>
        <v>1.0380784716931633E-2</v>
      </c>
    </row>
    <row r="1781" spans="1:12" x14ac:dyDescent="0.25">
      <c r="A1781" s="50" t="s">
        <v>2158</v>
      </c>
      <c r="B1781" s="50" t="s">
        <v>9599</v>
      </c>
      <c r="C1781" s="210">
        <f t="shared" ref="C1781:L1781" si="1699">(C3514/C$1818)/(C5247/C$3551)</f>
        <v>0</v>
      </c>
      <c r="D1781" s="210">
        <f t="shared" si="1699"/>
        <v>1.1733460643129922E-3</v>
      </c>
      <c r="E1781" s="210">
        <f t="shared" si="1699"/>
        <v>0</v>
      </c>
      <c r="F1781" s="210">
        <f t="shared" si="1699"/>
        <v>0</v>
      </c>
      <c r="G1781" s="210">
        <f t="shared" si="1699"/>
        <v>0</v>
      </c>
      <c r="H1781" s="210">
        <f t="shared" si="1699"/>
        <v>4.6229954440870483E-2</v>
      </c>
      <c r="I1781" s="210">
        <f t="shared" si="1699"/>
        <v>0</v>
      </c>
      <c r="J1781" s="210">
        <f t="shared" si="1699"/>
        <v>0</v>
      </c>
      <c r="K1781" s="210">
        <f t="shared" si="1699"/>
        <v>0</v>
      </c>
      <c r="L1781" s="210">
        <f t="shared" si="1699"/>
        <v>0</v>
      </c>
    </row>
    <row r="1782" spans="1:12" x14ac:dyDescent="0.25">
      <c r="A1782" s="50" t="s">
        <v>2168</v>
      </c>
      <c r="B1782" s="50" t="s">
        <v>9612</v>
      </c>
      <c r="C1782" s="210">
        <f t="shared" ref="C1782:L1782" si="1700">(C3515/C$1818)/(C5248/C$3551)</f>
        <v>9.3419110525732966E-6</v>
      </c>
      <c r="D1782" s="210">
        <f t="shared" si="1700"/>
        <v>0</v>
      </c>
      <c r="E1782" s="210">
        <f t="shared" si="1700"/>
        <v>0</v>
      </c>
      <c r="F1782" s="210">
        <f t="shared" si="1700"/>
        <v>0</v>
      </c>
      <c r="G1782" s="210">
        <f t="shared" si="1700"/>
        <v>0</v>
      </c>
      <c r="H1782" s="210">
        <f t="shared" si="1700"/>
        <v>0</v>
      </c>
      <c r="I1782" s="210">
        <f t="shared" si="1700"/>
        <v>0</v>
      </c>
      <c r="J1782" s="210">
        <f t="shared" si="1700"/>
        <v>0</v>
      </c>
      <c r="K1782" s="210">
        <f t="shared" si="1700"/>
        <v>0</v>
      </c>
      <c r="L1782" s="210">
        <f t="shared" si="1700"/>
        <v>0</v>
      </c>
    </row>
    <row r="1783" spans="1:12" x14ac:dyDescent="0.25">
      <c r="A1783" s="50" t="s">
        <v>944</v>
      </c>
      <c r="B1783" s="50" t="s">
        <v>9615</v>
      </c>
      <c r="C1783" s="210">
        <f t="shared" ref="C1783:L1783" si="1701">(C3516/C$1818)/(C5249/C$3551)</f>
        <v>0</v>
      </c>
      <c r="D1783" s="210">
        <f t="shared" si="1701"/>
        <v>8.6300155969405571E-4</v>
      </c>
      <c r="E1783" s="210">
        <f t="shared" si="1701"/>
        <v>0</v>
      </c>
      <c r="F1783" s="210">
        <f t="shared" si="1701"/>
        <v>0</v>
      </c>
      <c r="G1783" s="210">
        <f t="shared" si="1701"/>
        <v>0</v>
      </c>
      <c r="H1783" s="210">
        <f t="shared" si="1701"/>
        <v>0</v>
      </c>
      <c r="I1783" s="210">
        <f t="shared" si="1701"/>
        <v>0</v>
      </c>
      <c r="J1783" s="210">
        <f t="shared" si="1701"/>
        <v>0</v>
      </c>
      <c r="K1783" s="210">
        <f t="shared" si="1701"/>
        <v>0</v>
      </c>
      <c r="L1783" s="210">
        <f t="shared" si="1701"/>
        <v>0</v>
      </c>
    </row>
    <row r="1784" spans="1:12" x14ac:dyDescent="0.25">
      <c r="A1784" s="50" t="s">
        <v>3051</v>
      </c>
      <c r="B1784" s="50" t="s">
        <v>9617</v>
      </c>
      <c r="C1784" s="210">
        <f t="shared" ref="C1784:L1784" si="1702">(C3517/C$1818)/(C5250/C$3551)</f>
        <v>0</v>
      </c>
      <c r="D1784" s="210">
        <f t="shared" si="1702"/>
        <v>0</v>
      </c>
      <c r="E1784" s="210">
        <f t="shared" si="1702"/>
        <v>0</v>
      </c>
      <c r="F1784" s="210">
        <f t="shared" si="1702"/>
        <v>0</v>
      </c>
      <c r="G1784" s="210">
        <f t="shared" si="1702"/>
        <v>0</v>
      </c>
      <c r="H1784" s="210">
        <f t="shared" si="1702"/>
        <v>3.8206377418726185E-3</v>
      </c>
      <c r="I1784" s="210">
        <f t="shared" si="1702"/>
        <v>1.638571665339457E-3</v>
      </c>
      <c r="J1784" s="210">
        <f t="shared" si="1702"/>
        <v>0</v>
      </c>
      <c r="K1784" s="210">
        <f t="shared" si="1702"/>
        <v>0</v>
      </c>
      <c r="L1784" s="210">
        <f t="shared" si="1702"/>
        <v>0</v>
      </c>
    </row>
    <row r="1785" spans="1:12" x14ac:dyDescent="0.25">
      <c r="A1785" s="50" t="s">
        <v>2297</v>
      </c>
      <c r="B1785" s="50" t="s">
        <v>9618</v>
      </c>
      <c r="C1785" s="210">
        <f t="shared" ref="C1785:L1785" si="1703">(C3518/C$1818)/(C5251/C$3551)</f>
        <v>3.0021171532719617E-4</v>
      </c>
      <c r="D1785" s="210">
        <f t="shared" si="1703"/>
        <v>0</v>
      </c>
      <c r="E1785" s="210">
        <f t="shared" si="1703"/>
        <v>0</v>
      </c>
      <c r="F1785" s="210">
        <f t="shared" si="1703"/>
        <v>0</v>
      </c>
      <c r="G1785" s="210">
        <f t="shared" si="1703"/>
        <v>0</v>
      </c>
      <c r="H1785" s="210">
        <f t="shared" si="1703"/>
        <v>0</v>
      </c>
      <c r="I1785" s="210">
        <f t="shared" si="1703"/>
        <v>0</v>
      </c>
      <c r="J1785" s="210">
        <f t="shared" si="1703"/>
        <v>0</v>
      </c>
      <c r="K1785" s="210">
        <f t="shared" si="1703"/>
        <v>0</v>
      </c>
      <c r="L1785" s="210">
        <f t="shared" si="1703"/>
        <v>0</v>
      </c>
    </row>
    <row r="1786" spans="1:12" x14ac:dyDescent="0.25">
      <c r="A1786" s="50" t="s">
        <v>1524</v>
      </c>
      <c r="B1786" s="50" t="s">
        <v>9619</v>
      </c>
      <c r="C1786" s="210">
        <f t="shared" ref="C1786:L1786" si="1704">(C3519/C$1818)/(C5252/C$3551)</f>
        <v>0</v>
      </c>
      <c r="D1786" s="210">
        <f t="shared" si="1704"/>
        <v>0</v>
      </c>
      <c r="E1786" s="210">
        <f t="shared" si="1704"/>
        <v>9.8674002138072429E-4</v>
      </c>
      <c r="F1786" s="210">
        <f t="shared" si="1704"/>
        <v>0</v>
      </c>
      <c r="G1786" s="210">
        <f t="shared" si="1704"/>
        <v>4.6593229118703955E-4</v>
      </c>
      <c r="H1786" s="210">
        <f t="shared" si="1704"/>
        <v>0</v>
      </c>
      <c r="I1786" s="210">
        <f t="shared" si="1704"/>
        <v>1.1052109849951101E-4</v>
      </c>
      <c r="J1786" s="210">
        <f t="shared" si="1704"/>
        <v>0</v>
      </c>
      <c r="K1786" s="210">
        <f t="shared" si="1704"/>
        <v>0</v>
      </c>
      <c r="L1786" s="210">
        <f t="shared" si="1704"/>
        <v>0</v>
      </c>
    </row>
    <row r="1787" spans="1:12" x14ac:dyDescent="0.25">
      <c r="A1787" s="50" t="s">
        <v>3753</v>
      </c>
      <c r="B1787" s="50" t="s">
        <v>9622</v>
      </c>
      <c r="C1787" s="210">
        <f t="shared" ref="C1787:L1787" si="1705">(C3520/C$1818)/(C5253/C$3551)</f>
        <v>0</v>
      </c>
      <c r="D1787" s="210">
        <f t="shared" si="1705"/>
        <v>0</v>
      </c>
      <c r="E1787" s="210">
        <f t="shared" si="1705"/>
        <v>0</v>
      </c>
      <c r="F1787" s="210">
        <f t="shared" si="1705"/>
        <v>0</v>
      </c>
      <c r="G1787" s="210">
        <f t="shared" si="1705"/>
        <v>11.194893453613155</v>
      </c>
      <c r="H1787" s="210">
        <f t="shared" si="1705"/>
        <v>7.5774718607688873</v>
      </c>
      <c r="I1787" s="210">
        <f t="shared" si="1705"/>
        <v>7.6621026735882403</v>
      </c>
      <c r="J1787" s="210">
        <f t="shared" si="1705"/>
        <v>269.4836747796445</v>
      </c>
      <c r="K1787" s="210">
        <f t="shared" si="1705"/>
        <v>0</v>
      </c>
      <c r="L1787" s="210">
        <f t="shared" si="1705"/>
        <v>13.744204874309414</v>
      </c>
    </row>
    <row r="1788" spans="1:12" x14ac:dyDescent="0.25">
      <c r="A1788" s="50" t="s">
        <v>2161</v>
      </c>
      <c r="B1788" s="50" t="s">
        <v>9623</v>
      </c>
      <c r="C1788" s="210">
        <f t="shared" ref="C1788:L1788" si="1706">(C3521/C$1818)/(C5254/C$3551)</f>
        <v>0</v>
      </c>
      <c r="D1788" s="210">
        <f t="shared" si="1706"/>
        <v>1.3167590178610104E-2</v>
      </c>
      <c r="E1788" s="210">
        <f t="shared" si="1706"/>
        <v>0</v>
      </c>
      <c r="F1788" s="210">
        <f t="shared" si="1706"/>
        <v>0</v>
      </c>
      <c r="G1788" s="210">
        <f t="shared" si="1706"/>
        <v>2.51992547467089E-2</v>
      </c>
      <c r="H1788" s="210">
        <f t="shared" si="1706"/>
        <v>0</v>
      </c>
      <c r="I1788" s="210">
        <f t="shared" si="1706"/>
        <v>0</v>
      </c>
      <c r="J1788" s="210">
        <f t="shared" si="1706"/>
        <v>0</v>
      </c>
      <c r="K1788" s="210">
        <f t="shared" si="1706"/>
        <v>0</v>
      </c>
      <c r="L1788" s="210">
        <f t="shared" si="1706"/>
        <v>0</v>
      </c>
    </row>
    <row r="1789" spans="1:12" x14ac:dyDescent="0.25">
      <c r="A1789" s="50" t="s">
        <v>3706</v>
      </c>
      <c r="B1789" s="50" t="s">
        <v>9624</v>
      </c>
      <c r="C1789" s="210">
        <f t="shared" ref="C1789:L1789" si="1707">(C3522/C$1818)/(C5255/C$3551)</f>
        <v>2.2034850547871642E-2</v>
      </c>
      <c r="D1789" s="210">
        <f t="shared" si="1707"/>
        <v>0</v>
      </c>
      <c r="E1789" s="210">
        <f t="shared" si="1707"/>
        <v>0</v>
      </c>
      <c r="F1789" s="210">
        <f t="shared" si="1707"/>
        <v>0</v>
      </c>
      <c r="G1789" s="210">
        <f t="shared" si="1707"/>
        <v>0</v>
      </c>
      <c r="H1789" s="210">
        <f t="shared" si="1707"/>
        <v>0</v>
      </c>
      <c r="I1789" s="210">
        <f t="shared" si="1707"/>
        <v>0</v>
      </c>
      <c r="J1789" s="210">
        <f t="shared" si="1707"/>
        <v>0</v>
      </c>
      <c r="K1789" s="210">
        <f t="shared" si="1707"/>
        <v>0</v>
      </c>
      <c r="L1789" s="210">
        <f t="shared" si="1707"/>
        <v>0</v>
      </c>
    </row>
    <row r="1790" spans="1:12" x14ac:dyDescent="0.25">
      <c r="A1790" s="50" t="s">
        <v>1411</v>
      </c>
      <c r="B1790" s="50" t="s">
        <v>9625</v>
      </c>
      <c r="C1790" s="210">
        <f t="shared" ref="C1790:L1790" si="1708">(C3523/C$1818)/(C5256/C$3551)</f>
        <v>1.2199065327546704E-3</v>
      </c>
      <c r="D1790" s="210">
        <f t="shared" si="1708"/>
        <v>2.536068137165326E-2</v>
      </c>
      <c r="E1790" s="210">
        <f t="shared" si="1708"/>
        <v>2.5215451293576864E-2</v>
      </c>
      <c r="F1790" s="210">
        <f t="shared" si="1708"/>
        <v>1.6657230586719769E-2</v>
      </c>
      <c r="G1790" s="210">
        <f t="shared" si="1708"/>
        <v>0.33361021813363539</v>
      </c>
      <c r="H1790" s="210">
        <f t="shared" si="1708"/>
        <v>2.4716614635935419</v>
      </c>
      <c r="I1790" s="210">
        <f t="shared" si="1708"/>
        <v>2.6669606790455491</v>
      </c>
      <c r="J1790" s="210">
        <f t="shared" si="1708"/>
        <v>3.4020098345719649</v>
      </c>
      <c r="K1790" s="210">
        <f t="shared" si="1708"/>
        <v>0</v>
      </c>
      <c r="L1790" s="210">
        <f t="shared" si="1708"/>
        <v>3.0726133312588524</v>
      </c>
    </row>
    <row r="1791" spans="1:12" x14ac:dyDescent="0.25">
      <c r="A1791" s="50" t="s">
        <v>1703</v>
      </c>
      <c r="B1791" s="50" t="s">
        <v>9629</v>
      </c>
      <c r="C1791" s="210">
        <f t="shared" ref="C1791:L1791" si="1709">(C3524/C$1818)/(C5257/C$3551)</f>
        <v>0</v>
      </c>
      <c r="D1791" s="210">
        <f t="shared" si="1709"/>
        <v>0</v>
      </c>
      <c r="E1791" s="210">
        <f t="shared" si="1709"/>
        <v>0</v>
      </c>
      <c r="F1791" s="210">
        <f t="shared" si="1709"/>
        <v>0</v>
      </c>
      <c r="G1791" s="210">
        <f t="shared" si="1709"/>
        <v>0</v>
      </c>
      <c r="H1791" s="210">
        <f t="shared" si="1709"/>
        <v>0</v>
      </c>
      <c r="I1791" s="210">
        <f t="shared" si="1709"/>
        <v>8.7887896107882225E-4</v>
      </c>
      <c r="J1791" s="210">
        <f t="shared" si="1709"/>
        <v>0</v>
      </c>
      <c r="K1791" s="210">
        <f t="shared" si="1709"/>
        <v>0</v>
      </c>
      <c r="L1791" s="210">
        <f t="shared" si="1709"/>
        <v>0</v>
      </c>
    </row>
    <row r="1792" spans="1:12" x14ac:dyDescent="0.25">
      <c r="A1792" s="50" t="s">
        <v>2077</v>
      </c>
      <c r="B1792" s="50" t="s">
        <v>9630</v>
      </c>
      <c r="C1792" s="210">
        <f t="shared" ref="C1792:L1792" si="1710">(C3525/C$1818)/(C5258/C$3551)</f>
        <v>0</v>
      </c>
      <c r="D1792" s="210">
        <f t="shared" si="1710"/>
        <v>0</v>
      </c>
      <c r="E1792" s="210">
        <f t="shared" si="1710"/>
        <v>0</v>
      </c>
      <c r="F1792" s="210">
        <f t="shared" si="1710"/>
        <v>0</v>
      </c>
      <c r="G1792" s="210">
        <f t="shared" si="1710"/>
        <v>0</v>
      </c>
      <c r="H1792" s="210">
        <f t="shared" si="1710"/>
        <v>1.5127346837041762E-4</v>
      </c>
      <c r="I1792" s="210">
        <f t="shared" si="1710"/>
        <v>0</v>
      </c>
      <c r="J1792" s="210">
        <f t="shared" si="1710"/>
        <v>0</v>
      </c>
      <c r="K1792" s="210">
        <f t="shared" si="1710"/>
        <v>0</v>
      </c>
      <c r="L1792" s="210">
        <f t="shared" si="1710"/>
        <v>0</v>
      </c>
    </row>
    <row r="1793" spans="1:12" x14ac:dyDescent="0.25">
      <c r="A1793" s="50" t="s">
        <v>776</v>
      </c>
      <c r="B1793" s="50" t="s">
        <v>9631</v>
      </c>
      <c r="C1793" s="210">
        <f t="shared" ref="C1793:L1793" si="1711">(C3526/C$1818)/(C5259/C$3551)</f>
        <v>0</v>
      </c>
      <c r="D1793" s="210">
        <f t="shared" si="1711"/>
        <v>0</v>
      </c>
      <c r="E1793" s="210">
        <f t="shared" si="1711"/>
        <v>0</v>
      </c>
      <c r="F1793" s="210">
        <f t="shared" si="1711"/>
        <v>1.0169278945652543E-3</v>
      </c>
      <c r="G1793" s="210">
        <f t="shared" si="1711"/>
        <v>0</v>
      </c>
      <c r="H1793" s="210">
        <f t="shared" si="1711"/>
        <v>0</v>
      </c>
      <c r="I1793" s="210">
        <f t="shared" si="1711"/>
        <v>0</v>
      </c>
      <c r="J1793" s="210">
        <f t="shared" si="1711"/>
        <v>0</v>
      </c>
      <c r="K1793" s="210">
        <f t="shared" si="1711"/>
        <v>0</v>
      </c>
      <c r="L1793" s="210">
        <f t="shared" si="1711"/>
        <v>0</v>
      </c>
    </row>
    <row r="1794" spans="1:12" x14ac:dyDescent="0.25">
      <c r="A1794" s="50" t="s">
        <v>2787</v>
      </c>
      <c r="B1794" s="50" t="s">
        <v>9632</v>
      </c>
      <c r="C1794" s="210">
        <f t="shared" ref="C1794:L1794" si="1712">(C3527/C$1818)/(C5260/C$3551)</f>
        <v>0</v>
      </c>
      <c r="D1794" s="210">
        <f t="shared" si="1712"/>
        <v>0</v>
      </c>
      <c r="E1794" s="210">
        <f t="shared" si="1712"/>
        <v>0</v>
      </c>
      <c r="F1794" s="210">
        <f t="shared" si="1712"/>
        <v>0</v>
      </c>
      <c r="G1794" s="210">
        <f t="shared" si="1712"/>
        <v>8.9587241442143833E-2</v>
      </c>
      <c r="H1794" s="210">
        <f t="shared" si="1712"/>
        <v>0</v>
      </c>
      <c r="I1794" s="210">
        <f t="shared" si="1712"/>
        <v>0</v>
      </c>
      <c r="J1794" s="210">
        <f t="shared" si="1712"/>
        <v>0</v>
      </c>
      <c r="K1794" s="210">
        <f t="shared" si="1712"/>
        <v>0</v>
      </c>
      <c r="L1794" s="210">
        <f t="shared" si="1712"/>
        <v>0</v>
      </c>
    </row>
    <row r="1795" spans="1:12" x14ac:dyDescent="0.25">
      <c r="A1795" s="50" t="s">
        <v>3110</v>
      </c>
      <c r="B1795" s="50" t="s">
        <v>9633</v>
      </c>
      <c r="C1795" s="210">
        <f t="shared" ref="C1795:L1795" si="1713">(C3528/C$1818)/(C5261/C$3551)</f>
        <v>0</v>
      </c>
      <c r="D1795" s="210">
        <f t="shared" si="1713"/>
        <v>0</v>
      </c>
      <c r="E1795" s="210">
        <f t="shared" si="1713"/>
        <v>6.8437077929686604E-3</v>
      </c>
      <c r="F1795" s="210">
        <f t="shared" si="1713"/>
        <v>0</v>
      </c>
      <c r="G1795" s="210">
        <f t="shared" si="1713"/>
        <v>0</v>
      </c>
      <c r="H1795" s="210">
        <f t="shared" si="1713"/>
        <v>1.9350350363864784E-2</v>
      </c>
      <c r="I1795" s="210">
        <f t="shared" si="1713"/>
        <v>1.3512512387562507E-2</v>
      </c>
      <c r="J1795" s="210">
        <f t="shared" si="1713"/>
        <v>1.0186934211292107E-2</v>
      </c>
      <c r="K1795" s="210">
        <f t="shared" si="1713"/>
        <v>0</v>
      </c>
      <c r="L1795" s="210">
        <f t="shared" si="1713"/>
        <v>0</v>
      </c>
    </row>
    <row r="1796" spans="1:12" x14ac:dyDescent="0.25">
      <c r="A1796" s="50" t="s">
        <v>2219</v>
      </c>
      <c r="B1796" s="50" t="s">
        <v>9640</v>
      </c>
      <c r="C1796" s="210">
        <f t="shared" ref="C1796:L1796" si="1714">(C3529/C$1818)/(C5262/C$3551)</f>
        <v>0</v>
      </c>
      <c r="D1796" s="210">
        <f t="shared" si="1714"/>
        <v>0</v>
      </c>
      <c r="E1796" s="210">
        <f t="shared" si="1714"/>
        <v>0</v>
      </c>
      <c r="F1796" s="210">
        <f t="shared" si="1714"/>
        <v>8.0440553117547094E-5</v>
      </c>
      <c r="G1796" s="210">
        <f t="shared" si="1714"/>
        <v>0</v>
      </c>
      <c r="H1796" s="210">
        <f t="shared" si="1714"/>
        <v>0</v>
      </c>
      <c r="I1796" s="210">
        <f t="shared" si="1714"/>
        <v>0</v>
      </c>
      <c r="J1796" s="210">
        <f t="shared" si="1714"/>
        <v>0</v>
      </c>
      <c r="K1796" s="210">
        <f t="shared" si="1714"/>
        <v>0</v>
      </c>
      <c r="L1796" s="210">
        <f t="shared" si="1714"/>
        <v>0</v>
      </c>
    </row>
    <row r="1797" spans="1:12" x14ac:dyDescent="0.25">
      <c r="A1797" s="50" t="s">
        <v>829</v>
      </c>
      <c r="B1797" s="50" t="s">
        <v>9642</v>
      </c>
      <c r="C1797" s="210">
        <f t="shared" ref="C1797:L1797" si="1715">(C3530/C$1818)/(C5263/C$3551)</f>
        <v>8.5034323236233596E-5</v>
      </c>
      <c r="D1797" s="210">
        <f t="shared" si="1715"/>
        <v>4.8139968339703874E-5</v>
      </c>
      <c r="E1797" s="210">
        <f t="shared" si="1715"/>
        <v>0</v>
      </c>
      <c r="F1797" s="210">
        <f t="shared" si="1715"/>
        <v>0</v>
      </c>
      <c r="G1797" s="210">
        <f t="shared" si="1715"/>
        <v>0</v>
      </c>
      <c r="H1797" s="210">
        <f t="shared" si="1715"/>
        <v>1.3357442695263597E-4</v>
      </c>
      <c r="I1797" s="210">
        <f t="shared" si="1715"/>
        <v>0</v>
      </c>
      <c r="J1797" s="210">
        <f t="shared" si="1715"/>
        <v>8.9666700451864409E-3</v>
      </c>
      <c r="K1797" s="210">
        <f t="shared" si="1715"/>
        <v>0</v>
      </c>
      <c r="L1797" s="210">
        <f t="shared" si="1715"/>
        <v>0</v>
      </c>
    </row>
    <row r="1798" spans="1:12" x14ac:dyDescent="0.25">
      <c r="A1798" s="50" t="s">
        <v>3525</v>
      </c>
      <c r="B1798" s="50" t="s">
        <v>9648</v>
      </c>
      <c r="C1798" s="210">
        <f t="shared" ref="C1798:L1798" si="1716">(C3531/C$1818)/(C5264/C$3551)</f>
        <v>0</v>
      </c>
      <c r="D1798" s="210">
        <f t="shared" si="1716"/>
        <v>0</v>
      </c>
      <c r="E1798" s="210">
        <f t="shared" si="1716"/>
        <v>0</v>
      </c>
      <c r="F1798" s="210">
        <f t="shared" si="1716"/>
        <v>0</v>
      </c>
      <c r="G1798" s="210">
        <f t="shared" si="1716"/>
        <v>0</v>
      </c>
      <c r="H1798" s="210">
        <f t="shared" si="1716"/>
        <v>1.3632844595387876E-3</v>
      </c>
      <c r="I1798" s="210">
        <f t="shared" si="1716"/>
        <v>0</v>
      </c>
      <c r="J1798" s="210">
        <f t="shared" si="1716"/>
        <v>0</v>
      </c>
      <c r="K1798" s="210">
        <f t="shared" si="1716"/>
        <v>0</v>
      </c>
      <c r="L1798" s="210">
        <f t="shared" si="1716"/>
        <v>0</v>
      </c>
    </row>
    <row r="1799" spans="1:12" x14ac:dyDescent="0.25">
      <c r="A1799" s="50" t="s">
        <v>2209</v>
      </c>
      <c r="B1799" s="50" t="s">
        <v>9653</v>
      </c>
      <c r="C1799" s="210">
        <f t="shared" ref="C1799:L1799" si="1717">(C3532/C$1818)/(C5265/C$3551)</f>
        <v>0</v>
      </c>
      <c r="D1799" s="210">
        <f t="shared" si="1717"/>
        <v>0</v>
      </c>
      <c r="E1799" s="210">
        <f t="shared" si="1717"/>
        <v>0</v>
      </c>
      <c r="F1799" s="210">
        <f t="shared" si="1717"/>
        <v>1.5164558539384006E-3</v>
      </c>
      <c r="G1799" s="210">
        <f t="shared" si="1717"/>
        <v>0</v>
      </c>
      <c r="H1799" s="210">
        <f t="shared" si="1717"/>
        <v>0</v>
      </c>
      <c r="I1799" s="210">
        <f t="shared" si="1717"/>
        <v>0</v>
      </c>
      <c r="J1799" s="210">
        <f t="shared" si="1717"/>
        <v>0</v>
      </c>
      <c r="K1799" s="210">
        <f t="shared" si="1717"/>
        <v>0</v>
      </c>
      <c r="L1799" s="210">
        <f t="shared" si="1717"/>
        <v>0</v>
      </c>
    </row>
    <row r="1800" spans="1:12" x14ac:dyDescent="0.25">
      <c r="A1800" s="50" t="s">
        <v>2614</v>
      </c>
      <c r="B1800" s="50" t="s">
        <v>9658</v>
      </c>
      <c r="C1800" s="210">
        <f t="shared" ref="C1800:L1800" si="1718">(C3533/C$1818)/(C5266/C$3551)</f>
        <v>5.1248111180746951E-6</v>
      </c>
      <c r="D1800" s="210">
        <f t="shared" si="1718"/>
        <v>0</v>
      </c>
      <c r="E1800" s="210">
        <f t="shared" si="1718"/>
        <v>0</v>
      </c>
      <c r="F1800" s="210">
        <f t="shared" si="1718"/>
        <v>7.7715287889146655E-5</v>
      </c>
      <c r="G1800" s="210">
        <f t="shared" si="1718"/>
        <v>0</v>
      </c>
      <c r="H1800" s="210">
        <f t="shared" si="1718"/>
        <v>0</v>
      </c>
      <c r="I1800" s="210">
        <f t="shared" si="1718"/>
        <v>0</v>
      </c>
      <c r="J1800" s="210">
        <f t="shared" si="1718"/>
        <v>0</v>
      </c>
      <c r="K1800" s="210">
        <f t="shared" si="1718"/>
        <v>0</v>
      </c>
      <c r="L1800" s="210">
        <f t="shared" si="1718"/>
        <v>0</v>
      </c>
    </row>
    <row r="1801" spans="1:12" x14ac:dyDescent="0.25">
      <c r="A1801" s="50" t="s">
        <v>3387</v>
      </c>
      <c r="B1801" s="50" t="s">
        <v>9659</v>
      </c>
      <c r="C1801" s="210">
        <f t="shared" ref="C1801:L1801" si="1719">(C3534/C$1818)/(C5267/C$3551)</f>
        <v>0</v>
      </c>
      <c r="D1801" s="210">
        <f t="shared" si="1719"/>
        <v>0</v>
      </c>
      <c r="E1801" s="210">
        <f t="shared" si="1719"/>
        <v>0</v>
      </c>
      <c r="F1801" s="210">
        <f t="shared" si="1719"/>
        <v>2.9276084857765761E-4</v>
      </c>
      <c r="G1801" s="210">
        <f t="shared" si="1719"/>
        <v>0</v>
      </c>
      <c r="H1801" s="210">
        <f t="shared" si="1719"/>
        <v>0</v>
      </c>
      <c r="I1801" s="210">
        <f t="shared" si="1719"/>
        <v>0</v>
      </c>
      <c r="J1801" s="210">
        <f t="shared" si="1719"/>
        <v>0</v>
      </c>
      <c r="K1801" s="210">
        <f t="shared" si="1719"/>
        <v>0</v>
      </c>
      <c r="L1801" s="210">
        <f t="shared" si="1719"/>
        <v>0</v>
      </c>
    </row>
    <row r="1802" spans="1:12" x14ac:dyDescent="0.25">
      <c r="A1802" s="50" t="s">
        <v>4632</v>
      </c>
      <c r="B1802" s="50" t="s">
        <v>9662</v>
      </c>
      <c r="C1802" s="210">
        <f t="shared" ref="C1802:L1802" si="1720">(C3535/C$1818)/(C5268/C$3551)</f>
        <v>0</v>
      </c>
      <c r="D1802" s="210">
        <f t="shared" si="1720"/>
        <v>0</v>
      </c>
      <c r="E1802" s="210">
        <f t="shared" si="1720"/>
        <v>0.5997281378566921</v>
      </c>
      <c r="F1802" s="210">
        <f t="shared" si="1720"/>
        <v>0.15518898858526664</v>
      </c>
      <c r="G1802" s="210">
        <f t="shared" si="1720"/>
        <v>0.22611233453220037</v>
      </c>
      <c r="H1802" s="210">
        <f t="shared" si="1720"/>
        <v>0.21780958329206176</v>
      </c>
      <c r="I1802" s="210">
        <f t="shared" si="1720"/>
        <v>2.64002324623244E-2</v>
      </c>
      <c r="J1802" s="210">
        <f t="shared" si="1720"/>
        <v>1.4678221002366182E-2</v>
      </c>
      <c r="K1802" s="210">
        <f t="shared" si="1720"/>
        <v>0</v>
      </c>
      <c r="L1802" s="210">
        <f t="shared" si="1720"/>
        <v>6.6462575849926819E-2</v>
      </c>
    </row>
    <row r="1803" spans="1:12" x14ac:dyDescent="0.25">
      <c r="A1803" s="50" t="s">
        <v>4427</v>
      </c>
      <c r="B1803" s="50" t="s">
        <v>9663</v>
      </c>
      <c r="C1803" s="210">
        <f t="shared" ref="C1803:L1803" si="1721">(C3536/C$1818)/(C5269/C$3551)</f>
        <v>2.1194743266053667E-2</v>
      </c>
      <c r="D1803" s="210">
        <f t="shared" si="1721"/>
        <v>1.6370789724757921E-3</v>
      </c>
      <c r="E1803" s="210">
        <f t="shared" si="1721"/>
        <v>7.1457454506551096E-2</v>
      </c>
      <c r="F1803" s="210">
        <f t="shared" si="1721"/>
        <v>6.5550059784436323</v>
      </c>
      <c r="G1803" s="210">
        <f t="shared" si="1721"/>
        <v>84.432017287874743</v>
      </c>
      <c r="H1803" s="210">
        <f t="shared" si="1721"/>
        <v>0</v>
      </c>
      <c r="I1803" s="210">
        <f t="shared" si="1721"/>
        <v>0</v>
      </c>
      <c r="J1803" s="210">
        <f t="shared" si="1721"/>
        <v>0</v>
      </c>
      <c r="K1803" s="210">
        <f t="shared" si="1721"/>
        <v>0</v>
      </c>
      <c r="L1803" s="210">
        <f t="shared" si="1721"/>
        <v>0</v>
      </c>
    </row>
    <row r="1804" spans="1:12" x14ac:dyDescent="0.25">
      <c r="A1804" s="50" t="s">
        <v>2940</v>
      </c>
      <c r="B1804" s="50" t="s">
        <v>9664</v>
      </c>
      <c r="C1804" s="210">
        <f t="shared" ref="C1804:L1804" si="1722">(C3537/C$1818)/(C5270/C$3551)</f>
        <v>0</v>
      </c>
      <c r="D1804" s="210">
        <f t="shared" si="1722"/>
        <v>0</v>
      </c>
      <c r="E1804" s="210">
        <f t="shared" si="1722"/>
        <v>0</v>
      </c>
      <c r="F1804" s="210">
        <f t="shared" si="1722"/>
        <v>7.1571305437344399E-5</v>
      </c>
      <c r="G1804" s="210">
        <f t="shared" si="1722"/>
        <v>0</v>
      </c>
      <c r="H1804" s="210">
        <f t="shared" si="1722"/>
        <v>2.2575936431528916E-4</v>
      </c>
      <c r="I1804" s="210">
        <f t="shared" si="1722"/>
        <v>0</v>
      </c>
      <c r="J1804" s="210">
        <f t="shared" si="1722"/>
        <v>0</v>
      </c>
      <c r="K1804" s="210">
        <f t="shared" si="1722"/>
        <v>0</v>
      </c>
      <c r="L1804" s="210">
        <f t="shared" si="1722"/>
        <v>0</v>
      </c>
    </row>
    <row r="1805" spans="1:12" x14ac:dyDescent="0.25">
      <c r="A1805" s="50" t="s">
        <v>1469</v>
      </c>
      <c r="B1805" s="50" t="s">
        <v>9667</v>
      </c>
      <c r="C1805" s="210">
        <f t="shared" ref="C1805:L1805" si="1723">(C3538/C$1818)/(C5271/C$3551)</f>
        <v>0</v>
      </c>
      <c r="D1805" s="210">
        <f t="shared" si="1723"/>
        <v>0</v>
      </c>
      <c r="E1805" s="210">
        <f t="shared" si="1723"/>
        <v>0</v>
      </c>
      <c r="F1805" s="210">
        <f t="shared" si="1723"/>
        <v>0</v>
      </c>
      <c r="G1805" s="210">
        <f t="shared" si="1723"/>
        <v>0</v>
      </c>
      <c r="H1805" s="210">
        <f t="shared" si="1723"/>
        <v>7.9361959038718875E-4</v>
      </c>
      <c r="I1805" s="210">
        <f t="shared" si="1723"/>
        <v>0</v>
      </c>
      <c r="J1805" s="210">
        <f t="shared" si="1723"/>
        <v>0</v>
      </c>
      <c r="K1805" s="210">
        <f t="shared" si="1723"/>
        <v>0</v>
      </c>
      <c r="L1805" s="210">
        <f t="shared" si="1723"/>
        <v>0</v>
      </c>
    </row>
    <row r="1806" spans="1:12" x14ac:dyDescent="0.25">
      <c r="A1806" s="50" t="s">
        <v>2330</v>
      </c>
      <c r="B1806" s="50" t="s">
        <v>9669</v>
      </c>
      <c r="C1806" s="210">
        <f t="shared" ref="C1806:L1806" si="1724">(C3539/C$1818)/(C5272/C$3551)</f>
        <v>4.9934816632631746E-2</v>
      </c>
      <c r="D1806" s="210">
        <f t="shared" si="1724"/>
        <v>6.031928883414564E-2</v>
      </c>
      <c r="E1806" s="210">
        <f t="shared" si="1724"/>
        <v>0.41026633681406693</v>
      </c>
      <c r="F1806" s="210">
        <f t="shared" si="1724"/>
        <v>1.9197624969618118E-2</v>
      </c>
      <c r="G1806" s="210">
        <f t="shared" si="1724"/>
        <v>1.6010482734370277E-3</v>
      </c>
      <c r="H1806" s="210">
        <f t="shared" si="1724"/>
        <v>6.2558803900150872E-3</v>
      </c>
      <c r="I1806" s="210">
        <f t="shared" si="1724"/>
        <v>3.8654285898872517E-4</v>
      </c>
      <c r="J1806" s="210">
        <f t="shared" si="1724"/>
        <v>6.3909713630916172E-3</v>
      </c>
      <c r="K1806" s="210">
        <f t="shared" si="1724"/>
        <v>0</v>
      </c>
      <c r="L1806" s="210">
        <f t="shared" si="1724"/>
        <v>0</v>
      </c>
    </row>
    <row r="1807" spans="1:12" x14ac:dyDescent="0.25">
      <c r="A1807" s="50" t="s">
        <v>1983</v>
      </c>
      <c r="B1807" s="50" t="s">
        <v>9670</v>
      </c>
      <c r="C1807" s="210">
        <f t="shared" ref="C1807:L1807" si="1725">(C3540/C$1818)/(C5273/C$3551)</f>
        <v>0</v>
      </c>
      <c r="D1807" s="210">
        <f t="shared" si="1725"/>
        <v>0</v>
      </c>
      <c r="E1807" s="210">
        <f t="shared" si="1725"/>
        <v>0</v>
      </c>
      <c r="F1807" s="210">
        <f t="shared" si="1725"/>
        <v>1.6303249086148971E-4</v>
      </c>
      <c r="G1807" s="210">
        <f t="shared" si="1725"/>
        <v>0</v>
      </c>
      <c r="H1807" s="210">
        <f t="shared" si="1725"/>
        <v>0</v>
      </c>
      <c r="I1807" s="210">
        <f t="shared" si="1725"/>
        <v>6.7631433517874344E-3</v>
      </c>
      <c r="J1807" s="210">
        <f t="shared" si="1725"/>
        <v>0</v>
      </c>
      <c r="K1807" s="210">
        <f t="shared" si="1725"/>
        <v>0</v>
      </c>
      <c r="L1807" s="210">
        <f t="shared" si="1725"/>
        <v>0</v>
      </c>
    </row>
    <row r="1808" spans="1:12" x14ac:dyDescent="0.25">
      <c r="A1808" s="50" t="s">
        <v>351</v>
      </c>
      <c r="B1808" s="50" t="s">
        <v>9671</v>
      </c>
      <c r="C1808" s="210">
        <f t="shared" ref="C1808:L1808" si="1726">(C3541/C$1818)/(C5274/C$3551)</f>
        <v>0</v>
      </c>
      <c r="D1808" s="210">
        <f t="shared" si="1726"/>
        <v>2.5176655153397189E-3</v>
      </c>
      <c r="E1808" s="210">
        <f t="shared" si="1726"/>
        <v>0</v>
      </c>
      <c r="F1808" s="210">
        <f t="shared" si="1726"/>
        <v>0</v>
      </c>
      <c r="G1808" s="210">
        <f t="shared" si="1726"/>
        <v>0</v>
      </c>
      <c r="H1808" s="210">
        <f t="shared" si="1726"/>
        <v>2.1764555589235775E-5</v>
      </c>
      <c r="I1808" s="210">
        <f t="shared" si="1726"/>
        <v>0</v>
      </c>
      <c r="J1808" s="210">
        <f t="shared" si="1726"/>
        <v>0</v>
      </c>
      <c r="K1808" s="210">
        <f t="shared" si="1726"/>
        <v>0</v>
      </c>
      <c r="L1808" s="210">
        <f t="shared" si="1726"/>
        <v>0</v>
      </c>
    </row>
    <row r="1809" spans="1:12" x14ac:dyDescent="0.25">
      <c r="A1809" s="50" t="s">
        <v>284</v>
      </c>
      <c r="B1809" s="50" t="s">
        <v>9672</v>
      </c>
      <c r="C1809" s="210">
        <f t="shared" ref="C1809:L1809" si="1727">(C3542/C$1818)/(C5275/C$3551)</f>
        <v>0</v>
      </c>
      <c r="D1809" s="210">
        <f t="shared" si="1727"/>
        <v>0</v>
      </c>
      <c r="E1809" s="210">
        <f t="shared" si="1727"/>
        <v>1.5154223636128011E-3</v>
      </c>
      <c r="F1809" s="210">
        <f t="shared" si="1727"/>
        <v>0</v>
      </c>
      <c r="G1809" s="210">
        <f t="shared" si="1727"/>
        <v>1.4321405296292885E-2</v>
      </c>
      <c r="H1809" s="210">
        <f t="shared" si="1727"/>
        <v>0</v>
      </c>
      <c r="I1809" s="210">
        <f t="shared" si="1727"/>
        <v>0</v>
      </c>
      <c r="J1809" s="210">
        <f t="shared" si="1727"/>
        <v>0</v>
      </c>
      <c r="K1809" s="210">
        <f t="shared" si="1727"/>
        <v>0</v>
      </c>
      <c r="L1809" s="210">
        <f t="shared" si="1727"/>
        <v>0</v>
      </c>
    </row>
    <row r="1810" spans="1:12" x14ac:dyDescent="0.25">
      <c r="A1810" s="50" t="s">
        <v>2779</v>
      </c>
      <c r="B1810" s="50" t="s">
        <v>9673</v>
      </c>
      <c r="C1810" s="210">
        <f t="shared" ref="C1810:L1810" si="1728">(C3543/C$1818)/(C5276/C$3551)</f>
        <v>0</v>
      </c>
      <c r="D1810" s="210">
        <f t="shared" si="1728"/>
        <v>0</v>
      </c>
      <c r="E1810" s="210">
        <f t="shared" si="1728"/>
        <v>4.1757595864010948E-2</v>
      </c>
      <c r="F1810" s="210">
        <f t="shared" si="1728"/>
        <v>0</v>
      </c>
      <c r="G1810" s="210">
        <f t="shared" si="1728"/>
        <v>0</v>
      </c>
      <c r="H1810" s="210">
        <f t="shared" si="1728"/>
        <v>0</v>
      </c>
      <c r="I1810" s="210">
        <f t="shared" si="1728"/>
        <v>1.0475964661151594E-2</v>
      </c>
      <c r="J1810" s="210">
        <f t="shared" si="1728"/>
        <v>0</v>
      </c>
      <c r="K1810" s="210">
        <f t="shared" si="1728"/>
        <v>0</v>
      </c>
      <c r="L1810" s="210">
        <f t="shared" si="1728"/>
        <v>0</v>
      </c>
    </row>
    <row r="1811" spans="1:12" x14ac:dyDescent="0.25">
      <c r="A1811" s="50" t="s">
        <v>1084</v>
      </c>
      <c r="B1811" s="50" t="s">
        <v>9674</v>
      </c>
      <c r="C1811" s="210">
        <f t="shared" ref="C1811:L1811" si="1729">(C3544/C$1818)/(C5277/C$3551)</f>
        <v>0</v>
      </c>
      <c r="D1811" s="210">
        <f t="shared" si="1729"/>
        <v>6.1620170366843052E-4</v>
      </c>
      <c r="E1811" s="210">
        <f t="shared" si="1729"/>
        <v>0</v>
      </c>
      <c r="F1811" s="210">
        <f t="shared" si="1729"/>
        <v>1.5995874953726938E-3</v>
      </c>
      <c r="G1811" s="210">
        <f t="shared" si="1729"/>
        <v>2.9061863911181967E-3</v>
      </c>
      <c r="H1811" s="210">
        <f t="shared" si="1729"/>
        <v>1.0973681777269303E-2</v>
      </c>
      <c r="I1811" s="210">
        <f t="shared" si="1729"/>
        <v>5.6077602407835258E-3</v>
      </c>
      <c r="J1811" s="210">
        <f t="shared" si="1729"/>
        <v>0</v>
      </c>
      <c r="K1811" s="210">
        <f t="shared" si="1729"/>
        <v>0</v>
      </c>
      <c r="L1811" s="210">
        <f t="shared" si="1729"/>
        <v>0</v>
      </c>
    </row>
    <row r="1812" spans="1:12" x14ac:dyDescent="0.25">
      <c r="A1812" s="50" t="s">
        <v>3484</v>
      </c>
      <c r="B1812" s="50" t="s">
        <v>9675</v>
      </c>
      <c r="C1812" s="210">
        <f t="shared" ref="C1812:L1812" si="1730">(C3545/C$1818)/(C5278/C$3551)</f>
        <v>0</v>
      </c>
      <c r="D1812" s="210">
        <f t="shared" si="1730"/>
        <v>1.301284844479196E-4</v>
      </c>
      <c r="E1812" s="210">
        <f t="shared" si="1730"/>
        <v>0</v>
      </c>
      <c r="F1812" s="210">
        <f t="shared" si="1730"/>
        <v>0</v>
      </c>
      <c r="G1812" s="210">
        <f t="shared" si="1730"/>
        <v>0</v>
      </c>
      <c r="H1812" s="210">
        <f t="shared" si="1730"/>
        <v>0</v>
      </c>
      <c r="I1812" s="210">
        <f t="shared" si="1730"/>
        <v>0</v>
      </c>
      <c r="J1812" s="210">
        <f t="shared" si="1730"/>
        <v>0</v>
      </c>
      <c r="K1812" s="210">
        <f t="shared" si="1730"/>
        <v>0</v>
      </c>
      <c r="L1812" s="210">
        <f t="shared" si="1730"/>
        <v>0</v>
      </c>
    </row>
    <row r="1813" spans="1:12" x14ac:dyDescent="0.25">
      <c r="A1813" s="50" t="s">
        <v>485</v>
      </c>
      <c r="B1813" s="50" t="s">
        <v>9676</v>
      </c>
      <c r="C1813" s="210">
        <f t="shared" ref="C1813:L1813" si="1731">(C3546/C$1818)/(C5279/C$3551)</f>
        <v>0</v>
      </c>
      <c r="D1813" s="210">
        <f t="shared" si="1731"/>
        <v>0</v>
      </c>
      <c r="E1813" s="210">
        <f t="shared" si="1731"/>
        <v>0</v>
      </c>
      <c r="F1813" s="210">
        <f t="shared" si="1731"/>
        <v>1.8463042156096942E-3</v>
      </c>
      <c r="G1813" s="210">
        <f t="shared" si="1731"/>
        <v>0</v>
      </c>
      <c r="H1813" s="210">
        <f t="shared" si="1731"/>
        <v>0</v>
      </c>
      <c r="I1813" s="210">
        <f t="shared" si="1731"/>
        <v>0</v>
      </c>
      <c r="J1813" s="210">
        <f t="shared" si="1731"/>
        <v>0</v>
      </c>
      <c r="K1813" s="210">
        <f t="shared" si="1731"/>
        <v>0</v>
      </c>
      <c r="L1813" s="210">
        <f t="shared" si="1731"/>
        <v>0</v>
      </c>
    </row>
    <row r="1814" spans="1:12" x14ac:dyDescent="0.25">
      <c r="A1814" s="50" t="s">
        <v>2600</v>
      </c>
      <c r="B1814" s="50" t="s">
        <v>9677</v>
      </c>
      <c r="C1814" s="210">
        <f t="shared" ref="C1814:L1814" si="1732">(C3547/C$1818)/(C5280/C$3551)</f>
        <v>2.1873531913747254E-6</v>
      </c>
      <c r="D1814" s="210">
        <f t="shared" si="1732"/>
        <v>0</v>
      </c>
      <c r="E1814" s="210">
        <f t="shared" si="1732"/>
        <v>0</v>
      </c>
      <c r="F1814" s="210">
        <f t="shared" si="1732"/>
        <v>1.1095293214639538E-4</v>
      </c>
      <c r="G1814" s="210">
        <f t="shared" si="1732"/>
        <v>1.0061155850542404E-4</v>
      </c>
      <c r="H1814" s="210">
        <f t="shared" si="1732"/>
        <v>1.4439075296997187E-4</v>
      </c>
      <c r="I1814" s="210">
        <f t="shared" si="1732"/>
        <v>0</v>
      </c>
      <c r="J1814" s="210">
        <f t="shared" si="1732"/>
        <v>0</v>
      </c>
      <c r="K1814" s="210">
        <f t="shared" si="1732"/>
        <v>0</v>
      </c>
      <c r="L1814" s="210">
        <f t="shared" si="1732"/>
        <v>0</v>
      </c>
    </row>
    <row r="1816" spans="1:12" x14ac:dyDescent="0.25">
      <c r="A1816" s="211" t="s">
        <v>9936</v>
      </c>
    </row>
    <row r="1817" spans="1:12" ht="36" x14ac:dyDescent="0.25">
      <c r="A1817" s="205" t="s">
        <v>4675</v>
      </c>
      <c r="B1817" s="206" t="s">
        <v>0</v>
      </c>
      <c r="C1817" s="202" t="s">
        <v>10254</v>
      </c>
      <c r="D1817" s="202" t="s">
        <v>10255</v>
      </c>
      <c r="E1817" s="202" t="s">
        <v>4792</v>
      </c>
      <c r="F1817" s="202" t="s">
        <v>4793</v>
      </c>
      <c r="G1817" s="202" t="s">
        <v>4794</v>
      </c>
      <c r="H1817" s="202" t="s">
        <v>4795</v>
      </c>
      <c r="I1817" s="202" t="s">
        <v>4796</v>
      </c>
      <c r="J1817" s="202" t="s">
        <v>4797</v>
      </c>
      <c r="K1817" s="202" t="s">
        <v>4798</v>
      </c>
      <c r="L1817" s="202" t="s">
        <v>4799</v>
      </c>
    </row>
    <row r="1818" spans="1:12" x14ac:dyDescent="0.25">
      <c r="A1818" s="203" t="s">
        <v>4780</v>
      </c>
      <c r="B1818" s="203"/>
      <c r="C1818" s="208">
        <v>3960128.2830000068</v>
      </c>
      <c r="D1818" s="208">
        <v>5430902.2149999877</v>
      </c>
      <c r="E1818" s="208">
        <v>6444816.2759999968</v>
      </c>
      <c r="F1818" s="208">
        <v>6103259.5839999961</v>
      </c>
      <c r="G1818" s="208">
        <v>7179983.5689999862</v>
      </c>
      <c r="H1818" s="208">
        <v>6040609.477</v>
      </c>
      <c r="I1818" s="208">
        <v>6199462.3659999976</v>
      </c>
      <c r="J1818" s="208">
        <v>6751879.9350000098</v>
      </c>
      <c r="K1818" s="208">
        <v>6863242.9269999992</v>
      </c>
      <c r="L1818" s="208">
        <v>6538821.2910000039</v>
      </c>
    </row>
    <row r="1819" spans="1:12" x14ac:dyDescent="0.25">
      <c r="A1819" s="50" t="s">
        <v>9988</v>
      </c>
      <c r="B1819" s="50" t="s">
        <v>9989</v>
      </c>
      <c r="C1819" s="204"/>
      <c r="D1819" s="204">
        <v>2.609</v>
      </c>
      <c r="E1819" s="204"/>
      <c r="F1819" s="204"/>
      <c r="G1819" s="204"/>
      <c r="H1819" s="204"/>
      <c r="I1819" s="204"/>
      <c r="J1819" s="204"/>
      <c r="K1819" s="204"/>
      <c r="L1819" s="204"/>
    </row>
    <row r="1820" spans="1:12" x14ac:dyDescent="0.25">
      <c r="A1820" s="50" t="s">
        <v>2309</v>
      </c>
      <c r="B1820" s="50" t="s">
        <v>5044</v>
      </c>
      <c r="C1820" s="204">
        <v>17.111999999999998</v>
      </c>
      <c r="D1820" s="204">
        <v>0.28199999999999997</v>
      </c>
      <c r="E1820" s="204"/>
      <c r="F1820" s="204"/>
      <c r="G1820" s="204"/>
      <c r="H1820" s="204"/>
      <c r="I1820" s="204"/>
      <c r="J1820" s="204"/>
      <c r="K1820" s="204"/>
      <c r="L1820" s="204"/>
    </row>
    <row r="1821" spans="1:12" x14ac:dyDescent="0.25">
      <c r="A1821" s="50" t="s">
        <v>2007</v>
      </c>
      <c r="B1821" s="50" t="s">
        <v>5045</v>
      </c>
      <c r="C1821" s="204"/>
      <c r="D1821" s="204">
        <v>0.80400000000000005</v>
      </c>
      <c r="E1821" s="204"/>
      <c r="F1821" s="204">
        <v>0</v>
      </c>
      <c r="G1821" s="204">
        <v>0</v>
      </c>
      <c r="H1821" s="204"/>
      <c r="I1821" s="204"/>
      <c r="J1821" s="204"/>
      <c r="K1821" s="204"/>
      <c r="L1821" s="204"/>
    </row>
    <row r="1822" spans="1:12" x14ac:dyDescent="0.25">
      <c r="A1822" s="50" t="s">
        <v>9990</v>
      </c>
      <c r="B1822" s="50" t="s">
        <v>9991</v>
      </c>
      <c r="C1822" s="204">
        <v>1.3640000000000001</v>
      </c>
      <c r="D1822" s="204">
        <v>5.1999999999999998E-2</v>
      </c>
      <c r="E1822" s="204"/>
      <c r="F1822" s="204"/>
      <c r="G1822" s="204"/>
      <c r="H1822" s="204">
        <v>2.1720000000000002</v>
      </c>
      <c r="I1822" s="204">
        <v>9.9000000000000005E-2</v>
      </c>
      <c r="J1822" s="204"/>
      <c r="K1822" s="204">
        <v>8.3350000000000009</v>
      </c>
      <c r="L1822" s="204"/>
    </row>
    <row r="1823" spans="1:12" x14ac:dyDescent="0.25">
      <c r="A1823" s="50" t="s">
        <v>984</v>
      </c>
      <c r="B1823" s="50" t="s">
        <v>5056</v>
      </c>
      <c r="C1823" s="204"/>
      <c r="D1823" s="204"/>
      <c r="E1823" s="204"/>
      <c r="F1823" s="204"/>
      <c r="G1823" s="204"/>
      <c r="H1823" s="204"/>
      <c r="I1823" s="204">
        <v>0.20899999999999999</v>
      </c>
      <c r="J1823" s="204"/>
      <c r="K1823" s="204">
        <v>0</v>
      </c>
      <c r="L1823" s="204"/>
    </row>
    <row r="1824" spans="1:12" x14ac:dyDescent="0.25">
      <c r="A1824" s="50" t="s">
        <v>493</v>
      </c>
      <c r="B1824" s="50" t="s">
        <v>5061</v>
      </c>
      <c r="C1824" s="204">
        <v>3.43</v>
      </c>
      <c r="D1824" s="204"/>
      <c r="E1824" s="204"/>
      <c r="F1824" s="204"/>
      <c r="G1824" s="204">
        <v>0</v>
      </c>
      <c r="H1824" s="204"/>
      <c r="I1824" s="204">
        <v>1.3360000000000001</v>
      </c>
      <c r="J1824" s="204"/>
      <c r="K1824" s="204">
        <v>0</v>
      </c>
      <c r="L1824" s="204"/>
    </row>
    <row r="1825" spans="1:12" x14ac:dyDescent="0.25">
      <c r="A1825" s="50" t="s">
        <v>3332</v>
      </c>
      <c r="B1825" s="50" t="s">
        <v>5063</v>
      </c>
      <c r="C1825" s="204"/>
      <c r="D1825" s="204"/>
      <c r="E1825" s="204"/>
      <c r="F1825" s="204"/>
      <c r="G1825" s="204"/>
      <c r="H1825" s="204"/>
      <c r="I1825" s="204">
        <v>0.10199999999999999</v>
      </c>
      <c r="J1825" s="204"/>
      <c r="K1825" s="204"/>
      <c r="L1825" s="204"/>
    </row>
    <row r="1826" spans="1:12" x14ac:dyDescent="0.25">
      <c r="A1826" s="50" t="s">
        <v>3135</v>
      </c>
      <c r="B1826" s="50" t="s">
        <v>5069</v>
      </c>
      <c r="C1826" s="204"/>
      <c r="D1826" s="204"/>
      <c r="E1826" s="204"/>
      <c r="F1826" s="204"/>
      <c r="G1826" s="204"/>
      <c r="H1826" s="204"/>
      <c r="I1826" s="204">
        <v>0.77400000000000002</v>
      </c>
      <c r="J1826" s="204"/>
      <c r="K1826" s="204"/>
      <c r="L1826" s="204"/>
    </row>
    <row r="1827" spans="1:12" x14ac:dyDescent="0.25">
      <c r="A1827" s="50" t="s">
        <v>1499</v>
      </c>
      <c r="B1827" s="50" t="s">
        <v>5070</v>
      </c>
      <c r="C1827" s="204"/>
      <c r="D1827" s="204"/>
      <c r="E1827" s="204"/>
      <c r="F1827" s="204"/>
      <c r="G1827" s="204"/>
      <c r="H1827" s="204"/>
      <c r="I1827" s="204">
        <v>0.29299999999999998</v>
      </c>
      <c r="J1827" s="204"/>
      <c r="K1827" s="204"/>
      <c r="L1827" s="204"/>
    </row>
    <row r="1828" spans="1:12" x14ac:dyDescent="0.25">
      <c r="A1828" s="50" t="s">
        <v>9992</v>
      </c>
      <c r="B1828" s="50" t="s">
        <v>9993</v>
      </c>
      <c r="C1828" s="204">
        <v>0</v>
      </c>
      <c r="D1828" s="204">
        <v>0</v>
      </c>
      <c r="E1828" s="204"/>
      <c r="F1828" s="204"/>
      <c r="G1828" s="204">
        <v>0</v>
      </c>
      <c r="H1828" s="204">
        <v>0</v>
      </c>
      <c r="I1828" s="204">
        <v>1.252</v>
      </c>
      <c r="J1828" s="204">
        <v>2.83</v>
      </c>
      <c r="K1828" s="204">
        <v>0</v>
      </c>
      <c r="L1828" s="204"/>
    </row>
    <row r="1829" spans="1:12" x14ac:dyDescent="0.25">
      <c r="A1829" s="50" t="s">
        <v>9994</v>
      </c>
      <c r="B1829" s="50" t="s">
        <v>9995</v>
      </c>
      <c r="C1829" s="204">
        <v>2.7530000000000001</v>
      </c>
      <c r="D1829" s="204">
        <v>0</v>
      </c>
      <c r="E1829" s="204">
        <v>0</v>
      </c>
      <c r="F1829" s="204">
        <v>0</v>
      </c>
      <c r="G1829" s="204">
        <v>0</v>
      </c>
      <c r="H1829" s="204">
        <v>0</v>
      </c>
      <c r="I1829" s="204">
        <v>0</v>
      </c>
      <c r="J1829" s="204">
        <v>0</v>
      </c>
      <c r="K1829" s="204">
        <v>0</v>
      </c>
      <c r="L1829" s="204"/>
    </row>
    <row r="1830" spans="1:12" x14ac:dyDescent="0.25">
      <c r="A1830" s="50" t="s">
        <v>9996</v>
      </c>
      <c r="B1830" s="50" t="s">
        <v>9997</v>
      </c>
      <c r="C1830" s="204"/>
      <c r="D1830" s="204"/>
      <c r="E1830" s="204">
        <v>0.60899999999999999</v>
      </c>
      <c r="F1830" s="204"/>
      <c r="G1830" s="204"/>
      <c r="H1830" s="204"/>
      <c r="I1830" s="204"/>
      <c r="J1830" s="204"/>
      <c r="K1830" s="204"/>
      <c r="L1830" s="204"/>
    </row>
    <row r="1831" spans="1:12" x14ac:dyDescent="0.25">
      <c r="A1831" s="50" t="s">
        <v>4380</v>
      </c>
      <c r="B1831" s="50" t="s">
        <v>5086</v>
      </c>
      <c r="C1831" s="204">
        <v>8.1170000000000009</v>
      </c>
      <c r="D1831" s="204">
        <v>26.954000000000001</v>
      </c>
      <c r="E1831" s="204">
        <v>23.454999999999998</v>
      </c>
      <c r="F1831" s="204">
        <v>8.8859999999999992</v>
      </c>
      <c r="G1831" s="204">
        <v>83.772000000000006</v>
      </c>
      <c r="H1831" s="204">
        <v>17.001999999999999</v>
      </c>
      <c r="I1831" s="204">
        <v>22.459</v>
      </c>
      <c r="J1831" s="204">
        <v>12.77</v>
      </c>
      <c r="K1831" s="204">
        <v>8.49</v>
      </c>
      <c r="L1831" s="204">
        <v>32.026000000000003</v>
      </c>
    </row>
    <row r="1832" spans="1:12" x14ac:dyDescent="0.25">
      <c r="A1832" s="50" t="s">
        <v>2996</v>
      </c>
      <c r="B1832" s="50" t="s">
        <v>5087</v>
      </c>
      <c r="C1832" s="204"/>
      <c r="D1832" s="204">
        <v>122.31399999999999</v>
      </c>
      <c r="E1832" s="204"/>
      <c r="F1832" s="204"/>
      <c r="G1832" s="204"/>
      <c r="H1832" s="204"/>
      <c r="I1832" s="204"/>
      <c r="J1832" s="204"/>
      <c r="K1832" s="204"/>
      <c r="L1832" s="204"/>
    </row>
    <row r="1833" spans="1:12" x14ac:dyDescent="0.25">
      <c r="A1833" s="50" t="s">
        <v>9695</v>
      </c>
      <c r="B1833" s="50" t="s">
        <v>9696</v>
      </c>
      <c r="C1833" s="204"/>
      <c r="D1833" s="204"/>
      <c r="E1833" s="204"/>
      <c r="F1833" s="204"/>
      <c r="G1833" s="204"/>
      <c r="H1833" s="204">
        <v>8.0790000000000006</v>
      </c>
      <c r="I1833" s="204"/>
      <c r="J1833" s="204">
        <v>9.5020000000000007</v>
      </c>
      <c r="K1833" s="204">
        <v>0.1</v>
      </c>
      <c r="L1833" s="204"/>
    </row>
    <row r="1834" spans="1:12" x14ac:dyDescent="0.25">
      <c r="A1834" s="50" t="s">
        <v>3445</v>
      </c>
      <c r="B1834" s="50" t="s">
        <v>5088</v>
      </c>
      <c r="C1834" s="204">
        <v>123.664</v>
      </c>
      <c r="D1834" s="204">
        <v>986.31200000000001</v>
      </c>
      <c r="E1834" s="204">
        <v>249.17699999999999</v>
      </c>
      <c r="F1834" s="204">
        <v>3.3140000000000001</v>
      </c>
      <c r="G1834" s="204">
        <v>199.75700000000001</v>
      </c>
      <c r="H1834" s="204">
        <v>687.98800000000006</v>
      </c>
      <c r="I1834" s="204">
        <v>58.87</v>
      </c>
      <c r="J1834" s="204">
        <v>252.178</v>
      </c>
      <c r="K1834" s="204">
        <v>406.87900000000002</v>
      </c>
      <c r="L1834" s="204">
        <v>603.86599999999999</v>
      </c>
    </row>
    <row r="1835" spans="1:12" x14ac:dyDescent="0.25">
      <c r="A1835" s="50" t="s">
        <v>3602</v>
      </c>
      <c r="B1835" s="50" t="s">
        <v>5089</v>
      </c>
      <c r="C1835" s="204">
        <v>15936.005999999999</v>
      </c>
      <c r="D1835" s="204">
        <v>61.43</v>
      </c>
      <c r="E1835" s="204">
        <v>448.43200000000002</v>
      </c>
      <c r="F1835" s="204">
        <v>44.447000000000003</v>
      </c>
      <c r="G1835" s="204">
        <v>8.3979999999999997</v>
      </c>
      <c r="H1835" s="204">
        <v>13.954000000000001</v>
      </c>
      <c r="I1835" s="204">
        <v>10.339</v>
      </c>
      <c r="J1835" s="204"/>
      <c r="K1835" s="204">
        <v>26.972000000000001</v>
      </c>
      <c r="L1835" s="204">
        <v>4.7699999999999996</v>
      </c>
    </row>
    <row r="1836" spans="1:12" x14ac:dyDescent="0.25">
      <c r="A1836" s="50" t="s">
        <v>4261</v>
      </c>
      <c r="B1836" s="50" t="s">
        <v>5090</v>
      </c>
      <c r="C1836" s="204"/>
      <c r="D1836" s="204">
        <v>142.048</v>
      </c>
      <c r="E1836" s="204"/>
      <c r="F1836" s="204"/>
      <c r="G1836" s="204"/>
      <c r="H1836" s="204"/>
      <c r="I1836" s="204"/>
      <c r="J1836" s="204"/>
      <c r="K1836" s="204"/>
      <c r="L1836" s="204"/>
    </row>
    <row r="1837" spans="1:12" x14ac:dyDescent="0.25">
      <c r="A1837" s="50" t="s">
        <v>1907</v>
      </c>
      <c r="B1837" s="50" t="s">
        <v>5091</v>
      </c>
      <c r="C1837" s="204">
        <v>10.554</v>
      </c>
      <c r="D1837" s="204">
        <v>12.21</v>
      </c>
      <c r="E1837" s="204"/>
      <c r="F1837" s="204"/>
      <c r="G1837" s="204">
        <v>20.265999999999998</v>
      </c>
      <c r="H1837" s="204">
        <v>2.96</v>
      </c>
      <c r="I1837" s="204"/>
      <c r="J1837" s="204"/>
      <c r="K1837" s="204">
        <v>3143.442</v>
      </c>
      <c r="L1837" s="204">
        <v>980.56200000000001</v>
      </c>
    </row>
    <row r="1838" spans="1:12" x14ac:dyDescent="0.25">
      <c r="A1838" s="50" t="s">
        <v>9815</v>
      </c>
      <c r="B1838" s="50" t="s">
        <v>9816</v>
      </c>
      <c r="C1838" s="204"/>
      <c r="D1838" s="204">
        <v>3.4630000000000001</v>
      </c>
      <c r="E1838" s="204"/>
      <c r="F1838" s="204">
        <v>7.641</v>
      </c>
      <c r="G1838" s="204"/>
      <c r="H1838" s="204"/>
      <c r="I1838" s="204">
        <v>149.214</v>
      </c>
      <c r="J1838" s="204"/>
      <c r="K1838" s="204"/>
      <c r="L1838" s="204"/>
    </row>
    <row r="1839" spans="1:12" x14ac:dyDescent="0.25">
      <c r="A1839" s="50" t="s">
        <v>4134</v>
      </c>
      <c r="B1839" s="50" t="s">
        <v>9682</v>
      </c>
      <c r="C1839" s="204"/>
      <c r="D1839" s="204">
        <v>4.4560000000000004</v>
      </c>
      <c r="E1839" s="204"/>
      <c r="F1839" s="204">
        <v>85.563999999999993</v>
      </c>
      <c r="G1839" s="204">
        <v>91.180999999999997</v>
      </c>
      <c r="H1839" s="204">
        <v>16.152000000000001</v>
      </c>
      <c r="I1839" s="204"/>
      <c r="J1839" s="204">
        <v>23.004999999999999</v>
      </c>
      <c r="K1839" s="204"/>
      <c r="L1839" s="204"/>
    </row>
    <row r="1840" spans="1:12" x14ac:dyDescent="0.25">
      <c r="A1840" s="50" t="s">
        <v>3932</v>
      </c>
      <c r="B1840" s="50" t="s">
        <v>5092</v>
      </c>
      <c r="C1840" s="204"/>
      <c r="D1840" s="204"/>
      <c r="E1840" s="204"/>
      <c r="F1840" s="204"/>
      <c r="G1840" s="204">
        <v>20.817</v>
      </c>
      <c r="H1840" s="204"/>
      <c r="I1840" s="204"/>
      <c r="J1840" s="204"/>
      <c r="K1840" s="204"/>
      <c r="L1840" s="204"/>
    </row>
    <row r="1841" spans="1:12" x14ac:dyDescent="0.25">
      <c r="A1841" s="50" t="s">
        <v>2570</v>
      </c>
      <c r="B1841" s="50" t="s">
        <v>5093</v>
      </c>
      <c r="C1841" s="204">
        <v>19.076000000000001</v>
      </c>
      <c r="D1841" s="204">
        <v>83.286000000000001</v>
      </c>
      <c r="E1841" s="204">
        <v>2597.2280000000001</v>
      </c>
      <c r="F1841" s="204">
        <v>2226.136</v>
      </c>
      <c r="G1841" s="204">
        <v>1432.0730000000001</v>
      </c>
      <c r="H1841" s="204">
        <v>158.72800000000001</v>
      </c>
      <c r="I1841" s="204"/>
      <c r="J1841" s="204"/>
      <c r="K1841" s="204">
        <v>113.05</v>
      </c>
      <c r="L1841" s="204"/>
    </row>
    <row r="1842" spans="1:12" x14ac:dyDescent="0.25">
      <c r="A1842" s="50" t="s">
        <v>9697</v>
      </c>
      <c r="B1842" s="50" t="s">
        <v>9698</v>
      </c>
      <c r="C1842" s="204">
        <v>292.86</v>
      </c>
      <c r="D1842" s="204">
        <v>97.266999999999996</v>
      </c>
      <c r="E1842" s="204">
        <v>152.65299999999999</v>
      </c>
      <c r="F1842" s="204">
        <v>7280.7809999999999</v>
      </c>
      <c r="G1842" s="204">
        <v>10385.130999999999</v>
      </c>
      <c r="H1842" s="204">
        <v>5163.692</v>
      </c>
      <c r="I1842" s="204">
        <v>3790.9250000000002</v>
      </c>
      <c r="J1842" s="204">
        <v>3480.7489999999998</v>
      </c>
      <c r="K1842" s="204">
        <v>3590.1060000000002</v>
      </c>
      <c r="L1842" s="204">
        <v>4129.45</v>
      </c>
    </row>
    <row r="1843" spans="1:12" x14ac:dyDescent="0.25">
      <c r="A1843" s="50" t="s">
        <v>1710</v>
      </c>
      <c r="B1843" s="50" t="s">
        <v>5094</v>
      </c>
      <c r="C1843" s="204">
        <v>906.06899999999996</v>
      </c>
      <c r="D1843" s="204">
        <v>347.71300000000002</v>
      </c>
      <c r="E1843" s="204">
        <v>124.649</v>
      </c>
      <c r="F1843" s="204">
        <v>288.58600000000001</v>
      </c>
      <c r="G1843" s="204">
        <v>200.53100000000001</v>
      </c>
      <c r="H1843" s="204">
        <v>44.588000000000001</v>
      </c>
      <c r="I1843" s="204">
        <v>136.256</v>
      </c>
      <c r="J1843" s="204">
        <v>293.36900000000003</v>
      </c>
      <c r="K1843" s="204">
        <v>68.852000000000004</v>
      </c>
      <c r="L1843" s="204">
        <v>145.97900000000001</v>
      </c>
    </row>
    <row r="1844" spans="1:12" x14ac:dyDescent="0.25">
      <c r="A1844" s="50" t="s">
        <v>4259</v>
      </c>
      <c r="B1844" s="50" t="s">
        <v>5095</v>
      </c>
      <c r="C1844" s="204"/>
      <c r="D1844" s="204">
        <v>9.9969999999999999</v>
      </c>
      <c r="E1844" s="204">
        <v>5.6970000000000001</v>
      </c>
      <c r="F1844" s="204"/>
      <c r="G1844" s="204"/>
      <c r="H1844" s="204">
        <v>11.385</v>
      </c>
      <c r="I1844" s="204"/>
      <c r="J1844" s="204"/>
      <c r="K1844" s="204"/>
      <c r="L1844" s="204"/>
    </row>
    <row r="1845" spans="1:12" x14ac:dyDescent="0.25">
      <c r="A1845" s="50" t="s">
        <v>3044</v>
      </c>
      <c r="B1845" s="50" t="s">
        <v>5097</v>
      </c>
      <c r="C1845" s="204">
        <v>15145.075999999999</v>
      </c>
      <c r="D1845" s="204">
        <v>14513.76</v>
      </c>
      <c r="E1845" s="204">
        <v>1595.2670000000001</v>
      </c>
      <c r="F1845" s="204">
        <v>26211.052</v>
      </c>
      <c r="G1845" s="204">
        <v>2641.6120000000001</v>
      </c>
      <c r="H1845" s="204">
        <v>1004.9109999999999</v>
      </c>
      <c r="I1845" s="204">
        <v>517.79</v>
      </c>
      <c r="J1845" s="204">
        <v>136.012</v>
      </c>
      <c r="K1845" s="204">
        <v>370.57600000000002</v>
      </c>
      <c r="L1845" s="204">
        <v>739.36500000000001</v>
      </c>
    </row>
    <row r="1846" spans="1:12" x14ac:dyDescent="0.25">
      <c r="A1846" s="50" t="s">
        <v>4590</v>
      </c>
      <c r="B1846" s="50" t="s">
        <v>5098</v>
      </c>
      <c r="C1846" s="204"/>
      <c r="D1846" s="204">
        <v>14.295999999999999</v>
      </c>
      <c r="E1846" s="204">
        <v>3.3610000000000002</v>
      </c>
      <c r="F1846" s="204"/>
      <c r="G1846" s="204"/>
      <c r="H1846" s="204"/>
      <c r="I1846" s="204"/>
      <c r="J1846" s="204"/>
      <c r="K1846" s="204">
        <v>0</v>
      </c>
      <c r="L1846" s="204">
        <v>12.201000000000001</v>
      </c>
    </row>
    <row r="1847" spans="1:12" x14ac:dyDescent="0.25">
      <c r="A1847" s="50" t="s">
        <v>9701</v>
      </c>
      <c r="B1847" s="50" t="s">
        <v>9702</v>
      </c>
      <c r="C1847" s="204"/>
      <c r="D1847" s="204">
        <v>29.202999999999999</v>
      </c>
      <c r="E1847" s="204"/>
      <c r="F1847" s="204"/>
      <c r="G1847" s="204">
        <v>1</v>
      </c>
      <c r="H1847" s="204"/>
      <c r="I1847" s="204">
        <v>0.42399999999999999</v>
      </c>
      <c r="J1847" s="204">
        <v>2.806</v>
      </c>
      <c r="K1847" s="204"/>
      <c r="L1847" s="204"/>
    </row>
    <row r="1848" spans="1:12" x14ac:dyDescent="0.25">
      <c r="A1848" s="50" t="s">
        <v>4260</v>
      </c>
      <c r="B1848" s="50" t="s">
        <v>5099</v>
      </c>
      <c r="C1848" s="204">
        <v>16.803999999999998</v>
      </c>
      <c r="D1848" s="204">
        <v>124.099</v>
      </c>
      <c r="E1848" s="204">
        <v>81.730999999999995</v>
      </c>
      <c r="F1848" s="204">
        <v>10.706</v>
      </c>
      <c r="G1848" s="204">
        <v>80.77</v>
      </c>
      <c r="H1848" s="204">
        <v>144.95099999999999</v>
      </c>
      <c r="I1848" s="204">
        <v>26.305</v>
      </c>
      <c r="J1848" s="204">
        <v>641.29999999999995</v>
      </c>
      <c r="K1848" s="204">
        <v>1102.817</v>
      </c>
      <c r="L1848" s="204">
        <v>1689.643</v>
      </c>
    </row>
    <row r="1849" spans="1:12" x14ac:dyDescent="0.25">
      <c r="A1849" s="50" t="s">
        <v>9819</v>
      </c>
      <c r="B1849" s="50" t="s">
        <v>9820</v>
      </c>
      <c r="C1849" s="204"/>
      <c r="D1849" s="204"/>
      <c r="E1849" s="204"/>
      <c r="F1849" s="204"/>
      <c r="G1849" s="204">
        <v>58.76</v>
      </c>
      <c r="H1849" s="204">
        <v>14.419</v>
      </c>
      <c r="I1849" s="204"/>
      <c r="J1849" s="204"/>
      <c r="K1849" s="204">
        <v>20.056000000000001</v>
      </c>
      <c r="L1849" s="204">
        <v>120.011</v>
      </c>
    </row>
    <row r="1850" spans="1:12" x14ac:dyDescent="0.25">
      <c r="A1850" s="50" t="s">
        <v>4208</v>
      </c>
      <c r="B1850" s="50" t="s">
        <v>5100</v>
      </c>
      <c r="C1850" s="204"/>
      <c r="D1850" s="204"/>
      <c r="E1850" s="204"/>
      <c r="F1850" s="204"/>
      <c r="G1850" s="204">
        <v>17.207000000000001</v>
      </c>
      <c r="H1850" s="204"/>
      <c r="I1850" s="204"/>
      <c r="J1850" s="204"/>
      <c r="K1850" s="204">
        <v>559.57500000000005</v>
      </c>
      <c r="L1850" s="204">
        <v>172.48400000000001</v>
      </c>
    </row>
    <row r="1851" spans="1:12" x14ac:dyDescent="0.25">
      <c r="A1851" s="50" t="s">
        <v>9703</v>
      </c>
      <c r="B1851" s="50" t="s">
        <v>9704</v>
      </c>
      <c r="C1851" s="204"/>
      <c r="D1851" s="204">
        <v>37.930999999999997</v>
      </c>
      <c r="E1851" s="204">
        <v>49.969000000000001</v>
      </c>
      <c r="F1851" s="204">
        <v>26.849</v>
      </c>
      <c r="G1851" s="204">
        <v>23.556000000000001</v>
      </c>
      <c r="H1851" s="204">
        <v>10.364000000000001</v>
      </c>
      <c r="I1851" s="204">
        <v>555.32500000000005</v>
      </c>
      <c r="J1851" s="204">
        <v>666.74099999999999</v>
      </c>
      <c r="K1851" s="204">
        <v>414.02199999999999</v>
      </c>
      <c r="L1851" s="204">
        <v>55.512999999999998</v>
      </c>
    </row>
    <row r="1852" spans="1:12" x14ac:dyDescent="0.25">
      <c r="A1852" s="50" t="s">
        <v>9998</v>
      </c>
      <c r="B1852" s="50" t="s">
        <v>9999</v>
      </c>
      <c r="C1852" s="204"/>
      <c r="D1852" s="204">
        <v>20.375</v>
      </c>
      <c r="E1852" s="204"/>
      <c r="F1852" s="204"/>
      <c r="G1852" s="204"/>
      <c r="H1852" s="204"/>
      <c r="I1852" s="204"/>
      <c r="J1852" s="204"/>
      <c r="K1852" s="204"/>
      <c r="L1852" s="204"/>
    </row>
    <row r="1853" spans="1:12" x14ac:dyDescent="0.25">
      <c r="A1853" s="50" t="s">
        <v>4381</v>
      </c>
      <c r="B1853" s="50" t="s">
        <v>5101</v>
      </c>
      <c r="C1853" s="204">
        <v>2133.65</v>
      </c>
      <c r="D1853" s="204">
        <v>23990.277999999998</v>
      </c>
      <c r="E1853" s="204">
        <v>36755.033000000003</v>
      </c>
      <c r="F1853" s="204">
        <v>36378.934000000001</v>
      </c>
      <c r="G1853" s="204">
        <v>57292.523999999998</v>
      </c>
      <c r="H1853" s="204">
        <v>74859.846000000005</v>
      </c>
      <c r="I1853" s="204">
        <v>87397.104000000007</v>
      </c>
      <c r="J1853" s="204">
        <v>110392.93700000001</v>
      </c>
      <c r="K1853" s="204">
        <v>91537.64</v>
      </c>
      <c r="L1853" s="204">
        <v>113284.27899999999</v>
      </c>
    </row>
    <row r="1854" spans="1:12" x14ac:dyDescent="0.25">
      <c r="A1854" s="50" t="s">
        <v>4382</v>
      </c>
      <c r="B1854" s="50" t="s">
        <v>5102</v>
      </c>
      <c r="C1854" s="204"/>
      <c r="D1854" s="204"/>
      <c r="E1854" s="204"/>
      <c r="F1854" s="204"/>
      <c r="G1854" s="204"/>
      <c r="H1854" s="204">
        <v>119.08</v>
      </c>
      <c r="I1854" s="204">
        <v>314.36500000000001</v>
      </c>
      <c r="J1854" s="204">
        <v>137.38300000000001</v>
      </c>
      <c r="K1854" s="204">
        <v>9.7959999999999994</v>
      </c>
      <c r="L1854" s="204"/>
    </row>
    <row r="1855" spans="1:12" x14ac:dyDescent="0.25">
      <c r="A1855" s="50" t="s">
        <v>10000</v>
      </c>
      <c r="B1855" s="50" t="s">
        <v>10001</v>
      </c>
      <c r="C1855" s="204"/>
      <c r="D1855" s="204"/>
      <c r="E1855" s="204">
        <v>84.073999999999998</v>
      </c>
      <c r="F1855" s="204">
        <v>18.75</v>
      </c>
      <c r="G1855" s="204">
        <v>50.298000000000002</v>
      </c>
      <c r="H1855" s="204">
        <v>112.98099999999999</v>
      </c>
      <c r="I1855" s="204"/>
      <c r="J1855" s="204"/>
      <c r="K1855" s="204">
        <v>193.178</v>
      </c>
      <c r="L1855" s="204">
        <v>28.010999999999999</v>
      </c>
    </row>
    <row r="1856" spans="1:12" x14ac:dyDescent="0.25">
      <c r="A1856" s="50" t="s">
        <v>4634</v>
      </c>
      <c r="B1856" s="50" t="s">
        <v>5105</v>
      </c>
      <c r="C1856" s="204"/>
      <c r="D1856" s="204">
        <v>31.173999999999999</v>
      </c>
      <c r="E1856" s="204"/>
      <c r="F1856" s="204"/>
      <c r="G1856" s="204"/>
      <c r="H1856" s="204"/>
      <c r="I1856" s="204"/>
      <c r="J1856" s="204"/>
      <c r="K1856" s="204"/>
      <c r="L1856" s="204"/>
    </row>
    <row r="1857" spans="1:12" x14ac:dyDescent="0.25">
      <c r="A1857" s="50" t="s">
        <v>10002</v>
      </c>
      <c r="B1857" s="50" t="s">
        <v>10003</v>
      </c>
      <c r="C1857" s="204"/>
      <c r="D1857" s="204">
        <v>0.65200000000000002</v>
      </c>
      <c r="E1857" s="204"/>
      <c r="F1857" s="204"/>
      <c r="G1857" s="204"/>
      <c r="H1857" s="204"/>
      <c r="I1857" s="204"/>
      <c r="J1857" s="204"/>
      <c r="K1857" s="204"/>
      <c r="L1857" s="204"/>
    </row>
    <row r="1858" spans="1:12" x14ac:dyDescent="0.25">
      <c r="A1858" s="50" t="s">
        <v>2584</v>
      </c>
      <c r="B1858" s="50" t="s">
        <v>5106</v>
      </c>
      <c r="C1858" s="204">
        <v>418.81900000000002</v>
      </c>
      <c r="D1858" s="204">
        <v>637.97900000000004</v>
      </c>
      <c r="E1858" s="204">
        <v>832.20299999999997</v>
      </c>
      <c r="F1858" s="204">
        <v>957.11900000000003</v>
      </c>
      <c r="G1858" s="204">
        <v>81.239999999999995</v>
      </c>
      <c r="H1858" s="204">
        <v>75.236000000000004</v>
      </c>
      <c r="I1858" s="204"/>
      <c r="J1858" s="204">
        <v>0.78</v>
      </c>
      <c r="K1858" s="204"/>
      <c r="L1858" s="204"/>
    </row>
    <row r="1859" spans="1:12" x14ac:dyDescent="0.25">
      <c r="A1859" s="50" t="s">
        <v>4511</v>
      </c>
      <c r="B1859" s="50" t="s">
        <v>5107</v>
      </c>
      <c r="C1859" s="204"/>
      <c r="D1859" s="204"/>
      <c r="E1859" s="204"/>
      <c r="F1859" s="204">
        <v>10.196999999999999</v>
      </c>
      <c r="G1859" s="204"/>
      <c r="H1859" s="204">
        <v>31.045000000000002</v>
      </c>
      <c r="I1859" s="204"/>
      <c r="J1859" s="204"/>
      <c r="K1859" s="204"/>
      <c r="L1859" s="204"/>
    </row>
    <row r="1860" spans="1:12" x14ac:dyDescent="0.25">
      <c r="A1860" s="50" t="s">
        <v>9834</v>
      </c>
      <c r="B1860" s="50" t="s">
        <v>9835</v>
      </c>
      <c r="C1860" s="204">
        <v>31.669</v>
      </c>
      <c r="D1860" s="204"/>
      <c r="E1860" s="204"/>
      <c r="F1860" s="204">
        <v>105.126</v>
      </c>
      <c r="G1860" s="204">
        <v>488.096</v>
      </c>
      <c r="H1860" s="204"/>
      <c r="I1860" s="204"/>
      <c r="J1860" s="204"/>
      <c r="K1860" s="204"/>
      <c r="L1860" s="204"/>
    </row>
    <row r="1861" spans="1:12" x14ac:dyDescent="0.25">
      <c r="A1861" s="50" t="s">
        <v>3405</v>
      </c>
      <c r="B1861" s="50" t="s">
        <v>5108</v>
      </c>
      <c r="C1861" s="204"/>
      <c r="D1861" s="204"/>
      <c r="E1861" s="204"/>
      <c r="F1861" s="204">
        <v>7.5979999999999999</v>
      </c>
      <c r="G1861" s="204"/>
      <c r="H1861" s="204"/>
      <c r="I1861" s="204"/>
      <c r="J1861" s="204"/>
      <c r="K1861" s="204"/>
      <c r="L1861" s="204"/>
    </row>
    <row r="1862" spans="1:12" x14ac:dyDescent="0.25">
      <c r="A1862" s="50" t="s">
        <v>3152</v>
      </c>
      <c r="B1862" s="50" t="s">
        <v>5109</v>
      </c>
      <c r="C1862" s="204">
        <v>61.267000000000003</v>
      </c>
      <c r="D1862" s="204">
        <v>51.381</v>
      </c>
      <c r="E1862" s="204">
        <v>419.07900000000001</v>
      </c>
      <c r="F1862" s="204">
        <v>896.2</v>
      </c>
      <c r="G1862" s="204">
        <v>45.92</v>
      </c>
      <c r="H1862" s="204">
        <v>36.65</v>
      </c>
      <c r="I1862" s="204"/>
      <c r="J1862" s="204"/>
      <c r="K1862" s="204">
        <v>1585.982</v>
      </c>
      <c r="L1862" s="204">
        <v>1027.1669999999999</v>
      </c>
    </row>
    <row r="1863" spans="1:12" x14ac:dyDescent="0.25">
      <c r="A1863" s="50" t="s">
        <v>852</v>
      </c>
      <c r="B1863" s="50" t="s">
        <v>5110</v>
      </c>
      <c r="C1863" s="204"/>
      <c r="D1863" s="204">
        <v>54.344000000000001</v>
      </c>
      <c r="E1863" s="204">
        <v>490.47399999999999</v>
      </c>
      <c r="F1863" s="204">
        <v>630.58100000000002</v>
      </c>
      <c r="G1863" s="204">
        <v>57.518000000000001</v>
      </c>
      <c r="H1863" s="204">
        <v>131.79499999999999</v>
      </c>
      <c r="I1863" s="204">
        <v>60.052999999999997</v>
      </c>
      <c r="J1863" s="204"/>
      <c r="K1863" s="204">
        <v>0.501</v>
      </c>
      <c r="L1863" s="204">
        <v>312.67399999999998</v>
      </c>
    </row>
    <row r="1864" spans="1:12" x14ac:dyDescent="0.25">
      <c r="A1864" s="50" t="s">
        <v>3582</v>
      </c>
      <c r="B1864" s="50" t="s">
        <v>5111</v>
      </c>
      <c r="C1864" s="204">
        <v>478.59</v>
      </c>
      <c r="D1864" s="204">
        <v>50.627000000000002</v>
      </c>
      <c r="E1864" s="204">
        <v>168.96600000000001</v>
      </c>
      <c r="F1864" s="204"/>
      <c r="G1864" s="204">
        <v>5.0039999999999996</v>
      </c>
      <c r="H1864" s="204"/>
      <c r="I1864" s="204"/>
      <c r="J1864" s="204">
        <v>3.5209999999999999</v>
      </c>
      <c r="K1864" s="204"/>
      <c r="L1864" s="204"/>
    </row>
    <row r="1865" spans="1:12" x14ac:dyDescent="0.25">
      <c r="A1865" s="50" t="s">
        <v>2634</v>
      </c>
      <c r="B1865" s="50" t="s">
        <v>5114</v>
      </c>
      <c r="C1865" s="204">
        <v>295.28899999999999</v>
      </c>
      <c r="D1865" s="204">
        <v>527.846</v>
      </c>
      <c r="E1865" s="204">
        <v>1034.673</v>
      </c>
      <c r="F1865" s="204">
        <v>2127.3670000000002</v>
      </c>
      <c r="G1865" s="204">
        <v>1617.652</v>
      </c>
      <c r="H1865" s="204">
        <v>979.255</v>
      </c>
      <c r="I1865" s="204">
        <v>88.212000000000003</v>
      </c>
      <c r="J1865" s="204"/>
      <c r="K1865" s="204">
        <v>1255.7049999999999</v>
      </c>
      <c r="L1865" s="204">
        <v>557.673</v>
      </c>
    </row>
    <row r="1866" spans="1:12" x14ac:dyDescent="0.25">
      <c r="A1866" s="50" t="s">
        <v>4168</v>
      </c>
      <c r="B1866" s="50" t="s">
        <v>5115</v>
      </c>
      <c r="C1866" s="204">
        <v>0.27100000000000002</v>
      </c>
      <c r="D1866" s="204"/>
      <c r="E1866" s="204"/>
      <c r="F1866" s="204"/>
      <c r="G1866" s="204"/>
      <c r="H1866" s="204"/>
      <c r="I1866" s="204"/>
      <c r="J1866" s="204"/>
      <c r="K1866" s="204"/>
      <c r="L1866" s="204"/>
    </row>
    <row r="1867" spans="1:12" x14ac:dyDescent="0.25">
      <c r="A1867" s="50" t="s">
        <v>4209</v>
      </c>
      <c r="B1867" s="50" t="s">
        <v>5116</v>
      </c>
      <c r="C1867" s="204"/>
      <c r="D1867" s="204"/>
      <c r="E1867" s="204"/>
      <c r="F1867" s="204"/>
      <c r="G1867" s="204">
        <v>52.59</v>
      </c>
      <c r="H1867" s="204"/>
      <c r="I1867" s="204">
        <v>39.459000000000003</v>
      </c>
      <c r="J1867" s="204"/>
      <c r="K1867" s="204"/>
      <c r="L1867" s="204"/>
    </row>
    <row r="1868" spans="1:12" x14ac:dyDescent="0.25">
      <c r="A1868" s="50" t="s">
        <v>4633</v>
      </c>
      <c r="B1868" s="50" t="s">
        <v>5117</v>
      </c>
      <c r="C1868" s="204">
        <v>179.16200000000001</v>
      </c>
      <c r="D1868" s="204">
        <v>17.841000000000001</v>
      </c>
      <c r="E1868" s="204">
        <v>8.1180000000000003</v>
      </c>
      <c r="F1868" s="204">
        <v>80.820999999999998</v>
      </c>
      <c r="G1868" s="204">
        <v>183.233</v>
      </c>
      <c r="H1868" s="204">
        <v>29.024999999999999</v>
      </c>
      <c r="I1868" s="204"/>
      <c r="J1868" s="204">
        <v>429.45499999999998</v>
      </c>
      <c r="K1868" s="204">
        <v>9300.6219999999994</v>
      </c>
      <c r="L1868" s="204">
        <v>4882.0720000000001</v>
      </c>
    </row>
    <row r="1869" spans="1:12" x14ac:dyDescent="0.25">
      <c r="A1869" s="50" t="s">
        <v>10004</v>
      </c>
      <c r="B1869" s="50" t="s">
        <v>10005</v>
      </c>
      <c r="C1869" s="204"/>
      <c r="D1869" s="204">
        <v>0.30299999999999999</v>
      </c>
      <c r="E1869" s="204"/>
      <c r="F1869" s="204"/>
      <c r="G1869" s="204"/>
      <c r="H1869" s="204"/>
      <c r="I1869" s="204"/>
      <c r="J1869" s="204"/>
      <c r="K1869" s="204"/>
      <c r="L1869" s="204"/>
    </row>
    <row r="1870" spans="1:12" x14ac:dyDescent="0.25">
      <c r="A1870" s="50" t="s">
        <v>4587</v>
      </c>
      <c r="B1870" s="50" t="s">
        <v>5118</v>
      </c>
      <c r="C1870" s="204"/>
      <c r="D1870" s="204"/>
      <c r="E1870" s="204"/>
      <c r="F1870" s="204"/>
      <c r="G1870" s="204"/>
      <c r="H1870" s="204"/>
      <c r="I1870" s="204"/>
      <c r="J1870" s="204"/>
      <c r="K1870" s="204">
        <v>109.87</v>
      </c>
      <c r="L1870" s="204"/>
    </row>
    <row r="1871" spans="1:12" x14ac:dyDescent="0.25">
      <c r="A1871" s="50" t="s">
        <v>4588</v>
      </c>
      <c r="B1871" s="50" t="s">
        <v>5119</v>
      </c>
      <c r="C1871" s="204"/>
      <c r="D1871" s="204"/>
      <c r="E1871" s="204">
        <v>16.39</v>
      </c>
      <c r="F1871" s="204">
        <v>27.276</v>
      </c>
      <c r="G1871" s="204">
        <v>31.190999999999999</v>
      </c>
      <c r="H1871" s="204">
        <v>303.64600000000002</v>
      </c>
      <c r="I1871" s="204">
        <v>319.666</v>
      </c>
      <c r="J1871" s="204">
        <v>220.565</v>
      </c>
      <c r="K1871" s="204">
        <v>354.2</v>
      </c>
      <c r="L1871" s="204">
        <v>169.93799999999999</v>
      </c>
    </row>
    <row r="1872" spans="1:12" x14ac:dyDescent="0.25">
      <c r="A1872" s="50" t="s">
        <v>4432</v>
      </c>
      <c r="B1872" s="50" t="s">
        <v>5120</v>
      </c>
      <c r="C1872" s="204"/>
      <c r="D1872" s="204">
        <v>75.347999999999999</v>
      </c>
      <c r="E1872" s="204">
        <v>185.82900000000001</v>
      </c>
      <c r="F1872" s="204"/>
      <c r="G1872" s="204"/>
      <c r="H1872" s="204"/>
      <c r="I1872" s="204">
        <v>182.18100000000001</v>
      </c>
      <c r="J1872" s="204"/>
      <c r="K1872" s="204"/>
      <c r="L1872" s="204"/>
    </row>
    <row r="1873" spans="1:12" x14ac:dyDescent="0.25">
      <c r="A1873" s="50" t="s">
        <v>4338</v>
      </c>
      <c r="B1873" s="50" t="s">
        <v>5121</v>
      </c>
      <c r="C1873" s="204">
        <v>19708.648000000001</v>
      </c>
      <c r="D1873" s="204">
        <v>32951.607000000004</v>
      </c>
      <c r="E1873" s="204">
        <v>43922.466</v>
      </c>
      <c r="F1873" s="204">
        <v>41929.707000000002</v>
      </c>
      <c r="G1873" s="204">
        <v>59490.457999999999</v>
      </c>
      <c r="H1873" s="204">
        <v>45265.928</v>
      </c>
      <c r="I1873" s="204">
        <v>69739.785000000003</v>
      </c>
      <c r="J1873" s="204">
        <v>34195.980000000003</v>
      </c>
      <c r="K1873" s="204">
        <v>24560.183000000001</v>
      </c>
      <c r="L1873" s="204">
        <v>20413.044000000002</v>
      </c>
    </row>
    <row r="1874" spans="1:12" x14ac:dyDescent="0.25">
      <c r="A1874" s="50" t="s">
        <v>4256</v>
      </c>
      <c r="B1874" s="50" t="s">
        <v>5122</v>
      </c>
      <c r="C1874" s="204"/>
      <c r="D1874" s="204">
        <v>5.2610000000000001</v>
      </c>
      <c r="E1874" s="204">
        <v>5.79</v>
      </c>
      <c r="F1874" s="204"/>
      <c r="G1874" s="204"/>
      <c r="H1874" s="204"/>
      <c r="I1874" s="204"/>
      <c r="J1874" s="204"/>
      <c r="K1874" s="204"/>
      <c r="L1874" s="204"/>
    </row>
    <row r="1875" spans="1:12" x14ac:dyDescent="0.25">
      <c r="A1875" s="50" t="s">
        <v>4589</v>
      </c>
      <c r="B1875" s="50" t="s">
        <v>5123</v>
      </c>
      <c r="C1875" s="204">
        <v>226.02699999999999</v>
      </c>
      <c r="D1875" s="204">
        <v>104.68300000000001</v>
      </c>
      <c r="E1875" s="204">
        <v>50.898000000000003</v>
      </c>
      <c r="F1875" s="204"/>
      <c r="G1875" s="204">
        <v>25.013000000000002</v>
      </c>
      <c r="H1875" s="204">
        <v>9.9000000000000005E-2</v>
      </c>
      <c r="I1875" s="204">
        <v>126.98</v>
      </c>
      <c r="J1875" s="204"/>
      <c r="K1875" s="204">
        <v>325.625</v>
      </c>
      <c r="L1875" s="204">
        <v>561.72799999999995</v>
      </c>
    </row>
    <row r="1876" spans="1:12" x14ac:dyDescent="0.25">
      <c r="A1876" s="50" t="s">
        <v>4257</v>
      </c>
      <c r="B1876" s="50" t="s">
        <v>5124</v>
      </c>
      <c r="C1876" s="204">
        <v>25.564</v>
      </c>
      <c r="D1876" s="204">
        <v>2247.2649999999999</v>
      </c>
      <c r="E1876" s="204">
        <v>1325.713</v>
      </c>
      <c r="F1876" s="204">
        <v>2119.6750000000002</v>
      </c>
      <c r="G1876" s="204">
        <v>1745.0630000000001</v>
      </c>
      <c r="H1876" s="204">
        <v>50.387</v>
      </c>
      <c r="I1876" s="204"/>
      <c r="J1876" s="204"/>
      <c r="K1876" s="204">
        <v>666.49300000000005</v>
      </c>
      <c r="L1876" s="204">
        <v>10.260999999999999</v>
      </c>
    </row>
    <row r="1877" spans="1:12" x14ac:dyDescent="0.25">
      <c r="A1877" s="50" t="s">
        <v>4135</v>
      </c>
      <c r="B1877" s="50" t="s">
        <v>5125</v>
      </c>
      <c r="C1877" s="204">
        <v>18.09</v>
      </c>
      <c r="D1877" s="204">
        <v>83.694000000000003</v>
      </c>
      <c r="E1877" s="204">
        <v>88.789000000000001</v>
      </c>
      <c r="F1877" s="204">
        <v>195.047</v>
      </c>
      <c r="G1877" s="204">
        <v>41.762999999999998</v>
      </c>
      <c r="H1877" s="204">
        <v>50.972000000000001</v>
      </c>
      <c r="I1877" s="204">
        <v>44.503999999999998</v>
      </c>
      <c r="J1877" s="204"/>
      <c r="K1877" s="204">
        <v>570.62300000000005</v>
      </c>
      <c r="L1877" s="204">
        <v>488.024</v>
      </c>
    </row>
    <row r="1878" spans="1:12" x14ac:dyDescent="0.25">
      <c r="A1878" s="50" t="s">
        <v>1744</v>
      </c>
      <c r="B1878" s="50" t="s">
        <v>5126</v>
      </c>
      <c r="C1878" s="204">
        <v>468.06099999999998</v>
      </c>
      <c r="D1878" s="204">
        <v>499.233</v>
      </c>
      <c r="E1878" s="204">
        <v>459.46800000000002</v>
      </c>
      <c r="F1878" s="204">
        <v>154.12</v>
      </c>
      <c r="G1878" s="204">
        <v>39.575000000000003</v>
      </c>
      <c r="H1878" s="204">
        <v>51.671999999999997</v>
      </c>
      <c r="I1878" s="204">
        <v>25.605</v>
      </c>
      <c r="J1878" s="204">
        <v>128.90700000000001</v>
      </c>
      <c r="K1878" s="204">
        <v>61.122999999999998</v>
      </c>
      <c r="L1878" s="204">
        <v>215.32</v>
      </c>
    </row>
    <row r="1879" spans="1:12" x14ac:dyDescent="0.25">
      <c r="A1879" s="50" t="s">
        <v>3466</v>
      </c>
      <c r="B1879" s="50" t="s">
        <v>5127</v>
      </c>
      <c r="C1879" s="204"/>
      <c r="D1879" s="204"/>
      <c r="E1879" s="204"/>
      <c r="F1879" s="204">
        <v>13.817</v>
      </c>
      <c r="G1879" s="204"/>
      <c r="H1879" s="204"/>
      <c r="I1879" s="204"/>
      <c r="J1879" s="204"/>
      <c r="K1879" s="204"/>
      <c r="L1879" s="204"/>
    </row>
    <row r="1880" spans="1:12" x14ac:dyDescent="0.25">
      <c r="A1880" s="50" t="s">
        <v>4137</v>
      </c>
      <c r="B1880" s="50" t="s">
        <v>5128</v>
      </c>
      <c r="C1880" s="204">
        <v>282.26299999999998</v>
      </c>
      <c r="D1880" s="204">
        <v>988.87</v>
      </c>
      <c r="E1880" s="204">
        <v>969.56500000000005</v>
      </c>
      <c r="F1880" s="204">
        <v>211.833</v>
      </c>
      <c r="G1880" s="204">
        <v>755.29300000000001</v>
      </c>
      <c r="H1880" s="204">
        <v>782.58399999999995</v>
      </c>
      <c r="I1880" s="204">
        <v>1326.152</v>
      </c>
      <c r="J1880" s="204">
        <v>625.97400000000005</v>
      </c>
      <c r="K1880" s="204">
        <v>183.636</v>
      </c>
      <c r="L1880" s="204">
        <v>49.661000000000001</v>
      </c>
    </row>
    <row r="1881" spans="1:12" x14ac:dyDescent="0.25">
      <c r="A1881" s="50" t="s">
        <v>3731</v>
      </c>
      <c r="B1881" s="50" t="s">
        <v>5130</v>
      </c>
      <c r="C1881" s="204"/>
      <c r="D1881" s="204"/>
      <c r="E1881" s="204"/>
      <c r="F1881" s="204"/>
      <c r="G1881" s="204"/>
      <c r="H1881" s="204"/>
      <c r="I1881" s="204">
        <v>4.8959999999999999</v>
      </c>
      <c r="J1881" s="204"/>
      <c r="K1881" s="204"/>
      <c r="L1881" s="204"/>
    </row>
    <row r="1882" spans="1:12" x14ac:dyDescent="0.25">
      <c r="A1882" s="50" t="s">
        <v>1245</v>
      </c>
      <c r="B1882" s="50" t="s">
        <v>5131</v>
      </c>
      <c r="C1882" s="204">
        <v>258.505</v>
      </c>
      <c r="D1882" s="204">
        <v>1.367</v>
      </c>
      <c r="E1882" s="204">
        <v>9.31</v>
      </c>
      <c r="F1882" s="204">
        <v>44.4</v>
      </c>
      <c r="G1882" s="204"/>
      <c r="H1882" s="204">
        <v>8.2970000000000006</v>
      </c>
      <c r="I1882" s="204"/>
      <c r="J1882" s="204"/>
      <c r="K1882" s="204">
        <v>46.802</v>
      </c>
      <c r="L1882" s="204">
        <v>37.375</v>
      </c>
    </row>
    <row r="1883" spans="1:12" x14ac:dyDescent="0.25">
      <c r="A1883" s="50" t="s">
        <v>3993</v>
      </c>
      <c r="B1883" s="50" t="s">
        <v>5132</v>
      </c>
      <c r="C1883" s="204">
        <v>5.4119999999999999</v>
      </c>
      <c r="D1883" s="204">
        <v>5.0810000000000004</v>
      </c>
      <c r="E1883" s="204">
        <v>10.148</v>
      </c>
      <c r="F1883" s="204">
        <v>31.231000000000002</v>
      </c>
      <c r="G1883" s="204">
        <v>2.1549999999999998</v>
      </c>
      <c r="H1883" s="204">
        <v>8.0530000000000008</v>
      </c>
      <c r="I1883" s="204">
        <v>10.214</v>
      </c>
      <c r="J1883" s="204"/>
      <c r="K1883" s="204">
        <v>9.5820000000000007</v>
      </c>
      <c r="L1883" s="204">
        <v>111.01</v>
      </c>
    </row>
    <row r="1884" spans="1:12" x14ac:dyDescent="0.25">
      <c r="A1884" s="50" t="s">
        <v>1668</v>
      </c>
      <c r="B1884" s="50" t="s">
        <v>5133</v>
      </c>
      <c r="C1884" s="204">
        <v>288.01</v>
      </c>
      <c r="D1884" s="204">
        <v>349.108</v>
      </c>
      <c r="E1884" s="204">
        <v>448.83600000000001</v>
      </c>
      <c r="F1884" s="204">
        <v>598.46699999999998</v>
      </c>
      <c r="G1884" s="204">
        <v>458.20299999999997</v>
      </c>
      <c r="H1884" s="204">
        <v>934.73400000000004</v>
      </c>
      <c r="I1884" s="204">
        <v>1192.278</v>
      </c>
      <c r="J1884" s="204">
        <v>1201.8389999999999</v>
      </c>
      <c r="K1884" s="204">
        <v>1274.796</v>
      </c>
      <c r="L1884" s="204">
        <v>1201.5229999999999</v>
      </c>
    </row>
    <row r="1885" spans="1:12" x14ac:dyDescent="0.25">
      <c r="A1885" s="50" t="s">
        <v>4385</v>
      </c>
      <c r="B1885" s="50" t="s">
        <v>5134</v>
      </c>
      <c r="C1885" s="204"/>
      <c r="D1885" s="204"/>
      <c r="E1885" s="204"/>
      <c r="F1885" s="204"/>
      <c r="G1885" s="204">
        <v>2.9990000000000001</v>
      </c>
      <c r="H1885" s="204"/>
      <c r="I1885" s="204"/>
      <c r="J1885" s="204"/>
      <c r="K1885" s="204"/>
      <c r="L1885" s="204"/>
    </row>
    <row r="1886" spans="1:12" x14ac:dyDescent="0.25">
      <c r="A1886" s="50" t="s">
        <v>3123</v>
      </c>
      <c r="B1886" s="50" t="s">
        <v>5135</v>
      </c>
      <c r="C1886" s="204">
        <v>0.71399999999999997</v>
      </c>
      <c r="D1886" s="204">
        <v>88.037999999999997</v>
      </c>
      <c r="E1886" s="204">
        <v>3.923</v>
      </c>
      <c r="F1886" s="204">
        <v>47.366</v>
      </c>
      <c r="G1886" s="204">
        <v>147.98400000000001</v>
      </c>
      <c r="H1886" s="204">
        <v>61.771000000000001</v>
      </c>
      <c r="I1886" s="204">
        <v>33.798999999999999</v>
      </c>
      <c r="J1886" s="204">
        <v>592.04399999999998</v>
      </c>
      <c r="K1886" s="204">
        <v>854.84900000000005</v>
      </c>
      <c r="L1886" s="204">
        <v>270.02499999999998</v>
      </c>
    </row>
    <row r="1887" spans="1:12" x14ac:dyDescent="0.25">
      <c r="A1887" s="50" t="s">
        <v>306</v>
      </c>
      <c r="B1887" s="50" t="s">
        <v>5136</v>
      </c>
      <c r="C1887" s="204">
        <v>47.146999999999998</v>
      </c>
      <c r="D1887" s="204">
        <v>52.89</v>
      </c>
      <c r="E1887" s="204">
        <v>12.895</v>
      </c>
      <c r="F1887" s="204">
        <v>0.57999999999999996</v>
      </c>
      <c r="G1887" s="204">
        <v>67.912000000000006</v>
      </c>
      <c r="H1887" s="204">
        <v>210.59399999999999</v>
      </c>
      <c r="I1887" s="204">
        <v>45.796999999999997</v>
      </c>
      <c r="J1887" s="204">
        <v>647.37</v>
      </c>
      <c r="K1887" s="204">
        <v>1001.126</v>
      </c>
      <c r="L1887" s="204">
        <v>1073.3420000000001</v>
      </c>
    </row>
    <row r="1888" spans="1:12" x14ac:dyDescent="0.25">
      <c r="A1888" s="50" t="s">
        <v>3198</v>
      </c>
      <c r="B1888" s="50" t="s">
        <v>5137</v>
      </c>
      <c r="C1888" s="204"/>
      <c r="D1888" s="204"/>
      <c r="E1888" s="204">
        <v>892.30200000000002</v>
      </c>
      <c r="F1888" s="204">
        <v>539.17399999999998</v>
      </c>
      <c r="G1888" s="204">
        <v>70.319000000000003</v>
      </c>
      <c r="H1888" s="204"/>
      <c r="I1888" s="204"/>
      <c r="J1888" s="204">
        <v>577.69100000000003</v>
      </c>
      <c r="K1888" s="204">
        <v>930.21600000000001</v>
      </c>
      <c r="L1888" s="204">
        <v>1941.058</v>
      </c>
    </row>
    <row r="1889" spans="1:12" x14ac:dyDescent="0.25">
      <c r="A1889" s="50" t="s">
        <v>4512</v>
      </c>
      <c r="B1889" s="50" t="s">
        <v>5138</v>
      </c>
      <c r="C1889" s="204">
        <v>844.62199999999996</v>
      </c>
      <c r="D1889" s="204">
        <v>1925.1579999999999</v>
      </c>
      <c r="E1889" s="204">
        <v>2005.21</v>
      </c>
      <c r="F1889" s="204">
        <v>681.74800000000005</v>
      </c>
      <c r="G1889" s="204">
        <v>1097.8309999999999</v>
      </c>
      <c r="H1889" s="204">
        <v>795.90899999999999</v>
      </c>
      <c r="I1889" s="204">
        <v>837.971</v>
      </c>
      <c r="J1889" s="204">
        <v>419.93799999999999</v>
      </c>
      <c r="K1889" s="204">
        <v>249.63300000000001</v>
      </c>
      <c r="L1889" s="204">
        <v>355.11700000000002</v>
      </c>
    </row>
    <row r="1890" spans="1:12" x14ac:dyDescent="0.25">
      <c r="A1890" s="50" t="s">
        <v>3477</v>
      </c>
      <c r="B1890" s="50" t="s">
        <v>5139</v>
      </c>
      <c r="C1890" s="204">
        <v>106.161</v>
      </c>
      <c r="D1890" s="204">
        <v>148.87200000000001</v>
      </c>
      <c r="E1890" s="204">
        <v>112.848</v>
      </c>
      <c r="F1890" s="204">
        <v>77.622</v>
      </c>
      <c r="G1890" s="204">
        <v>89.484999999999999</v>
      </c>
      <c r="H1890" s="204">
        <v>45.807000000000002</v>
      </c>
      <c r="I1890" s="204">
        <v>207.30799999999999</v>
      </c>
      <c r="J1890" s="204">
        <v>69.432000000000002</v>
      </c>
      <c r="K1890" s="204">
        <v>145.036</v>
      </c>
      <c r="L1890" s="204">
        <v>163.79400000000001</v>
      </c>
    </row>
    <row r="1891" spans="1:12" x14ac:dyDescent="0.25">
      <c r="A1891" s="50" t="s">
        <v>2923</v>
      </c>
      <c r="B1891" s="50" t="s">
        <v>5140</v>
      </c>
      <c r="C1891" s="204">
        <v>229.86500000000001</v>
      </c>
      <c r="D1891" s="204">
        <v>638.83399999999995</v>
      </c>
      <c r="E1891" s="204">
        <v>971.46799999999996</v>
      </c>
      <c r="F1891" s="204">
        <v>1171.2190000000001</v>
      </c>
      <c r="G1891" s="204">
        <v>1091.1980000000001</v>
      </c>
      <c r="H1891" s="204">
        <v>817.82899999999995</v>
      </c>
      <c r="I1891" s="204">
        <v>171.84200000000001</v>
      </c>
      <c r="J1891" s="204">
        <v>252.57400000000001</v>
      </c>
      <c r="K1891" s="204">
        <v>436.60599999999999</v>
      </c>
      <c r="L1891" s="204">
        <v>162.59800000000001</v>
      </c>
    </row>
    <row r="1892" spans="1:12" x14ac:dyDescent="0.25">
      <c r="A1892" s="50" t="s">
        <v>160</v>
      </c>
      <c r="B1892" s="50" t="s">
        <v>5141</v>
      </c>
      <c r="C1892" s="204">
        <v>614.04999999999995</v>
      </c>
      <c r="D1892" s="204">
        <v>1800.1980000000001</v>
      </c>
      <c r="E1892" s="204">
        <v>460.69799999999998</v>
      </c>
      <c r="F1892" s="204">
        <v>11.634</v>
      </c>
      <c r="G1892" s="204">
        <v>72.278000000000006</v>
      </c>
      <c r="H1892" s="204"/>
      <c r="I1892" s="204">
        <v>6.8289999999999997</v>
      </c>
      <c r="J1892" s="204">
        <v>60.161000000000001</v>
      </c>
      <c r="K1892" s="204">
        <v>38.777999999999999</v>
      </c>
      <c r="L1892" s="204">
        <v>57.271999999999998</v>
      </c>
    </row>
    <row r="1893" spans="1:12" x14ac:dyDescent="0.25">
      <c r="A1893" s="50" t="s">
        <v>4026</v>
      </c>
      <c r="B1893" s="50" t="s">
        <v>5142</v>
      </c>
      <c r="C1893" s="204">
        <v>0.433</v>
      </c>
      <c r="D1893" s="204">
        <v>113.96599999999999</v>
      </c>
      <c r="E1893" s="204">
        <v>3.919</v>
      </c>
      <c r="F1893" s="204"/>
      <c r="G1893" s="204">
        <v>286.58199999999999</v>
      </c>
      <c r="H1893" s="204"/>
      <c r="I1893" s="204"/>
      <c r="J1893" s="204">
        <v>4.8040000000000003</v>
      </c>
      <c r="K1893" s="204"/>
      <c r="L1893" s="204"/>
    </row>
    <row r="1894" spans="1:12" x14ac:dyDescent="0.25">
      <c r="A1894" s="50" t="s">
        <v>4258</v>
      </c>
      <c r="B1894" s="50" t="s">
        <v>5143</v>
      </c>
      <c r="C1894" s="204">
        <v>3641.7860000000001</v>
      </c>
      <c r="D1894" s="204">
        <v>1015.943</v>
      </c>
      <c r="E1894" s="204">
        <v>12888.120999999999</v>
      </c>
      <c r="F1894" s="204">
        <v>50.261000000000003</v>
      </c>
      <c r="G1894" s="204">
        <v>7.7439999999999998</v>
      </c>
      <c r="H1894" s="204">
        <v>90.328999999999994</v>
      </c>
      <c r="I1894" s="204"/>
      <c r="J1894" s="204"/>
      <c r="K1894" s="204">
        <v>412.77100000000002</v>
      </c>
      <c r="L1894" s="204">
        <v>1483.992</v>
      </c>
    </row>
    <row r="1895" spans="1:12" x14ac:dyDescent="0.25">
      <c r="A1895" s="50" t="s">
        <v>4079</v>
      </c>
      <c r="B1895" s="50" t="s">
        <v>5144</v>
      </c>
      <c r="C1895" s="204">
        <v>16.38</v>
      </c>
      <c r="D1895" s="204">
        <v>189.071</v>
      </c>
      <c r="E1895" s="204"/>
      <c r="F1895" s="204"/>
      <c r="G1895" s="204">
        <v>60.069000000000003</v>
      </c>
      <c r="H1895" s="204"/>
      <c r="I1895" s="204"/>
      <c r="J1895" s="204"/>
      <c r="K1895" s="204"/>
      <c r="L1895" s="204"/>
    </row>
    <row r="1896" spans="1:12" x14ac:dyDescent="0.25">
      <c r="A1896" s="50" t="s">
        <v>2804</v>
      </c>
      <c r="B1896" s="50" t="s">
        <v>5145</v>
      </c>
      <c r="C1896" s="204">
        <v>626.85299999999995</v>
      </c>
      <c r="D1896" s="204">
        <v>85.108999999999995</v>
      </c>
      <c r="E1896" s="204">
        <v>394.50299999999999</v>
      </c>
      <c r="F1896" s="204">
        <v>377.77100000000002</v>
      </c>
      <c r="G1896" s="204">
        <v>44.218000000000004</v>
      </c>
      <c r="H1896" s="204">
        <v>14.286</v>
      </c>
      <c r="I1896" s="204">
        <v>9.19</v>
      </c>
      <c r="J1896" s="204">
        <v>12.621</v>
      </c>
      <c r="K1896" s="204">
        <v>80.146000000000001</v>
      </c>
      <c r="L1896" s="204">
        <v>44.404000000000003</v>
      </c>
    </row>
    <row r="1897" spans="1:12" x14ac:dyDescent="0.25">
      <c r="A1897" s="50" t="s">
        <v>4493</v>
      </c>
      <c r="B1897" s="50" t="s">
        <v>5146</v>
      </c>
      <c r="C1897" s="204"/>
      <c r="D1897" s="204">
        <v>1.5660000000000001</v>
      </c>
      <c r="E1897" s="204">
        <v>191.15100000000001</v>
      </c>
      <c r="F1897" s="204">
        <v>89.85</v>
      </c>
      <c r="G1897" s="204">
        <v>76.89</v>
      </c>
      <c r="H1897" s="204">
        <v>3.548</v>
      </c>
      <c r="I1897" s="204"/>
      <c r="J1897" s="204">
        <v>48.110999999999997</v>
      </c>
      <c r="K1897" s="204"/>
      <c r="L1897" s="204"/>
    </row>
    <row r="1898" spans="1:12" x14ac:dyDescent="0.25">
      <c r="A1898" s="50" t="s">
        <v>3848</v>
      </c>
      <c r="B1898" s="50" t="s">
        <v>5148</v>
      </c>
      <c r="C1898" s="204"/>
      <c r="D1898" s="204"/>
      <c r="E1898" s="204">
        <v>93.933000000000007</v>
      </c>
      <c r="F1898" s="204">
        <v>22.491</v>
      </c>
      <c r="G1898" s="204"/>
      <c r="H1898" s="204">
        <v>13.815</v>
      </c>
      <c r="I1898" s="204">
        <v>3.431</v>
      </c>
      <c r="J1898" s="204"/>
      <c r="K1898" s="204">
        <v>19.576000000000001</v>
      </c>
      <c r="L1898" s="204">
        <v>6.601</v>
      </c>
    </row>
    <row r="1899" spans="1:12" x14ac:dyDescent="0.25">
      <c r="A1899" s="50" t="s">
        <v>3509</v>
      </c>
      <c r="B1899" s="50" t="s">
        <v>5149</v>
      </c>
      <c r="C1899" s="204"/>
      <c r="D1899" s="204"/>
      <c r="E1899" s="204"/>
      <c r="F1899" s="204"/>
      <c r="G1899" s="204"/>
      <c r="H1899" s="204">
        <v>0.05</v>
      </c>
      <c r="I1899" s="204"/>
      <c r="J1899" s="204"/>
      <c r="K1899" s="204"/>
      <c r="L1899" s="204"/>
    </row>
    <row r="1900" spans="1:12" x14ac:dyDescent="0.25">
      <c r="A1900" s="50" t="s">
        <v>2900</v>
      </c>
      <c r="B1900" s="50" t="s">
        <v>5150</v>
      </c>
      <c r="C1900" s="204"/>
      <c r="D1900" s="204">
        <v>14.361000000000001</v>
      </c>
      <c r="E1900" s="204"/>
      <c r="F1900" s="204"/>
      <c r="G1900" s="204"/>
      <c r="H1900" s="204">
        <v>15.151999999999999</v>
      </c>
      <c r="I1900" s="204"/>
      <c r="J1900" s="204"/>
      <c r="K1900" s="204"/>
      <c r="L1900" s="204">
        <v>52.655000000000001</v>
      </c>
    </row>
    <row r="1901" spans="1:12" x14ac:dyDescent="0.25">
      <c r="A1901" s="50" t="s">
        <v>1830</v>
      </c>
      <c r="B1901" s="50" t="s">
        <v>5151</v>
      </c>
      <c r="C1901" s="204">
        <v>22817.22</v>
      </c>
      <c r="D1901" s="204">
        <v>15622.321</v>
      </c>
      <c r="E1901" s="204">
        <v>18437.313999999998</v>
      </c>
      <c r="F1901" s="204">
        <v>23258.096000000001</v>
      </c>
      <c r="G1901" s="204">
        <v>34239.017999999996</v>
      </c>
      <c r="H1901" s="204">
        <v>34368.788999999997</v>
      </c>
      <c r="I1901" s="204">
        <v>34679.749000000003</v>
      </c>
      <c r="J1901" s="204">
        <v>63568.347999999998</v>
      </c>
      <c r="K1901" s="204">
        <v>23048.633999999998</v>
      </c>
      <c r="L1901" s="204">
        <v>22719.685000000001</v>
      </c>
    </row>
    <row r="1902" spans="1:12" x14ac:dyDescent="0.25">
      <c r="A1902" s="50" t="s">
        <v>301</v>
      </c>
      <c r="B1902" s="50" t="s">
        <v>5152</v>
      </c>
      <c r="C1902" s="204">
        <v>3127.7240000000002</v>
      </c>
      <c r="D1902" s="204">
        <v>5252.5020000000004</v>
      </c>
      <c r="E1902" s="204">
        <v>1970.7170000000001</v>
      </c>
      <c r="F1902" s="204">
        <v>5224.1809999999996</v>
      </c>
      <c r="G1902" s="204">
        <v>9917.5720000000001</v>
      </c>
      <c r="H1902" s="204">
        <v>3812.9780000000001</v>
      </c>
      <c r="I1902" s="204">
        <v>3728.7910000000002</v>
      </c>
      <c r="J1902" s="204">
        <v>13877.067999999999</v>
      </c>
      <c r="K1902" s="204">
        <v>26137.208999999999</v>
      </c>
      <c r="L1902" s="204">
        <v>18634.217000000001</v>
      </c>
    </row>
    <row r="1903" spans="1:12" x14ac:dyDescent="0.25">
      <c r="A1903" s="50" t="s">
        <v>3668</v>
      </c>
      <c r="B1903" s="50" t="s">
        <v>5153</v>
      </c>
      <c r="C1903" s="204">
        <v>38.131999999999998</v>
      </c>
      <c r="D1903" s="204">
        <v>81.863</v>
      </c>
      <c r="E1903" s="204">
        <v>84.453999999999994</v>
      </c>
      <c r="F1903" s="204">
        <v>78.632999999999996</v>
      </c>
      <c r="G1903" s="204">
        <v>420.46600000000001</v>
      </c>
      <c r="H1903" s="204">
        <v>84.507999999999996</v>
      </c>
      <c r="I1903" s="204">
        <v>60.009</v>
      </c>
      <c r="J1903" s="204"/>
      <c r="K1903" s="204"/>
      <c r="L1903" s="204"/>
    </row>
    <row r="1904" spans="1:12" x14ac:dyDescent="0.25">
      <c r="A1904" s="50" t="s">
        <v>2455</v>
      </c>
      <c r="B1904" s="50" t="s">
        <v>5154</v>
      </c>
      <c r="C1904" s="204"/>
      <c r="D1904" s="204"/>
      <c r="E1904" s="204">
        <v>50.015000000000001</v>
      </c>
      <c r="F1904" s="204"/>
      <c r="G1904" s="204"/>
      <c r="H1904" s="204">
        <v>52.16</v>
      </c>
      <c r="I1904" s="204"/>
      <c r="J1904" s="204"/>
      <c r="K1904" s="204"/>
      <c r="L1904" s="204">
        <v>65.566999999999993</v>
      </c>
    </row>
    <row r="1905" spans="1:12" x14ac:dyDescent="0.25">
      <c r="A1905" s="50" t="s">
        <v>3232</v>
      </c>
      <c r="B1905" s="50" t="s">
        <v>5155</v>
      </c>
      <c r="C1905" s="204">
        <v>32.682000000000002</v>
      </c>
      <c r="D1905" s="204">
        <v>23.11</v>
      </c>
      <c r="E1905" s="204">
        <v>8.4390000000000001</v>
      </c>
      <c r="F1905" s="204"/>
      <c r="G1905" s="204"/>
      <c r="H1905" s="204">
        <v>231.00399999999999</v>
      </c>
      <c r="I1905" s="204">
        <v>106.66800000000001</v>
      </c>
      <c r="J1905" s="204">
        <v>1.76</v>
      </c>
      <c r="K1905" s="204">
        <v>136.21700000000001</v>
      </c>
      <c r="L1905" s="204">
        <v>395.78899999999999</v>
      </c>
    </row>
    <row r="1906" spans="1:12" x14ac:dyDescent="0.25">
      <c r="A1906" s="50" t="s">
        <v>3554</v>
      </c>
      <c r="B1906" s="50" t="s">
        <v>5156</v>
      </c>
      <c r="C1906" s="204">
        <v>50.482999999999997</v>
      </c>
      <c r="D1906" s="204">
        <v>8.1059999999999999</v>
      </c>
      <c r="E1906" s="204">
        <v>16.584</v>
      </c>
      <c r="F1906" s="204"/>
      <c r="G1906" s="204">
        <v>6.2469999999999999</v>
      </c>
      <c r="H1906" s="204">
        <v>21.202999999999999</v>
      </c>
      <c r="I1906" s="204">
        <v>77.376000000000005</v>
      </c>
      <c r="J1906" s="204"/>
      <c r="K1906" s="204">
        <v>291.274</v>
      </c>
      <c r="L1906" s="204">
        <v>1246.8979999999999</v>
      </c>
    </row>
    <row r="1907" spans="1:12" x14ac:dyDescent="0.25">
      <c r="A1907" s="50" t="s">
        <v>240</v>
      </c>
      <c r="B1907" s="50" t="s">
        <v>5157</v>
      </c>
      <c r="C1907" s="204">
        <v>1416.6980000000001</v>
      </c>
      <c r="D1907" s="204">
        <v>1887.836</v>
      </c>
      <c r="E1907" s="204">
        <v>2168.0889999999999</v>
      </c>
      <c r="F1907" s="204">
        <v>2821.3470000000002</v>
      </c>
      <c r="G1907" s="204">
        <v>2242.9749999999999</v>
      </c>
      <c r="H1907" s="204">
        <v>595.23400000000004</v>
      </c>
      <c r="I1907" s="204">
        <v>233.63200000000001</v>
      </c>
      <c r="J1907" s="204">
        <v>107.517</v>
      </c>
      <c r="K1907" s="204">
        <v>2.141</v>
      </c>
      <c r="L1907" s="204">
        <v>264.52</v>
      </c>
    </row>
    <row r="1908" spans="1:12" x14ac:dyDescent="0.25">
      <c r="A1908" s="50" t="s">
        <v>424</v>
      </c>
      <c r="B1908" s="50" t="s">
        <v>5158</v>
      </c>
      <c r="C1908" s="204">
        <v>361.43700000000001</v>
      </c>
      <c r="D1908" s="204">
        <v>1138.3530000000001</v>
      </c>
      <c r="E1908" s="204">
        <v>381.08</v>
      </c>
      <c r="F1908" s="204">
        <v>713.88199999999995</v>
      </c>
      <c r="G1908" s="204">
        <v>1120.652</v>
      </c>
      <c r="H1908" s="204">
        <v>2955.1480000000001</v>
      </c>
      <c r="I1908" s="204">
        <v>2261.3939999999998</v>
      </c>
      <c r="J1908" s="204">
        <v>2711.558</v>
      </c>
      <c r="K1908" s="204">
        <v>2694.0970000000002</v>
      </c>
      <c r="L1908" s="204">
        <v>4742.7030000000004</v>
      </c>
    </row>
    <row r="1909" spans="1:12" x14ac:dyDescent="0.25">
      <c r="A1909" s="50" t="s">
        <v>4136</v>
      </c>
      <c r="B1909" s="50" t="s">
        <v>5159</v>
      </c>
      <c r="C1909" s="204">
        <v>1.948</v>
      </c>
      <c r="D1909" s="204">
        <v>11.157</v>
      </c>
      <c r="E1909" s="204">
        <v>3.8050000000000002</v>
      </c>
      <c r="F1909" s="204">
        <v>0.11600000000000001</v>
      </c>
      <c r="G1909" s="204"/>
      <c r="H1909" s="204">
        <v>12.417999999999999</v>
      </c>
      <c r="I1909" s="204"/>
      <c r="J1909" s="204">
        <v>0.70099999999999996</v>
      </c>
      <c r="K1909" s="204">
        <v>9.2609999999999992</v>
      </c>
      <c r="L1909" s="204">
        <v>130.012</v>
      </c>
    </row>
    <row r="1910" spans="1:12" x14ac:dyDescent="0.25">
      <c r="A1910" s="50" t="s">
        <v>322</v>
      </c>
      <c r="B1910" s="50" t="s">
        <v>5160</v>
      </c>
      <c r="C1910" s="204">
        <v>73.540999999999997</v>
      </c>
      <c r="D1910" s="204">
        <v>481.38799999999998</v>
      </c>
      <c r="E1910" s="204">
        <v>0</v>
      </c>
      <c r="F1910" s="204">
        <v>807.48500000000001</v>
      </c>
      <c r="G1910" s="204">
        <v>1113.921</v>
      </c>
      <c r="H1910" s="204">
        <v>893.14300000000003</v>
      </c>
      <c r="I1910" s="204">
        <v>1409.61</v>
      </c>
      <c r="J1910" s="204">
        <v>1822.2149999999999</v>
      </c>
      <c r="K1910" s="204">
        <v>3681.3919999999998</v>
      </c>
      <c r="L1910" s="204">
        <v>834.57899999999995</v>
      </c>
    </row>
    <row r="1911" spans="1:12" x14ac:dyDescent="0.25">
      <c r="A1911" s="50" t="s">
        <v>500</v>
      </c>
      <c r="B1911" s="50" t="s">
        <v>5161</v>
      </c>
      <c r="C1911" s="204">
        <v>46.517000000000003</v>
      </c>
      <c r="D1911" s="204">
        <v>706.61800000000005</v>
      </c>
      <c r="E1911" s="204">
        <v>346.14</v>
      </c>
      <c r="F1911" s="204">
        <v>269.86399999999998</v>
      </c>
      <c r="G1911" s="204">
        <v>593.96600000000001</v>
      </c>
      <c r="H1911" s="204">
        <v>151.34200000000001</v>
      </c>
      <c r="I1911" s="204">
        <v>48.348999999999997</v>
      </c>
      <c r="J1911" s="204">
        <v>41.393999999999998</v>
      </c>
      <c r="K1911" s="204">
        <v>1716.596</v>
      </c>
      <c r="L1911" s="204">
        <v>179.804</v>
      </c>
    </row>
    <row r="1912" spans="1:12" x14ac:dyDescent="0.25">
      <c r="A1912" s="50" t="s">
        <v>638</v>
      </c>
      <c r="B1912" s="50" t="s">
        <v>5162</v>
      </c>
      <c r="C1912" s="204">
        <v>57.933999999999997</v>
      </c>
      <c r="D1912" s="204">
        <v>257.13099999999997</v>
      </c>
      <c r="E1912" s="204">
        <v>554.80499999999995</v>
      </c>
      <c r="F1912" s="204">
        <v>245.107</v>
      </c>
      <c r="G1912" s="204">
        <v>439.928</v>
      </c>
      <c r="H1912" s="204">
        <v>0</v>
      </c>
      <c r="I1912" s="204">
        <v>0</v>
      </c>
      <c r="J1912" s="204">
        <v>77.406999999999996</v>
      </c>
      <c r="K1912" s="204">
        <v>158.631</v>
      </c>
      <c r="L1912" s="204">
        <v>265.137</v>
      </c>
    </row>
    <row r="1913" spans="1:12" x14ac:dyDescent="0.25">
      <c r="A1913" s="50" t="s">
        <v>404</v>
      </c>
      <c r="B1913" s="50" t="s">
        <v>5163</v>
      </c>
      <c r="C1913" s="204">
        <v>4036.5720000000001</v>
      </c>
      <c r="D1913" s="204">
        <v>1126.1600000000001</v>
      </c>
      <c r="E1913" s="204">
        <v>2056.9479999999999</v>
      </c>
      <c r="F1913" s="204">
        <v>2099.902</v>
      </c>
      <c r="G1913" s="204">
        <v>2357.848</v>
      </c>
      <c r="H1913" s="204">
        <v>2045.057</v>
      </c>
      <c r="I1913" s="204">
        <v>2328.65</v>
      </c>
      <c r="J1913" s="204">
        <v>7071.0680000000002</v>
      </c>
      <c r="K1913" s="204">
        <v>8385.8619999999992</v>
      </c>
      <c r="L1913" s="204">
        <v>13029.397000000001</v>
      </c>
    </row>
    <row r="1914" spans="1:12" x14ac:dyDescent="0.25">
      <c r="A1914" s="50" t="s">
        <v>712</v>
      </c>
      <c r="B1914" s="50" t="s">
        <v>5164</v>
      </c>
      <c r="C1914" s="204">
        <v>144.76400000000001</v>
      </c>
      <c r="D1914" s="204">
        <v>1570.595</v>
      </c>
      <c r="E1914" s="204">
        <v>1513.82</v>
      </c>
      <c r="F1914" s="204">
        <v>449.15699999999998</v>
      </c>
      <c r="G1914" s="204">
        <v>2465.183</v>
      </c>
      <c r="H1914" s="204">
        <v>3264.4940000000001</v>
      </c>
      <c r="I1914" s="204">
        <v>4358.6750000000002</v>
      </c>
      <c r="J1914" s="204">
        <v>2373.8209999999999</v>
      </c>
      <c r="K1914" s="204">
        <v>257.721</v>
      </c>
      <c r="L1914" s="204">
        <v>526.59799999999996</v>
      </c>
    </row>
    <row r="1915" spans="1:12" x14ac:dyDescent="0.25">
      <c r="A1915" s="50" t="s">
        <v>203</v>
      </c>
      <c r="B1915" s="50" t="s">
        <v>5165</v>
      </c>
      <c r="C1915" s="204"/>
      <c r="D1915" s="204">
        <v>9.9659999999999993</v>
      </c>
      <c r="E1915" s="204">
        <v>54.563000000000002</v>
      </c>
      <c r="F1915" s="204">
        <v>11.193</v>
      </c>
      <c r="G1915" s="204">
        <v>7.3159999999999998</v>
      </c>
      <c r="H1915" s="204">
        <v>36.539000000000001</v>
      </c>
      <c r="I1915" s="204">
        <v>49.308999999999997</v>
      </c>
      <c r="J1915" s="204">
        <v>110.646</v>
      </c>
      <c r="K1915" s="204">
        <v>61.384999999999998</v>
      </c>
      <c r="L1915" s="204">
        <v>65.433999999999997</v>
      </c>
    </row>
    <row r="1916" spans="1:12" x14ac:dyDescent="0.25">
      <c r="A1916" s="50" t="s">
        <v>968</v>
      </c>
      <c r="B1916" s="50" t="s">
        <v>5166</v>
      </c>
      <c r="C1916" s="204"/>
      <c r="D1916" s="204">
        <v>0.57399999999999995</v>
      </c>
      <c r="E1916" s="204"/>
      <c r="F1916" s="204">
        <v>0.57599999999999996</v>
      </c>
      <c r="G1916" s="204"/>
      <c r="H1916" s="204">
        <v>6.0999999999999999E-2</v>
      </c>
      <c r="I1916" s="204">
        <v>0.621</v>
      </c>
      <c r="J1916" s="204"/>
      <c r="K1916" s="204">
        <v>17.855</v>
      </c>
      <c r="L1916" s="204"/>
    </row>
    <row r="1917" spans="1:12" x14ac:dyDescent="0.25">
      <c r="A1917" s="50" t="s">
        <v>1338</v>
      </c>
      <c r="B1917" s="50" t="s">
        <v>5167</v>
      </c>
      <c r="C1917" s="204">
        <v>43.433999999999997</v>
      </c>
      <c r="D1917" s="204"/>
      <c r="E1917" s="204"/>
      <c r="F1917" s="204"/>
      <c r="G1917" s="204"/>
      <c r="H1917" s="204"/>
      <c r="I1917" s="204"/>
      <c r="J1917" s="204">
        <v>61.22</v>
      </c>
      <c r="K1917" s="204"/>
      <c r="L1917" s="204"/>
    </row>
    <row r="1918" spans="1:12" x14ac:dyDescent="0.25">
      <c r="A1918" s="50" t="s">
        <v>1128</v>
      </c>
      <c r="B1918" s="50" t="s">
        <v>5168</v>
      </c>
      <c r="C1918" s="204">
        <v>35.049999999999997</v>
      </c>
      <c r="D1918" s="204">
        <v>1.222</v>
      </c>
      <c r="E1918" s="204">
        <v>2355.7809999999999</v>
      </c>
      <c r="F1918" s="204">
        <v>2806.1779999999999</v>
      </c>
      <c r="G1918" s="204">
        <v>1463.7560000000001</v>
      </c>
      <c r="H1918" s="204">
        <v>407.55200000000002</v>
      </c>
      <c r="I1918" s="204">
        <v>1440.8689999999999</v>
      </c>
      <c r="J1918" s="204">
        <v>1204.5930000000001</v>
      </c>
      <c r="K1918" s="204">
        <v>2784.154</v>
      </c>
      <c r="L1918" s="204">
        <v>1226.71</v>
      </c>
    </row>
    <row r="1919" spans="1:12" x14ac:dyDescent="0.25">
      <c r="A1919" s="50" t="s">
        <v>10006</v>
      </c>
      <c r="B1919" s="50" t="s">
        <v>10007</v>
      </c>
      <c r="C1919" s="204">
        <v>17.274000000000001</v>
      </c>
      <c r="D1919" s="204">
        <v>25.363</v>
      </c>
      <c r="E1919" s="204">
        <v>132.11000000000001</v>
      </c>
      <c r="F1919" s="204">
        <v>3942.0360000000001</v>
      </c>
      <c r="G1919" s="204">
        <v>8703.57</v>
      </c>
      <c r="H1919" s="204">
        <v>3210.5140000000001</v>
      </c>
      <c r="I1919" s="204">
        <v>2969.7330000000002</v>
      </c>
      <c r="J1919" s="204">
        <v>4618.6379999999999</v>
      </c>
      <c r="K1919" s="204">
        <v>2957.2469999999998</v>
      </c>
      <c r="L1919" s="204">
        <v>6492.4809999999998</v>
      </c>
    </row>
    <row r="1920" spans="1:12" x14ac:dyDescent="0.25">
      <c r="A1920" s="50" t="s">
        <v>1732</v>
      </c>
      <c r="B1920" s="50" t="s">
        <v>5172</v>
      </c>
      <c r="C1920" s="204"/>
      <c r="D1920" s="204">
        <v>0</v>
      </c>
      <c r="E1920" s="204">
        <v>0</v>
      </c>
      <c r="F1920" s="204">
        <v>5.907</v>
      </c>
      <c r="G1920" s="204">
        <v>0</v>
      </c>
      <c r="H1920" s="204">
        <v>6.3570000000000002</v>
      </c>
      <c r="I1920" s="204">
        <v>5.0000000000000001E-3</v>
      </c>
      <c r="J1920" s="204">
        <v>0</v>
      </c>
      <c r="K1920" s="204">
        <v>0.1</v>
      </c>
      <c r="L1920" s="204"/>
    </row>
    <row r="1921" spans="1:12" x14ac:dyDescent="0.25">
      <c r="A1921" s="50" t="s">
        <v>2171</v>
      </c>
      <c r="B1921" s="50" t="s">
        <v>5173</v>
      </c>
      <c r="C1921" s="204">
        <v>0</v>
      </c>
      <c r="D1921" s="204">
        <v>0</v>
      </c>
      <c r="E1921" s="204">
        <v>0</v>
      </c>
      <c r="F1921" s="204"/>
      <c r="G1921" s="204"/>
      <c r="H1921" s="204"/>
      <c r="I1921" s="204"/>
      <c r="J1921" s="204"/>
      <c r="K1921" s="204">
        <v>0.08</v>
      </c>
      <c r="L1921" s="204"/>
    </row>
    <row r="1922" spans="1:12" x14ac:dyDescent="0.25">
      <c r="A1922" s="50" t="s">
        <v>3170</v>
      </c>
      <c r="B1922" s="50" t="s">
        <v>5175</v>
      </c>
      <c r="C1922" s="204"/>
      <c r="D1922" s="204"/>
      <c r="E1922" s="204"/>
      <c r="F1922" s="204"/>
      <c r="G1922" s="204"/>
      <c r="H1922" s="204">
        <v>2.1680000000000001</v>
      </c>
      <c r="I1922" s="204"/>
      <c r="J1922" s="204">
        <v>0</v>
      </c>
      <c r="K1922" s="204"/>
      <c r="L1922" s="204"/>
    </row>
    <row r="1923" spans="1:12" x14ac:dyDescent="0.25">
      <c r="A1923" s="50" t="s">
        <v>361</v>
      </c>
      <c r="B1923" s="50" t="s">
        <v>5176</v>
      </c>
      <c r="C1923" s="204">
        <v>0</v>
      </c>
      <c r="D1923" s="204">
        <v>0</v>
      </c>
      <c r="E1923" s="204">
        <v>0</v>
      </c>
      <c r="F1923" s="204">
        <v>3.5179999999999998</v>
      </c>
      <c r="G1923" s="204">
        <v>10.771000000000001</v>
      </c>
      <c r="H1923" s="204">
        <v>0</v>
      </c>
      <c r="I1923" s="204">
        <v>3.82</v>
      </c>
      <c r="J1923" s="204">
        <v>3.7839999999999998</v>
      </c>
      <c r="K1923" s="204">
        <v>0</v>
      </c>
      <c r="L1923" s="204"/>
    </row>
    <row r="1924" spans="1:12" x14ac:dyDescent="0.25">
      <c r="A1924" s="50" t="s">
        <v>4337</v>
      </c>
      <c r="B1924" s="50" t="s">
        <v>5177</v>
      </c>
      <c r="C1924" s="204">
        <v>50.512</v>
      </c>
      <c r="D1924" s="204">
        <v>41.94</v>
      </c>
      <c r="E1924" s="204">
        <v>12.731</v>
      </c>
      <c r="F1924" s="204">
        <v>74.375</v>
      </c>
      <c r="G1924" s="204">
        <v>997.64400000000001</v>
      </c>
      <c r="H1924" s="204">
        <v>30.576000000000001</v>
      </c>
      <c r="I1924" s="204">
        <v>1704.7719999999999</v>
      </c>
      <c r="J1924" s="204">
        <v>4070.029</v>
      </c>
      <c r="K1924" s="204">
        <v>232.05600000000001</v>
      </c>
      <c r="L1924" s="204">
        <v>1964.2829999999999</v>
      </c>
    </row>
    <row r="1925" spans="1:12" x14ac:dyDescent="0.25">
      <c r="A1925" s="50" t="s">
        <v>3941</v>
      </c>
      <c r="B1925" s="50" t="s">
        <v>5178</v>
      </c>
      <c r="C1925" s="204"/>
      <c r="D1925" s="204"/>
      <c r="E1925" s="204"/>
      <c r="F1925" s="204"/>
      <c r="G1925" s="204"/>
      <c r="H1925" s="204"/>
      <c r="I1925" s="204"/>
      <c r="J1925" s="204"/>
      <c r="K1925" s="204">
        <v>11.196</v>
      </c>
      <c r="L1925" s="204"/>
    </row>
    <row r="1926" spans="1:12" x14ac:dyDescent="0.25">
      <c r="A1926" s="50" t="s">
        <v>9754</v>
      </c>
      <c r="B1926" s="50" t="s">
        <v>9755</v>
      </c>
      <c r="C1926" s="204"/>
      <c r="D1926" s="204"/>
      <c r="E1926" s="204"/>
      <c r="F1926" s="204"/>
      <c r="G1926" s="204">
        <v>2.5019999999999998</v>
      </c>
      <c r="H1926" s="204"/>
      <c r="I1926" s="204"/>
      <c r="J1926" s="204"/>
      <c r="K1926" s="204">
        <v>6.3440000000000003</v>
      </c>
      <c r="L1926" s="204"/>
    </row>
    <row r="1927" spans="1:12" x14ac:dyDescent="0.25">
      <c r="A1927" s="50" t="s">
        <v>2638</v>
      </c>
      <c r="B1927" s="50" t="s">
        <v>5180</v>
      </c>
      <c r="C1927" s="204"/>
      <c r="D1927" s="204"/>
      <c r="E1927" s="204"/>
      <c r="F1927" s="204"/>
      <c r="G1927" s="204">
        <v>19.663</v>
      </c>
      <c r="H1927" s="204"/>
      <c r="I1927" s="204"/>
      <c r="J1927" s="204"/>
      <c r="K1927" s="204">
        <v>3.359</v>
      </c>
      <c r="L1927" s="204"/>
    </row>
    <row r="1928" spans="1:12" x14ac:dyDescent="0.25">
      <c r="A1928" s="50" t="s">
        <v>2399</v>
      </c>
      <c r="B1928" s="50" t="s">
        <v>5181</v>
      </c>
      <c r="C1928" s="204">
        <v>2471.4450000000002</v>
      </c>
      <c r="D1928" s="204">
        <v>4895.1040000000003</v>
      </c>
      <c r="E1928" s="204">
        <v>5017.2910000000002</v>
      </c>
      <c r="F1928" s="204">
        <v>5196.7820000000002</v>
      </c>
      <c r="G1928" s="204">
        <v>6772.4560000000001</v>
      </c>
      <c r="H1928" s="204">
        <v>8776.0849999999991</v>
      </c>
      <c r="I1928" s="204">
        <v>7516.0020000000004</v>
      </c>
      <c r="J1928" s="204">
        <v>6747.01</v>
      </c>
      <c r="K1928" s="204">
        <v>6077.3530000000001</v>
      </c>
      <c r="L1928" s="204">
        <v>9258.607</v>
      </c>
    </row>
    <row r="1929" spans="1:12" x14ac:dyDescent="0.25">
      <c r="A1929" s="50" t="s">
        <v>3707</v>
      </c>
      <c r="B1929" s="50" t="s">
        <v>5183</v>
      </c>
      <c r="C1929" s="204"/>
      <c r="D1929" s="204">
        <v>0.125</v>
      </c>
      <c r="E1929" s="204"/>
      <c r="F1929" s="204"/>
      <c r="G1929" s="204">
        <v>1E-3</v>
      </c>
      <c r="H1929" s="204"/>
      <c r="I1929" s="204"/>
      <c r="J1929" s="204"/>
      <c r="K1929" s="204"/>
      <c r="L1929" s="204"/>
    </row>
    <row r="1930" spans="1:12" x14ac:dyDescent="0.25">
      <c r="A1930" s="50" t="s">
        <v>3305</v>
      </c>
      <c r="B1930" s="50" t="s">
        <v>5184</v>
      </c>
      <c r="C1930" s="204"/>
      <c r="D1930" s="204"/>
      <c r="E1930" s="204"/>
      <c r="F1930" s="204"/>
      <c r="G1930" s="204">
        <v>25.015999999999998</v>
      </c>
      <c r="H1930" s="204"/>
      <c r="I1930" s="204"/>
      <c r="J1930" s="204"/>
      <c r="K1930" s="204"/>
      <c r="L1930" s="204"/>
    </row>
    <row r="1931" spans="1:12" x14ac:dyDescent="0.25">
      <c r="A1931" s="50" t="s">
        <v>1075</v>
      </c>
      <c r="B1931" s="50" t="s">
        <v>5185</v>
      </c>
      <c r="C1931" s="204"/>
      <c r="D1931" s="204"/>
      <c r="E1931" s="204"/>
      <c r="F1931" s="204"/>
      <c r="G1931" s="204"/>
      <c r="H1931" s="204"/>
      <c r="I1931" s="204"/>
      <c r="J1931" s="204"/>
      <c r="K1931" s="204"/>
      <c r="L1931" s="204">
        <v>21.471</v>
      </c>
    </row>
    <row r="1932" spans="1:12" x14ac:dyDescent="0.25">
      <c r="A1932" s="50" t="s">
        <v>2342</v>
      </c>
      <c r="B1932" s="50" t="s">
        <v>5186</v>
      </c>
      <c r="C1932" s="204">
        <v>5.5839999999999996</v>
      </c>
      <c r="D1932" s="204"/>
      <c r="E1932" s="204"/>
      <c r="F1932" s="204"/>
      <c r="G1932" s="204"/>
      <c r="H1932" s="204">
        <v>9.9000000000000005E-2</v>
      </c>
      <c r="I1932" s="204"/>
      <c r="J1932" s="204"/>
      <c r="K1932" s="204"/>
      <c r="L1932" s="204"/>
    </row>
    <row r="1933" spans="1:12" x14ac:dyDescent="0.25">
      <c r="A1933" s="50" t="s">
        <v>3041</v>
      </c>
      <c r="B1933" s="50" t="s">
        <v>5187</v>
      </c>
      <c r="C1933" s="204">
        <v>7.2450000000000001</v>
      </c>
      <c r="D1933" s="204">
        <v>1.2529999999999999</v>
      </c>
      <c r="E1933" s="204"/>
      <c r="F1933" s="204"/>
      <c r="G1933" s="204">
        <v>0</v>
      </c>
      <c r="H1933" s="204"/>
      <c r="I1933" s="204"/>
      <c r="J1933" s="204"/>
      <c r="K1933" s="204"/>
      <c r="L1933" s="204"/>
    </row>
    <row r="1934" spans="1:12" x14ac:dyDescent="0.25">
      <c r="A1934" s="50" t="s">
        <v>3285</v>
      </c>
      <c r="B1934" s="50" t="s">
        <v>5188</v>
      </c>
      <c r="C1934" s="204">
        <v>4.7130000000000001</v>
      </c>
      <c r="D1934" s="204"/>
      <c r="E1934" s="204">
        <v>14.645</v>
      </c>
      <c r="F1934" s="204">
        <v>19.010000000000002</v>
      </c>
      <c r="G1934" s="204">
        <v>10.481999999999999</v>
      </c>
      <c r="H1934" s="204">
        <v>1.9750000000000001</v>
      </c>
      <c r="I1934" s="204">
        <v>0.20599999999999999</v>
      </c>
      <c r="J1934" s="204">
        <v>3.6779999999999999</v>
      </c>
      <c r="K1934" s="204">
        <v>0.93300000000000005</v>
      </c>
      <c r="L1934" s="204">
        <v>11.406000000000001</v>
      </c>
    </row>
    <row r="1935" spans="1:12" x14ac:dyDescent="0.25">
      <c r="A1935" s="50" t="s">
        <v>2902</v>
      </c>
      <c r="B1935" s="50" t="s">
        <v>5190</v>
      </c>
      <c r="C1935" s="204"/>
      <c r="D1935" s="204"/>
      <c r="E1935" s="204"/>
      <c r="F1935" s="204"/>
      <c r="G1935" s="204">
        <v>2.0019999999999998</v>
      </c>
      <c r="H1935" s="204"/>
      <c r="I1935" s="204"/>
      <c r="J1935" s="204"/>
      <c r="K1935" s="204"/>
      <c r="L1935" s="204"/>
    </row>
    <row r="1936" spans="1:12" x14ac:dyDescent="0.25">
      <c r="A1936" s="50" t="s">
        <v>3013</v>
      </c>
      <c r="B1936" s="50" t="s">
        <v>5192</v>
      </c>
      <c r="C1936" s="204">
        <v>16.997</v>
      </c>
      <c r="D1936" s="204">
        <v>80.155000000000001</v>
      </c>
      <c r="E1936" s="204">
        <v>225.79499999999999</v>
      </c>
      <c r="F1936" s="204">
        <v>719.23199999999997</v>
      </c>
      <c r="G1936" s="204">
        <v>370.98099999999999</v>
      </c>
      <c r="H1936" s="204">
        <v>680.53</v>
      </c>
      <c r="I1936" s="204">
        <v>667.01800000000003</v>
      </c>
      <c r="J1936" s="204">
        <v>237.26</v>
      </c>
      <c r="K1936" s="204">
        <v>468.27800000000002</v>
      </c>
      <c r="L1936" s="204">
        <v>992.01900000000001</v>
      </c>
    </row>
    <row r="1937" spans="1:12" x14ac:dyDescent="0.25">
      <c r="A1937" s="50" t="s">
        <v>1807</v>
      </c>
      <c r="B1937" s="50" t="s">
        <v>5193</v>
      </c>
      <c r="C1937" s="204">
        <v>2.57</v>
      </c>
      <c r="D1937" s="204"/>
      <c r="E1937" s="204"/>
      <c r="F1937" s="204"/>
      <c r="G1937" s="204">
        <v>922.98099999999999</v>
      </c>
      <c r="H1937" s="204">
        <v>831.86699999999996</v>
      </c>
      <c r="I1937" s="204">
        <v>255.48</v>
      </c>
      <c r="J1937" s="204">
        <v>30.478999999999999</v>
      </c>
      <c r="K1937" s="204">
        <v>4.8659999999999997</v>
      </c>
      <c r="L1937" s="204"/>
    </row>
    <row r="1938" spans="1:12" x14ac:dyDescent="0.25">
      <c r="A1938" s="50" t="s">
        <v>1036</v>
      </c>
      <c r="B1938" s="50" t="s">
        <v>5194</v>
      </c>
      <c r="C1938" s="204"/>
      <c r="D1938" s="204">
        <v>5.0019999999999998</v>
      </c>
      <c r="E1938" s="204">
        <v>24.388999999999999</v>
      </c>
      <c r="F1938" s="204">
        <v>5.0999999999999997E-2</v>
      </c>
      <c r="G1938" s="204">
        <v>3.153</v>
      </c>
      <c r="H1938" s="204">
        <v>56.941000000000003</v>
      </c>
      <c r="I1938" s="204">
        <v>0.27300000000000002</v>
      </c>
      <c r="J1938" s="204"/>
      <c r="K1938" s="204">
        <v>313.245</v>
      </c>
      <c r="L1938" s="204">
        <v>150.637</v>
      </c>
    </row>
    <row r="1939" spans="1:12" x14ac:dyDescent="0.25">
      <c r="A1939" s="50" t="s">
        <v>2892</v>
      </c>
      <c r="B1939" s="50" t="s">
        <v>5195</v>
      </c>
      <c r="C1939" s="204">
        <v>0.80200000000000005</v>
      </c>
      <c r="D1939" s="204">
        <v>36.097999999999999</v>
      </c>
      <c r="E1939" s="204">
        <v>29.867999999999999</v>
      </c>
      <c r="F1939" s="204"/>
      <c r="G1939" s="204">
        <v>0.05</v>
      </c>
      <c r="H1939" s="204">
        <v>5347.2209999999995</v>
      </c>
      <c r="I1939" s="204">
        <v>4939.7719999999999</v>
      </c>
      <c r="J1939" s="204"/>
      <c r="K1939" s="204">
        <v>33.587000000000003</v>
      </c>
      <c r="L1939" s="204"/>
    </row>
    <row r="1940" spans="1:12" x14ac:dyDescent="0.25">
      <c r="A1940" s="50" t="s">
        <v>2244</v>
      </c>
      <c r="B1940" s="50" t="s">
        <v>5196</v>
      </c>
      <c r="C1940" s="204">
        <v>0.29499999999999998</v>
      </c>
      <c r="D1940" s="204"/>
      <c r="E1940" s="204"/>
      <c r="F1940" s="204"/>
      <c r="G1940" s="204">
        <v>0.375</v>
      </c>
      <c r="H1940" s="204"/>
      <c r="I1940" s="204"/>
      <c r="J1940" s="204"/>
      <c r="K1940" s="204"/>
      <c r="L1940" s="204"/>
    </row>
    <row r="1941" spans="1:12" x14ac:dyDescent="0.25">
      <c r="A1941" s="50" t="s">
        <v>1173</v>
      </c>
      <c r="B1941" s="50" t="s">
        <v>5197</v>
      </c>
      <c r="C1941" s="204">
        <v>1.9E-2</v>
      </c>
      <c r="D1941" s="204">
        <v>1.9E-2</v>
      </c>
      <c r="E1941" s="204">
        <v>0.03</v>
      </c>
      <c r="F1941" s="204">
        <v>10.052</v>
      </c>
      <c r="G1941" s="204">
        <v>1.351</v>
      </c>
      <c r="H1941" s="204">
        <v>0</v>
      </c>
      <c r="I1941" s="204">
        <v>0.40200000000000002</v>
      </c>
      <c r="J1941" s="204">
        <v>1.216</v>
      </c>
      <c r="K1941" s="204"/>
      <c r="L1941" s="204">
        <v>75.007000000000005</v>
      </c>
    </row>
    <row r="1942" spans="1:12" x14ac:dyDescent="0.25">
      <c r="A1942" s="50" t="s">
        <v>3379</v>
      </c>
      <c r="B1942" s="50" t="s">
        <v>5199</v>
      </c>
      <c r="C1942" s="204"/>
      <c r="D1942" s="204"/>
      <c r="E1942" s="204"/>
      <c r="F1942" s="204"/>
      <c r="G1942" s="204"/>
      <c r="H1942" s="204"/>
      <c r="I1942" s="204"/>
      <c r="J1942" s="204"/>
      <c r="K1942" s="204">
        <v>0.1</v>
      </c>
      <c r="L1942" s="204"/>
    </row>
    <row r="1943" spans="1:12" x14ac:dyDescent="0.25">
      <c r="A1943" s="50" t="s">
        <v>10008</v>
      </c>
      <c r="B1943" s="50" t="s">
        <v>10009</v>
      </c>
      <c r="C1943" s="204"/>
      <c r="D1943" s="204">
        <v>1.103</v>
      </c>
      <c r="E1943" s="204">
        <v>0.86199999999999999</v>
      </c>
      <c r="F1943" s="204"/>
      <c r="G1943" s="204"/>
      <c r="H1943" s="204"/>
      <c r="I1943" s="204"/>
      <c r="J1943" s="204"/>
      <c r="K1943" s="204"/>
      <c r="L1943" s="204"/>
    </row>
    <row r="1944" spans="1:12" x14ac:dyDescent="0.25">
      <c r="A1944" s="50" t="s">
        <v>4339</v>
      </c>
      <c r="B1944" s="50" t="s">
        <v>5201</v>
      </c>
      <c r="C1944" s="204">
        <v>123.834</v>
      </c>
      <c r="D1944" s="204">
        <v>155.16399999999999</v>
      </c>
      <c r="E1944" s="204">
        <v>258.77699999999999</v>
      </c>
      <c r="F1944" s="204">
        <v>211.262</v>
      </c>
      <c r="G1944" s="204">
        <v>92.813000000000002</v>
      </c>
      <c r="H1944" s="204">
        <v>483.59500000000003</v>
      </c>
      <c r="I1944" s="204">
        <v>197.19499999999999</v>
      </c>
      <c r="J1944" s="204">
        <v>469.221</v>
      </c>
      <c r="K1944" s="204">
        <v>525.58100000000002</v>
      </c>
      <c r="L1944" s="204">
        <v>1169.739</v>
      </c>
    </row>
    <row r="1945" spans="1:12" x14ac:dyDescent="0.25">
      <c r="A1945" s="50" t="s">
        <v>1152</v>
      </c>
      <c r="B1945" s="50" t="s">
        <v>5202</v>
      </c>
      <c r="C1945" s="204">
        <v>25.824000000000002</v>
      </c>
      <c r="D1945" s="204">
        <v>103.2</v>
      </c>
      <c r="E1945" s="204">
        <v>3.6840000000000002</v>
      </c>
      <c r="F1945" s="204"/>
      <c r="G1945" s="204">
        <v>80.986999999999995</v>
      </c>
      <c r="H1945" s="204">
        <v>241.17400000000001</v>
      </c>
      <c r="I1945" s="204">
        <v>602.76099999999997</v>
      </c>
      <c r="J1945" s="204">
        <v>528.96600000000001</v>
      </c>
      <c r="K1945" s="204">
        <v>467.96800000000002</v>
      </c>
      <c r="L1945" s="204">
        <v>426.06</v>
      </c>
    </row>
    <row r="1946" spans="1:12" x14ac:dyDescent="0.25">
      <c r="A1946" s="50" t="s">
        <v>4384</v>
      </c>
      <c r="B1946" s="50" t="s">
        <v>5203</v>
      </c>
      <c r="C1946" s="204">
        <v>20.774999999999999</v>
      </c>
      <c r="D1946" s="204"/>
      <c r="E1946" s="204"/>
      <c r="F1946" s="204">
        <v>0.126</v>
      </c>
      <c r="G1946" s="204"/>
      <c r="H1946" s="204"/>
      <c r="I1946" s="204"/>
      <c r="J1946" s="204"/>
      <c r="K1946" s="204"/>
      <c r="L1946" s="204"/>
    </row>
    <row r="1947" spans="1:12" x14ac:dyDescent="0.25">
      <c r="A1947" s="50" t="s">
        <v>4635</v>
      </c>
      <c r="B1947" s="50" t="s">
        <v>5204</v>
      </c>
      <c r="C1947" s="204">
        <v>41.594000000000001</v>
      </c>
      <c r="D1947" s="204">
        <v>0.104</v>
      </c>
      <c r="E1947" s="204">
        <v>1.0149999999999999</v>
      </c>
      <c r="F1947" s="204"/>
      <c r="G1947" s="204">
        <v>1.837</v>
      </c>
      <c r="H1947" s="204"/>
      <c r="I1947" s="204">
        <v>13.920999999999999</v>
      </c>
      <c r="J1947" s="204"/>
      <c r="K1947" s="204">
        <v>9.2999999999999999E-2</v>
      </c>
      <c r="L1947" s="204"/>
    </row>
    <row r="1948" spans="1:12" x14ac:dyDescent="0.25">
      <c r="A1948" s="50" t="s">
        <v>4433</v>
      </c>
      <c r="B1948" s="50" t="s">
        <v>5205</v>
      </c>
      <c r="C1948" s="204">
        <v>21.646999999999998</v>
      </c>
      <c r="D1948" s="204">
        <v>22.113</v>
      </c>
      <c r="E1948" s="204"/>
      <c r="F1948" s="204"/>
      <c r="G1948" s="204">
        <v>7.4999999999999997E-2</v>
      </c>
      <c r="H1948" s="204"/>
      <c r="I1948" s="204"/>
      <c r="J1948" s="204">
        <v>0.6</v>
      </c>
      <c r="K1948" s="204">
        <v>4.1749999999999998</v>
      </c>
      <c r="L1948" s="204"/>
    </row>
    <row r="1949" spans="1:12" x14ac:dyDescent="0.25">
      <c r="A1949" s="50" t="s">
        <v>914</v>
      </c>
      <c r="B1949" s="50" t="s">
        <v>5206</v>
      </c>
      <c r="C1949" s="204">
        <v>32.183</v>
      </c>
      <c r="D1949" s="204"/>
      <c r="E1949" s="204">
        <v>11.246</v>
      </c>
      <c r="F1949" s="204">
        <v>35.889000000000003</v>
      </c>
      <c r="G1949" s="204"/>
      <c r="H1949" s="204">
        <v>4.4349999999999996</v>
      </c>
      <c r="I1949" s="204">
        <v>1.851</v>
      </c>
      <c r="J1949" s="204"/>
      <c r="K1949" s="204">
        <v>1.9E-2</v>
      </c>
      <c r="L1949" s="204">
        <v>22.43</v>
      </c>
    </row>
    <row r="1950" spans="1:12" x14ac:dyDescent="0.25">
      <c r="A1950" s="50" t="s">
        <v>238</v>
      </c>
      <c r="B1950" s="50" t="s">
        <v>5207</v>
      </c>
      <c r="C1950" s="204">
        <v>74.438000000000002</v>
      </c>
      <c r="D1950" s="204">
        <v>8.7929999999999993</v>
      </c>
      <c r="E1950" s="204">
        <v>291.15800000000002</v>
      </c>
      <c r="F1950" s="204">
        <v>719.51499999999999</v>
      </c>
      <c r="G1950" s="204">
        <v>15.545</v>
      </c>
      <c r="H1950" s="204">
        <v>21.387</v>
      </c>
      <c r="I1950" s="204">
        <v>35.909999999999997</v>
      </c>
      <c r="J1950" s="204">
        <v>16.475999999999999</v>
      </c>
      <c r="K1950" s="204">
        <v>16.384</v>
      </c>
      <c r="L1950" s="204">
        <v>1436.788</v>
      </c>
    </row>
    <row r="1951" spans="1:12" x14ac:dyDescent="0.25">
      <c r="A1951" s="50" t="s">
        <v>732</v>
      </c>
      <c r="B1951" s="50" t="s">
        <v>5208</v>
      </c>
      <c r="C1951" s="204">
        <v>208.02600000000001</v>
      </c>
      <c r="D1951" s="204">
        <v>563.15599999999995</v>
      </c>
      <c r="E1951" s="204">
        <v>560.34100000000001</v>
      </c>
      <c r="F1951" s="204">
        <v>1448.739</v>
      </c>
      <c r="G1951" s="204">
        <v>493.51</v>
      </c>
      <c r="H1951" s="204">
        <v>1107.0050000000001</v>
      </c>
      <c r="I1951" s="204">
        <v>2124.4459999999999</v>
      </c>
      <c r="J1951" s="204">
        <v>357.65</v>
      </c>
      <c r="K1951" s="204">
        <v>143.88300000000001</v>
      </c>
      <c r="L1951" s="204">
        <v>244.61099999999999</v>
      </c>
    </row>
    <row r="1952" spans="1:12" x14ac:dyDescent="0.25">
      <c r="A1952" s="50" t="s">
        <v>337</v>
      </c>
      <c r="B1952" s="50" t="s">
        <v>5209</v>
      </c>
      <c r="C1952" s="204">
        <v>6155.4709999999995</v>
      </c>
      <c r="D1952" s="204">
        <v>7805.9250000000002</v>
      </c>
      <c r="E1952" s="204">
        <v>6878.8850000000002</v>
      </c>
      <c r="F1952" s="204">
        <v>8244.6530000000002</v>
      </c>
      <c r="G1952" s="204">
        <v>11653.727999999999</v>
      </c>
      <c r="H1952" s="204">
        <v>12249.518</v>
      </c>
      <c r="I1952" s="204">
        <v>11019.295</v>
      </c>
      <c r="J1952" s="204">
        <v>17377.913</v>
      </c>
      <c r="K1952" s="204">
        <v>15143.597</v>
      </c>
      <c r="L1952" s="204">
        <v>17086.73</v>
      </c>
    </row>
    <row r="1953" spans="1:12" x14ac:dyDescent="0.25">
      <c r="A1953" s="50" t="s">
        <v>1937</v>
      </c>
      <c r="B1953" s="50" t="s">
        <v>5210</v>
      </c>
      <c r="C1953" s="204">
        <v>3.5179999999999998</v>
      </c>
      <c r="D1953" s="204">
        <v>13.436</v>
      </c>
      <c r="E1953" s="204">
        <v>10.601000000000001</v>
      </c>
      <c r="F1953" s="204">
        <v>9.5440000000000005</v>
      </c>
      <c r="G1953" s="204">
        <v>7.4450000000000003</v>
      </c>
      <c r="H1953" s="204">
        <v>18.289000000000001</v>
      </c>
      <c r="I1953" s="204">
        <v>27.925000000000001</v>
      </c>
      <c r="J1953" s="204">
        <v>395.02600000000001</v>
      </c>
      <c r="K1953" s="204">
        <v>76.301000000000002</v>
      </c>
      <c r="L1953" s="204">
        <v>27.693000000000001</v>
      </c>
    </row>
    <row r="1954" spans="1:12" x14ac:dyDescent="0.25">
      <c r="A1954" s="50" t="s">
        <v>2264</v>
      </c>
      <c r="B1954" s="50" t="s">
        <v>5211</v>
      </c>
      <c r="C1954" s="204">
        <v>1.0999999999999999E-2</v>
      </c>
      <c r="D1954" s="204"/>
      <c r="E1954" s="204">
        <v>2E-3</v>
      </c>
      <c r="F1954" s="204">
        <v>6.8019999999999996</v>
      </c>
      <c r="G1954" s="204">
        <v>102.03100000000001</v>
      </c>
      <c r="H1954" s="204">
        <v>11.852</v>
      </c>
      <c r="I1954" s="204"/>
      <c r="J1954" s="204"/>
      <c r="K1954" s="204">
        <v>5.6000000000000001E-2</v>
      </c>
      <c r="L1954" s="204"/>
    </row>
    <row r="1955" spans="1:12" x14ac:dyDescent="0.25">
      <c r="A1955" s="50" t="s">
        <v>1707</v>
      </c>
      <c r="B1955" s="50" t="s">
        <v>5212</v>
      </c>
      <c r="C1955" s="204">
        <v>4.0590000000000002</v>
      </c>
      <c r="D1955" s="204"/>
      <c r="E1955" s="204"/>
      <c r="F1955" s="204"/>
      <c r="G1955" s="204"/>
      <c r="H1955" s="204"/>
      <c r="I1955" s="204"/>
      <c r="J1955" s="204"/>
      <c r="K1955" s="204"/>
      <c r="L1955" s="204"/>
    </row>
    <row r="1956" spans="1:12" x14ac:dyDescent="0.25">
      <c r="A1956" s="50" t="s">
        <v>1403</v>
      </c>
      <c r="B1956" s="50" t="s">
        <v>5213</v>
      </c>
      <c r="C1956" s="204">
        <v>0.64900000000000002</v>
      </c>
      <c r="D1956" s="204">
        <v>10.429</v>
      </c>
      <c r="E1956" s="204">
        <v>7.5999999999999998E-2</v>
      </c>
      <c r="F1956" s="204">
        <v>0.05</v>
      </c>
      <c r="G1956" s="204">
        <v>0.67600000000000005</v>
      </c>
      <c r="H1956" s="204"/>
      <c r="I1956" s="204">
        <v>0.122</v>
      </c>
      <c r="J1956" s="204"/>
      <c r="K1956" s="204"/>
      <c r="L1956" s="204"/>
    </row>
    <row r="1957" spans="1:12" x14ac:dyDescent="0.25">
      <c r="A1957" s="50" t="s">
        <v>2097</v>
      </c>
      <c r="B1957" s="50" t="s">
        <v>5214</v>
      </c>
      <c r="C1957" s="204">
        <v>0.73399999999999999</v>
      </c>
      <c r="D1957" s="204"/>
      <c r="E1957" s="204"/>
      <c r="F1957" s="204"/>
      <c r="G1957" s="204">
        <v>0.95299999999999996</v>
      </c>
      <c r="H1957" s="204"/>
      <c r="I1957" s="204"/>
      <c r="J1957" s="204"/>
      <c r="K1957" s="204"/>
      <c r="L1957" s="204"/>
    </row>
    <row r="1958" spans="1:12" x14ac:dyDescent="0.25">
      <c r="A1958" s="50" t="s">
        <v>2387</v>
      </c>
      <c r="B1958" s="50" t="s">
        <v>5215</v>
      </c>
      <c r="C1958" s="204"/>
      <c r="D1958" s="204"/>
      <c r="E1958" s="204"/>
      <c r="F1958" s="204">
        <v>9.5000000000000001E-2</v>
      </c>
      <c r="G1958" s="204"/>
      <c r="H1958" s="204"/>
      <c r="I1958" s="204"/>
      <c r="J1958" s="204"/>
      <c r="K1958" s="204"/>
      <c r="L1958" s="204"/>
    </row>
    <row r="1959" spans="1:12" x14ac:dyDescent="0.25">
      <c r="A1959" s="50" t="s">
        <v>3843</v>
      </c>
      <c r="B1959" s="50" t="s">
        <v>5216</v>
      </c>
      <c r="C1959" s="204"/>
      <c r="D1959" s="204">
        <v>0.113</v>
      </c>
      <c r="E1959" s="204"/>
      <c r="F1959" s="204"/>
      <c r="G1959" s="204"/>
      <c r="H1959" s="204"/>
      <c r="I1959" s="204"/>
      <c r="J1959" s="204"/>
      <c r="K1959" s="204"/>
      <c r="L1959" s="204"/>
    </row>
    <row r="1960" spans="1:12" x14ac:dyDescent="0.25">
      <c r="A1960" s="50" t="s">
        <v>861</v>
      </c>
      <c r="B1960" s="50" t="s">
        <v>5217</v>
      </c>
      <c r="C1960" s="204">
        <v>355.50200000000001</v>
      </c>
      <c r="D1960" s="204">
        <v>53.448</v>
      </c>
      <c r="E1960" s="204">
        <v>332.62</v>
      </c>
      <c r="F1960" s="204">
        <v>738.31399999999996</v>
      </c>
      <c r="G1960" s="204">
        <v>320.43099999999998</v>
      </c>
      <c r="H1960" s="204">
        <v>53.844000000000001</v>
      </c>
      <c r="I1960" s="204">
        <v>28.591000000000001</v>
      </c>
      <c r="J1960" s="204">
        <v>26.513000000000002</v>
      </c>
      <c r="K1960" s="204">
        <v>381.84399999999999</v>
      </c>
      <c r="L1960" s="204">
        <v>125.199</v>
      </c>
    </row>
    <row r="1961" spans="1:12" x14ac:dyDescent="0.25">
      <c r="A1961" s="50" t="s">
        <v>1620</v>
      </c>
      <c r="B1961" s="50" t="s">
        <v>5218</v>
      </c>
      <c r="C1961" s="204">
        <v>0.109</v>
      </c>
      <c r="D1961" s="204">
        <v>369.57</v>
      </c>
      <c r="E1961" s="204">
        <v>8.59</v>
      </c>
      <c r="F1961" s="204"/>
      <c r="G1961" s="204"/>
      <c r="H1961" s="204"/>
      <c r="I1961" s="204"/>
      <c r="J1961" s="204"/>
      <c r="K1961" s="204"/>
      <c r="L1961" s="204"/>
    </row>
    <row r="1962" spans="1:12" x14ac:dyDescent="0.25">
      <c r="A1962" s="50" t="s">
        <v>1913</v>
      </c>
      <c r="B1962" s="50" t="s">
        <v>5219</v>
      </c>
      <c r="C1962" s="204">
        <v>120.753</v>
      </c>
      <c r="D1962" s="204">
        <v>0.78400000000000003</v>
      </c>
      <c r="E1962" s="204">
        <v>3.137</v>
      </c>
      <c r="F1962" s="204">
        <v>79.616</v>
      </c>
      <c r="G1962" s="204">
        <v>154.05000000000001</v>
      </c>
      <c r="H1962" s="204">
        <v>34.445</v>
      </c>
      <c r="I1962" s="204">
        <v>16.925999999999998</v>
      </c>
      <c r="J1962" s="204">
        <v>11.927</v>
      </c>
      <c r="K1962" s="204">
        <v>32.298000000000002</v>
      </c>
      <c r="L1962" s="204"/>
    </row>
    <row r="1963" spans="1:12" x14ac:dyDescent="0.25">
      <c r="A1963" s="50" t="s">
        <v>2733</v>
      </c>
      <c r="B1963" s="50" t="s">
        <v>5220</v>
      </c>
      <c r="C1963" s="204"/>
      <c r="D1963" s="204">
        <v>0.28399999999999997</v>
      </c>
      <c r="E1963" s="204"/>
      <c r="F1963" s="204">
        <v>6.3E-2</v>
      </c>
      <c r="G1963" s="204"/>
      <c r="H1963" s="204"/>
      <c r="I1963" s="204">
        <v>3.4000000000000002E-2</v>
      </c>
      <c r="J1963" s="204"/>
      <c r="K1963" s="204"/>
      <c r="L1963" s="204"/>
    </row>
    <row r="1964" spans="1:12" x14ac:dyDescent="0.25">
      <c r="A1964" s="50" t="s">
        <v>1074</v>
      </c>
      <c r="B1964" s="50" t="s">
        <v>5221</v>
      </c>
      <c r="C1964" s="204">
        <v>3.5870000000000002</v>
      </c>
      <c r="D1964" s="204">
        <v>12.537000000000001</v>
      </c>
      <c r="E1964" s="204">
        <v>8.7330000000000005</v>
      </c>
      <c r="F1964" s="204">
        <v>9.2970000000000006</v>
      </c>
      <c r="G1964" s="204">
        <v>24.606000000000002</v>
      </c>
      <c r="H1964" s="204">
        <v>78.100999999999999</v>
      </c>
      <c r="I1964" s="204">
        <v>102.373</v>
      </c>
      <c r="J1964" s="204">
        <v>74.277000000000001</v>
      </c>
      <c r="K1964" s="204">
        <v>81.638999999999996</v>
      </c>
      <c r="L1964" s="204">
        <v>62.634</v>
      </c>
    </row>
    <row r="1965" spans="1:12" x14ac:dyDescent="0.25">
      <c r="A1965" s="50" t="s">
        <v>2370</v>
      </c>
      <c r="B1965" s="50" t="s">
        <v>5222</v>
      </c>
      <c r="C1965" s="204">
        <v>20.635999999999999</v>
      </c>
      <c r="D1965" s="204">
        <v>13.923</v>
      </c>
      <c r="E1965" s="204">
        <v>7.2430000000000003</v>
      </c>
      <c r="F1965" s="204">
        <v>10.699</v>
      </c>
      <c r="G1965" s="204">
        <v>18.748999999999999</v>
      </c>
      <c r="H1965" s="204">
        <v>1.9930000000000001</v>
      </c>
      <c r="I1965" s="204">
        <v>0.40699999999999997</v>
      </c>
      <c r="J1965" s="204">
        <v>8.6829999999999998</v>
      </c>
      <c r="K1965" s="204"/>
      <c r="L1965" s="204"/>
    </row>
    <row r="1966" spans="1:12" x14ac:dyDescent="0.25">
      <c r="A1966" s="50" t="s">
        <v>4434</v>
      </c>
      <c r="B1966" s="50" t="s">
        <v>5223</v>
      </c>
      <c r="C1966" s="204">
        <v>7.2999999999999995E-2</v>
      </c>
      <c r="D1966" s="204"/>
      <c r="E1966" s="204"/>
      <c r="F1966" s="204">
        <v>0.05</v>
      </c>
      <c r="G1966" s="204"/>
      <c r="H1966" s="204"/>
      <c r="I1966" s="204"/>
      <c r="J1966" s="204"/>
      <c r="K1966" s="204"/>
      <c r="L1966" s="204"/>
    </row>
    <row r="1967" spans="1:12" x14ac:dyDescent="0.25">
      <c r="A1967" s="50" t="s">
        <v>3428</v>
      </c>
      <c r="B1967" s="50" t="s">
        <v>5224</v>
      </c>
      <c r="C1967" s="204">
        <v>3.5880000000000001</v>
      </c>
      <c r="D1967" s="204">
        <v>7.2839999999999998</v>
      </c>
      <c r="E1967" s="204">
        <v>1.1719999999999999</v>
      </c>
      <c r="F1967" s="204">
        <v>2.7610000000000001</v>
      </c>
      <c r="G1967" s="204">
        <v>12.528</v>
      </c>
      <c r="H1967" s="204">
        <v>15.619</v>
      </c>
      <c r="I1967" s="204">
        <v>0.61499999999999999</v>
      </c>
      <c r="J1967" s="204"/>
      <c r="K1967" s="204">
        <v>0.22900000000000001</v>
      </c>
      <c r="L1967" s="204"/>
    </row>
    <row r="1968" spans="1:12" x14ac:dyDescent="0.25">
      <c r="A1968" s="50" t="s">
        <v>1888</v>
      </c>
      <c r="B1968" s="50" t="s">
        <v>5227</v>
      </c>
      <c r="C1968" s="204">
        <v>294.74599999999998</v>
      </c>
      <c r="D1968" s="204">
        <v>578.60199999999998</v>
      </c>
      <c r="E1968" s="204">
        <v>595.23900000000003</v>
      </c>
      <c r="F1968" s="204">
        <v>99.643000000000001</v>
      </c>
      <c r="G1968" s="204">
        <v>3.8149999999999999</v>
      </c>
      <c r="H1968" s="204">
        <v>3.0680000000000001</v>
      </c>
      <c r="I1968" s="204">
        <v>85.632999999999996</v>
      </c>
      <c r="J1968" s="204">
        <v>98.064999999999998</v>
      </c>
      <c r="K1968" s="204">
        <v>39.808999999999997</v>
      </c>
      <c r="L1968" s="204">
        <v>6.7030000000000003</v>
      </c>
    </row>
    <row r="1969" spans="1:12" x14ac:dyDescent="0.25">
      <c r="A1969" s="50" t="s">
        <v>4128</v>
      </c>
      <c r="B1969" s="50" t="s">
        <v>5229</v>
      </c>
      <c r="C1969" s="204">
        <v>385.488</v>
      </c>
      <c r="D1969" s="204">
        <v>111.121</v>
      </c>
      <c r="E1969" s="204">
        <v>16.143999999999998</v>
      </c>
      <c r="F1969" s="204">
        <v>27.890999999999998</v>
      </c>
      <c r="G1969" s="204">
        <v>172.13200000000001</v>
      </c>
      <c r="H1969" s="204">
        <v>181.458</v>
      </c>
      <c r="I1969" s="204">
        <v>148.27799999999999</v>
      </c>
      <c r="J1969" s="204">
        <v>21.132999999999999</v>
      </c>
      <c r="K1969" s="204">
        <v>1.639</v>
      </c>
      <c r="L1969" s="204"/>
    </row>
    <row r="1970" spans="1:12" x14ac:dyDescent="0.25">
      <c r="A1970" s="50" t="s">
        <v>583</v>
      </c>
      <c r="B1970" s="50" t="s">
        <v>5230</v>
      </c>
      <c r="C1970" s="204">
        <v>4.3019999999999996</v>
      </c>
      <c r="D1970" s="204">
        <v>2.145</v>
      </c>
      <c r="E1970" s="204">
        <v>0.20300000000000001</v>
      </c>
      <c r="F1970" s="204"/>
      <c r="G1970" s="204">
        <v>0.80100000000000005</v>
      </c>
      <c r="H1970" s="204">
        <v>0</v>
      </c>
      <c r="I1970" s="204">
        <v>0</v>
      </c>
      <c r="J1970" s="204"/>
      <c r="K1970" s="204">
        <v>4.2919999999999998</v>
      </c>
      <c r="L1970" s="204"/>
    </row>
    <row r="1971" spans="1:12" x14ac:dyDescent="0.25">
      <c r="A1971" s="50" t="s">
        <v>2573</v>
      </c>
      <c r="B1971" s="50" t="s">
        <v>5231</v>
      </c>
      <c r="C1971" s="204"/>
      <c r="D1971" s="204"/>
      <c r="E1971" s="204"/>
      <c r="F1971" s="204">
        <v>4.5739999999999998</v>
      </c>
      <c r="G1971" s="204"/>
      <c r="H1971" s="204"/>
      <c r="I1971" s="204"/>
      <c r="J1971" s="204"/>
      <c r="K1971" s="204"/>
      <c r="L1971" s="204"/>
    </row>
    <row r="1972" spans="1:12" x14ac:dyDescent="0.25">
      <c r="A1972" s="50" t="s">
        <v>2783</v>
      </c>
      <c r="B1972" s="50" t="s">
        <v>5232</v>
      </c>
      <c r="C1972" s="204"/>
      <c r="D1972" s="204"/>
      <c r="E1972" s="204"/>
      <c r="F1972" s="204">
        <v>0.499</v>
      </c>
      <c r="G1972" s="204"/>
      <c r="H1972" s="204">
        <v>3.4000000000000002E-2</v>
      </c>
      <c r="I1972" s="204">
        <v>1.6E-2</v>
      </c>
      <c r="J1972" s="204"/>
      <c r="K1972" s="204">
        <v>7.9000000000000001E-2</v>
      </c>
      <c r="L1972" s="204"/>
    </row>
    <row r="1973" spans="1:12" x14ac:dyDescent="0.25">
      <c r="A1973" s="50" t="s">
        <v>3144</v>
      </c>
      <c r="B1973" s="50" t="s">
        <v>5233</v>
      </c>
      <c r="C1973" s="204">
        <v>0.86599999999999999</v>
      </c>
      <c r="D1973" s="204">
        <v>0.13300000000000001</v>
      </c>
      <c r="E1973" s="204"/>
      <c r="F1973" s="204"/>
      <c r="G1973" s="204"/>
      <c r="H1973" s="204"/>
      <c r="I1973" s="204">
        <v>1.7999999999999999E-2</v>
      </c>
      <c r="J1973" s="204">
        <v>1.4970000000000001</v>
      </c>
      <c r="K1973" s="204">
        <v>0.373</v>
      </c>
      <c r="L1973" s="204"/>
    </row>
    <row r="1974" spans="1:12" x14ac:dyDescent="0.25">
      <c r="A1974" s="50" t="s">
        <v>1127</v>
      </c>
      <c r="B1974" s="50" t="s">
        <v>5236</v>
      </c>
      <c r="C1974" s="204">
        <v>100.628</v>
      </c>
      <c r="D1974" s="204">
        <v>0.68300000000000005</v>
      </c>
      <c r="E1974" s="204"/>
      <c r="F1974" s="204"/>
      <c r="G1974" s="204"/>
      <c r="H1974" s="204">
        <v>4.9000000000000002E-2</v>
      </c>
      <c r="I1974" s="204"/>
      <c r="J1974" s="204"/>
      <c r="K1974" s="204"/>
      <c r="L1974" s="204"/>
    </row>
    <row r="1975" spans="1:12" x14ac:dyDescent="0.25">
      <c r="A1975" s="50" t="s">
        <v>1013</v>
      </c>
      <c r="B1975" s="50" t="s">
        <v>5237</v>
      </c>
      <c r="C1975" s="204">
        <v>6.3410000000000002</v>
      </c>
      <c r="D1975" s="204">
        <v>3.9140000000000001</v>
      </c>
      <c r="E1975" s="204">
        <v>1</v>
      </c>
      <c r="F1975" s="204"/>
      <c r="G1975" s="204"/>
      <c r="H1975" s="204">
        <v>0</v>
      </c>
      <c r="I1975" s="204"/>
      <c r="J1975" s="204"/>
      <c r="K1975" s="204"/>
      <c r="L1975" s="204"/>
    </row>
    <row r="1976" spans="1:12" x14ac:dyDescent="0.25">
      <c r="A1976" s="50" t="s">
        <v>3049</v>
      </c>
      <c r="B1976" s="50" t="s">
        <v>5238</v>
      </c>
      <c r="C1976" s="204"/>
      <c r="D1976" s="204"/>
      <c r="E1976" s="204"/>
      <c r="F1976" s="204"/>
      <c r="G1976" s="204"/>
      <c r="H1976" s="204"/>
      <c r="I1976" s="204">
        <v>0</v>
      </c>
      <c r="J1976" s="204"/>
      <c r="K1976" s="204">
        <v>0.1</v>
      </c>
      <c r="L1976" s="204"/>
    </row>
    <row r="1977" spans="1:12" x14ac:dyDescent="0.25">
      <c r="A1977" s="50" t="s">
        <v>4563</v>
      </c>
      <c r="B1977" s="50" t="s">
        <v>5239</v>
      </c>
      <c r="C1977" s="204"/>
      <c r="D1977" s="204"/>
      <c r="E1977" s="204"/>
      <c r="F1977" s="204"/>
      <c r="G1977" s="204">
        <v>280.41699999999997</v>
      </c>
      <c r="H1977" s="204"/>
      <c r="I1977" s="204"/>
      <c r="J1977" s="204"/>
      <c r="K1977" s="204"/>
      <c r="L1977" s="204"/>
    </row>
    <row r="1978" spans="1:12" x14ac:dyDescent="0.25">
      <c r="A1978" s="50" t="s">
        <v>3446</v>
      </c>
      <c r="B1978" s="50" t="s">
        <v>5240</v>
      </c>
      <c r="C1978" s="204">
        <v>12.186999999999999</v>
      </c>
      <c r="D1978" s="204"/>
      <c r="E1978" s="204">
        <v>5.8000000000000003E-2</v>
      </c>
      <c r="F1978" s="204"/>
      <c r="G1978" s="204"/>
      <c r="H1978" s="204">
        <v>2.927</v>
      </c>
      <c r="I1978" s="204">
        <v>0.38200000000000001</v>
      </c>
      <c r="J1978" s="204"/>
      <c r="K1978" s="204">
        <v>5.8310000000000004</v>
      </c>
      <c r="L1978" s="204"/>
    </row>
    <row r="1979" spans="1:12" x14ac:dyDescent="0.25">
      <c r="A1979" s="50" t="s">
        <v>2078</v>
      </c>
      <c r="B1979" s="50" t="s">
        <v>5241</v>
      </c>
      <c r="C1979" s="204">
        <v>35.246000000000002</v>
      </c>
      <c r="D1979" s="204">
        <v>2.1859999999999999</v>
      </c>
      <c r="E1979" s="204"/>
      <c r="F1979" s="204">
        <v>86.703000000000003</v>
      </c>
      <c r="G1979" s="204">
        <v>65.492000000000004</v>
      </c>
      <c r="H1979" s="204">
        <v>24.742000000000001</v>
      </c>
      <c r="I1979" s="204">
        <v>12.159000000000001</v>
      </c>
      <c r="J1979" s="204">
        <v>8.9369999999999994</v>
      </c>
      <c r="K1979" s="204">
        <v>1.413</v>
      </c>
      <c r="L1979" s="204"/>
    </row>
    <row r="1980" spans="1:12" x14ac:dyDescent="0.25">
      <c r="A1980" s="50" t="s">
        <v>2469</v>
      </c>
      <c r="B1980" s="50" t="s">
        <v>5242</v>
      </c>
      <c r="C1980" s="204">
        <v>99.382000000000005</v>
      </c>
      <c r="D1980" s="204">
        <v>58.817999999999998</v>
      </c>
      <c r="E1980" s="204">
        <v>32.411999999999999</v>
      </c>
      <c r="F1980" s="204">
        <v>16.988</v>
      </c>
      <c r="G1980" s="204">
        <v>0.2</v>
      </c>
      <c r="H1980" s="204">
        <v>19.489000000000001</v>
      </c>
      <c r="I1980" s="204">
        <v>58.146000000000001</v>
      </c>
      <c r="J1980" s="204">
        <v>1601.068</v>
      </c>
      <c r="K1980" s="204">
        <v>334.69299999999998</v>
      </c>
      <c r="L1980" s="204">
        <v>299.34100000000001</v>
      </c>
    </row>
    <row r="1981" spans="1:12" x14ac:dyDescent="0.25">
      <c r="A1981" s="50" t="s">
        <v>1879</v>
      </c>
      <c r="B1981" s="50" t="s">
        <v>5247</v>
      </c>
      <c r="C1981" s="204">
        <v>4.0439999999999996</v>
      </c>
      <c r="D1981" s="204">
        <v>1.2</v>
      </c>
      <c r="E1981" s="204">
        <v>49.499000000000002</v>
      </c>
      <c r="F1981" s="204"/>
      <c r="G1981" s="204">
        <v>2.911</v>
      </c>
      <c r="H1981" s="204">
        <v>1.6120000000000001</v>
      </c>
      <c r="I1981" s="204">
        <v>3.1019999999999999</v>
      </c>
      <c r="J1981" s="204">
        <v>0.46800000000000003</v>
      </c>
      <c r="K1981" s="204">
        <v>0.187</v>
      </c>
      <c r="L1981" s="204"/>
    </row>
    <row r="1982" spans="1:12" x14ac:dyDescent="0.25">
      <c r="A1982" s="50" t="s">
        <v>1033</v>
      </c>
      <c r="B1982" s="50" t="s">
        <v>5248</v>
      </c>
      <c r="C1982" s="204">
        <v>5.5019999999999998</v>
      </c>
      <c r="D1982" s="204">
        <v>0.38900000000000001</v>
      </c>
      <c r="E1982" s="204"/>
      <c r="F1982" s="204"/>
      <c r="G1982" s="204"/>
      <c r="H1982" s="204">
        <v>3.4000000000000002E-2</v>
      </c>
      <c r="I1982" s="204">
        <v>0.214</v>
      </c>
      <c r="J1982" s="204"/>
      <c r="K1982" s="204"/>
      <c r="L1982" s="204"/>
    </row>
    <row r="1983" spans="1:12" x14ac:dyDescent="0.25">
      <c r="A1983" s="50" t="s">
        <v>3174</v>
      </c>
      <c r="B1983" s="50" t="s">
        <v>5249</v>
      </c>
      <c r="C1983" s="204"/>
      <c r="D1983" s="204"/>
      <c r="E1983" s="204">
        <v>0.627</v>
      </c>
      <c r="F1983" s="204">
        <v>0.04</v>
      </c>
      <c r="G1983" s="204"/>
      <c r="H1983" s="204">
        <v>1.024</v>
      </c>
      <c r="I1983" s="204">
        <v>0</v>
      </c>
      <c r="J1983" s="204">
        <v>0</v>
      </c>
      <c r="K1983" s="204"/>
      <c r="L1983" s="204"/>
    </row>
    <row r="1984" spans="1:12" x14ac:dyDescent="0.25">
      <c r="A1984" s="50" t="s">
        <v>2644</v>
      </c>
      <c r="B1984" s="50" t="s">
        <v>5250</v>
      </c>
      <c r="C1984" s="204">
        <v>38.677</v>
      </c>
      <c r="D1984" s="204">
        <v>10.680999999999999</v>
      </c>
      <c r="E1984" s="204">
        <v>21.844000000000001</v>
      </c>
      <c r="F1984" s="204">
        <v>11.358000000000001</v>
      </c>
      <c r="G1984" s="204">
        <v>1.286</v>
      </c>
      <c r="H1984" s="204">
        <v>297.17700000000002</v>
      </c>
      <c r="I1984" s="204">
        <v>433.61900000000003</v>
      </c>
      <c r="J1984" s="204">
        <v>169.44300000000001</v>
      </c>
      <c r="K1984" s="204">
        <v>153.80699999999999</v>
      </c>
      <c r="L1984" s="204">
        <v>0</v>
      </c>
    </row>
    <row r="1985" spans="1:12" x14ac:dyDescent="0.25">
      <c r="A1985" s="50" t="s">
        <v>1875</v>
      </c>
      <c r="B1985" s="50" t="s">
        <v>5251</v>
      </c>
      <c r="C1985" s="204">
        <v>13.445</v>
      </c>
      <c r="D1985" s="204"/>
      <c r="E1985" s="204"/>
      <c r="F1985" s="204">
        <v>10.183</v>
      </c>
      <c r="G1985" s="204"/>
      <c r="H1985" s="204">
        <v>2.9809999999999999</v>
      </c>
      <c r="I1985" s="204">
        <v>0.45400000000000001</v>
      </c>
      <c r="J1985" s="204">
        <v>2.2450000000000001</v>
      </c>
      <c r="K1985" s="204">
        <v>0.57099999999999995</v>
      </c>
      <c r="L1985" s="204">
        <v>5.032</v>
      </c>
    </row>
    <row r="1986" spans="1:12" x14ac:dyDescent="0.25">
      <c r="A1986" s="50" t="s">
        <v>1242</v>
      </c>
      <c r="B1986" s="50" t="s">
        <v>5252</v>
      </c>
      <c r="C1986" s="204">
        <v>37.47</v>
      </c>
      <c r="D1986" s="204">
        <v>9.9160000000000004</v>
      </c>
      <c r="E1986" s="204">
        <v>31.998000000000001</v>
      </c>
      <c r="F1986" s="204">
        <v>3.0990000000000002</v>
      </c>
      <c r="G1986" s="204">
        <v>105.941</v>
      </c>
      <c r="H1986" s="204">
        <v>113.208</v>
      </c>
      <c r="I1986" s="204">
        <v>63.744999999999997</v>
      </c>
      <c r="J1986" s="204">
        <v>125.593</v>
      </c>
      <c r="K1986" s="204">
        <v>19.308</v>
      </c>
      <c r="L1986" s="204">
        <v>37.036000000000001</v>
      </c>
    </row>
    <row r="1987" spans="1:12" x14ac:dyDescent="0.25">
      <c r="A1987" s="50" t="s">
        <v>1370</v>
      </c>
      <c r="B1987" s="50" t="s">
        <v>5253</v>
      </c>
      <c r="C1987" s="204">
        <v>27.51</v>
      </c>
      <c r="D1987" s="204">
        <v>0.27700000000000002</v>
      </c>
      <c r="E1987" s="204">
        <v>0.39300000000000002</v>
      </c>
      <c r="F1987" s="204">
        <v>1.952</v>
      </c>
      <c r="G1987" s="204">
        <v>5.2939999999999996</v>
      </c>
      <c r="H1987" s="204">
        <v>2.5640000000000001</v>
      </c>
      <c r="I1987" s="204">
        <v>14.94</v>
      </c>
      <c r="J1987" s="204">
        <v>89.225999999999999</v>
      </c>
      <c r="K1987" s="204">
        <v>0.245</v>
      </c>
      <c r="L1987" s="204"/>
    </row>
    <row r="1988" spans="1:12" x14ac:dyDescent="0.25">
      <c r="A1988" s="50" t="s">
        <v>2950</v>
      </c>
      <c r="B1988" s="50" t="s">
        <v>5254</v>
      </c>
      <c r="C1988" s="204">
        <v>1.1930000000000001</v>
      </c>
      <c r="D1988" s="204">
        <v>0.14699999999999999</v>
      </c>
      <c r="E1988" s="204"/>
      <c r="F1988" s="204">
        <v>1.35</v>
      </c>
      <c r="G1988" s="204">
        <v>0.32</v>
      </c>
      <c r="H1988" s="204">
        <v>0.91600000000000004</v>
      </c>
      <c r="I1988" s="204">
        <v>0.80100000000000005</v>
      </c>
      <c r="J1988" s="204">
        <v>0.93500000000000005</v>
      </c>
      <c r="K1988" s="204">
        <v>1.01</v>
      </c>
      <c r="L1988" s="204"/>
    </row>
    <row r="1989" spans="1:12" x14ac:dyDescent="0.25">
      <c r="A1989" s="50" t="s">
        <v>2672</v>
      </c>
      <c r="B1989" s="50" t="s">
        <v>5255</v>
      </c>
      <c r="C1989" s="204">
        <v>1.9E-2</v>
      </c>
      <c r="D1989" s="204">
        <v>1.2989999999999999</v>
      </c>
      <c r="E1989" s="204"/>
      <c r="F1989" s="204">
        <v>2.1110000000000002</v>
      </c>
      <c r="G1989" s="204">
        <v>0</v>
      </c>
      <c r="H1989" s="204">
        <v>7.3920000000000003</v>
      </c>
      <c r="I1989" s="204">
        <v>18.21</v>
      </c>
      <c r="J1989" s="204"/>
      <c r="K1989" s="204">
        <v>0</v>
      </c>
      <c r="L1989" s="204"/>
    </row>
    <row r="1990" spans="1:12" x14ac:dyDescent="0.25">
      <c r="A1990" s="50" t="s">
        <v>2333</v>
      </c>
      <c r="B1990" s="50" t="s">
        <v>5256</v>
      </c>
      <c r="C1990" s="204">
        <v>55.109000000000002</v>
      </c>
      <c r="D1990" s="204">
        <v>50.43</v>
      </c>
      <c r="E1990" s="204">
        <v>3.726</v>
      </c>
      <c r="F1990" s="204">
        <v>24.491</v>
      </c>
      <c r="G1990" s="204">
        <v>24.448</v>
      </c>
      <c r="H1990" s="204">
        <v>12.91</v>
      </c>
      <c r="I1990" s="204">
        <v>11.353999999999999</v>
      </c>
      <c r="J1990" s="204">
        <v>16.242000000000001</v>
      </c>
      <c r="K1990" s="204">
        <v>37.200000000000003</v>
      </c>
      <c r="L1990" s="204">
        <v>6.0030000000000001</v>
      </c>
    </row>
    <row r="1991" spans="1:12" x14ac:dyDescent="0.25">
      <c r="A1991" s="50" t="s">
        <v>2188</v>
      </c>
      <c r="B1991" s="50" t="s">
        <v>5257</v>
      </c>
      <c r="C1991" s="204">
        <v>46.97</v>
      </c>
      <c r="D1991" s="204">
        <v>2.4319999999999999</v>
      </c>
      <c r="E1991" s="204">
        <v>3.8610000000000002</v>
      </c>
      <c r="F1991" s="204"/>
      <c r="G1991" s="204"/>
      <c r="H1991" s="204">
        <v>0.13400000000000001</v>
      </c>
      <c r="I1991" s="204">
        <v>1.7749999999999999</v>
      </c>
      <c r="J1991" s="204">
        <v>0.74099999999999999</v>
      </c>
      <c r="K1991" s="204">
        <v>3.2909999999999999</v>
      </c>
      <c r="L1991" s="204">
        <v>7.4459999999999997</v>
      </c>
    </row>
    <row r="1992" spans="1:12" x14ac:dyDescent="0.25">
      <c r="A1992" s="50" t="s">
        <v>3391</v>
      </c>
      <c r="B1992" s="50" t="s">
        <v>5258</v>
      </c>
      <c r="C1992" s="204">
        <v>0</v>
      </c>
      <c r="D1992" s="204">
        <v>1.6060000000000001</v>
      </c>
      <c r="E1992" s="204">
        <v>8.1069999999999993</v>
      </c>
      <c r="F1992" s="204">
        <v>5.2690000000000001</v>
      </c>
      <c r="G1992" s="204">
        <v>0.58299999999999996</v>
      </c>
      <c r="H1992" s="204">
        <v>0.71</v>
      </c>
      <c r="I1992" s="204">
        <v>0</v>
      </c>
      <c r="J1992" s="204"/>
      <c r="K1992" s="204"/>
      <c r="L1992" s="204"/>
    </row>
    <row r="1993" spans="1:12" x14ac:dyDescent="0.25">
      <c r="A1993" s="50" t="s">
        <v>10010</v>
      </c>
      <c r="B1993" s="50" t="s">
        <v>10011</v>
      </c>
      <c r="C1993" s="204">
        <v>1.486</v>
      </c>
      <c r="D1993" s="204">
        <v>3.294</v>
      </c>
      <c r="E1993" s="204"/>
      <c r="F1993" s="204">
        <v>0.70399999999999996</v>
      </c>
      <c r="G1993" s="204">
        <v>1.0309999999999999</v>
      </c>
      <c r="H1993" s="204"/>
      <c r="I1993" s="204">
        <v>0</v>
      </c>
      <c r="J1993" s="204">
        <v>0.93500000000000005</v>
      </c>
      <c r="K1993" s="204"/>
      <c r="L1993" s="204"/>
    </row>
    <row r="1994" spans="1:12" x14ac:dyDescent="0.25">
      <c r="A1994" s="50" t="s">
        <v>10012</v>
      </c>
      <c r="B1994" s="50" t="s">
        <v>10013</v>
      </c>
      <c r="C1994" s="204"/>
      <c r="D1994" s="204"/>
      <c r="E1994" s="204"/>
      <c r="F1994" s="204">
        <v>1.2749999999999999</v>
      </c>
      <c r="G1994" s="204"/>
      <c r="H1994" s="204"/>
      <c r="I1994" s="204"/>
      <c r="J1994" s="204"/>
      <c r="K1994" s="204"/>
      <c r="L1994" s="204"/>
    </row>
    <row r="1995" spans="1:12" x14ac:dyDescent="0.25">
      <c r="A1995" s="50" t="s">
        <v>10014</v>
      </c>
      <c r="B1995" s="50" t="s">
        <v>10015</v>
      </c>
      <c r="C1995" s="204">
        <v>7.7939999999999996</v>
      </c>
      <c r="D1995" s="204">
        <v>0.93899999999999995</v>
      </c>
      <c r="E1995" s="204"/>
      <c r="F1995" s="204">
        <v>0.52500000000000002</v>
      </c>
      <c r="G1995" s="204"/>
      <c r="H1995" s="204"/>
      <c r="I1995" s="204"/>
      <c r="J1995" s="204"/>
      <c r="K1995" s="204"/>
      <c r="L1995" s="204"/>
    </row>
    <row r="1996" spans="1:12" x14ac:dyDescent="0.25">
      <c r="A1996" s="50" t="s">
        <v>3253</v>
      </c>
      <c r="B1996" s="50" t="s">
        <v>5264</v>
      </c>
      <c r="C1996" s="204">
        <v>0.93500000000000005</v>
      </c>
      <c r="D1996" s="204"/>
      <c r="E1996" s="204">
        <v>0.214</v>
      </c>
      <c r="F1996" s="204">
        <v>0.05</v>
      </c>
      <c r="G1996" s="204">
        <v>0.47599999999999998</v>
      </c>
      <c r="H1996" s="204">
        <v>1.3819999999999999</v>
      </c>
      <c r="I1996" s="204">
        <v>1.778</v>
      </c>
      <c r="J1996" s="204">
        <v>0.498</v>
      </c>
      <c r="K1996" s="204">
        <v>23.986999999999998</v>
      </c>
      <c r="L1996" s="204">
        <v>7.4429999999999996</v>
      </c>
    </row>
    <row r="1997" spans="1:12" x14ac:dyDescent="0.25">
      <c r="A1997" s="50" t="s">
        <v>2798</v>
      </c>
      <c r="B1997" s="50" t="s">
        <v>5265</v>
      </c>
      <c r="C1997" s="204">
        <v>6.0999999999999999E-2</v>
      </c>
      <c r="D1997" s="204">
        <v>4.5659999999999998</v>
      </c>
      <c r="E1997" s="204">
        <v>1.1870000000000001</v>
      </c>
      <c r="F1997" s="204">
        <v>0.40100000000000002</v>
      </c>
      <c r="G1997" s="204">
        <v>0.3</v>
      </c>
      <c r="H1997" s="204">
        <v>4.7309999999999999</v>
      </c>
      <c r="I1997" s="204">
        <v>1.343</v>
      </c>
      <c r="J1997" s="204">
        <v>3.2170000000000001</v>
      </c>
      <c r="K1997" s="204">
        <v>8.93</v>
      </c>
      <c r="L1997" s="204">
        <v>11.568</v>
      </c>
    </row>
    <row r="1998" spans="1:12" x14ac:dyDescent="0.25">
      <c r="A1998" s="50" t="s">
        <v>3958</v>
      </c>
      <c r="B1998" s="50" t="s">
        <v>5266</v>
      </c>
      <c r="C1998" s="204"/>
      <c r="D1998" s="204"/>
      <c r="E1998" s="204"/>
      <c r="F1998" s="204"/>
      <c r="G1998" s="204"/>
      <c r="H1998" s="204"/>
      <c r="I1998" s="204"/>
      <c r="J1998" s="204"/>
      <c r="K1998" s="204">
        <v>5.6000000000000001E-2</v>
      </c>
      <c r="L1998" s="204"/>
    </row>
    <row r="1999" spans="1:12" x14ac:dyDescent="0.25">
      <c r="A1999" s="50" t="s">
        <v>3809</v>
      </c>
      <c r="B1999" s="50" t="s">
        <v>5267</v>
      </c>
      <c r="C1999" s="204"/>
      <c r="D1999" s="204"/>
      <c r="E1999" s="204"/>
      <c r="F1999" s="204"/>
      <c r="G1999" s="204"/>
      <c r="H1999" s="204"/>
      <c r="I1999" s="204"/>
      <c r="J1999" s="204"/>
      <c r="K1999" s="204"/>
      <c r="L1999" s="204">
        <v>51.747</v>
      </c>
    </row>
    <row r="2000" spans="1:12" x14ac:dyDescent="0.25">
      <c r="A2000" s="50" t="s">
        <v>2346</v>
      </c>
      <c r="B2000" s="50" t="s">
        <v>5268</v>
      </c>
      <c r="C2000" s="204"/>
      <c r="D2000" s="204"/>
      <c r="E2000" s="204"/>
      <c r="F2000" s="204"/>
      <c r="G2000" s="204"/>
      <c r="H2000" s="204"/>
      <c r="I2000" s="204"/>
      <c r="J2000" s="204"/>
      <c r="K2000" s="204"/>
      <c r="L2000" s="204">
        <v>5.2350000000000003</v>
      </c>
    </row>
    <row r="2001" spans="1:12" x14ac:dyDescent="0.25">
      <c r="A2001" s="50" t="s">
        <v>3449</v>
      </c>
      <c r="B2001" s="50" t="s">
        <v>5269</v>
      </c>
      <c r="C2001" s="204"/>
      <c r="D2001" s="204"/>
      <c r="E2001" s="204"/>
      <c r="F2001" s="204"/>
      <c r="G2001" s="204"/>
      <c r="H2001" s="204">
        <v>0.66500000000000004</v>
      </c>
      <c r="I2001" s="204"/>
      <c r="J2001" s="204"/>
      <c r="K2001" s="204"/>
      <c r="L2001" s="204"/>
    </row>
    <row r="2002" spans="1:12" x14ac:dyDescent="0.25">
      <c r="A2002" s="50" t="s">
        <v>4515</v>
      </c>
      <c r="B2002" s="50" t="s">
        <v>5270</v>
      </c>
      <c r="C2002" s="204">
        <v>16.946000000000002</v>
      </c>
      <c r="D2002" s="204"/>
      <c r="E2002" s="204"/>
      <c r="F2002" s="204"/>
      <c r="G2002" s="204">
        <v>0.5</v>
      </c>
      <c r="H2002" s="204">
        <v>0.93600000000000005</v>
      </c>
      <c r="I2002" s="204"/>
      <c r="J2002" s="204"/>
      <c r="K2002" s="204"/>
      <c r="L2002" s="204">
        <v>5.1189999999999998</v>
      </c>
    </row>
    <row r="2003" spans="1:12" x14ac:dyDescent="0.25">
      <c r="A2003" s="50" t="s">
        <v>227</v>
      </c>
      <c r="B2003" s="50" t="s">
        <v>5271</v>
      </c>
      <c r="C2003" s="204">
        <v>8.5779999999999994</v>
      </c>
      <c r="D2003" s="204">
        <v>0.52200000000000002</v>
      </c>
      <c r="E2003" s="204"/>
      <c r="F2003" s="204">
        <v>0.1</v>
      </c>
      <c r="G2003" s="204"/>
      <c r="H2003" s="204">
        <v>0.02</v>
      </c>
      <c r="I2003" s="204">
        <v>1.0589999999999999</v>
      </c>
      <c r="J2003" s="204">
        <v>972.08600000000001</v>
      </c>
      <c r="K2003" s="204">
        <v>11.706</v>
      </c>
      <c r="L2003" s="204"/>
    </row>
    <row r="2004" spans="1:12" x14ac:dyDescent="0.25">
      <c r="A2004" s="50" t="s">
        <v>4269</v>
      </c>
      <c r="B2004" s="50" t="s">
        <v>5272</v>
      </c>
      <c r="C2004" s="204">
        <v>8664.5789999999997</v>
      </c>
      <c r="D2004" s="204">
        <v>11596.147000000001</v>
      </c>
      <c r="E2004" s="204">
        <v>11602.523999999999</v>
      </c>
      <c r="F2004" s="204">
        <v>16081.852000000001</v>
      </c>
      <c r="G2004" s="204">
        <v>21648.037</v>
      </c>
      <c r="H2004" s="204">
        <v>15410.427</v>
      </c>
      <c r="I2004" s="204">
        <v>12013.989</v>
      </c>
      <c r="J2004" s="204">
        <v>16074.89</v>
      </c>
      <c r="K2004" s="204">
        <v>15756.074000000001</v>
      </c>
      <c r="L2004" s="204">
        <v>10668.233</v>
      </c>
    </row>
    <row r="2005" spans="1:12" x14ac:dyDescent="0.25">
      <c r="A2005" s="50" t="s">
        <v>1143</v>
      </c>
      <c r="B2005" s="50" t="s">
        <v>5273</v>
      </c>
      <c r="C2005" s="204">
        <v>72.555000000000007</v>
      </c>
      <c r="D2005" s="204">
        <v>138.352</v>
      </c>
      <c r="E2005" s="204">
        <v>169.45400000000001</v>
      </c>
      <c r="F2005" s="204">
        <v>83.957999999999998</v>
      </c>
      <c r="G2005" s="204">
        <v>248.03</v>
      </c>
      <c r="H2005" s="204">
        <v>322.24799999999999</v>
      </c>
      <c r="I2005" s="204">
        <v>561.83100000000002</v>
      </c>
      <c r="J2005" s="204">
        <v>687.05200000000002</v>
      </c>
      <c r="K2005" s="204">
        <v>173.55099999999999</v>
      </c>
      <c r="L2005" s="204">
        <v>217.33799999999999</v>
      </c>
    </row>
    <row r="2006" spans="1:12" x14ac:dyDescent="0.25">
      <c r="A2006" s="50" t="s">
        <v>1821</v>
      </c>
      <c r="B2006" s="50" t="s">
        <v>5274</v>
      </c>
      <c r="C2006" s="204"/>
      <c r="D2006" s="204">
        <v>9.57</v>
      </c>
      <c r="E2006" s="204">
        <v>0.34499999999999997</v>
      </c>
      <c r="F2006" s="204">
        <v>0.434</v>
      </c>
      <c r="G2006" s="204"/>
      <c r="H2006" s="204"/>
      <c r="I2006" s="204"/>
      <c r="J2006" s="204"/>
      <c r="K2006" s="204">
        <v>1.036</v>
      </c>
      <c r="L2006" s="204"/>
    </row>
    <row r="2007" spans="1:12" x14ac:dyDescent="0.25">
      <c r="A2007" s="50" t="s">
        <v>1137</v>
      </c>
      <c r="B2007" s="50" t="s">
        <v>5275</v>
      </c>
      <c r="C2007" s="204"/>
      <c r="D2007" s="204">
        <v>0.39700000000000002</v>
      </c>
      <c r="E2007" s="204"/>
      <c r="F2007" s="204">
        <v>0.27100000000000002</v>
      </c>
      <c r="G2007" s="204"/>
      <c r="H2007" s="204">
        <v>0</v>
      </c>
      <c r="I2007" s="204"/>
      <c r="J2007" s="204"/>
      <c r="K2007" s="204"/>
      <c r="L2007" s="204"/>
    </row>
    <row r="2008" spans="1:12" x14ac:dyDescent="0.25">
      <c r="A2008" s="50" t="s">
        <v>116</v>
      </c>
      <c r="B2008" s="50" t="s">
        <v>5276</v>
      </c>
      <c r="C2008" s="204">
        <v>11.138</v>
      </c>
      <c r="D2008" s="204"/>
      <c r="E2008" s="204"/>
      <c r="F2008" s="204"/>
      <c r="G2008" s="204"/>
      <c r="H2008" s="204"/>
      <c r="I2008" s="204"/>
      <c r="J2008" s="204">
        <v>1.637</v>
      </c>
      <c r="K2008" s="204"/>
      <c r="L2008" s="204"/>
    </row>
    <row r="2009" spans="1:12" x14ac:dyDescent="0.25">
      <c r="A2009" s="50" t="s">
        <v>962</v>
      </c>
      <c r="B2009" s="50" t="s">
        <v>5277</v>
      </c>
      <c r="C2009" s="204">
        <v>4165.4989999999998</v>
      </c>
      <c r="D2009" s="204">
        <v>6194.8559999999998</v>
      </c>
      <c r="E2009" s="204">
        <v>5082.9849999999997</v>
      </c>
      <c r="F2009" s="204">
        <v>5528.3469999999998</v>
      </c>
      <c r="G2009" s="204">
        <v>10163.138000000001</v>
      </c>
      <c r="H2009" s="204">
        <v>9440.8729999999996</v>
      </c>
      <c r="I2009" s="204">
        <v>9767.9249999999993</v>
      </c>
      <c r="J2009" s="204">
        <v>19407.281999999999</v>
      </c>
      <c r="K2009" s="204">
        <v>19666.737000000001</v>
      </c>
      <c r="L2009" s="204">
        <v>16539.966</v>
      </c>
    </row>
    <row r="2010" spans="1:12" x14ac:dyDescent="0.25">
      <c r="A2010" s="50" t="s">
        <v>17</v>
      </c>
      <c r="B2010" s="50" t="s">
        <v>5278</v>
      </c>
      <c r="C2010" s="204">
        <v>39.488999999999997</v>
      </c>
      <c r="D2010" s="204">
        <v>6.56</v>
      </c>
      <c r="E2010" s="204">
        <v>6.242</v>
      </c>
      <c r="F2010" s="204"/>
      <c r="G2010" s="204">
        <v>0</v>
      </c>
      <c r="H2010" s="204">
        <v>14.872</v>
      </c>
      <c r="I2010" s="204">
        <v>0.23899999999999999</v>
      </c>
      <c r="J2010" s="204">
        <v>9.5419999999999998</v>
      </c>
      <c r="K2010" s="204">
        <v>0.67100000000000004</v>
      </c>
      <c r="L2010" s="204">
        <v>5.5069999999999997</v>
      </c>
    </row>
    <row r="2011" spans="1:12" x14ac:dyDescent="0.25">
      <c r="A2011" s="50" t="s">
        <v>65</v>
      </c>
      <c r="B2011" s="50" t="s">
        <v>5279</v>
      </c>
      <c r="C2011" s="204">
        <v>168.84299999999999</v>
      </c>
      <c r="D2011" s="204">
        <v>78.149000000000001</v>
      </c>
      <c r="E2011" s="204">
        <v>20.120999999999999</v>
      </c>
      <c r="F2011" s="204">
        <v>51.417000000000002</v>
      </c>
      <c r="G2011" s="204">
        <v>28.052</v>
      </c>
      <c r="H2011" s="204"/>
      <c r="I2011" s="204">
        <v>48.686999999999998</v>
      </c>
      <c r="J2011" s="204">
        <v>34.463999999999999</v>
      </c>
      <c r="K2011" s="204">
        <v>63.162999999999997</v>
      </c>
      <c r="L2011" s="204">
        <v>27.202000000000002</v>
      </c>
    </row>
    <row r="2012" spans="1:12" x14ac:dyDescent="0.25">
      <c r="A2012" s="50" t="s">
        <v>10016</v>
      </c>
      <c r="B2012" s="50" t="s">
        <v>10017</v>
      </c>
      <c r="C2012" s="204">
        <v>7.4320000000000004</v>
      </c>
      <c r="D2012" s="204">
        <v>12.885999999999999</v>
      </c>
      <c r="E2012" s="204">
        <v>5.431</v>
      </c>
      <c r="F2012" s="204">
        <v>60.488</v>
      </c>
      <c r="G2012" s="204">
        <v>179.137</v>
      </c>
      <c r="H2012" s="204">
        <v>448.26799999999997</v>
      </c>
      <c r="I2012" s="204">
        <v>701.06500000000005</v>
      </c>
      <c r="J2012" s="204">
        <v>2575.444</v>
      </c>
      <c r="K2012" s="204">
        <v>1180.0820000000001</v>
      </c>
      <c r="L2012" s="204">
        <v>967.97199999999998</v>
      </c>
    </row>
    <row r="2013" spans="1:12" x14ac:dyDescent="0.25">
      <c r="A2013" s="50" t="s">
        <v>66</v>
      </c>
      <c r="B2013" s="50" t="s">
        <v>5280</v>
      </c>
      <c r="C2013" s="204"/>
      <c r="D2013" s="204">
        <v>0.73299999999999998</v>
      </c>
      <c r="E2013" s="204">
        <v>0.46300000000000002</v>
      </c>
      <c r="F2013" s="204">
        <v>2.2290000000000001</v>
      </c>
      <c r="G2013" s="204"/>
      <c r="H2013" s="204">
        <v>4.2359999999999998</v>
      </c>
      <c r="I2013" s="204">
        <v>2.1999999999999999E-2</v>
      </c>
      <c r="J2013" s="204">
        <v>42.689</v>
      </c>
      <c r="K2013" s="204">
        <v>19.913</v>
      </c>
      <c r="L2013" s="204">
        <v>22.808</v>
      </c>
    </row>
    <row r="2014" spans="1:12" x14ac:dyDescent="0.25">
      <c r="A2014" s="50" t="s">
        <v>1711</v>
      </c>
      <c r="B2014" s="50" t="s">
        <v>5282</v>
      </c>
      <c r="C2014" s="204"/>
      <c r="D2014" s="204"/>
      <c r="E2014" s="204">
        <v>2.39</v>
      </c>
      <c r="F2014" s="204">
        <v>0.01</v>
      </c>
      <c r="G2014" s="204">
        <v>0.05</v>
      </c>
      <c r="H2014" s="204"/>
      <c r="I2014" s="204">
        <v>0.26400000000000001</v>
      </c>
      <c r="J2014" s="204">
        <v>20.994</v>
      </c>
      <c r="K2014" s="204">
        <v>1.7589999999999999</v>
      </c>
      <c r="L2014" s="204">
        <v>4.7229999999999999</v>
      </c>
    </row>
    <row r="2015" spans="1:12" x14ac:dyDescent="0.25">
      <c r="A2015" s="50" t="s">
        <v>23</v>
      </c>
      <c r="B2015" s="50" t="s">
        <v>5283</v>
      </c>
      <c r="C2015" s="204">
        <v>725.59299999999996</v>
      </c>
      <c r="D2015" s="204">
        <v>412.70800000000003</v>
      </c>
      <c r="E2015" s="204">
        <v>287.87900000000002</v>
      </c>
      <c r="F2015" s="204">
        <v>239.453</v>
      </c>
      <c r="G2015" s="204">
        <v>166.81200000000001</v>
      </c>
      <c r="H2015" s="204">
        <v>336.83600000000001</v>
      </c>
      <c r="I2015" s="204">
        <v>207.71899999999999</v>
      </c>
      <c r="J2015" s="204">
        <v>365.74200000000002</v>
      </c>
      <c r="K2015" s="204">
        <v>431.19400000000002</v>
      </c>
      <c r="L2015" s="204">
        <v>284.25599999999997</v>
      </c>
    </row>
    <row r="2016" spans="1:12" x14ac:dyDescent="0.25">
      <c r="A2016" s="50" t="s">
        <v>112</v>
      </c>
      <c r="B2016" s="50" t="s">
        <v>5284</v>
      </c>
      <c r="C2016" s="204">
        <v>1024.934</v>
      </c>
      <c r="D2016" s="204">
        <v>981.29300000000001</v>
      </c>
      <c r="E2016" s="204">
        <v>966.23900000000003</v>
      </c>
      <c r="F2016" s="204">
        <v>772.80899999999997</v>
      </c>
      <c r="G2016" s="204">
        <v>675.572</v>
      </c>
      <c r="H2016" s="204">
        <v>511.17</v>
      </c>
      <c r="I2016" s="204">
        <v>526.13300000000004</v>
      </c>
      <c r="J2016" s="204">
        <v>1330.788</v>
      </c>
      <c r="K2016" s="204">
        <v>1440.307</v>
      </c>
      <c r="L2016" s="204">
        <v>1449.722</v>
      </c>
    </row>
    <row r="2017" spans="1:12" x14ac:dyDescent="0.25">
      <c r="A2017" s="50" t="s">
        <v>10018</v>
      </c>
      <c r="B2017" s="50" t="s">
        <v>10019</v>
      </c>
      <c r="C2017" s="204">
        <v>1228.7809999999999</v>
      </c>
      <c r="D2017" s="204">
        <v>1141.694</v>
      </c>
      <c r="E2017" s="204">
        <v>1632.066</v>
      </c>
      <c r="F2017" s="204">
        <v>1139.2</v>
      </c>
      <c r="G2017" s="204">
        <v>3122.172</v>
      </c>
      <c r="H2017" s="204">
        <v>2785.232</v>
      </c>
      <c r="I2017" s="204">
        <v>2789.7040000000002</v>
      </c>
      <c r="J2017" s="204">
        <v>2735.64</v>
      </c>
      <c r="K2017" s="204">
        <v>4935.7629999999999</v>
      </c>
      <c r="L2017" s="204">
        <v>1443.566</v>
      </c>
    </row>
    <row r="2018" spans="1:12" x14ac:dyDescent="0.25">
      <c r="A2018" s="50" t="s">
        <v>2117</v>
      </c>
      <c r="B2018" s="50" t="s">
        <v>5287</v>
      </c>
      <c r="C2018" s="204">
        <v>11.497999999999999</v>
      </c>
      <c r="D2018" s="204">
        <v>10.19</v>
      </c>
      <c r="E2018" s="204">
        <v>3.5710000000000002</v>
      </c>
      <c r="F2018" s="204">
        <v>3.1230000000000002</v>
      </c>
      <c r="G2018" s="204">
        <v>15.673</v>
      </c>
      <c r="H2018" s="204">
        <v>29.596</v>
      </c>
      <c r="I2018" s="204">
        <v>49.569000000000003</v>
      </c>
      <c r="J2018" s="204">
        <v>51.593000000000004</v>
      </c>
      <c r="K2018" s="204">
        <v>16.213000000000001</v>
      </c>
      <c r="L2018" s="204"/>
    </row>
    <row r="2019" spans="1:12" x14ac:dyDescent="0.25">
      <c r="A2019" s="50" t="s">
        <v>22</v>
      </c>
      <c r="B2019" s="50" t="s">
        <v>5288</v>
      </c>
      <c r="C2019" s="204">
        <v>14.856</v>
      </c>
      <c r="D2019" s="204">
        <v>16.212</v>
      </c>
      <c r="E2019" s="204">
        <v>1.929</v>
      </c>
      <c r="F2019" s="204">
        <v>0.33500000000000002</v>
      </c>
      <c r="G2019" s="204">
        <v>22.077000000000002</v>
      </c>
      <c r="H2019" s="204">
        <v>5.391</v>
      </c>
      <c r="I2019" s="204">
        <v>60.334000000000003</v>
      </c>
      <c r="J2019" s="204">
        <v>65.709999999999994</v>
      </c>
      <c r="K2019" s="204">
        <v>10.622999999999999</v>
      </c>
      <c r="L2019" s="204">
        <v>19.603000000000002</v>
      </c>
    </row>
    <row r="2020" spans="1:12" x14ac:dyDescent="0.25">
      <c r="A2020" s="50" t="s">
        <v>4265</v>
      </c>
      <c r="B2020" s="50" t="s">
        <v>5289</v>
      </c>
      <c r="C2020" s="204">
        <v>2.3650000000000002</v>
      </c>
      <c r="D2020" s="204">
        <v>0.41699999999999998</v>
      </c>
      <c r="E2020" s="204">
        <v>0</v>
      </c>
      <c r="F2020" s="204"/>
      <c r="G2020" s="204"/>
      <c r="H2020" s="204"/>
      <c r="I2020" s="204"/>
      <c r="J2020" s="204">
        <v>0.622</v>
      </c>
      <c r="K2020" s="204"/>
      <c r="L2020" s="204"/>
    </row>
    <row r="2021" spans="1:12" x14ac:dyDescent="0.25">
      <c r="A2021" s="50" t="s">
        <v>1000</v>
      </c>
      <c r="B2021" s="50" t="s">
        <v>5290</v>
      </c>
      <c r="C2021" s="204">
        <v>188.55699999999999</v>
      </c>
      <c r="D2021" s="204">
        <v>32.369</v>
      </c>
      <c r="E2021" s="204">
        <v>3.4209999999999998</v>
      </c>
      <c r="F2021" s="204">
        <v>3.12</v>
      </c>
      <c r="G2021" s="204">
        <v>9.8079999999999998</v>
      </c>
      <c r="H2021" s="204">
        <v>8.06</v>
      </c>
      <c r="I2021" s="204">
        <v>9.7880000000000003</v>
      </c>
      <c r="J2021" s="204">
        <v>36.322000000000003</v>
      </c>
      <c r="K2021" s="204">
        <v>9.7910000000000004</v>
      </c>
      <c r="L2021" s="204"/>
    </row>
    <row r="2022" spans="1:12" x14ac:dyDescent="0.25">
      <c r="A2022" s="50" t="s">
        <v>4340</v>
      </c>
      <c r="B2022" s="50" t="s">
        <v>5291</v>
      </c>
      <c r="C2022" s="204">
        <v>1.948</v>
      </c>
      <c r="D2022" s="204"/>
      <c r="E2022" s="204"/>
      <c r="F2022" s="204">
        <v>7.4999999999999997E-2</v>
      </c>
      <c r="G2022" s="204"/>
      <c r="H2022" s="204">
        <v>0.10100000000000001</v>
      </c>
      <c r="I2022" s="204"/>
      <c r="J2022" s="204"/>
      <c r="K2022" s="204"/>
      <c r="L2022" s="204"/>
    </row>
    <row r="2023" spans="1:12" x14ac:dyDescent="0.25">
      <c r="A2023" s="50" t="s">
        <v>318</v>
      </c>
      <c r="B2023" s="50" t="s">
        <v>5292</v>
      </c>
      <c r="C2023" s="204"/>
      <c r="D2023" s="204">
        <v>7.6970000000000001</v>
      </c>
      <c r="E2023" s="204">
        <v>34.180999999999997</v>
      </c>
      <c r="F2023" s="204">
        <v>22.065000000000001</v>
      </c>
      <c r="G2023" s="204">
        <v>11.381</v>
      </c>
      <c r="H2023" s="204">
        <v>223.673</v>
      </c>
      <c r="I2023" s="204">
        <v>92.081000000000003</v>
      </c>
      <c r="J2023" s="204">
        <v>246.54300000000001</v>
      </c>
      <c r="K2023" s="204">
        <v>75.86</v>
      </c>
      <c r="L2023" s="204">
        <v>28.689</v>
      </c>
    </row>
    <row r="2024" spans="1:12" x14ac:dyDescent="0.25">
      <c r="A2024" s="50" t="s">
        <v>108</v>
      </c>
      <c r="B2024" s="50" t="s">
        <v>5293</v>
      </c>
      <c r="C2024" s="204">
        <v>955.71799999999996</v>
      </c>
      <c r="D2024" s="204">
        <v>466.92599999999999</v>
      </c>
      <c r="E2024" s="204">
        <v>136.839</v>
      </c>
      <c r="F2024" s="204">
        <v>17.347000000000001</v>
      </c>
      <c r="G2024" s="204"/>
      <c r="H2024" s="204">
        <v>1.0780000000000001</v>
      </c>
      <c r="I2024" s="204"/>
      <c r="J2024" s="204">
        <v>28.803000000000001</v>
      </c>
      <c r="K2024" s="204">
        <v>24.138999999999999</v>
      </c>
      <c r="L2024" s="204"/>
    </row>
    <row r="2025" spans="1:12" x14ac:dyDescent="0.25">
      <c r="A2025" s="50" t="s">
        <v>2189</v>
      </c>
      <c r="B2025" s="50" t="s">
        <v>5294</v>
      </c>
      <c r="C2025" s="204"/>
      <c r="D2025" s="204"/>
      <c r="E2025" s="204"/>
      <c r="F2025" s="204"/>
      <c r="G2025" s="204"/>
      <c r="H2025" s="204"/>
      <c r="I2025" s="204"/>
      <c r="J2025" s="204">
        <v>6.32</v>
      </c>
      <c r="K2025" s="204"/>
      <c r="L2025" s="204"/>
    </row>
    <row r="2026" spans="1:12" x14ac:dyDescent="0.25">
      <c r="A2026" s="50" t="s">
        <v>786</v>
      </c>
      <c r="B2026" s="50" t="s">
        <v>5295</v>
      </c>
      <c r="C2026" s="204"/>
      <c r="D2026" s="204">
        <v>25.158000000000001</v>
      </c>
      <c r="E2026" s="204"/>
      <c r="F2026" s="204"/>
      <c r="G2026" s="204"/>
      <c r="H2026" s="204"/>
      <c r="I2026" s="204"/>
      <c r="J2026" s="204">
        <v>21.515000000000001</v>
      </c>
      <c r="K2026" s="204"/>
      <c r="L2026" s="204"/>
    </row>
    <row r="2027" spans="1:12" x14ac:dyDescent="0.25">
      <c r="A2027" s="50" t="s">
        <v>3667</v>
      </c>
      <c r="B2027" s="50" t="s">
        <v>5296</v>
      </c>
      <c r="C2027" s="204">
        <v>0.2</v>
      </c>
      <c r="D2027" s="204"/>
      <c r="E2027" s="204">
        <v>7.4999999999999997E-2</v>
      </c>
      <c r="F2027" s="204"/>
      <c r="G2027" s="204"/>
      <c r="H2027" s="204"/>
      <c r="I2027" s="204"/>
      <c r="J2027" s="204"/>
      <c r="K2027" s="204">
        <v>0.187</v>
      </c>
      <c r="L2027" s="204"/>
    </row>
    <row r="2028" spans="1:12" x14ac:dyDescent="0.25">
      <c r="A2028" s="50" t="s">
        <v>533</v>
      </c>
      <c r="B2028" s="50" t="s">
        <v>5297</v>
      </c>
      <c r="C2028" s="204"/>
      <c r="D2028" s="204">
        <v>46.231000000000002</v>
      </c>
      <c r="E2028" s="204">
        <v>2.5369999999999999</v>
      </c>
      <c r="F2028" s="204"/>
      <c r="G2028" s="204"/>
      <c r="H2028" s="204">
        <v>0.77</v>
      </c>
      <c r="I2028" s="204">
        <v>0.29799999999999999</v>
      </c>
      <c r="J2028" s="204"/>
      <c r="K2028" s="204">
        <v>1.278</v>
      </c>
      <c r="L2028" s="204">
        <v>6.6890000000000001</v>
      </c>
    </row>
    <row r="2029" spans="1:12" x14ac:dyDescent="0.25">
      <c r="A2029" s="50" t="s">
        <v>323</v>
      </c>
      <c r="B2029" s="50" t="s">
        <v>5300</v>
      </c>
      <c r="C2029" s="204">
        <v>3680.2179999999998</v>
      </c>
      <c r="D2029" s="204">
        <v>4436.1819999999998</v>
      </c>
      <c r="E2029" s="204">
        <v>467.82</v>
      </c>
      <c r="F2029" s="204">
        <v>1471.4570000000001</v>
      </c>
      <c r="G2029" s="204">
        <v>1441.693</v>
      </c>
      <c r="H2029" s="204">
        <v>6880.9859999999999</v>
      </c>
      <c r="I2029" s="204">
        <v>12927.022000000001</v>
      </c>
      <c r="J2029" s="204">
        <v>18098.897000000001</v>
      </c>
      <c r="K2029" s="204">
        <v>11076.746999999999</v>
      </c>
      <c r="L2029" s="204">
        <v>13124.564</v>
      </c>
    </row>
    <row r="2030" spans="1:12" x14ac:dyDescent="0.25">
      <c r="A2030" s="50" t="s">
        <v>3360</v>
      </c>
      <c r="B2030" s="50" t="s">
        <v>5302</v>
      </c>
      <c r="C2030" s="204"/>
      <c r="D2030" s="204">
        <v>2.5999999999999999E-2</v>
      </c>
      <c r="E2030" s="204"/>
      <c r="F2030" s="204"/>
      <c r="G2030" s="204"/>
      <c r="H2030" s="204"/>
      <c r="I2030" s="204"/>
      <c r="J2030" s="204"/>
      <c r="K2030" s="204"/>
      <c r="L2030" s="204"/>
    </row>
    <row r="2031" spans="1:12" x14ac:dyDescent="0.25">
      <c r="A2031" s="50" t="s">
        <v>826</v>
      </c>
      <c r="B2031" s="50" t="s">
        <v>5303</v>
      </c>
      <c r="C2031" s="204">
        <v>16.068000000000001</v>
      </c>
      <c r="D2031" s="204"/>
      <c r="E2031" s="204"/>
      <c r="F2031" s="204">
        <v>0.10100000000000001</v>
      </c>
      <c r="G2031" s="204">
        <v>17.175000000000001</v>
      </c>
      <c r="H2031" s="204">
        <v>0.22500000000000001</v>
      </c>
      <c r="I2031" s="204"/>
      <c r="J2031" s="204"/>
      <c r="K2031" s="204">
        <v>1.0029999999999999</v>
      </c>
      <c r="L2031" s="204"/>
    </row>
    <row r="2032" spans="1:12" x14ac:dyDescent="0.25">
      <c r="A2032" s="50" t="s">
        <v>1850</v>
      </c>
      <c r="B2032" s="50" t="s">
        <v>5304</v>
      </c>
      <c r="C2032" s="204"/>
      <c r="D2032" s="204">
        <v>0.10199999999999999</v>
      </c>
      <c r="E2032" s="204">
        <v>18.760999999999999</v>
      </c>
      <c r="F2032" s="204"/>
      <c r="G2032" s="204">
        <v>0.25</v>
      </c>
      <c r="H2032" s="204">
        <v>0.10100000000000001</v>
      </c>
      <c r="I2032" s="204"/>
      <c r="J2032" s="204"/>
      <c r="K2032" s="204"/>
      <c r="L2032" s="204"/>
    </row>
    <row r="2033" spans="1:12" x14ac:dyDescent="0.25">
      <c r="A2033" s="50" t="s">
        <v>915</v>
      </c>
      <c r="B2033" s="50" t="s">
        <v>5305</v>
      </c>
      <c r="C2033" s="204"/>
      <c r="D2033" s="204"/>
      <c r="E2033" s="204"/>
      <c r="F2033" s="204"/>
      <c r="G2033" s="204"/>
      <c r="H2033" s="204"/>
      <c r="I2033" s="204"/>
      <c r="J2033" s="204"/>
      <c r="K2033" s="204">
        <v>25.54</v>
      </c>
      <c r="L2033" s="204"/>
    </row>
    <row r="2034" spans="1:12" x14ac:dyDescent="0.25">
      <c r="A2034" s="50" t="s">
        <v>2692</v>
      </c>
      <c r="B2034" s="50" t="s">
        <v>5306</v>
      </c>
      <c r="C2034" s="204">
        <v>55.338999999999999</v>
      </c>
      <c r="D2034" s="204">
        <v>10.074999999999999</v>
      </c>
      <c r="E2034" s="204">
        <v>41.658999999999999</v>
      </c>
      <c r="F2034" s="204">
        <v>38.872</v>
      </c>
      <c r="G2034" s="204">
        <v>86.47</v>
      </c>
      <c r="H2034" s="204">
        <v>29.302</v>
      </c>
      <c r="I2034" s="204">
        <v>46.984000000000002</v>
      </c>
      <c r="J2034" s="204">
        <v>25.620999999999999</v>
      </c>
      <c r="K2034" s="204">
        <v>15.25</v>
      </c>
      <c r="L2034" s="204"/>
    </row>
    <row r="2035" spans="1:12" x14ac:dyDescent="0.25">
      <c r="A2035" s="50" t="s">
        <v>534</v>
      </c>
      <c r="B2035" s="50" t="s">
        <v>5308</v>
      </c>
      <c r="C2035" s="204">
        <v>0.65400000000000003</v>
      </c>
      <c r="D2035" s="204">
        <v>82.147999999999996</v>
      </c>
      <c r="E2035" s="204">
        <v>2793.3719999999998</v>
      </c>
      <c r="F2035" s="204">
        <v>0.34699999999999998</v>
      </c>
      <c r="G2035" s="204">
        <v>27.122</v>
      </c>
      <c r="H2035" s="204">
        <v>34.753999999999998</v>
      </c>
      <c r="I2035" s="204">
        <v>18.751000000000001</v>
      </c>
      <c r="J2035" s="204">
        <v>7.7750000000000004</v>
      </c>
      <c r="K2035" s="204">
        <v>14.172000000000001</v>
      </c>
      <c r="L2035" s="204">
        <v>29.373000000000001</v>
      </c>
    </row>
    <row r="2036" spans="1:12" x14ac:dyDescent="0.25">
      <c r="A2036" s="50" t="s">
        <v>1388</v>
      </c>
      <c r="B2036" s="50" t="s">
        <v>5309</v>
      </c>
      <c r="C2036" s="204">
        <v>0.45300000000000001</v>
      </c>
      <c r="D2036" s="204">
        <v>3.1E-2</v>
      </c>
      <c r="E2036" s="204">
        <v>0.37</v>
      </c>
      <c r="F2036" s="204"/>
      <c r="G2036" s="204">
        <v>1.0469999999999999</v>
      </c>
      <c r="H2036" s="204"/>
      <c r="I2036" s="204"/>
      <c r="J2036" s="204"/>
      <c r="K2036" s="204">
        <v>36.130000000000003</v>
      </c>
      <c r="L2036" s="204"/>
    </row>
    <row r="2037" spans="1:12" x14ac:dyDescent="0.25">
      <c r="A2037" s="50" t="s">
        <v>2826</v>
      </c>
      <c r="B2037" s="50" t="s">
        <v>5310</v>
      </c>
      <c r="C2037" s="204">
        <v>0.433</v>
      </c>
      <c r="D2037" s="204"/>
      <c r="E2037" s="204">
        <v>0.57999999999999996</v>
      </c>
      <c r="F2037" s="204">
        <v>0.67900000000000005</v>
      </c>
      <c r="G2037" s="204"/>
      <c r="H2037" s="204"/>
      <c r="I2037" s="204"/>
      <c r="J2037" s="204"/>
      <c r="K2037" s="204"/>
      <c r="L2037" s="204"/>
    </row>
    <row r="2038" spans="1:12" x14ac:dyDescent="0.25">
      <c r="A2038" s="50" t="s">
        <v>969</v>
      </c>
      <c r="B2038" s="50" t="s">
        <v>5311</v>
      </c>
      <c r="C2038" s="204">
        <v>5178.1639999999998</v>
      </c>
      <c r="D2038" s="204">
        <v>2245.364</v>
      </c>
      <c r="E2038" s="204">
        <v>2898.4490000000001</v>
      </c>
      <c r="F2038" s="204">
        <v>5270.2060000000001</v>
      </c>
      <c r="G2038" s="204">
        <v>6575.7190000000001</v>
      </c>
      <c r="H2038" s="204">
        <v>8703.4210000000003</v>
      </c>
      <c r="I2038" s="204">
        <v>7699.3310000000001</v>
      </c>
      <c r="J2038" s="204">
        <v>9581.5370000000003</v>
      </c>
      <c r="K2038" s="204">
        <v>9927.1020000000008</v>
      </c>
      <c r="L2038" s="204">
        <v>9652.2049999999999</v>
      </c>
    </row>
    <row r="2039" spans="1:12" x14ac:dyDescent="0.25">
      <c r="A2039" s="50" t="s">
        <v>1514</v>
      </c>
      <c r="B2039" s="50" t="s">
        <v>5312</v>
      </c>
      <c r="C2039" s="204">
        <v>3397.2759999999998</v>
      </c>
      <c r="D2039" s="204">
        <v>6834.1980000000003</v>
      </c>
      <c r="E2039" s="204">
        <v>4723.0550000000003</v>
      </c>
      <c r="F2039" s="204">
        <v>4236.0439999999999</v>
      </c>
      <c r="G2039" s="204">
        <v>2107.3879999999999</v>
      </c>
      <c r="H2039" s="204">
        <v>3009.3449999999998</v>
      </c>
      <c r="I2039" s="204">
        <v>2575.8290000000002</v>
      </c>
      <c r="J2039" s="204">
        <v>2661.5569999999998</v>
      </c>
      <c r="K2039" s="204">
        <v>2378.643</v>
      </c>
      <c r="L2039" s="204">
        <v>2836.3330000000001</v>
      </c>
    </row>
    <row r="2040" spans="1:12" x14ac:dyDescent="0.25">
      <c r="A2040" s="50" t="s">
        <v>911</v>
      </c>
      <c r="B2040" s="50" t="s">
        <v>5313</v>
      </c>
      <c r="C2040" s="204">
        <v>2649.3870000000002</v>
      </c>
      <c r="D2040" s="204">
        <v>6833.143</v>
      </c>
      <c r="E2040" s="204">
        <v>4180.9340000000002</v>
      </c>
      <c r="F2040" s="204">
        <v>2267.4160000000002</v>
      </c>
      <c r="G2040" s="204">
        <v>2870.335</v>
      </c>
      <c r="H2040" s="204">
        <v>451.21600000000001</v>
      </c>
      <c r="I2040" s="204">
        <v>389.28899999999999</v>
      </c>
      <c r="J2040" s="204">
        <v>1342.7729999999999</v>
      </c>
      <c r="K2040" s="204">
        <v>854.80799999999999</v>
      </c>
      <c r="L2040" s="204">
        <v>608.47</v>
      </c>
    </row>
    <row r="2041" spans="1:12" x14ac:dyDescent="0.25">
      <c r="A2041" s="50" t="s">
        <v>1226</v>
      </c>
      <c r="B2041" s="50" t="s">
        <v>5314</v>
      </c>
      <c r="C2041" s="204">
        <v>181.28700000000001</v>
      </c>
      <c r="D2041" s="204">
        <v>603.53700000000003</v>
      </c>
      <c r="E2041" s="204">
        <v>238.94399999999999</v>
      </c>
      <c r="F2041" s="204">
        <v>463.65499999999997</v>
      </c>
      <c r="G2041" s="204">
        <v>313.53100000000001</v>
      </c>
      <c r="H2041" s="204">
        <v>470.947</v>
      </c>
      <c r="I2041" s="204">
        <v>1195.423</v>
      </c>
      <c r="J2041" s="204">
        <v>786.61099999999999</v>
      </c>
      <c r="K2041" s="204">
        <v>1354.125</v>
      </c>
      <c r="L2041" s="204">
        <v>2028.7760000000001</v>
      </c>
    </row>
    <row r="2042" spans="1:12" x14ac:dyDescent="0.25">
      <c r="A2042" s="50" t="s">
        <v>10020</v>
      </c>
      <c r="B2042" s="50" t="s">
        <v>10021</v>
      </c>
      <c r="C2042" s="204">
        <v>1184.864</v>
      </c>
      <c r="D2042" s="204">
        <v>1049.942</v>
      </c>
      <c r="E2042" s="204">
        <v>605.42899999999997</v>
      </c>
      <c r="F2042" s="204">
        <v>728.529</v>
      </c>
      <c r="G2042" s="204">
        <v>692.32600000000002</v>
      </c>
      <c r="H2042" s="204">
        <v>920.30700000000002</v>
      </c>
      <c r="I2042" s="204">
        <v>1208.6659999999999</v>
      </c>
      <c r="J2042" s="204">
        <v>1662.451</v>
      </c>
      <c r="K2042" s="204">
        <v>2003.7729999999999</v>
      </c>
      <c r="L2042" s="204">
        <v>1778.9290000000001</v>
      </c>
    </row>
    <row r="2043" spans="1:12" x14ac:dyDescent="0.25">
      <c r="A2043" s="50" t="s">
        <v>2145</v>
      </c>
      <c r="B2043" s="50" t="s">
        <v>5316</v>
      </c>
      <c r="C2043" s="204">
        <v>50.360999999999997</v>
      </c>
      <c r="D2043" s="204">
        <v>113.193</v>
      </c>
      <c r="E2043" s="204">
        <v>48.103000000000002</v>
      </c>
      <c r="F2043" s="204">
        <v>25.472999999999999</v>
      </c>
      <c r="G2043" s="204">
        <v>101.66200000000001</v>
      </c>
      <c r="H2043" s="204">
        <v>142.875</v>
      </c>
      <c r="I2043" s="204">
        <v>303.45600000000002</v>
      </c>
      <c r="J2043" s="204">
        <v>17.838000000000001</v>
      </c>
      <c r="K2043" s="204">
        <v>0</v>
      </c>
      <c r="L2043" s="204">
        <v>1946.019</v>
      </c>
    </row>
    <row r="2044" spans="1:12" x14ac:dyDescent="0.25">
      <c r="A2044" s="50" t="s">
        <v>2125</v>
      </c>
      <c r="B2044" s="50" t="s">
        <v>5317</v>
      </c>
      <c r="C2044" s="204">
        <v>75.301000000000002</v>
      </c>
      <c r="D2044" s="204">
        <v>208.25800000000001</v>
      </c>
      <c r="E2044" s="204">
        <v>123.06100000000001</v>
      </c>
      <c r="F2044" s="204">
        <v>117.235</v>
      </c>
      <c r="G2044" s="204">
        <v>0.218</v>
      </c>
      <c r="H2044" s="204">
        <v>83.152000000000001</v>
      </c>
      <c r="I2044" s="204">
        <v>0</v>
      </c>
      <c r="J2044" s="204">
        <v>56.679000000000002</v>
      </c>
      <c r="K2044" s="204">
        <v>151.89400000000001</v>
      </c>
      <c r="L2044" s="204">
        <v>151.43899999999999</v>
      </c>
    </row>
    <row r="2045" spans="1:12" x14ac:dyDescent="0.25">
      <c r="A2045" s="50" t="s">
        <v>637</v>
      </c>
      <c r="B2045" s="50" t="s">
        <v>5318</v>
      </c>
      <c r="C2045" s="204">
        <v>857.60199999999998</v>
      </c>
      <c r="D2045" s="204">
        <v>1060.722</v>
      </c>
      <c r="E2045" s="204">
        <v>1170.7660000000001</v>
      </c>
      <c r="F2045" s="204">
        <v>671.34799999999996</v>
      </c>
      <c r="G2045" s="204">
        <v>1817.576</v>
      </c>
      <c r="H2045" s="204">
        <v>2690.4749999999999</v>
      </c>
      <c r="I2045" s="204">
        <v>181.08199999999999</v>
      </c>
      <c r="J2045" s="204">
        <v>119.398</v>
      </c>
      <c r="K2045" s="204">
        <v>376.774</v>
      </c>
      <c r="L2045" s="204">
        <v>3724.9839999999999</v>
      </c>
    </row>
    <row r="2046" spans="1:12" x14ac:dyDescent="0.25">
      <c r="A2046" s="50" t="s">
        <v>423</v>
      </c>
      <c r="B2046" s="50" t="s">
        <v>5319</v>
      </c>
      <c r="C2046" s="204">
        <v>271.94200000000001</v>
      </c>
      <c r="D2046" s="204">
        <v>1210.6010000000001</v>
      </c>
      <c r="E2046" s="204">
        <v>2184.9940000000001</v>
      </c>
      <c r="F2046" s="204">
        <v>5003.1450000000004</v>
      </c>
      <c r="G2046" s="204">
        <v>6956.28</v>
      </c>
      <c r="H2046" s="204">
        <v>7103.7650000000003</v>
      </c>
      <c r="I2046" s="204">
        <v>10342.082</v>
      </c>
      <c r="J2046" s="204">
        <v>12936.361999999999</v>
      </c>
      <c r="K2046" s="204">
        <v>13984.741</v>
      </c>
      <c r="L2046" s="204">
        <v>10641.017</v>
      </c>
    </row>
    <row r="2047" spans="1:12" x14ac:dyDescent="0.25">
      <c r="A2047" s="50" t="s">
        <v>4041</v>
      </c>
      <c r="B2047" s="50" t="s">
        <v>5320</v>
      </c>
      <c r="C2047" s="204">
        <v>0.27100000000000002</v>
      </c>
      <c r="D2047" s="204"/>
      <c r="E2047" s="204"/>
      <c r="F2047" s="204"/>
      <c r="G2047" s="204">
        <v>2.5000000000000001E-2</v>
      </c>
      <c r="H2047" s="204"/>
      <c r="I2047" s="204">
        <v>9.0999999999999998E-2</v>
      </c>
      <c r="J2047" s="204"/>
      <c r="K2047" s="204"/>
      <c r="L2047" s="204"/>
    </row>
    <row r="2048" spans="1:12" x14ac:dyDescent="0.25">
      <c r="A2048" s="50" t="s">
        <v>659</v>
      </c>
      <c r="B2048" s="50" t="s">
        <v>5321</v>
      </c>
      <c r="C2048" s="204">
        <v>108.65</v>
      </c>
      <c r="D2048" s="204">
        <v>45.311999999999998</v>
      </c>
      <c r="E2048" s="204">
        <v>90.843000000000004</v>
      </c>
      <c r="F2048" s="204">
        <v>235.95699999999999</v>
      </c>
      <c r="G2048" s="204">
        <v>270.892</v>
      </c>
      <c r="H2048" s="204">
        <v>129.33600000000001</v>
      </c>
      <c r="I2048" s="204">
        <v>133.071</v>
      </c>
      <c r="J2048" s="204">
        <v>116.01</v>
      </c>
      <c r="K2048" s="204">
        <v>109.005</v>
      </c>
      <c r="L2048" s="204">
        <v>41.04</v>
      </c>
    </row>
    <row r="2049" spans="1:12" x14ac:dyDescent="0.25">
      <c r="A2049" s="50" t="s">
        <v>1905</v>
      </c>
      <c r="B2049" s="50" t="s">
        <v>5322</v>
      </c>
      <c r="C2049" s="204">
        <v>40.039000000000001</v>
      </c>
      <c r="D2049" s="204">
        <v>0.752</v>
      </c>
      <c r="E2049" s="204">
        <v>27.382000000000001</v>
      </c>
      <c r="F2049" s="204">
        <v>12.416</v>
      </c>
      <c r="G2049" s="204">
        <v>193.066</v>
      </c>
      <c r="H2049" s="204">
        <v>9.2140000000000004</v>
      </c>
      <c r="I2049" s="204">
        <v>9.0969999999999995</v>
      </c>
      <c r="J2049" s="204">
        <v>31.728000000000002</v>
      </c>
      <c r="K2049" s="204">
        <v>1.7769999999999999</v>
      </c>
      <c r="L2049" s="204">
        <v>4.6539999999999999</v>
      </c>
    </row>
    <row r="2050" spans="1:12" x14ac:dyDescent="0.25">
      <c r="A2050" s="50" t="s">
        <v>4301</v>
      </c>
      <c r="B2050" s="50" t="s">
        <v>5323</v>
      </c>
      <c r="C2050" s="204">
        <v>8.7999999999999995E-2</v>
      </c>
      <c r="D2050" s="204">
        <v>46.914000000000001</v>
      </c>
      <c r="E2050" s="204">
        <v>25.225000000000001</v>
      </c>
      <c r="F2050" s="204">
        <v>26.977</v>
      </c>
      <c r="G2050" s="204">
        <v>66.195999999999998</v>
      </c>
      <c r="H2050" s="204">
        <v>10.141</v>
      </c>
      <c r="I2050" s="204">
        <v>14.78</v>
      </c>
      <c r="J2050" s="204">
        <v>31.675000000000001</v>
      </c>
      <c r="K2050" s="204">
        <v>15.496</v>
      </c>
      <c r="L2050" s="204"/>
    </row>
    <row r="2051" spans="1:12" x14ac:dyDescent="0.25">
      <c r="A2051" s="50" t="s">
        <v>4264</v>
      </c>
      <c r="B2051" s="50" t="s">
        <v>5324</v>
      </c>
      <c r="C2051" s="204"/>
      <c r="D2051" s="204"/>
      <c r="E2051" s="204"/>
      <c r="F2051" s="204"/>
      <c r="G2051" s="204">
        <v>0</v>
      </c>
      <c r="H2051" s="204"/>
      <c r="I2051" s="204">
        <v>1.1379999999999999</v>
      </c>
      <c r="J2051" s="204"/>
      <c r="K2051" s="204">
        <v>0.28000000000000003</v>
      </c>
      <c r="L2051" s="204"/>
    </row>
    <row r="2052" spans="1:12" x14ac:dyDescent="0.25">
      <c r="A2052" s="50" t="s">
        <v>4429</v>
      </c>
      <c r="B2052" s="50" t="s">
        <v>5325</v>
      </c>
      <c r="C2052" s="204">
        <v>0.1</v>
      </c>
      <c r="D2052" s="204">
        <v>1.0369999999999999</v>
      </c>
      <c r="E2052" s="204">
        <v>0.23400000000000001</v>
      </c>
      <c r="F2052" s="204">
        <v>0.97899999999999998</v>
      </c>
      <c r="G2052" s="204">
        <v>0.82599999999999996</v>
      </c>
      <c r="H2052" s="204">
        <v>0.17399999999999999</v>
      </c>
      <c r="I2052" s="204">
        <v>0</v>
      </c>
      <c r="J2052" s="204">
        <v>58.933999999999997</v>
      </c>
      <c r="K2052" s="204">
        <v>0</v>
      </c>
      <c r="L2052" s="204"/>
    </row>
    <row r="2053" spans="1:12" x14ac:dyDescent="0.25">
      <c r="A2053" s="50" t="s">
        <v>3354</v>
      </c>
      <c r="B2053" s="50" t="s">
        <v>5326</v>
      </c>
      <c r="C2053" s="204"/>
      <c r="D2053" s="204">
        <v>7.8929999999999998</v>
      </c>
      <c r="E2053" s="204">
        <v>5.0999999999999997E-2</v>
      </c>
      <c r="F2053" s="204">
        <v>2.5000000000000001E-2</v>
      </c>
      <c r="G2053" s="204"/>
      <c r="H2053" s="204">
        <v>9.4E-2</v>
      </c>
      <c r="I2053" s="204"/>
      <c r="J2053" s="204">
        <v>8.5129999999999999</v>
      </c>
      <c r="K2053" s="204"/>
      <c r="L2053" s="204">
        <v>39.603999999999999</v>
      </c>
    </row>
    <row r="2054" spans="1:12" x14ac:dyDescent="0.25">
      <c r="A2054" s="50" t="s">
        <v>4430</v>
      </c>
      <c r="B2054" s="50" t="s">
        <v>5327</v>
      </c>
      <c r="C2054" s="204">
        <v>0.40600000000000003</v>
      </c>
      <c r="D2054" s="204"/>
      <c r="E2054" s="204">
        <v>0.16700000000000001</v>
      </c>
      <c r="F2054" s="204"/>
      <c r="G2054" s="204">
        <v>8.5000000000000006E-2</v>
      </c>
      <c r="H2054" s="204"/>
      <c r="I2054" s="204"/>
      <c r="J2054" s="204"/>
      <c r="K2054" s="204"/>
      <c r="L2054" s="204"/>
    </row>
    <row r="2055" spans="1:12" x14ac:dyDescent="0.25">
      <c r="A2055" s="50" t="s">
        <v>4336</v>
      </c>
      <c r="B2055" s="50" t="s">
        <v>5328</v>
      </c>
      <c r="C2055" s="204">
        <v>0.108</v>
      </c>
      <c r="D2055" s="204"/>
      <c r="E2055" s="204"/>
      <c r="F2055" s="204">
        <v>0.25</v>
      </c>
      <c r="G2055" s="204"/>
      <c r="H2055" s="204"/>
      <c r="I2055" s="204"/>
      <c r="J2055" s="204"/>
      <c r="K2055" s="204">
        <v>0</v>
      </c>
      <c r="L2055" s="204"/>
    </row>
    <row r="2056" spans="1:12" x14ac:dyDescent="0.25">
      <c r="A2056" s="50" t="s">
        <v>4489</v>
      </c>
      <c r="B2056" s="50" t="s">
        <v>5329</v>
      </c>
      <c r="C2056" s="204"/>
      <c r="D2056" s="204"/>
      <c r="E2056" s="204">
        <v>8.1000000000000003E-2</v>
      </c>
      <c r="F2056" s="204"/>
      <c r="G2056" s="204">
        <v>12.005000000000001</v>
      </c>
      <c r="H2056" s="204"/>
      <c r="I2056" s="204"/>
      <c r="J2056" s="204"/>
      <c r="K2056" s="204"/>
      <c r="L2056" s="204"/>
    </row>
    <row r="2057" spans="1:12" x14ac:dyDescent="0.25">
      <c r="A2057" s="50" t="s">
        <v>4169</v>
      </c>
      <c r="B2057" s="50" t="s">
        <v>5330</v>
      </c>
      <c r="C2057" s="204">
        <v>4.7080000000000002</v>
      </c>
      <c r="D2057" s="204"/>
      <c r="E2057" s="204">
        <v>1.867</v>
      </c>
      <c r="F2057" s="204"/>
      <c r="G2057" s="204">
        <v>4.4999999999999998E-2</v>
      </c>
      <c r="H2057" s="204">
        <v>1.478</v>
      </c>
      <c r="I2057" s="204"/>
      <c r="J2057" s="204"/>
      <c r="K2057" s="204"/>
      <c r="L2057" s="204"/>
    </row>
    <row r="2058" spans="1:12" x14ac:dyDescent="0.25">
      <c r="A2058" s="50" t="s">
        <v>4428</v>
      </c>
      <c r="B2058" s="50" t="s">
        <v>5331</v>
      </c>
      <c r="C2058" s="204">
        <v>0.59499999999999997</v>
      </c>
      <c r="D2058" s="204"/>
      <c r="E2058" s="204">
        <v>0.30399999999999999</v>
      </c>
      <c r="F2058" s="204">
        <v>2.1579999999999999</v>
      </c>
      <c r="G2058" s="204">
        <v>0.19</v>
      </c>
      <c r="H2058" s="204"/>
      <c r="I2058" s="204"/>
      <c r="J2058" s="204"/>
      <c r="K2058" s="204">
        <v>2.6960000000000002</v>
      </c>
      <c r="L2058" s="204">
        <v>9.0739999999999998</v>
      </c>
    </row>
    <row r="2059" spans="1:12" x14ac:dyDescent="0.25">
      <c r="A2059" s="50" t="s">
        <v>4300</v>
      </c>
      <c r="B2059" s="50" t="s">
        <v>5332</v>
      </c>
      <c r="C2059" s="204">
        <v>0</v>
      </c>
      <c r="D2059" s="204"/>
      <c r="E2059" s="204">
        <v>0.19700000000000001</v>
      </c>
      <c r="F2059" s="204">
        <v>9.5000000000000001E-2</v>
      </c>
      <c r="G2059" s="204">
        <v>6.6000000000000003E-2</v>
      </c>
      <c r="H2059" s="204">
        <v>0.14799999999999999</v>
      </c>
      <c r="I2059" s="204">
        <v>8.5999999999999993E-2</v>
      </c>
      <c r="J2059" s="204"/>
      <c r="K2059" s="204"/>
      <c r="L2059" s="204"/>
    </row>
    <row r="2060" spans="1:12" x14ac:dyDescent="0.25">
      <c r="A2060" s="50" t="s">
        <v>4517</v>
      </c>
      <c r="B2060" s="50" t="s">
        <v>5333</v>
      </c>
      <c r="C2060" s="204">
        <v>105.157</v>
      </c>
      <c r="D2060" s="204">
        <v>51.798999999999999</v>
      </c>
      <c r="E2060" s="204">
        <v>15.073</v>
      </c>
      <c r="F2060" s="204">
        <v>85.539000000000001</v>
      </c>
      <c r="G2060" s="204">
        <v>81.483999999999995</v>
      </c>
      <c r="H2060" s="204">
        <v>22.701000000000001</v>
      </c>
      <c r="I2060" s="204">
        <v>16.056000000000001</v>
      </c>
      <c r="J2060" s="204">
        <v>124.30200000000001</v>
      </c>
      <c r="K2060" s="204">
        <v>16.126999999999999</v>
      </c>
      <c r="L2060" s="204">
        <v>48.014000000000003</v>
      </c>
    </row>
    <row r="2061" spans="1:12" x14ac:dyDescent="0.25">
      <c r="A2061" s="50" t="s">
        <v>4373</v>
      </c>
      <c r="B2061" s="50" t="s">
        <v>5334</v>
      </c>
      <c r="C2061" s="204"/>
      <c r="D2061" s="204"/>
      <c r="E2061" s="204"/>
      <c r="F2061" s="204"/>
      <c r="G2061" s="204"/>
      <c r="H2061" s="204"/>
      <c r="I2061" s="204"/>
      <c r="J2061" s="204">
        <v>5.0019999999999998</v>
      </c>
      <c r="K2061" s="204"/>
      <c r="L2061" s="204"/>
    </row>
    <row r="2062" spans="1:12" x14ac:dyDescent="0.25">
      <c r="A2062" s="50" t="s">
        <v>4592</v>
      </c>
      <c r="B2062" s="50" t="s">
        <v>5335</v>
      </c>
      <c r="C2062" s="204">
        <v>11.112</v>
      </c>
      <c r="D2062" s="204">
        <v>6.5000000000000002E-2</v>
      </c>
      <c r="E2062" s="204">
        <v>2.0059999999999998</v>
      </c>
      <c r="F2062" s="204">
        <v>20.391999999999999</v>
      </c>
      <c r="G2062" s="204">
        <v>11.528</v>
      </c>
      <c r="H2062" s="204">
        <v>12.026</v>
      </c>
      <c r="I2062" s="204">
        <v>15.323</v>
      </c>
      <c r="J2062" s="204">
        <v>79.024000000000001</v>
      </c>
      <c r="K2062" s="204"/>
      <c r="L2062" s="204"/>
    </row>
    <row r="2063" spans="1:12" x14ac:dyDescent="0.25">
      <c r="A2063" s="50" t="s">
        <v>4299</v>
      </c>
      <c r="B2063" s="50" t="s">
        <v>5336</v>
      </c>
      <c r="C2063" s="204">
        <v>0.64900000000000002</v>
      </c>
      <c r="D2063" s="204">
        <v>0.626</v>
      </c>
      <c r="E2063" s="204">
        <v>2.5249999999999999</v>
      </c>
      <c r="F2063" s="204">
        <v>23.08</v>
      </c>
      <c r="G2063" s="204">
        <v>4.0199999999999996</v>
      </c>
      <c r="H2063" s="204">
        <v>10.163</v>
      </c>
      <c r="I2063" s="204">
        <v>4.282</v>
      </c>
      <c r="J2063" s="204">
        <v>1.099</v>
      </c>
      <c r="K2063" s="204">
        <v>2.4260000000000002</v>
      </c>
      <c r="L2063" s="204"/>
    </row>
    <row r="2064" spans="1:12" x14ac:dyDescent="0.25">
      <c r="A2064" s="50" t="s">
        <v>3015</v>
      </c>
      <c r="B2064" s="50" t="s">
        <v>5337</v>
      </c>
      <c r="C2064" s="204">
        <v>1.4179999999999999</v>
      </c>
      <c r="D2064" s="204">
        <v>6.8090000000000002</v>
      </c>
      <c r="E2064" s="204"/>
      <c r="F2064" s="204">
        <v>0.27700000000000002</v>
      </c>
      <c r="G2064" s="204">
        <v>0.05</v>
      </c>
      <c r="H2064" s="204">
        <v>0.88700000000000001</v>
      </c>
      <c r="I2064" s="204">
        <v>1.7999999999999999E-2</v>
      </c>
      <c r="J2064" s="204"/>
      <c r="K2064" s="204"/>
      <c r="L2064" s="204"/>
    </row>
    <row r="2065" spans="1:12" x14ac:dyDescent="0.25">
      <c r="A2065" s="50" t="s">
        <v>2845</v>
      </c>
      <c r="B2065" s="50" t="s">
        <v>5338</v>
      </c>
      <c r="C2065" s="204">
        <v>3.2000000000000001E-2</v>
      </c>
      <c r="D2065" s="204">
        <v>0.19600000000000001</v>
      </c>
      <c r="E2065" s="204">
        <v>0.218</v>
      </c>
      <c r="F2065" s="204">
        <v>0.80800000000000005</v>
      </c>
      <c r="G2065" s="204">
        <v>1.0209999999999999</v>
      </c>
      <c r="H2065" s="204">
        <v>2.0129999999999999</v>
      </c>
      <c r="I2065" s="204">
        <v>62.96</v>
      </c>
      <c r="J2065" s="204">
        <v>0</v>
      </c>
      <c r="K2065" s="204">
        <v>0</v>
      </c>
      <c r="L2065" s="204"/>
    </row>
    <row r="2066" spans="1:12" x14ac:dyDescent="0.25">
      <c r="A2066" s="50" t="s">
        <v>4591</v>
      </c>
      <c r="B2066" s="50" t="s">
        <v>5339</v>
      </c>
      <c r="C2066" s="204">
        <v>15.183</v>
      </c>
      <c r="D2066" s="204">
        <v>7.6180000000000003</v>
      </c>
      <c r="E2066" s="204">
        <v>3.9540000000000002</v>
      </c>
      <c r="F2066" s="204">
        <v>10.698</v>
      </c>
      <c r="G2066" s="204">
        <v>11.544</v>
      </c>
      <c r="H2066" s="204"/>
      <c r="I2066" s="204"/>
      <c r="J2066" s="204"/>
      <c r="K2066" s="204"/>
      <c r="L2066" s="204"/>
    </row>
    <row r="2067" spans="1:12" x14ac:dyDescent="0.25">
      <c r="A2067" s="50" t="s">
        <v>4266</v>
      </c>
      <c r="B2067" s="50" t="s">
        <v>5340</v>
      </c>
      <c r="C2067" s="204">
        <v>0.191</v>
      </c>
      <c r="D2067" s="204">
        <v>1.8740000000000001</v>
      </c>
      <c r="E2067" s="204">
        <v>0.23699999999999999</v>
      </c>
      <c r="F2067" s="204">
        <v>1.633</v>
      </c>
      <c r="G2067" s="204">
        <v>0.53100000000000003</v>
      </c>
      <c r="H2067" s="204"/>
      <c r="I2067" s="204"/>
      <c r="J2067" s="204"/>
      <c r="K2067" s="204"/>
      <c r="L2067" s="204"/>
    </row>
    <row r="2068" spans="1:12" x14ac:dyDescent="0.25">
      <c r="A2068" s="50" t="s">
        <v>647</v>
      </c>
      <c r="B2068" s="50" t="s">
        <v>5341</v>
      </c>
      <c r="C2068" s="204">
        <v>0.91500000000000004</v>
      </c>
      <c r="D2068" s="204">
        <v>0.104</v>
      </c>
      <c r="E2068" s="204">
        <v>0.311</v>
      </c>
      <c r="F2068" s="204">
        <v>60.89</v>
      </c>
      <c r="G2068" s="204">
        <v>166.52500000000001</v>
      </c>
      <c r="H2068" s="204">
        <v>382.01499999999999</v>
      </c>
      <c r="I2068" s="204">
        <v>165.95599999999999</v>
      </c>
      <c r="J2068" s="204">
        <v>213.38900000000001</v>
      </c>
      <c r="K2068" s="204">
        <v>89.058000000000007</v>
      </c>
      <c r="L2068" s="204"/>
    </row>
    <row r="2069" spans="1:12" x14ac:dyDescent="0.25">
      <c r="A2069" s="50" t="s">
        <v>216</v>
      </c>
      <c r="B2069" s="50" t="s">
        <v>5342</v>
      </c>
      <c r="C2069" s="204">
        <v>67.378</v>
      </c>
      <c r="D2069" s="204">
        <v>82.423000000000002</v>
      </c>
      <c r="E2069" s="204">
        <v>52.664000000000001</v>
      </c>
      <c r="F2069" s="204">
        <v>158.94499999999999</v>
      </c>
      <c r="G2069" s="204">
        <v>183.625</v>
      </c>
      <c r="H2069" s="204">
        <v>305.44799999999998</v>
      </c>
      <c r="I2069" s="204">
        <v>124.17400000000001</v>
      </c>
      <c r="J2069" s="204">
        <v>519.90599999999995</v>
      </c>
      <c r="K2069" s="204">
        <v>270.34500000000003</v>
      </c>
      <c r="L2069" s="204">
        <v>203.17699999999999</v>
      </c>
    </row>
    <row r="2070" spans="1:12" x14ac:dyDescent="0.25">
      <c r="A2070" s="50" t="s">
        <v>4267</v>
      </c>
      <c r="B2070" s="50" t="s">
        <v>5343</v>
      </c>
      <c r="C2070" s="204">
        <v>477.255</v>
      </c>
      <c r="D2070" s="204">
        <v>6336.7790000000005</v>
      </c>
      <c r="E2070" s="204">
        <v>1563.444</v>
      </c>
      <c r="F2070" s="204">
        <v>499.57400000000001</v>
      </c>
      <c r="G2070" s="204">
        <v>141.47</v>
      </c>
      <c r="H2070" s="204">
        <v>289.67700000000002</v>
      </c>
      <c r="I2070" s="204">
        <v>175.38200000000001</v>
      </c>
      <c r="J2070" s="204">
        <v>111.414</v>
      </c>
      <c r="K2070" s="204">
        <v>59.393999999999998</v>
      </c>
      <c r="L2070" s="204">
        <v>352.81900000000002</v>
      </c>
    </row>
    <row r="2071" spans="1:12" x14ac:dyDescent="0.25">
      <c r="A2071" s="50" t="s">
        <v>4268</v>
      </c>
      <c r="B2071" s="50" t="s">
        <v>5344</v>
      </c>
      <c r="C2071" s="204">
        <v>6.069</v>
      </c>
      <c r="D2071" s="204">
        <v>2.0489999999999999</v>
      </c>
      <c r="E2071" s="204">
        <v>0.66700000000000004</v>
      </c>
      <c r="F2071" s="204">
        <v>0.40200000000000002</v>
      </c>
      <c r="G2071" s="204"/>
      <c r="H2071" s="204">
        <v>59.514000000000003</v>
      </c>
      <c r="I2071" s="204"/>
      <c r="J2071" s="204">
        <v>602.76</v>
      </c>
      <c r="K2071" s="204">
        <v>6.5309999999999997</v>
      </c>
      <c r="L2071" s="204"/>
    </row>
    <row r="2072" spans="1:12" x14ac:dyDescent="0.25">
      <c r="A2072" s="50" t="s">
        <v>4374</v>
      </c>
      <c r="B2072" s="50" t="s">
        <v>5346</v>
      </c>
      <c r="C2072" s="204">
        <v>60.34</v>
      </c>
      <c r="D2072" s="204">
        <v>53.119</v>
      </c>
      <c r="E2072" s="204">
        <v>67.757000000000005</v>
      </c>
      <c r="F2072" s="204">
        <v>104.77200000000001</v>
      </c>
      <c r="G2072" s="204">
        <v>31.257000000000001</v>
      </c>
      <c r="H2072" s="204">
        <v>79.287999999999997</v>
      </c>
      <c r="I2072" s="204">
        <v>125.119</v>
      </c>
      <c r="J2072" s="204">
        <v>329.72500000000002</v>
      </c>
      <c r="K2072" s="204">
        <v>82.271000000000001</v>
      </c>
      <c r="L2072" s="204">
        <v>96.638000000000005</v>
      </c>
    </row>
    <row r="2073" spans="1:12" x14ac:dyDescent="0.25">
      <c r="A2073" s="50" t="s">
        <v>132</v>
      </c>
      <c r="B2073" s="50" t="s">
        <v>5348</v>
      </c>
      <c r="C2073" s="204">
        <v>12.536</v>
      </c>
      <c r="D2073" s="204">
        <v>30.001999999999999</v>
      </c>
      <c r="E2073" s="204">
        <v>29.251000000000001</v>
      </c>
      <c r="F2073" s="204">
        <v>13.843999999999999</v>
      </c>
      <c r="G2073" s="204">
        <v>58.722999999999999</v>
      </c>
      <c r="H2073" s="204">
        <v>2.5000000000000001E-2</v>
      </c>
      <c r="I2073" s="204"/>
      <c r="J2073" s="204">
        <v>12.769</v>
      </c>
      <c r="K2073" s="204">
        <v>1.7629999999999999</v>
      </c>
      <c r="L2073" s="204">
        <v>9.3070000000000004</v>
      </c>
    </row>
    <row r="2074" spans="1:12" x14ac:dyDescent="0.25">
      <c r="A2074" s="50" t="s">
        <v>15</v>
      </c>
      <c r="B2074" s="50" t="s">
        <v>5349</v>
      </c>
      <c r="C2074" s="204">
        <v>1220.145</v>
      </c>
      <c r="D2074" s="204">
        <v>994.18</v>
      </c>
      <c r="E2074" s="204">
        <v>1733.0039999999999</v>
      </c>
      <c r="F2074" s="204">
        <v>2476.0450000000001</v>
      </c>
      <c r="G2074" s="204">
        <v>2676.0120000000002</v>
      </c>
      <c r="H2074" s="204">
        <v>2104.8029999999999</v>
      </c>
      <c r="I2074" s="204">
        <v>2053.6610000000001</v>
      </c>
      <c r="J2074" s="204">
        <v>3279.0059999999999</v>
      </c>
      <c r="K2074" s="204">
        <v>2526.3339999999998</v>
      </c>
      <c r="L2074" s="204">
        <v>2262.7779999999998</v>
      </c>
    </row>
    <row r="2075" spans="1:12" x14ac:dyDescent="0.25">
      <c r="A2075" s="50" t="s">
        <v>562</v>
      </c>
      <c r="B2075" s="50" t="s">
        <v>5350</v>
      </c>
      <c r="C2075" s="204">
        <v>0</v>
      </c>
      <c r="D2075" s="204">
        <v>2.605</v>
      </c>
      <c r="E2075" s="204">
        <v>0</v>
      </c>
      <c r="F2075" s="204"/>
      <c r="G2075" s="204">
        <v>0</v>
      </c>
      <c r="H2075" s="204"/>
      <c r="I2075" s="204"/>
      <c r="J2075" s="204"/>
      <c r="K2075" s="204"/>
      <c r="L2075" s="204"/>
    </row>
    <row r="2076" spans="1:12" x14ac:dyDescent="0.25">
      <c r="A2076" s="50" t="s">
        <v>1866</v>
      </c>
      <c r="B2076" s="50" t="s">
        <v>5351</v>
      </c>
      <c r="C2076" s="204">
        <v>0</v>
      </c>
      <c r="D2076" s="204">
        <v>6.9409999999999998</v>
      </c>
      <c r="E2076" s="204">
        <v>16.071999999999999</v>
      </c>
      <c r="F2076" s="204">
        <v>0</v>
      </c>
      <c r="G2076" s="204">
        <v>75.049000000000007</v>
      </c>
      <c r="H2076" s="204">
        <v>0</v>
      </c>
      <c r="I2076" s="204">
        <v>0</v>
      </c>
      <c r="J2076" s="204">
        <v>25.725000000000001</v>
      </c>
      <c r="K2076" s="204">
        <v>0</v>
      </c>
      <c r="L2076" s="204">
        <v>0</v>
      </c>
    </row>
    <row r="2077" spans="1:12" x14ac:dyDescent="0.25">
      <c r="A2077" s="50" t="s">
        <v>224</v>
      </c>
      <c r="B2077" s="50" t="s">
        <v>5038</v>
      </c>
      <c r="C2077" s="204">
        <v>0.29199999999999998</v>
      </c>
      <c r="D2077" s="204">
        <v>0</v>
      </c>
      <c r="E2077" s="204">
        <v>1003.292</v>
      </c>
      <c r="F2077" s="204">
        <v>0</v>
      </c>
      <c r="G2077" s="204"/>
      <c r="H2077" s="204">
        <v>0</v>
      </c>
      <c r="I2077" s="204">
        <v>0</v>
      </c>
      <c r="J2077" s="204">
        <v>418.16399999999999</v>
      </c>
      <c r="K2077" s="204">
        <v>0</v>
      </c>
      <c r="L2077" s="204">
        <v>0</v>
      </c>
    </row>
    <row r="2078" spans="1:12" x14ac:dyDescent="0.25">
      <c r="A2078" s="50" t="s">
        <v>4375</v>
      </c>
      <c r="B2078" s="50" t="s">
        <v>5352</v>
      </c>
      <c r="C2078" s="204"/>
      <c r="D2078" s="204"/>
      <c r="E2078" s="204"/>
      <c r="F2078" s="204"/>
      <c r="G2078" s="204"/>
      <c r="H2078" s="204"/>
      <c r="I2078" s="204">
        <v>0.01</v>
      </c>
      <c r="J2078" s="204"/>
      <c r="K2078" s="204"/>
      <c r="L2078" s="204"/>
    </row>
    <row r="2079" spans="1:12" x14ac:dyDescent="0.25">
      <c r="A2079" s="50" t="s">
        <v>3534</v>
      </c>
      <c r="B2079" s="50" t="s">
        <v>5353</v>
      </c>
      <c r="C2079" s="204">
        <v>0.01</v>
      </c>
      <c r="D2079" s="204">
        <v>4.1399999999999997</v>
      </c>
      <c r="E2079" s="204">
        <v>0.51</v>
      </c>
      <c r="F2079" s="204">
        <v>2.4020000000000001</v>
      </c>
      <c r="G2079" s="204">
        <v>1.1930000000000001</v>
      </c>
      <c r="H2079" s="204">
        <v>2.2930000000000001</v>
      </c>
      <c r="I2079" s="204">
        <v>0.27500000000000002</v>
      </c>
      <c r="J2079" s="204">
        <v>1.877</v>
      </c>
      <c r="K2079" s="204">
        <v>1.1870000000000001</v>
      </c>
      <c r="L2079" s="204"/>
    </row>
    <row r="2080" spans="1:12" x14ac:dyDescent="0.25">
      <c r="A2080" s="50" t="s">
        <v>4129</v>
      </c>
      <c r="B2080" s="50" t="s">
        <v>5354</v>
      </c>
      <c r="C2080" s="204">
        <v>157.16</v>
      </c>
      <c r="D2080" s="204">
        <v>151.98599999999999</v>
      </c>
      <c r="E2080" s="204">
        <v>67.858999999999995</v>
      </c>
      <c r="F2080" s="204">
        <v>71.872</v>
      </c>
      <c r="G2080" s="204">
        <v>237.137</v>
      </c>
      <c r="H2080" s="204">
        <v>454.49299999999999</v>
      </c>
      <c r="I2080" s="204">
        <v>329.59300000000002</v>
      </c>
      <c r="J2080" s="204">
        <v>439.51100000000002</v>
      </c>
      <c r="K2080" s="204">
        <v>332.09399999999999</v>
      </c>
      <c r="L2080" s="204">
        <v>423.88299999999998</v>
      </c>
    </row>
    <row r="2081" spans="1:12" x14ac:dyDescent="0.25">
      <c r="A2081" s="50" t="s">
        <v>3580</v>
      </c>
      <c r="B2081" s="50" t="s">
        <v>5355</v>
      </c>
      <c r="C2081" s="204">
        <v>9.4160000000000004</v>
      </c>
      <c r="D2081" s="204"/>
      <c r="E2081" s="204"/>
      <c r="F2081" s="204"/>
      <c r="G2081" s="204"/>
      <c r="H2081" s="204"/>
      <c r="I2081" s="204"/>
      <c r="J2081" s="204"/>
      <c r="K2081" s="204"/>
      <c r="L2081" s="204"/>
    </row>
    <row r="2082" spans="1:12" x14ac:dyDescent="0.25">
      <c r="A2082" s="50" t="s">
        <v>1843</v>
      </c>
      <c r="B2082" s="50" t="s">
        <v>5356</v>
      </c>
      <c r="C2082" s="204">
        <v>50.96</v>
      </c>
      <c r="D2082" s="204">
        <v>77.23</v>
      </c>
      <c r="E2082" s="204">
        <v>24.137</v>
      </c>
      <c r="F2082" s="204">
        <v>18.873999999999999</v>
      </c>
      <c r="G2082" s="204">
        <v>219.786</v>
      </c>
      <c r="H2082" s="204">
        <v>2.6059999999999999</v>
      </c>
      <c r="I2082" s="204">
        <v>7.9560000000000004</v>
      </c>
      <c r="J2082" s="204">
        <v>7.7859999999999996</v>
      </c>
      <c r="K2082" s="204">
        <v>41.720999999999997</v>
      </c>
      <c r="L2082" s="204">
        <v>47.506</v>
      </c>
    </row>
    <row r="2083" spans="1:12" x14ac:dyDescent="0.25">
      <c r="A2083" s="50" t="s">
        <v>120</v>
      </c>
      <c r="B2083" s="50" t="s">
        <v>5357</v>
      </c>
      <c r="C2083" s="204">
        <v>2359.5680000000002</v>
      </c>
      <c r="D2083" s="204">
        <v>4669.5110000000004</v>
      </c>
      <c r="E2083" s="204">
        <v>3772.6750000000002</v>
      </c>
      <c r="F2083" s="204">
        <v>915.01499999999999</v>
      </c>
      <c r="G2083" s="204">
        <v>4659.7510000000002</v>
      </c>
      <c r="H2083" s="204">
        <v>1287.4860000000001</v>
      </c>
      <c r="I2083" s="204">
        <v>739.54399999999998</v>
      </c>
      <c r="J2083" s="204">
        <v>2961.2339999999999</v>
      </c>
      <c r="K2083" s="204">
        <v>627.41099999999994</v>
      </c>
      <c r="L2083" s="204">
        <v>483.13900000000001</v>
      </c>
    </row>
    <row r="2084" spans="1:12" x14ac:dyDescent="0.25">
      <c r="A2084" s="50" t="s">
        <v>4335</v>
      </c>
      <c r="B2084" s="50" t="s">
        <v>5358</v>
      </c>
      <c r="C2084" s="204"/>
      <c r="D2084" s="204"/>
      <c r="E2084" s="204"/>
      <c r="F2084" s="204"/>
      <c r="G2084" s="204"/>
      <c r="H2084" s="204"/>
      <c r="I2084" s="204">
        <v>0.79700000000000004</v>
      </c>
      <c r="J2084" s="204"/>
      <c r="K2084" s="204"/>
      <c r="L2084" s="204"/>
    </row>
    <row r="2085" spans="1:12" x14ac:dyDescent="0.25">
      <c r="A2085" s="50" t="s">
        <v>432</v>
      </c>
      <c r="B2085" s="50" t="s">
        <v>5359</v>
      </c>
      <c r="C2085" s="204"/>
      <c r="D2085" s="204">
        <v>26.54</v>
      </c>
      <c r="E2085" s="204">
        <v>873.53099999999995</v>
      </c>
      <c r="F2085" s="204">
        <v>31.994</v>
      </c>
      <c r="G2085" s="204">
        <v>207.10400000000001</v>
      </c>
      <c r="H2085" s="204">
        <v>482.29899999999998</v>
      </c>
      <c r="I2085" s="204">
        <v>0.54600000000000004</v>
      </c>
      <c r="J2085" s="204"/>
      <c r="K2085" s="204">
        <v>31.021999999999998</v>
      </c>
      <c r="L2085" s="204">
        <v>38.31</v>
      </c>
    </row>
    <row r="2086" spans="1:12" x14ac:dyDescent="0.25">
      <c r="A2086" s="50" t="s">
        <v>1489</v>
      </c>
      <c r="B2086" s="50" t="s">
        <v>5361</v>
      </c>
      <c r="C2086" s="204"/>
      <c r="D2086" s="204"/>
      <c r="E2086" s="204"/>
      <c r="F2086" s="204">
        <v>1.6579999999999999</v>
      </c>
      <c r="G2086" s="204">
        <v>6075.3950000000004</v>
      </c>
      <c r="H2086" s="204">
        <v>1457.1959999999999</v>
      </c>
      <c r="I2086" s="204">
        <v>813.08699999999999</v>
      </c>
      <c r="J2086" s="204">
        <v>116.23</v>
      </c>
      <c r="K2086" s="204">
        <v>32.807000000000002</v>
      </c>
      <c r="L2086" s="204"/>
    </row>
    <row r="2087" spans="1:12" x14ac:dyDescent="0.25">
      <c r="A2087" s="50" t="s">
        <v>2248</v>
      </c>
      <c r="B2087" s="50" t="s">
        <v>5362</v>
      </c>
      <c r="C2087" s="204">
        <v>753.49900000000002</v>
      </c>
      <c r="D2087" s="204">
        <v>1512.0160000000001</v>
      </c>
      <c r="E2087" s="204">
        <v>936.18200000000002</v>
      </c>
      <c r="F2087" s="204">
        <v>290.17200000000003</v>
      </c>
      <c r="G2087" s="204">
        <v>8947.893</v>
      </c>
      <c r="H2087" s="204">
        <v>9367.2109999999993</v>
      </c>
      <c r="I2087" s="204">
        <v>9095.0589999999993</v>
      </c>
      <c r="J2087" s="204">
        <v>14963.791999999999</v>
      </c>
      <c r="K2087" s="204">
        <v>24264.195</v>
      </c>
      <c r="L2087" s="204">
        <v>23803.008000000002</v>
      </c>
    </row>
    <row r="2088" spans="1:12" x14ac:dyDescent="0.25">
      <c r="A2088" s="50" t="s">
        <v>75</v>
      </c>
      <c r="B2088" s="50" t="s">
        <v>5363</v>
      </c>
      <c r="C2088" s="204"/>
      <c r="D2088" s="204"/>
      <c r="E2088" s="204">
        <v>1.0660000000000001</v>
      </c>
      <c r="F2088" s="204"/>
      <c r="G2088" s="204"/>
      <c r="H2088" s="204">
        <v>8.6240000000000006</v>
      </c>
      <c r="I2088" s="204">
        <v>0.20499999999999999</v>
      </c>
      <c r="J2088" s="204"/>
      <c r="K2088" s="204">
        <v>10.496</v>
      </c>
      <c r="L2088" s="204"/>
    </row>
    <row r="2089" spans="1:12" x14ac:dyDescent="0.25">
      <c r="A2089" s="50" t="s">
        <v>1214</v>
      </c>
      <c r="B2089" s="50" t="s">
        <v>5364</v>
      </c>
      <c r="C2089" s="204"/>
      <c r="D2089" s="204"/>
      <c r="E2089" s="204"/>
      <c r="F2089" s="204"/>
      <c r="G2089" s="204">
        <v>60.536999999999999</v>
      </c>
      <c r="H2089" s="204">
        <v>133.17099999999999</v>
      </c>
      <c r="I2089" s="204">
        <v>80.396000000000001</v>
      </c>
      <c r="J2089" s="204"/>
      <c r="K2089" s="204">
        <v>7.7869999999999999</v>
      </c>
      <c r="L2089" s="204"/>
    </row>
    <row r="2090" spans="1:12" x14ac:dyDescent="0.25">
      <c r="A2090" s="50" t="s">
        <v>10022</v>
      </c>
      <c r="B2090" s="50" t="s">
        <v>10023</v>
      </c>
      <c r="C2090" s="204"/>
      <c r="D2090" s="204">
        <v>5.5069999999999997</v>
      </c>
      <c r="E2090" s="204"/>
      <c r="F2090" s="204"/>
      <c r="G2090" s="204"/>
      <c r="H2090" s="204"/>
      <c r="I2090" s="204"/>
      <c r="J2090" s="204"/>
      <c r="K2090" s="204"/>
      <c r="L2090" s="204"/>
    </row>
    <row r="2091" spans="1:12" x14ac:dyDescent="0.25">
      <c r="A2091" s="50" t="s">
        <v>1736</v>
      </c>
      <c r="B2091" s="50" t="s">
        <v>5367</v>
      </c>
      <c r="C2091" s="204"/>
      <c r="D2091" s="204"/>
      <c r="E2091" s="204">
        <v>0.02</v>
      </c>
      <c r="F2091" s="204"/>
      <c r="G2091" s="204"/>
      <c r="H2091" s="204"/>
      <c r="I2091" s="204">
        <v>5.08</v>
      </c>
      <c r="J2091" s="204"/>
      <c r="K2091" s="204">
        <v>16.835999999999999</v>
      </c>
      <c r="L2091" s="204">
        <v>15.98</v>
      </c>
    </row>
    <row r="2092" spans="1:12" x14ac:dyDescent="0.25">
      <c r="A2092" s="50" t="s">
        <v>883</v>
      </c>
      <c r="B2092" s="50" t="s">
        <v>5369</v>
      </c>
      <c r="C2092" s="204"/>
      <c r="D2092" s="204">
        <v>2.0870000000000002</v>
      </c>
      <c r="E2092" s="204"/>
      <c r="F2092" s="204">
        <v>2.8</v>
      </c>
      <c r="G2092" s="204">
        <v>6.0069999999999997</v>
      </c>
      <c r="H2092" s="204">
        <v>0.05</v>
      </c>
      <c r="I2092" s="204">
        <v>1.821</v>
      </c>
      <c r="J2092" s="204"/>
      <c r="K2092" s="204">
        <v>20.501999999999999</v>
      </c>
      <c r="L2092" s="204">
        <v>9.33</v>
      </c>
    </row>
    <row r="2093" spans="1:12" x14ac:dyDescent="0.25">
      <c r="A2093" s="50" t="s">
        <v>2038</v>
      </c>
      <c r="B2093" s="50" t="s">
        <v>5372</v>
      </c>
      <c r="C2093" s="204"/>
      <c r="D2093" s="204"/>
      <c r="E2093" s="204"/>
      <c r="F2093" s="204"/>
      <c r="G2093" s="204"/>
      <c r="H2093" s="204"/>
      <c r="I2093" s="204">
        <v>5.5540000000000003</v>
      </c>
      <c r="J2093" s="204"/>
      <c r="K2093" s="204"/>
      <c r="L2093" s="204"/>
    </row>
    <row r="2094" spans="1:12" x14ac:dyDescent="0.25">
      <c r="A2094" s="50" t="s">
        <v>1836</v>
      </c>
      <c r="B2094" s="50" t="s">
        <v>5373</v>
      </c>
      <c r="C2094" s="204"/>
      <c r="D2094" s="204"/>
      <c r="E2094" s="204">
        <v>0.24399999999999999</v>
      </c>
      <c r="F2094" s="204"/>
      <c r="G2094" s="204">
        <v>46.84</v>
      </c>
      <c r="H2094" s="204"/>
      <c r="I2094" s="204"/>
      <c r="J2094" s="204"/>
      <c r="K2094" s="204"/>
      <c r="L2094" s="204"/>
    </row>
    <row r="2095" spans="1:12" x14ac:dyDescent="0.25">
      <c r="A2095" s="50" t="s">
        <v>2361</v>
      </c>
      <c r="B2095" s="50" t="s">
        <v>5374</v>
      </c>
      <c r="C2095" s="204"/>
      <c r="D2095" s="204"/>
      <c r="E2095" s="204"/>
      <c r="F2095" s="204">
        <v>0.02</v>
      </c>
      <c r="G2095" s="204"/>
      <c r="H2095" s="204"/>
      <c r="I2095" s="204"/>
      <c r="J2095" s="204"/>
      <c r="K2095" s="204"/>
      <c r="L2095" s="204"/>
    </row>
    <row r="2096" spans="1:12" x14ac:dyDescent="0.25">
      <c r="A2096" s="50" t="s">
        <v>2862</v>
      </c>
      <c r="B2096" s="50" t="s">
        <v>5376</v>
      </c>
      <c r="C2096" s="204">
        <v>4.2999999999999997E-2</v>
      </c>
      <c r="D2096" s="204"/>
      <c r="E2096" s="204">
        <v>0.38100000000000001</v>
      </c>
      <c r="F2096" s="204"/>
      <c r="G2096" s="204">
        <v>92.355999999999995</v>
      </c>
      <c r="H2096" s="204"/>
      <c r="I2096" s="204"/>
      <c r="J2096" s="204"/>
      <c r="K2096" s="204"/>
      <c r="L2096" s="204"/>
    </row>
    <row r="2097" spans="1:12" x14ac:dyDescent="0.25">
      <c r="A2097" s="50" t="s">
        <v>1517</v>
      </c>
      <c r="B2097" s="50" t="s">
        <v>5377</v>
      </c>
      <c r="C2097" s="204"/>
      <c r="D2097" s="204"/>
      <c r="E2097" s="204"/>
      <c r="F2097" s="204"/>
      <c r="G2097" s="204"/>
      <c r="H2097" s="204"/>
      <c r="I2097" s="204"/>
      <c r="J2097" s="204"/>
      <c r="K2097" s="204">
        <v>0.1</v>
      </c>
      <c r="L2097" s="204"/>
    </row>
    <row r="2098" spans="1:12" x14ac:dyDescent="0.25">
      <c r="A2098" s="50" t="s">
        <v>2497</v>
      </c>
      <c r="B2098" s="50" t="s">
        <v>5379</v>
      </c>
      <c r="C2098" s="204"/>
      <c r="D2098" s="204"/>
      <c r="E2098" s="204"/>
      <c r="F2098" s="204">
        <v>7.4999999999999997E-2</v>
      </c>
      <c r="G2098" s="204">
        <v>0.1</v>
      </c>
      <c r="H2098" s="204">
        <v>0.251</v>
      </c>
      <c r="I2098" s="204">
        <v>0</v>
      </c>
      <c r="J2098" s="204">
        <v>4.1859999999999999</v>
      </c>
      <c r="K2098" s="204">
        <v>0.55900000000000005</v>
      </c>
      <c r="L2098" s="204"/>
    </row>
    <row r="2099" spans="1:12" x14ac:dyDescent="0.25">
      <c r="A2099" s="50" t="s">
        <v>508</v>
      </c>
      <c r="B2099" s="50" t="s">
        <v>5380</v>
      </c>
      <c r="C2099" s="204"/>
      <c r="D2099" s="204"/>
      <c r="E2099" s="204"/>
      <c r="F2099" s="204">
        <v>0</v>
      </c>
      <c r="G2099" s="204">
        <v>0.15</v>
      </c>
      <c r="H2099" s="204">
        <v>0</v>
      </c>
      <c r="I2099" s="204">
        <v>0.154</v>
      </c>
      <c r="J2099" s="204">
        <v>7.9130000000000003</v>
      </c>
      <c r="K2099" s="204">
        <v>0.21</v>
      </c>
      <c r="L2099" s="204">
        <v>0</v>
      </c>
    </row>
    <row r="2100" spans="1:12" x14ac:dyDescent="0.25">
      <c r="A2100" s="50" t="s">
        <v>2275</v>
      </c>
      <c r="B2100" s="50" t="s">
        <v>5383</v>
      </c>
      <c r="C2100" s="204"/>
      <c r="D2100" s="204"/>
      <c r="E2100" s="204"/>
      <c r="F2100" s="204">
        <v>6.383</v>
      </c>
      <c r="G2100" s="204">
        <v>1.113</v>
      </c>
      <c r="H2100" s="204">
        <v>616.14400000000001</v>
      </c>
      <c r="I2100" s="204"/>
      <c r="J2100" s="204"/>
      <c r="K2100" s="204"/>
      <c r="L2100" s="204"/>
    </row>
    <row r="2101" spans="1:12" x14ac:dyDescent="0.25">
      <c r="A2101" s="50" t="s">
        <v>4636</v>
      </c>
      <c r="B2101" s="50" t="s">
        <v>5386</v>
      </c>
      <c r="C2101" s="204"/>
      <c r="D2101" s="204"/>
      <c r="E2101" s="204"/>
      <c r="F2101" s="204"/>
      <c r="G2101" s="204"/>
      <c r="H2101" s="204">
        <v>0.108</v>
      </c>
      <c r="I2101" s="204"/>
      <c r="J2101" s="204"/>
      <c r="K2101" s="204"/>
      <c r="L2101" s="204"/>
    </row>
    <row r="2102" spans="1:12" x14ac:dyDescent="0.25">
      <c r="A2102" s="50" t="s">
        <v>4205</v>
      </c>
      <c r="B2102" s="50" t="s">
        <v>5387</v>
      </c>
      <c r="C2102" s="204"/>
      <c r="D2102" s="204"/>
      <c r="E2102" s="204">
        <v>0</v>
      </c>
      <c r="F2102" s="204"/>
      <c r="G2102" s="204">
        <v>0.375</v>
      </c>
      <c r="H2102" s="204">
        <v>0.21</v>
      </c>
      <c r="I2102" s="204">
        <v>1.0999999999999999E-2</v>
      </c>
      <c r="J2102" s="204"/>
      <c r="K2102" s="204"/>
      <c r="L2102" s="204">
        <v>23.934999999999999</v>
      </c>
    </row>
    <row r="2103" spans="1:12" x14ac:dyDescent="0.25">
      <c r="A2103" s="50" t="s">
        <v>4171</v>
      </c>
      <c r="B2103" s="50" t="s">
        <v>5388</v>
      </c>
      <c r="C2103" s="204">
        <v>1.4999999999999999E-2</v>
      </c>
      <c r="D2103" s="204"/>
      <c r="E2103" s="204">
        <v>0.23300000000000001</v>
      </c>
      <c r="F2103" s="204"/>
      <c r="G2103" s="204"/>
      <c r="H2103" s="204">
        <v>65.664000000000001</v>
      </c>
      <c r="I2103" s="204">
        <v>0.114</v>
      </c>
      <c r="J2103" s="204">
        <v>0</v>
      </c>
      <c r="K2103" s="204"/>
      <c r="L2103" s="204">
        <v>26.594999999999999</v>
      </c>
    </row>
    <row r="2104" spans="1:12" x14ac:dyDescent="0.25">
      <c r="A2104" s="50" t="s">
        <v>3834</v>
      </c>
      <c r="B2104" s="50" t="s">
        <v>5390</v>
      </c>
      <c r="C2104" s="204"/>
      <c r="D2104" s="204"/>
      <c r="E2104" s="204"/>
      <c r="F2104" s="204"/>
      <c r="G2104" s="204">
        <v>0.27500000000000002</v>
      </c>
      <c r="H2104" s="204">
        <v>1.4999999999999999E-2</v>
      </c>
      <c r="I2104" s="204"/>
      <c r="J2104" s="204"/>
      <c r="K2104" s="204"/>
      <c r="L2104" s="204"/>
    </row>
    <row r="2105" spans="1:12" x14ac:dyDescent="0.25">
      <c r="A2105" s="50" t="s">
        <v>4262</v>
      </c>
      <c r="B2105" s="50" t="s">
        <v>5393</v>
      </c>
      <c r="C2105" s="204">
        <v>16.433</v>
      </c>
      <c r="D2105" s="204">
        <v>5.1999999999999998E-2</v>
      </c>
      <c r="E2105" s="204"/>
      <c r="F2105" s="204">
        <v>18.768000000000001</v>
      </c>
      <c r="G2105" s="204">
        <v>740.31600000000003</v>
      </c>
      <c r="H2105" s="204">
        <v>0.27800000000000002</v>
      </c>
      <c r="I2105" s="204">
        <v>28.427</v>
      </c>
      <c r="J2105" s="204">
        <v>16.006</v>
      </c>
      <c r="K2105" s="204"/>
      <c r="L2105" s="204"/>
    </row>
    <row r="2106" spans="1:12" x14ac:dyDescent="0.25">
      <c r="A2106" s="50" t="s">
        <v>9705</v>
      </c>
      <c r="B2106" s="50" t="s">
        <v>9706</v>
      </c>
      <c r="C2106" s="204"/>
      <c r="D2106" s="204"/>
      <c r="E2106" s="204">
        <v>0.42799999999999999</v>
      </c>
      <c r="F2106" s="204"/>
      <c r="G2106" s="204">
        <v>14.407</v>
      </c>
      <c r="H2106" s="204"/>
      <c r="I2106" s="204"/>
      <c r="J2106" s="204"/>
      <c r="K2106" s="204"/>
      <c r="L2106" s="204"/>
    </row>
    <row r="2107" spans="1:12" x14ac:dyDescent="0.25">
      <c r="A2107" s="50" t="s">
        <v>3141</v>
      </c>
      <c r="B2107" s="50" t="s">
        <v>5394</v>
      </c>
      <c r="C2107" s="204">
        <v>76.441999999999993</v>
      </c>
      <c r="D2107" s="204">
        <v>56.741</v>
      </c>
      <c r="E2107" s="204">
        <v>48.856999999999999</v>
      </c>
      <c r="F2107" s="204">
        <v>72.197999999999993</v>
      </c>
      <c r="G2107" s="204">
        <v>89.953000000000003</v>
      </c>
      <c r="H2107" s="204">
        <v>120.82</v>
      </c>
      <c r="I2107" s="204">
        <v>88.593999999999994</v>
      </c>
      <c r="J2107" s="204">
        <v>159.91200000000001</v>
      </c>
      <c r="K2107" s="204">
        <v>125.849</v>
      </c>
      <c r="L2107" s="204">
        <v>157.02099999999999</v>
      </c>
    </row>
    <row r="2108" spans="1:12" x14ac:dyDescent="0.25">
      <c r="A2108" s="50" t="s">
        <v>3769</v>
      </c>
      <c r="B2108" s="50" t="s">
        <v>5395</v>
      </c>
      <c r="C2108" s="204"/>
      <c r="D2108" s="204"/>
      <c r="E2108" s="204"/>
      <c r="F2108" s="204"/>
      <c r="G2108" s="204"/>
      <c r="H2108" s="204">
        <v>2E-3</v>
      </c>
      <c r="I2108" s="204"/>
      <c r="J2108" s="204"/>
      <c r="K2108" s="204"/>
      <c r="L2108" s="204"/>
    </row>
    <row r="2109" spans="1:12" x14ac:dyDescent="0.25">
      <c r="A2109" s="50" t="s">
        <v>3033</v>
      </c>
      <c r="B2109" s="50" t="s">
        <v>5396</v>
      </c>
      <c r="C2109" s="204">
        <v>0.999</v>
      </c>
      <c r="D2109" s="204">
        <v>0.13</v>
      </c>
      <c r="E2109" s="204">
        <v>4.1429999999999998</v>
      </c>
      <c r="F2109" s="204">
        <v>0.05</v>
      </c>
      <c r="G2109" s="204">
        <v>0.06</v>
      </c>
      <c r="H2109" s="204">
        <v>0.02</v>
      </c>
      <c r="I2109" s="204">
        <v>0.45200000000000001</v>
      </c>
      <c r="J2109" s="204">
        <v>3.274</v>
      </c>
      <c r="K2109" s="204">
        <v>0.20499999999999999</v>
      </c>
      <c r="L2109" s="204"/>
    </row>
    <row r="2110" spans="1:12" x14ac:dyDescent="0.25">
      <c r="A2110" s="50" t="s">
        <v>845</v>
      </c>
      <c r="B2110" s="50" t="s">
        <v>5398</v>
      </c>
      <c r="C2110" s="204"/>
      <c r="D2110" s="204"/>
      <c r="E2110" s="204"/>
      <c r="F2110" s="204"/>
      <c r="G2110" s="204"/>
      <c r="H2110" s="204"/>
      <c r="I2110" s="204"/>
      <c r="J2110" s="204"/>
      <c r="K2110" s="204">
        <v>0.1</v>
      </c>
      <c r="L2110" s="204"/>
    </row>
    <row r="2111" spans="1:12" x14ac:dyDescent="0.25">
      <c r="A2111" s="50" t="s">
        <v>10024</v>
      </c>
      <c r="B2111" s="50" t="s">
        <v>5399</v>
      </c>
      <c r="C2111" s="204"/>
      <c r="D2111" s="204">
        <v>0</v>
      </c>
      <c r="E2111" s="204"/>
      <c r="F2111" s="204">
        <v>389.01900000000001</v>
      </c>
      <c r="G2111" s="204">
        <v>0</v>
      </c>
      <c r="H2111" s="204"/>
      <c r="I2111" s="204"/>
      <c r="J2111" s="204"/>
      <c r="K2111" s="204"/>
      <c r="L2111" s="204"/>
    </row>
    <row r="2112" spans="1:12" x14ac:dyDescent="0.25">
      <c r="A2112" s="50" t="s">
        <v>3274</v>
      </c>
      <c r="B2112" s="50" t="s">
        <v>5400</v>
      </c>
      <c r="C2112" s="204">
        <v>2.4980000000000002</v>
      </c>
      <c r="D2112" s="204">
        <v>3.605</v>
      </c>
      <c r="E2112" s="204">
        <v>0.26200000000000001</v>
      </c>
      <c r="F2112" s="204">
        <v>0.754</v>
      </c>
      <c r="G2112" s="204">
        <v>0.80100000000000005</v>
      </c>
      <c r="H2112" s="204"/>
      <c r="I2112" s="204"/>
      <c r="J2112" s="204"/>
      <c r="K2112" s="204">
        <v>1.399</v>
      </c>
      <c r="L2112" s="204"/>
    </row>
    <row r="2113" spans="1:12" x14ac:dyDescent="0.25">
      <c r="A2113" s="50" t="s">
        <v>4038</v>
      </c>
      <c r="B2113" s="50" t="s">
        <v>5401</v>
      </c>
      <c r="C2113" s="204"/>
      <c r="D2113" s="204"/>
      <c r="E2113" s="204"/>
      <c r="F2113" s="204"/>
      <c r="G2113" s="204">
        <v>5.0060000000000002</v>
      </c>
      <c r="H2113" s="204">
        <v>16.754999999999999</v>
      </c>
      <c r="I2113" s="204">
        <v>0.36399999999999999</v>
      </c>
      <c r="J2113" s="204"/>
      <c r="K2113" s="204"/>
      <c r="L2113" s="204"/>
    </row>
    <row r="2114" spans="1:12" x14ac:dyDescent="0.25">
      <c r="A2114" s="50" t="s">
        <v>1212</v>
      </c>
      <c r="B2114" s="50" t="s">
        <v>5404</v>
      </c>
      <c r="C2114" s="204">
        <v>0.64900000000000002</v>
      </c>
      <c r="D2114" s="204"/>
      <c r="E2114" s="204"/>
      <c r="F2114" s="204"/>
      <c r="G2114" s="204"/>
      <c r="H2114" s="204"/>
      <c r="I2114" s="204">
        <v>0</v>
      </c>
      <c r="J2114" s="204"/>
      <c r="K2114" s="204"/>
      <c r="L2114" s="204"/>
    </row>
    <row r="2115" spans="1:12" x14ac:dyDescent="0.25">
      <c r="A2115" s="50" t="s">
        <v>3262</v>
      </c>
      <c r="B2115" s="50" t="s">
        <v>5405</v>
      </c>
      <c r="C2115" s="204"/>
      <c r="D2115" s="204"/>
      <c r="E2115" s="204"/>
      <c r="F2115" s="204"/>
      <c r="G2115" s="204"/>
      <c r="H2115" s="204"/>
      <c r="I2115" s="204">
        <v>9.7460000000000004</v>
      </c>
      <c r="J2115" s="204"/>
      <c r="K2115" s="204"/>
      <c r="L2115" s="204"/>
    </row>
    <row r="2116" spans="1:12" x14ac:dyDescent="0.25">
      <c r="A2116" s="50" t="s">
        <v>392</v>
      </c>
      <c r="B2116" s="50" t="s">
        <v>5406</v>
      </c>
      <c r="C2116" s="204">
        <v>59.984999999999999</v>
      </c>
      <c r="D2116" s="204"/>
      <c r="E2116" s="204">
        <v>1.827</v>
      </c>
      <c r="F2116" s="204">
        <v>49.314999999999998</v>
      </c>
      <c r="G2116" s="204">
        <v>33.273000000000003</v>
      </c>
      <c r="H2116" s="204">
        <v>7.1999999999999995E-2</v>
      </c>
      <c r="I2116" s="204">
        <v>36.744999999999997</v>
      </c>
      <c r="J2116" s="204">
        <v>36.009</v>
      </c>
      <c r="K2116" s="204">
        <v>17.957000000000001</v>
      </c>
      <c r="L2116" s="204">
        <v>11.662000000000001</v>
      </c>
    </row>
    <row r="2117" spans="1:12" x14ac:dyDescent="0.25">
      <c r="A2117" s="50" t="s">
        <v>513</v>
      </c>
      <c r="B2117" s="50" t="s">
        <v>5407</v>
      </c>
      <c r="C2117" s="204">
        <v>0.26</v>
      </c>
      <c r="D2117" s="204"/>
      <c r="E2117" s="204"/>
      <c r="F2117" s="204"/>
      <c r="G2117" s="204">
        <v>0.17899999999999999</v>
      </c>
      <c r="H2117" s="204">
        <v>2.621</v>
      </c>
      <c r="I2117" s="204">
        <v>437.27100000000002</v>
      </c>
      <c r="J2117" s="204"/>
      <c r="K2117" s="204">
        <v>4.25</v>
      </c>
      <c r="L2117" s="204">
        <v>43.134</v>
      </c>
    </row>
    <row r="2118" spans="1:12" x14ac:dyDescent="0.25">
      <c r="A2118" s="50" t="s">
        <v>3724</v>
      </c>
      <c r="B2118" s="50" t="s">
        <v>5408</v>
      </c>
      <c r="C2118" s="204"/>
      <c r="D2118" s="204"/>
      <c r="E2118" s="204"/>
      <c r="F2118" s="204"/>
      <c r="G2118" s="204"/>
      <c r="H2118" s="204">
        <v>9.9000000000000005E-2</v>
      </c>
      <c r="I2118" s="204"/>
      <c r="J2118" s="204"/>
      <c r="K2118" s="204"/>
      <c r="L2118" s="204"/>
    </row>
    <row r="2119" spans="1:12" x14ac:dyDescent="0.25">
      <c r="A2119" s="50" t="s">
        <v>4080</v>
      </c>
      <c r="B2119" s="50" t="s">
        <v>5409</v>
      </c>
      <c r="C2119" s="204">
        <v>0.56799999999999995</v>
      </c>
      <c r="D2119" s="204"/>
      <c r="E2119" s="204"/>
      <c r="F2119" s="204"/>
      <c r="G2119" s="204"/>
      <c r="H2119" s="204">
        <v>0.73899999999999999</v>
      </c>
      <c r="I2119" s="204"/>
      <c r="J2119" s="204"/>
      <c r="K2119" s="204"/>
      <c r="L2119" s="204"/>
    </row>
    <row r="2120" spans="1:12" x14ac:dyDescent="0.25">
      <c r="A2120" s="50" t="s">
        <v>9836</v>
      </c>
      <c r="B2120" s="50" t="s">
        <v>9837</v>
      </c>
      <c r="C2120" s="204">
        <v>1.645</v>
      </c>
      <c r="D2120" s="204">
        <v>30.681000000000001</v>
      </c>
      <c r="E2120" s="204">
        <v>37.253</v>
      </c>
      <c r="F2120" s="204">
        <v>18.324999999999999</v>
      </c>
      <c r="G2120" s="204">
        <v>2.0920000000000001</v>
      </c>
      <c r="H2120" s="204"/>
      <c r="I2120" s="204"/>
      <c r="J2120" s="204"/>
      <c r="K2120" s="204"/>
      <c r="L2120" s="204"/>
    </row>
    <row r="2121" spans="1:12" x14ac:dyDescent="0.25">
      <c r="A2121" s="50" t="s">
        <v>4092</v>
      </c>
      <c r="B2121" s="50" t="s">
        <v>5410</v>
      </c>
      <c r="C2121" s="204">
        <v>83.117000000000004</v>
      </c>
      <c r="D2121" s="204"/>
      <c r="E2121" s="204">
        <v>6.5000000000000002E-2</v>
      </c>
      <c r="F2121" s="204"/>
      <c r="G2121" s="204"/>
      <c r="H2121" s="204">
        <v>0.65800000000000003</v>
      </c>
      <c r="I2121" s="204">
        <v>0.34100000000000003</v>
      </c>
      <c r="J2121" s="204">
        <v>1.202</v>
      </c>
      <c r="K2121" s="204"/>
      <c r="L2121" s="204"/>
    </row>
    <row r="2122" spans="1:12" x14ac:dyDescent="0.25">
      <c r="A2122" s="50" t="s">
        <v>1044</v>
      </c>
      <c r="B2122" s="50" t="s">
        <v>5411</v>
      </c>
      <c r="C2122" s="204">
        <v>0.623</v>
      </c>
      <c r="D2122" s="204">
        <v>0.26900000000000002</v>
      </c>
      <c r="E2122" s="204">
        <v>0.48699999999999999</v>
      </c>
      <c r="F2122" s="204">
        <v>0.30299999999999999</v>
      </c>
      <c r="G2122" s="204">
        <v>28.033000000000001</v>
      </c>
      <c r="H2122" s="204">
        <v>374.08300000000003</v>
      </c>
      <c r="I2122" s="204">
        <v>428.89100000000002</v>
      </c>
      <c r="J2122" s="204">
        <v>244.45</v>
      </c>
      <c r="K2122" s="204">
        <v>188.84800000000001</v>
      </c>
      <c r="L2122" s="204">
        <v>209.232</v>
      </c>
    </row>
    <row r="2123" spans="1:12" x14ac:dyDescent="0.25">
      <c r="A2123" s="50" t="s">
        <v>4298</v>
      </c>
      <c r="B2123" s="50" t="s">
        <v>5412</v>
      </c>
      <c r="C2123" s="204"/>
      <c r="D2123" s="204"/>
      <c r="E2123" s="204"/>
      <c r="F2123" s="204">
        <v>3.7999999999999999E-2</v>
      </c>
      <c r="G2123" s="204">
        <v>0.113</v>
      </c>
      <c r="H2123" s="204"/>
      <c r="I2123" s="204"/>
      <c r="J2123" s="204"/>
      <c r="K2123" s="204"/>
      <c r="L2123" s="204"/>
    </row>
    <row r="2124" spans="1:12" x14ac:dyDescent="0.25">
      <c r="A2124" s="50" t="s">
        <v>4595</v>
      </c>
      <c r="B2124" s="50" t="s">
        <v>5413</v>
      </c>
      <c r="C2124" s="204"/>
      <c r="D2124" s="204"/>
      <c r="E2124" s="204"/>
      <c r="F2124" s="204">
        <v>0.18099999999999999</v>
      </c>
      <c r="G2124" s="204">
        <v>0.1</v>
      </c>
      <c r="H2124" s="204"/>
      <c r="I2124" s="204"/>
      <c r="J2124" s="204">
        <v>103.108</v>
      </c>
      <c r="K2124" s="204">
        <v>22.687000000000001</v>
      </c>
      <c r="L2124" s="204">
        <v>309.48899999999998</v>
      </c>
    </row>
    <row r="2125" spans="1:12" x14ac:dyDescent="0.25">
      <c r="A2125" s="50" t="s">
        <v>4376</v>
      </c>
      <c r="B2125" s="50" t="s">
        <v>5414</v>
      </c>
      <c r="C2125" s="204">
        <v>0.23799999999999999</v>
      </c>
      <c r="D2125" s="204"/>
      <c r="E2125" s="204"/>
      <c r="F2125" s="204">
        <v>3.5409999999999999</v>
      </c>
      <c r="G2125" s="204">
        <v>0.05</v>
      </c>
      <c r="H2125" s="204"/>
      <c r="I2125" s="204"/>
      <c r="J2125" s="204"/>
      <c r="K2125" s="204"/>
      <c r="L2125" s="204"/>
    </row>
    <row r="2126" spans="1:12" x14ac:dyDescent="0.25">
      <c r="A2126" s="50" t="s">
        <v>10025</v>
      </c>
      <c r="B2126" s="50" t="s">
        <v>10026</v>
      </c>
      <c r="C2126" s="204">
        <v>0.21099999999999999</v>
      </c>
      <c r="D2126" s="204"/>
      <c r="E2126" s="204"/>
      <c r="F2126" s="204"/>
      <c r="G2126" s="204"/>
      <c r="H2126" s="204"/>
      <c r="I2126" s="204"/>
      <c r="J2126" s="204"/>
      <c r="K2126" s="204"/>
      <c r="L2126" s="204"/>
    </row>
    <row r="2127" spans="1:12" x14ac:dyDescent="0.25">
      <c r="A2127" s="50" t="s">
        <v>277</v>
      </c>
      <c r="B2127" s="50" t="s">
        <v>5416</v>
      </c>
      <c r="C2127" s="204">
        <v>0.54700000000000004</v>
      </c>
      <c r="D2127" s="204">
        <v>0.438</v>
      </c>
      <c r="E2127" s="204">
        <v>1.36</v>
      </c>
      <c r="F2127" s="204">
        <v>0.05</v>
      </c>
      <c r="G2127" s="204">
        <v>0.16500000000000001</v>
      </c>
      <c r="H2127" s="204">
        <v>2.4</v>
      </c>
      <c r="I2127" s="204">
        <v>1.8089999999999999</v>
      </c>
      <c r="J2127" s="204"/>
      <c r="K2127" s="204"/>
      <c r="L2127" s="204"/>
    </row>
    <row r="2128" spans="1:12" x14ac:dyDescent="0.25">
      <c r="A2128" s="50" t="s">
        <v>2705</v>
      </c>
      <c r="B2128" s="50" t="s">
        <v>5417</v>
      </c>
      <c r="C2128" s="204"/>
      <c r="D2128" s="204">
        <v>0.11899999999999999</v>
      </c>
      <c r="E2128" s="204"/>
      <c r="F2128" s="204"/>
      <c r="G2128" s="204">
        <v>6.883</v>
      </c>
      <c r="H2128" s="204">
        <v>11.521000000000001</v>
      </c>
      <c r="I2128" s="204"/>
      <c r="J2128" s="204"/>
      <c r="K2128" s="204">
        <v>4.7E-2</v>
      </c>
      <c r="L2128" s="204"/>
    </row>
    <row r="2129" spans="1:12" x14ac:dyDescent="0.25">
      <c r="A2129" s="50" t="s">
        <v>1109</v>
      </c>
      <c r="B2129" s="50" t="s">
        <v>5419</v>
      </c>
      <c r="C2129" s="204">
        <v>1.2E-2</v>
      </c>
      <c r="D2129" s="204">
        <v>2.5110000000000001</v>
      </c>
      <c r="E2129" s="204"/>
      <c r="F2129" s="204">
        <v>1.6659999999999999</v>
      </c>
      <c r="G2129" s="204">
        <v>3.0390000000000001</v>
      </c>
      <c r="H2129" s="204"/>
      <c r="I2129" s="204">
        <v>3.6419999999999999</v>
      </c>
      <c r="J2129" s="204"/>
      <c r="K2129" s="204">
        <v>13.211</v>
      </c>
      <c r="L2129" s="204"/>
    </row>
    <row r="2130" spans="1:12" x14ac:dyDescent="0.25">
      <c r="A2130" s="50" t="s">
        <v>4391</v>
      </c>
      <c r="B2130" s="50" t="s">
        <v>5420</v>
      </c>
      <c r="C2130" s="204">
        <v>18.183</v>
      </c>
      <c r="D2130" s="204">
        <v>0.70699999999999996</v>
      </c>
      <c r="E2130" s="204">
        <v>0.152</v>
      </c>
      <c r="F2130" s="204">
        <v>0.28599999999999998</v>
      </c>
      <c r="G2130" s="204">
        <v>19.398</v>
      </c>
      <c r="H2130" s="204"/>
      <c r="I2130" s="204"/>
      <c r="J2130" s="204"/>
      <c r="K2130" s="204"/>
      <c r="L2130" s="204"/>
    </row>
    <row r="2131" spans="1:12" x14ac:dyDescent="0.25">
      <c r="A2131" s="50" t="s">
        <v>2424</v>
      </c>
      <c r="B2131" s="50" t="s">
        <v>5421</v>
      </c>
      <c r="C2131" s="204">
        <v>0.81200000000000006</v>
      </c>
      <c r="D2131" s="204"/>
      <c r="E2131" s="204">
        <v>0.50700000000000001</v>
      </c>
      <c r="F2131" s="204">
        <v>0.10100000000000001</v>
      </c>
      <c r="G2131" s="204">
        <v>1.4330000000000001</v>
      </c>
      <c r="H2131" s="204">
        <v>14.685</v>
      </c>
      <c r="I2131" s="204">
        <v>2.8460000000000001</v>
      </c>
      <c r="J2131" s="204">
        <v>0</v>
      </c>
      <c r="K2131" s="204">
        <v>4.9169999999999998</v>
      </c>
      <c r="L2131" s="204"/>
    </row>
    <row r="2132" spans="1:12" x14ac:dyDescent="0.25">
      <c r="A2132" s="50" t="s">
        <v>1948</v>
      </c>
      <c r="B2132" s="50" t="s">
        <v>5422</v>
      </c>
      <c r="C2132" s="204">
        <v>30.356000000000002</v>
      </c>
      <c r="D2132" s="204">
        <v>0</v>
      </c>
      <c r="E2132" s="204">
        <v>6.4000000000000001E-2</v>
      </c>
      <c r="F2132" s="204">
        <v>1.613</v>
      </c>
      <c r="G2132" s="204">
        <v>108.176</v>
      </c>
      <c r="H2132" s="204">
        <v>13.425000000000001</v>
      </c>
      <c r="I2132" s="204">
        <v>214.512</v>
      </c>
      <c r="J2132" s="204">
        <v>48.643999999999998</v>
      </c>
      <c r="K2132" s="204">
        <v>52.668999999999997</v>
      </c>
      <c r="L2132" s="204"/>
    </row>
    <row r="2133" spans="1:12" x14ac:dyDescent="0.25">
      <c r="A2133" s="50" t="s">
        <v>3344</v>
      </c>
      <c r="B2133" s="50" t="s">
        <v>5423</v>
      </c>
      <c r="C2133" s="204"/>
      <c r="D2133" s="204"/>
      <c r="E2133" s="204"/>
      <c r="F2133" s="204"/>
      <c r="G2133" s="204"/>
      <c r="H2133" s="204"/>
      <c r="I2133" s="204"/>
      <c r="J2133" s="204">
        <v>0.59899999999999998</v>
      </c>
      <c r="K2133" s="204"/>
      <c r="L2133" s="204"/>
    </row>
    <row r="2134" spans="1:12" x14ac:dyDescent="0.25">
      <c r="A2134" s="50" t="s">
        <v>3382</v>
      </c>
      <c r="B2134" s="50" t="s">
        <v>5424</v>
      </c>
      <c r="C2134" s="204"/>
      <c r="D2134" s="204">
        <v>9.4E-2</v>
      </c>
      <c r="E2134" s="204"/>
      <c r="F2134" s="204"/>
      <c r="G2134" s="204"/>
      <c r="H2134" s="204"/>
      <c r="I2134" s="204"/>
      <c r="J2134" s="204"/>
      <c r="K2134" s="204"/>
      <c r="L2134" s="204"/>
    </row>
    <row r="2135" spans="1:12" x14ac:dyDescent="0.25">
      <c r="A2135" s="50" t="s">
        <v>1341</v>
      </c>
      <c r="B2135" s="50" t="s">
        <v>5425</v>
      </c>
      <c r="C2135" s="204">
        <v>1.4999999999999999E-2</v>
      </c>
      <c r="D2135" s="204">
        <v>0.54600000000000004</v>
      </c>
      <c r="E2135" s="204">
        <v>3.653</v>
      </c>
      <c r="F2135" s="204"/>
      <c r="G2135" s="204">
        <v>0.73599999999999999</v>
      </c>
      <c r="H2135" s="204"/>
      <c r="I2135" s="204">
        <v>1.407</v>
      </c>
      <c r="J2135" s="204"/>
      <c r="K2135" s="204"/>
      <c r="L2135" s="204"/>
    </row>
    <row r="2136" spans="1:12" x14ac:dyDescent="0.25">
      <c r="A2136" s="50" t="s">
        <v>3814</v>
      </c>
      <c r="B2136" s="50" t="s">
        <v>5427</v>
      </c>
      <c r="C2136" s="204">
        <v>8.2289999999999992</v>
      </c>
      <c r="D2136" s="204"/>
      <c r="E2136" s="204"/>
      <c r="F2136" s="204"/>
      <c r="G2136" s="204"/>
      <c r="H2136" s="204"/>
      <c r="I2136" s="204"/>
      <c r="J2136" s="204"/>
      <c r="K2136" s="204"/>
      <c r="L2136" s="204"/>
    </row>
    <row r="2137" spans="1:12" x14ac:dyDescent="0.25">
      <c r="A2137" s="50" t="s">
        <v>2973</v>
      </c>
      <c r="B2137" s="50" t="s">
        <v>5428</v>
      </c>
      <c r="C2137" s="204"/>
      <c r="D2137" s="204"/>
      <c r="E2137" s="204"/>
      <c r="F2137" s="204"/>
      <c r="G2137" s="204"/>
      <c r="H2137" s="204">
        <v>0</v>
      </c>
      <c r="I2137" s="204">
        <v>3.4089999999999998</v>
      </c>
      <c r="J2137" s="204">
        <v>19.577999999999999</v>
      </c>
      <c r="K2137" s="204"/>
      <c r="L2137" s="204"/>
    </row>
    <row r="2138" spans="1:12" x14ac:dyDescent="0.25">
      <c r="A2138" s="50" t="s">
        <v>1722</v>
      </c>
      <c r="B2138" s="50" t="s">
        <v>5429</v>
      </c>
      <c r="C2138" s="204"/>
      <c r="D2138" s="204"/>
      <c r="E2138" s="204"/>
      <c r="F2138" s="204">
        <v>4.8860000000000001</v>
      </c>
      <c r="G2138" s="204"/>
      <c r="H2138" s="204">
        <v>0.26800000000000002</v>
      </c>
      <c r="I2138" s="204">
        <v>0.68300000000000005</v>
      </c>
      <c r="J2138" s="204">
        <v>29.702000000000002</v>
      </c>
      <c r="K2138" s="204">
        <v>26.562999999999999</v>
      </c>
      <c r="L2138" s="204"/>
    </row>
    <row r="2139" spans="1:12" x14ac:dyDescent="0.25">
      <c r="A2139" s="50" t="s">
        <v>3867</v>
      </c>
      <c r="B2139" s="50" t="s">
        <v>5430</v>
      </c>
      <c r="C2139" s="204">
        <v>0.88400000000000001</v>
      </c>
      <c r="D2139" s="204"/>
      <c r="E2139" s="204"/>
      <c r="F2139" s="204"/>
      <c r="G2139" s="204">
        <v>0.46600000000000003</v>
      </c>
      <c r="H2139" s="204"/>
      <c r="I2139" s="204"/>
      <c r="J2139" s="204"/>
      <c r="K2139" s="204"/>
      <c r="L2139" s="204"/>
    </row>
    <row r="2140" spans="1:12" x14ac:dyDescent="0.25">
      <c r="A2140" s="50" t="s">
        <v>3964</v>
      </c>
      <c r="B2140" s="50" t="s">
        <v>5431</v>
      </c>
      <c r="C2140" s="204"/>
      <c r="D2140" s="204"/>
      <c r="E2140" s="204"/>
      <c r="F2140" s="204">
        <v>2.8000000000000001E-2</v>
      </c>
      <c r="G2140" s="204"/>
      <c r="H2140" s="204"/>
      <c r="I2140" s="204"/>
      <c r="J2140" s="204"/>
      <c r="K2140" s="204"/>
      <c r="L2140" s="204"/>
    </row>
    <row r="2141" spans="1:12" x14ac:dyDescent="0.25">
      <c r="A2141" s="50" t="s">
        <v>2440</v>
      </c>
      <c r="B2141" s="50" t="s">
        <v>5432</v>
      </c>
      <c r="C2141" s="204">
        <v>2.4239999999999999</v>
      </c>
      <c r="D2141" s="204"/>
      <c r="E2141" s="204"/>
      <c r="F2141" s="204"/>
      <c r="G2141" s="204">
        <v>0.22500000000000001</v>
      </c>
      <c r="H2141" s="204"/>
      <c r="I2141" s="204"/>
      <c r="J2141" s="204">
        <v>28.861999999999998</v>
      </c>
      <c r="K2141" s="204">
        <v>3.1030000000000002</v>
      </c>
      <c r="L2141" s="204"/>
    </row>
    <row r="2142" spans="1:12" x14ac:dyDescent="0.25">
      <c r="A2142" s="50" t="s">
        <v>10027</v>
      </c>
      <c r="B2142" s="50" t="s">
        <v>10028</v>
      </c>
      <c r="C2142" s="204"/>
      <c r="D2142" s="204"/>
      <c r="E2142" s="204"/>
      <c r="F2142" s="204"/>
      <c r="G2142" s="204">
        <v>0.25</v>
      </c>
      <c r="H2142" s="204"/>
      <c r="I2142" s="204"/>
      <c r="J2142" s="204"/>
      <c r="K2142" s="204"/>
      <c r="L2142" s="204"/>
    </row>
    <row r="2143" spans="1:12" x14ac:dyDescent="0.25">
      <c r="A2143" s="50" t="s">
        <v>10029</v>
      </c>
      <c r="B2143" s="50" t="s">
        <v>10030</v>
      </c>
      <c r="C2143" s="204">
        <v>0.52</v>
      </c>
      <c r="D2143" s="204"/>
      <c r="E2143" s="204"/>
      <c r="F2143" s="204"/>
      <c r="G2143" s="204"/>
      <c r="H2143" s="204"/>
      <c r="I2143" s="204"/>
      <c r="J2143" s="204"/>
      <c r="K2143" s="204"/>
      <c r="L2143" s="204"/>
    </row>
    <row r="2144" spans="1:12" x14ac:dyDescent="0.25">
      <c r="A2144" s="50" t="s">
        <v>10031</v>
      </c>
      <c r="B2144" s="50" t="s">
        <v>10032</v>
      </c>
      <c r="C2144" s="204">
        <v>0.32500000000000001</v>
      </c>
      <c r="D2144" s="204">
        <v>0.125</v>
      </c>
      <c r="E2144" s="204">
        <v>0.47899999999999998</v>
      </c>
      <c r="F2144" s="204">
        <v>0.67700000000000005</v>
      </c>
      <c r="G2144" s="204">
        <v>0.375</v>
      </c>
      <c r="H2144" s="204"/>
      <c r="I2144" s="204"/>
      <c r="J2144" s="204"/>
      <c r="K2144" s="204"/>
      <c r="L2144" s="204"/>
    </row>
    <row r="2145" spans="1:12" x14ac:dyDescent="0.25">
      <c r="A2145" s="50" t="s">
        <v>9709</v>
      </c>
      <c r="B2145" s="50" t="s">
        <v>9710</v>
      </c>
      <c r="C2145" s="204">
        <v>696.86599999999999</v>
      </c>
      <c r="D2145" s="204">
        <v>1814.347</v>
      </c>
      <c r="E2145" s="204">
        <v>1313.65</v>
      </c>
      <c r="F2145" s="204">
        <v>1836.8050000000001</v>
      </c>
      <c r="G2145" s="204">
        <v>1267.0989999999999</v>
      </c>
      <c r="H2145" s="204"/>
      <c r="I2145" s="204"/>
      <c r="J2145" s="204"/>
      <c r="K2145" s="204"/>
      <c r="L2145" s="204"/>
    </row>
    <row r="2146" spans="1:12" x14ac:dyDescent="0.25">
      <c r="A2146" s="50" t="s">
        <v>1550</v>
      </c>
      <c r="B2146" s="50" t="s">
        <v>5435</v>
      </c>
      <c r="C2146" s="204"/>
      <c r="D2146" s="204"/>
      <c r="E2146" s="204"/>
      <c r="F2146" s="204"/>
      <c r="G2146" s="204"/>
      <c r="H2146" s="204"/>
      <c r="I2146" s="204">
        <v>290.94200000000001</v>
      </c>
      <c r="J2146" s="204">
        <v>0</v>
      </c>
      <c r="K2146" s="204"/>
      <c r="L2146" s="204"/>
    </row>
    <row r="2147" spans="1:12" x14ac:dyDescent="0.25">
      <c r="A2147" s="50" t="s">
        <v>3377</v>
      </c>
      <c r="B2147" s="50" t="s">
        <v>5436</v>
      </c>
      <c r="C2147" s="204">
        <v>232.749</v>
      </c>
      <c r="D2147" s="204">
        <v>135.24600000000001</v>
      </c>
      <c r="E2147" s="204">
        <v>42.247</v>
      </c>
      <c r="F2147" s="204">
        <v>39.585999999999999</v>
      </c>
      <c r="G2147" s="204">
        <v>567.35199999999998</v>
      </c>
      <c r="H2147" s="204">
        <v>1836.2729999999999</v>
      </c>
      <c r="I2147" s="204">
        <v>1973.415</v>
      </c>
      <c r="J2147" s="204">
        <v>11402.436</v>
      </c>
      <c r="K2147" s="204">
        <v>1637.5340000000001</v>
      </c>
      <c r="L2147" s="204">
        <v>1415.954</v>
      </c>
    </row>
    <row r="2148" spans="1:12" x14ac:dyDescent="0.25">
      <c r="A2148" s="50" t="s">
        <v>4638</v>
      </c>
      <c r="B2148" s="50" t="s">
        <v>5437</v>
      </c>
      <c r="C2148" s="204"/>
      <c r="D2148" s="204"/>
      <c r="E2148" s="204"/>
      <c r="F2148" s="204"/>
      <c r="G2148" s="204">
        <v>0.25</v>
      </c>
      <c r="H2148" s="204"/>
      <c r="I2148" s="204"/>
      <c r="J2148" s="204"/>
      <c r="K2148" s="204">
        <v>0.154</v>
      </c>
      <c r="L2148" s="204"/>
    </row>
    <row r="2149" spans="1:12" x14ac:dyDescent="0.25">
      <c r="A2149" s="50" t="s">
        <v>2635</v>
      </c>
      <c r="B2149" s="50" t="s">
        <v>5439</v>
      </c>
      <c r="C2149" s="204"/>
      <c r="D2149" s="204">
        <v>5.2190000000000003</v>
      </c>
      <c r="E2149" s="204"/>
      <c r="F2149" s="204">
        <v>1.0049999999999999</v>
      </c>
      <c r="G2149" s="204">
        <v>10.239000000000001</v>
      </c>
      <c r="H2149" s="204">
        <v>7.0659999999999998</v>
      </c>
      <c r="I2149" s="204">
        <v>34.805</v>
      </c>
      <c r="J2149" s="204">
        <v>27.428000000000001</v>
      </c>
      <c r="K2149" s="204">
        <v>76.489000000000004</v>
      </c>
      <c r="L2149" s="204">
        <v>109.27</v>
      </c>
    </row>
    <row r="2150" spans="1:12" x14ac:dyDescent="0.25">
      <c r="A2150" s="50" t="s">
        <v>1531</v>
      </c>
      <c r="B2150" s="50" t="s">
        <v>5440</v>
      </c>
      <c r="C2150" s="204">
        <v>0.32500000000000001</v>
      </c>
      <c r="D2150" s="204"/>
      <c r="E2150" s="204"/>
      <c r="F2150" s="204"/>
      <c r="G2150" s="204">
        <v>13.496</v>
      </c>
      <c r="H2150" s="204">
        <v>2.0150000000000001</v>
      </c>
      <c r="I2150" s="204"/>
      <c r="J2150" s="204">
        <v>62.22</v>
      </c>
      <c r="K2150" s="204">
        <v>111.11199999999999</v>
      </c>
      <c r="L2150" s="204">
        <v>192.41800000000001</v>
      </c>
    </row>
    <row r="2151" spans="1:12" x14ac:dyDescent="0.25">
      <c r="A2151" s="50" t="s">
        <v>3579</v>
      </c>
      <c r="B2151" s="50" t="s">
        <v>5441</v>
      </c>
      <c r="C2151" s="204"/>
      <c r="D2151" s="204"/>
      <c r="E2151" s="204"/>
      <c r="F2151" s="204"/>
      <c r="G2151" s="204"/>
      <c r="H2151" s="204">
        <v>0.17299999999999999</v>
      </c>
      <c r="I2151" s="204"/>
      <c r="J2151" s="204">
        <v>8.7219999999999995</v>
      </c>
      <c r="K2151" s="204"/>
      <c r="L2151" s="204"/>
    </row>
    <row r="2152" spans="1:12" x14ac:dyDescent="0.25">
      <c r="A2152" s="50" t="s">
        <v>10033</v>
      </c>
      <c r="B2152" s="50" t="s">
        <v>10034</v>
      </c>
      <c r="C2152" s="204"/>
      <c r="D2152" s="204">
        <v>0.35099999999999998</v>
      </c>
      <c r="E2152" s="204"/>
      <c r="F2152" s="204"/>
      <c r="G2152" s="204"/>
      <c r="H2152" s="204"/>
      <c r="I2152" s="204"/>
      <c r="J2152" s="204"/>
      <c r="K2152" s="204"/>
      <c r="L2152" s="204"/>
    </row>
    <row r="2153" spans="1:12" x14ac:dyDescent="0.25">
      <c r="A2153" s="50" t="s">
        <v>3209</v>
      </c>
      <c r="B2153" s="50" t="s">
        <v>5443</v>
      </c>
      <c r="C2153" s="204">
        <v>2.7E-2</v>
      </c>
      <c r="D2153" s="204"/>
      <c r="E2153" s="204"/>
      <c r="F2153" s="204"/>
      <c r="G2153" s="204"/>
      <c r="H2153" s="204">
        <v>47.975999999999999</v>
      </c>
      <c r="I2153" s="204">
        <v>37.226999999999997</v>
      </c>
      <c r="J2153" s="204">
        <v>3.9289999999999998</v>
      </c>
      <c r="K2153" s="204">
        <v>71.561000000000007</v>
      </c>
      <c r="L2153" s="204"/>
    </row>
    <row r="2154" spans="1:12" x14ac:dyDescent="0.25">
      <c r="A2154" s="50" t="s">
        <v>476</v>
      </c>
      <c r="B2154" s="50" t="s">
        <v>5444</v>
      </c>
      <c r="C2154" s="204">
        <v>11.693</v>
      </c>
      <c r="D2154" s="204"/>
      <c r="E2154" s="204"/>
      <c r="F2154" s="204"/>
      <c r="G2154" s="204"/>
      <c r="H2154" s="204"/>
      <c r="I2154" s="204"/>
      <c r="J2154" s="204"/>
      <c r="K2154" s="204"/>
      <c r="L2154" s="204"/>
    </row>
    <row r="2155" spans="1:12" x14ac:dyDescent="0.25">
      <c r="A2155" s="50" t="s">
        <v>2478</v>
      </c>
      <c r="B2155" s="50" t="s">
        <v>5447</v>
      </c>
      <c r="C2155" s="204"/>
      <c r="D2155" s="204"/>
      <c r="E2155" s="204"/>
      <c r="F2155" s="204"/>
      <c r="G2155" s="204"/>
      <c r="H2155" s="204"/>
      <c r="I2155" s="204">
        <v>0.10299999999999999</v>
      </c>
      <c r="J2155" s="204"/>
      <c r="K2155" s="204"/>
      <c r="L2155" s="204"/>
    </row>
    <row r="2156" spans="1:12" x14ac:dyDescent="0.25">
      <c r="A2156" s="50" t="s">
        <v>1477</v>
      </c>
      <c r="B2156" s="50" t="s">
        <v>5448</v>
      </c>
      <c r="C2156" s="204"/>
      <c r="D2156" s="204">
        <v>0.75700000000000001</v>
      </c>
      <c r="E2156" s="204"/>
      <c r="F2156" s="204">
        <v>0</v>
      </c>
      <c r="G2156" s="204">
        <v>0</v>
      </c>
      <c r="H2156" s="204">
        <v>1.9219999999999999</v>
      </c>
      <c r="I2156" s="204">
        <v>0</v>
      </c>
      <c r="J2156" s="204">
        <v>0.84199999999999997</v>
      </c>
      <c r="K2156" s="204">
        <v>1.7290000000000001</v>
      </c>
      <c r="L2156" s="204">
        <v>0</v>
      </c>
    </row>
    <row r="2157" spans="1:12" x14ac:dyDescent="0.25">
      <c r="A2157" s="50" t="s">
        <v>2035</v>
      </c>
      <c r="B2157" s="50" t="s">
        <v>5449</v>
      </c>
      <c r="C2157" s="204"/>
      <c r="D2157" s="204"/>
      <c r="E2157" s="204">
        <v>1.4670000000000001</v>
      </c>
      <c r="F2157" s="204">
        <v>5.0999999999999997E-2</v>
      </c>
      <c r="G2157" s="204"/>
      <c r="H2157" s="204">
        <v>14.295999999999999</v>
      </c>
      <c r="I2157" s="204">
        <v>1.0880000000000001</v>
      </c>
      <c r="J2157" s="204">
        <v>1.052</v>
      </c>
      <c r="K2157" s="204">
        <v>0</v>
      </c>
      <c r="L2157" s="204"/>
    </row>
    <row r="2158" spans="1:12" x14ac:dyDescent="0.25">
      <c r="A2158" s="50" t="s">
        <v>3213</v>
      </c>
      <c r="B2158" s="50" t="s">
        <v>5450</v>
      </c>
      <c r="C2158" s="204">
        <v>9.3970000000000002</v>
      </c>
      <c r="D2158" s="204">
        <v>3.1320000000000001</v>
      </c>
      <c r="E2158" s="204">
        <v>0.95299999999999996</v>
      </c>
      <c r="F2158" s="204"/>
      <c r="G2158" s="204">
        <v>5.1999999999999998E-2</v>
      </c>
      <c r="H2158" s="204">
        <v>29.419</v>
      </c>
      <c r="I2158" s="204">
        <v>0.58099999999999996</v>
      </c>
      <c r="J2158" s="204">
        <v>0</v>
      </c>
      <c r="K2158" s="204">
        <v>0.79300000000000004</v>
      </c>
      <c r="L2158" s="204"/>
    </row>
    <row r="2159" spans="1:12" x14ac:dyDescent="0.25">
      <c r="A2159" s="50" t="s">
        <v>2616</v>
      </c>
      <c r="B2159" s="50" t="s">
        <v>5451</v>
      </c>
      <c r="C2159" s="204">
        <v>39.244999999999997</v>
      </c>
      <c r="D2159" s="204">
        <v>11.635</v>
      </c>
      <c r="E2159" s="204"/>
      <c r="F2159" s="204"/>
      <c r="G2159" s="204"/>
      <c r="H2159" s="204"/>
      <c r="I2159" s="204">
        <v>0.16200000000000001</v>
      </c>
      <c r="J2159" s="204"/>
      <c r="K2159" s="204">
        <v>0.504</v>
      </c>
      <c r="L2159" s="204"/>
    </row>
    <row r="2160" spans="1:12" x14ac:dyDescent="0.25">
      <c r="A2160" s="50" t="s">
        <v>880</v>
      </c>
      <c r="B2160" s="50" t="s">
        <v>5452</v>
      </c>
      <c r="C2160" s="204">
        <v>59.302</v>
      </c>
      <c r="D2160" s="204">
        <v>26.100999999999999</v>
      </c>
      <c r="E2160" s="204">
        <v>455.43</v>
      </c>
      <c r="F2160" s="204">
        <v>106.203</v>
      </c>
      <c r="G2160" s="204">
        <v>430.642</v>
      </c>
      <c r="H2160" s="204">
        <v>795.30100000000004</v>
      </c>
      <c r="I2160" s="204">
        <v>1613.6469999999999</v>
      </c>
      <c r="J2160" s="204">
        <v>2580.6170000000002</v>
      </c>
      <c r="K2160" s="204">
        <v>3902.63</v>
      </c>
      <c r="L2160" s="204">
        <v>3171.23</v>
      </c>
    </row>
    <row r="2161" spans="1:12" x14ac:dyDescent="0.25">
      <c r="A2161" s="50" t="s">
        <v>1116</v>
      </c>
      <c r="B2161" s="50" t="s">
        <v>5453</v>
      </c>
      <c r="C2161" s="204"/>
      <c r="D2161" s="204"/>
      <c r="E2161" s="204">
        <v>0</v>
      </c>
      <c r="F2161" s="204"/>
      <c r="G2161" s="204"/>
      <c r="H2161" s="204"/>
      <c r="I2161" s="204"/>
      <c r="J2161" s="204">
        <v>1.087</v>
      </c>
      <c r="K2161" s="204"/>
      <c r="L2161" s="204"/>
    </row>
    <row r="2162" spans="1:12" x14ac:dyDescent="0.25">
      <c r="A2162" s="50" t="s">
        <v>84</v>
      </c>
      <c r="B2162" s="50" t="s">
        <v>5454</v>
      </c>
      <c r="C2162" s="204"/>
      <c r="D2162" s="204">
        <v>289.03800000000001</v>
      </c>
      <c r="E2162" s="204">
        <v>114.87</v>
      </c>
      <c r="F2162" s="204">
        <v>0.311</v>
      </c>
      <c r="G2162" s="204"/>
      <c r="H2162" s="204">
        <v>89.795000000000002</v>
      </c>
      <c r="I2162" s="204">
        <v>1475.0730000000001</v>
      </c>
      <c r="J2162" s="204">
        <v>1850.9110000000001</v>
      </c>
      <c r="K2162" s="204">
        <v>1151.8</v>
      </c>
      <c r="L2162" s="204">
        <v>530.89300000000003</v>
      </c>
    </row>
    <row r="2163" spans="1:12" x14ac:dyDescent="0.25">
      <c r="A2163" s="50" t="s">
        <v>529</v>
      </c>
      <c r="B2163" s="50" t="s">
        <v>5456</v>
      </c>
      <c r="C2163" s="204"/>
      <c r="D2163" s="204">
        <v>8.5229999999999997</v>
      </c>
      <c r="E2163" s="204">
        <v>4025.971</v>
      </c>
      <c r="F2163" s="204">
        <v>5841.9530000000004</v>
      </c>
      <c r="G2163" s="204">
        <v>3935.0250000000001</v>
      </c>
      <c r="H2163" s="204">
        <v>583.303</v>
      </c>
      <c r="I2163" s="204">
        <v>396.12099999999998</v>
      </c>
      <c r="J2163" s="204">
        <v>866.89200000000005</v>
      </c>
      <c r="K2163" s="204">
        <v>1523.577</v>
      </c>
      <c r="L2163" s="204"/>
    </row>
    <row r="2164" spans="1:12" x14ac:dyDescent="0.25">
      <c r="A2164" s="50" t="s">
        <v>3346</v>
      </c>
      <c r="B2164" s="50" t="s">
        <v>5457</v>
      </c>
      <c r="C2164" s="204"/>
      <c r="D2164" s="204">
        <v>1.393</v>
      </c>
      <c r="E2164" s="204">
        <v>2.9729999999999999</v>
      </c>
      <c r="F2164" s="204">
        <v>6.9119999999999999</v>
      </c>
      <c r="G2164" s="204"/>
      <c r="H2164" s="204"/>
      <c r="I2164" s="204"/>
      <c r="J2164" s="204"/>
      <c r="K2164" s="204"/>
      <c r="L2164" s="204"/>
    </row>
    <row r="2165" spans="1:12" x14ac:dyDescent="0.25">
      <c r="A2165" s="50" t="s">
        <v>3136</v>
      </c>
      <c r="B2165" s="50" t="s">
        <v>5458</v>
      </c>
      <c r="C2165" s="204"/>
      <c r="D2165" s="204"/>
      <c r="E2165" s="204"/>
      <c r="F2165" s="204">
        <v>3.6179999999999999</v>
      </c>
      <c r="G2165" s="204">
        <v>6.3079999999999998</v>
      </c>
      <c r="H2165" s="204">
        <v>0</v>
      </c>
      <c r="I2165" s="204">
        <v>0</v>
      </c>
      <c r="J2165" s="204"/>
      <c r="K2165" s="204"/>
      <c r="L2165" s="204"/>
    </row>
    <row r="2166" spans="1:12" x14ac:dyDescent="0.25">
      <c r="A2166" s="50" t="s">
        <v>4005</v>
      </c>
      <c r="B2166" s="50" t="s">
        <v>5459</v>
      </c>
      <c r="C2166" s="204"/>
      <c r="D2166" s="204"/>
      <c r="E2166" s="204"/>
      <c r="F2166" s="204"/>
      <c r="G2166" s="204"/>
      <c r="H2166" s="204"/>
      <c r="I2166" s="204"/>
      <c r="J2166" s="204"/>
      <c r="K2166" s="204">
        <v>51.924999999999997</v>
      </c>
      <c r="L2166" s="204"/>
    </row>
    <row r="2167" spans="1:12" x14ac:dyDescent="0.25">
      <c r="A2167" s="50" t="s">
        <v>2883</v>
      </c>
      <c r="B2167" s="50" t="s">
        <v>5460</v>
      </c>
      <c r="C2167" s="204"/>
      <c r="D2167" s="204"/>
      <c r="E2167" s="204">
        <v>7.0999999999999994E-2</v>
      </c>
      <c r="F2167" s="204"/>
      <c r="G2167" s="204"/>
      <c r="H2167" s="204"/>
      <c r="I2167" s="204"/>
      <c r="J2167" s="204"/>
      <c r="K2167" s="204"/>
      <c r="L2167" s="204"/>
    </row>
    <row r="2168" spans="1:12" x14ac:dyDescent="0.25">
      <c r="A2168" s="50" t="s">
        <v>10035</v>
      </c>
      <c r="B2168" s="50" t="s">
        <v>10036</v>
      </c>
      <c r="C2168" s="204"/>
      <c r="D2168" s="204"/>
      <c r="E2168" s="204"/>
      <c r="F2168" s="204">
        <v>0</v>
      </c>
      <c r="G2168" s="204">
        <v>0.25</v>
      </c>
      <c r="H2168" s="204"/>
      <c r="I2168" s="204"/>
      <c r="J2168" s="204"/>
      <c r="K2168" s="204"/>
      <c r="L2168" s="204"/>
    </row>
    <row r="2169" spans="1:12" x14ac:dyDescent="0.25">
      <c r="A2169" s="50" t="s">
        <v>10037</v>
      </c>
      <c r="B2169" s="50" t="s">
        <v>10038</v>
      </c>
      <c r="C2169" s="204">
        <v>0.44900000000000001</v>
      </c>
      <c r="D2169" s="204"/>
      <c r="E2169" s="204"/>
      <c r="F2169" s="204"/>
      <c r="G2169" s="204"/>
      <c r="H2169" s="204">
        <v>0.66500000000000004</v>
      </c>
      <c r="I2169" s="204">
        <v>4.1000000000000002E-2</v>
      </c>
      <c r="J2169" s="204"/>
      <c r="K2169" s="204"/>
      <c r="L2169" s="204"/>
    </row>
    <row r="2170" spans="1:12" x14ac:dyDescent="0.25">
      <c r="A2170" s="50" t="s">
        <v>3634</v>
      </c>
      <c r="B2170" s="50" t="s">
        <v>5465</v>
      </c>
      <c r="C2170" s="204">
        <v>149.941</v>
      </c>
      <c r="D2170" s="204">
        <v>548.79300000000001</v>
      </c>
      <c r="E2170" s="204"/>
      <c r="F2170" s="204"/>
      <c r="G2170" s="204"/>
      <c r="H2170" s="204"/>
      <c r="I2170" s="204"/>
      <c r="J2170" s="204"/>
      <c r="K2170" s="204"/>
      <c r="L2170" s="204"/>
    </row>
    <row r="2171" spans="1:12" x14ac:dyDescent="0.25">
      <c r="A2171" s="50" t="s">
        <v>3081</v>
      </c>
      <c r="B2171" s="50" t="s">
        <v>5466</v>
      </c>
      <c r="C2171" s="204"/>
      <c r="D2171" s="204">
        <v>12.433999999999999</v>
      </c>
      <c r="E2171" s="204"/>
      <c r="F2171" s="204"/>
      <c r="G2171" s="204"/>
      <c r="H2171" s="204"/>
      <c r="I2171" s="204">
        <v>0.16400000000000001</v>
      </c>
      <c r="J2171" s="204">
        <v>19.504999999999999</v>
      </c>
      <c r="K2171" s="204"/>
      <c r="L2171" s="204"/>
    </row>
    <row r="2172" spans="1:12" x14ac:dyDescent="0.25">
      <c r="A2172" s="50" t="s">
        <v>4033</v>
      </c>
      <c r="B2172" s="50" t="s">
        <v>5467</v>
      </c>
      <c r="C2172" s="204">
        <v>406.48200000000003</v>
      </c>
      <c r="D2172" s="204">
        <v>876.57600000000002</v>
      </c>
      <c r="E2172" s="204"/>
      <c r="F2172" s="204">
        <v>8.5000000000000006E-2</v>
      </c>
      <c r="G2172" s="204"/>
      <c r="H2172" s="204"/>
      <c r="I2172" s="204"/>
      <c r="J2172" s="204"/>
      <c r="K2172" s="204"/>
      <c r="L2172" s="204"/>
    </row>
    <row r="2173" spans="1:12" x14ac:dyDescent="0.25">
      <c r="A2173" s="50" t="s">
        <v>2448</v>
      </c>
      <c r="B2173" s="50" t="s">
        <v>5468</v>
      </c>
      <c r="C2173" s="204"/>
      <c r="D2173" s="204">
        <v>124.12</v>
      </c>
      <c r="E2173" s="204">
        <v>165.52099999999999</v>
      </c>
      <c r="F2173" s="204">
        <v>148.52000000000001</v>
      </c>
      <c r="G2173" s="204">
        <v>2.3E-2</v>
      </c>
      <c r="H2173" s="204">
        <v>1.7000000000000001E-2</v>
      </c>
      <c r="I2173" s="204">
        <v>0.3</v>
      </c>
      <c r="J2173" s="204">
        <v>0</v>
      </c>
      <c r="K2173" s="204"/>
      <c r="L2173" s="204"/>
    </row>
    <row r="2174" spans="1:12" x14ac:dyDescent="0.25">
      <c r="A2174" s="50" t="s">
        <v>3628</v>
      </c>
      <c r="B2174" s="50" t="s">
        <v>5469</v>
      </c>
      <c r="C2174" s="204"/>
      <c r="D2174" s="204"/>
      <c r="E2174" s="204"/>
      <c r="F2174" s="204"/>
      <c r="G2174" s="204"/>
      <c r="H2174" s="204">
        <v>0.17699999999999999</v>
      </c>
      <c r="I2174" s="204">
        <v>9.0999999999999998E-2</v>
      </c>
      <c r="J2174" s="204"/>
      <c r="K2174" s="204"/>
      <c r="L2174" s="204"/>
    </row>
    <row r="2175" spans="1:12" x14ac:dyDescent="0.25">
      <c r="A2175" s="50" t="s">
        <v>3043</v>
      </c>
      <c r="B2175" s="50" t="s">
        <v>5470</v>
      </c>
      <c r="C2175" s="204">
        <v>23.788</v>
      </c>
      <c r="D2175" s="204">
        <v>51.701000000000001</v>
      </c>
      <c r="E2175" s="204">
        <v>54.232999999999997</v>
      </c>
      <c r="F2175" s="204">
        <v>173.19499999999999</v>
      </c>
      <c r="G2175" s="204">
        <v>272.18299999999999</v>
      </c>
      <c r="H2175" s="204">
        <v>311.07400000000001</v>
      </c>
      <c r="I2175" s="204">
        <v>424.22899999999998</v>
      </c>
      <c r="J2175" s="204">
        <v>583.86900000000003</v>
      </c>
      <c r="K2175" s="204">
        <v>720.51099999999997</v>
      </c>
      <c r="L2175" s="204">
        <v>1011.6609999999999</v>
      </c>
    </row>
    <row r="2176" spans="1:12" x14ac:dyDescent="0.25">
      <c r="A2176" s="50" t="s">
        <v>871</v>
      </c>
      <c r="B2176" s="50" t="s">
        <v>5471</v>
      </c>
      <c r="C2176" s="204">
        <v>1343.373</v>
      </c>
      <c r="D2176" s="204">
        <v>429.31200000000001</v>
      </c>
      <c r="E2176" s="204">
        <v>626.57500000000005</v>
      </c>
      <c r="F2176" s="204">
        <v>4.79</v>
      </c>
      <c r="G2176" s="204">
        <v>4.399</v>
      </c>
      <c r="H2176" s="204">
        <v>5.9109999999999996</v>
      </c>
      <c r="I2176" s="204">
        <v>5.77</v>
      </c>
      <c r="J2176" s="204">
        <v>127.792</v>
      </c>
      <c r="K2176" s="204">
        <v>173.11199999999999</v>
      </c>
      <c r="L2176" s="204">
        <v>21.303000000000001</v>
      </c>
    </row>
    <row r="2177" spans="1:12" x14ac:dyDescent="0.25">
      <c r="A2177" s="50" t="s">
        <v>3399</v>
      </c>
      <c r="B2177" s="50" t="s">
        <v>5472</v>
      </c>
      <c r="C2177" s="204">
        <v>369.60500000000002</v>
      </c>
      <c r="D2177" s="204">
        <v>18.614999999999998</v>
      </c>
      <c r="E2177" s="204">
        <v>1.873</v>
      </c>
      <c r="F2177" s="204"/>
      <c r="G2177" s="204">
        <v>99.278000000000006</v>
      </c>
      <c r="H2177" s="204">
        <v>120.846</v>
      </c>
      <c r="I2177" s="204">
        <v>548.68799999999999</v>
      </c>
      <c r="J2177" s="204">
        <v>1763.6980000000001</v>
      </c>
      <c r="K2177" s="204">
        <v>1580.8389999999999</v>
      </c>
      <c r="L2177" s="204">
        <v>1340.3389999999999</v>
      </c>
    </row>
    <row r="2178" spans="1:12" x14ac:dyDescent="0.25">
      <c r="A2178" s="50" t="s">
        <v>816</v>
      </c>
      <c r="B2178" s="50" t="s">
        <v>5473</v>
      </c>
      <c r="C2178" s="204">
        <v>2237.768</v>
      </c>
      <c r="D2178" s="204">
        <v>2636.4229999999998</v>
      </c>
      <c r="E2178" s="204">
        <v>1985.8030000000001</v>
      </c>
      <c r="F2178" s="204">
        <v>1194.095</v>
      </c>
      <c r="G2178" s="204">
        <v>1951.6780000000001</v>
      </c>
      <c r="H2178" s="204">
        <v>1450.857</v>
      </c>
      <c r="I2178" s="204">
        <v>1281.01</v>
      </c>
      <c r="J2178" s="204">
        <v>2452.241</v>
      </c>
      <c r="K2178" s="204">
        <v>513.39499999999998</v>
      </c>
      <c r="L2178" s="204">
        <v>231.666</v>
      </c>
    </row>
    <row r="2179" spans="1:12" x14ac:dyDescent="0.25">
      <c r="A2179" s="50" t="s">
        <v>1216</v>
      </c>
      <c r="B2179" s="50" t="s">
        <v>5475</v>
      </c>
      <c r="C2179" s="204"/>
      <c r="D2179" s="204"/>
      <c r="E2179" s="204"/>
      <c r="F2179" s="204"/>
      <c r="G2179" s="204"/>
      <c r="H2179" s="204"/>
      <c r="I2179" s="204">
        <v>0.01</v>
      </c>
      <c r="J2179" s="204"/>
      <c r="K2179" s="204"/>
      <c r="L2179" s="204"/>
    </row>
    <row r="2180" spans="1:12" x14ac:dyDescent="0.25">
      <c r="A2180" s="50" t="s">
        <v>895</v>
      </c>
      <c r="B2180" s="50" t="s">
        <v>5476</v>
      </c>
      <c r="C2180" s="204">
        <v>95.768000000000001</v>
      </c>
      <c r="D2180" s="204"/>
      <c r="E2180" s="204"/>
      <c r="F2180" s="204">
        <v>0.879</v>
      </c>
      <c r="G2180" s="204"/>
      <c r="H2180" s="204"/>
      <c r="I2180" s="204"/>
      <c r="J2180" s="204"/>
      <c r="K2180" s="204"/>
      <c r="L2180" s="204"/>
    </row>
    <row r="2181" spans="1:12" x14ac:dyDescent="0.25">
      <c r="A2181" s="50" t="s">
        <v>10039</v>
      </c>
      <c r="B2181" s="50" t="s">
        <v>10040</v>
      </c>
      <c r="C2181" s="204"/>
      <c r="D2181" s="204"/>
      <c r="E2181" s="204"/>
      <c r="F2181" s="204"/>
      <c r="G2181" s="204"/>
      <c r="H2181" s="204">
        <v>3.0550000000000002</v>
      </c>
      <c r="I2181" s="204"/>
      <c r="J2181" s="204"/>
      <c r="K2181" s="204"/>
      <c r="L2181" s="204"/>
    </row>
    <row r="2182" spans="1:12" x14ac:dyDescent="0.25">
      <c r="A2182" s="50" t="s">
        <v>10041</v>
      </c>
      <c r="B2182" s="50" t="s">
        <v>6447</v>
      </c>
      <c r="C2182" s="204"/>
      <c r="D2182" s="204"/>
      <c r="E2182" s="204"/>
      <c r="F2182" s="204"/>
      <c r="G2182" s="204"/>
      <c r="H2182" s="204">
        <v>14.683999999999999</v>
      </c>
      <c r="I2182" s="204">
        <v>7.5540000000000003</v>
      </c>
      <c r="J2182" s="204">
        <v>7.8209999999999997</v>
      </c>
      <c r="K2182" s="204"/>
      <c r="L2182" s="204">
        <v>55.085000000000001</v>
      </c>
    </row>
    <row r="2183" spans="1:12" x14ac:dyDescent="0.25">
      <c r="A2183" s="50" t="s">
        <v>10042</v>
      </c>
      <c r="B2183" s="50" t="s">
        <v>6448</v>
      </c>
      <c r="C2183" s="204">
        <v>28.68</v>
      </c>
      <c r="D2183" s="204">
        <v>10.904999999999999</v>
      </c>
      <c r="E2183" s="204">
        <v>20.420000000000002</v>
      </c>
      <c r="F2183" s="204">
        <v>16.664000000000001</v>
      </c>
      <c r="G2183" s="204">
        <v>7.3470000000000004</v>
      </c>
      <c r="H2183" s="204"/>
      <c r="I2183" s="204"/>
      <c r="J2183" s="204"/>
      <c r="K2183" s="204"/>
      <c r="L2183" s="204"/>
    </row>
    <row r="2184" spans="1:12" x14ac:dyDescent="0.25">
      <c r="A2184" s="50" t="s">
        <v>1436</v>
      </c>
      <c r="B2184" s="50" t="s">
        <v>5479</v>
      </c>
      <c r="C2184" s="204"/>
      <c r="D2184" s="204"/>
      <c r="E2184" s="204"/>
      <c r="F2184" s="204">
        <v>0</v>
      </c>
      <c r="G2184" s="204">
        <v>0</v>
      </c>
      <c r="H2184" s="204">
        <v>0</v>
      </c>
      <c r="I2184" s="204">
        <v>0.51400000000000001</v>
      </c>
      <c r="J2184" s="204"/>
      <c r="K2184" s="204">
        <v>0.153</v>
      </c>
      <c r="L2184" s="204"/>
    </row>
    <row r="2185" spans="1:12" x14ac:dyDescent="0.25">
      <c r="A2185" s="50" t="s">
        <v>1889</v>
      </c>
      <c r="B2185" s="50" t="s">
        <v>5482</v>
      </c>
      <c r="C2185" s="204"/>
      <c r="D2185" s="204"/>
      <c r="E2185" s="204"/>
      <c r="F2185" s="204"/>
      <c r="G2185" s="204">
        <v>0.02</v>
      </c>
      <c r="H2185" s="204"/>
      <c r="I2185" s="204"/>
      <c r="J2185" s="204"/>
      <c r="K2185" s="204"/>
      <c r="L2185" s="204"/>
    </row>
    <row r="2186" spans="1:12" x14ac:dyDescent="0.25">
      <c r="A2186" s="50" t="s">
        <v>3313</v>
      </c>
      <c r="B2186" s="50" t="s">
        <v>5484</v>
      </c>
      <c r="C2186" s="204"/>
      <c r="D2186" s="204"/>
      <c r="E2186" s="204">
        <v>0.1</v>
      </c>
      <c r="F2186" s="204"/>
      <c r="G2186" s="204"/>
      <c r="H2186" s="204"/>
      <c r="I2186" s="204"/>
      <c r="J2186" s="204"/>
      <c r="K2186" s="204"/>
      <c r="L2186" s="204"/>
    </row>
    <row r="2187" spans="1:12" x14ac:dyDescent="0.25">
      <c r="A2187" s="50" t="s">
        <v>2668</v>
      </c>
      <c r="B2187" s="50" t="s">
        <v>5489</v>
      </c>
      <c r="C2187" s="204">
        <v>11.24</v>
      </c>
      <c r="D2187" s="204"/>
      <c r="E2187" s="204">
        <v>13.782999999999999</v>
      </c>
      <c r="F2187" s="204">
        <v>102.05</v>
      </c>
      <c r="G2187" s="204">
        <v>0.60099999999999998</v>
      </c>
      <c r="H2187" s="204"/>
      <c r="I2187" s="204"/>
      <c r="J2187" s="204"/>
      <c r="K2187" s="204"/>
      <c r="L2187" s="204"/>
    </row>
    <row r="2188" spans="1:12" x14ac:dyDescent="0.25">
      <c r="A2188" s="50" t="s">
        <v>3060</v>
      </c>
      <c r="B2188" s="50" t="s">
        <v>5490</v>
      </c>
      <c r="C2188" s="204">
        <v>1765.4880000000001</v>
      </c>
      <c r="D2188" s="204">
        <v>253.32599999999999</v>
      </c>
      <c r="E2188" s="204"/>
      <c r="F2188" s="204"/>
      <c r="G2188" s="204">
        <v>79.975999999999999</v>
      </c>
      <c r="H2188" s="204"/>
      <c r="I2188" s="204"/>
      <c r="J2188" s="204">
        <v>355.14600000000002</v>
      </c>
      <c r="K2188" s="204"/>
      <c r="L2188" s="204"/>
    </row>
    <row r="2189" spans="1:12" x14ac:dyDescent="0.25">
      <c r="A2189" s="50" t="s">
        <v>385</v>
      </c>
      <c r="B2189" s="50" t="s">
        <v>5492</v>
      </c>
      <c r="C2189" s="204"/>
      <c r="D2189" s="204">
        <v>60.162999999999997</v>
      </c>
      <c r="E2189" s="204">
        <v>247.38300000000001</v>
      </c>
      <c r="F2189" s="204">
        <v>8.4659999999999993</v>
      </c>
      <c r="G2189" s="204">
        <v>52.895000000000003</v>
      </c>
      <c r="H2189" s="204">
        <v>137.89699999999999</v>
      </c>
      <c r="I2189" s="204"/>
      <c r="J2189" s="204">
        <v>443.22199999999998</v>
      </c>
      <c r="K2189" s="204">
        <v>456.69799999999998</v>
      </c>
      <c r="L2189" s="204">
        <v>111.485</v>
      </c>
    </row>
    <row r="2190" spans="1:12" x14ac:dyDescent="0.25">
      <c r="A2190" s="50" t="s">
        <v>1602</v>
      </c>
      <c r="B2190" s="50" t="s">
        <v>5493</v>
      </c>
      <c r="C2190" s="204">
        <v>6251.8770000000004</v>
      </c>
      <c r="D2190" s="204">
        <v>439.95</v>
      </c>
      <c r="E2190" s="204">
        <v>502.39699999999999</v>
      </c>
      <c r="F2190" s="204">
        <v>300.61399999999998</v>
      </c>
      <c r="G2190" s="204">
        <v>8696.3430000000008</v>
      </c>
      <c r="H2190" s="204">
        <v>6373.1080000000002</v>
      </c>
      <c r="I2190" s="204">
        <v>4896.1260000000002</v>
      </c>
      <c r="J2190" s="204">
        <v>3336.6729999999998</v>
      </c>
      <c r="K2190" s="204">
        <v>1635.0530000000001</v>
      </c>
      <c r="L2190" s="204">
        <v>3882.335</v>
      </c>
    </row>
    <row r="2191" spans="1:12" x14ac:dyDescent="0.25">
      <c r="A2191" s="50" t="s">
        <v>1413</v>
      </c>
      <c r="B2191" s="50" t="s">
        <v>5494</v>
      </c>
      <c r="C2191" s="204"/>
      <c r="D2191" s="204"/>
      <c r="E2191" s="204"/>
      <c r="F2191" s="204"/>
      <c r="G2191" s="204"/>
      <c r="H2191" s="204"/>
      <c r="I2191" s="204"/>
      <c r="J2191" s="204"/>
      <c r="K2191" s="204">
        <v>6.1959999999999997</v>
      </c>
      <c r="L2191" s="204">
        <v>18.902000000000001</v>
      </c>
    </row>
    <row r="2192" spans="1:12" x14ac:dyDescent="0.25">
      <c r="A2192" s="50" t="s">
        <v>3792</v>
      </c>
      <c r="B2192" s="50" t="s">
        <v>5495</v>
      </c>
      <c r="C2192" s="204"/>
      <c r="D2192" s="204"/>
      <c r="E2192" s="204"/>
      <c r="F2192" s="204"/>
      <c r="G2192" s="204"/>
      <c r="H2192" s="204"/>
      <c r="I2192" s="204"/>
      <c r="J2192" s="204"/>
      <c r="K2192" s="204">
        <v>0.51900000000000002</v>
      </c>
      <c r="L2192" s="204"/>
    </row>
    <row r="2193" spans="1:12" x14ac:dyDescent="0.25">
      <c r="A2193" s="50" t="s">
        <v>358</v>
      </c>
      <c r="B2193" s="50" t="s">
        <v>5496</v>
      </c>
      <c r="C2193" s="204">
        <v>139.834</v>
      </c>
      <c r="D2193" s="204">
        <v>3689.8510000000001</v>
      </c>
      <c r="E2193" s="204">
        <v>10466.406000000001</v>
      </c>
      <c r="F2193" s="204">
        <v>5686.598</v>
      </c>
      <c r="G2193" s="204">
        <v>172.26900000000001</v>
      </c>
      <c r="H2193" s="204">
        <v>581.53700000000003</v>
      </c>
      <c r="I2193" s="204">
        <v>118.336</v>
      </c>
      <c r="J2193" s="204">
        <v>168.50700000000001</v>
      </c>
      <c r="K2193" s="204">
        <v>0.872</v>
      </c>
      <c r="L2193" s="204"/>
    </row>
    <row r="2194" spans="1:12" x14ac:dyDescent="0.25">
      <c r="A2194" s="50" t="s">
        <v>465</v>
      </c>
      <c r="B2194" s="50" t="s">
        <v>5497</v>
      </c>
      <c r="C2194" s="204">
        <v>24.684000000000001</v>
      </c>
      <c r="D2194" s="204">
        <v>34.040999999999997</v>
      </c>
      <c r="E2194" s="204">
        <v>119.06</v>
      </c>
      <c r="F2194" s="204">
        <v>354.44499999999999</v>
      </c>
      <c r="G2194" s="204">
        <v>265.98399999999998</v>
      </c>
      <c r="H2194" s="204">
        <v>815.46600000000001</v>
      </c>
      <c r="I2194" s="204">
        <v>1902.46</v>
      </c>
      <c r="J2194" s="204">
        <v>5688.2139999999999</v>
      </c>
      <c r="K2194" s="204">
        <v>13212.919</v>
      </c>
      <c r="L2194" s="204">
        <v>3312.32</v>
      </c>
    </row>
    <row r="2195" spans="1:12" x14ac:dyDescent="0.25">
      <c r="A2195" s="50" t="s">
        <v>4637</v>
      </c>
      <c r="B2195" s="50" t="s">
        <v>5500</v>
      </c>
      <c r="C2195" s="204">
        <v>0</v>
      </c>
      <c r="D2195" s="204">
        <v>0</v>
      </c>
      <c r="E2195" s="204">
        <v>1.827</v>
      </c>
      <c r="F2195" s="204"/>
      <c r="G2195" s="204">
        <v>1.5009999999999999</v>
      </c>
      <c r="H2195" s="204"/>
      <c r="I2195" s="204"/>
      <c r="J2195" s="204"/>
      <c r="K2195" s="204"/>
      <c r="L2195" s="204">
        <v>141.851</v>
      </c>
    </row>
    <row r="2196" spans="1:12" x14ac:dyDescent="0.25">
      <c r="A2196" s="50" t="s">
        <v>3497</v>
      </c>
      <c r="B2196" s="50" t="s">
        <v>5501</v>
      </c>
      <c r="C2196" s="204"/>
      <c r="D2196" s="204"/>
      <c r="E2196" s="204"/>
      <c r="F2196" s="204">
        <v>303</v>
      </c>
      <c r="G2196" s="204">
        <v>789.577</v>
      </c>
      <c r="H2196" s="204"/>
      <c r="I2196" s="204"/>
      <c r="J2196" s="204"/>
      <c r="K2196" s="204">
        <v>150.864</v>
      </c>
      <c r="L2196" s="204">
        <v>280.541</v>
      </c>
    </row>
    <row r="2197" spans="1:12" x14ac:dyDescent="0.25">
      <c r="A2197" s="50" t="s">
        <v>3380</v>
      </c>
      <c r="B2197" s="50" t="s">
        <v>5502</v>
      </c>
      <c r="C2197" s="204"/>
      <c r="D2197" s="204"/>
      <c r="E2197" s="204"/>
      <c r="F2197" s="204">
        <v>0.188</v>
      </c>
      <c r="G2197" s="204">
        <v>31.696000000000002</v>
      </c>
      <c r="H2197" s="204"/>
      <c r="I2197" s="204"/>
      <c r="J2197" s="204"/>
      <c r="K2197" s="204"/>
      <c r="L2197" s="204"/>
    </row>
    <row r="2198" spans="1:12" x14ac:dyDescent="0.25">
      <c r="A2198" s="50" t="s">
        <v>4377</v>
      </c>
      <c r="B2198" s="50" t="s">
        <v>5503</v>
      </c>
      <c r="C2198" s="204">
        <v>0.27900000000000003</v>
      </c>
      <c r="D2198" s="204"/>
      <c r="E2198" s="204"/>
      <c r="F2198" s="204"/>
      <c r="G2198" s="204"/>
      <c r="H2198" s="204"/>
      <c r="I2198" s="204"/>
      <c r="J2198" s="204"/>
      <c r="K2198" s="204">
        <v>28.31</v>
      </c>
      <c r="L2198" s="204"/>
    </row>
    <row r="2199" spans="1:12" x14ac:dyDescent="0.25">
      <c r="A2199" s="50" t="s">
        <v>4378</v>
      </c>
      <c r="B2199" s="50" t="s">
        <v>5504</v>
      </c>
      <c r="C2199" s="204">
        <v>12.555</v>
      </c>
      <c r="D2199" s="204">
        <v>2.335</v>
      </c>
      <c r="E2199" s="204">
        <v>11.413</v>
      </c>
      <c r="F2199" s="204">
        <v>2.8000000000000001E-2</v>
      </c>
      <c r="G2199" s="204">
        <v>0</v>
      </c>
      <c r="H2199" s="204"/>
      <c r="I2199" s="204"/>
      <c r="J2199" s="204"/>
      <c r="K2199" s="204"/>
      <c r="L2199" s="204"/>
    </row>
    <row r="2200" spans="1:12" x14ac:dyDescent="0.25">
      <c r="A2200" s="50" t="s">
        <v>40</v>
      </c>
      <c r="B2200" s="50" t="s">
        <v>5037</v>
      </c>
      <c r="C2200" s="204">
        <v>8.5229999999999997</v>
      </c>
      <c r="D2200" s="204">
        <v>3.1309999999999998</v>
      </c>
      <c r="E2200" s="204">
        <v>17.733000000000001</v>
      </c>
      <c r="F2200" s="204">
        <v>0</v>
      </c>
      <c r="G2200" s="204">
        <v>130.9</v>
      </c>
      <c r="H2200" s="204">
        <v>2.4E-2</v>
      </c>
      <c r="I2200" s="204">
        <v>3.5640000000000001</v>
      </c>
      <c r="J2200" s="204">
        <v>27.657</v>
      </c>
      <c r="K2200" s="204">
        <v>0</v>
      </c>
      <c r="L2200" s="204">
        <v>0</v>
      </c>
    </row>
    <row r="2201" spans="1:12" x14ac:dyDescent="0.25">
      <c r="A2201" s="50" t="s">
        <v>2359</v>
      </c>
      <c r="B2201" s="50" t="s">
        <v>5509</v>
      </c>
      <c r="C2201" s="204">
        <v>0.46300000000000002</v>
      </c>
      <c r="D2201" s="204"/>
      <c r="E2201" s="204">
        <v>1.2999999999999999E-2</v>
      </c>
      <c r="F2201" s="204"/>
      <c r="G2201" s="204"/>
      <c r="H2201" s="204"/>
      <c r="I2201" s="204"/>
      <c r="J2201" s="204"/>
      <c r="K2201" s="204"/>
      <c r="L2201" s="204"/>
    </row>
    <row r="2202" spans="1:12" x14ac:dyDescent="0.25">
      <c r="A2202" s="50" t="s">
        <v>670</v>
      </c>
      <c r="B2202" s="50" t="s">
        <v>5510</v>
      </c>
      <c r="C2202" s="204"/>
      <c r="D2202" s="204"/>
      <c r="E2202" s="204">
        <v>0</v>
      </c>
      <c r="F2202" s="204"/>
      <c r="G2202" s="204"/>
      <c r="H2202" s="204">
        <v>2.6509999999999998</v>
      </c>
      <c r="I2202" s="204">
        <v>0</v>
      </c>
      <c r="J2202" s="204"/>
      <c r="K2202" s="204"/>
      <c r="L2202" s="204"/>
    </row>
    <row r="2203" spans="1:12" x14ac:dyDescent="0.25">
      <c r="A2203" s="50" t="s">
        <v>3101</v>
      </c>
      <c r="B2203" s="50" t="s">
        <v>5513</v>
      </c>
      <c r="C2203" s="204"/>
      <c r="D2203" s="204"/>
      <c r="E2203" s="204"/>
      <c r="F2203" s="204"/>
      <c r="G2203" s="204"/>
      <c r="H2203" s="204"/>
      <c r="I2203" s="204"/>
      <c r="J2203" s="204"/>
      <c r="K2203" s="204">
        <v>17.585000000000001</v>
      </c>
      <c r="L2203" s="204"/>
    </row>
    <row r="2204" spans="1:12" x14ac:dyDescent="0.25">
      <c r="A2204" s="50" t="s">
        <v>855</v>
      </c>
      <c r="B2204" s="50" t="s">
        <v>5514</v>
      </c>
      <c r="C2204" s="204"/>
      <c r="D2204" s="204">
        <v>2.5999999999999999E-2</v>
      </c>
      <c r="E2204" s="204">
        <v>0.33100000000000002</v>
      </c>
      <c r="F2204" s="204">
        <v>7.2999999999999995E-2</v>
      </c>
      <c r="G2204" s="204"/>
      <c r="H2204" s="204">
        <v>8.1000000000000003E-2</v>
      </c>
      <c r="I2204" s="204">
        <v>0</v>
      </c>
      <c r="J2204" s="204">
        <v>13.255000000000001</v>
      </c>
      <c r="K2204" s="204">
        <v>16.571999999999999</v>
      </c>
      <c r="L2204" s="204">
        <v>33.341000000000001</v>
      </c>
    </row>
    <row r="2205" spans="1:12" x14ac:dyDescent="0.25">
      <c r="A2205" s="50" t="s">
        <v>2025</v>
      </c>
      <c r="B2205" s="50" t="s">
        <v>5515</v>
      </c>
      <c r="C2205" s="204">
        <v>4.5890000000000004</v>
      </c>
      <c r="D2205" s="204"/>
      <c r="E2205" s="204">
        <v>0.254</v>
      </c>
      <c r="F2205" s="204">
        <v>12.891</v>
      </c>
      <c r="G2205" s="204">
        <v>8.016</v>
      </c>
      <c r="H2205" s="204">
        <v>0.17699999999999999</v>
      </c>
      <c r="I2205" s="204"/>
      <c r="J2205" s="204">
        <v>33.255000000000003</v>
      </c>
      <c r="K2205" s="204"/>
      <c r="L2205" s="204"/>
    </row>
    <row r="2206" spans="1:12" x14ac:dyDescent="0.25">
      <c r="A2206" s="50" t="s">
        <v>1581</v>
      </c>
      <c r="B2206" s="50" t="s">
        <v>5516</v>
      </c>
      <c r="C2206" s="204">
        <v>28.4</v>
      </c>
      <c r="D2206" s="204">
        <v>42.811</v>
      </c>
      <c r="E2206" s="204">
        <v>25.103000000000002</v>
      </c>
      <c r="F2206" s="204">
        <v>0.35199999999999998</v>
      </c>
      <c r="G2206" s="204">
        <v>0</v>
      </c>
      <c r="H2206" s="204">
        <v>5.1740000000000004</v>
      </c>
      <c r="I2206" s="204">
        <v>15.013999999999999</v>
      </c>
      <c r="J2206" s="204">
        <v>600.14099999999996</v>
      </c>
      <c r="K2206" s="204">
        <v>0.80200000000000005</v>
      </c>
      <c r="L2206" s="204"/>
    </row>
    <row r="2207" spans="1:12" x14ac:dyDescent="0.25">
      <c r="A2207" s="50" t="s">
        <v>467</v>
      </c>
      <c r="B2207" s="50" t="s">
        <v>5517</v>
      </c>
      <c r="C2207" s="204">
        <v>0.98199999999999998</v>
      </c>
      <c r="D2207" s="204">
        <v>18.445</v>
      </c>
      <c r="E2207" s="204">
        <v>14.455</v>
      </c>
      <c r="F2207" s="204">
        <v>3.7469999999999999</v>
      </c>
      <c r="G2207" s="204">
        <v>14.255000000000001</v>
      </c>
      <c r="H2207" s="204">
        <v>9.718</v>
      </c>
      <c r="I2207" s="204">
        <v>160.32599999999999</v>
      </c>
      <c r="J2207" s="204">
        <v>320.33100000000002</v>
      </c>
      <c r="K2207" s="204">
        <v>60.863999999999997</v>
      </c>
      <c r="L2207" s="204">
        <v>248.078</v>
      </c>
    </row>
    <row r="2208" spans="1:12" x14ac:dyDescent="0.25">
      <c r="A2208" s="50" t="s">
        <v>158</v>
      </c>
      <c r="B2208" s="50" t="s">
        <v>5518</v>
      </c>
      <c r="C2208" s="204">
        <v>1503.463</v>
      </c>
      <c r="D2208" s="204">
        <v>1525.7850000000001</v>
      </c>
      <c r="E2208" s="204">
        <v>2705.337</v>
      </c>
      <c r="F2208" s="204">
        <v>2527.4929999999999</v>
      </c>
      <c r="G2208" s="204">
        <v>3199.1750000000002</v>
      </c>
      <c r="H2208" s="204">
        <v>3456.9630000000002</v>
      </c>
      <c r="I2208" s="204">
        <v>4068.777</v>
      </c>
      <c r="J2208" s="204">
        <v>2801.5050000000001</v>
      </c>
      <c r="K2208" s="204">
        <v>3669.5830000000001</v>
      </c>
      <c r="L2208" s="204">
        <v>3999.4760000000001</v>
      </c>
    </row>
    <row r="2209" spans="1:12" x14ac:dyDescent="0.25">
      <c r="A2209" s="50" t="s">
        <v>3891</v>
      </c>
      <c r="B2209" s="50" t="s">
        <v>5023</v>
      </c>
      <c r="C2209" s="204"/>
      <c r="D2209" s="204"/>
      <c r="E2209" s="204"/>
      <c r="F2209" s="204"/>
      <c r="G2209" s="204">
        <v>1.2010000000000001</v>
      </c>
      <c r="H2209" s="204">
        <v>0.39400000000000002</v>
      </c>
      <c r="I2209" s="204"/>
      <c r="J2209" s="204"/>
      <c r="K2209" s="204"/>
      <c r="L2209" s="204"/>
    </row>
    <row r="2210" spans="1:12" x14ac:dyDescent="0.25">
      <c r="A2210" s="50" t="s">
        <v>4022</v>
      </c>
      <c r="B2210" s="50" t="s">
        <v>5519</v>
      </c>
      <c r="C2210" s="204"/>
      <c r="D2210" s="204">
        <v>0.627</v>
      </c>
      <c r="E2210" s="204"/>
      <c r="F2210" s="204"/>
      <c r="G2210" s="204"/>
      <c r="H2210" s="204"/>
      <c r="I2210" s="204">
        <v>192.50800000000001</v>
      </c>
      <c r="J2210" s="204">
        <v>48.643999999999998</v>
      </c>
      <c r="K2210" s="204">
        <v>4.665</v>
      </c>
      <c r="L2210" s="204"/>
    </row>
    <row r="2211" spans="1:12" x14ac:dyDescent="0.25">
      <c r="A2211" s="50" t="s">
        <v>604</v>
      </c>
      <c r="B2211" s="50" t="s">
        <v>5524</v>
      </c>
      <c r="C2211" s="204"/>
      <c r="D2211" s="204">
        <v>12.010999999999999</v>
      </c>
      <c r="E2211" s="204"/>
      <c r="F2211" s="204"/>
      <c r="G2211" s="204"/>
      <c r="H2211" s="204"/>
      <c r="I2211" s="204">
        <v>0</v>
      </c>
      <c r="J2211" s="204"/>
      <c r="K2211" s="204">
        <v>0</v>
      </c>
      <c r="L2211" s="204"/>
    </row>
    <row r="2212" spans="1:12" x14ac:dyDescent="0.25">
      <c r="A2212" s="50" t="s">
        <v>571</v>
      </c>
      <c r="B2212" s="50" t="s">
        <v>5525</v>
      </c>
      <c r="C2212" s="204">
        <v>358.464</v>
      </c>
      <c r="D2212" s="204">
        <v>826.94200000000001</v>
      </c>
      <c r="E2212" s="204">
        <v>233.78</v>
      </c>
      <c r="F2212" s="204">
        <v>7.2999999999999995E-2</v>
      </c>
      <c r="G2212" s="204">
        <v>72.388999999999996</v>
      </c>
      <c r="H2212" s="204">
        <v>6.7240000000000002</v>
      </c>
      <c r="I2212" s="204">
        <v>36.334000000000003</v>
      </c>
      <c r="J2212" s="204">
        <v>82.185000000000002</v>
      </c>
      <c r="K2212" s="204">
        <v>226.363</v>
      </c>
      <c r="L2212" s="204"/>
    </row>
    <row r="2213" spans="1:12" x14ac:dyDescent="0.25">
      <c r="A2213" s="50" t="s">
        <v>1162</v>
      </c>
      <c r="B2213" s="50" t="s">
        <v>5526</v>
      </c>
      <c r="C2213" s="204"/>
      <c r="D2213" s="204">
        <v>116.521</v>
      </c>
      <c r="E2213" s="204">
        <v>39.709000000000003</v>
      </c>
      <c r="F2213" s="204">
        <v>3.1859999999999999</v>
      </c>
      <c r="G2213" s="204">
        <v>181.33600000000001</v>
      </c>
      <c r="H2213" s="204">
        <v>68.757000000000005</v>
      </c>
      <c r="I2213" s="204">
        <v>99.429000000000002</v>
      </c>
      <c r="J2213" s="204">
        <v>60.927999999999997</v>
      </c>
      <c r="K2213" s="204">
        <v>146.52099999999999</v>
      </c>
      <c r="L2213" s="204"/>
    </row>
    <row r="2214" spans="1:12" x14ac:dyDescent="0.25">
      <c r="A2214" s="50" t="s">
        <v>383</v>
      </c>
      <c r="B2214" s="50" t="s">
        <v>5527</v>
      </c>
      <c r="C2214" s="204">
        <v>54.38</v>
      </c>
      <c r="D2214" s="204">
        <v>106.276</v>
      </c>
      <c r="E2214" s="204">
        <v>30.436</v>
      </c>
      <c r="F2214" s="204">
        <v>44.011000000000003</v>
      </c>
      <c r="G2214" s="204">
        <v>17.059999999999999</v>
      </c>
      <c r="H2214" s="204">
        <v>42.981999999999999</v>
      </c>
      <c r="I2214" s="204">
        <v>9.9420000000000002</v>
      </c>
      <c r="J2214" s="204">
        <v>17.859000000000002</v>
      </c>
      <c r="K2214" s="204">
        <v>18.193000000000001</v>
      </c>
      <c r="L2214" s="204">
        <v>109.97</v>
      </c>
    </row>
    <row r="2215" spans="1:12" x14ac:dyDescent="0.25">
      <c r="A2215" s="50" t="s">
        <v>487</v>
      </c>
      <c r="B2215" s="50" t="s">
        <v>5528</v>
      </c>
      <c r="C2215" s="204">
        <v>20.481999999999999</v>
      </c>
      <c r="D2215" s="204"/>
      <c r="E2215" s="204">
        <v>0.47699999999999998</v>
      </c>
      <c r="F2215" s="204">
        <v>0</v>
      </c>
      <c r="G2215" s="204">
        <v>0.1</v>
      </c>
      <c r="H2215" s="204">
        <v>9.0969999999999995</v>
      </c>
      <c r="I2215" s="204">
        <v>0</v>
      </c>
      <c r="J2215" s="204"/>
      <c r="K2215" s="204">
        <v>2.306</v>
      </c>
      <c r="L2215" s="204"/>
    </row>
    <row r="2216" spans="1:12" x14ac:dyDescent="0.25">
      <c r="A2216" s="50" t="s">
        <v>605</v>
      </c>
      <c r="B2216" s="50" t="s">
        <v>5529</v>
      </c>
      <c r="C2216" s="204"/>
      <c r="D2216" s="204"/>
      <c r="E2216" s="204">
        <v>0.73499999999999999</v>
      </c>
      <c r="F2216" s="204"/>
      <c r="G2216" s="204"/>
      <c r="H2216" s="204"/>
      <c r="I2216" s="204"/>
      <c r="J2216" s="204">
        <v>0.70199999999999996</v>
      </c>
      <c r="K2216" s="204">
        <v>0</v>
      </c>
      <c r="L2216" s="204"/>
    </row>
    <row r="2217" spans="1:12" x14ac:dyDescent="0.25">
      <c r="A2217" s="50" t="s">
        <v>676</v>
      </c>
      <c r="B2217" s="50" t="s">
        <v>5530</v>
      </c>
      <c r="C2217" s="204">
        <v>0</v>
      </c>
      <c r="D2217" s="204">
        <v>0</v>
      </c>
      <c r="E2217" s="204">
        <v>49.786000000000001</v>
      </c>
      <c r="F2217" s="204">
        <v>16.067</v>
      </c>
      <c r="G2217" s="204">
        <v>1.502</v>
      </c>
      <c r="H2217" s="204">
        <v>10.904</v>
      </c>
      <c r="I2217" s="204">
        <v>10.441000000000001</v>
      </c>
      <c r="J2217" s="204">
        <v>3.4870000000000001</v>
      </c>
      <c r="K2217" s="204"/>
      <c r="L2217" s="204">
        <v>13.079000000000001</v>
      </c>
    </row>
    <row r="2218" spans="1:12" x14ac:dyDescent="0.25">
      <c r="A2218" s="50" t="s">
        <v>2647</v>
      </c>
      <c r="B2218" s="50" t="s">
        <v>5531</v>
      </c>
      <c r="C2218" s="204"/>
      <c r="D2218" s="204"/>
      <c r="E2218" s="204"/>
      <c r="F2218" s="204">
        <v>1.1060000000000001</v>
      </c>
      <c r="G2218" s="204">
        <v>0</v>
      </c>
      <c r="H2218" s="204">
        <v>0</v>
      </c>
      <c r="I2218" s="204">
        <v>0.81899999999999995</v>
      </c>
      <c r="J2218" s="204">
        <v>2.0110000000000001</v>
      </c>
      <c r="K2218" s="204">
        <v>1.71</v>
      </c>
      <c r="L2218" s="204"/>
    </row>
    <row r="2219" spans="1:12" x14ac:dyDescent="0.25">
      <c r="A2219" s="50" t="s">
        <v>1022</v>
      </c>
      <c r="B2219" s="50" t="s">
        <v>5532</v>
      </c>
      <c r="C2219" s="204">
        <v>0.75800000000000001</v>
      </c>
      <c r="D2219" s="204">
        <v>29.527999999999999</v>
      </c>
      <c r="E2219" s="204">
        <v>36.244</v>
      </c>
      <c r="F2219" s="204">
        <v>37.29</v>
      </c>
      <c r="G2219" s="204">
        <v>10.304</v>
      </c>
      <c r="H2219" s="204">
        <v>6.9980000000000002</v>
      </c>
      <c r="I2219" s="204">
        <v>16.864999999999998</v>
      </c>
      <c r="J2219" s="204">
        <v>41.978000000000002</v>
      </c>
      <c r="K2219" s="204">
        <v>78.248999999999995</v>
      </c>
      <c r="L2219" s="204">
        <v>22.951000000000001</v>
      </c>
    </row>
    <row r="2220" spans="1:12" x14ac:dyDescent="0.25">
      <c r="A2220" s="50" t="s">
        <v>2156</v>
      </c>
      <c r="B2220" s="50" t="s">
        <v>5533</v>
      </c>
      <c r="C2220" s="204"/>
      <c r="D2220" s="204"/>
      <c r="E2220" s="204">
        <v>4.2530000000000001</v>
      </c>
      <c r="F2220" s="204"/>
      <c r="G2220" s="204"/>
      <c r="H2220" s="204"/>
      <c r="I2220" s="204">
        <v>1.024</v>
      </c>
      <c r="J2220" s="204">
        <v>2.2450000000000001</v>
      </c>
      <c r="K2220" s="204">
        <v>0.39900000000000002</v>
      </c>
      <c r="L2220" s="204">
        <v>4.6539999999999999</v>
      </c>
    </row>
    <row r="2221" spans="1:12" x14ac:dyDescent="0.25">
      <c r="A2221" s="50" t="s">
        <v>711</v>
      </c>
      <c r="B2221" s="50" t="s">
        <v>5534</v>
      </c>
      <c r="C2221" s="204"/>
      <c r="D2221" s="204"/>
      <c r="E2221" s="204">
        <v>0.98</v>
      </c>
      <c r="F2221" s="204">
        <v>7.2999999999999995E-2</v>
      </c>
      <c r="G2221" s="204">
        <v>21.965</v>
      </c>
      <c r="H2221" s="204">
        <v>46.601999999999997</v>
      </c>
      <c r="I2221" s="204">
        <v>35.832999999999998</v>
      </c>
      <c r="J2221" s="204">
        <v>65.028999999999996</v>
      </c>
      <c r="K2221" s="204">
        <v>0.747</v>
      </c>
      <c r="L2221" s="204">
        <v>49.113</v>
      </c>
    </row>
    <row r="2222" spans="1:12" x14ac:dyDescent="0.25">
      <c r="A2222" s="50" t="s">
        <v>3260</v>
      </c>
      <c r="B2222" s="50" t="s">
        <v>5536</v>
      </c>
      <c r="C2222" s="204">
        <v>0.73099999999999998</v>
      </c>
      <c r="D2222" s="204">
        <v>1.5660000000000001</v>
      </c>
      <c r="E2222" s="204">
        <v>5.1459999999999999</v>
      </c>
      <c r="F2222" s="204"/>
      <c r="G2222" s="204"/>
      <c r="H2222" s="204"/>
      <c r="I2222" s="204">
        <v>1.4119999999999999</v>
      </c>
      <c r="J2222" s="204"/>
      <c r="K2222" s="204"/>
      <c r="L2222" s="204"/>
    </row>
    <row r="2223" spans="1:12" x14ac:dyDescent="0.25">
      <c r="A2223" s="50" t="s">
        <v>298</v>
      </c>
      <c r="B2223" s="50" t="s">
        <v>5537</v>
      </c>
      <c r="C2223" s="204">
        <v>8.4960000000000004</v>
      </c>
      <c r="D2223" s="204">
        <v>49.094000000000001</v>
      </c>
      <c r="E2223" s="204">
        <v>64.474999999999994</v>
      </c>
      <c r="F2223" s="204">
        <v>70.828000000000003</v>
      </c>
      <c r="G2223" s="204">
        <v>16.036000000000001</v>
      </c>
      <c r="H2223" s="204">
        <v>13.99</v>
      </c>
      <c r="I2223" s="204">
        <v>5.0810000000000004</v>
      </c>
      <c r="J2223" s="204">
        <v>9.3219999999999992</v>
      </c>
      <c r="K2223" s="204">
        <v>18.193000000000001</v>
      </c>
      <c r="L2223" s="204">
        <v>0</v>
      </c>
    </row>
    <row r="2224" spans="1:12" x14ac:dyDescent="0.25">
      <c r="A2224" s="50" t="s">
        <v>373</v>
      </c>
      <c r="B2224" s="50" t="s">
        <v>5540</v>
      </c>
      <c r="C2224" s="204">
        <v>0.749</v>
      </c>
      <c r="D2224" s="204">
        <v>4.1310000000000002</v>
      </c>
      <c r="E2224" s="204">
        <v>0.13500000000000001</v>
      </c>
      <c r="F2224" s="204">
        <v>0.33700000000000002</v>
      </c>
      <c r="G2224" s="204">
        <v>18.863</v>
      </c>
      <c r="H2224" s="204">
        <v>25.606000000000002</v>
      </c>
      <c r="I2224" s="204">
        <v>4.8730000000000002</v>
      </c>
      <c r="J2224" s="204"/>
      <c r="K2224" s="204">
        <v>8.3970000000000002</v>
      </c>
      <c r="L2224" s="204">
        <v>0</v>
      </c>
    </row>
    <row r="2225" spans="1:12" x14ac:dyDescent="0.25">
      <c r="A2225" s="50" t="s">
        <v>1107</v>
      </c>
      <c r="B2225" s="50" t="s">
        <v>5541</v>
      </c>
      <c r="C2225" s="204">
        <v>117.387</v>
      </c>
      <c r="D2225" s="204">
        <v>16.151</v>
      </c>
      <c r="E2225" s="204"/>
      <c r="F2225" s="204">
        <v>3.2170000000000001</v>
      </c>
      <c r="G2225" s="204">
        <v>6.5579999999999998</v>
      </c>
      <c r="H2225" s="204">
        <v>23.757000000000001</v>
      </c>
      <c r="I2225" s="204">
        <v>19.795999999999999</v>
      </c>
      <c r="J2225" s="204">
        <v>8.2409999999999997</v>
      </c>
      <c r="K2225" s="204">
        <v>1.7490000000000001</v>
      </c>
      <c r="L2225" s="204"/>
    </row>
    <row r="2226" spans="1:12" x14ac:dyDescent="0.25">
      <c r="A2226" s="50" t="s">
        <v>2474</v>
      </c>
      <c r="B2226" s="50" t="s">
        <v>5542</v>
      </c>
      <c r="C2226" s="204"/>
      <c r="D2226" s="204">
        <v>213.84700000000001</v>
      </c>
      <c r="E2226" s="204">
        <v>227.16499999999999</v>
      </c>
      <c r="F2226" s="204">
        <v>4.1310000000000002</v>
      </c>
      <c r="G2226" s="204">
        <v>7.7850000000000001</v>
      </c>
      <c r="H2226" s="204">
        <v>26.334</v>
      </c>
      <c r="I2226" s="204">
        <v>43.503</v>
      </c>
      <c r="J2226" s="204">
        <v>44.939</v>
      </c>
      <c r="K2226" s="204">
        <v>6.859</v>
      </c>
      <c r="L2226" s="204">
        <v>7.5259999999999998</v>
      </c>
    </row>
    <row r="2227" spans="1:12" x14ac:dyDescent="0.25">
      <c r="A2227" s="50" t="s">
        <v>10043</v>
      </c>
      <c r="B2227" s="50" t="s">
        <v>10044</v>
      </c>
      <c r="C2227" s="204">
        <v>4153.6970000000001</v>
      </c>
      <c r="D2227" s="204">
        <v>3187.4769999999999</v>
      </c>
      <c r="E2227" s="204">
        <v>2314.9659999999999</v>
      </c>
      <c r="F2227" s="204">
        <v>5593.085</v>
      </c>
      <c r="G2227" s="204">
        <v>10243.147000000001</v>
      </c>
      <c r="H2227" s="204">
        <v>7835.0870000000004</v>
      </c>
      <c r="I2227" s="204">
        <v>11952.014999999999</v>
      </c>
      <c r="J2227" s="204">
        <v>13282.341</v>
      </c>
      <c r="K2227" s="204">
        <v>14773.431</v>
      </c>
      <c r="L2227" s="204">
        <v>14828.971</v>
      </c>
    </row>
    <row r="2228" spans="1:12" x14ac:dyDescent="0.25">
      <c r="A2228" s="50" t="s">
        <v>1481</v>
      </c>
      <c r="B2228" s="50" t="s">
        <v>5545</v>
      </c>
      <c r="C2228" s="204"/>
      <c r="D2228" s="204">
        <v>71.063999999999993</v>
      </c>
      <c r="E2228" s="204"/>
      <c r="F2228" s="204"/>
      <c r="G2228" s="204"/>
      <c r="H2228" s="204"/>
      <c r="I2228" s="204"/>
      <c r="J2228" s="204"/>
      <c r="K2228" s="204"/>
      <c r="L2228" s="204"/>
    </row>
    <row r="2229" spans="1:12" x14ac:dyDescent="0.25">
      <c r="A2229" s="50" t="s">
        <v>328</v>
      </c>
      <c r="B2229" s="50" t="s">
        <v>5546</v>
      </c>
      <c r="C2229" s="204">
        <v>730.39499999999998</v>
      </c>
      <c r="D2229" s="204">
        <v>532.05999999999995</v>
      </c>
      <c r="E2229" s="204">
        <v>901.44399999999996</v>
      </c>
      <c r="F2229" s="204">
        <v>815.64</v>
      </c>
      <c r="G2229" s="204">
        <v>600.12099999999998</v>
      </c>
      <c r="H2229" s="204">
        <v>227.70400000000001</v>
      </c>
      <c r="I2229" s="204">
        <v>361.298</v>
      </c>
      <c r="J2229" s="204">
        <v>492.69200000000001</v>
      </c>
      <c r="K2229" s="204">
        <v>1155.4169999999999</v>
      </c>
      <c r="L2229" s="204">
        <v>33.334000000000003</v>
      </c>
    </row>
    <row r="2230" spans="1:12" x14ac:dyDescent="0.25">
      <c r="A2230" s="50" t="s">
        <v>2820</v>
      </c>
      <c r="B2230" s="50" t="s">
        <v>5547</v>
      </c>
      <c r="C2230" s="204"/>
      <c r="D2230" s="204"/>
      <c r="E2230" s="204"/>
      <c r="F2230" s="204">
        <v>4.5709999999999997</v>
      </c>
      <c r="G2230" s="204"/>
      <c r="H2230" s="204"/>
      <c r="I2230" s="204"/>
      <c r="J2230" s="204">
        <v>0.98199999999999998</v>
      </c>
      <c r="K2230" s="204">
        <v>10.263</v>
      </c>
      <c r="L2230" s="204"/>
    </row>
    <row r="2231" spans="1:12" x14ac:dyDescent="0.25">
      <c r="A2231" s="50" t="s">
        <v>356</v>
      </c>
      <c r="B2231" s="50" t="s">
        <v>5548</v>
      </c>
      <c r="C2231" s="204">
        <v>22.747</v>
      </c>
      <c r="D2231" s="204"/>
      <c r="E2231" s="204">
        <v>7.3570000000000002</v>
      </c>
      <c r="F2231" s="204"/>
      <c r="G2231" s="204">
        <v>12.226000000000001</v>
      </c>
      <c r="H2231" s="204">
        <v>6.1180000000000003</v>
      </c>
      <c r="I2231" s="204">
        <v>3.6419999999999999</v>
      </c>
      <c r="J2231" s="204"/>
      <c r="K2231" s="204">
        <v>0.30099999999999999</v>
      </c>
      <c r="L2231" s="204"/>
    </row>
    <row r="2232" spans="1:12" x14ac:dyDescent="0.25">
      <c r="A2232" s="50" t="s">
        <v>1953</v>
      </c>
      <c r="B2232" s="50" t="s">
        <v>5549</v>
      </c>
      <c r="C2232" s="204">
        <v>2.7E-2</v>
      </c>
      <c r="D2232" s="204">
        <v>0</v>
      </c>
      <c r="E2232" s="204">
        <v>51.210999999999999</v>
      </c>
      <c r="F2232" s="204">
        <v>9.4480000000000004</v>
      </c>
      <c r="G2232" s="204">
        <v>15.257999999999999</v>
      </c>
      <c r="H2232" s="204">
        <v>1.3660000000000001</v>
      </c>
      <c r="I2232" s="204"/>
      <c r="J2232" s="204">
        <v>1.4039999999999999</v>
      </c>
      <c r="K2232" s="204">
        <v>0</v>
      </c>
      <c r="L2232" s="204"/>
    </row>
    <row r="2233" spans="1:12" x14ac:dyDescent="0.25">
      <c r="A2233" s="50" t="s">
        <v>1985</v>
      </c>
      <c r="B2233" s="50" t="s">
        <v>5550</v>
      </c>
      <c r="C2233" s="204">
        <v>0</v>
      </c>
      <c r="D2233" s="204">
        <v>122.709</v>
      </c>
      <c r="E2233" s="204">
        <v>77.600999999999999</v>
      </c>
      <c r="F2233" s="204">
        <v>82.311000000000007</v>
      </c>
      <c r="G2233" s="204">
        <v>20.713000000000001</v>
      </c>
      <c r="H2233" s="204">
        <v>0.185</v>
      </c>
      <c r="I2233" s="204">
        <v>2.13</v>
      </c>
      <c r="J2233" s="204">
        <v>21.609000000000002</v>
      </c>
      <c r="K2233" s="204">
        <v>1.8560000000000001</v>
      </c>
      <c r="L2233" s="204">
        <v>4.6509999999999998</v>
      </c>
    </row>
    <row r="2234" spans="1:12" x14ac:dyDescent="0.25">
      <c r="A2234" s="50" t="s">
        <v>4379</v>
      </c>
      <c r="B2234" s="50" t="s">
        <v>5552</v>
      </c>
      <c r="C2234" s="204"/>
      <c r="D2234" s="204"/>
      <c r="E2234" s="204">
        <v>4.0590000000000002</v>
      </c>
      <c r="F2234" s="204"/>
      <c r="G2234" s="204"/>
      <c r="H2234" s="204"/>
      <c r="I2234" s="204"/>
      <c r="J2234" s="204"/>
      <c r="K2234" s="204"/>
      <c r="L2234" s="204"/>
    </row>
    <row r="2235" spans="1:12" x14ac:dyDescent="0.25">
      <c r="A2235" s="50" t="s">
        <v>1111</v>
      </c>
      <c r="B2235" s="50" t="s">
        <v>5554</v>
      </c>
      <c r="C2235" s="204"/>
      <c r="D2235" s="204"/>
      <c r="E2235" s="204">
        <v>1.37</v>
      </c>
      <c r="F2235" s="204">
        <v>594.63599999999997</v>
      </c>
      <c r="G2235" s="204">
        <v>12.303000000000001</v>
      </c>
      <c r="H2235" s="204"/>
      <c r="I2235" s="204"/>
      <c r="J2235" s="204">
        <v>0.52400000000000002</v>
      </c>
      <c r="K2235" s="204">
        <v>3.7410000000000001</v>
      </c>
      <c r="L2235" s="204">
        <v>17.594999999999999</v>
      </c>
    </row>
    <row r="2236" spans="1:12" x14ac:dyDescent="0.25">
      <c r="A2236" s="50" t="s">
        <v>1306</v>
      </c>
      <c r="B2236" s="50" t="s">
        <v>5555</v>
      </c>
      <c r="C2236" s="204"/>
      <c r="D2236" s="204"/>
      <c r="E2236" s="204">
        <v>0.16700000000000001</v>
      </c>
      <c r="F2236" s="204">
        <v>4.7750000000000004</v>
      </c>
      <c r="G2236" s="204"/>
      <c r="H2236" s="204"/>
      <c r="I2236" s="204"/>
      <c r="J2236" s="204"/>
      <c r="K2236" s="204"/>
      <c r="L2236" s="204"/>
    </row>
    <row r="2237" spans="1:12" x14ac:dyDescent="0.25">
      <c r="A2237" s="50" t="s">
        <v>1584</v>
      </c>
      <c r="B2237" s="50" t="s">
        <v>5556</v>
      </c>
      <c r="C2237" s="204"/>
      <c r="D2237" s="204"/>
      <c r="E2237" s="204">
        <v>15.170999999999999</v>
      </c>
      <c r="F2237" s="204">
        <v>1.0549999999999999</v>
      </c>
      <c r="G2237" s="204"/>
      <c r="H2237" s="204"/>
      <c r="I2237" s="204"/>
      <c r="J2237" s="204"/>
      <c r="K2237" s="204"/>
      <c r="L2237" s="204">
        <v>5.9509999999999996</v>
      </c>
    </row>
    <row r="2238" spans="1:12" x14ac:dyDescent="0.25">
      <c r="A2238" s="50" t="s">
        <v>307</v>
      </c>
      <c r="B2238" s="50" t="s">
        <v>5557</v>
      </c>
      <c r="C2238" s="204"/>
      <c r="D2238" s="204">
        <v>0.36</v>
      </c>
      <c r="E2238" s="204"/>
      <c r="F2238" s="204">
        <v>7.76</v>
      </c>
      <c r="G2238" s="204">
        <v>0.2</v>
      </c>
      <c r="H2238" s="204"/>
      <c r="I2238" s="204"/>
      <c r="J2238" s="204"/>
      <c r="K2238" s="204">
        <v>0</v>
      </c>
      <c r="L2238" s="204">
        <v>16.802</v>
      </c>
    </row>
    <row r="2239" spans="1:12" x14ac:dyDescent="0.25">
      <c r="A2239" s="50" t="s">
        <v>1677</v>
      </c>
      <c r="B2239" s="50" t="s">
        <v>5558</v>
      </c>
      <c r="C2239" s="204">
        <v>33.225999999999999</v>
      </c>
      <c r="D2239" s="204">
        <v>24.324999999999999</v>
      </c>
      <c r="E2239" s="204">
        <v>23.492000000000001</v>
      </c>
      <c r="F2239" s="204">
        <v>730.95500000000004</v>
      </c>
      <c r="G2239" s="204">
        <v>57.790999999999997</v>
      </c>
      <c r="H2239" s="204">
        <v>100.961</v>
      </c>
      <c r="I2239" s="204">
        <v>234.881</v>
      </c>
      <c r="J2239" s="204">
        <v>128.27099999999999</v>
      </c>
      <c r="K2239" s="204">
        <v>287.57299999999998</v>
      </c>
      <c r="L2239" s="204">
        <v>479.49200000000002</v>
      </c>
    </row>
    <row r="2240" spans="1:12" x14ac:dyDescent="0.25">
      <c r="A2240" s="50" t="s">
        <v>1281</v>
      </c>
      <c r="B2240" s="50" t="s">
        <v>5559</v>
      </c>
      <c r="C2240" s="204">
        <v>10.117000000000001</v>
      </c>
      <c r="D2240" s="204">
        <v>32.517000000000003</v>
      </c>
      <c r="E2240" s="204">
        <v>5.9870000000000001</v>
      </c>
      <c r="F2240" s="204">
        <v>29.86</v>
      </c>
      <c r="G2240" s="204">
        <v>19.361999999999998</v>
      </c>
      <c r="H2240" s="204">
        <v>68.233000000000004</v>
      </c>
      <c r="I2240" s="204">
        <v>27.584</v>
      </c>
      <c r="J2240" s="204">
        <v>42.512999999999998</v>
      </c>
      <c r="K2240" s="204">
        <v>73.471000000000004</v>
      </c>
      <c r="L2240" s="204">
        <v>21.032</v>
      </c>
    </row>
    <row r="2241" spans="1:12" x14ac:dyDescent="0.25">
      <c r="A2241" s="50" t="s">
        <v>833</v>
      </c>
      <c r="B2241" s="50" t="s">
        <v>5560</v>
      </c>
      <c r="C2241" s="204"/>
      <c r="D2241" s="204">
        <v>7.2320000000000002</v>
      </c>
      <c r="E2241" s="204">
        <v>3.907</v>
      </c>
      <c r="F2241" s="204">
        <v>1.2809999999999999</v>
      </c>
      <c r="G2241" s="204">
        <v>2.923</v>
      </c>
      <c r="H2241" s="204">
        <v>6.66</v>
      </c>
      <c r="I2241" s="204">
        <v>32.411999999999999</v>
      </c>
      <c r="J2241" s="204">
        <v>134.096</v>
      </c>
      <c r="K2241" s="204">
        <v>477.04899999999998</v>
      </c>
      <c r="L2241" s="204">
        <v>780.26300000000003</v>
      </c>
    </row>
    <row r="2242" spans="1:12" x14ac:dyDescent="0.25">
      <c r="A2242" s="50" t="s">
        <v>2554</v>
      </c>
      <c r="B2242" s="50" t="s">
        <v>5562</v>
      </c>
      <c r="C2242" s="204"/>
      <c r="D2242" s="204"/>
      <c r="E2242" s="204"/>
      <c r="F2242" s="204">
        <v>0.03</v>
      </c>
      <c r="G2242" s="204"/>
      <c r="H2242" s="204"/>
      <c r="I2242" s="204"/>
      <c r="J2242" s="204"/>
      <c r="K2242" s="204"/>
      <c r="L2242" s="204"/>
    </row>
    <row r="2243" spans="1:12" x14ac:dyDescent="0.25">
      <c r="A2243" s="50" t="s">
        <v>2712</v>
      </c>
      <c r="B2243" s="50" t="s">
        <v>5563</v>
      </c>
      <c r="C2243" s="204"/>
      <c r="D2243" s="204"/>
      <c r="E2243" s="204"/>
      <c r="F2243" s="204"/>
      <c r="G2243" s="204"/>
      <c r="H2243" s="204">
        <v>11.038</v>
      </c>
      <c r="I2243" s="204"/>
      <c r="J2243" s="204"/>
      <c r="K2243" s="204"/>
      <c r="L2243" s="204"/>
    </row>
    <row r="2244" spans="1:12" x14ac:dyDescent="0.25">
      <c r="A2244" s="50" t="s">
        <v>4516</v>
      </c>
      <c r="B2244" s="50" t="s">
        <v>5564</v>
      </c>
      <c r="C2244" s="204">
        <v>2.3220000000000001</v>
      </c>
      <c r="D2244" s="204"/>
      <c r="E2244" s="204"/>
      <c r="F2244" s="204">
        <v>0.215</v>
      </c>
      <c r="G2244" s="204">
        <v>1.147</v>
      </c>
      <c r="H2244" s="204">
        <v>0</v>
      </c>
      <c r="I2244" s="204">
        <v>0</v>
      </c>
      <c r="J2244" s="204"/>
      <c r="K2244" s="204">
        <v>0</v>
      </c>
      <c r="L2244" s="204">
        <v>31.402999999999999</v>
      </c>
    </row>
    <row r="2245" spans="1:12" x14ac:dyDescent="0.25">
      <c r="A2245" s="50" t="s">
        <v>1438</v>
      </c>
      <c r="B2245" s="50" t="s">
        <v>5565</v>
      </c>
      <c r="C2245" s="204">
        <v>14.058999999999999</v>
      </c>
      <c r="D2245" s="204"/>
      <c r="E2245" s="204">
        <v>3.907</v>
      </c>
      <c r="F2245" s="204">
        <v>0</v>
      </c>
      <c r="G2245" s="204">
        <v>14.401</v>
      </c>
      <c r="H2245" s="204">
        <v>7.8780000000000001</v>
      </c>
      <c r="I2245" s="204"/>
      <c r="J2245" s="204">
        <v>0.70499999999999996</v>
      </c>
      <c r="K2245" s="204"/>
      <c r="L2245" s="204"/>
    </row>
    <row r="2246" spans="1:12" x14ac:dyDescent="0.25">
      <c r="A2246" s="50" t="s">
        <v>1654</v>
      </c>
      <c r="B2246" s="50" t="s">
        <v>5566</v>
      </c>
      <c r="C2246" s="204"/>
      <c r="D2246" s="204"/>
      <c r="E2246" s="204"/>
      <c r="F2246" s="204">
        <v>1.5580000000000001</v>
      </c>
      <c r="G2246" s="204">
        <v>12.587999999999999</v>
      </c>
      <c r="H2246" s="204">
        <v>2.3929999999999998</v>
      </c>
      <c r="I2246" s="204">
        <v>10.583</v>
      </c>
      <c r="J2246" s="204">
        <v>2.3759999999999999</v>
      </c>
      <c r="K2246" s="204"/>
      <c r="L2246" s="204"/>
    </row>
    <row r="2247" spans="1:12" x14ac:dyDescent="0.25">
      <c r="A2247" s="50" t="s">
        <v>1282</v>
      </c>
      <c r="B2247" s="50" t="s">
        <v>5567</v>
      </c>
      <c r="C2247" s="204"/>
      <c r="D2247" s="204"/>
      <c r="E2247" s="204">
        <v>0</v>
      </c>
      <c r="F2247" s="204"/>
      <c r="G2247" s="204"/>
      <c r="H2247" s="204"/>
      <c r="I2247" s="204">
        <v>0.41</v>
      </c>
      <c r="J2247" s="204">
        <v>0</v>
      </c>
      <c r="K2247" s="204"/>
      <c r="L2247" s="204"/>
    </row>
    <row r="2248" spans="1:12" x14ac:dyDescent="0.25">
      <c r="A2248" s="50" t="s">
        <v>443</v>
      </c>
      <c r="B2248" s="50" t="s">
        <v>5568</v>
      </c>
      <c r="C2248" s="204"/>
      <c r="D2248" s="204">
        <v>8.141</v>
      </c>
      <c r="E2248" s="204"/>
      <c r="F2248" s="204">
        <v>4.9000000000000002E-2</v>
      </c>
      <c r="G2248" s="204"/>
      <c r="H2248" s="204"/>
      <c r="I2248" s="204"/>
      <c r="J2248" s="204"/>
      <c r="K2248" s="204">
        <v>0</v>
      </c>
      <c r="L2248" s="204"/>
    </row>
    <row r="2249" spans="1:12" x14ac:dyDescent="0.25">
      <c r="A2249" s="50" t="s">
        <v>633</v>
      </c>
      <c r="B2249" s="50" t="s">
        <v>5569</v>
      </c>
      <c r="C2249" s="204"/>
      <c r="D2249" s="204"/>
      <c r="E2249" s="204"/>
      <c r="F2249" s="204"/>
      <c r="G2249" s="204"/>
      <c r="H2249" s="204">
        <v>1.272</v>
      </c>
      <c r="I2249" s="204"/>
      <c r="J2249" s="204"/>
      <c r="K2249" s="204"/>
      <c r="L2249" s="204"/>
    </row>
    <row r="2250" spans="1:12" x14ac:dyDescent="0.25">
      <c r="A2250" s="50" t="s">
        <v>1471</v>
      </c>
      <c r="B2250" s="50" t="s">
        <v>5570</v>
      </c>
      <c r="C2250" s="204"/>
      <c r="D2250" s="204"/>
      <c r="E2250" s="204">
        <v>0.254</v>
      </c>
      <c r="F2250" s="204">
        <v>2.5129999999999999</v>
      </c>
      <c r="G2250" s="204"/>
      <c r="H2250" s="204">
        <v>0</v>
      </c>
      <c r="I2250" s="204">
        <v>9.8000000000000004E-2</v>
      </c>
      <c r="J2250" s="204">
        <v>0</v>
      </c>
      <c r="K2250" s="204">
        <v>0.8</v>
      </c>
      <c r="L2250" s="204">
        <v>53.935000000000002</v>
      </c>
    </row>
    <row r="2251" spans="1:12" x14ac:dyDescent="0.25">
      <c r="A2251" s="50" t="s">
        <v>2553</v>
      </c>
      <c r="B2251" s="50" t="s">
        <v>5571</v>
      </c>
      <c r="C2251" s="204">
        <v>0</v>
      </c>
      <c r="D2251" s="204">
        <v>0.39200000000000002</v>
      </c>
      <c r="E2251" s="204">
        <v>6.7229999999999999</v>
      </c>
      <c r="F2251" s="204">
        <v>0.875</v>
      </c>
      <c r="G2251" s="204">
        <v>0</v>
      </c>
      <c r="H2251" s="204">
        <v>0</v>
      </c>
      <c r="I2251" s="204">
        <v>0</v>
      </c>
      <c r="J2251" s="204">
        <v>0</v>
      </c>
      <c r="K2251" s="204">
        <v>0</v>
      </c>
      <c r="L2251" s="204">
        <v>0</v>
      </c>
    </row>
    <row r="2252" spans="1:12" x14ac:dyDescent="0.25">
      <c r="A2252" s="50" t="s">
        <v>2259</v>
      </c>
      <c r="B2252" s="50" t="s">
        <v>5572</v>
      </c>
      <c r="C2252" s="204"/>
      <c r="D2252" s="204">
        <v>0.313</v>
      </c>
      <c r="E2252" s="204"/>
      <c r="F2252" s="204">
        <v>1E-3</v>
      </c>
      <c r="G2252" s="204"/>
      <c r="H2252" s="204">
        <v>7.3860000000000001</v>
      </c>
      <c r="I2252" s="204">
        <v>0.19600000000000001</v>
      </c>
      <c r="J2252" s="204"/>
      <c r="K2252" s="204">
        <v>1.0029999999999999</v>
      </c>
      <c r="L2252" s="204"/>
    </row>
    <row r="2253" spans="1:12" x14ac:dyDescent="0.25">
      <c r="A2253" s="50" t="s">
        <v>127</v>
      </c>
      <c r="B2253" s="50" t="s">
        <v>5576</v>
      </c>
      <c r="C2253" s="204"/>
      <c r="D2253" s="204"/>
      <c r="E2253" s="204">
        <v>0</v>
      </c>
      <c r="F2253" s="204">
        <v>0</v>
      </c>
      <c r="G2253" s="204">
        <v>0</v>
      </c>
      <c r="H2253" s="204"/>
      <c r="I2253" s="204">
        <v>0</v>
      </c>
      <c r="J2253" s="204"/>
      <c r="K2253" s="204">
        <v>0.29199999999999998</v>
      </c>
      <c r="L2253" s="204"/>
    </row>
    <row r="2254" spans="1:12" x14ac:dyDescent="0.25">
      <c r="A2254" s="50" t="s">
        <v>3113</v>
      </c>
      <c r="B2254" s="50" t="s">
        <v>5577</v>
      </c>
      <c r="C2254" s="204"/>
      <c r="D2254" s="204"/>
      <c r="E2254" s="204"/>
      <c r="F2254" s="204"/>
      <c r="G2254" s="204"/>
      <c r="H2254" s="204"/>
      <c r="I2254" s="204"/>
      <c r="J2254" s="204">
        <v>39.698999999999998</v>
      </c>
      <c r="K2254" s="204"/>
      <c r="L2254" s="204"/>
    </row>
    <row r="2255" spans="1:12" x14ac:dyDescent="0.25">
      <c r="A2255" s="50" t="s">
        <v>4490</v>
      </c>
      <c r="B2255" s="50" t="s">
        <v>5579</v>
      </c>
      <c r="C2255" s="204">
        <v>267.38799999999998</v>
      </c>
      <c r="D2255" s="204"/>
      <c r="E2255" s="204"/>
      <c r="F2255" s="204"/>
      <c r="G2255" s="204"/>
      <c r="H2255" s="204">
        <v>23.506</v>
      </c>
      <c r="I2255" s="204"/>
      <c r="J2255" s="204">
        <v>39.009</v>
      </c>
      <c r="K2255" s="204">
        <v>0</v>
      </c>
      <c r="L2255" s="204"/>
    </row>
    <row r="2256" spans="1:12" x14ac:dyDescent="0.25">
      <c r="A2256" s="50" t="s">
        <v>441</v>
      </c>
      <c r="B2256" s="50" t="s">
        <v>5580</v>
      </c>
      <c r="C2256" s="204">
        <v>2.3460000000000001</v>
      </c>
      <c r="D2256" s="204"/>
      <c r="E2256" s="204">
        <v>0</v>
      </c>
      <c r="F2256" s="204">
        <v>0.126</v>
      </c>
      <c r="G2256" s="204">
        <v>9</v>
      </c>
      <c r="H2256" s="204">
        <v>3.278</v>
      </c>
      <c r="I2256" s="204">
        <v>11.045</v>
      </c>
      <c r="J2256" s="204">
        <v>26.25</v>
      </c>
      <c r="K2256" s="204">
        <v>0.47799999999999998</v>
      </c>
      <c r="L2256" s="204"/>
    </row>
    <row r="2257" spans="1:12" x14ac:dyDescent="0.25">
      <c r="A2257" s="50" t="s">
        <v>629</v>
      </c>
      <c r="B2257" s="50" t="s">
        <v>5581</v>
      </c>
      <c r="C2257" s="204">
        <v>74.322999999999993</v>
      </c>
      <c r="D2257" s="204">
        <v>1.5660000000000001</v>
      </c>
      <c r="E2257" s="204">
        <v>23.216000000000001</v>
      </c>
      <c r="F2257" s="204">
        <v>499.51400000000001</v>
      </c>
      <c r="G2257" s="204">
        <v>64.703000000000003</v>
      </c>
      <c r="H2257" s="204">
        <v>30.093</v>
      </c>
      <c r="I2257" s="204">
        <v>9.8330000000000002</v>
      </c>
      <c r="J2257" s="204">
        <v>9.3550000000000004</v>
      </c>
      <c r="K2257" s="204">
        <v>222.16800000000001</v>
      </c>
      <c r="L2257" s="204">
        <v>0</v>
      </c>
    </row>
    <row r="2258" spans="1:12" x14ac:dyDescent="0.25">
      <c r="A2258" s="50" t="s">
        <v>267</v>
      </c>
      <c r="B2258" s="50" t="s">
        <v>5583</v>
      </c>
      <c r="C2258" s="204">
        <v>45.448</v>
      </c>
      <c r="D2258" s="204">
        <v>81.733000000000004</v>
      </c>
      <c r="E2258" s="204">
        <v>11.353999999999999</v>
      </c>
      <c r="F2258" s="204">
        <v>10.942</v>
      </c>
      <c r="G2258" s="204">
        <v>94.117000000000004</v>
      </c>
      <c r="H2258" s="204">
        <v>72.992000000000004</v>
      </c>
      <c r="I2258" s="204">
        <v>125.68600000000001</v>
      </c>
      <c r="J2258" s="204">
        <v>1327.741</v>
      </c>
      <c r="K2258" s="204">
        <v>854.79700000000003</v>
      </c>
      <c r="L2258" s="204">
        <v>112.595</v>
      </c>
    </row>
    <row r="2259" spans="1:12" x14ac:dyDescent="0.25">
      <c r="A2259" s="50" t="s">
        <v>10045</v>
      </c>
      <c r="B2259" s="50" t="s">
        <v>10046</v>
      </c>
      <c r="C2259" s="204"/>
      <c r="D2259" s="204">
        <v>0.75900000000000001</v>
      </c>
      <c r="E2259" s="204">
        <v>0.254</v>
      </c>
      <c r="F2259" s="204"/>
      <c r="G2259" s="204"/>
      <c r="H2259" s="204"/>
      <c r="I2259" s="204"/>
      <c r="J2259" s="204"/>
      <c r="K2259" s="204"/>
      <c r="L2259" s="204"/>
    </row>
    <row r="2260" spans="1:12" x14ac:dyDescent="0.25">
      <c r="A2260" s="50" t="s">
        <v>10047</v>
      </c>
      <c r="B2260" s="50" t="s">
        <v>10048</v>
      </c>
      <c r="C2260" s="204"/>
      <c r="D2260" s="204"/>
      <c r="E2260" s="204">
        <v>184.43899999999999</v>
      </c>
      <c r="F2260" s="204">
        <v>785.28099999999995</v>
      </c>
      <c r="G2260" s="204">
        <v>360.84399999999999</v>
      </c>
      <c r="H2260" s="204">
        <v>614.31500000000005</v>
      </c>
      <c r="I2260" s="204">
        <v>627.30200000000002</v>
      </c>
      <c r="J2260" s="204">
        <v>1343.5219999999999</v>
      </c>
      <c r="K2260" s="204">
        <v>1184.703</v>
      </c>
      <c r="L2260" s="204">
        <v>2839.4769999999999</v>
      </c>
    </row>
    <row r="2261" spans="1:12" x14ac:dyDescent="0.25">
      <c r="A2261" s="50" t="s">
        <v>10049</v>
      </c>
      <c r="B2261" s="50" t="s">
        <v>10050</v>
      </c>
      <c r="C2261" s="204"/>
      <c r="D2261" s="204"/>
      <c r="E2261" s="204"/>
      <c r="F2261" s="204">
        <v>1.401</v>
      </c>
      <c r="G2261" s="204"/>
      <c r="H2261" s="204">
        <v>9.6649999999999991</v>
      </c>
      <c r="I2261" s="204">
        <v>109.30800000000001</v>
      </c>
      <c r="J2261" s="204">
        <v>19.504999999999999</v>
      </c>
      <c r="K2261" s="204">
        <v>46.637999999999998</v>
      </c>
      <c r="L2261" s="204"/>
    </row>
    <row r="2262" spans="1:12" x14ac:dyDescent="0.25">
      <c r="A2262" s="50" t="s">
        <v>3330</v>
      </c>
      <c r="B2262" s="50" t="s">
        <v>5590</v>
      </c>
      <c r="C2262" s="204"/>
      <c r="D2262" s="204"/>
      <c r="E2262" s="204">
        <v>5.1230000000000002</v>
      </c>
      <c r="F2262" s="204">
        <v>0.126</v>
      </c>
      <c r="G2262" s="204"/>
      <c r="H2262" s="204"/>
      <c r="I2262" s="204"/>
      <c r="J2262" s="204"/>
      <c r="K2262" s="204"/>
      <c r="L2262" s="204"/>
    </row>
    <row r="2263" spans="1:12" x14ac:dyDescent="0.25">
      <c r="A2263" s="50" t="s">
        <v>10051</v>
      </c>
      <c r="B2263" s="50" t="s">
        <v>10052</v>
      </c>
      <c r="C2263" s="204">
        <v>4.2489999999999997</v>
      </c>
      <c r="D2263" s="204">
        <v>11.09</v>
      </c>
      <c r="E2263" s="204"/>
      <c r="F2263" s="204">
        <v>2.5129999999999999</v>
      </c>
      <c r="G2263" s="204"/>
      <c r="H2263" s="204"/>
      <c r="I2263" s="204"/>
      <c r="J2263" s="204"/>
      <c r="K2263" s="204">
        <v>0.90900000000000003</v>
      </c>
      <c r="L2263" s="204">
        <v>42.173000000000002</v>
      </c>
    </row>
    <row r="2264" spans="1:12" x14ac:dyDescent="0.25">
      <c r="A2264" s="50" t="s">
        <v>10053</v>
      </c>
      <c r="B2264" s="50" t="s">
        <v>10054</v>
      </c>
      <c r="C2264" s="204">
        <v>98.421000000000006</v>
      </c>
      <c r="D2264" s="204">
        <v>260.29500000000002</v>
      </c>
      <c r="E2264" s="204"/>
      <c r="F2264" s="204">
        <v>526.66700000000003</v>
      </c>
      <c r="G2264" s="204">
        <v>987.80600000000004</v>
      </c>
      <c r="H2264" s="204">
        <v>729.005</v>
      </c>
      <c r="I2264" s="204">
        <v>874.08299999999997</v>
      </c>
      <c r="J2264" s="204">
        <v>713.87599999999998</v>
      </c>
      <c r="K2264" s="204">
        <v>1130.375</v>
      </c>
      <c r="L2264" s="204">
        <v>841.49300000000005</v>
      </c>
    </row>
    <row r="2265" spans="1:12" x14ac:dyDescent="0.25">
      <c r="A2265" s="50" t="s">
        <v>4390</v>
      </c>
      <c r="B2265" s="50" t="s">
        <v>5595</v>
      </c>
      <c r="C2265" s="204">
        <v>1623.046</v>
      </c>
      <c r="D2265" s="204">
        <v>1203.405</v>
      </c>
      <c r="E2265" s="204">
        <v>2128.3850000000002</v>
      </c>
      <c r="F2265" s="204">
        <v>18534.289000000001</v>
      </c>
      <c r="G2265" s="204">
        <v>2728.3029999999999</v>
      </c>
      <c r="H2265" s="204">
        <v>2472.1309999999999</v>
      </c>
      <c r="I2265" s="204">
        <v>3718.2440000000001</v>
      </c>
      <c r="J2265" s="204">
        <v>4927.7070000000003</v>
      </c>
      <c r="K2265" s="204">
        <v>4111.6559999999999</v>
      </c>
      <c r="L2265" s="204">
        <v>7803.915</v>
      </c>
    </row>
    <row r="2266" spans="1:12" x14ac:dyDescent="0.25">
      <c r="A2266" s="50" t="s">
        <v>97</v>
      </c>
      <c r="B2266" s="50" t="s">
        <v>5596</v>
      </c>
      <c r="C2266" s="204">
        <v>740.53800000000001</v>
      </c>
      <c r="D2266" s="204">
        <v>789.57100000000003</v>
      </c>
      <c r="E2266" s="204">
        <v>481.52</v>
      </c>
      <c r="F2266" s="204">
        <v>678.30399999999997</v>
      </c>
      <c r="G2266" s="204">
        <v>1261.789</v>
      </c>
      <c r="H2266" s="204">
        <v>1486.1020000000001</v>
      </c>
      <c r="I2266" s="204">
        <v>644.52599999999995</v>
      </c>
      <c r="J2266" s="204">
        <v>162.78399999999999</v>
      </c>
      <c r="K2266" s="204">
        <v>464.50200000000001</v>
      </c>
      <c r="L2266" s="204">
        <v>1975.2850000000001</v>
      </c>
    </row>
    <row r="2267" spans="1:12" x14ac:dyDescent="0.25">
      <c r="A2267" s="50" t="s">
        <v>10055</v>
      </c>
      <c r="B2267" s="50" t="s">
        <v>10056</v>
      </c>
      <c r="C2267" s="204">
        <v>0</v>
      </c>
      <c r="D2267" s="204"/>
      <c r="E2267" s="204"/>
      <c r="F2267" s="204"/>
      <c r="G2267" s="204">
        <v>78.058999999999997</v>
      </c>
      <c r="H2267" s="204"/>
      <c r="I2267" s="204">
        <v>20.79</v>
      </c>
      <c r="J2267" s="204">
        <v>13.305</v>
      </c>
      <c r="K2267" s="204"/>
      <c r="L2267" s="204">
        <v>5.3490000000000002</v>
      </c>
    </row>
    <row r="2268" spans="1:12" x14ac:dyDescent="0.25">
      <c r="A2268" s="50" t="s">
        <v>2015</v>
      </c>
      <c r="B2268" s="50" t="s">
        <v>5599</v>
      </c>
      <c r="C2268" s="204"/>
      <c r="D2268" s="204"/>
      <c r="E2268" s="204"/>
      <c r="F2268" s="204"/>
      <c r="G2268" s="204"/>
      <c r="H2268" s="204"/>
      <c r="I2268" s="204">
        <v>0</v>
      </c>
      <c r="J2268" s="204">
        <v>54.256</v>
      </c>
      <c r="K2268" s="204"/>
      <c r="L2268" s="204"/>
    </row>
    <row r="2269" spans="1:12" x14ac:dyDescent="0.25">
      <c r="A2269" s="50" t="s">
        <v>695</v>
      </c>
      <c r="B2269" s="50" t="s">
        <v>5601</v>
      </c>
      <c r="C2269" s="204"/>
      <c r="D2269" s="204"/>
      <c r="E2269" s="204">
        <v>0</v>
      </c>
      <c r="F2269" s="204">
        <v>7.4059999999999997</v>
      </c>
      <c r="G2269" s="204"/>
      <c r="H2269" s="204">
        <v>3.5590000000000002</v>
      </c>
      <c r="I2269" s="204">
        <v>33.466999999999999</v>
      </c>
      <c r="J2269" s="204">
        <v>122.604</v>
      </c>
      <c r="K2269" s="204">
        <v>23.925000000000001</v>
      </c>
      <c r="L2269" s="204">
        <v>0</v>
      </c>
    </row>
    <row r="2270" spans="1:12" x14ac:dyDescent="0.25">
      <c r="A2270" s="50" t="s">
        <v>2173</v>
      </c>
      <c r="B2270" s="50" t="s">
        <v>5602</v>
      </c>
      <c r="C2270" s="204"/>
      <c r="D2270" s="204"/>
      <c r="E2270" s="204"/>
      <c r="F2270" s="204"/>
      <c r="G2270" s="204"/>
      <c r="H2270" s="204">
        <v>0</v>
      </c>
      <c r="I2270" s="204">
        <v>0</v>
      </c>
      <c r="J2270" s="204"/>
      <c r="K2270" s="204">
        <v>0.375</v>
      </c>
      <c r="L2270" s="204"/>
    </row>
    <row r="2271" spans="1:12" x14ac:dyDescent="0.25">
      <c r="A2271" s="50" t="s">
        <v>552</v>
      </c>
      <c r="B2271" s="50" t="s">
        <v>5603</v>
      </c>
      <c r="C2271" s="204"/>
      <c r="D2271" s="204">
        <v>0.76800000000000002</v>
      </c>
      <c r="E2271" s="204">
        <v>3.927</v>
      </c>
      <c r="F2271" s="204">
        <v>6.5060000000000002</v>
      </c>
      <c r="G2271" s="204">
        <v>7.1879999999999997</v>
      </c>
      <c r="H2271" s="204">
        <v>31.706</v>
      </c>
      <c r="I2271" s="204">
        <v>1.821</v>
      </c>
      <c r="J2271" s="204">
        <v>1.8779999999999999</v>
      </c>
      <c r="K2271" s="204">
        <v>0</v>
      </c>
      <c r="L2271" s="204">
        <v>0</v>
      </c>
    </row>
    <row r="2272" spans="1:12" x14ac:dyDescent="0.25">
      <c r="A2272" s="50" t="s">
        <v>436</v>
      </c>
      <c r="B2272" s="50" t="s">
        <v>5605</v>
      </c>
      <c r="C2272" s="204">
        <v>0.14099999999999999</v>
      </c>
      <c r="D2272" s="204">
        <v>50.036999999999999</v>
      </c>
      <c r="E2272" s="204">
        <v>58.487000000000002</v>
      </c>
      <c r="F2272" s="204">
        <v>48.347000000000001</v>
      </c>
      <c r="G2272" s="204">
        <v>41.341999999999999</v>
      </c>
      <c r="H2272" s="204">
        <v>37.222000000000001</v>
      </c>
      <c r="I2272" s="204">
        <v>315.51900000000001</v>
      </c>
      <c r="J2272" s="204">
        <v>194.81800000000001</v>
      </c>
      <c r="K2272" s="204">
        <v>51.82</v>
      </c>
      <c r="L2272" s="204">
        <v>39.585999999999999</v>
      </c>
    </row>
    <row r="2273" spans="1:12" x14ac:dyDescent="0.25">
      <c r="A2273" s="50" t="s">
        <v>92</v>
      </c>
      <c r="B2273" s="50" t="s">
        <v>5607</v>
      </c>
      <c r="C2273" s="204"/>
      <c r="D2273" s="204">
        <v>27.169</v>
      </c>
      <c r="E2273" s="204">
        <v>1.6240000000000001</v>
      </c>
      <c r="F2273" s="204">
        <v>0.04</v>
      </c>
      <c r="G2273" s="204"/>
      <c r="H2273" s="204">
        <v>7.9000000000000001E-2</v>
      </c>
      <c r="I2273" s="204"/>
      <c r="J2273" s="204"/>
      <c r="K2273" s="204">
        <v>40.529000000000003</v>
      </c>
      <c r="L2273" s="204"/>
    </row>
    <row r="2274" spans="1:12" x14ac:dyDescent="0.25">
      <c r="A2274" s="50" t="s">
        <v>149</v>
      </c>
      <c r="B2274" s="50" t="s">
        <v>5608</v>
      </c>
      <c r="C2274" s="204"/>
      <c r="D2274" s="204">
        <v>0.36499999999999999</v>
      </c>
      <c r="E2274" s="204"/>
      <c r="F2274" s="204">
        <v>0</v>
      </c>
      <c r="G2274" s="204">
        <v>0</v>
      </c>
      <c r="H2274" s="204">
        <v>0.49299999999999999</v>
      </c>
      <c r="I2274" s="204">
        <v>4.0190000000000001</v>
      </c>
      <c r="J2274" s="204">
        <v>2.806</v>
      </c>
      <c r="K2274" s="204">
        <v>11.01</v>
      </c>
      <c r="L2274" s="204">
        <v>8.6560000000000006</v>
      </c>
    </row>
    <row r="2275" spans="1:12" x14ac:dyDescent="0.25">
      <c r="A2275" s="50" t="s">
        <v>1346</v>
      </c>
      <c r="B2275" s="50" t="s">
        <v>5609</v>
      </c>
      <c r="C2275" s="204">
        <v>1.3540000000000001</v>
      </c>
      <c r="D2275" s="204">
        <v>6.399</v>
      </c>
      <c r="E2275" s="204">
        <v>0</v>
      </c>
      <c r="F2275" s="204"/>
      <c r="G2275" s="204">
        <v>0</v>
      </c>
      <c r="H2275" s="204">
        <v>0</v>
      </c>
      <c r="I2275" s="204">
        <v>0</v>
      </c>
      <c r="J2275" s="204">
        <v>0</v>
      </c>
      <c r="K2275" s="204">
        <v>0.17</v>
      </c>
      <c r="L2275" s="204"/>
    </row>
    <row r="2276" spans="1:12" x14ac:dyDescent="0.25">
      <c r="A2276" s="50" t="s">
        <v>334</v>
      </c>
      <c r="B2276" s="50" t="s">
        <v>5610</v>
      </c>
      <c r="C2276" s="204"/>
      <c r="D2276" s="204"/>
      <c r="E2276" s="204"/>
      <c r="F2276" s="204"/>
      <c r="G2276" s="204">
        <v>55.38</v>
      </c>
      <c r="H2276" s="204">
        <v>61.250999999999998</v>
      </c>
      <c r="I2276" s="204">
        <v>110.54300000000001</v>
      </c>
      <c r="J2276" s="204">
        <v>6.63</v>
      </c>
      <c r="K2276" s="204">
        <v>1.7729999999999999</v>
      </c>
      <c r="L2276" s="204"/>
    </row>
    <row r="2277" spans="1:12" x14ac:dyDescent="0.25">
      <c r="A2277" s="50" t="s">
        <v>417</v>
      </c>
      <c r="B2277" s="50" t="s">
        <v>5611</v>
      </c>
      <c r="C2277" s="204">
        <v>2.7E-2</v>
      </c>
      <c r="D2277" s="204">
        <v>120.806</v>
      </c>
      <c r="E2277" s="204"/>
      <c r="F2277" s="204"/>
      <c r="G2277" s="204">
        <v>0</v>
      </c>
      <c r="H2277" s="204"/>
      <c r="I2277" s="204"/>
      <c r="J2277" s="204"/>
      <c r="K2277" s="204"/>
      <c r="L2277" s="204"/>
    </row>
    <row r="2278" spans="1:12" x14ac:dyDescent="0.25">
      <c r="A2278" s="50" t="s">
        <v>52</v>
      </c>
      <c r="B2278" s="50" t="s">
        <v>5612</v>
      </c>
      <c r="C2278" s="204">
        <v>321.61099999999999</v>
      </c>
      <c r="D2278" s="204">
        <v>476.62400000000002</v>
      </c>
      <c r="E2278" s="204">
        <v>241.03</v>
      </c>
      <c r="F2278" s="204">
        <v>385.05200000000002</v>
      </c>
      <c r="G2278" s="204">
        <v>603.59900000000005</v>
      </c>
      <c r="H2278" s="204">
        <v>801.00300000000004</v>
      </c>
      <c r="I2278" s="204">
        <v>8914.1440000000002</v>
      </c>
      <c r="J2278" s="204">
        <v>1370.8820000000001</v>
      </c>
      <c r="K2278" s="204">
        <v>2331.3519999999999</v>
      </c>
      <c r="L2278" s="204">
        <v>275.738</v>
      </c>
    </row>
    <row r="2279" spans="1:12" x14ac:dyDescent="0.25">
      <c r="A2279" s="50" t="s">
        <v>1130</v>
      </c>
      <c r="B2279" s="50" t="s">
        <v>5613</v>
      </c>
      <c r="C2279" s="204">
        <v>770.35</v>
      </c>
      <c r="D2279" s="204">
        <v>1926.597</v>
      </c>
      <c r="E2279" s="204">
        <v>322.37099999999998</v>
      </c>
      <c r="F2279" s="204">
        <v>56.862000000000002</v>
      </c>
      <c r="G2279" s="204">
        <v>71.238</v>
      </c>
      <c r="H2279" s="204">
        <v>17.821000000000002</v>
      </c>
      <c r="I2279" s="204">
        <v>991.99199999999996</v>
      </c>
      <c r="J2279" s="204">
        <v>357.50200000000001</v>
      </c>
      <c r="K2279" s="204">
        <v>188.17699999999999</v>
      </c>
      <c r="L2279" s="204">
        <v>0</v>
      </c>
    </row>
    <row r="2280" spans="1:12" x14ac:dyDescent="0.25">
      <c r="A2280" s="50" t="s">
        <v>1348</v>
      </c>
      <c r="B2280" s="50" t="s">
        <v>5614</v>
      </c>
      <c r="C2280" s="204">
        <v>32.72</v>
      </c>
      <c r="D2280" s="204">
        <v>3.488</v>
      </c>
      <c r="E2280" s="204">
        <v>9.7870000000000008</v>
      </c>
      <c r="F2280" s="204">
        <v>0.20100000000000001</v>
      </c>
      <c r="G2280" s="204"/>
      <c r="H2280" s="204">
        <v>0.503</v>
      </c>
      <c r="I2280" s="204">
        <v>19.63</v>
      </c>
      <c r="J2280" s="204">
        <v>762.077</v>
      </c>
      <c r="K2280" s="204">
        <v>141.346</v>
      </c>
      <c r="L2280" s="204"/>
    </row>
    <row r="2281" spans="1:12" x14ac:dyDescent="0.25">
      <c r="A2281" s="50" t="s">
        <v>163</v>
      </c>
      <c r="B2281" s="50" t="s">
        <v>5615</v>
      </c>
      <c r="C2281" s="204">
        <v>247.11500000000001</v>
      </c>
      <c r="D2281" s="204">
        <v>459.846</v>
      </c>
      <c r="E2281" s="204">
        <v>867.35199999999998</v>
      </c>
      <c r="F2281" s="204">
        <v>1191.883</v>
      </c>
      <c r="G2281" s="204">
        <v>1732.498</v>
      </c>
      <c r="H2281" s="204">
        <v>1629.59</v>
      </c>
      <c r="I2281" s="204">
        <v>2095.88</v>
      </c>
      <c r="J2281" s="204">
        <v>2019.431</v>
      </c>
      <c r="K2281" s="204">
        <v>1215.4079999999999</v>
      </c>
      <c r="L2281" s="204">
        <v>570.40599999999995</v>
      </c>
    </row>
    <row r="2282" spans="1:12" x14ac:dyDescent="0.25">
      <c r="A2282" s="50" t="s">
        <v>289</v>
      </c>
      <c r="B2282" s="50" t="s">
        <v>5616</v>
      </c>
      <c r="C2282" s="204">
        <v>144.917</v>
      </c>
      <c r="D2282" s="204">
        <v>396.67500000000001</v>
      </c>
      <c r="E2282" s="204">
        <v>273.57600000000002</v>
      </c>
      <c r="F2282" s="204">
        <v>157.93100000000001</v>
      </c>
      <c r="G2282" s="204">
        <v>387.17399999999998</v>
      </c>
      <c r="H2282" s="204">
        <v>206.46899999999999</v>
      </c>
      <c r="I2282" s="204">
        <v>61.375999999999998</v>
      </c>
      <c r="J2282" s="204">
        <v>419.06700000000001</v>
      </c>
      <c r="K2282" s="204">
        <v>754.36800000000005</v>
      </c>
      <c r="L2282" s="204">
        <v>70.201999999999998</v>
      </c>
    </row>
    <row r="2283" spans="1:12" x14ac:dyDescent="0.25">
      <c r="A2283" s="50" t="s">
        <v>93</v>
      </c>
      <c r="B2283" s="50" t="s">
        <v>5620</v>
      </c>
      <c r="C2283" s="204"/>
      <c r="D2283" s="204"/>
      <c r="E2283" s="204"/>
      <c r="F2283" s="204"/>
      <c r="G2283" s="204"/>
      <c r="H2283" s="204">
        <v>0</v>
      </c>
      <c r="I2283" s="204"/>
      <c r="J2283" s="204"/>
      <c r="K2283" s="204">
        <v>7.1840000000000002</v>
      </c>
      <c r="L2283" s="204"/>
    </row>
    <row r="2284" spans="1:12" x14ac:dyDescent="0.25">
      <c r="A2284" s="50" t="s">
        <v>1156</v>
      </c>
      <c r="B2284" s="50" t="s">
        <v>5628</v>
      </c>
      <c r="C2284" s="204"/>
      <c r="D2284" s="204"/>
      <c r="E2284" s="204"/>
      <c r="F2284" s="204"/>
      <c r="G2284" s="204"/>
      <c r="H2284" s="204">
        <v>0.10100000000000001</v>
      </c>
      <c r="I2284" s="204">
        <v>0</v>
      </c>
      <c r="J2284" s="204">
        <v>45.183</v>
      </c>
      <c r="K2284" s="204">
        <v>7.8369999999999997</v>
      </c>
      <c r="L2284" s="204"/>
    </row>
    <row r="2285" spans="1:12" x14ac:dyDescent="0.25">
      <c r="A2285" s="50" t="s">
        <v>1709</v>
      </c>
      <c r="B2285" s="50" t="s">
        <v>5629</v>
      </c>
      <c r="C2285" s="204">
        <v>8.9870000000000001</v>
      </c>
      <c r="D2285" s="204"/>
      <c r="E2285" s="204"/>
      <c r="F2285" s="204"/>
      <c r="G2285" s="204"/>
      <c r="H2285" s="204"/>
      <c r="I2285" s="204"/>
      <c r="J2285" s="204"/>
      <c r="K2285" s="204"/>
      <c r="L2285" s="204"/>
    </row>
    <row r="2286" spans="1:12" x14ac:dyDescent="0.25">
      <c r="A2286" s="50" t="s">
        <v>314</v>
      </c>
      <c r="B2286" s="50" t="s">
        <v>5630</v>
      </c>
      <c r="C2286" s="204">
        <v>540.50900000000001</v>
      </c>
      <c r="D2286" s="204">
        <v>131.58500000000001</v>
      </c>
      <c r="E2286" s="204"/>
      <c r="F2286" s="204">
        <v>57.671999999999997</v>
      </c>
      <c r="G2286" s="204">
        <v>389.61</v>
      </c>
      <c r="H2286" s="204">
        <v>437.262</v>
      </c>
      <c r="I2286" s="204">
        <v>1677.6859999999999</v>
      </c>
      <c r="J2286" s="204">
        <v>2145.3440000000001</v>
      </c>
      <c r="K2286" s="204">
        <v>2254.4569999999999</v>
      </c>
      <c r="L2286" s="204">
        <v>1306.903</v>
      </c>
    </row>
    <row r="2287" spans="1:12" x14ac:dyDescent="0.25">
      <c r="A2287" s="50" t="s">
        <v>1720</v>
      </c>
      <c r="B2287" s="50" t="s">
        <v>5631</v>
      </c>
      <c r="C2287" s="204"/>
      <c r="D2287" s="204">
        <v>516.00699999999995</v>
      </c>
      <c r="E2287" s="204">
        <v>5.8369999999999997</v>
      </c>
      <c r="F2287" s="204">
        <v>44.896999999999998</v>
      </c>
      <c r="G2287" s="204">
        <v>2387.373</v>
      </c>
      <c r="H2287" s="204">
        <v>1068.442</v>
      </c>
      <c r="I2287" s="204">
        <v>26.562999999999999</v>
      </c>
      <c r="J2287" s="204">
        <v>0.68799999999999994</v>
      </c>
      <c r="K2287" s="204">
        <v>662.745</v>
      </c>
      <c r="L2287" s="204">
        <v>9.0009999999999994</v>
      </c>
    </row>
    <row r="2288" spans="1:12" x14ac:dyDescent="0.25">
      <c r="A2288" s="50" t="s">
        <v>4593</v>
      </c>
      <c r="B2288" s="50" t="s">
        <v>5632</v>
      </c>
      <c r="C2288" s="204"/>
      <c r="D2288" s="204"/>
      <c r="E2288" s="204"/>
      <c r="F2288" s="204"/>
      <c r="G2288" s="204">
        <v>1.6519999999999999</v>
      </c>
      <c r="H2288" s="204"/>
      <c r="I2288" s="204"/>
      <c r="J2288" s="204"/>
      <c r="K2288" s="204"/>
      <c r="L2288" s="204"/>
    </row>
    <row r="2289" spans="1:12" x14ac:dyDescent="0.25">
      <c r="A2289" s="50" t="s">
        <v>2013</v>
      </c>
      <c r="B2289" s="50" t="s">
        <v>5633</v>
      </c>
      <c r="C2289" s="204">
        <v>4059.1770000000001</v>
      </c>
      <c r="D2289" s="204">
        <v>5979.1819999999998</v>
      </c>
      <c r="E2289" s="204">
        <v>7077.01</v>
      </c>
      <c r="F2289" s="204">
        <v>14970.865</v>
      </c>
      <c r="G2289" s="204">
        <v>5362.8950000000004</v>
      </c>
      <c r="H2289" s="204">
        <v>3403.1489999999999</v>
      </c>
      <c r="I2289" s="204">
        <v>10307.741</v>
      </c>
      <c r="J2289" s="204">
        <v>17129.871999999999</v>
      </c>
      <c r="K2289" s="204">
        <v>3433.4879999999998</v>
      </c>
      <c r="L2289" s="204">
        <v>6650.5060000000003</v>
      </c>
    </row>
    <row r="2290" spans="1:12" x14ac:dyDescent="0.25">
      <c r="A2290" s="50" t="s">
        <v>3415</v>
      </c>
      <c r="B2290" s="50" t="s">
        <v>5634</v>
      </c>
      <c r="C2290" s="204">
        <v>346.899</v>
      </c>
      <c r="D2290" s="204">
        <v>0.39100000000000001</v>
      </c>
      <c r="E2290" s="204"/>
      <c r="F2290" s="204">
        <v>6.835</v>
      </c>
      <c r="G2290" s="204">
        <v>149.267</v>
      </c>
      <c r="H2290" s="204">
        <v>189.84</v>
      </c>
      <c r="I2290" s="204">
        <v>1.282</v>
      </c>
      <c r="J2290" s="204">
        <v>2.6659999999999999</v>
      </c>
      <c r="K2290" s="204">
        <v>10.086</v>
      </c>
      <c r="L2290" s="204"/>
    </row>
    <row r="2291" spans="1:12" x14ac:dyDescent="0.25">
      <c r="A2291" s="50" t="s">
        <v>3613</v>
      </c>
      <c r="B2291" s="50" t="s">
        <v>5635</v>
      </c>
      <c r="C2291" s="204"/>
      <c r="D2291" s="204"/>
      <c r="E2291" s="204"/>
      <c r="F2291" s="204">
        <v>21.431999999999999</v>
      </c>
      <c r="G2291" s="204">
        <v>365.69400000000002</v>
      </c>
      <c r="H2291" s="204">
        <v>12.664</v>
      </c>
      <c r="I2291" s="204">
        <v>0.27300000000000002</v>
      </c>
      <c r="J2291" s="204">
        <v>2.4790000000000001</v>
      </c>
      <c r="K2291" s="204">
        <v>20.152000000000001</v>
      </c>
      <c r="L2291" s="204"/>
    </row>
    <row r="2292" spans="1:12" x14ac:dyDescent="0.25">
      <c r="A2292" s="50" t="s">
        <v>3615</v>
      </c>
      <c r="B2292" s="50" t="s">
        <v>5639</v>
      </c>
      <c r="C2292" s="204"/>
      <c r="D2292" s="204"/>
      <c r="E2292" s="204"/>
      <c r="F2292" s="204"/>
      <c r="G2292" s="204"/>
      <c r="H2292" s="204">
        <v>1.3140000000000001</v>
      </c>
      <c r="I2292" s="204"/>
      <c r="J2292" s="204"/>
      <c r="K2292" s="204"/>
      <c r="L2292" s="204"/>
    </row>
    <row r="2293" spans="1:12" x14ac:dyDescent="0.25">
      <c r="A2293" s="50" t="s">
        <v>2857</v>
      </c>
      <c r="B2293" s="50" t="s">
        <v>5643</v>
      </c>
      <c r="C2293" s="204"/>
      <c r="D2293" s="204"/>
      <c r="E2293" s="204"/>
      <c r="F2293" s="204"/>
      <c r="G2293" s="204"/>
      <c r="H2293" s="204">
        <v>2.2130000000000001</v>
      </c>
      <c r="I2293" s="204"/>
      <c r="J2293" s="204">
        <v>0</v>
      </c>
      <c r="K2293" s="204">
        <v>0</v>
      </c>
      <c r="L2293" s="204"/>
    </row>
    <row r="2294" spans="1:12" x14ac:dyDescent="0.25">
      <c r="A2294" s="50" t="s">
        <v>10057</v>
      </c>
      <c r="B2294" s="50" t="s">
        <v>10058</v>
      </c>
      <c r="C2294" s="204"/>
      <c r="D2294" s="204">
        <v>6.3E-2</v>
      </c>
      <c r="E2294" s="204"/>
      <c r="F2294" s="204"/>
      <c r="G2294" s="204"/>
      <c r="H2294" s="204"/>
      <c r="I2294" s="204"/>
      <c r="J2294" s="204"/>
      <c r="K2294" s="204"/>
      <c r="L2294" s="204"/>
    </row>
    <row r="2295" spans="1:12" x14ac:dyDescent="0.25">
      <c r="A2295" s="50" t="s">
        <v>10059</v>
      </c>
      <c r="B2295" s="50" t="s">
        <v>10060</v>
      </c>
      <c r="C2295" s="204">
        <v>3.5950000000000002</v>
      </c>
      <c r="D2295" s="204"/>
      <c r="E2295" s="204"/>
      <c r="F2295" s="204">
        <v>3.1160000000000001</v>
      </c>
      <c r="G2295" s="204">
        <v>4.08</v>
      </c>
      <c r="H2295" s="204"/>
      <c r="I2295" s="204">
        <v>2.7E-2</v>
      </c>
      <c r="J2295" s="204">
        <v>2.2330000000000001</v>
      </c>
      <c r="K2295" s="204">
        <v>0.7</v>
      </c>
      <c r="L2295" s="204"/>
    </row>
    <row r="2296" spans="1:12" x14ac:dyDescent="0.25">
      <c r="A2296" s="50" t="s">
        <v>77</v>
      </c>
      <c r="B2296" s="50" t="s">
        <v>5646</v>
      </c>
      <c r="C2296" s="204">
        <v>20.873000000000001</v>
      </c>
      <c r="D2296" s="204"/>
      <c r="E2296" s="204">
        <v>0</v>
      </c>
      <c r="F2296" s="204">
        <v>0</v>
      </c>
      <c r="G2296" s="204"/>
      <c r="H2296" s="204">
        <v>488.49599999999998</v>
      </c>
      <c r="I2296" s="204"/>
      <c r="J2296" s="204">
        <v>35.085999999999999</v>
      </c>
      <c r="K2296" s="204"/>
      <c r="L2296" s="204"/>
    </row>
    <row r="2297" spans="1:12" x14ac:dyDescent="0.25">
      <c r="A2297" s="50" t="s">
        <v>2214</v>
      </c>
      <c r="B2297" s="50" t="s">
        <v>5647</v>
      </c>
      <c r="C2297" s="204">
        <v>80.08</v>
      </c>
      <c r="D2297" s="204">
        <v>84.173000000000002</v>
      </c>
      <c r="E2297" s="204">
        <v>30.666</v>
      </c>
      <c r="F2297" s="204">
        <v>34.176000000000002</v>
      </c>
      <c r="G2297" s="204">
        <v>48.514000000000003</v>
      </c>
      <c r="H2297" s="204">
        <v>124.809</v>
      </c>
      <c r="I2297" s="204">
        <v>18.783000000000001</v>
      </c>
      <c r="J2297" s="204">
        <v>19.603999999999999</v>
      </c>
      <c r="K2297" s="204">
        <v>127.559</v>
      </c>
      <c r="L2297" s="204">
        <v>74.944000000000003</v>
      </c>
    </row>
    <row r="2298" spans="1:12" x14ac:dyDescent="0.25">
      <c r="A2298" s="50" t="s">
        <v>899</v>
      </c>
      <c r="B2298" s="50" t="s">
        <v>5648</v>
      </c>
      <c r="C2298" s="204">
        <v>75.128</v>
      </c>
      <c r="D2298" s="204">
        <v>4.8550000000000004</v>
      </c>
      <c r="E2298" s="204">
        <v>22.346</v>
      </c>
      <c r="F2298" s="204">
        <v>5.5359999999999996</v>
      </c>
      <c r="G2298" s="204">
        <v>9.9120000000000008</v>
      </c>
      <c r="H2298" s="204">
        <v>19.312999999999999</v>
      </c>
      <c r="I2298" s="204">
        <v>10.08</v>
      </c>
      <c r="J2298" s="204">
        <v>41.884</v>
      </c>
      <c r="K2298" s="204">
        <v>18.077000000000002</v>
      </c>
      <c r="L2298" s="204">
        <v>35.180999999999997</v>
      </c>
    </row>
    <row r="2299" spans="1:12" x14ac:dyDescent="0.25">
      <c r="A2299" s="50" t="s">
        <v>3630</v>
      </c>
      <c r="B2299" s="50" t="s">
        <v>5649</v>
      </c>
      <c r="C2299" s="204">
        <v>0.27100000000000002</v>
      </c>
      <c r="D2299" s="204">
        <v>0.52200000000000002</v>
      </c>
      <c r="E2299" s="204">
        <v>0.38800000000000001</v>
      </c>
      <c r="F2299" s="204">
        <v>1.6339999999999999</v>
      </c>
      <c r="G2299" s="204">
        <v>6.3079999999999998</v>
      </c>
      <c r="H2299" s="204"/>
      <c r="I2299" s="204"/>
      <c r="J2299" s="204"/>
      <c r="K2299" s="204"/>
      <c r="L2299" s="204"/>
    </row>
    <row r="2300" spans="1:12" x14ac:dyDescent="0.25">
      <c r="A2300" s="50" t="s">
        <v>2480</v>
      </c>
      <c r="B2300" s="50" t="s">
        <v>5650</v>
      </c>
      <c r="C2300" s="204"/>
      <c r="D2300" s="204">
        <v>89.481999999999999</v>
      </c>
      <c r="E2300" s="204"/>
      <c r="F2300" s="204"/>
      <c r="G2300" s="204">
        <v>818.20699999999999</v>
      </c>
      <c r="H2300" s="204">
        <v>0</v>
      </c>
      <c r="I2300" s="204">
        <v>0</v>
      </c>
      <c r="J2300" s="204"/>
      <c r="K2300" s="204"/>
      <c r="L2300" s="204"/>
    </row>
    <row r="2301" spans="1:12" x14ac:dyDescent="0.25">
      <c r="A2301" s="50" t="s">
        <v>44</v>
      </c>
      <c r="B2301" s="50" t="s">
        <v>5651</v>
      </c>
      <c r="C2301" s="204">
        <v>12204.216</v>
      </c>
      <c r="D2301" s="204">
        <v>19348.218000000001</v>
      </c>
      <c r="E2301" s="204">
        <v>26103.153999999999</v>
      </c>
      <c r="F2301" s="204">
        <v>25430.940999999999</v>
      </c>
      <c r="G2301" s="204">
        <v>17439.016</v>
      </c>
      <c r="H2301" s="204">
        <v>23498.306</v>
      </c>
      <c r="I2301" s="204">
        <v>22499.048999999999</v>
      </c>
      <c r="J2301" s="204">
        <v>15340.407999999999</v>
      </c>
      <c r="K2301" s="204">
        <v>11738.813</v>
      </c>
      <c r="L2301" s="204">
        <v>10311.253000000001</v>
      </c>
    </row>
    <row r="2302" spans="1:12" x14ac:dyDescent="0.25">
      <c r="A2302" s="50" t="s">
        <v>2867</v>
      </c>
      <c r="B2302" s="50" t="s">
        <v>5652</v>
      </c>
      <c r="C2302" s="204"/>
      <c r="D2302" s="204">
        <v>30.093</v>
      </c>
      <c r="E2302" s="204">
        <v>856.77800000000002</v>
      </c>
      <c r="F2302" s="204"/>
      <c r="G2302" s="204"/>
      <c r="H2302" s="204">
        <v>4.6909999999999998</v>
      </c>
      <c r="I2302" s="204">
        <v>0</v>
      </c>
      <c r="J2302" s="204"/>
      <c r="K2302" s="204"/>
      <c r="L2302" s="204"/>
    </row>
    <row r="2303" spans="1:12" x14ac:dyDescent="0.25">
      <c r="A2303" s="50" t="s">
        <v>4398</v>
      </c>
      <c r="B2303" s="50" t="s">
        <v>5653</v>
      </c>
      <c r="C2303" s="204">
        <v>100.919</v>
      </c>
      <c r="D2303" s="204">
        <v>9.8520000000000003</v>
      </c>
      <c r="E2303" s="204">
        <v>0</v>
      </c>
      <c r="F2303" s="204">
        <v>10.018000000000001</v>
      </c>
      <c r="G2303" s="204">
        <v>211.55699999999999</v>
      </c>
      <c r="H2303" s="204">
        <v>104.374</v>
      </c>
      <c r="I2303" s="204">
        <v>0</v>
      </c>
      <c r="J2303" s="204">
        <v>1600.405</v>
      </c>
      <c r="K2303" s="204">
        <v>0.46700000000000003</v>
      </c>
      <c r="L2303" s="204">
        <v>1593.0830000000001</v>
      </c>
    </row>
    <row r="2304" spans="1:12" x14ac:dyDescent="0.25">
      <c r="A2304" s="50" t="s">
        <v>9711</v>
      </c>
      <c r="B2304" s="50" t="s">
        <v>9712</v>
      </c>
      <c r="C2304" s="204">
        <v>0</v>
      </c>
      <c r="D2304" s="204"/>
      <c r="E2304" s="204">
        <v>9.8659999999999997</v>
      </c>
      <c r="F2304" s="204">
        <v>10.497</v>
      </c>
      <c r="G2304" s="204">
        <v>18</v>
      </c>
      <c r="H2304" s="204"/>
      <c r="I2304" s="204">
        <v>0</v>
      </c>
      <c r="J2304" s="204">
        <v>0</v>
      </c>
      <c r="K2304" s="204"/>
      <c r="L2304" s="204"/>
    </row>
    <row r="2305" spans="1:12" x14ac:dyDescent="0.25">
      <c r="A2305" s="50" t="s">
        <v>736</v>
      </c>
      <c r="B2305" s="50" t="s">
        <v>5654</v>
      </c>
      <c r="C2305" s="204">
        <v>114.57299999999999</v>
      </c>
      <c r="D2305" s="204">
        <v>33.570999999999998</v>
      </c>
      <c r="E2305" s="204">
        <v>39.695</v>
      </c>
      <c r="F2305" s="204">
        <v>215.72300000000001</v>
      </c>
      <c r="G2305" s="204">
        <v>79.180999999999997</v>
      </c>
      <c r="H2305" s="204">
        <v>54.63</v>
      </c>
      <c r="I2305" s="204">
        <v>85.183999999999997</v>
      </c>
      <c r="J2305" s="204">
        <v>143.84</v>
      </c>
      <c r="K2305" s="204">
        <v>16.594000000000001</v>
      </c>
      <c r="L2305" s="204"/>
    </row>
    <row r="2306" spans="1:12" x14ac:dyDescent="0.25">
      <c r="A2306" s="50" t="s">
        <v>501</v>
      </c>
      <c r="B2306" s="50" t="s">
        <v>5655</v>
      </c>
      <c r="C2306" s="204">
        <v>720.76599999999996</v>
      </c>
      <c r="D2306" s="204">
        <v>582.78200000000004</v>
      </c>
      <c r="E2306" s="204">
        <v>417.33199999999999</v>
      </c>
      <c r="F2306" s="204">
        <v>416.93400000000003</v>
      </c>
      <c r="G2306" s="204">
        <v>571.81500000000005</v>
      </c>
      <c r="H2306" s="204">
        <v>138.18</v>
      </c>
      <c r="I2306" s="204">
        <v>195.09100000000001</v>
      </c>
      <c r="J2306" s="204">
        <v>450.315</v>
      </c>
      <c r="K2306" s="204">
        <v>207.047</v>
      </c>
      <c r="L2306" s="204">
        <v>256.87200000000001</v>
      </c>
    </row>
    <row r="2307" spans="1:12" x14ac:dyDescent="0.25">
      <c r="A2307" s="50" t="s">
        <v>10061</v>
      </c>
      <c r="B2307" s="50" t="s">
        <v>10062</v>
      </c>
      <c r="C2307" s="204"/>
      <c r="D2307" s="204"/>
      <c r="E2307" s="204"/>
      <c r="F2307" s="204"/>
      <c r="G2307" s="204"/>
      <c r="H2307" s="204">
        <v>0.90900000000000003</v>
      </c>
      <c r="I2307" s="204"/>
      <c r="J2307" s="204"/>
      <c r="K2307" s="204"/>
      <c r="L2307" s="204"/>
    </row>
    <row r="2308" spans="1:12" x14ac:dyDescent="0.25">
      <c r="A2308" s="50" t="s">
        <v>1992</v>
      </c>
      <c r="B2308" s="50" t="s">
        <v>5660</v>
      </c>
      <c r="C2308" s="204"/>
      <c r="D2308" s="204"/>
      <c r="E2308" s="204"/>
      <c r="F2308" s="204"/>
      <c r="G2308" s="204"/>
      <c r="H2308" s="204">
        <v>1.2E-2</v>
      </c>
      <c r="I2308" s="204">
        <v>0.105</v>
      </c>
      <c r="J2308" s="204">
        <v>0</v>
      </c>
      <c r="K2308" s="204"/>
      <c r="L2308" s="204"/>
    </row>
    <row r="2309" spans="1:12" x14ac:dyDescent="0.25">
      <c r="A2309" s="50" t="s">
        <v>1810</v>
      </c>
      <c r="B2309" s="50" t="s">
        <v>5661</v>
      </c>
      <c r="C2309" s="204">
        <v>0.17899999999999999</v>
      </c>
      <c r="D2309" s="204"/>
      <c r="E2309" s="204">
        <v>2.5000000000000001E-2</v>
      </c>
      <c r="F2309" s="204"/>
      <c r="G2309" s="204">
        <v>6.8000000000000005E-2</v>
      </c>
      <c r="H2309" s="204">
        <v>0.247</v>
      </c>
      <c r="I2309" s="204">
        <v>0.73399999999999999</v>
      </c>
      <c r="J2309" s="204">
        <v>0</v>
      </c>
      <c r="K2309" s="204">
        <v>0.1</v>
      </c>
      <c r="L2309" s="204"/>
    </row>
    <row r="2310" spans="1:12" x14ac:dyDescent="0.25">
      <c r="A2310" s="50" t="s">
        <v>4485</v>
      </c>
      <c r="B2310" s="50" t="s">
        <v>5664</v>
      </c>
      <c r="C2310" s="204">
        <v>15.65</v>
      </c>
      <c r="D2310" s="204"/>
      <c r="E2310" s="204"/>
      <c r="F2310" s="204"/>
      <c r="G2310" s="204"/>
      <c r="H2310" s="204"/>
      <c r="I2310" s="204"/>
      <c r="J2310" s="204"/>
      <c r="K2310" s="204"/>
      <c r="L2310" s="204"/>
    </row>
    <row r="2311" spans="1:12" x14ac:dyDescent="0.25">
      <c r="A2311" s="50" t="s">
        <v>2792</v>
      </c>
      <c r="B2311" s="50" t="s">
        <v>5665</v>
      </c>
      <c r="C2311" s="204"/>
      <c r="D2311" s="204">
        <v>0.58899999999999997</v>
      </c>
      <c r="E2311" s="204"/>
      <c r="F2311" s="204"/>
      <c r="G2311" s="204"/>
      <c r="H2311" s="204"/>
      <c r="I2311" s="204"/>
      <c r="J2311" s="204"/>
      <c r="K2311" s="204"/>
      <c r="L2311" s="204"/>
    </row>
    <row r="2312" spans="1:12" x14ac:dyDescent="0.25">
      <c r="A2312" s="50" t="s">
        <v>4436</v>
      </c>
      <c r="B2312" s="50" t="s">
        <v>5667</v>
      </c>
      <c r="C2312" s="204"/>
      <c r="D2312" s="204">
        <v>1.5660000000000001</v>
      </c>
      <c r="E2312" s="204"/>
      <c r="F2312" s="204"/>
      <c r="G2312" s="204"/>
      <c r="H2312" s="204"/>
      <c r="I2312" s="204"/>
      <c r="J2312" s="204"/>
      <c r="K2312" s="204"/>
      <c r="L2312" s="204"/>
    </row>
    <row r="2313" spans="1:12" x14ac:dyDescent="0.25">
      <c r="A2313" s="50" t="s">
        <v>3186</v>
      </c>
      <c r="B2313" s="50" t="s">
        <v>5670</v>
      </c>
      <c r="C2313" s="204"/>
      <c r="D2313" s="204"/>
      <c r="E2313" s="204">
        <v>0.19900000000000001</v>
      </c>
      <c r="F2313" s="204"/>
      <c r="G2313" s="204"/>
      <c r="H2313" s="204">
        <v>9.9000000000000005E-2</v>
      </c>
      <c r="I2313" s="204"/>
      <c r="J2313" s="204"/>
      <c r="K2313" s="204">
        <v>0.26400000000000001</v>
      </c>
      <c r="L2313" s="204"/>
    </row>
    <row r="2314" spans="1:12" x14ac:dyDescent="0.25">
      <c r="A2314" s="50" t="s">
        <v>2195</v>
      </c>
      <c r="B2314" s="50" t="s">
        <v>5671</v>
      </c>
      <c r="C2314" s="204"/>
      <c r="D2314" s="204"/>
      <c r="E2314" s="204"/>
      <c r="F2314" s="204">
        <v>0.151</v>
      </c>
      <c r="G2314" s="204"/>
      <c r="H2314" s="204"/>
      <c r="I2314" s="204"/>
      <c r="J2314" s="204"/>
      <c r="K2314" s="204"/>
      <c r="L2314" s="204"/>
    </row>
    <row r="2315" spans="1:12" x14ac:dyDescent="0.25">
      <c r="A2315" s="50" t="s">
        <v>3265</v>
      </c>
      <c r="B2315" s="50" t="s">
        <v>5674</v>
      </c>
      <c r="C2315" s="204"/>
      <c r="D2315" s="204"/>
      <c r="E2315" s="204"/>
      <c r="F2315" s="204"/>
      <c r="G2315" s="204"/>
      <c r="H2315" s="204"/>
      <c r="I2315" s="204"/>
      <c r="J2315" s="204"/>
      <c r="K2315" s="204">
        <v>4.9880000000000004</v>
      </c>
      <c r="L2315" s="204"/>
    </row>
    <row r="2316" spans="1:12" x14ac:dyDescent="0.25">
      <c r="A2316" s="50" t="s">
        <v>2509</v>
      </c>
      <c r="B2316" s="50" t="s">
        <v>5676</v>
      </c>
      <c r="C2316" s="204"/>
      <c r="D2316" s="204">
        <v>1E-3</v>
      </c>
      <c r="E2316" s="204"/>
      <c r="F2316" s="204">
        <v>0</v>
      </c>
      <c r="G2316" s="204">
        <v>8.0389999999999997</v>
      </c>
      <c r="H2316" s="204">
        <v>26.341000000000001</v>
      </c>
      <c r="I2316" s="204"/>
      <c r="J2316" s="204"/>
      <c r="K2316" s="204">
        <v>0.122</v>
      </c>
      <c r="L2316" s="204"/>
    </row>
    <row r="2317" spans="1:12" x14ac:dyDescent="0.25">
      <c r="A2317" s="50" t="s">
        <v>4486</v>
      </c>
      <c r="B2317" s="50" t="s">
        <v>5677</v>
      </c>
      <c r="C2317" s="204">
        <v>2.645</v>
      </c>
      <c r="D2317" s="204">
        <v>2.7130000000000001</v>
      </c>
      <c r="E2317" s="204">
        <v>3.1709999999999998</v>
      </c>
      <c r="F2317" s="204">
        <v>0.60299999999999998</v>
      </c>
      <c r="G2317" s="204"/>
      <c r="H2317" s="204"/>
      <c r="I2317" s="204"/>
      <c r="J2317" s="204"/>
      <c r="K2317" s="204"/>
      <c r="L2317" s="204"/>
    </row>
    <row r="2318" spans="1:12" x14ac:dyDescent="0.25">
      <c r="A2318" s="50" t="s">
        <v>4487</v>
      </c>
      <c r="B2318" s="50" t="s">
        <v>5678</v>
      </c>
      <c r="C2318" s="204">
        <v>8.843</v>
      </c>
      <c r="D2318" s="204">
        <v>5.0000000000000001E-3</v>
      </c>
      <c r="E2318" s="204">
        <v>1.7999999999999999E-2</v>
      </c>
      <c r="F2318" s="204">
        <v>0.121</v>
      </c>
      <c r="G2318" s="204"/>
      <c r="H2318" s="204"/>
      <c r="I2318" s="204">
        <v>1.002</v>
      </c>
      <c r="J2318" s="204"/>
      <c r="K2318" s="204"/>
      <c r="L2318" s="204"/>
    </row>
    <row r="2319" spans="1:12" x14ac:dyDescent="0.25">
      <c r="A2319" s="50" t="s">
        <v>10063</v>
      </c>
      <c r="B2319" s="50" t="s">
        <v>10064</v>
      </c>
      <c r="C2319" s="204"/>
      <c r="D2319" s="204"/>
      <c r="E2319" s="204"/>
      <c r="F2319" s="204"/>
      <c r="G2319" s="204"/>
      <c r="H2319" s="204">
        <v>2.2759999999999998</v>
      </c>
      <c r="I2319" s="204">
        <v>5.1040000000000001</v>
      </c>
      <c r="J2319" s="204">
        <v>18.826000000000001</v>
      </c>
      <c r="K2319" s="204"/>
      <c r="L2319" s="204"/>
    </row>
    <row r="2320" spans="1:12" x14ac:dyDescent="0.25">
      <c r="A2320" s="50" t="s">
        <v>3068</v>
      </c>
      <c r="B2320" s="50" t="s">
        <v>5681</v>
      </c>
      <c r="C2320" s="204"/>
      <c r="D2320" s="204"/>
      <c r="E2320" s="204"/>
      <c r="F2320" s="204"/>
      <c r="G2320" s="204">
        <v>2.2360000000000002</v>
      </c>
      <c r="H2320" s="204"/>
      <c r="I2320" s="204">
        <v>5.0229999999999997</v>
      </c>
      <c r="J2320" s="204">
        <v>1.4079999999999999</v>
      </c>
      <c r="K2320" s="204"/>
      <c r="L2320" s="204">
        <v>5.0030000000000001</v>
      </c>
    </row>
    <row r="2321" spans="1:12" x14ac:dyDescent="0.25">
      <c r="A2321" s="50" t="s">
        <v>2903</v>
      </c>
      <c r="B2321" s="50" t="s">
        <v>5682</v>
      </c>
      <c r="C2321" s="204">
        <v>3.5419999999999998</v>
      </c>
      <c r="D2321" s="204"/>
      <c r="E2321" s="204"/>
      <c r="F2321" s="204">
        <v>51.42</v>
      </c>
      <c r="G2321" s="204">
        <v>5.3559999999999999</v>
      </c>
      <c r="H2321" s="204">
        <v>1.7849999999999999</v>
      </c>
      <c r="I2321" s="204">
        <v>11.435</v>
      </c>
      <c r="J2321" s="204">
        <v>32.634</v>
      </c>
      <c r="K2321" s="204">
        <v>19.638999999999999</v>
      </c>
      <c r="L2321" s="204"/>
    </row>
    <row r="2322" spans="1:12" x14ac:dyDescent="0.25">
      <c r="A2322" s="50" t="s">
        <v>3427</v>
      </c>
      <c r="B2322" s="50" t="s">
        <v>5683</v>
      </c>
      <c r="C2322" s="204"/>
      <c r="D2322" s="204"/>
      <c r="E2322" s="204"/>
      <c r="F2322" s="204"/>
      <c r="G2322" s="204"/>
      <c r="H2322" s="204"/>
      <c r="I2322" s="204"/>
      <c r="J2322" s="204">
        <v>3.74</v>
      </c>
      <c r="K2322" s="204"/>
      <c r="L2322" s="204"/>
    </row>
    <row r="2323" spans="1:12" x14ac:dyDescent="0.25">
      <c r="A2323" s="50" t="s">
        <v>251</v>
      </c>
      <c r="B2323" s="50" t="s">
        <v>5684</v>
      </c>
      <c r="C2323" s="204"/>
      <c r="D2323" s="204"/>
      <c r="E2323" s="204">
        <v>0.502</v>
      </c>
      <c r="F2323" s="204"/>
      <c r="G2323" s="204">
        <v>24.576000000000001</v>
      </c>
      <c r="H2323" s="204"/>
      <c r="I2323" s="204"/>
      <c r="J2323" s="204">
        <v>0</v>
      </c>
      <c r="K2323" s="204"/>
      <c r="L2323" s="204"/>
    </row>
    <row r="2324" spans="1:12" x14ac:dyDescent="0.25">
      <c r="A2324" s="50" t="s">
        <v>1094</v>
      </c>
      <c r="B2324" s="50" t="s">
        <v>5685</v>
      </c>
      <c r="C2324" s="204">
        <v>11.013</v>
      </c>
      <c r="D2324" s="204">
        <v>4.6280000000000001</v>
      </c>
      <c r="E2324" s="204"/>
      <c r="F2324" s="204">
        <v>0.32700000000000001</v>
      </c>
      <c r="G2324" s="204">
        <v>2.38</v>
      </c>
      <c r="H2324" s="204">
        <v>9.9000000000000005E-2</v>
      </c>
      <c r="I2324" s="204">
        <v>0</v>
      </c>
      <c r="J2324" s="204"/>
      <c r="K2324" s="204"/>
      <c r="L2324" s="204"/>
    </row>
    <row r="2325" spans="1:12" x14ac:dyDescent="0.25">
      <c r="A2325" s="50" t="s">
        <v>4126</v>
      </c>
      <c r="B2325" s="50" t="s">
        <v>5686</v>
      </c>
      <c r="C2325" s="204">
        <v>2.4620000000000002</v>
      </c>
      <c r="D2325" s="204"/>
      <c r="E2325" s="204">
        <v>1.5389999999999999</v>
      </c>
      <c r="F2325" s="204"/>
      <c r="G2325" s="204">
        <v>0.67300000000000004</v>
      </c>
      <c r="H2325" s="204"/>
      <c r="I2325" s="204"/>
      <c r="J2325" s="204"/>
      <c r="K2325" s="204"/>
      <c r="L2325" s="204"/>
    </row>
    <row r="2326" spans="1:12" x14ac:dyDescent="0.25">
      <c r="A2326" s="50" t="s">
        <v>4127</v>
      </c>
      <c r="B2326" s="50" t="s">
        <v>5687</v>
      </c>
      <c r="C2326" s="204">
        <v>5.3999999999999999E-2</v>
      </c>
      <c r="D2326" s="204">
        <v>1.8260000000000001</v>
      </c>
      <c r="E2326" s="204"/>
      <c r="F2326" s="204">
        <v>1.873</v>
      </c>
      <c r="G2326" s="204">
        <v>0.56100000000000005</v>
      </c>
      <c r="H2326" s="204"/>
      <c r="I2326" s="204">
        <v>0.13800000000000001</v>
      </c>
      <c r="J2326" s="204"/>
      <c r="K2326" s="204">
        <v>36.723999999999997</v>
      </c>
      <c r="L2326" s="204">
        <v>82.019000000000005</v>
      </c>
    </row>
    <row r="2327" spans="1:12" x14ac:dyDescent="0.25">
      <c r="A2327" s="50" t="s">
        <v>1650</v>
      </c>
      <c r="B2327" s="50" t="s">
        <v>5688</v>
      </c>
      <c r="C2327" s="204">
        <v>0.60299999999999998</v>
      </c>
      <c r="D2327" s="204">
        <v>12.143000000000001</v>
      </c>
      <c r="E2327" s="204">
        <v>6.9630000000000001</v>
      </c>
      <c r="F2327" s="204">
        <v>3.5950000000000002</v>
      </c>
      <c r="G2327" s="204">
        <v>22.151</v>
      </c>
      <c r="H2327" s="204">
        <v>11.311999999999999</v>
      </c>
      <c r="I2327" s="204">
        <v>67.194999999999993</v>
      </c>
      <c r="J2327" s="204">
        <v>5.0880000000000001</v>
      </c>
      <c r="K2327" s="204">
        <v>0.72399999999999998</v>
      </c>
      <c r="L2327" s="204">
        <v>22.698</v>
      </c>
    </row>
    <row r="2328" spans="1:12" x14ac:dyDescent="0.25">
      <c r="A2328" s="50" t="s">
        <v>2879</v>
      </c>
      <c r="B2328" s="50" t="s">
        <v>5689</v>
      </c>
      <c r="C2328" s="204"/>
      <c r="D2328" s="204">
        <v>0</v>
      </c>
      <c r="E2328" s="204">
        <v>2.1549999999999998</v>
      </c>
      <c r="F2328" s="204"/>
      <c r="G2328" s="204">
        <v>480.86099999999999</v>
      </c>
      <c r="H2328" s="204">
        <v>13.012</v>
      </c>
      <c r="I2328" s="204">
        <v>7.4669999999999996</v>
      </c>
      <c r="J2328" s="204"/>
      <c r="K2328" s="204"/>
      <c r="L2328" s="204"/>
    </row>
    <row r="2329" spans="1:12" x14ac:dyDescent="0.25">
      <c r="A2329" s="50" t="s">
        <v>4640</v>
      </c>
      <c r="B2329" s="50" t="s">
        <v>5690</v>
      </c>
      <c r="C2329" s="204"/>
      <c r="D2329" s="204"/>
      <c r="E2329" s="204"/>
      <c r="F2329" s="204"/>
      <c r="G2329" s="204">
        <v>180.33799999999999</v>
      </c>
      <c r="H2329" s="204"/>
      <c r="I2329" s="204">
        <v>0.36599999999999999</v>
      </c>
      <c r="J2329" s="204"/>
      <c r="K2329" s="204"/>
      <c r="L2329" s="204"/>
    </row>
    <row r="2330" spans="1:12" x14ac:dyDescent="0.25">
      <c r="A2330" s="50" t="s">
        <v>2344</v>
      </c>
      <c r="B2330" s="50" t="s">
        <v>5693</v>
      </c>
      <c r="C2330" s="204"/>
      <c r="D2330" s="204"/>
      <c r="E2330" s="204"/>
      <c r="F2330" s="204">
        <v>0.71099999999999997</v>
      </c>
      <c r="G2330" s="204"/>
      <c r="H2330" s="204"/>
      <c r="I2330" s="204">
        <v>0.03</v>
      </c>
      <c r="J2330" s="204"/>
      <c r="K2330" s="204">
        <v>0.03</v>
      </c>
      <c r="L2330" s="204"/>
    </row>
    <row r="2331" spans="1:12" x14ac:dyDescent="0.25">
      <c r="A2331" s="50" t="s">
        <v>4639</v>
      </c>
      <c r="B2331" s="50" t="s">
        <v>5694</v>
      </c>
      <c r="C2331" s="204"/>
      <c r="D2331" s="204">
        <v>0</v>
      </c>
      <c r="E2331" s="204">
        <v>0.1</v>
      </c>
      <c r="F2331" s="204"/>
      <c r="G2331" s="204"/>
      <c r="H2331" s="204"/>
      <c r="I2331" s="204"/>
      <c r="J2331" s="204"/>
      <c r="K2331" s="204">
        <v>1.9950000000000001</v>
      </c>
      <c r="L2331" s="204"/>
    </row>
    <row r="2332" spans="1:12" x14ac:dyDescent="0.25">
      <c r="A2332" s="50" t="s">
        <v>598</v>
      </c>
      <c r="B2332" s="50" t="s">
        <v>5695</v>
      </c>
      <c r="C2332" s="204"/>
      <c r="D2332" s="204"/>
      <c r="E2332" s="204"/>
      <c r="F2332" s="204"/>
      <c r="G2332" s="204"/>
      <c r="H2332" s="204"/>
      <c r="I2332" s="204"/>
      <c r="J2332" s="204"/>
      <c r="K2332" s="204">
        <v>1.1200000000000001</v>
      </c>
      <c r="L2332" s="204"/>
    </row>
    <row r="2333" spans="1:12" x14ac:dyDescent="0.25">
      <c r="A2333" s="50" t="s">
        <v>2473</v>
      </c>
      <c r="B2333" s="50" t="s">
        <v>5697</v>
      </c>
      <c r="C2333" s="204">
        <v>217.41499999999999</v>
      </c>
      <c r="D2333" s="204">
        <v>55.813000000000002</v>
      </c>
      <c r="E2333" s="204">
        <v>145.94999999999999</v>
      </c>
      <c r="F2333" s="204">
        <v>161.26</v>
      </c>
      <c r="G2333" s="204">
        <v>459.73399999999998</v>
      </c>
      <c r="H2333" s="204">
        <v>71.614000000000004</v>
      </c>
      <c r="I2333" s="204">
        <v>368.35700000000003</v>
      </c>
      <c r="J2333" s="204">
        <v>350.26400000000001</v>
      </c>
      <c r="K2333" s="204">
        <v>285.87099999999998</v>
      </c>
      <c r="L2333" s="204">
        <v>74.412000000000006</v>
      </c>
    </row>
    <row r="2334" spans="1:12" x14ac:dyDescent="0.25">
      <c r="A2334" s="50" t="s">
        <v>1113</v>
      </c>
      <c r="B2334" s="50" t="s">
        <v>5698</v>
      </c>
      <c r="C2334" s="204">
        <v>6.4290000000000003</v>
      </c>
      <c r="D2334" s="204">
        <v>13.888</v>
      </c>
      <c r="E2334" s="204">
        <v>3.0449999999999999</v>
      </c>
      <c r="F2334" s="204">
        <v>1.548</v>
      </c>
      <c r="G2334" s="204">
        <v>9.3209999999999997</v>
      </c>
      <c r="H2334" s="204">
        <v>3.867</v>
      </c>
      <c r="I2334" s="204">
        <v>9.7070000000000007</v>
      </c>
      <c r="J2334" s="204">
        <v>4.0890000000000004</v>
      </c>
      <c r="K2334" s="204">
        <v>0</v>
      </c>
      <c r="L2334" s="204"/>
    </row>
    <row r="2335" spans="1:12" x14ac:dyDescent="0.25">
      <c r="A2335" s="50" t="s">
        <v>1290</v>
      </c>
      <c r="B2335" s="50" t="s">
        <v>5699</v>
      </c>
      <c r="C2335" s="204">
        <v>0.75800000000000001</v>
      </c>
      <c r="D2335" s="204">
        <v>36.826000000000001</v>
      </c>
      <c r="E2335" s="204">
        <v>0.01</v>
      </c>
      <c r="F2335" s="204"/>
      <c r="G2335" s="204">
        <v>10.340999999999999</v>
      </c>
      <c r="H2335" s="204">
        <v>6.3209999999999997</v>
      </c>
      <c r="I2335" s="204">
        <v>35.235999999999997</v>
      </c>
      <c r="J2335" s="204"/>
      <c r="K2335" s="204">
        <v>5.952</v>
      </c>
      <c r="L2335" s="204"/>
    </row>
    <row r="2336" spans="1:12" x14ac:dyDescent="0.25">
      <c r="A2336" s="50" t="s">
        <v>1820</v>
      </c>
      <c r="B2336" s="50" t="s">
        <v>5701</v>
      </c>
      <c r="C2336" s="204"/>
      <c r="D2336" s="204"/>
      <c r="E2336" s="204"/>
      <c r="F2336" s="204">
        <v>0.55300000000000005</v>
      </c>
      <c r="G2336" s="204"/>
      <c r="H2336" s="204">
        <v>14.782999999999999</v>
      </c>
      <c r="I2336" s="204"/>
      <c r="J2336" s="204"/>
      <c r="K2336" s="204"/>
      <c r="L2336" s="204"/>
    </row>
    <row r="2337" spans="1:12" x14ac:dyDescent="0.25">
      <c r="A2337" s="50" t="s">
        <v>803</v>
      </c>
      <c r="B2337" s="50" t="s">
        <v>5034</v>
      </c>
      <c r="C2337" s="204"/>
      <c r="D2337" s="204"/>
      <c r="E2337" s="204">
        <v>37.201999999999998</v>
      </c>
      <c r="F2337" s="204"/>
      <c r="G2337" s="204"/>
      <c r="H2337" s="204"/>
      <c r="I2337" s="204"/>
      <c r="J2337" s="204">
        <v>1.744</v>
      </c>
      <c r="K2337" s="204"/>
      <c r="L2337" s="204"/>
    </row>
    <row r="2338" spans="1:12" x14ac:dyDescent="0.25">
      <c r="A2338" s="50" t="s">
        <v>541</v>
      </c>
      <c r="B2338" s="50" t="s">
        <v>5703</v>
      </c>
      <c r="C2338" s="204"/>
      <c r="D2338" s="204"/>
      <c r="E2338" s="204"/>
      <c r="F2338" s="204"/>
      <c r="G2338" s="204">
        <v>0</v>
      </c>
      <c r="H2338" s="204">
        <v>0</v>
      </c>
      <c r="I2338" s="204">
        <v>1.6359999999999999</v>
      </c>
      <c r="J2338" s="204"/>
      <c r="K2338" s="204"/>
      <c r="L2338" s="204"/>
    </row>
    <row r="2339" spans="1:12" x14ac:dyDescent="0.25">
      <c r="A2339" s="50" t="s">
        <v>83</v>
      </c>
      <c r="B2339" s="50" t="s">
        <v>5704</v>
      </c>
      <c r="C2339" s="204">
        <v>2.6190000000000002</v>
      </c>
      <c r="D2339" s="204">
        <v>9.0190000000000001</v>
      </c>
      <c r="E2339" s="204">
        <v>1.268</v>
      </c>
      <c r="F2339" s="204">
        <v>1.0049999999999999</v>
      </c>
      <c r="G2339" s="204">
        <v>131.93600000000001</v>
      </c>
      <c r="H2339" s="204">
        <v>3060.2289999999998</v>
      </c>
      <c r="I2339" s="204"/>
      <c r="J2339" s="204">
        <v>2.2869999999999999</v>
      </c>
      <c r="K2339" s="204">
        <v>163.58099999999999</v>
      </c>
      <c r="L2339" s="204"/>
    </row>
    <row r="2340" spans="1:12" x14ac:dyDescent="0.25">
      <c r="A2340" s="50" t="s">
        <v>1832</v>
      </c>
      <c r="B2340" s="50" t="s">
        <v>5706</v>
      </c>
      <c r="C2340" s="204"/>
      <c r="D2340" s="204"/>
      <c r="E2340" s="204">
        <v>5.0999999999999997E-2</v>
      </c>
      <c r="F2340" s="204"/>
      <c r="G2340" s="204">
        <v>345.26</v>
      </c>
      <c r="H2340" s="204"/>
      <c r="I2340" s="204">
        <v>1.1599999999999999</v>
      </c>
      <c r="J2340" s="204"/>
      <c r="K2340" s="204"/>
      <c r="L2340" s="204"/>
    </row>
    <row r="2341" spans="1:12" x14ac:dyDescent="0.25">
      <c r="A2341" s="50" t="s">
        <v>3299</v>
      </c>
      <c r="B2341" s="50" t="s">
        <v>5712</v>
      </c>
      <c r="C2341" s="204"/>
      <c r="D2341" s="204"/>
      <c r="E2341" s="204">
        <v>0.81200000000000006</v>
      </c>
      <c r="F2341" s="204"/>
      <c r="G2341" s="204"/>
      <c r="H2341" s="204"/>
      <c r="I2341" s="204"/>
      <c r="J2341" s="204"/>
      <c r="K2341" s="204"/>
      <c r="L2341" s="204"/>
    </row>
    <row r="2342" spans="1:12" x14ac:dyDescent="0.25">
      <c r="A2342" s="50" t="s">
        <v>4488</v>
      </c>
      <c r="B2342" s="50" t="s">
        <v>5713</v>
      </c>
      <c r="C2342" s="204"/>
      <c r="D2342" s="204"/>
      <c r="E2342" s="204"/>
      <c r="F2342" s="204">
        <v>0.754</v>
      </c>
      <c r="G2342" s="204"/>
      <c r="H2342" s="204"/>
      <c r="I2342" s="204"/>
      <c r="J2342" s="204"/>
      <c r="K2342" s="204"/>
      <c r="L2342" s="204"/>
    </row>
    <row r="2343" spans="1:12" x14ac:dyDescent="0.25">
      <c r="A2343" s="50" t="s">
        <v>3500</v>
      </c>
      <c r="B2343" s="50" t="s">
        <v>5718</v>
      </c>
      <c r="C2343" s="204"/>
      <c r="D2343" s="204">
        <v>1.1479999999999999</v>
      </c>
      <c r="E2343" s="204"/>
      <c r="F2343" s="204">
        <v>2.9990000000000001</v>
      </c>
      <c r="G2343" s="204">
        <v>0.2</v>
      </c>
      <c r="H2343" s="204">
        <v>0</v>
      </c>
      <c r="I2343" s="204">
        <v>97.120999999999995</v>
      </c>
      <c r="J2343" s="204">
        <v>21.047999999999998</v>
      </c>
      <c r="K2343" s="204">
        <v>2.706</v>
      </c>
      <c r="L2343" s="204"/>
    </row>
    <row r="2344" spans="1:12" x14ac:dyDescent="0.25">
      <c r="A2344" s="50" t="s">
        <v>12</v>
      </c>
      <c r="B2344" s="50" t="s">
        <v>5027</v>
      </c>
      <c r="C2344" s="204"/>
      <c r="D2344" s="204"/>
      <c r="E2344" s="204"/>
      <c r="F2344" s="204"/>
      <c r="G2344" s="204">
        <v>0.01</v>
      </c>
      <c r="H2344" s="204"/>
      <c r="I2344" s="204"/>
      <c r="J2344" s="204"/>
      <c r="K2344" s="204"/>
      <c r="L2344" s="204"/>
    </row>
    <row r="2345" spans="1:12" x14ac:dyDescent="0.25">
      <c r="A2345" s="50" t="s">
        <v>19</v>
      </c>
      <c r="B2345" s="50" t="s">
        <v>5722</v>
      </c>
      <c r="C2345" s="204"/>
      <c r="D2345" s="204"/>
      <c r="E2345" s="204"/>
      <c r="F2345" s="204"/>
      <c r="G2345" s="204">
        <v>159.86699999999999</v>
      </c>
      <c r="H2345" s="204">
        <v>13.167</v>
      </c>
      <c r="I2345" s="204"/>
      <c r="J2345" s="204"/>
      <c r="K2345" s="204"/>
      <c r="L2345" s="204"/>
    </row>
    <row r="2346" spans="1:12" x14ac:dyDescent="0.25">
      <c r="A2346" s="50" t="s">
        <v>76</v>
      </c>
      <c r="B2346" s="50" t="s">
        <v>5724</v>
      </c>
      <c r="C2346" s="204"/>
      <c r="D2346" s="204"/>
      <c r="E2346" s="204"/>
      <c r="F2346" s="204">
        <v>60.104999999999997</v>
      </c>
      <c r="G2346" s="204"/>
      <c r="H2346" s="204">
        <v>6.077</v>
      </c>
      <c r="I2346" s="204">
        <v>0</v>
      </c>
      <c r="J2346" s="204"/>
      <c r="K2346" s="204"/>
      <c r="L2346" s="204"/>
    </row>
    <row r="2347" spans="1:12" x14ac:dyDescent="0.25">
      <c r="A2347" s="50" t="s">
        <v>2934</v>
      </c>
      <c r="B2347" s="50" t="s">
        <v>5726</v>
      </c>
      <c r="C2347" s="204"/>
      <c r="D2347" s="204"/>
      <c r="E2347" s="204"/>
      <c r="F2347" s="204"/>
      <c r="G2347" s="204">
        <v>2.3E-2</v>
      </c>
      <c r="H2347" s="204"/>
      <c r="I2347" s="204"/>
      <c r="J2347" s="204"/>
      <c r="K2347" s="204"/>
      <c r="L2347" s="204"/>
    </row>
    <row r="2348" spans="1:12" x14ac:dyDescent="0.25">
      <c r="A2348" s="50" t="s">
        <v>3495</v>
      </c>
      <c r="B2348" s="50" t="s">
        <v>5729</v>
      </c>
      <c r="C2348" s="204">
        <v>606.10299999999995</v>
      </c>
      <c r="D2348" s="204"/>
      <c r="E2348" s="204"/>
      <c r="F2348" s="204"/>
      <c r="G2348" s="204"/>
      <c r="H2348" s="204"/>
      <c r="I2348" s="204">
        <v>4.593</v>
      </c>
      <c r="J2348" s="204"/>
      <c r="K2348" s="204">
        <v>0</v>
      </c>
      <c r="L2348" s="204"/>
    </row>
    <row r="2349" spans="1:12" x14ac:dyDescent="0.25">
      <c r="A2349" s="50" t="s">
        <v>109</v>
      </c>
      <c r="B2349" s="50" t="s">
        <v>5730</v>
      </c>
      <c r="C2349" s="204"/>
      <c r="D2349" s="204"/>
      <c r="E2349" s="204"/>
      <c r="F2349" s="204"/>
      <c r="G2349" s="204"/>
      <c r="H2349" s="204"/>
      <c r="I2349" s="204"/>
      <c r="J2349" s="204">
        <v>1262.6959999999999</v>
      </c>
      <c r="K2349" s="204">
        <v>313.19499999999999</v>
      </c>
      <c r="L2349" s="204"/>
    </row>
    <row r="2350" spans="1:12" x14ac:dyDescent="0.25">
      <c r="A2350" s="50" t="s">
        <v>3869</v>
      </c>
      <c r="B2350" s="50" t="s">
        <v>5735</v>
      </c>
      <c r="C2350" s="204"/>
      <c r="D2350" s="204">
        <v>10.638999999999999</v>
      </c>
      <c r="E2350" s="204">
        <v>24.114999999999998</v>
      </c>
      <c r="F2350" s="204">
        <v>78.38</v>
      </c>
      <c r="G2350" s="204">
        <v>24.2</v>
      </c>
      <c r="H2350" s="204"/>
      <c r="I2350" s="204"/>
      <c r="J2350" s="204">
        <v>9.452</v>
      </c>
      <c r="K2350" s="204"/>
      <c r="L2350" s="204">
        <v>50.005000000000003</v>
      </c>
    </row>
    <row r="2351" spans="1:12" x14ac:dyDescent="0.25">
      <c r="A2351" s="50" t="s">
        <v>1165</v>
      </c>
      <c r="B2351" s="50" t="s">
        <v>5737</v>
      </c>
      <c r="C2351" s="204"/>
      <c r="D2351" s="204"/>
      <c r="E2351" s="204"/>
      <c r="F2351" s="204"/>
      <c r="G2351" s="204">
        <v>17.489000000000001</v>
      </c>
      <c r="H2351" s="204"/>
      <c r="I2351" s="204"/>
      <c r="J2351" s="204"/>
      <c r="K2351" s="204"/>
      <c r="L2351" s="204"/>
    </row>
    <row r="2352" spans="1:12" x14ac:dyDescent="0.25">
      <c r="A2352" s="50" t="s">
        <v>10065</v>
      </c>
      <c r="B2352" s="50" t="s">
        <v>10066</v>
      </c>
      <c r="C2352" s="204"/>
      <c r="D2352" s="204"/>
      <c r="E2352" s="204"/>
      <c r="F2352" s="204"/>
      <c r="G2352" s="204"/>
      <c r="H2352" s="204"/>
      <c r="I2352" s="204"/>
      <c r="J2352" s="204">
        <v>14.103999999999999</v>
      </c>
      <c r="K2352" s="204"/>
      <c r="L2352" s="204"/>
    </row>
    <row r="2353" spans="1:12" x14ac:dyDescent="0.25">
      <c r="A2353" s="50" t="s">
        <v>4</v>
      </c>
      <c r="B2353" s="50" t="s">
        <v>5742</v>
      </c>
      <c r="C2353" s="204">
        <v>0.501</v>
      </c>
      <c r="D2353" s="204"/>
      <c r="E2353" s="204"/>
      <c r="F2353" s="204"/>
      <c r="G2353" s="204"/>
      <c r="H2353" s="204">
        <v>0</v>
      </c>
      <c r="I2353" s="204"/>
      <c r="J2353" s="204"/>
      <c r="K2353" s="204"/>
      <c r="L2353" s="204"/>
    </row>
    <row r="2354" spans="1:12" x14ac:dyDescent="0.25">
      <c r="A2354" s="50" t="s">
        <v>427</v>
      </c>
      <c r="B2354" s="50" t="s">
        <v>5743</v>
      </c>
      <c r="C2354" s="204"/>
      <c r="D2354" s="204"/>
      <c r="E2354" s="204"/>
      <c r="F2354" s="204"/>
      <c r="G2354" s="204">
        <v>0.1</v>
      </c>
      <c r="H2354" s="204"/>
      <c r="I2354" s="204"/>
      <c r="J2354" s="204"/>
      <c r="K2354" s="204"/>
      <c r="L2354" s="204"/>
    </row>
    <row r="2355" spans="1:12" x14ac:dyDescent="0.25">
      <c r="A2355" s="50" t="s">
        <v>186</v>
      </c>
      <c r="B2355" s="50" t="s">
        <v>5744</v>
      </c>
      <c r="C2355" s="204">
        <v>20.896999999999998</v>
      </c>
      <c r="D2355" s="204"/>
      <c r="E2355" s="204"/>
      <c r="F2355" s="204"/>
      <c r="G2355" s="204">
        <v>0</v>
      </c>
      <c r="H2355" s="204"/>
      <c r="I2355" s="204"/>
      <c r="J2355" s="204"/>
      <c r="K2355" s="204"/>
      <c r="L2355" s="204"/>
    </row>
    <row r="2356" spans="1:12" x14ac:dyDescent="0.25">
      <c r="A2356" s="50" t="s">
        <v>759</v>
      </c>
      <c r="B2356" s="50" t="s">
        <v>5746</v>
      </c>
      <c r="C2356" s="204"/>
      <c r="D2356" s="204">
        <v>2.74</v>
      </c>
      <c r="E2356" s="204"/>
      <c r="F2356" s="204"/>
      <c r="G2356" s="204"/>
      <c r="H2356" s="204"/>
      <c r="I2356" s="204"/>
      <c r="J2356" s="204"/>
      <c r="K2356" s="204">
        <v>0.1</v>
      </c>
      <c r="L2356" s="204"/>
    </row>
    <row r="2357" spans="1:12" x14ac:dyDescent="0.25">
      <c r="A2357" s="50" t="s">
        <v>2105</v>
      </c>
      <c r="B2357" s="50" t="s">
        <v>5748</v>
      </c>
      <c r="C2357" s="204"/>
      <c r="D2357" s="204"/>
      <c r="E2357" s="204"/>
      <c r="F2357" s="204"/>
      <c r="G2357" s="204"/>
      <c r="H2357" s="204">
        <v>9.9000000000000005E-2</v>
      </c>
      <c r="I2357" s="204"/>
      <c r="J2357" s="204"/>
      <c r="K2357" s="204">
        <v>3.98</v>
      </c>
      <c r="L2357" s="204"/>
    </row>
    <row r="2358" spans="1:12" x14ac:dyDescent="0.25">
      <c r="A2358" s="50" t="s">
        <v>2746</v>
      </c>
      <c r="B2358" s="50" t="s">
        <v>5749</v>
      </c>
      <c r="C2358" s="204"/>
      <c r="D2358" s="204"/>
      <c r="E2358" s="204"/>
      <c r="F2358" s="204"/>
      <c r="G2358" s="204"/>
      <c r="H2358" s="204"/>
      <c r="I2358" s="204">
        <v>5.1999999999999998E-2</v>
      </c>
      <c r="J2358" s="204"/>
      <c r="K2358" s="204"/>
      <c r="L2358" s="204"/>
    </row>
    <row r="2359" spans="1:12" x14ac:dyDescent="0.25">
      <c r="A2359" s="50" t="s">
        <v>167</v>
      </c>
      <c r="B2359" s="50" t="s">
        <v>5752</v>
      </c>
      <c r="C2359" s="204">
        <v>22551.629000000001</v>
      </c>
      <c r="D2359" s="204">
        <v>59364.345000000001</v>
      </c>
      <c r="E2359" s="204">
        <v>36776.071000000004</v>
      </c>
      <c r="F2359" s="204">
        <v>132715.17499999999</v>
      </c>
      <c r="G2359" s="204">
        <v>93885.72</v>
      </c>
      <c r="H2359" s="204">
        <v>34715.942999999999</v>
      </c>
      <c r="I2359" s="204">
        <v>39640.324000000001</v>
      </c>
      <c r="J2359" s="204">
        <v>112520.795</v>
      </c>
      <c r="K2359" s="204">
        <v>184218.87899999999</v>
      </c>
      <c r="L2359" s="204">
        <v>642271.78099999996</v>
      </c>
    </row>
    <row r="2360" spans="1:12" x14ac:dyDescent="0.25">
      <c r="A2360" s="50" t="s">
        <v>2603</v>
      </c>
      <c r="B2360" s="50" t="s">
        <v>5754</v>
      </c>
      <c r="C2360" s="204"/>
      <c r="D2360" s="204">
        <v>9.5310000000000006</v>
      </c>
      <c r="E2360" s="204"/>
      <c r="F2360" s="204"/>
      <c r="G2360" s="204"/>
      <c r="H2360" s="204"/>
      <c r="I2360" s="204"/>
      <c r="J2360" s="204"/>
      <c r="K2360" s="204"/>
      <c r="L2360" s="204"/>
    </row>
    <row r="2361" spans="1:12" x14ac:dyDescent="0.25">
      <c r="A2361" s="50" t="s">
        <v>119</v>
      </c>
      <c r="B2361" s="50" t="s">
        <v>5755</v>
      </c>
      <c r="C2361" s="204"/>
      <c r="D2361" s="204">
        <v>8.6509999999999998</v>
      </c>
      <c r="E2361" s="204"/>
      <c r="F2361" s="204"/>
      <c r="G2361" s="204"/>
      <c r="H2361" s="204"/>
      <c r="I2361" s="204"/>
      <c r="J2361" s="204"/>
      <c r="K2361" s="204"/>
      <c r="L2361" s="204"/>
    </row>
    <row r="2362" spans="1:12" x14ac:dyDescent="0.25">
      <c r="A2362" s="50" t="s">
        <v>3119</v>
      </c>
      <c r="B2362" s="50" t="s">
        <v>5756</v>
      </c>
      <c r="C2362" s="204"/>
      <c r="D2362" s="204"/>
      <c r="E2362" s="204"/>
      <c r="F2362" s="204"/>
      <c r="G2362" s="204">
        <v>0.11700000000000001</v>
      </c>
      <c r="H2362" s="204"/>
      <c r="I2362" s="204"/>
      <c r="J2362" s="204"/>
      <c r="K2362" s="204"/>
      <c r="L2362" s="204"/>
    </row>
    <row r="2363" spans="1:12" x14ac:dyDescent="0.25">
      <c r="A2363" s="50" t="s">
        <v>565</v>
      </c>
      <c r="B2363" s="50" t="s">
        <v>5757</v>
      </c>
      <c r="C2363" s="204"/>
      <c r="D2363" s="204"/>
      <c r="E2363" s="204"/>
      <c r="F2363" s="204"/>
      <c r="G2363" s="204">
        <v>9.4E-2</v>
      </c>
      <c r="H2363" s="204"/>
      <c r="I2363" s="204"/>
      <c r="J2363" s="204"/>
      <c r="K2363" s="204"/>
      <c r="L2363" s="204"/>
    </row>
    <row r="2364" spans="1:12" x14ac:dyDescent="0.25">
      <c r="A2364" s="50" t="s">
        <v>2380</v>
      </c>
      <c r="B2364" s="50" t="s">
        <v>5022</v>
      </c>
      <c r="C2364" s="204">
        <v>3576302.22</v>
      </c>
      <c r="D2364" s="204">
        <v>4754225.8289999999</v>
      </c>
      <c r="E2364" s="204">
        <v>5637526.0369999995</v>
      </c>
      <c r="F2364" s="204">
        <v>4972672.0070000002</v>
      </c>
      <c r="G2364" s="204">
        <v>5879866.5769999996</v>
      </c>
      <c r="H2364" s="204">
        <v>5034531.2690000003</v>
      </c>
      <c r="I2364" s="204">
        <v>4517788.8559999997</v>
      </c>
      <c r="J2364" s="204">
        <v>4480354.0109999999</v>
      </c>
      <c r="K2364" s="204">
        <v>5335167.0439999998</v>
      </c>
      <c r="L2364" s="204">
        <v>3248692.3629999999</v>
      </c>
    </row>
    <row r="2365" spans="1:12" x14ac:dyDescent="0.25">
      <c r="A2365" s="50" t="s">
        <v>10067</v>
      </c>
      <c r="B2365" s="50" t="s">
        <v>10068</v>
      </c>
      <c r="C2365" s="204">
        <v>103888.647</v>
      </c>
      <c r="D2365" s="204">
        <v>317718.10600000003</v>
      </c>
      <c r="E2365" s="204">
        <v>441454.48800000001</v>
      </c>
      <c r="F2365" s="204">
        <v>591750.93700000003</v>
      </c>
      <c r="G2365" s="204">
        <v>754961.79200000002</v>
      </c>
      <c r="H2365" s="204">
        <v>463893.58500000002</v>
      </c>
      <c r="I2365" s="204">
        <v>377767.38900000002</v>
      </c>
      <c r="J2365" s="204">
        <v>279352.67700000003</v>
      </c>
      <c r="K2365" s="204">
        <v>250178.666</v>
      </c>
      <c r="L2365" s="204">
        <v>19914.154999999999</v>
      </c>
    </row>
    <row r="2366" spans="1:12" x14ac:dyDescent="0.25">
      <c r="A2366" s="50" t="s">
        <v>819</v>
      </c>
      <c r="B2366" s="50" t="s">
        <v>5761</v>
      </c>
      <c r="C2366" s="204">
        <v>20838.121999999999</v>
      </c>
      <c r="D2366" s="204">
        <v>22435.3</v>
      </c>
      <c r="E2366" s="204">
        <v>9828.0290000000005</v>
      </c>
      <c r="F2366" s="204">
        <v>84.569000000000003</v>
      </c>
      <c r="G2366" s="204"/>
      <c r="H2366" s="204">
        <v>66243.539999999994</v>
      </c>
      <c r="I2366" s="204">
        <v>732521.13800000004</v>
      </c>
      <c r="J2366" s="204">
        <v>1254300.1540000001</v>
      </c>
      <c r="K2366" s="204">
        <v>555544.174</v>
      </c>
      <c r="L2366" s="204">
        <v>2053678.111</v>
      </c>
    </row>
    <row r="2367" spans="1:12" x14ac:dyDescent="0.25">
      <c r="A2367" s="50" t="s">
        <v>389</v>
      </c>
      <c r="B2367" s="50" t="s">
        <v>5764</v>
      </c>
      <c r="C2367" s="204"/>
      <c r="D2367" s="204"/>
      <c r="E2367" s="204"/>
      <c r="F2367" s="204"/>
      <c r="G2367" s="204"/>
      <c r="H2367" s="204"/>
      <c r="I2367" s="204">
        <v>4.1000000000000002E-2</v>
      </c>
      <c r="J2367" s="204"/>
      <c r="K2367" s="204">
        <v>0.70199999999999996</v>
      </c>
      <c r="L2367" s="204"/>
    </row>
    <row r="2368" spans="1:12" x14ac:dyDescent="0.25">
      <c r="A2368" s="50" t="s">
        <v>2835</v>
      </c>
      <c r="B2368" s="50" t="s">
        <v>5765</v>
      </c>
      <c r="C2368" s="204">
        <v>0</v>
      </c>
      <c r="D2368" s="204"/>
      <c r="E2368" s="204"/>
      <c r="F2368" s="204"/>
      <c r="G2368" s="204"/>
      <c r="H2368" s="204"/>
      <c r="I2368" s="204">
        <v>0.19900000000000001</v>
      </c>
      <c r="J2368" s="204"/>
      <c r="K2368" s="204"/>
      <c r="L2368" s="204"/>
    </row>
    <row r="2369" spans="1:12" x14ac:dyDescent="0.25">
      <c r="A2369" s="50" t="s">
        <v>1863</v>
      </c>
      <c r="B2369" s="50" t="s">
        <v>5766</v>
      </c>
      <c r="C2369" s="204"/>
      <c r="D2369" s="204"/>
      <c r="E2369" s="204"/>
      <c r="F2369" s="204">
        <v>0.15</v>
      </c>
      <c r="G2369" s="204"/>
      <c r="H2369" s="204">
        <v>0.10100000000000001</v>
      </c>
      <c r="I2369" s="204"/>
      <c r="J2369" s="204"/>
      <c r="K2369" s="204"/>
      <c r="L2369" s="204"/>
    </row>
    <row r="2370" spans="1:12" x14ac:dyDescent="0.25">
      <c r="A2370" s="50" t="s">
        <v>381</v>
      </c>
      <c r="B2370" s="50" t="s">
        <v>5767</v>
      </c>
      <c r="C2370" s="204"/>
      <c r="D2370" s="204">
        <v>33.469000000000001</v>
      </c>
      <c r="E2370" s="204">
        <v>20.408999999999999</v>
      </c>
      <c r="F2370" s="204">
        <v>15.407</v>
      </c>
      <c r="G2370" s="204"/>
      <c r="H2370" s="204"/>
      <c r="I2370" s="204">
        <v>0</v>
      </c>
      <c r="J2370" s="204"/>
      <c r="K2370" s="204"/>
      <c r="L2370" s="204"/>
    </row>
    <row r="2371" spans="1:12" x14ac:dyDescent="0.25">
      <c r="A2371" s="50" t="s">
        <v>329</v>
      </c>
      <c r="B2371" s="50" t="s">
        <v>5769</v>
      </c>
      <c r="C2371" s="204"/>
      <c r="D2371" s="204"/>
      <c r="E2371" s="204"/>
      <c r="F2371" s="204">
        <v>0.251</v>
      </c>
      <c r="G2371" s="204"/>
      <c r="H2371" s="204"/>
      <c r="I2371" s="204">
        <v>0.35799999999999998</v>
      </c>
      <c r="J2371" s="204"/>
      <c r="K2371" s="204"/>
      <c r="L2371" s="204"/>
    </row>
    <row r="2372" spans="1:12" x14ac:dyDescent="0.25">
      <c r="A2372" s="50" t="s">
        <v>162</v>
      </c>
      <c r="B2372" s="50" t="s">
        <v>5772</v>
      </c>
      <c r="C2372" s="204"/>
      <c r="D2372" s="204"/>
      <c r="E2372" s="204"/>
      <c r="F2372" s="204"/>
      <c r="G2372" s="204"/>
      <c r="H2372" s="204"/>
      <c r="I2372" s="204"/>
      <c r="J2372" s="204"/>
      <c r="K2372" s="204">
        <v>0.98</v>
      </c>
      <c r="L2372" s="204"/>
    </row>
    <row r="2373" spans="1:12" x14ac:dyDescent="0.25">
      <c r="A2373" s="50" t="s">
        <v>1738</v>
      </c>
      <c r="B2373" s="50" t="s">
        <v>5773</v>
      </c>
      <c r="C2373" s="204">
        <v>1.798</v>
      </c>
      <c r="D2373" s="204"/>
      <c r="E2373" s="204">
        <v>4.0000000000000001E-3</v>
      </c>
      <c r="F2373" s="204"/>
      <c r="G2373" s="204"/>
      <c r="H2373" s="204">
        <v>1.4219999999999999</v>
      </c>
      <c r="I2373" s="204">
        <v>0</v>
      </c>
      <c r="J2373" s="204"/>
      <c r="K2373" s="204">
        <v>0</v>
      </c>
      <c r="L2373" s="204"/>
    </row>
    <row r="2374" spans="1:12" x14ac:dyDescent="0.25">
      <c r="A2374" s="50" t="s">
        <v>302</v>
      </c>
      <c r="B2374" s="50" t="s">
        <v>5775</v>
      </c>
      <c r="C2374" s="204"/>
      <c r="D2374" s="204"/>
      <c r="E2374" s="204"/>
      <c r="F2374" s="204"/>
      <c r="G2374" s="204"/>
      <c r="H2374" s="204"/>
      <c r="I2374" s="204">
        <v>0.36699999999999999</v>
      </c>
      <c r="J2374" s="204"/>
      <c r="K2374" s="204"/>
      <c r="L2374" s="204"/>
    </row>
    <row r="2375" spans="1:12" x14ac:dyDescent="0.25">
      <c r="A2375" s="50" t="s">
        <v>438</v>
      </c>
      <c r="B2375" s="50" t="s">
        <v>5776</v>
      </c>
      <c r="C2375" s="204"/>
      <c r="D2375" s="204"/>
      <c r="E2375" s="204"/>
      <c r="F2375" s="204"/>
      <c r="G2375" s="204"/>
      <c r="H2375" s="204">
        <v>3.6960000000000002</v>
      </c>
      <c r="I2375" s="204">
        <v>15.906000000000001</v>
      </c>
      <c r="J2375" s="204"/>
      <c r="K2375" s="204"/>
      <c r="L2375" s="204"/>
    </row>
    <row r="2376" spans="1:12" x14ac:dyDescent="0.25">
      <c r="A2376" s="50" t="s">
        <v>923</v>
      </c>
      <c r="B2376" s="50" t="s">
        <v>5777</v>
      </c>
      <c r="C2376" s="204"/>
      <c r="D2376" s="204">
        <v>0</v>
      </c>
      <c r="E2376" s="204"/>
      <c r="F2376" s="204">
        <v>0</v>
      </c>
      <c r="G2376" s="204">
        <v>10</v>
      </c>
      <c r="H2376" s="204">
        <v>2.5659999999999998</v>
      </c>
      <c r="I2376" s="204">
        <v>34.642000000000003</v>
      </c>
      <c r="J2376" s="204"/>
      <c r="K2376" s="204"/>
      <c r="L2376" s="204"/>
    </row>
    <row r="2377" spans="1:12" x14ac:dyDescent="0.25">
      <c r="A2377" s="50" t="s">
        <v>1050</v>
      </c>
      <c r="B2377" s="50" t="s">
        <v>5784</v>
      </c>
      <c r="C2377" s="204">
        <v>2.802</v>
      </c>
      <c r="D2377" s="204"/>
      <c r="E2377" s="204"/>
      <c r="F2377" s="204">
        <v>0</v>
      </c>
      <c r="G2377" s="204">
        <v>0</v>
      </c>
      <c r="H2377" s="204">
        <v>0</v>
      </c>
      <c r="I2377" s="204">
        <v>0</v>
      </c>
      <c r="J2377" s="204"/>
      <c r="K2377" s="204"/>
      <c r="L2377" s="204"/>
    </row>
    <row r="2378" spans="1:12" x14ac:dyDescent="0.25">
      <c r="A2378" s="50" t="s">
        <v>1687</v>
      </c>
      <c r="B2378" s="50" t="s">
        <v>5786</v>
      </c>
      <c r="C2378" s="204"/>
      <c r="D2378" s="204">
        <v>0</v>
      </c>
      <c r="E2378" s="204">
        <v>2.2130000000000001</v>
      </c>
      <c r="F2378" s="204">
        <v>4.9210000000000003</v>
      </c>
      <c r="G2378" s="204">
        <v>0</v>
      </c>
      <c r="H2378" s="204">
        <v>1.222</v>
      </c>
      <c r="I2378" s="204"/>
      <c r="J2378" s="204">
        <v>0</v>
      </c>
      <c r="K2378" s="204"/>
      <c r="L2378" s="204"/>
    </row>
    <row r="2379" spans="1:12" x14ac:dyDescent="0.25">
      <c r="A2379" s="50" t="s">
        <v>1257</v>
      </c>
      <c r="B2379" s="50" t="s">
        <v>5792</v>
      </c>
      <c r="C2379" s="204"/>
      <c r="D2379" s="204"/>
      <c r="E2379" s="204"/>
      <c r="F2379" s="204"/>
      <c r="G2379" s="204"/>
      <c r="H2379" s="204"/>
      <c r="I2379" s="204"/>
      <c r="J2379" s="204"/>
      <c r="K2379" s="204">
        <v>0.03</v>
      </c>
      <c r="L2379" s="204"/>
    </row>
    <row r="2380" spans="1:12" x14ac:dyDescent="0.25">
      <c r="A2380" s="50" t="s">
        <v>10069</v>
      </c>
      <c r="B2380" s="50" t="s">
        <v>5791</v>
      </c>
      <c r="C2380" s="204">
        <v>0.09</v>
      </c>
      <c r="D2380" s="204"/>
      <c r="E2380" s="204"/>
      <c r="F2380" s="204"/>
      <c r="G2380" s="204"/>
      <c r="H2380" s="204"/>
      <c r="I2380" s="204"/>
      <c r="J2380" s="204"/>
      <c r="K2380" s="204"/>
      <c r="L2380" s="204"/>
    </row>
    <row r="2381" spans="1:12" x14ac:dyDescent="0.25">
      <c r="A2381" s="50" t="s">
        <v>3992</v>
      </c>
      <c r="B2381" s="50" t="s">
        <v>5793</v>
      </c>
      <c r="C2381" s="204"/>
      <c r="D2381" s="204">
        <v>2.907</v>
      </c>
      <c r="E2381" s="204"/>
      <c r="F2381" s="204"/>
      <c r="G2381" s="204"/>
      <c r="H2381" s="204">
        <v>0</v>
      </c>
      <c r="I2381" s="204"/>
      <c r="J2381" s="204"/>
      <c r="K2381" s="204"/>
      <c r="L2381" s="204"/>
    </row>
    <row r="2382" spans="1:12" x14ac:dyDescent="0.25">
      <c r="A2382" s="50" t="s">
        <v>932</v>
      </c>
      <c r="B2382" s="50" t="s">
        <v>5797</v>
      </c>
      <c r="C2382" s="204"/>
      <c r="D2382" s="204">
        <v>2.1000000000000001E-2</v>
      </c>
      <c r="E2382" s="204"/>
      <c r="F2382" s="204"/>
      <c r="G2382" s="204"/>
      <c r="H2382" s="204"/>
      <c r="I2382" s="204"/>
      <c r="J2382" s="204"/>
      <c r="K2382" s="204"/>
      <c r="L2382" s="204"/>
    </row>
    <row r="2383" spans="1:12" x14ac:dyDescent="0.25">
      <c r="A2383" s="50" t="s">
        <v>2461</v>
      </c>
      <c r="B2383" s="50" t="s">
        <v>5803</v>
      </c>
      <c r="C2383" s="204"/>
      <c r="D2383" s="204">
        <v>0</v>
      </c>
      <c r="E2383" s="204">
        <v>7.4470000000000001</v>
      </c>
      <c r="F2383" s="204"/>
      <c r="G2383" s="204"/>
      <c r="H2383" s="204">
        <v>94.361000000000004</v>
      </c>
      <c r="I2383" s="204"/>
      <c r="J2383" s="204"/>
      <c r="K2383" s="204"/>
      <c r="L2383" s="204"/>
    </row>
    <row r="2384" spans="1:12" x14ac:dyDescent="0.25">
      <c r="A2384" s="50" t="s">
        <v>1027</v>
      </c>
      <c r="B2384" s="50" t="s">
        <v>5804</v>
      </c>
      <c r="C2384" s="204"/>
      <c r="D2384" s="204"/>
      <c r="E2384" s="204"/>
      <c r="F2384" s="204">
        <v>1.74</v>
      </c>
      <c r="G2384" s="204">
        <v>0</v>
      </c>
      <c r="H2384" s="204"/>
      <c r="I2384" s="204"/>
      <c r="J2384" s="204"/>
      <c r="K2384" s="204"/>
      <c r="L2384" s="204"/>
    </row>
    <row r="2385" spans="1:12" x14ac:dyDescent="0.25">
      <c r="A2385" s="50" t="s">
        <v>2894</v>
      </c>
      <c r="B2385" s="50" t="s">
        <v>5828</v>
      </c>
      <c r="C2385" s="204"/>
      <c r="D2385" s="204"/>
      <c r="E2385" s="204"/>
      <c r="F2385" s="204"/>
      <c r="G2385" s="204">
        <v>1E-3</v>
      </c>
      <c r="H2385" s="204"/>
      <c r="I2385" s="204"/>
      <c r="J2385" s="204"/>
      <c r="K2385" s="204"/>
      <c r="L2385" s="204"/>
    </row>
    <row r="2386" spans="1:12" x14ac:dyDescent="0.25">
      <c r="A2386" s="50" t="s">
        <v>1176</v>
      </c>
      <c r="B2386" s="50" t="s">
        <v>5830</v>
      </c>
      <c r="C2386" s="204"/>
      <c r="D2386" s="204"/>
      <c r="E2386" s="204"/>
      <c r="F2386" s="204"/>
      <c r="G2386" s="204"/>
      <c r="H2386" s="204"/>
      <c r="I2386" s="204"/>
      <c r="J2386" s="204">
        <v>2.6960000000000002</v>
      </c>
      <c r="K2386" s="204"/>
      <c r="L2386" s="204"/>
    </row>
    <row r="2387" spans="1:12" x14ac:dyDescent="0.25">
      <c r="A2387" s="50" t="s">
        <v>3286</v>
      </c>
      <c r="B2387" s="50" t="s">
        <v>5855</v>
      </c>
      <c r="C2387" s="204"/>
      <c r="D2387" s="204"/>
      <c r="E2387" s="204">
        <v>38.796999999999997</v>
      </c>
      <c r="F2387" s="204"/>
      <c r="G2387" s="204"/>
      <c r="H2387" s="204"/>
      <c r="I2387" s="204"/>
      <c r="J2387" s="204"/>
      <c r="K2387" s="204"/>
      <c r="L2387" s="204"/>
    </row>
    <row r="2388" spans="1:12" x14ac:dyDescent="0.25">
      <c r="A2388" s="50" t="s">
        <v>10070</v>
      </c>
      <c r="B2388" s="50" t="s">
        <v>10071</v>
      </c>
      <c r="C2388" s="204"/>
      <c r="D2388" s="204">
        <v>0.01</v>
      </c>
      <c r="E2388" s="204"/>
      <c r="F2388" s="204"/>
      <c r="G2388" s="204"/>
      <c r="H2388" s="204"/>
      <c r="I2388" s="204"/>
      <c r="J2388" s="204"/>
      <c r="K2388" s="204"/>
      <c r="L2388" s="204"/>
    </row>
    <row r="2389" spans="1:12" x14ac:dyDescent="0.25">
      <c r="A2389" s="50" t="s">
        <v>3902</v>
      </c>
      <c r="B2389" s="50" t="s">
        <v>5924</v>
      </c>
      <c r="C2389" s="204"/>
      <c r="D2389" s="204"/>
      <c r="E2389" s="204"/>
      <c r="F2389" s="204"/>
      <c r="G2389" s="204">
        <v>2600.1370000000002</v>
      </c>
      <c r="H2389" s="204"/>
      <c r="I2389" s="204"/>
      <c r="J2389" s="204"/>
      <c r="K2389" s="204"/>
      <c r="L2389" s="204"/>
    </row>
    <row r="2390" spans="1:12" x14ac:dyDescent="0.25">
      <c r="A2390" s="50" t="s">
        <v>185</v>
      </c>
      <c r="B2390" s="50" t="s">
        <v>5927</v>
      </c>
      <c r="C2390" s="204">
        <v>0</v>
      </c>
      <c r="D2390" s="204">
        <v>0</v>
      </c>
      <c r="E2390" s="204">
        <v>0</v>
      </c>
      <c r="F2390" s="204">
        <v>0</v>
      </c>
      <c r="G2390" s="204">
        <v>0</v>
      </c>
      <c r="H2390" s="204">
        <v>0</v>
      </c>
      <c r="I2390" s="204">
        <v>0</v>
      </c>
      <c r="J2390" s="204">
        <v>0</v>
      </c>
      <c r="K2390" s="204">
        <v>0</v>
      </c>
      <c r="L2390" s="204">
        <v>18.596</v>
      </c>
    </row>
    <row r="2391" spans="1:12" x14ac:dyDescent="0.25">
      <c r="A2391" s="50" t="s">
        <v>3623</v>
      </c>
      <c r="B2391" s="50" t="s">
        <v>5929</v>
      </c>
      <c r="C2391" s="204"/>
      <c r="D2391" s="204"/>
      <c r="E2391" s="204"/>
      <c r="F2391" s="204"/>
      <c r="G2391" s="204"/>
      <c r="H2391" s="204">
        <v>0</v>
      </c>
      <c r="I2391" s="204">
        <v>4.9000000000000002E-2</v>
      </c>
      <c r="J2391" s="204"/>
      <c r="K2391" s="204"/>
      <c r="L2391" s="204"/>
    </row>
    <row r="2392" spans="1:12" x14ac:dyDescent="0.25">
      <c r="A2392" s="50" t="s">
        <v>1412</v>
      </c>
      <c r="B2392" s="50" t="s">
        <v>5932</v>
      </c>
      <c r="C2392" s="204"/>
      <c r="D2392" s="204"/>
      <c r="E2392" s="204"/>
      <c r="F2392" s="204"/>
      <c r="G2392" s="204">
        <v>0.2</v>
      </c>
      <c r="H2392" s="204">
        <v>0.20100000000000001</v>
      </c>
      <c r="I2392" s="204"/>
      <c r="J2392" s="204"/>
      <c r="K2392" s="204"/>
      <c r="L2392" s="204"/>
    </row>
    <row r="2393" spans="1:12" x14ac:dyDescent="0.25">
      <c r="A2393" s="50" t="s">
        <v>3137</v>
      </c>
      <c r="B2393" s="50" t="s">
        <v>5938</v>
      </c>
      <c r="C2393" s="204"/>
      <c r="D2393" s="204"/>
      <c r="E2393" s="204"/>
      <c r="F2393" s="204"/>
      <c r="G2393" s="204"/>
      <c r="H2393" s="204">
        <v>8.3770000000000007</v>
      </c>
      <c r="I2393" s="204">
        <v>9.0999999999999998E-2</v>
      </c>
      <c r="J2393" s="204"/>
      <c r="K2393" s="204">
        <v>0</v>
      </c>
      <c r="L2393" s="204"/>
    </row>
    <row r="2394" spans="1:12" x14ac:dyDescent="0.25">
      <c r="A2394" s="50" t="s">
        <v>4393</v>
      </c>
      <c r="B2394" s="50" t="s">
        <v>5939</v>
      </c>
      <c r="C2394" s="204">
        <v>0</v>
      </c>
      <c r="D2394" s="204">
        <v>0</v>
      </c>
      <c r="E2394" s="204">
        <v>0</v>
      </c>
      <c r="F2394" s="204">
        <v>3.2170000000000001</v>
      </c>
      <c r="G2394" s="204">
        <v>5.4059999999999997</v>
      </c>
      <c r="H2394" s="204">
        <v>8.5739999999999998</v>
      </c>
      <c r="I2394" s="204">
        <v>0.59199999999999997</v>
      </c>
      <c r="J2394" s="204"/>
      <c r="K2394" s="204">
        <v>0</v>
      </c>
      <c r="L2394" s="204"/>
    </row>
    <row r="2395" spans="1:12" x14ac:dyDescent="0.25">
      <c r="A2395" s="50" t="s">
        <v>628</v>
      </c>
      <c r="B2395" s="50" t="s">
        <v>5940</v>
      </c>
      <c r="C2395" s="204"/>
      <c r="D2395" s="204"/>
      <c r="E2395" s="204"/>
      <c r="F2395" s="204"/>
      <c r="G2395" s="204">
        <v>2.0019999999999998</v>
      </c>
      <c r="H2395" s="204"/>
      <c r="I2395" s="204"/>
      <c r="J2395" s="204"/>
      <c r="K2395" s="204"/>
      <c r="L2395" s="204"/>
    </row>
    <row r="2396" spans="1:12" x14ac:dyDescent="0.25">
      <c r="A2396" s="50" t="s">
        <v>24</v>
      </c>
      <c r="B2396" s="50" t="s">
        <v>5945</v>
      </c>
      <c r="C2396" s="204"/>
      <c r="D2396" s="204"/>
      <c r="E2396" s="204"/>
      <c r="F2396" s="204"/>
      <c r="G2396" s="204">
        <v>0</v>
      </c>
      <c r="H2396" s="204">
        <v>0.59099999999999997</v>
      </c>
      <c r="I2396" s="204"/>
      <c r="J2396" s="204"/>
      <c r="K2396" s="204"/>
      <c r="L2396" s="204"/>
    </row>
    <row r="2397" spans="1:12" x14ac:dyDescent="0.25">
      <c r="A2397" s="50" t="s">
        <v>125</v>
      </c>
      <c r="B2397" s="50" t="s">
        <v>6029</v>
      </c>
      <c r="C2397" s="204"/>
      <c r="D2397" s="204"/>
      <c r="E2397" s="204"/>
      <c r="F2397" s="204">
        <v>0.09</v>
      </c>
      <c r="G2397" s="204">
        <v>0</v>
      </c>
      <c r="H2397" s="204">
        <v>7.3999999999999996E-2</v>
      </c>
      <c r="I2397" s="204"/>
      <c r="J2397" s="204"/>
      <c r="K2397" s="204"/>
      <c r="L2397" s="204"/>
    </row>
    <row r="2398" spans="1:12" x14ac:dyDescent="0.25">
      <c r="A2398" s="50" t="s">
        <v>4437</v>
      </c>
      <c r="B2398" s="50" t="s">
        <v>6033</v>
      </c>
      <c r="C2398" s="204">
        <v>0.21299999999999999</v>
      </c>
      <c r="D2398" s="204"/>
      <c r="E2398" s="204"/>
      <c r="F2398" s="204"/>
      <c r="G2398" s="204"/>
      <c r="H2398" s="204"/>
      <c r="I2398" s="204"/>
      <c r="J2398" s="204"/>
      <c r="K2398" s="204"/>
      <c r="L2398" s="204"/>
    </row>
    <row r="2399" spans="1:12" x14ac:dyDescent="0.25">
      <c r="A2399" s="50" t="s">
        <v>3271</v>
      </c>
      <c r="B2399" s="50" t="s">
        <v>6039</v>
      </c>
      <c r="C2399" s="204"/>
      <c r="D2399" s="204"/>
      <c r="E2399" s="204"/>
      <c r="F2399" s="204"/>
      <c r="G2399" s="204"/>
      <c r="H2399" s="204"/>
      <c r="I2399" s="204"/>
      <c r="J2399" s="204"/>
      <c r="K2399" s="204"/>
      <c r="L2399" s="204">
        <v>6.0010000000000003</v>
      </c>
    </row>
    <row r="2400" spans="1:12" x14ac:dyDescent="0.25">
      <c r="A2400" s="50" t="s">
        <v>2691</v>
      </c>
      <c r="B2400" s="50" t="s">
        <v>6042</v>
      </c>
      <c r="C2400" s="204"/>
      <c r="D2400" s="204">
        <v>0.104</v>
      </c>
      <c r="E2400" s="204"/>
      <c r="F2400" s="204">
        <v>0</v>
      </c>
      <c r="G2400" s="204"/>
      <c r="H2400" s="204">
        <v>0</v>
      </c>
      <c r="I2400" s="204"/>
      <c r="J2400" s="204"/>
      <c r="K2400" s="204"/>
      <c r="L2400" s="204"/>
    </row>
    <row r="2401" spans="1:12" x14ac:dyDescent="0.25">
      <c r="A2401" s="50" t="s">
        <v>2747</v>
      </c>
      <c r="B2401" s="50" t="s">
        <v>6088</v>
      </c>
      <c r="C2401" s="204"/>
      <c r="D2401" s="204"/>
      <c r="E2401" s="204"/>
      <c r="F2401" s="204"/>
      <c r="G2401" s="204"/>
      <c r="H2401" s="204"/>
      <c r="I2401" s="204">
        <v>24.431999999999999</v>
      </c>
      <c r="J2401" s="204"/>
      <c r="K2401" s="204">
        <v>0</v>
      </c>
      <c r="L2401" s="204"/>
    </row>
    <row r="2402" spans="1:12" x14ac:dyDescent="0.25">
      <c r="A2402" s="50" t="s">
        <v>2762</v>
      </c>
      <c r="B2402" s="50" t="s">
        <v>6101</v>
      </c>
      <c r="C2402" s="204"/>
      <c r="D2402" s="204"/>
      <c r="E2402" s="204"/>
      <c r="F2402" s="204"/>
      <c r="G2402" s="204"/>
      <c r="H2402" s="204">
        <v>12.538</v>
      </c>
      <c r="I2402" s="204"/>
      <c r="J2402" s="204"/>
      <c r="K2402" s="204"/>
      <c r="L2402" s="204"/>
    </row>
    <row r="2403" spans="1:12" x14ac:dyDescent="0.25">
      <c r="A2403" s="50" t="s">
        <v>3091</v>
      </c>
      <c r="B2403" s="50" t="s">
        <v>6110</v>
      </c>
      <c r="C2403" s="204">
        <v>3.8959999999999999</v>
      </c>
      <c r="D2403" s="204"/>
      <c r="E2403" s="204"/>
      <c r="F2403" s="204">
        <v>31.71</v>
      </c>
      <c r="G2403" s="204"/>
      <c r="H2403" s="204">
        <v>19.07</v>
      </c>
      <c r="I2403" s="204">
        <v>7.1909999999999998</v>
      </c>
      <c r="J2403" s="204"/>
      <c r="K2403" s="204"/>
      <c r="L2403" s="204"/>
    </row>
    <row r="2404" spans="1:12" x14ac:dyDescent="0.25">
      <c r="A2404" s="50" t="s">
        <v>1104</v>
      </c>
      <c r="B2404" s="50" t="s">
        <v>6115</v>
      </c>
      <c r="C2404" s="204"/>
      <c r="D2404" s="204"/>
      <c r="E2404" s="204">
        <v>0.127</v>
      </c>
      <c r="F2404" s="204">
        <v>0</v>
      </c>
      <c r="G2404" s="204">
        <v>15.318</v>
      </c>
      <c r="H2404" s="204">
        <v>0</v>
      </c>
      <c r="I2404" s="204">
        <v>51.898000000000003</v>
      </c>
      <c r="J2404" s="204">
        <v>0</v>
      </c>
      <c r="K2404" s="204">
        <v>0</v>
      </c>
      <c r="L2404" s="204"/>
    </row>
    <row r="2405" spans="1:12" x14ac:dyDescent="0.25">
      <c r="A2405" s="50" t="s">
        <v>10072</v>
      </c>
      <c r="B2405" s="50" t="s">
        <v>10073</v>
      </c>
      <c r="C2405" s="204"/>
      <c r="D2405" s="204">
        <v>1.6E-2</v>
      </c>
      <c r="E2405" s="204"/>
      <c r="F2405" s="204"/>
      <c r="G2405" s="204"/>
      <c r="H2405" s="204"/>
      <c r="I2405" s="204"/>
      <c r="J2405" s="204"/>
      <c r="K2405" s="204"/>
      <c r="L2405" s="204"/>
    </row>
    <row r="2406" spans="1:12" x14ac:dyDescent="0.25">
      <c r="A2406" s="50" t="s">
        <v>3886</v>
      </c>
      <c r="B2406" s="50" t="s">
        <v>6189</v>
      </c>
      <c r="C2406" s="204"/>
      <c r="D2406" s="204"/>
      <c r="E2406" s="204"/>
      <c r="F2406" s="204"/>
      <c r="G2406" s="204"/>
      <c r="H2406" s="204"/>
      <c r="I2406" s="204"/>
      <c r="J2406" s="204">
        <v>3.3239999999999998</v>
      </c>
      <c r="K2406" s="204"/>
      <c r="L2406" s="204"/>
    </row>
    <row r="2407" spans="1:12" x14ac:dyDescent="0.25">
      <c r="A2407" s="50" t="s">
        <v>1631</v>
      </c>
      <c r="B2407" s="50" t="s">
        <v>6191</v>
      </c>
      <c r="C2407" s="204"/>
      <c r="D2407" s="204"/>
      <c r="E2407" s="204">
        <v>7.6319999999999997</v>
      </c>
      <c r="F2407" s="204"/>
      <c r="G2407" s="204"/>
      <c r="H2407" s="204">
        <v>0.10100000000000001</v>
      </c>
      <c r="I2407" s="204"/>
      <c r="J2407" s="204"/>
      <c r="K2407" s="204"/>
      <c r="L2407" s="204"/>
    </row>
    <row r="2408" spans="1:12" x14ac:dyDescent="0.25">
      <c r="A2408" s="50" t="s">
        <v>10074</v>
      </c>
      <c r="B2408" s="50" t="s">
        <v>10075</v>
      </c>
      <c r="C2408" s="204"/>
      <c r="D2408" s="204">
        <v>1.3640000000000001</v>
      </c>
      <c r="E2408" s="204">
        <v>5.8550000000000004</v>
      </c>
      <c r="F2408" s="204"/>
      <c r="G2408" s="204">
        <v>0</v>
      </c>
      <c r="H2408" s="204"/>
      <c r="I2408" s="204"/>
      <c r="J2408" s="204">
        <v>0</v>
      </c>
      <c r="K2408" s="204"/>
      <c r="L2408" s="204"/>
    </row>
    <row r="2409" spans="1:12" x14ac:dyDescent="0.25">
      <c r="A2409" s="50" t="s">
        <v>2721</v>
      </c>
      <c r="B2409" s="50" t="s">
        <v>6195</v>
      </c>
      <c r="C2409" s="204"/>
      <c r="D2409" s="204">
        <v>17.03</v>
      </c>
      <c r="E2409" s="204"/>
      <c r="F2409" s="204"/>
      <c r="G2409" s="204"/>
      <c r="H2409" s="204">
        <v>23.501000000000001</v>
      </c>
      <c r="I2409" s="204">
        <v>14.802</v>
      </c>
      <c r="J2409" s="204">
        <v>0</v>
      </c>
      <c r="K2409" s="204"/>
      <c r="L2409" s="204"/>
    </row>
    <row r="2410" spans="1:12" x14ac:dyDescent="0.25">
      <c r="A2410" s="50" t="s">
        <v>2414</v>
      </c>
      <c r="B2410" s="50" t="s">
        <v>6196</v>
      </c>
      <c r="C2410" s="204"/>
      <c r="D2410" s="204"/>
      <c r="E2410" s="204">
        <v>0</v>
      </c>
      <c r="F2410" s="204"/>
      <c r="G2410" s="204"/>
      <c r="H2410" s="204">
        <v>26.454999999999998</v>
      </c>
      <c r="I2410" s="204"/>
      <c r="J2410" s="204">
        <v>7.234</v>
      </c>
      <c r="K2410" s="204"/>
      <c r="L2410" s="204"/>
    </row>
    <row r="2411" spans="1:12" x14ac:dyDescent="0.25">
      <c r="A2411" s="50" t="s">
        <v>3518</v>
      </c>
      <c r="B2411" s="50" t="s">
        <v>6197</v>
      </c>
      <c r="C2411" s="204"/>
      <c r="D2411" s="204"/>
      <c r="E2411" s="204">
        <v>100.175</v>
      </c>
      <c r="F2411" s="204"/>
      <c r="G2411" s="204"/>
      <c r="H2411" s="204"/>
      <c r="I2411" s="204"/>
      <c r="J2411" s="204"/>
      <c r="K2411" s="204"/>
      <c r="L2411" s="204"/>
    </row>
    <row r="2412" spans="1:12" x14ac:dyDescent="0.25">
      <c r="A2412" s="50" t="s">
        <v>793</v>
      </c>
      <c r="B2412" s="50" t="s">
        <v>6198</v>
      </c>
      <c r="C2412" s="204">
        <v>11.297000000000001</v>
      </c>
      <c r="D2412" s="204">
        <v>0</v>
      </c>
      <c r="E2412" s="204"/>
      <c r="F2412" s="204">
        <v>14.28</v>
      </c>
      <c r="G2412" s="204">
        <v>34.582000000000001</v>
      </c>
      <c r="H2412" s="204">
        <v>10.372999999999999</v>
      </c>
      <c r="I2412" s="204"/>
      <c r="J2412" s="204"/>
      <c r="K2412" s="204"/>
      <c r="L2412" s="204"/>
    </row>
    <row r="2413" spans="1:12" x14ac:dyDescent="0.25">
      <c r="A2413" s="50" t="s">
        <v>1494</v>
      </c>
      <c r="B2413" s="50" t="s">
        <v>6199</v>
      </c>
      <c r="C2413" s="204">
        <v>22.95</v>
      </c>
      <c r="D2413" s="204"/>
      <c r="E2413" s="204"/>
      <c r="F2413" s="204"/>
      <c r="G2413" s="204"/>
      <c r="H2413" s="204"/>
      <c r="I2413" s="204"/>
      <c r="J2413" s="204"/>
      <c r="K2413" s="204"/>
      <c r="L2413" s="204"/>
    </row>
    <row r="2414" spans="1:12" x14ac:dyDescent="0.25">
      <c r="A2414" s="50" t="s">
        <v>390</v>
      </c>
      <c r="B2414" s="50" t="s">
        <v>6200</v>
      </c>
      <c r="C2414" s="204">
        <v>110.08</v>
      </c>
      <c r="D2414" s="204">
        <v>67.381</v>
      </c>
      <c r="E2414" s="204">
        <v>0</v>
      </c>
      <c r="F2414" s="204">
        <v>58.023000000000003</v>
      </c>
      <c r="G2414" s="204">
        <v>68.209999999999994</v>
      </c>
      <c r="H2414" s="204">
        <v>228.959</v>
      </c>
      <c r="I2414" s="204">
        <v>81.832999999999998</v>
      </c>
      <c r="J2414" s="204">
        <v>42.970999999999997</v>
      </c>
      <c r="K2414" s="204"/>
      <c r="L2414" s="204"/>
    </row>
    <row r="2415" spans="1:12" x14ac:dyDescent="0.25">
      <c r="A2415" s="50" t="s">
        <v>1218</v>
      </c>
      <c r="B2415" s="50" t="s">
        <v>6201</v>
      </c>
      <c r="C2415" s="204">
        <v>24.102</v>
      </c>
      <c r="D2415" s="204">
        <v>37.884999999999998</v>
      </c>
      <c r="E2415" s="204">
        <v>190.26400000000001</v>
      </c>
      <c r="F2415" s="204">
        <v>663.73400000000004</v>
      </c>
      <c r="G2415" s="204">
        <v>159.96600000000001</v>
      </c>
      <c r="H2415" s="204">
        <v>176.667</v>
      </c>
      <c r="I2415" s="204">
        <v>130.09899999999999</v>
      </c>
      <c r="J2415" s="204">
        <v>314.14299999999997</v>
      </c>
      <c r="K2415" s="204">
        <v>186.33099999999999</v>
      </c>
      <c r="L2415" s="204">
        <v>299.34800000000001</v>
      </c>
    </row>
    <row r="2416" spans="1:12" x14ac:dyDescent="0.25">
      <c r="A2416" s="50" t="s">
        <v>479</v>
      </c>
      <c r="B2416" s="50" t="s">
        <v>6202</v>
      </c>
      <c r="C2416" s="204">
        <v>13.984999999999999</v>
      </c>
      <c r="D2416" s="204">
        <v>10.217000000000001</v>
      </c>
      <c r="E2416" s="204"/>
      <c r="F2416" s="204">
        <v>2.9590000000000001</v>
      </c>
      <c r="G2416" s="204">
        <v>57.613999999999997</v>
      </c>
      <c r="H2416" s="204">
        <v>120.101</v>
      </c>
      <c r="I2416" s="204">
        <v>147.643</v>
      </c>
      <c r="J2416" s="204">
        <v>84.718000000000004</v>
      </c>
      <c r="K2416" s="204">
        <v>215.95</v>
      </c>
      <c r="L2416" s="204">
        <v>2153.2809999999999</v>
      </c>
    </row>
    <row r="2417" spans="1:12" x14ac:dyDescent="0.25">
      <c r="A2417" s="50" t="s">
        <v>2946</v>
      </c>
      <c r="B2417" s="50" t="s">
        <v>6203</v>
      </c>
      <c r="C2417" s="204">
        <v>78.611000000000004</v>
      </c>
      <c r="D2417" s="204">
        <v>120.521</v>
      </c>
      <c r="E2417" s="204">
        <v>48.57</v>
      </c>
      <c r="F2417" s="204">
        <v>16.375</v>
      </c>
      <c r="G2417" s="204"/>
      <c r="H2417" s="204"/>
      <c r="I2417" s="204"/>
      <c r="J2417" s="204"/>
      <c r="K2417" s="204"/>
      <c r="L2417" s="204"/>
    </row>
    <row r="2418" spans="1:12" x14ac:dyDescent="0.25">
      <c r="A2418" s="50" t="s">
        <v>1249</v>
      </c>
      <c r="B2418" s="50" t="s">
        <v>6205</v>
      </c>
      <c r="C2418" s="204"/>
      <c r="D2418" s="204">
        <v>10.657</v>
      </c>
      <c r="E2418" s="204"/>
      <c r="F2418" s="204"/>
      <c r="G2418" s="204">
        <v>28.890999999999998</v>
      </c>
      <c r="H2418" s="204">
        <v>0</v>
      </c>
      <c r="I2418" s="204">
        <v>44.655000000000001</v>
      </c>
      <c r="J2418" s="204">
        <v>50.345999999999997</v>
      </c>
      <c r="K2418" s="204">
        <v>0</v>
      </c>
      <c r="L2418" s="204">
        <v>38.076999999999998</v>
      </c>
    </row>
    <row r="2419" spans="1:12" x14ac:dyDescent="0.25">
      <c r="A2419" s="50" t="s">
        <v>622</v>
      </c>
      <c r="B2419" s="50" t="s">
        <v>6206</v>
      </c>
      <c r="C2419" s="204"/>
      <c r="D2419" s="204">
        <v>0</v>
      </c>
      <c r="E2419" s="204"/>
      <c r="F2419" s="204">
        <v>0</v>
      </c>
      <c r="G2419" s="204"/>
      <c r="H2419" s="204">
        <v>0</v>
      </c>
      <c r="I2419" s="204"/>
      <c r="J2419" s="204">
        <v>13.473000000000001</v>
      </c>
      <c r="K2419" s="204"/>
      <c r="L2419" s="204">
        <v>0</v>
      </c>
    </row>
    <row r="2420" spans="1:12" x14ac:dyDescent="0.25">
      <c r="A2420" s="50" t="s">
        <v>972</v>
      </c>
      <c r="B2420" s="50" t="s">
        <v>6207</v>
      </c>
      <c r="C2420" s="204"/>
      <c r="D2420" s="204"/>
      <c r="E2420" s="204"/>
      <c r="F2420" s="204">
        <v>5.5709999999999997</v>
      </c>
      <c r="G2420" s="204"/>
      <c r="H2420" s="204">
        <v>1.478</v>
      </c>
      <c r="I2420" s="204"/>
      <c r="J2420" s="204">
        <v>171.18100000000001</v>
      </c>
      <c r="K2420" s="204"/>
      <c r="L2420" s="204"/>
    </row>
    <row r="2421" spans="1:12" x14ac:dyDescent="0.25">
      <c r="A2421" s="50" t="s">
        <v>35</v>
      </c>
      <c r="B2421" s="50" t="s">
        <v>6208</v>
      </c>
      <c r="C2421" s="204">
        <v>300.69200000000001</v>
      </c>
      <c r="D2421" s="204">
        <v>203.15600000000001</v>
      </c>
      <c r="E2421" s="204">
        <v>365.90899999999999</v>
      </c>
      <c r="F2421" s="204">
        <v>356.834</v>
      </c>
      <c r="G2421" s="204">
        <v>951.351</v>
      </c>
      <c r="H2421" s="204">
        <v>258.226</v>
      </c>
      <c r="I2421" s="204">
        <v>797.548</v>
      </c>
      <c r="J2421" s="204">
        <v>1845.335</v>
      </c>
      <c r="K2421" s="204">
        <v>2656.9740000000002</v>
      </c>
      <c r="L2421" s="204">
        <v>2375.788</v>
      </c>
    </row>
    <row r="2422" spans="1:12" x14ac:dyDescent="0.25">
      <c r="A2422" s="50" t="s">
        <v>486</v>
      </c>
      <c r="B2422" s="50" t="s">
        <v>6209</v>
      </c>
      <c r="C2422" s="204"/>
      <c r="D2422" s="204">
        <v>0.495</v>
      </c>
      <c r="E2422" s="204"/>
      <c r="F2422" s="204"/>
      <c r="G2422" s="204">
        <v>0</v>
      </c>
      <c r="H2422" s="204">
        <v>0</v>
      </c>
      <c r="I2422" s="204"/>
      <c r="J2422" s="204"/>
      <c r="K2422" s="204"/>
      <c r="L2422" s="204"/>
    </row>
    <row r="2423" spans="1:12" x14ac:dyDescent="0.25">
      <c r="A2423" s="50" t="s">
        <v>653</v>
      </c>
      <c r="B2423" s="50" t="s">
        <v>6210</v>
      </c>
      <c r="C2423" s="204"/>
      <c r="D2423" s="204"/>
      <c r="E2423" s="204">
        <v>0</v>
      </c>
      <c r="F2423" s="204"/>
      <c r="G2423" s="204"/>
      <c r="H2423" s="204">
        <v>0</v>
      </c>
      <c r="I2423" s="204">
        <v>0</v>
      </c>
      <c r="J2423" s="204"/>
      <c r="K2423" s="204">
        <v>1.996</v>
      </c>
      <c r="L2423" s="204"/>
    </row>
    <row r="2424" spans="1:12" x14ac:dyDescent="0.25">
      <c r="A2424" s="50" t="s">
        <v>1944</v>
      </c>
      <c r="B2424" s="50" t="s">
        <v>6212</v>
      </c>
      <c r="C2424" s="204"/>
      <c r="D2424" s="204"/>
      <c r="E2424" s="204"/>
      <c r="F2424" s="204">
        <v>0.92</v>
      </c>
      <c r="G2424" s="204"/>
      <c r="H2424" s="204"/>
      <c r="I2424" s="204"/>
      <c r="J2424" s="204"/>
      <c r="K2424" s="204">
        <v>2.0449999999999999</v>
      </c>
      <c r="L2424" s="204"/>
    </row>
    <row r="2425" spans="1:12" x14ac:dyDescent="0.25">
      <c r="A2425" s="50" t="s">
        <v>2663</v>
      </c>
      <c r="B2425" s="50" t="s">
        <v>6213</v>
      </c>
      <c r="C2425" s="204"/>
      <c r="D2425" s="204"/>
      <c r="E2425" s="204"/>
      <c r="F2425" s="204"/>
      <c r="G2425" s="204"/>
      <c r="H2425" s="204"/>
      <c r="I2425" s="204">
        <v>0</v>
      </c>
      <c r="J2425" s="204">
        <v>3.2519999999999998</v>
      </c>
      <c r="K2425" s="204"/>
      <c r="L2425" s="204"/>
    </row>
    <row r="2426" spans="1:12" x14ac:dyDescent="0.25">
      <c r="A2426" s="50" t="s">
        <v>927</v>
      </c>
      <c r="B2426" s="50" t="s">
        <v>6218</v>
      </c>
      <c r="C2426" s="204"/>
      <c r="D2426" s="204">
        <v>247.16300000000001</v>
      </c>
      <c r="E2426" s="204"/>
      <c r="F2426" s="204"/>
      <c r="G2426" s="204">
        <v>0</v>
      </c>
      <c r="H2426" s="204">
        <v>68.515000000000001</v>
      </c>
      <c r="I2426" s="204">
        <v>0</v>
      </c>
      <c r="J2426" s="204">
        <v>36.008000000000003</v>
      </c>
      <c r="K2426" s="204"/>
      <c r="L2426" s="204"/>
    </row>
    <row r="2427" spans="1:12" x14ac:dyDescent="0.25">
      <c r="A2427" s="50" t="s">
        <v>161</v>
      </c>
      <c r="B2427" s="50" t="s">
        <v>6243</v>
      </c>
      <c r="C2427" s="204"/>
      <c r="D2427" s="204">
        <v>1777.079</v>
      </c>
      <c r="E2427" s="204"/>
      <c r="F2427" s="204"/>
      <c r="G2427" s="204"/>
      <c r="H2427" s="204"/>
      <c r="I2427" s="204"/>
      <c r="J2427" s="204"/>
      <c r="K2427" s="204"/>
      <c r="L2427" s="204"/>
    </row>
    <row r="2428" spans="1:12" x14ac:dyDescent="0.25">
      <c r="A2428" s="50" t="s">
        <v>3094</v>
      </c>
      <c r="B2428" s="50" t="s">
        <v>6244</v>
      </c>
      <c r="C2428" s="204"/>
      <c r="D2428" s="204"/>
      <c r="E2428" s="204"/>
      <c r="F2428" s="204"/>
      <c r="G2428" s="204"/>
      <c r="H2428" s="204">
        <v>22.175000000000001</v>
      </c>
      <c r="I2428" s="204">
        <v>88.498999999999995</v>
      </c>
      <c r="J2428" s="204"/>
      <c r="K2428" s="204"/>
      <c r="L2428" s="204"/>
    </row>
    <row r="2429" spans="1:12" x14ac:dyDescent="0.25">
      <c r="A2429" s="50" t="s">
        <v>3105</v>
      </c>
      <c r="B2429" s="50" t="s">
        <v>6247</v>
      </c>
      <c r="C2429" s="204"/>
      <c r="D2429" s="204"/>
      <c r="E2429" s="204"/>
      <c r="F2429" s="204"/>
      <c r="G2429" s="204">
        <v>0</v>
      </c>
      <c r="H2429" s="204">
        <v>0</v>
      </c>
      <c r="I2429" s="204"/>
      <c r="J2429" s="204">
        <v>0</v>
      </c>
      <c r="K2429" s="204">
        <v>1.1200000000000001</v>
      </c>
      <c r="L2429" s="204"/>
    </row>
    <row r="2430" spans="1:12" x14ac:dyDescent="0.25">
      <c r="A2430" s="50" t="s">
        <v>2710</v>
      </c>
      <c r="B2430" s="50" t="s">
        <v>6248</v>
      </c>
      <c r="C2430" s="204"/>
      <c r="D2430" s="204"/>
      <c r="E2430" s="204"/>
      <c r="F2430" s="204"/>
      <c r="G2430" s="204">
        <v>0</v>
      </c>
      <c r="H2430" s="204"/>
      <c r="I2430" s="204"/>
      <c r="J2430" s="204"/>
      <c r="K2430" s="204">
        <v>1.6040000000000001</v>
      </c>
      <c r="L2430" s="204"/>
    </row>
    <row r="2431" spans="1:12" x14ac:dyDescent="0.25">
      <c r="A2431" s="50" t="s">
        <v>2338</v>
      </c>
      <c r="B2431" s="50" t="s">
        <v>6253</v>
      </c>
      <c r="C2431" s="204"/>
      <c r="D2431" s="204"/>
      <c r="E2431" s="204"/>
      <c r="F2431" s="204"/>
      <c r="G2431" s="204"/>
      <c r="H2431" s="204"/>
      <c r="I2431" s="204"/>
      <c r="J2431" s="204"/>
      <c r="K2431" s="204">
        <v>0.998</v>
      </c>
      <c r="L2431" s="204">
        <v>0</v>
      </c>
    </row>
    <row r="2432" spans="1:12" x14ac:dyDescent="0.25">
      <c r="A2432" s="50" t="s">
        <v>2796</v>
      </c>
      <c r="B2432" s="50" t="s">
        <v>6270</v>
      </c>
      <c r="C2432" s="204">
        <v>18.495999999999999</v>
      </c>
      <c r="D2432" s="204">
        <v>32.814999999999998</v>
      </c>
      <c r="E2432" s="204"/>
      <c r="F2432" s="204">
        <v>0.151</v>
      </c>
      <c r="G2432" s="204">
        <v>0.35</v>
      </c>
      <c r="H2432" s="204">
        <v>0</v>
      </c>
      <c r="I2432" s="204"/>
      <c r="J2432" s="204">
        <v>0</v>
      </c>
      <c r="K2432" s="204">
        <v>50.523000000000003</v>
      </c>
      <c r="L2432" s="204"/>
    </row>
    <row r="2433" spans="1:12" x14ac:dyDescent="0.25">
      <c r="A2433" s="50" t="s">
        <v>814</v>
      </c>
      <c r="B2433" s="50" t="s">
        <v>6272</v>
      </c>
      <c r="C2433" s="204"/>
      <c r="D2433" s="204"/>
      <c r="E2433" s="204">
        <v>491.92599999999999</v>
      </c>
      <c r="F2433" s="204"/>
      <c r="G2433" s="204"/>
      <c r="H2433" s="204">
        <v>0</v>
      </c>
      <c r="I2433" s="204"/>
      <c r="J2433" s="204">
        <v>84.462999999999994</v>
      </c>
      <c r="K2433" s="204">
        <v>0</v>
      </c>
      <c r="L2433" s="204"/>
    </row>
    <row r="2434" spans="1:12" x14ac:dyDescent="0.25">
      <c r="A2434" s="50" t="s">
        <v>585</v>
      </c>
      <c r="B2434" s="50" t="s">
        <v>6273</v>
      </c>
      <c r="C2434" s="204"/>
      <c r="D2434" s="204">
        <v>94.911000000000001</v>
      </c>
      <c r="E2434" s="204"/>
      <c r="F2434" s="204"/>
      <c r="G2434" s="204"/>
      <c r="H2434" s="204"/>
      <c r="I2434" s="204"/>
      <c r="J2434" s="204"/>
      <c r="K2434" s="204"/>
      <c r="L2434" s="204"/>
    </row>
    <row r="2435" spans="1:12" x14ac:dyDescent="0.25">
      <c r="A2435" s="50" t="s">
        <v>228</v>
      </c>
      <c r="B2435" s="50" t="s">
        <v>6274</v>
      </c>
      <c r="C2435" s="204">
        <v>10.500999999999999</v>
      </c>
      <c r="D2435" s="204">
        <v>52.783999999999999</v>
      </c>
      <c r="E2435" s="204"/>
      <c r="F2435" s="204"/>
      <c r="G2435" s="204">
        <v>0</v>
      </c>
      <c r="H2435" s="204"/>
      <c r="I2435" s="204">
        <v>7.9050000000000002</v>
      </c>
      <c r="J2435" s="204"/>
      <c r="K2435" s="204"/>
      <c r="L2435" s="204"/>
    </row>
    <row r="2436" spans="1:12" x14ac:dyDescent="0.25">
      <c r="A2436" s="50" t="s">
        <v>419</v>
      </c>
      <c r="B2436" s="50" t="s">
        <v>6275</v>
      </c>
      <c r="C2436" s="204">
        <v>43.744</v>
      </c>
      <c r="D2436" s="204">
        <v>1.722</v>
      </c>
      <c r="E2436" s="204"/>
      <c r="F2436" s="204">
        <v>0.221</v>
      </c>
      <c r="G2436" s="204">
        <v>14.064</v>
      </c>
      <c r="H2436" s="204">
        <v>14.794</v>
      </c>
      <c r="I2436" s="204"/>
      <c r="J2436" s="204"/>
      <c r="K2436" s="204"/>
      <c r="L2436" s="204"/>
    </row>
    <row r="2437" spans="1:12" x14ac:dyDescent="0.25">
      <c r="A2437" s="50" t="s">
        <v>410</v>
      </c>
      <c r="B2437" s="50" t="s">
        <v>6276</v>
      </c>
      <c r="C2437" s="204">
        <v>20.25</v>
      </c>
      <c r="D2437" s="204">
        <v>1.075</v>
      </c>
      <c r="E2437" s="204">
        <v>0.65500000000000003</v>
      </c>
      <c r="F2437" s="204"/>
      <c r="G2437" s="204"/>
      <c r="H2437" s="204"/>
      <c r="I2437" s="204"/>
      <c r="J2437" s="204">
        <v>0</v>
      </c>
      <c r="K2437" s="204">
        <v>0</v>
      </c>
      <c r="L2437" s="204"/>
    </row>
    <row r="2438" spans="1:12" x14ac:dyDescent="0.25">
      <c r="A2438" s="50" t="s">
        <v>1377</v>
      </c>
      <c r="B2438" s="50" t="s">
        <v>6277</v>
      </c>
      <c r="C2438" s="204"/>
      <c r="D2438" s="204"/>
      <c r="E2438" s="204">
        <v>0.15</v>
      </c>
      <c r="F2438" s="204">
        <v>0</v>
      </c>
      <c r="G2438" s="204">
        <v>0.4</v>
      </c>
      <c r="H2438" s="204"/>
      <c r="I2438" s="204"/>
      <c r="J2438" s="204"/>
      <c r="K2438" s="204"/>
      <c r="L2438" s="204"/>
    </row>
    <row r="2439" spans="1:12" x14ac:dyDescent="0.25">
      <c r="A2439" s="50" t="s">
        <v>1701</v>
      </c>
      <c r="B2439" s="50" t="s">
        <v>6278</v>
      </c>
      <c r="C2439" s="204"/>
      <c r="D2439" s="204">
        <v>8.1210000000000004</v>
      </c>
      <c r="E2439" s="204">
        <v>0</v>
      </c>
      <c r="F2439" s="204"/>
      <c r="G2439" s="204"/>
      <c r="H2439" s="204"/>
      <c r="I2439" s="204"/>
      <c r="J2439" s="204"/>
      <c r="K2439" s="204"/>
      <c r="L2439" s="204"/>
    </row>
    <row r="2440" spans="1:12" x14ac:dyDescent="0.25">
      <c r="A2440" s="50" t="s">
        <v>579</v>
      </c>
      <c r="B2440" s="50" t="s">
        <v>6280</v>
      </c>
      <c r="C2440" s="204"/>
      <c r="D2440" s="204">
        <v>47.454999999999998</v>
      </c>
      <c r="E2440" s="204"/>
      <c r="F2440" s="204"/>
      <c r="G2440" s="204"/>
      <c r="H2440" s="204"/>
      <c r="I2440" s="204">
        <v>0</v>
      </c>
      <c r="J2440" s="204"/>
      <c r="K2440" s="204"/>
      <c r="L2440" s="204"/>
    </row>
    <row r="2441" spans="1:12" x14ac:dyDescent="0.25">
      <c r="A2441" s="50" t="s">
        <v>2245</v>
      </c>
      <c r="B2441" s="50" t="s">
        <v>6282</v>
      </c>
      <c r="C2441" s="204">
        <v>4.9000000000000002E-2</v>
      </c>
      <c r="D2441" s="204"/>
      <c r="E2441" s="204"/>
      <c r="F2441" s="204"/>
      <c r="G2441" s="204"/>
      <c r="H2441" s="204"/>
      <c r="I2441" s="204"/>
      <c r="J2441" s="204"/>
      <c r="K2441" s="204"/>
      <c r="L2441" s="204"/>
    </row>
    <row r="2442" spans="1:12" x14ac:dyDescent="0.25">
      <c r="A2442" s="50" t="s">
        <v>810</v>
      </c>
      <c r="B2442" s="50" t="s">
        <v>6283</v>
      </c>
      <c r="C2442" s="204"/>
      <c r="D2442" s="204">
        <v>1.409</v>
      </c>
      <c r="E2442" s="204"/>
      <c r="F2442" s="204">
        <v>7.4999999999999997E-2</v>
      </c>
      <c r="G2442" s="204"/>
      <c r="H2442" s="204"/>
      <c r="I2442" s="204">
        <v>0</v>
      </c>
      <c r="J2442" s="204"/>
      <c r="K2442" s="204"/>
      <c r="L2442" s="204"/>
    </row>
    <row r="2443" spans="1:12" x14ac:dyDescent="0.25">
      <c r="A2443" s="50" t="s">
        <v>599</v>
      </c>
      <c r="B2443" s="50" t="s">
        <v>6284</v>
      </c>
      <c r="C2443" s="204"/>
      <c r="D2443" s="204"/>
      <c r="E2443" s="204"/>
      <c r="F2443" s="204"/>
      <c r="G2443" s="204"/>
      <c r="H2443" s="204">
        <v>0.03</v>
      </c>
      <c r="I2443" s="204"/>
      <c r="J2443" s="204"/>
      <c r="K2443" s="204">
        <v>0</v>
      </c>
      <c r="L2443" s="204"/>
    </row>
    <row r="2444" spans="1:12" x14ac:dyDescent="0.25">
      <c r="A2444" s="50" t="s">
        <v>979</v>
      </c>
      <c r="B2444" s="50" t="s">
        <v>6285</v>
      </c>
      <c r="C2444" s="204"/>
      <c r="D2444" s="204">
        <v>6.5000000000000002E-2</v>
      </c>
      <c r="E2444" s="204">
        <v>0</v>
      </c>
      <c r="F2444" s="204">
        <v>0</v>
      </c>
      <c r="G2444" s="204">
        <v>0</v>
      </c>
      <c r="H2444" s="204">
        <v>0</v>
      </c>
      <c r="I2444" s="204">
        <v>0.29399999999999998</v>
      </c>
      <c r="J2444" s="204">
        <v>0</v>
      </c>
      <c r="K2444" s="204">
        <v>0</v>
      </c>
      <c r="L2444" s="204"/>
    </row>
    <row r="2445" spans="1:12" x14ac:dyDescent="0.25">
      <c r="A2445" s="50" t="s">
        <v>274</v>
      </c>
      <c r="B2445" s="50" t="s">
        <v>6286</v>
      </c>
      <c r="C2445" s="204"/>
      <c r="D2445" s="204"/>
      <c r="E2445" s="204"/>
      <c r="F2445" s="204">
        <v>0.14699999999999999</v>
      </c>
      <c r="G2445" s="204">
        <v>0</v>
      </c>
      <c r="H2445" s="204">
        <v>0</v>
      </c>
      <c r="I2445" s="204"/>
      <c r="J2445" s="204"/>
      <c r="K2445" s="204"/>
      <c r="L2445" s="204"/>
    </row>
    <row r="2446" spans="1:12" x14ac:dyDescent="0.25">
      <c r="A2446" s="50" t="s">
        <v>1264</v>
      </c>
      <c r="B2446" s="50" t="s">
        <v>6290</v>
      </c>
      <c r="C2446" s="204"/>
      <c r="D2446" s="204"/>
      <c r="E2446" s="204"/>
      <c r="F2446" s="204"/>
      <c r="G2446" s="204"/>
      <c r="H2446" s="204"/>
      <c r="I2446" s="204">
        <v>4.4999999999999998E-2</v>
      </c>
      <c r="J2446" s="204"/>
      <c r="K2446" s="204"/>
      <c r="L2446" s="204"/>
    </row>
    <row r="2447" spans="1:12" x14ac:dyDescent="0.25">
      <c r="A2447" s="50" t="s">
        <v>955</v>
      </c>
      <c r="B2447" s="50" t="s">
        <v>6291</v>
      </c>
      <c r="C2447" s="204"/>
      <c r="D2447" s="204"/>
      <c r="E2447" s="204"/>
      <c r="F2447" s="204"/>
      <c r="G2447" s="204"/>
      <c r="H2447" s="204">
        <v>4.391</v>
      </c>
      <c r="I2447" s="204">
        <v>0.437</v>
      </c>
      <c r="J2447" s="204">
        <v>0.5</v>
      </c>
      <c r="K2447" s="204">
        <v>0</v>
      </c>
      <c r="L2447" s="204"/>
    </row>
    <row r="2448" spans="1:12" x14ac:dyDescent="0.25">
      <c r="A2448" s="50" t="s">
        <v>1078</v>
      </c>
      <c r="B2448" s="50" t="s">
        <v>6297</v>
      </c>
      <c r="C2448" s="204"/>
      <c r="D2448" s="204"/>
      <c r="E2448" s="204">
        <v>0</v>
      </c>
      <c r="F2448" s="204"/>
      <c r="G2448" s="204">
        <v>9.6000000000000002E-2</v>
      </c>
      <c r="H2448" s="204">
        <v>5.1509999999999998</v>
      </c>
      <c r="I2448" s="204"/>
      <c r="J2448" s="204"/>
      <c r="K2448" s="204"/>
      <c r="L2448" s="204"/>
    </row>
    <row r="2449" spans="1:12" x14ac:dyDescent="0.25">
      <c r="A2449" s="50" t="s">
        <v>836</v>
      </c>
      <c r="B2449" s="50" t="s">
        <v>6299</v>
      </c>
      <c r="C2449" s="204">
        <v>20.8</v>
      </c>
      <c r="D2449" s="204">
        <v>7.8209999999999997</v>
      </c>
      <c r="E2449" s="204"/>
      <c r="F2449" s="204"/>
      <c r="G2449" s="204">
        <v>0.57599999999999996</v>
      </c>
      <c r="H2449" s="204">
        <v>1.996</v>
      </c>
      <c r="I2449" s="204"/>
      <c r="J2449" s="204"/>
      <c r="K2449" s="204"/>
      <c r="L2449" s="204"/>
    </row>
    <row r="2450" spans="1:12" x14ac:dyDescent="0.25">
      <c r="A2450" s="50" t="s">
        <v>173</v>
      </c>
      <c r="B2450" s="50" t="s">
        <v>6300</v>
      </c>
      <c r="C2450" s="204">
        <v>0.27500000000000002</v>
      </c>
      <c r="D2450" s="204"/>
      <c r="E2450" s="204">
        <v>0</v>
      </c>
      <c r="F2450" s="204">
        <v>6.1379999999999999</v>
      </c>
      <c r="G2450" s="204">
        <v>0</v>
      </c>
      <c r="H2450" s="204">
        <v>0</v>
      </c>
      <c r="I2450" s="204">
        <v>2.1999999999999999E-2</v>
      </c>
      <c r="J2450" s="204">
        <v>19.324999999999999</v>
      </c>
      <c r="K2450" s="204"/>
      <c r="L2450" s="204">
        <v>72.498000000000005</v>
      </c>
    </row>
    <row r="2451" spans="1:12" x14ac:dyDescent="0.25">
      <c r="A2451" s="50" t="s">
        <v>999</v>
      </c>
      <c r="B2451" s="50" t="s">
        <v>6301</v>
      </c>
      <c r="C2451" s="204">
        <v>95.625</v>
      </c>
      <c r="D2451" s="204">
        <v>0.52200000000000002</v>
      </c>
      <c r="E2451" s="204">
        <v>138.80099999999999</v>
      </c>
      <c r="F2451" s="204">
        <v>21.053999999999998</v>
      </c>
      <c r="G2451" s="204">
        <v>27.867000000000001</v>
      </c>
      <c r="H2451" s="204">
        <v>26.634</v>
      </c>
      <c r="I2451" s="204">
        <v>10.478999999999999</v>
      </c>
      <c r="J2451" s="204">
        <v>7.415</v>
      </c>
      <c r="K2451" s="204">
        <v>7.9909999999999997</v>
      </c>
      <c r="L2451" s="204"/>
    </row>
    <row r="2452" spans="1:12" x14ac:dyDescent="0.25">
      <c r="A2452" s="50" t="s">
        <v>518</v>
      </c>
      <c r="B2452" s="50" t="s">
        <v>6302</v>
      </c>
      <c r="C2452" s="204">
        <v>460.029</v>
      </c>
      <c r="D2452" s="204">
        <v>838.38</v>
      </c>
      <c r="E2452" s="204">
        <v>632.70799999999997</v>
      </c>
      <c r="F2452" s="204">
        <v>1292.8910000000001</v>
      </c>
      <c r="G2452" s="204">
        <v>437.27300000000002</v>
      </c>
      <c r="H2452" s="204">
        <v>274.93200000000002</v>
      </c>
      <c r="I2452" s="204">
        <v>537.43799999999999</v>
      </c>
      <c r="J2452" s="204">
        <v>424.666</v>
      </c>
      <c r="K2452" s="204">
        <v>369.07900000000001</v>
      </c>
      <c r="L2452" s="204">
        <v>285.11200000000002</v>
      </c>
    </row>
    <row r="2453" spans="1:12" x14ac:dyDescent="0.25">
      <c r="A2453" s="50" t="s">
        <v>584</v>
      </c>
      <c r="B2453" s="50" t="s">
        <v>6303</v>
      </c>
      <c r="C2453" s="204"/>
      <c r="D2453" s="204"/>
      <c r="E2453" s="204"/>
      <c r="F2453" s="204">
        <v>0.95499999999999996</v>
      </c>
      <c r="G2453" s="204">
        <v>0</v>
      </c>
      <c r="H2453" s="204">
        <v>0</v>
      </c>
      <c r="I2453" s="204"/>
      <c r="J2453" s="204"/>
      <c r="K2453" s="204"/>
      <c r="L2453" s="204"/>
    </row>
    <row r="2454" spans="1:12" x14ac:dyDescent="0.25">
      <c r="A2454" s="50" t="s">
        <v>1461</v>
      </c>
      <c r="B2454" s="50" t="s">
        <v>6304</v>
      </c>
      <c r="C2454" s="204">
        <v>2.056</v>
      </c>
      <c r="D2454" s="204"/>
      <c r="E2454" s="204">
        <v>3.6219999999999999</v>
      </c>
      <c r="F2454" s="204">
        <v>0.21099999999999999</v>
      </c>
      <c r="G2454" s="204">
        <v>2.7530000000000001</v>
      </c>
      <c r="H2454" s="204">
        <v>3.5000000000000003E-2</v>
      </c>
      <c r="I2454" s="204">
        <v>1.4999999999999999E-2</v>
      </c>
      <c r="J2454" s="204"/>
      <c r="K2454" s="204">
        <v>0.111</v>
      </c>
      <c r="L2454" s="204">
        <v>6.98</v>
      </c>
    </row>
    <row r="2455" spans="1:12" x14ac:dyDescent="0.25">
      <c r="A2455" s="50" t="s">
        <v>606</v>
      </c>
      <c r="B2455" s="50" t="s">
        <v>6305</v>
      </c>
      <c r="C2455" s="204"/>
      <c r="D2455" s="204"/>
      <c r="E2455" s="204">
        <v>0</v>
      </c>
      <c r="F2455" s="204">
        <v>2.4E-2</v>
      </c>
      <c r="G2455" s="204">
        <v>0.4</v>
      </c>
      <c r="H2455" s="204">
        <v>7.0000000000000001E-3</v>
      </c>
      <c r="I2455" s="204">
        <v>0.186</v>
      </c>
      <c r="J2455" s="204">
        <v>150.72800000000001</v>
      </c>
      <c r="K2455" s="204">
        <v>7.0000000000000007E-2</v>
      </c>
      <c r="L2455" s="204"/>
    </row>
    <row r="2456" spans="1:12" x14ac:dyDescent="0.25">
      <c r="A2456" s="50" t="s">
        <v>551</v>
      </c>
      <c r="B2456" s="50" t="s">
        <v>6306</v>
      </c>
      <c r="C2456" s="204">
        <v>3.6259999999999999</v>
      </c>
      <c r="D2456" s="204">
        <v>0</v>
      </c>
      <c r="E2456" s="204"/>
      <c r="F2456" s="204"/>
      <c r="G2456" s="204"/>
      <c r="H2456" s="204">
        <v>0</v>
      </c>
      <c r="I2456" s="204">
        <v>0.109</v>
      </c>
      <c r="J2456" s="204"/>
      <c r="K2456" s="204"/>
      <c r="L2456" s="204"/>
    </row>
    <row r="2457" spans="1:12" x14ac:dyDescent="0.25">
      <c r="A2457" s="50" t="s">
        <v>43</v>
      </c>
      <c r="B2457" s="50" t="s">
        <v>6307</v>
      </c>
      <c r="C2457" s="204">
        <v>15.231</v>
      </c>
      <c r="D2457" s="204">
        <v>11.882</v>
      </c>
      <c r="E2457" s="204">
        <v>1.819</v>
      </c>
      <c r="F2457" s="204">
        <v>26.177</v>
      </c>
      <c r="G2457" s="204">
        <v>6.0679999999999996</v>
      </c>
      <c r="H2457" s="204">
        <v>11.647</v>
      </c>
      <c r="I2457" s="204">
        <v>115.18</v>
      </c>
      <c r="J2457" s="204">
        <v>13.920999999999999</v>
      </c>
      <c r="K2457" s="204">
        <v>9.4239999999999995</v>
      </c>
      <c r="L2457" s="204">
        <v>37.953000000000003</v>
      </c>
    </row>
    <row r="2458" spans="1:12" x14ac:dyDescent="0.25">
      <c r="A2458" s="50" t="s">
        <v>808</v>
      </c>
      <c r="B2458" s="50" t="s">
        <v>6308</v>
      </c>
      <c r="C2458" s="204">
        <v>2.5329999999999999</v>
      </c>
      <c r="D2458" s="204">
        <v>0</v>
      </c>
      <c r="E2458" s="204">
        <v>0.69</v>
      </c>
      <c r="F2458" s="204">
        <v>4.1989999999999998</v>
      </c>
      <c r="G2458" s="204">
        <v>12.042</v>
      </c>
      <c r="H2458" s="204">
        <v>0.64300000000000002</v>
      </c>
      <c r="I2458" s="204">
        <v>9.1069999999999993</v>
      </c>
      <c r="J2458" s="204">
        <v>30.954000000000001</v>
      </c>
      <c r="K2458" s="204">
        <v>8.4870000000000001</v>
      </c>
      <c r="L2458" s="204">
        <v>0</v>
      </c>
    </row>
    <row r="2459" spans="1:12" x14ac:dyDescent="0.25">
      <c r="A2459" s="50" t="s">
        <v>299</v>
      </c>
      <c r="B2459" s="50" t="s">
        <v>6309</v>
      </c>
      <c r="C2459" s="204">
        <v>2.165</v>
      </c>
      <c r="D2459" s="204">
        <v>10.593999999999999</v>
      </c>
      <c r="E2459" s="204">
        <v>20.39</v>
      </c>
      <c r="F2459" s="204">
        <v>49.843000000000004</v>
      </c>
      <c r="G2459" s="204">
        <v>12.468999999999999</v>
      </c>
      <c r="H2459" s="204">
        <v>1.9530000000000001</v>
      </c>
      <c r="I2459" s="204"/>
      <c r="J2459" s="204"/>
      <c r="K2459" s="204">
        <v>2.0419999999999998</v>
      </c>
      <c r="L2459" s="204"/>
    </row>
    <row r="2460" spans="1:12" x14ac:dyDescent="0.25">
      <c r="A2460" s="50" t="s">
        <v>1901</v>
      </c>
      <c r="B2460" s="50" t="s">
        <v>6310</v>
      </c>
      <c r="C2460" s="204"/>
      <c r="D2460" s="204"/>
      <c r="E2460" s="204"/>
      <c r="F2460" s="204">
        <v>0.58799999999999997</v>
      </c>
      <c r="G2460" s="204"/>
      <c r="H2460" s="204"/>
      <c r="I2460" s="204"/>
      <c r="J2460" s="204">
        <v>0</v>
      </c>
      <c r="K2460" s="204"/>
      <c r="L2460" s="204"/>
    </row>
    <row r="2461" spans="1:12" x14ac:dyDescent="0.25">
      <c r="A2461" s="50" t="s">
        <v>190</v>
      </c>
      <c r="B2461" s="50" t="s">
        <v>6311</v>
      </c>
      <c r="C2461" s="204">
        <v>2.1640000000000001</v>
      </c>
      <c r="D2461" s="204">
        <v>12.026999999999999</v>
      </c>
      <c r="E2461" s="204">
        <v>38.045999999999999</v>
      </c>
      <c r="F2461" s="204">
        <v>37.357999999999997</v>
      </c>
      <c r="G2461" s="204">
        <v>40.363</v>
      </c>
      <c r="H2461" s="204">
        <v>110.73</v>
      </c>
      <c r="I2461" s="204">
        <v>54.625</v>
      </c>
      <c r="J2461" s="204">
        <v>0</v>
      </c>
      <c r="K2461" s="204">
        <v>3.22</v>
      </c>
      <c r="L2461" s="204">
        <v>59.305</v>
      </c>
    </row>
    <row r="2462" spans="1:12" x14ac:dyDescent="0.25">
      <c r="A2462" s="50" t="s">
        <v>237</v>
      </c>
      <c r="B2462" s="50" t="s">
        <v>6312</v>
      </c>
      <c r="C2462" s="204">
        <v>0</v>
      </c>
      <c r="D2462" s="204">
        <v>0</v>
      </c>
      <c r="E2462" s="204">
        <v>6.3E-2</v>
      </c>
      <c r="F2462" s="204">
        <v>6.0999999999999999E-2</v>
      </c>
      <c r="G2462" s="204">
        <v>4.5979999999999999</v>
      </c>
      <c r="H2462" s="204">
        <v>0.10100000000000001</v>
      </c>
      <c r="I2462" s="204">
        <v>0</v>
      </c>
      <c r="J2462" s="204"/>
      <c r="K2462" s="204">
        <v>0.187</v>
      </c>
      <c r="L2462" s="204"/>
    </row>
    <row r="2463" spans="1:12" x14ac:dyDescent="0.25">
      <c r="A2463" s="50" t="s">
        <v>449</v>
      </c>
      <c r="B2463" s="50" t="s">
        <v>6314</v>
      </c>
      <c r="C2463" s="204">
        <v>9.7409999999999997</v>
      </c>
      <c r="D2463" s="204">
        <v>0</v>
      </c>
      <c r="E2463" s="204"/>
      <c r="F2463" s="204">
        <v>1.821</v>
      </c>
      <c r="G2463" s="204">
        <v>0</v>
      </c>
      <c r="H2463" s="204">
        <v>0</v>
      </c>
      <c r="I2463" s="204">
        <v>0</v>
      </c>
      <c r="J2463" s="204"/>
      <c r="K2463" s="204"/>
      <c r="L2463" s="204"/>
    </row>
    <row r="2464" spans="1:12" x14ac:dyDescent="0.25">
      <c r="A2464" s="50" t="s">
        <v>148</v>
      </c>
      <c r="B2464" s="50" t="s">
        <v>6316</v>
      </c>
      <c r="C2464" s="204"/>
      <c r="D2464" s="204"/>
      <c r="E2464" s="204">
        <v>8.0000000000000002E-3</v>
      </c>
      <c r="F2464" s="204">
        <v>0</v>
      </c>
      <c r="G2464" s="204"/>
      <c r="H2464" s="204"/>
      <c r="I2464" s="204"/>
      <c r="J2464" s="204">
        <v>0.77200000000000002</v>
      </c>
      <c r="K2464" s="204"/>
      <c r="L2464" s="204"/>
    </row>
    <row r="2465" spans="1:12" x14ac:dyDescent="0.25">
      <c r="A2465" s="50" t="s">
        <v>3059</v>
      </c>
      <c r="B2465" s="50" t="s">
        <v>6318</v>
      </c>
      <c r="C2465" s="204"/>
      <c r="D2465" s="204">
        <v>6.8540000000000001</v>
      </c>
      <c r="E2465" s="204">
        <v>0.10100000000000001</v>
      </c>
      <c r="F2465" s="204">
        <v>0.44</v>
      </c>
      <c r="G2465" s="204">
        <v>0.52600000000000002</v>
      </c>
      <c r="H2465" s="204">
        <v>4.8570000000000002</v>
      </c>
      <c r="I2465" s="204">
        <v>239.83099999999999</v>
      </c>
      <c r="J2465" s="204">
        <v>0</v>
      </c>
      <c r="K2465" s="204">
        <v>11.268000000000001</v>
      </c>
      <c r="L2465" s="204"/>
    </row>
    <row r="2466" spans="1:12" x14ac:dyDescent="0.25">
      <c r="A2466" s="50" t="s">
        <v>774</v>
      </c>
      <c r="B2466" s="50" t="s">
        <v>6319</v>
      </c>
      <c r="C2466" s="204"/>
      <c r="D2466" s="204"/>
      <c r="E2466" s="204">
        <v>1</v>
      </c>
      <c r="F2466" s="204">
        <v>1.2270000000000001</v>
      </c>
      <c r="G2466" s="204">
        <v>10.77</v>
      </c>
      <c r="H2466" s="204">
        <v>9.234</v>
      </c>
      <c r="I2466" s="204">
        <v>4.758</v>
      </c>
      <c r="J2466" s="204">
        <v>2.028</v>
      </c>
      <c r="K2466" s="204">
        <v>0.443</v>
      </c>
      <c r="L2466" s="204">
        <v>0</v>
      </c>
    </row>
    <row r="2467" spans="1:12" x14ac:dyDescent="0.25">
      <c r="A2467" s="50" t="s">
        <v>478</v>
      </c>
      <c r="B2467" s="50" t="s">
        <v>6320</v>
      </c>
      <c r="C2467" s="204"/>
      <c r="D2467" s="204">
        <v>3.1E-2</v>
      </c>
      <c r="E2467" s="204"/>
      <c r="F2467" s="204">
        <v>5.6000000000000001E-2</v>
      </c>
      <c r="G2467" s="204">
        <v>0.373</v>
      </c>
      <c r="H2467" s="204">
        <v>0.25600000000000001</v>
      </c>
      <c r="I2467" s="204">
        <v>2.0089999999999999</v>
      </c>
      <c r="J2467" s="204">
        <v>0.70499999999999996</v>
      </c>
      <c r="K2467" s="204"/>
      <c r="L2467" s="204"/>
    </row>
    <row r="2468" spans="1:12" x14ac:dyDescent="0.25">
      <c r="A2468" s="50" t="s">
        <v>197</v>
      </c>
      <c r="B2468" s="50" t="s">
        <v>6321</v>
      </c>
      <c r="C2468" s="204">
        <v>28.786999999999999</v>
      </c>
      <c r="D2468" s="204">
        <v>1494.6279999999999</v>
      </c>
      <c r="E2468" s="204">
        <v>1758.1320000000001</v>
      </c>
      <c r="F2468" s="204">
        <v>3875.1179999999999</v>
      </c>
      <c r="G2468" s="204">
        <v>10110.24</v>
      </c>
      <c r="H2468" s="204">
        <v>14489.601000000001</v>
      </c>
      <c r="I2468" s="204">
        <v>5472.4229999999998</v>
      </c>
      <c r="J2468" s="204">
        <v>8551.8340000000007</v>
      </c>
      <c r="K2468" s="204">
        <v>286.673</v>
      </c>
      <c r="L2468" s="204">
        <v>19107.541000000001</v>
      </c>
    </row>
    <row r="2469" spans="1:12" x14ac:dyDescent="0.25">
      <c r="A2469" s="50" t="s">
        <v>121</v>
      </c>
      <c r="B2469" s="50" t="s">
        <v>6322</v>
      </c>
      <c r="C2469" s="204">
        <v>593.05399999999997</v>
      </c>
      <c r="D2469" s="204">
        <v>25.283000000000001</v>
      </c>
      <c r="E2469" s="204">
        <v>229.87100000000001</v>
      </c>
      <c r="F2469" s="204">
        <v>407.02100000000002</v>
      </c>
      <c r="G2469" s="204">
        <v>6.7839999999999998</v>
      </c>
      <c r="H2469" s="204">
        <v>69.221000000000004</v>
      </c>
      <c r="I2469" s="204">
        <v>173.13900000000001</v>
      </c>
      <c r="J2469" s="204">
        <v>278.43400000000003</v>
      </c>
      <c r="K2469" s="204">
        <v>3.42</v>
      </c>
      <c r="L2469" s="204"/>
    </row>
    <row r="2470" spans="1:12" x14ac:dyDescent="0.25">
      <c r="A2470" s="50" t="s">
        <v>170</v>
      </c>
      <c r="B2470" s="50" t="s">
        <v>6323</v>
      </c>
      <c r="C2470" s="204">
        <v>5589.0240000000003</v>
      </c>
      <c r="D2470" s="204">
        <v>5732.9409999999998</v>
      </c>
      <c r="E2470" s="204">
        <v>7410.8879999999999</v>
      </c>
      <c r="F2470" s="204">
        <v>10995.812</v>
      </c>
      <c r="G2470" s="204">
        <v>4870.2070000000003</v>
      </c>
      <c r="H2470" s="204">
        <v>3092.4650000000001</v>
      </c>
      <c r="I2470" s="204">
        <v>1992.3520000000001</v>
      </c>
      <c r="J2470" s="204">
        <v>2023.921</v>
      </c>
      <c r="K2470" s="204">
        <v>1.2E-2</v>
      </c>
      <c r="L2470" s="204">
        <v>1498.2560000000001</v>
      </c>
    </row>
    <row r="2471" spans="1:12" x14ac:dyDescent="0.25">
      <c r="A2471" s="50" t="s">
        <v>1005</v>
      </c>
      <c r="B2471" s="50" t="s">
        <v>6325</v>
      </c>
      <c r="C2471" s="204">
        <v>3.2120000000000002</v>
      </c>
      <c r="D2471" s="204"/>
      <c r="E2471" s="204"/>
      <c r="F2471" s="204">
        <v>17.187999999999999</v>
      </c>
      <c r="G2471" s="204">
        <v>0.501</v>
      </c>
      <c r="H2471" s="204">
        <v>0</v>
      </c>
      <c r="I2471" s="204">
        <v>5.5E-2</v>
      </c>
      <c r="J2471" s="204">
        <v>9.8520000000000003</v>
      </c>
      <c r="K2471" s="204"/>
      <c r="L2471" s="204">
        <v>76.706999999999994</v>
      </c>
    </row>
    <row r="2472" spans="1:12" x14ac:dyDescent="0.25">
      <c r="A2472" s="50" t="s">
        <v>2091</v>
      </c>
      <c r="B2472" s="50" t="s">
        <v>6326</v>
      </c>
      <c r="C2472" s="204">
        <v>61.683999999999997</v>
      </c>
      <c r="D2472" s="204"/>
      <c r="E2472" s="204"/>
      <c r="F2472" s="204"/>
      <c r="G2472" s="204"/>
      <c r="H2472" s="204"/>
      <c r="I2472" s="204"/>
      <c r="J2472" s="204"/>
      <c r="K2472" s="204"/>
      <c r="L2472" s="204"/>
    </row>
    <row r="2473" spans="1:12" x14ac:dyDescent="0.25">
      <c r="A2473" s="50" t="s">
        <v>1244</v>
      </c>
      <c r="B2473" s="50" t="s">
        <v>6327</v>
      </c>
      <c r="C2473" s="204"/>
      <c r="D2473" s="204"/>
      <c r="E2473" s="204"/>
      <c r="F2473" s="204"/>
      <c r="G2473" s="204">
        <v>1.0009999999999999</v>
      </c>
      <c r="H2473" s="204"/>
      <c r="I2473" s="204"/>
      <c r="J2473" s="204"/>
      <c r="K2473" s="204"/>
      <c r="L2473" s="204"/>
    </row>
    <row r="2474" spans="1:12" x14ac:dyDescent="0.25">
      <c r="A2474" s="50" t="s">
        <v>223</v>
      </c>
      <c r="B2474" s="50" t="s">
        <v>6328</v>
      </c>
      <c r="C2474" s="204"/>
      <c r="D2474" s="204">
        <v>2.0979999999999999</v>
      </c>
      <c r="E2474" s="204"/>
      <c r="F2474" s="204"/>
      <c r="G2474" s="204"/>
      <c r="H2474" s="204"/>
      <c r="I2474" s="204"/>
      <c r="J2474" s="204"/>
      <c r="K2474" s="204"/>
      <c r="L2474" s="204"/>
    </row>
    <row r="2475" spans="1:12" x14ac:dyDescent="0.25">
      <c r="A2475" s="50" t="s">
        <v>104</v>
      </c>
      <c r="B2475" s="50" t="s">
        <v>6329</v>
      </c>
      <c r="C2475" s="204">
        <v>455.66500000000002</v>
      </c>
      <c r="D2475" s="204">
        <v>2795.7150000000001</v>
      </c>
      <c r="E2475" s="204">
        <v>3981.1419999999998</v>
      </c>
      <c r="F2475" s="204">
        <v>3394.386</v>
      </c>
      <c r="G2475" s="204">
        <v>5556.5330000000004</v>
      </c>
      <c r="H2475" s="204">
        <v>5636.1620000000003</v>
      </c>
      <c r="I2475" s="204">
        <v>13038.005999999999</v>
      </c>
      <c r="J2475" s="204">
        <v>13970.462</v>
      </c>
      <c r="K2475" s="204">
        <v>29864.776999999998</v>
      </c>
      <c r="L2475" s="204">
        <v>7181.5720000000001</v>
      </c>
    </row>
    <row r="2476" spans="1:12" x14ac:dyDescent="0.25">
      <c r="A2476" s="50" t="s">
        <v>155</v>
      </c>
      <c r="B2476" s="50" t="s">
        <v>6330</v>
      </c>
      <c r="C2476" s="204">
        <v>1959.8109999999999</v>
      </c>
      <c r="D2476" s="204">
        <v>13.827999999999999</v>
      </c>
      <c r="E2476" s="204">
        <v>53.728000000000002</v>
      </c>
      <c r="F2476" s="204">
        <v>0</v>
      </c>
      <c r="G2476" s="204">
        <v>0</v>
      </c>
      <c r="H2476" s="204">
        <v>28.378</v>
      </c>
      <c r="I2476" s="204">
        <v>58.037999999999997</v>
      </c>
      <c r="J2476" s="204">
        <v>1.24</v>
      </c>
      <c r="K2476" s="204">
        <v>251.881</v>
      </c>
      <c r="L2476" s="204">
        <v>120.761</v>
      </c>
    </row>
    <row r="2477" spans="1:12" x14ac:dyDescent="0.25">
      <c r="A2477" s="50" t="s">
        <v>853</v>
      </c>
      <c r="B2477" s="50" t="s">
        <v>6332</v>
      </c>
      <c r="C2477" s="204">
        <v>0.48699999999999999</v>
      </c>
      <c r="D2477" s="204"/>
      <c r="E2477" s="204">
        <v>0</v>
      </c>
      <c r="F2477" s="204"/>
      <c r="G2477" s="204"/>
      <c r="H2477" s="204">
        <v>178.17699999999999</v>
      </c>
      <c r="I2477" s="204">
        <v>131.37899999999999</v>
      </c>
      <c r="J2477" s="204">
        <v>0</v>
      </c>
      <c r="K2477" s="204"/>
      <c r="L2477" s="204"/>
    </row>
    <row r="2478" spans="1:12" x14ac:dyDescent="0.25">
      <c r="A2478" s="50" t="s">
        <v>464</v>
      </c>
      <c r="B2478" s="50" t="s">
        <v>6334</v>
      </c>
      <c r="C2478" s="204">
        <v>3.7210000000000001</v>
      </c>
      <c r="D2478" s="204"/>
      <c r="E2478" s="204"/>
      <c r="F2478" s="204"/>
      <c r="G2478" s="204"/>
      <c r="H2478" s="204">
        <v>0</v>
      </c>
      <c r="I2478" s="204"/>
      <c r="J2478" s="204"/>
      <c r="K2478" s="204"/>
      <c r="L2478" s="204"/>
    </row>
    <row r="2479" spans="1:12" x14ac:dyDescent="0.25">
      <c r="A2479" s="50" t="s">
        <v>1007</v>
      </c>
      <c r="B2479" s="50" t="s">
        <v>6337</v>
      </c>
      <c r="C2479" s="204"/>
      <c r="D2479" s="204"/>
      <c r="E2479" s="204"/>
      <c r="F2479" s="204">
        <v>0.02</v>
      </c>
      <c r="G2479" s="204"/>
      <c r="H2479" s="204"/>
      <c r="I2479" s="204"/>
      <c r="J2479" s="204"/>
      <c r="K2479" s="204"/>
      <c r="L2479" s="204"/>
    </row>
    <row r="2480" spans="1:12" x14ac:dyDescent="0.25">
      <c r="A2480" s="50" t="s">
        <v>440</v>
      </c>
      <c r="B2480" s="50" t="s">
        <v>6338</v>
      </c>
      <c r="C2480" s="204"/>
      <c r="D2480" s="204"/>
      <c r="E2480" s="204"/>
      <c r="F2480" s="204">
        <v>0.03</v>
      </c>
      <c r="G2480" s="204"/>
      <c r="H2480" s="204"/>
      <c r="I2480" s="204">
        <v>5.694</v>
      </c>
      <c r="J2480" s="204"/>
      <c r="K2480" s="204"/>
      <c r="L2480" s="204"/>
    </row>
    <row r="2481" spans="1:12" x14ac:dyDescent="0.25">
      <c r="A2481" s="50" t="s">
        <v>581</v>
      </c>
      <c r="B2481" s="50" t="s">
        <v>6339</v>
      </c>
      <c r="C2481" s="204"/>
      <c r="D2481" s="204"/>
      <c r="E2481" s="204"/>
      <c r="F2481" s="204"/>
      <c r="G2481" s="204"/>
      <c r="H2481" s="204">
        <v>74.483000000000004</v>
      </c>
      <c r="I2481" s="204">
        <v>28.827999999999999</v>
      </c>
      <c r="J2481" s="204"/>
      <c r="K2481" s="204"/>
      <c r="L2481" s="204"/>
    </row>
    <row r="2482" spans="1:12" x14ac:dyDescent="0.25">
      <c r="A2482" s="50" t="s">
        <v>822</v>
      </c>
      <c r="B2482" s="50" t="s">
        <v>6342</v>
      </c>
      <c r="C2482" s="204"/>
      <c r="D2482" s="204"/>
      <c r="E2482" s="204"/>
      <c r="F2482" s="204"/>
      <c r="G2482" s="204">
        <v>7.0000000000000007E-2</v>
      </c>
      <c r="H2482" s="204"/>
      <c r="I2482" s="204">
        <v>0</v>
      </c>
      <c r="J2482" s="204"/>
      <c r="K2482" s="204">
        <v>0</v>
      </c>
      <c r="L2482" s="204"/>
    </row>
    <row r="2483" spans="1:12" x14ac:dyDescent="0.25">
      <c r="A2483" s="50" t="s">
        <v>401</v>
      </c>
      <c r="B2483" s="50" t="s">
        <v>6343</v>
      </c>
      <c r="C2483" s="204"/>
      <c r="D2483" s="204"/>
      <c r="E2483" s="204">
        <v>0.60899999999999999</v>
      </c>
      <c r="F2483" s="204"/>
      <c r="G2483" s="204"/>
      <c r="H2483" s="204">
        <v>0</v>
      </c>
      <c r="I2483" s="204"/>
      <c r="J2483" s="204"/>
      <c r="K2483" s="204">
        <v>0</v>
      </c>
      <c r="L2483" s="204"/>
    </row>
    <row r="2484" spans="1:12" x14ac:dyDescent="0.25">
      <c r="A2484" s="50" t="s">
        <v>2503</v>
      </c>
      <c r="B2484" s="50" t="s">
        <v>6351</v>
      </c>
      <c r="C2484" s="204"/>
      <c r="D2484" s="204"/>
      <c r="E2484" s="204">
        <v>0.30399999999999999</v>
      </c>
      <c r="F2484" s="204">
        <v>58.216999999999999</v>
      </c>
      <c r="G2484" s="204">
        <v>6.9080000000000004</v>
      </c>
      <c r="H2484" s="204"/>
      <c r="I2484" s="204"/>
      <c r="J2484" s="204"/>
      <c r="K2484" s="204"/>
      <c r="L2484" s="204"/>
    </row>
    <row r="2485" spans="1:12" x14ac:dyDescent="0.25">
      <c r="A2485" s="50" t="s">
        <v>1206</v>
      </c>
      <c r="B2485" s="50" t="s">
        <v>6355</v>
      </c>
      <c r="C2485" s="204"/>
      <c r="D2485" s="204">
        <v>6.6440000000000001</v>
      </c>
      <c r="E2485" s="204"/>
      <c r="F2485" s="204">
        <v>0.52</v>
      </c>
      <c r="G2485" s="204"/>
      <c r="H2485" s="204">
        <v>0</v>
      </c>
      <c r="I2485" s="204">
        <v>0</v>
      </c>
      <c r="J2485" s="204"/>
      <c r="K2485" s="204"/>
      <c r="L2485" s="204"/>
    </row>
    <row r="2486" spans="1:12" x14ac:dyDescent="0.25">
      <c r="A2486" s="50" t="s">
        <v>473</v>
      </c>
      <c r="B2486" s="50" t="s">
        <v>6356</v>
      </c>
      <c r="C2486" s="204">
        <v>0</v>
      </c>
      <c r="D2486" s="204"/>
      <c r="E2486" s="204"/>
      <c r="F2486" s="204">
        <v>0.313</v>
      </c>
      <c r="G2486" s="204">
        <v>1.1259999999999999</v>
      </c>
      <c r="H2486" s="204">
        <v>0</v>
      </c>
      <c r="I2486" s="204">
        <v>0</v>
      </c>
      <c r="J2486" s="204">
        <v>0</v>
      </c>
      <c r="K2486" s="204">
        <v>0</v>
      </c>
      <c r="L2486" s="204"/>
    </row>
    <row r="2487" spans="1:12" x14ac:dyDescent="0.25">
      <c r="A2487" s="50" t="s">
        <v>1392</v>
      </c>
      <c r="B2487" s="50" t="s">
        <v>6359</v>
      </c>
      <c r="C2487" s="204"/>
      <c r="D2487" s="204"/>
      <c r="E2487" s="204"/>
      <c r="F2487" s="204">
        <v>0.61</v>
      </c>
      <c r="G2487" s="204"/>
      <c r="H2487" s="204"/>
      <c r="I2487" s="204"/>
      <c r="J2487" s="204"/>
      <c r="K2487" s="204"/>
      <c r="L2487" s="204"/>
    </row>
    <row r="2488" spans="1:12" x14ac:dyDescent="0.25">
      <c r="A2488" s="50" t="s">
        <v>366</v>
      </c>
      <c r="B2488" s="50" t="s">
        <v>6363</v>
      </c>
      <c r="C2488" s="204"/>
      <c r="D2488" s="204"/>
      <c r="E2488" s="204"/>
      <c r="F2488" s="204">
        <v>0.82299999999999995</v>
      </c>
      <c r="G2488" s="204"/>
      <c r="H2488" s="204">
        <v>2.5000000000000001E-2</v>
      </c>
      <c r="I2488" s="204">
        <v>0</v>
      </c>
      <c r="J2488" s="204"/>
      <c r="K2488" s="204"/>
      <c r="L2488" s="204"/>
    </row>
    <row r="2489" spans="1:12" x14ac:dyDescent="0.25">
      <c r="A2489" s="50" t="s">
        <v>3502</v>
      </c>
      <c r="B2489" s="50" t="s">
        <v>6364</v>
      </c>
      <c r="C2489" s="204"/>
      <c r="D2489" s="204"/>
      <c r="E2489" s="204"/>
      <c r="F2489" s="204"/>
      <c r="G2489" s="204">
        <v>0.12</v>
      </c>
      <c r="H2489" s="204"/>
      <c r="I2489" s="204"/>
      <c r="J2489" s="204"/>
      <c r="K2489" s="204"/>
      <c r="L2489" s="204"/>
    </row>
    <row r="2490" spans="1:12" x14ac:dyDescent="0.25">
      <c r="A2490" s="50" t="s">
        <v>2085</v>
      </c>
      <c r="B2490" s="50" t="s">
        <v>6368</v>
      </c>
      <c r="C2490" s="204"/>
      <c r="D2490" s="204"/>
      <c r="E2490" s="204"/>
      <c r="F2490" s="204"/>
      <c r="G2490" s="204">
        <v>26.395</v>
      </c>
      <c r="H2490" s="204"/>
      <c r="I2490" s="204"/>
      <c r="J2490" s="204"/>
      <c r="K2490" s="204">
        <v>0</v>
      </c>
      <c r="L2490" s="204"/>
    </row>
    <row r="2491" spans="1:12" x14ac:dyDescent="0.25">
      <c r="A2491" s="50" t="s">
        <v>2101</v>
      </c>
      <c r="B2491" s="50" t="s">
        <v>6371</v>
      </c>
      <c r="C2491" s="204">
        <v>2.407</v>
      </c>
      <c r="D2491" s="204"/>
      <c r="E2491" s="204"/>
      <c r="F2491" s="204"/>
      <c r="G2491" s="204"/>
      <c r="H2491" s="204"/>
      <c r="I2491" s="204"/>
      <c r="J2491" s="204"/>
      <c r="K2491" s="204"/>
      <c r="L2491" s="204"/>
    </row>
    <row r="2492" spans="1:12" x14ac:dyDescent="0.25">
      <c r="A2492" s="50" t="s">
        <v>3644</v>
      </c>
      <c r="B2492" s="50" t="s">
        <v>6373</v>
      </c>
      <c r="C2492" s="204"/>
      <c r="D2492" s="204"/>
      <c r="E2492" s="204">
        <v>10.026</v>
      </c>
      <c r="F2492" s="204">
        <v>0</v>
      </c>
      <c r="G2492" s="204">
        <v>0</v>
      </c>
      <c r="H2492" s="204"/>
      <c r="I2492" s="204"/>
      <c r="J2492" s="204">
        <v>0</v>
      </c>
      <c r="K2492" s="204"/>
      <c r="L2492" s="204"/>
    </row>
    <row r="2493" spans="1:12" x14ac:dyDescent="0.25">
      <c r="A2493" s="50" t="s">
        <v>2991</v>
      </c>
      <c r="B2493" s="50" t="s">
        <v>6391</v>
      </c>
      <c r="C2493" s="204"/>
      <c r="D2493" s="204"/>
      <c r="E2493" s="204">
        <v>0</v>
      </c>
      <c r="F2493" s="204"/>
      <c r="G2493" s="204">
        <v>0.501</v>
      </c>
      <c r="H2493" s="204"/>
      <c r="I2493" s="204"/>
      <c r="J2493" s="204"/>
      <c r="K2493" s="204"/>
      <c r="L2493" s="204"/>
    </row>
    <row r="2494" spans="1:12" x14ac:dyDescent="0.25">
      <c r="A2494" s="50" t="s">
        <v>875</v>
      </c>
      <c r="B2494" s="50" t="s">
        <v>6397</v>
      </c>
      <c r="C2494" s="204"/>
      <c r="D2494" s="204"/>
      <c r="E2494" s="204">
        <v>0.50700000000000001</v>
      </c>
      <c r="F2494" s="204"/>
      <c r="G2494" s="204"/>
      <c r="H2494" s="204"/>
      <c r="I2494" s="204">
        <v>0</v>
      </c>
      <c r="J2494" s="204"/>
      <c r="K2494" s="204"/>
      <c r="L2494" s="204"/>
    </row>
    <row r="2495" spans="1:12" x14ac:dyDescent="0.25">
      <c r="A2495" s="50" t="s">
        <v>2671</v>
      </c>
      <c r="B2495" s="50" t="s">
        <v>6409</v>
      </c>
      <c r="C2495" s="204"/>
      <c r="D2495" s="204"/>
      <c r="E2495" s="204"/>
      <c r="F2495" s="204"/>
      <c r="G2495" s="204"/>
      <c r="H2495" s="204"/>
      <c r="I2495" s="204">
        <v>0.51900000000000002</v>
      </c>
      <c r="J2495" s="204"/>
      <c r="K2495" s="204"/>
      <c r="L2495" s="204"/>
    </row>
    <row r="2496" spans="1:12" x14ac:dyDescent="0.25">
      <c r="A2496" s="50" t="s">
        <v>2555</v>
      </c>
      <c r="B2496" s="50" t="s">
        <v>6411</v>
      </c>
      <c r="C2496" s="204"/>
      <c r="D2496" s="204"/>
      <c r="E2496" s="204"/>
      <c r="F2496" s="204">
        <v>1.2569999999999999</v>
      </c>
      <c r="G2496" s="204"/>
      <c r="H2496" s="204"/>
      <c r="I2496" s="204"/>
      <c r="J2496" s="204">
        <v>0</v>
      </c>
      <c r="K2496" s="204"/>
      <c r="L2496" s="204"/>
    </row>
    <row r="2497" spans="1:12" x14ac:dyDescent="0.25">
      <c r="A2497" s="50" t="s">
        <v>4295</v>
      </c>
      <c r="B2497" s="50" t="s">
        <v>6414</v>
      </c>
      <c r="C2497" s="204">
        <v>0</v>
      </c>
      <c r="D2497" s="204">
        <v>7.5</v>
      </c>
      <c r="E2497" s="204">
        <v>7.1150000000000002</v>
      </c>
      <c r="F2497" s="204">
        <v>5.4260000000000002</v>
      </c>
      <c r="G2497" s="204">
        <v>37.448999999999998</v>
      </c>
      <c r="H2497" s="204">
        <v>14.807</v>
      </c>
      <c r="I2497" s="204">
        <v>50.393000000000001</v>
      </c>
      <c r="J2497" s="204">
        <v>80.028000000000006</v>
      </c>
      <c r="K2497" s="204">
        <v>158.25399999999999</v>
      </c>
      <c r="L2497" s="204">
        <v>158.97999999999999</v>
      </c>
    </row>
    <row r="2498" spans="1:12" x14ac:dyDescent="0.25">
      <c r="A2498" s="50" t="s">
        <v>4341</v>
      </c>
      <c r="B2498" s="50" t="s">
        <v>6415</v>
      </c>
      <c r="C2498" s="204"/>
      <c r="D2498" s="204"/>
      <c r="E2498" s="204"/>
      <c r="F2498" s="204">
        <v>0</v>
      </c>
      <c r="G2498" s="204">
        <v>71.224999999999994</v>
      </c>
      <c r="H2498" s="204"/>
      <c r="I2498" s="204">
        <v>0</v>
      </c>
      <c r="J2498" s="204"/>
      <c r="K2498" s="204"/>
      <c r="L2498" s="204"/>
    </row>
    <row r="2499" spans="1:12" x14ac:dyDescent="0.25">
      <c r="A2499" s="50" t="s">
        <v>4176</v>
      </c>
      <c r="B2499" s="50" t="s">
        <v>6417</v>
      </c>
      <c r="C2499" s="204"/>
      <c r="D2499" s="204"/>
      <c r="E2499" s="204">
        <v>0</v>
      </c>
      <c r="F2499" s="204">
        <v>6.0990000000000002</v>
      </c>
      <c r="G2499" s="204"/>
      <c r="H2499" s="204">
        <v>1.54</v>
      </c>
      <c r="I2499" s="204"/>
      <c r="J2499" s="204"/>
      <c r="K2499" s="204"/>
      <c r="L2499" s="204"/>
    </row>
    <row r="2500" spans="1:12" x14ac:dyDescent="0.25">
      <c r="A2500" s="50" t="s">
        <v>4652</v>
      </c>
      <c r="B2500" s="50" t="s">
        <v>6418</v>
      </c>
      <c r="C2500" s="204"/>
      <c r="D2500" s="204"/>
      <c r="E2500" s="204">
        <v>0</v>
      </c>
      <c r="F2500" s="204">
        <v>0.15</v>
      </c>
      <c r="G2500" s="204">
        <v>12.927</v>
      </c>
      <c r="H2500" s="204">
        <v>2.4500000000000002</v>
      </c>
      <c r="I2500" s="204">
        <v>1.722</v>
      </c>
      <c r="J2500" s="204">
        <v>0</v>
      </c>
      <c r="K2500" s="204">
        <v>21.555</v>
      </c>
      <c r="L2500" s="204"/>
    </row>
    <row r="2501" spans="1:12" x14ac:dyDescent="0.25">
      <c r="A2501" s="50" t="s">
        <v>1363</v>
      </c>
      <c r="B2501" s="50" t="s">
        <v>6423</v>
      </c>
      <c r="C2501" s="204"/>
      <c r="D2501" s="204"/>
      <c r="E2501" s="204"/>
      <c r="F2501" s="204">
        <v>9.5449999999999999</v>
      </c>
      <c r="G2501" s="204"/>
      <c r="H2501" s="204"/>
      <c r="I2501" s="204"/>
      <c r="J2501" s="204">
        <v>1.637</v>
      </c>
      <c r="K2501" s="204"/>
      <c r="L2501" s="204"/>
    </row>
    <row r="2502" spans="1:12" x14ac:dyDescent="0.25">
      <c r="A2502" s="50" t="s">
        <v>2830</v>
      </c>
      <c r="B2502" s="50" t="s">
        <v>6430</v>
      </c>
      <c r="C2502" s="204"/>
      <c r="D2502" s="204"/>
      <c r="E2502" s="204"/>
      <c r="F2502" s="204"/>
      <c r="G2502" s="204">
        <v>2.7530000000000001</v>
      </c>
      <c r="H2502" s="204"/>
      <c r="I2502" s="204">
        <v>0</v>
      </c>
      <c r="J2502" s="204"/>
      <c r="K2502" s="204"/>
      <c r="L2502" s="204"/>
    </row>
    <row r="2503" spans="1:12" x14ac:dyDescent="0.25">
      <c r="A2503" s="50" t="s">
        <v>94</v>
      </c>
      <c r="B2503" s="50" t="s">
        <v>6433</v>
      </c>
      <c r="C2503" s="204"/>
      <c r="D2503" s="204">
        <v>1.5660000000000001</v>
      </c>
      <c r="E2503" s="204">
        <v>0</v>
      </c>
      <c r="F2503" s="204"/>
      <c r="G2503" s="204">
        <v>4.5060000000000002</v>
      </c>
      <c r="H2503" s="204">
        <v>48.561999999999998</v>
      </c>
      <c r="I2503" s="204"/>
      <c r="J2503" s="204">
        <v>9.4250000000000007</v>
      </c>
      <c r="K2503" s="204">
        <v>35.030999999999999</v>
      </c>
      <c r="L2503" s="204"/>
    </row>
    <row r="2504" spans="1:12" x14ac:dyDescent="0.25">
      <c r="A2504" s="50" t="s">
        <v>470</v>
      </c>
      <c r="B2504" s="50" t="s">
        <v>6436</v>
      </c>
      <c r="C2504" s="204"/>
      <c r="D2504" s="204"/>
      <c r="E2504" s="204"/>
      <c r="F2504" s="204"/>
      <c r="G2504" s="204"/>
      <c r="H2504" s="204"/>
      <c r="I2504" s="204">
        <v>0.57399999999999995</v>
      </c>
      <c r="J2504" s="204"/>
      <c r="K2504" s="204"/>
      <c r="L2504" s="204"/>
    </row>
    <row r="2505" spans="1:12" x14ac:dyDescent="0.25">
      <c r="A2505" s="50" t="s">
        <v>787</v>
      </c>
      <c r="B2505" s="50" t="s">
        <v>6437</v>
      </c>
      <c r="C2505" s="204"/>
      <c r="D2505" s="204"/>
      <c r="E2505" s="204">
        <v>2.6749999999999998</v>
      </c>
      <c r="F2505" s="204"/>
      <c r="G2505" s="204"/>
      <c r="H2505" s="204">
        <v>0</v>
      </c>
      <c r="I2505" s="204">
        <v>0</v>
      </c>
      <c r="J2505" s="204"/>
      <c r="K2505" s="204">
        <v>0</v>
      </c>
      <c r="L2505" s="204"/>
    </row>
    <row r="2506" spans="1:12" x14ac:dyDescent="0.25">
      <c r="A2506" s="50" t="s">
        <v>1207</v>
      </c>
      <c r="B2506" s="50" t="s">
        <v>6439</v>
      </c>
      <c r="C2506" s="204"/>
      <c r="D2506" s="204">
        <v>0.125</v>
      </c>
      <c r="E2506" s="204"/>
      <c r="F2506" s="204"/>
      <c r="G2506" s="204"/>
      <c r="H2506" s="204"/>
      <c r="I2506" s="204"/>
      <c r="J2506" s="204"/>
      <c r="K2506" s="204"/>
      <c r="L2506" s="204"/>
    </row>
    <row r="2507" spans="1:12" x14ac:dyDescent="0.25">
      <c r="A2507" s="50" t="s">
        <v>715</v>
      </c>
      <c r="B2507" s="50" t="s">
        <v>6440</v>
      </c>
      <c r="C2507" s="204"/>
      <c r="D2507" s="204">
        <v>0</v>
      </c>
      <c r="E2507" s="204">
        <v>0</v>
      </c>
      <c r="F2507" s="204"/>
      <c r="G2507" s="204"/>
      <c r="H2507" s="204">
        <v>0</v>
      </c>
      <c r="I2507" s="204">
        <v>0</v>
      </c>
      <c r="J2507" s="204">
        <v>6.35</v>
      </c>
      <c r="K2507" s="204"/>
      <c r="L2507" s="204"/>
    </row>
    <row r="2508" spans="1:12" x14ac:dyDescent="0.25">
      <c r="A2508" s="50" t="s">
        <v>165</v>
      </c>
      <c r="B2508" s="50" t="s">
        <v>6443</v>
      </c>
      <c r="C2508" s="204"/>
      <c r="D2508" s="204">
        <v>0</v>
      </c>
      <c r="E2508" s="204">
        <v>0</v>
      </c>
      <c r="F2508" s="204">
        <v>0</v>
      </c>
      <c r="G2508" s="204">
        <v>0</v>
      </c>
      <c r="H2508" s="204">
        <v>0</v>
      </c>
      <c r="I2508" s="204">
        <v>1.5760000000000001</v>
      </c>
      <c r="J2508" s="204">
        <v>10.002000000000001</v>
      </c>
      <c r="K2508" s="204">
        <v>0</v>
      </c>
      <c r="L2508" s="204"/>
    </row>
    <row r="2509" spans="1:12" x14ac:dyDescent="0.25">
      <c r="A2509" s="50" t="s">
        <v>10076</v>
      </c>
      <c r="B2509" s="50" t="s">
        <v>6452</v>
      </c>
      <c r="C2509" s="204"/>
      <c r="D2509" s="204"/>
      <c r="E2509" s="204">
        <v>24.859000000000002</v>
      </c>
      <c r="F2509" s="204">
        <v>0.01</v>
      </c>
      <c r="G2509" s="204">
        <v>0</v>
      </c>
      <c r="H2509" s="204"/>
      <c r="I2509" s="204">
        <v>0</v>
      </c>
      <c r="J2509" s="204">
        <v>0</v>
      </c>
      <c r="K2509" s="204">
        <v>0</v>
      </c>
      <c r="L2509" s="204"/>
    </row>
    <row r="2510" spans="1:12" x14ac:dyDescent="0.25">
      <c r="A2510" s="50" t="s">
        <v>10077</v>
      </c>
      <c r="B2510" s="50" t="s">
        <v>10078</v>
      </c>
      <c r="C2510" s="204">
        <v>26.062999999999999</v>
      </c>
      <c r="D2510" s="204">
        <v>0</v>
      </c>
      <c r="E2510" s="204">
        <v>327.089</v>
      </c>
      <c r="F2510" s="204">
        <v>26.221</v>
      </c>
      <c r="G2510" s="204">
        <v>4.681</v>
      </c>
      <c r="H2510" s="204">
        <v>5.7389999999999999</v>
      </c>
      <c r="I2510" s="204">
        <v>0</v>
      </c>
      <c r="J2510" s="204">
        <v>0</v>
      </c>
      <c r="K2510" s="204">
        <v>0</v>
      </c>
      <c r="L2510" s="204"/>
    </row>
    <row r="2511" spans="1:12" x14ac:dyDescent="0.25">
      <c r="A2511" s="50" t="s">
        <v>147</v>
      </c>
      <c r="B2511" s="50" t="s">
        <v>6459</v>
      </c>
      <c r="C2511" s="204"/>
      <c r="D2511" s="204">
        <v>40.170999999999999</v>
      </c>
      <c r="E2511" s="204">
        <v>34.518999999999998</v>
      </c>
      <c r="F2511" s="204">
        <v>0</v>
      </c>
      <c r="G2511" s="204">
        <v>5.258</v>
      </c>
      <c r="H2511" s="204">
        <v>0</v>
      </c>
      <c r="I2511" s="204">
        <v>0</v>
      </c>
      <c r="J2511" s="204">
        <v>0.46800000000000003</v>
      </c>
      <c r="K2511" s="204"/>
      <c r="L2511" s="204"/>
    </row>
    <row r="2512" spans="1:12" x14ac:dyDescent="0.25">
      <c r="A2512" s="50" t="s">
        <v>769</v>
      </c>
      <c r="B2512" s="50" t="s">
        <v>6462</v>
      </c>
      <c r="C2512" s="204">
        <v>4.194</v>
      </c>
      <c r="D2512" s="204"/>
      <c r="E2512" s="204">
        <v>0</v>
      </c>
      <c r="F2512" s="204"/>
      <c r="G2512" s="204">
        <v>0</v>
      </c>
      <c r="H2512" s="204"/>
      <c r="I2512" s="204"/>
      <c r="J2512" s="204">
        <v>12.003</v>
      </c>
      <c r="K2512" s="204"/>
      <c r="L2512" s="204"/>
    </row>
    <row r="2513" spans="1:12" x14ac:dyDescent="0.25">
      <c r="A2513" s="50" t="s">
        <v>27</v>
      </c>
      <c r="B2513" s="50" t="s">
        <v>6463</v>
      </c>
      <c r="C2513" s="204">
        <v>0</v>
      </c>
      <c r="D2513" s="204"/>
      <c r="E2513" s="204"/>
      <c r="F2513" s="204"/>
      <c r="G2513" s="204"/>
      <c r="H2513" s="204"/>
      <c r="I2513" s="204"/>
      <c r="J2513" s="204"/>
      <c r="K2513" s="204"/>
      <c r="L2513" s="204">
        <v>20.001999999999999</v>
      </c>
    </row>
    <row r="2514" spans="1:12" x14ac:dyDescent="0.25">
      <c r="A2514" s="50" t="s">
        <v>1205</v>
      </c>
      <c r="B2514" s="50" t="s">
        <v>6471</v>
      </c>
      <c r="C2514" s="204"/>
      <c r="D2514" s="204"/>
      <c r="E2514" s="204"/>
      <c r="F2514" s="204"/>
      <c r="G2514" s="204">
        <v>5.5469999999999997</v>
      </c>
      <c r="H2514" s="204"/>
      <c r="I2514" s="204"/>
      <c r="J2514" s="204"/>
      <c r="K2514" s="204"/>
      <c r="L2514" s="204"/>
    </row>
    <row r="2515" spans="1:12" x14ac:dyDescent="0.25">
      <c r="A2515" s="50" t="s">
        <v>2886</v>
      </c>
      <c r="B2515" s="50" t="s">
        <v>6473</v>
      </c>
      <c r="C2515" s="204"/>
      <c r="D2515" s="204">
        <v>7.3540000000000001</v>
      </c>
      <c r="E2515" s="204"/>
      <c r="F2515" s="204"/>
      <c r="G2515" s="204"/>
      <c r="H2515" s="204"/>
      <c r="I2515" s="204"/>
      <c r="J2515" s="204"/>
      <c r="K2515" s="204"/>
      <c r="L2515" s="204"/>
    </row>
    <row r="2516" spans="1:12" x14ac:dyDescent="0.25">
      <c r="A2516" s="50" t="s">
        <v>3356</v>
      </c>
      <c r="B2516" s="50" t="s">
        <v>6479</v>
      </c>
      <c r="C2516" s="204">
        <v>6.0339999999999998</v>
      </c>
      <c r="D2516" s="204"/>
      <c r="E2516" s="204">
        <v>0.68799999999999994</v>
      </c>
      <c r="F2516" s="204"/>
      <c r="G2516" s="204"/>
      <c r="H2516" s="204"/>
      <c r="I2516" s="204"/>
      <c r="J2516" s="204"/>
      <c r="K2516" s="204"/>
      <c r="L2516" s="204"/>
    </row>
    <row r="2517" spans="1:12" x14ac:dyDescent="0.25">
      <c r="A2517" s="50" t="s">
        <v>1440</v>
      </c>
      <c r="B2517" s="50" t="s">
        <v>6480</v>
      </c>
      <c r="C2517" s="204"/>
      <c r="D2517" s="204">
        <v>0.41699999999999998</v>
      </c>
      <c r="E2517" s="204"/>
      <c r="F2517" s="204"/>
      <c r="G2517" s="204"/>
      <c r="H2517" s="204"/>
      <c r="I2517" s="204"/>
      <c r="J2517" s="204"/>
      <c r="K2517" s="204"/>
      <c r="L2517" s="204"/>
    </row>
    <row r="2518" spans="1:12" x14ac:dyDescent="0.25">
      <c r="A2518" s="50" t="s">
        <v>10079</v>
      </c>
      <c r="B2518" s="50" t="s">
        <v>10080</v>
      </c>
      <c r="C2518" s="204"/>
      <c r="D2518" s="204"/>
      <c r="E2518" s="204">
        <v>49.628</v>
      </c>
      <c r="F2518" s="204"/>
      <c r="G2518" s="204"/>
      <c r="H2518" s="204"/>
      <c r="I2518" s="204"/>
      <c r="J2518" s="204">
        <v>0</v>
      </c>
      <c r="K2518" s="204">
        <v>0</v>
      </c>
      <c r="L2518" s="204"/>
    </row>
    <row r="2519" spans="1:12" x14ac:dyDescent="0.25">
      <c r="A2519" s="50" t="s">
        <v>1372</v>
      </c>
      <c r="B2519" s="50" t="s">
        <v>6492</v>
      </c>
      <c r="C2519" s="204"/>
      <c r="D2519" s="204"/>
      <c r="E2519" s="204"/>
      <c r="F2519" s="204"/>
      <c r="G2519" s="204"/>
      <c r="H2519" s="204"/>
      <c r="I2519" s="204"/>
      <c r="J2519" s="204">
        <v>4.1219999999999999</v>
      </c>
      <c r="K2519" s="204"/>
      <c r="L2519" s="204"/>
    </row>
    <row r="2520" spans="1:12" x14ac:dyDescent="0.25">
      <c r="A2520" s="50" t="s">
        <v>1120</v>
      </c>
      <c r="B2520" s="50" t="s">
        <v>6494</v>
      </c>
      <c r="C2520" s="204"/>
      <c r="D2520" s="204"/>
      <c r="E2520" s="204"/>
      <c r="F2520" s="204"/>
      <c r="G2520" s="204">
        <v>9.4250000000000007</v>
      </c>
      <c r="H2520" s="204">
        <v>20.385000000000002</v>
      </c>
      <c r="I2520" s="204"/>
      <c r="J2520" s="204">
        <v>21.454999999999998</v>
      </c>
      <c r="K2520" s="204"/>
      <c r="L2520" s="204"/>
    </row>
    <row r="2521" spans="1:12" x14ac:dyDescent="0.25">
      <c r="A2521" s="50" t="s">
        <v>611</v>
      </c>
      <c r="B2521" s="50" t="s">
        <v>6495</v>
      </c>
      <c r="C2521" s="204"/>
      <c r="D2521" s="204">
        <v>0.114</v>
      </c>
      <c r="E2521" s="204"/>
      <c r="F2521" s="204"/>
      <c r="G2521" s="204"/>
      <c r="H2521" s="204"/>
      <c r="I2521" s="204"/>
      <c r="J2521" s="204"/>
      <c r="K2521" s="204"/>
      <c r="L2521" s="204"/>
    </row>
    <row r="2522" spans="1:12" x14ac:dyDescent="0.25">
      <c r="A2522" s="50" t="s">
        <v>1126</v>
      </c>
      <c r="B2522" s="50" t="s">
        <v>6497</v>
      </c>
      <c r="C2522" s="204"/>
      <c r="D2522" s="204">
        <v>0</v>
      </c>
      <c r="E2522" s="204"/>
      <c r="F2522" s="204"/>
      <c r="G2522" s="204"/>
      <c r="H2522" s="204"/>
      <c r="I2522" s="204"/>
      <c r="J2522" s="204">
        <v>14.983000000000001</v>
      </c>
      <c r="K2522" s="204"/>
      <c r="L2522" s="204"/>
    </row>
    <row r="2523" spans="1:12" x14ac:dyDescent="0.25">
      <c r="A2523" s="50" t="s">
        <v>1437</v>
      </c>
      <c r="B2523" s="50" t="s">
        <v>6504</v>
      </c>
      <c r="C2523" s="204"/>
      <c r="D2523" s="204"/>
      <c r="E2523" s="204"/>
      <c r="F2523" s="204"/>
      <c r="G2523" s="204"/>
      <c r="H2523" s="204"/>
      <c r="I2523" s="204">
        <v>41.014000000000003</v>
      </c>
      <c r="J2523" s="204"/>
      <c r="K2523" s="204"/>
      <c r="L2523" s="204"/>
    </row>
    <row r="2524" spans="1:12" x14ac:dyDescent="0.25">
      <c r="A2524" s="50" t="s">
        <v>1247</v>
      </c>
      <c r="B2524" s="50" t="s">
        <v>6505</v>
      </c>
      <c r="C2524" s="204"/>
      <c r="D2524" s="204"/>
      <c r="E2524" s="204"/>
      <c r="F2524" s="204">
        <v>0.503</v>
      </c>
      <c r="G2524" s="204"/>
      <c r="H2524" s="204"/>
      <c r="I2524" s="204"/>
      <c r="J2524" s="204"/>
      <c r="K2524" s="204"/>
      <c r="L2524" s="204"/>
    </row>
    <row r="2525" spans="1:12" x14ac:dyDescent="0.25">
      <c r="A2525" s="50" t="s">
        <v>3128</v>
      </c>
      <c r="B2525" s="50" t="s">
        <v>6506</v>
      </c>
      <c r="C2525" s="204"/>
      <c r="D2525" s="204"/>
      <c r="E2525" s="204"/>
      <c r="F2525" s="204"/>
      <c r="G2525" s="204"/>
      <c r="H2525" s="204"/>
      <c r="I2525" s="204">
        <v>2.9000000000000001E-2</v>
      </c>
      <c r="J2525" s="204">
        <v>0</v>
      </c>
      <c r="K2525" s="204"/>
      <c r="L2525" s="204"/>
    </row>
    <row r="2526" spans="1:12" x14ac:dyDescent="0.25">
      <c r="A2526" s="50" t="s">
        <v>1302</v>
      </c>
      <c r="B2526" s="50" t="s">
        <v>6513</v>
      </c>
      <c r="C2526" s="204"/>
      <c r="D2526" s="204"/>
      <c r="E2526" s="204"/>
      <c r="F2526" s="204"/>
      <c r="G2526" s="204">
        <v>14.301</v>
      </c>
      <c r="H2526" s="204"/>
      <c r="I2526" s="204"/>
      <c r="J2526" s="204"/>
      <c r="K2526" s="204"/>
      <c r="L2526" s="204"/>
    </row>
    <row r="2527" spans="1:12" x14ac:dyDescent="0.25">
      <c r="A2527" s="50" t="s">
        <v>1837</v>
      </c>
      <c r="B2527" s="50" t="s">
        <v>6516</v>
      </c>
      <c r="C2527" s="204"/>
      <c r="D2527" s="204"/>
      <c r="E2527" s="204"/>
      <c r="F2527" s="204">
        <v>0.30199999999999999</v>
      </c>
      <c r="G2527" s="204"/>
      <c r="H2527" s="204"/>
      <c r="I2527" s="204"/>
      <c r="J2527" s="204"/>
      <c r="K2527" s="204"/>
      <c r="L2527" s="204"/>
    </row>
    <row r="2528" spans="1:12" x14ac:dyDescent="0.25">
      <c r="A2528" s="50" t="s">
        <v>2082</v>
      </c>
      <c r="B2528" s="50" t="s">
        <v>6517</v>
      </c>
      <c r="C2528" s="204">
        <v>14.102</v>
      </c>
      <c r="D2528" s="204">
        <v>246.73099999999999</v>
      </c>
      <c r="E2528" s="204">
        <v>618.04300000000001</v>
      </c>
      <c r="F2528" s="204">
        <v>1428.097</v>
      </c>
      <c r="G2528" s="204">
        <v>2773.2629999999999</v>
      </c>
      <c r="H2528" s="204">
        <v>6249.2250000000004</v>
      </c>
      <c r="I2528" s="204">
        <v>6012.5929999999998</v>
      </c>
      <c r="J2528" s="204">
        <v>4660.9070000000002</v>
      </c>
      <c r="K2528" s="204">
        <v>4294.674</v>
      </c>
      <c r="L2528" s="204">
        <v>3499.078</v>
      </c>
    </row>
    <row r="2529" spans="1:12" x14ac:dyDescent="0.25">
      <c r="A2529" s="50" t="s">
        <v>4441</v>
      </c>
      <c r="B2529" s="50" t="s">
        <v>6518</v>
      </c>
      <c r="C2529" s="204"/>
      <c r="D2529" s="204">
        <v>14.526999999999999</v>
      </c>
      <c r="E2529" s="204">
        <v>12.669</v>
      </c>
      <c r="F2529" s="204">
        <v>26.015999999999998</v>
      </c>
      <c r="G2529" s="204">
        <v>28.082999999999998</v>
      </c>
      <c r="H2529" s="204">
        <v>57.649000000000001</v>
      </c>
      <c r="I2529" s="204">
        <v>81.444999999999993</v>
      </c>
      <c r="J2529" s="204">
        <v>5931.7240000000002</v>
      </c>
      <c r="K2529" s="204">
        <v>569.54399999999998</v>
      </c>
      <c r="L2529" s="204">
        <v>174.01599999999999</v>
      </c>
    </row>
    <row r="2530" spans="1:12" x14ac:dyDescent="0.25">
      <c r="A2530" s="50" t="s">
        <v>2164</v>
      </c>
      <c r="B2530" s="50" t="s">
        <v>6519</v>
      </c>
      <c r="C2530" s="204"/>
      <c r="D2530" s="204"/>
      <c r="E2530" s="204">
        <v>4.1929999999999996</v>
      </c>
      <c r="F2530" s="204">
        <v>61.401000000000003</v>
      </c>
      <c r="G2530" s="204">
        <v>5.54</v>
      </c>
      <c r="H2530" s="204">
        <v>62.249000000000002</v>
      </c>
      <c r="I2530" s="204">
        <v>9.7460000000000004</v>
      </c>
      <c r="J2530" s="204">
        <v>9.0020000000000007</v>
      </c>
      <c r="K2530" s="204"/>
      <c r="L2530" s="204"/>
    </row>
    <row r="2531" spans="1:12" x14ac:dyDescent="0.25">
      <c r="A2531" s="50" t="s">
        <v>1023</v>
      </c>
      <c r="B2531" s="50" t="s">
        <v>6520</v>
      </c>
      <c r="C2531" s="204">
        <v>8.2539999999999996</v>
      </c>
      <c r="D2531" s="204">
        <v>5.5309999999999997</v>
      </c>
      <c r="E2531" s="204">
        <v>82.247</v>
      </c>
      <c r="F2531" s="204">
        <v>204.238</v>
      </c>
      <c r="G2531" s="204">
        <v>1657.4110000000001</v>
      </c>
      <c r="H2531" s="204">
        <v>1155.5440000000001</v>
      </c>
      <c r="I2531" s="204">
        <v>1808.453</v>
      </c>
      <c r="J2531" s="204">
        <v>490.40600000000001</v>
      </c>
      <c r="K2531" s="204">
        <v>614.04200000000003</v>
      </c>
      <c r="L2531" s="204">
        <v>195.381</v>
      </c>
    </row>
    <row r="2532" spans="1:12" x14ac:dyDescent="0.25">
      <c r="A2532" s="50" t="s">
        <v>325</v>
      </c>
      <c r="B2532" s="50" t="s">
        <v>6525</v>
      </c>
      <c r="C2532" s="204"/>
      <c r="D2532" s="204"/>
      <c r="E2532" s="204">
        <v>28.577999999999999</v>
      </c>
      <c r="F2532" s="204">
        <v>11.541</v>
      </c>
      <c r="G2532" s="204">
        <v>2.74</v>
      </c>
      <c r="H2532" s="204">
        <v>0</v>
      </c>
      <c r="I2532" s="204">
        <v>10.741</v>
      </c>
      <c r="J2532" s="204">
        <v>5.0010000000000003</v>
      </c>
      <c r="K2532" s="204">
        <v>0</v>
      </c>
      <c r="L2532" s="204">
        <v>37.603000000000002</v>
      </c>
    </row>
    <row r="2533" spans="1:12" x14ac:dyDescent="0.25">
      <c r="A2533" s="50" t="s">
        <v>2442</v>
      </c>
      <c r="B2533" s="50" t="s">
        <v>6526</v>
      </c>
      <c r="C2533" s="204"/>
      <c r="D2533" s="204"/>
      <c r="E2533" s="204">
        <v>0.27500000000000002</v>
      </c>
      <c r="F2533" s="204"/>
      <c r="G2533" s="204"/>
      <c r="H2533" s="204"/>
      <c r="I2533" s="204"/>
      <c r="J2533" s="204"/>
      <c r="K2533" s="204">
        <v>18.55</v>
      </c>
      <c r="L2533" s="204"/>
    </row>
    <row r="2534" spans="1:12" x14ac:dyDescent="0.25">
      <c r="A2534" s="50" t="s">
        <v>355</v>
      </c>
      <c r="B2534" s="50" t="s">
        <v>6528</v>
      </c>
      <c r="C2534" s="204">
        <v>28.678999999999998</v>
      </c>
      <c r="D2534" s="204">
        <v>20.213999999999999</v>
      </c>
      <c r="E2534" s="204">
        <v>3.3050000000000002</v>
      </c>
      <c r="F2534" s="204">
        <v>1.4999999999999999E-2</v>
      </c>
      <c r="G2534" s="204">
        <v>2.403</v>
      </c>
      <c r="H2534" s="204">
        <v>58.357999999999997</v>
      </c>
      <c r="I2534" s="204">
        <v>11.977</v>
      </c>
      <c r="J2534" s="204">
        <v>22.327000000000002</v>
      </c>
      <c r="K2534" s="204">
        <v>9.0719999999999992</v>
      </c>
      <c r="L2534" s="204"/>
    </row>
    <row r="2535" spans="1:12" x14ac:dyDescent="0.25">
      <c r="A2535" s="50" t="s">
        <v>1039</v>
      </c>
      <c r="B2535" s="50" t="s">
        <v>6529</v>
      </c>
      <c r="C2535" s="204"/>
      <c r="D2535" s="204">
        <v>7.609</v>
      </c>
      <c r="E2535" s="204"/>
      <c r="F2535" s="204">
        <v>53.534999999999997</v>
      </c>
      <c r="G2535" s="204">
        <v>46.896999999999998</v>
      </c>
      <c r="H2535" s="204">
        <v>347.36500000000001</v>
      </c>
      <c r="I2535" s="204">
        <v>103.32599999999999</v>
      </c>
      <c r="J2535" s="204">
        <v>50.938000000000002</v>
      </c>
      <c r="K2535" s="204">
        <v>4.4889999999999999</v>
      </c>
      <c r="L2535" s="204"/>
    </row>
    <row r="2536" spans="1:12" x14ac:dyDescent="0.25">
      <c r="A2536" s="50" t="s">
        <v>772</v>
      </c>
      <c r="B2536" s="50" t="s">
        <v>6530</v>
      </c>
      <c r="C2536" s="204"/>
      <c r="D2536" s="204"/>
      <c r="E2536" s="204"/>
      <c r="F2536" s="204">
        <v>0</v>
      </c>
      <c r="G2536" s="204"/>
      <c r="H2536" s="204">
        <v>0</v>
      </c>
      <c r="I2536" s="204"/>
      <c r="J2536" s="204"/>
      <c r="K2536" s="204">
        <v>11.725</v>
      </c>
      <c r="L2536" s="204">
        <v>80.153000000000006</v>
      </c>
    </row>
    <row r="2537" spans="1:12" x14ac:dyDescent="0.25">
      <c r="A2537" s="50" t="s">
        <v>2096</v>
      </c>
      <c r="B2537" s="50" t="s">
        <v>6531</v>
      </c>
      <c r="C2537" s="204">
        <v>51.619</v>
      </c>
      <c r="D2537" s="204">
        <v>12.22</v>
      </c>
      <c r="E2537" s="204">
        <v>92.370999999999995</v>
      </c>
      <c r="F2537" s="204">
        <v>5.9269999999999996</v>
      </c>
      <c r="G2537" s="204">
        <v>0</v>
      </c>
      <c r="H2537" s="204">
        <v>4.2350000000000003</v>
      </c>
      <c r="I2537" s="204"/>
      <c r="J2537" s="204">
        <v>0</v>
      </c>
      <c r="K2537" s="204">
        <v>1.399</v>
      </c>
      <c r="L2537" s="204">
        <v>5.5839999999999996</v>
      </c>
    </row>
    <row r="2538" spans="1:12" x14ac:dyDescent="0.25">
      <c r="A2538" s="50" t="s">
        <v>316</v>
      </c>
      <c r="B2538" s="50" t="s">
        <v>6532</v>
      </c>
      <c r="C2538" s="204">
        <v>0.16200000000000001</v>
      </c>
      <c r="D2538" s="204">
        <v>2.7559999999999998</v>
      </c>
      <c r="E2538" s="204">
        <v>26.382999999999999</v>
      </c>
      <c r="F2538" s="204">
        <v>1.4999999999999999E-2</v>
      </c>
      <c r="G2538" s="204">
        <v>0</v>
      </c>
      <c r="H2538" s="204">
        <v>39.957000000000001</v>
      </c>
      <c r="I2538" s="204">
        <v>3.7330000000000001</v>
      </c>
      <c r="J2538" s="204">
        <v>75.805999999999997</v>
      </c>
      <c r="K2538" s="204">
        <v>14.48</v>
      </c>
      <c r="L2538" s="204">
        <v>95.611000000000004</v>
      </c>
    </row>
    <row r="2539" spans="1:12" x14ac:dyDescent="0.25">
      <c r="A2539" s="50" t="s">
        <v>338</v>
      </c>
      <c r="B2539" s="50" t="s">
        <v>6533</v>
      </c>
      <c r="C2539" s="204">
        <v>0.89800000000000002</v>
      </c>
      <c r="D2539" s="204">
        <v>0</v>
      </c>
      <c r="E2539" s="204">
        <v>3.1459999999999999</v>
      </c>
      <c r="F2539" s="204">
        <v>0</v>
      </c>
      <c r="G2539" s="204">
        <v>0.58599999999999997</v>
      </c>
      <c r="H2539" s="204">
        <v>0</v>
      </c>
      <c r="I2539" s="204">
        <v>0.11799999999999999</v>
      </c>
      <c r="J2539" s="204">
        <v>1.8240000000000001</v>
      </c>
      <c r="K2539" s="204">
        <v>0.184</v>
      </c>
      <c r="L2539" s="204"/>
    </row>
    <row r="2540" spans="1:12" x14ac:dyDescent="0.25">
      <c r="A2540" s="50" t="s">
        <v>1065</v>
      </c>
      <c r="B2540" s="50" t="s">
        <v>6535</v>
      </c>
      <c r="C2540" s="204">
        <v>0</v>
      </c>
      <c r="D2540" s="204">
        <v>1.8160000000000001</v>
      </c>
      <c r="E2540" s="204">
        <v>0</v>
      </c>
      <c r="F2540" s="204">
        <v>0</v>
      </c>
      <c r="G2540" s="204">
        <v>0</v>
      </c>
      <c r="H2540" s="204">
        <v>14.669</v>
      </c>
      <c r="I2540" s="204">
        <v>0</v>
      </c>
      <c r="J2540" s="204">
        <v>2.601</v>
      </c>
      <c r="K2540" s="204">
        <v>0</v>
      </c>
      <c r="L2540" s="204"/>
    </row>
    <row r="2541" spans="1:12" x14ac:dyDescent="0.25">
      <c r="A2541" s="50" t="s">
        <v>714</v>
      </c>
      <c r="B2541" s="50" t="s">
        <v>6536</v>
      </c>
      <c r="C2541" s="204"/>
      <c r="D2541" s="204"/>
      <c r="E2541" s="204"/>
      <c r="F2541" s="204">
        <v>0.154</v>
      </c>
      <c r="G2541" s="204">
        <v>0</v>
      </c>
      <c r="H2541" s="204"/>
      <c r="I2541" s="204">
        <v>1.978</v>
      </c>
      <c r="J2541" s="204">
        <v>0.69799999999999995</v>
      </c>
      <c r="K2541" s="204"/>
      <c r="L2541" s="204"/>
    </row>
    <row r="2542" spans="1:12" x14ac:dyDescent="0.25">
      <c r="A2542" s="50" t="s">
        <v>630</v>
      </c>
      <c r="B2542" s="50" t="s">
        <v>6537</v>
      </c>
      <c r="C2542" s="204">
        <v>0</v>
      </c>
      <c r="D2542" s="204"/>
      <c r="E2542" s="204">
        <v>61.75</v>
      </c>
      <c r="F2542" s="204">
        <v>73.323999999999998</v>
      </c>
      <c r="G2542" s="204">
        <v>56.195999999999998</v>
      </c>
      <c r="H2542" s="204">
        <v>14.567</v>
      </c>
      <c r="I2542" s="204">
        <v>37.363999999999997</v>
      </c>
      <c r="J2542" s="204"/>
      <c r="K2542" s="204"/>
      <c r="L2542" s="204"/>
    </row>
    <row r="2543" spans="1:12" x14ac:dyDescent="0.25">
      <c r="A2543" s="50" t="s">
        <v>466</v>
      </c>
      <c r="B2543" s="50" t="s">
        <v>6538</v>
      </c>
      <c r="C2543" s="204"/>
      <c r="D2543" s="204"/>
      <c r="E2543" s="204"/>
      <c r="F2543" s="204"/>
      <c r="G2543" s="204">
        <v>0</v>
      </c>
      <c r="H2543" s="204"/>
      <c r="I2543" s="204">
        <v>10.217000000000001</v>
      </c>
      <c r="J2543" s="204"/>
      <c r="K2543" s="204"/>
      <c r="L2543" s="204"/>
    </row>
    <row r="2544" spans="1:12" x14ac:dyDescent="0.25">
      <c r="A2544" s="50" t="s">
        <v>664</v>
      </c>
      <c r="B2544" s="50" t="s">
        <v>6539</v>
      </c>
      <c r="C2544" s="204"/>
      <c r="D2544" s="204"/>
      <c r="E2544" s="204"/>
      <c r="F2544" s="204">
        <v>0.54400000000000004</v>
      </c>
      <c r="G2544" s="204"/>
      <c r="H2544" s="204"/>
      <c r="I2544" s="204"/>
      <c r="J2544" s="204"/>
      <c r="K2544" s="204"/>
      <c r="L2544" s="204"/>
    </row>
    <row r="2545" spans="1:12" x14ac:dyDescent="0.25">
      <c r="A2545" s="50" t="s">
        <v>2737</v>
      </c>
      <c r="B2545" s="50" t="s">
        <v>6544</v>
      </c>
      <c r="C2545" s="204"/>
      <c r="D2545" s="204"/>
      <c r="E2545" s="204"/>
      <c r="F2545" s="204"/>
      <c r="G2545" s="204"/>
      <c r="H2545" s="204"/>
      <c r="I2545" s="204"/>
      <c r="J2545" s="204"/>
      <c r="K2545" s="204">
        <v>0.23300000000000001</v>
      </c>
      <c r="L2545" s="204"/>
    </row>
    <row r="2546" spans="1:12" x14ac:dyDescent="0.25">
      <c r="A2546" s="50" t="s">
        <v>3865</v>
      </c>
      <c r="B2546" s="50" t="s">
        <v>6554</v>
      </c>
      <c r="C2546" s="204"/>
      <c r="D2546" s="204"/>
      <c r="E2546" s="204"/>
      <c r="F2546" s="204"/>
      <c r="G2546" s="204"/>
      <c r="H2546" s="204"/>
      <c r="I2546" s="204"/>
      <c r="J2546" s="204">
        <v>30.007000000000001</v>
      </c>
      <c r="K2546" s="204"/>
      <c r="L2546" s="204"/>
    </row>
    <row r="2547" spans="1:12" x14ac:dyDescent="0.25">
      <c r="A2547" s="50" t="s">
        <v>327</v>
      </c>
      <c r="B2547" s="50" t="s">
        <v>6563</v>
      </c>
      <c r="C2547" s="204">
        <v>9.4410000000000007</v>
      </c>
      <c r="D2547" s="204"/>
      <c r="E2547" s="204"/>
      <c r="F2547" s="204"/>
      <c r="G2547" s="204"/>
      <c r="H2547" s="204"/>
      <c r="I2547" s="204"/>
      <c r="J2547" s="204"/>
      <c r="K2547" s="204"/>
      <c r="L2547" s="204"/>
    </row>
    <row r="2548" spans="1:12" x14ac:dyDescent="0.25">
      <c r="A2548" s="50" t="s">
        <v>642</v>
      </c>
      <c r="B2548" s="50" t="s">
        <v>6564</v>
      </c>
      <c r="C2548" s="204"/>
      <c r="D2548" s="204"/>
      <c r="E2548" s="204"/>
      <c r="F2548" s="204"/>
      <c r="G2548" s="204"/>
      <c r="H2548" s="204">
        <v>2.2149999999999999</v>
      </c>
      <c r="I2548" s="204"/>
      <c r="J2548" s="204"/>
      <c r="K2548" s="204"/>
      <c r="L2548" s="204"/>
    </row>
    <row r="2549" spans="1:12" x14ac:dyDescent="0.25">
      <c r="A2549" s="50" t="s">
        <v>898</v>
      </c>
      <c r="B2549" s="50" t="s">
        <v>6566</v>
      </c>
      <c r="C2549" s="204">
        <v>1.998</v>
      </c>
      <c r="D2549" s="204"/>
      <c r="E2549" s="204">
        <v>0</v>
      </c>
      <c r="F2549" s="204"/>
      <c r="G2549" s="204">
        <v>0</v>
      </c>
      <c r="H2549" s="204">
        <v>0.73899999999999999</v>
      </c>
      <c r="I2549" s="204"/>
      <c r="J2549" s="204">
        <v>0.93500000000000005</v>
      </c>
      <c r="K2549" s="204">
        <v>4.3890000000000002</v>
      </c>
      <c r="L2549" s="204"/>
    </row>
    <row r="2550" spans="1:12" x14ac:dyDescent="0.25">
      <c r="A2550" s="50" t="s">
        <v>374</v>
      </c>
      <c r="B2550" s="50" t="s">
        <v>6567</v>
      </c>
      <c r="C2550" s="204">
        <v>20.308</v>
      </c>
      <c r="D2550" s="204">
        <v>42.738</v>
      </c>
      <c r="E2550" s="204">
        <v>126.84</v>
      </c>
      <c r="F2550" s="204">
        <v>326.93700000000001</v>
      </c>
      <c r="G2550" s="204">
        <v>190.41</v>
      </c>
      <c r="H2550" s="204">
        <v>114.379</v>
      </c>
      <c r="I2550" s="204">
        <v>93.878</v>
      </c>
      <c r="J2550" s="204">
        <v>76.042000000000002</v>
      </c>
      <c r="K2550" s="204">
        <v>72.105999999999995</v>
      </c>
      <c r="L2550" s="204">
        <v>18.64</v>
      </c>
    </row>
    <row r="2551" spans="1:12" x14ac:dyDescent="0.25">
      <c r="A2551" s="50" t="s">
        <v>330</v>
      </c>
      <c r="B2551" s="50" t="s">
        <v>6568</v>
      </c>
      <c r="C2551" s="204">
        <v>97.971999999999994</v>
      </c>
      <c r="D2551" s="204">
        <v>173.678</v>
      </c>
      <c r="E2551" s="204">
        <v>45.96</v>
      </c>
      <c r="F2551" s="204">
        <v>13.597</v>
      </c>
      <c r="G2551" s="204">
        <v>0.57499999999999996</v>
      </c>
      <c r="H2551" s="204">
        <v>6.6989999999999998</v>
      </c>
      <c r="I2551" s="204">
        <v>0.23699999999999999</v>
      </c>
      <c r="J2551" s="204">
        <v>2.5760000000000001</v>
      </c>
      <c r="K2551" s="204">
        <v>1.0469999999999999</v>
      </c>
      <c r="L2551" s="204"/>
    </row>
    <row r="2552" spans="1:12" x14ac:dyDescent="0.25">
      <c r="A2552" s="50" t="s">
        <v>285</v>
      </c>
      <c r="B2552" s="50" t="s">
        <v>6569</v>
      </c>
      <c r="C2552" s="204">
        <v>2.1139999999999999</v>
      </c>
      <c r="D2552" s="204">
        <v>2.448</v>
      </c>
      <c r="E2552" s="204">
        <v>39.85</v>
      </c>
      <c r="F2552" s="204">
        <v>8.2690000000000001</v>
      </c>
      <c r="G2552" s="204">
        <v>9.4930000000000003</v>
      </c>
      <c r="H2552" s="204">
        <v>1.2450000000000001</v>
      </c>
      <c r="I2552" s="204">
        <v>0.10100000000000001</v>
      </c>
      <c r="J2552" s="204">
        <v>1.8939999999999999</v>
      </c>
      <c r="K2552" s="204">
        <v>23.675999999999998</v>
      </c>
      <c r="L2552" s="204">
        <v>18.277999999999999</v>
      </c>
    </row>
    <row r="2553" spans="1:12" x14ac:dyDescent="0.25">
      <c r="A2553" s="50" t="s">
        <v>214</v>
      </c>
      <c r="B2553" s="50" t="s">
        <v>6570</v>
      </c>
      <c r="C2553" s="204">
        <v>17.215</v>
      </c>
      <c r="D2553" s="204">
        <v>8.2029999999999994</v>
      </c>
      <c r="E2553" s="204">
        <v>55.643000000000001</v>
      </c>
      <c r="F2553" s="204">
        <v>2.1019999999999999</v>
      </c>
      <c r="G2553" s="204">
        <v>7.41</v>
      </c>
      <c r="H2553" s="204">
        <v>38.332999999999998</v>
      </c>
      <c r="I2553" s="204">
        <v>12.371</v>
      </c>
      <c r="J2553" s="204"/>
      <c r="K2553" s="204">
        <v>7.2009999999999996</v>
      </c>
      <c r="L2553" s="204">
        <v>13.205</v>
      </c>
    </row>
    <row r="2554" spans="1:12" x14ac:dyDescent="0.25">
      <c r="A2554" s="50" t="s">
        <v>2001</v>
      </c>
      <c r="B2554" s="50" t="s">
        <v>6571</v>
      </c>
      <c r="C2554" s="204"/>
      <c r="D2554" s="204"/>
      <c r="E2554" s="204"/>
      <c r="F2554" s="204"/>
      <c r="G2554" s="204">
        <v>0</v>
      </c>
      <c r="H2554" s="204">
        <v>0.39400000000000002</v>
      </c>
      <c r="I2554" s="204">
        <v>0</v>
      </c>
      <c r="J2554" s="204"/>
      <c r="K2554" s="204"/>
      <c r="L2554" s="204"/>
    </row>
    <row r="2555" spans="1:12" x14ac:dyDescent="0.25">
      <c r="A2555" s="50" t="s">
        <v>295</v>
      </c>
      <c r="B2555" s="50" t="s">
        <v>6572</v>
      </c>
      <c r="C2555" s="204">
        <v>0.20100000000000001</v>
      </c>
      <c r="D2555" s="204">
        <v>0</v>
      </c>
      <c r="E2555" s="204">
        <v>0</v>
      </c>
      <c r="F2555" s="204">
        <v>0</v>
      </c>
      <c r="G2555" s="204">
        <v>23.109000000000002</v>
      </c>
      <c r="H2555" s="204">
        <v>43.326999999999998</v>
      </c>
      <c r="I2555" s="204">
        <v>62.087000000000003</v>
      </c>
      <c r="J2555" s="204">
        <v>64.558999999999997</v>
      </c>
      <c r="K2555" s="204">
        <v>23.942</v>
      </c>
      <c r="L2555" s="204">
        <v>74.721000000000004</v>
      </c>
    </row>
    <row r="2556" spans="1:12" x14ac:dyDescent="0.25">
      <c r="A2556" s="50" t="s">
        <v>340</v>
      </c>
      <c r="B2556" s="50" t="s">
        <v>6573</v>
      </c>
      <c r="C2556" s="204">
        <v>2.6709999999999998</v>
      </c>
      <c r="D2556" s="204">
        <v>0.219</v>
      </c>
      <c r="E2556" s="204">
        <v>16.143000000000001</v>
      </c>
      <c r="F2556" s="204">
        <v>0.30199999999999999</v>
      </c>
      <c r="G2556" s="204">
        <v>3.3380000000000001</v>
      </c>
      <c r="H2556" s="204">
        <v>57.124000000000002</v>
      </c>
      <c r="I2556" s="204">
        <v>4.4999999999999998E-2</v>
      </c>
      <c r="J2556" s="204">
        <v>0</v>
      </c>
      <c r="K2556" s="204">
        <v>8.4000000000000005E-2</v>
      </c>
      <c r="L2556" s="204">
        <v>5.2</v>
      </c>
    </row>
    <row r="2557" spans="1:12" x14ac:dyDescent="0.25">
      <c r="A2557" s="50" t="s">
        <v>425</v>
      </c>
      <c r="B2557" s="50" t="s">
        <v>6574</v>
      </c>
      <c r="C2557" s="204">
        <v>52.856999999999999</v>
      </c>
      <c r="D2557" s="204">
        <v>973.54200000000003</v>
      </c>
      <c r="E2557" s="204">
        <v>366.66300000000001</v>
      </c>
      <c r="F2557" s="204">
        <v>196.30500000000001</v>
      </c>
      <c r="G2557" s="204">
        <v>358.702</v>
      </c>
      <c r="H2557" s="204">
        <v>37.161999999999999</v>
      </c>
      <c r="I2557" s="204">
        <v>27.317</v>
      </c>
      <c r="J2557" s="204">
        <v>17.623000000000001</v>
      </c>
      <c r="K2557" s="204">
        <v>109.753</v>
      </c>
      <c r="L2557" s="204">
        <v>14.981999999999999</v>
      </c>
    </row>
    <row r="2558" spans="1:12" x14ac:dyDescent="0.25">
      <c r="A2558" s="50" t="s">
        <v>453</v>
      </c>
      <c r="B2558" s="50" t="s">
        <v>6575</v>
      </c>
      <c r="C2558" s="204">
        <v>1.5449999999999999</v>
      </c>
      <c r="D2558" s="204">
        <v>265.45</v>
      </c>
      <c r="E2558" s="204">
        <v>211.13499999999999</v>
      </c>
      <c r="F2558" s="204">
        <v>488.03800000000001</v>
      </c>
      <c r="G2558" s="204">
        <v>272.11700000000002</v>
      </c>
      <c r="H2558" s="204">
        <v>535.87599999999998</v>
      </c>
      <c r="I2558" s="204">
        <v>124.18</v>
      </c>
      <c r="J2558" s="204">
        <v>79.483999999999995</v>
      </c>
      <c r="K2558" s="204">
        <v>315.20600000000002</v>
      </c>
      <c r="L2558" s="204">
        <v>235.61600000000001</v>
      </c>
    </row>
    <row r="2559" spans="1:12" x14ac:dyDescent="0.25">
      <c r="A2559" s="50" t="s">
        <v>917</v>
      </c>
      <c r="B2559" s="50" t="s">
        <v>6576</v>
      </c>
      <c r="C2559" s="204">
        <v>0</v>
      </c>
      <c r="D2559" s="204">
        <v>1.044</v>
      </c>
      <c r="E2559" s="204">
        <v>0.73899999999999999</v>
      </c>
      <c r="F2559" s="204">
        <v>7.38</v>
      </c>
      <c r="G2559" s="204">
        <v>2.2599999999999998</v>
      </c>
      <c r="H2559" s="204">
        <v>0.04</v>
      </c>
      <c r="I2559" s="204">
        <v>0</v>
      </c>
      <c r="J2559" s="204">
        <v>9.0920000000000005</v>
      </c>
      <c r="K2559" s="204">
        <v>0.24</v>
      </c>
      <c r="L2559" s="204"/>
    </row>
    <row r="2560" spans="1:12" x14ac:dyDescent="0.25">
      <c r="A2560" s="50" t="s">
        <v>2376</v>
      </c>
      <c r="B2560" s="50" t="s">
        <v>6577</v>
      </c>
      <c r="C2560" s="204"/>
      <c r="D2560" s="204"/>
      <c r="E2560" s="204"/>
      <c r="F2560" s="204"/>
      <c r="G2560" s="204"/>
      <c r="H2560" s="204"/>
      <c r="I2560" s="204">
        <v>0.10299999999999999</v>
      </c>
      <c r="J2560" s="204"/>
      <c r="K2560" s="204"/>
      <c r="L2560" s="204"/>
    </row>
    <row r="2561" spans="1:12" x14ac:dyDescent="0.25">
      <c r="A2561" s="50" t="s">
        <v>1144</v>
      </c>
      <c r="B2561" s="50" t="s">
        <v>6578</v>
      </c>
      <c r="C2561" s="204"/>
      <c r="D2561" s="204">
        <v>0.20899999999999999</v>
      </c>
      <c r="E2561" s="204"/>
      <c r="F2561" s="204">
        <v>0</v>
      </c>
      <c r="G2561" s="204"/>
      <c r="H2561" s="204"/>
      <c r="I2561" s="204"/>
      <c r="J2561" s="204"/>
      <c r="K2561" s="204">
        <v>0</v>
      </c>
      <c r="L2561" s="204"/>
    </row>
    <row r="2562" spans="1:12" x14ac:dyDescent="0.25">
      <c r="A2562" s="50" t="s">
        <v>621</v>
      </c>
      <c r="B2562" s="50" t="s">
        <v>6579</v>
      </c>
      <c r="C2562" s="204">
        <v>0.46300000000000002</v>
      </c>
      <c r="D2562" s="204"/>
      <c r="E2562" s="204">
        <v>4.4950000000000001</v>
      </c>
      <c r="F2562" s="204">
        <v>2.4929999999999999</v>
      </c>
      <c r="G2562" s="204">
        <v>0</v>
      </c>
      <c r="H2562" s="204">
        <v>7.3999999999999996E-2</v>
      </c>
      <c r="I2562" s="204">
        <v>0</v>
      </c>
      <c r="J2562" s="204">
        <v>2.2010000000000001</v>
      </c>
      <c r="K2562" s="204">
        <v>1.8959999999999999</v>
      </c>
      <c r="L2562" s="204">
        <v>5.1950000000000003</v>
      </c>
    </row>
    <row r="2563" spans="1:12" x14ac:dyDescent="0.25">
      <c r="A2563" s="50" t="s">
        <v>1367</v>
      </c>
      <c r="B2563" s="50" t="s">
        <v>6580</v>
      </c>
      <c r="C2563" s="204"/>
      <c r="D2563" s="204"/>
      <c r="E2563" s="204">
        <v>179.71700000000001</v>
      </c>
      <c r="F2563" s="204">
        <v>0.61499999999999999</v>
      </c>
      <c r="G2563" s="204">
        <v>1132.1089999999999</v>
      </c>
      <c r="H2563" s="204">
        <v>489.39699999999999</v>
      </c>
      <c r="I2563" s="204">
        <v>20.007999999999999</v>
      </c>
      <c r="J2563" s="204">
        <v>31.71</v>
      </c>
      <c r="K2563" s="204">
        <v>82.057000000000002</v>
      </c>
      <c r="L2563" s="204">
        <v>43.055</v>
      </c>
    </row>
    <row r="2564" spans="1:12" x14ac:dyDescent="0.25">
      <c r="A2564" s="50" t="s">
        <v>511</v>
      </c>
      <c r="B2564" s="50" t="s">
        <v>6581</v>
      </c>
      <c r="C2564" s="204"/>
      <c r="D2564" s="204">
        <v>4.718</v>
      </c>
      <c r="E2564" s="204">
        <v>0</v>
      </c>
      <c r="F2564" s="204">
        <v>0</v>
      </c>
      <c r="G2564" s="204">
        <v>0.746</v>
      </c>
      <c r="H2564" s="204"/>
      <c r="I2564" s="204"/>
      <c r="J2564" s="204">
        <v>0</v>
      </c>
      <c r="K2564" s="204">
        <v>0</v>
      </c>
      <c r="L2564" s="204">
        <v>0</v>
      </c>
    </row>
    <row r="2565" spans="1:12" x14ac:dyDescent="0.25">
      <c r="A2565" s="50" t="s">
        <v>2228</v>
      </c>
      <c r="B2565" s="50" t="s">
        <v>6582</v>
      </c>
      <c r="C2565" s="204"/>
      <c r="D2565" s="204"/>
      <c r="E2565" s="204"/>
      <c r="F2565" s="204"/>
      <c r="G2565" s="204"/>
      <c r="H2565" s="204">
        <v>1.4019999999999999</v>
      </c>
      <c r="I2565" s="204">
        <v>1.9390000000000001</v>
      </c>
      <c r="J2565" s="204"/>
      <c r="K2565" s="204"/>
      <c r="L2565" s="204"/>
    </row>
    <row r="2566" spans="1:12" x14ac:dyDescent="0.25">
      <c r="A2566" s="50" t="s">
        <v>2233</v>
      </c>
      <c r="B2566" s="50" t="s">
        <v>6583</v>
      </c>
      <c r="C2566" s="204"/>
      <c r="D2566" s="204">
        <v>0.79800000000000004</v>
      </c>
      <c r="E2566" s="204">
        <v>1.873</v>
      </c>
      <c r="F2566" s="204">
        <v>2.347</v>
      </c>
      <c r="G2566" s="204">
        <v>0.1</v>
      </c>
      <c r="H2566" s="204">
        <v>1.0820000000000001</v>
      </c>
      <c r="I2566" s="204">
        <v>0.182</v>
      </c>
      <c r="J2566" s="204">
        <v>3.984</v>
      </c>
      <c r="K2566" s="204"/>
      <c r="L2566" s="204"/>
    </row>
    <row r="2567" spans="1:12" x14ac:dyDescent="0.25">
      <c r="A2567" s="50" t="s">
        <v>88</v>
      </c>
      <c r="B2567" s="50" t="s">
        <v>6584</v>
      </c>
      <c r="C2567" s="204">
        <v>151.65899999999999</v>
      </c>
      <c r="D2567" s="204">
        <v>41.613</v>
      </c>
      <c r="E2567" s="204">
        <v>181.86099999999999</v>
      </c>
      <c r="F2567" s="204">
        <v>1779.62</v>
      </c>
      <c r="G2567" s="204">
        <v>2931.5740000000001</v>
      </c>
      <c r="H2567" s="204">
        <v>640.77499999999998</v>
      </c>
      <c r="I2567" s="204">
        <v>3441.6410000000001</v>
      </c>
      <c r="J2567" s="204">
        <v>0</v>
      </c>
      <c r="K2567" s="204">
        <v>28.85</v>
      </c>
      <c r="L2567" s="204">
        <v>84.707999999999998</v>
      </c>
    </row>
    <row r="2568" spans="1:12" x14ac:dyDescent="0.25">
      <c r="A2568" s="50" t="s">
        <v>2558</v>
      </c>
      <c r="B2568" s="50" t="s">
        <v>6585</v>
      </c>
      <c r="C2568" s="204"/>
      <c r="D2568" s="204">
        <v>7.5129999999999999</v>
      </c>
      <c r="E2568" s="204">
        <v>5.9320000000000004</v>
      </c>
      <c r="F2568" s="204">
        <v>0</v>
      </c>
      <c r="G2568" s="204"/>
      <c r="H2568" s="204"/>
      <c r="I2568" s="204"/>
      <c r="J2568" s="204"/>
      <c r="K2568" s="204">
        <v>4.665</v>
      </c>
      <c r="L2568" s="204"/>
    </row>
    <row r="2569" spans="1:12" x14ac:dyDescent="0.25">
      <c r="A2569" s="50" t="s">
        <v>3776</v>
      </c>
      <c r="B2569" s="50" t="s">
        <v>6600</v>
      </c>
      <c r="C2569" s="204"/>
      <c r="D2569" s="204"/>
      <c r="E2569" s="204"/>
      <c r="F2569" s="204"/>
      <c r="G2569" s="204"/>
      <c r="H2569" s="204"/>
      <c r="I2569" s="204">
        <v>0.186</v>
      </c>
      <c r="J2569" s="204"/>
      <c r="K2569" s="204"/>
      <c r="L2569" s="204"/>
    </row>
    <row r="2570" spans="1:12" x14ac:dyDescent="0.25">
      <c r="A2570" s="50" t="s">
        <v>3207</v>
      </c>
      <c r="B2570" s="50" t="s">
        <v>6605</v>
      </c>
      <c r="C2570" s="204"/>
      <c r="D2570" s="204">
        <v>2.9359999999999999</v>
      </c>
      <c r="E2570" s="204">
        <v>32.402999999999999</v>
      </c>
      <c r="F2570" s="204">
        <v>168.21899999999999</v>
      </c>
      <c r="G2570" s="204">
        <v>60.356999999999999</v>
      </c>
      <c r="H2570" s="204">
        <v>63.956000000000003</v>
      </c>
      <c r="I2570" s="204">
        <v>1.954</v>
      </c>
      <c r="J2570" s="204"/>
      <c r="K2570" s="204"/>
      <c r="L2570" s="204">
        <v>21.001999999999999</v>
      </c>
    </row>
    <row r="2571" spans="1:12" x14ac:dyDescent="0.25">
      <c r="A2571" s="50" t="s">
        <v>1159</v>
      </c>
      <c r="B2571" s="50" t="s">
        <v>6609</v>
      </c>
      <c r="C2571" s="204">
        <v>0.81200000000000006</v>
      </c>
      <c r="D2571" s="204">
        <v>2.1709999999999998</v>
      </c>
      <c r="E2571" s="204"/>
      <c r="F2571" s="204"/>
      <c r="G2571" s="204"/>
      <c r="H2571" s="204"/>
      <c r="I2571" s="204"/>
      <c r="J2571" s="204"/>
      <c r="K2571" s="204"/>
      <c r="L2571" s="204"/>
    </row>
    <row r="2572" spans="1:12" x14ac:dyDescent="0.25">
      <c r="A2572" s="50" t="s">
        <v>1980</v>
      </c>
      <c r="B2572" s="50" t="s">
        <v>6610</v>
      </c>
      <c r="C2572" s="204"/>
      <c r="D2572" s="204"/>
      <c r="E2572" s="204"/>
      <c r="F2572" s="204"/>
      <c r="G2572" s="204">
        <v>0.41099999999999998</v>
      </c>
      <c r="H2572" s="204"/>
      <c r="I2572" s="204"/>
      <c r="J2572" s="204"/>
      <c r="K2572" s="204"/>
      <c r="L2572" s="204"/>
    </row>
    <row r="2573" spans="1:12" x14ac:dyDescent="0.25">
      <c r="A2573" s="50" t="s">
        <v>1746</v>
      </c>
      <c r="B2573" s="50" t="s">
        <v>6611</v>
      </c>
      <c r="C2573" s="204"/>
      <c r="D2573" s="204"/>
      <c r="E2573" s="204">
        <v>2.5999999999999999E-2</v>
      </c>
      <c r="F2573" s="204"/>
      <c r="G2573" s="204"/>
      <c r="H2573" s="204">
        <v>0</v>
      </c>
      <c r="I2573" s="204"/>
      <c r="J2573" s="204"/>
      <c r="K2573" s="204"/>
      <c r="L2573" s="204"/>
    </row>
    <row r="2574" spans="1:12" x14ac:dyDescent="0.25">
      <c r="A2574" s="50" t="s">
        <v>1714</v>
      </c>
      <c r="B2574" s="50" t="s">
        <v>6612</v>
      </c>
      <c r="C2574" s="204"/>
      <c r="D2574" s="204"/>
      <c r="E2574" s="204"/>
      <c r="F2574" s="204"/>
      <c r="G2574" s="204">
        <v>0.80100000000000005</v>
      </c>
      <c r="H2574" s="204">
        <v>0.14799999999999999</v>
      </c>
      <c r="I2574" s="204">
        <v>9.6000000000000002E-2</v>
      </c>
      <c r="J2574" s="204"/>
      <c r="K2574" s="204"/>
      <c r="L2574" s="204"/>
    </row>
    <row r="2575" spans="1:12" x14ac:dyDescent="0.25">
      <c r="A2575" s="50" t="s">
        <v>10081</v>
      </c>
      <c r="B2575" s="50" t="s">
        <v>10082</v>
      </c>
      <c r="C2575" s="204"/>
      <c r="D2575" s="204"/>
      <c r="E2575" s="204"/>
      <c r="F2575" s="204"/>
      <c r="G2575" s="204"/>
      <c r="H2575" s="204">
        <v>9.9000000000000005E-2</v>
      </c>
      <c r="I2575" s="204"/>
      <c r="J2575" s="204"/>
      <c r="K2575" s="204"/>
      <c r="L2575" s="204"/>
    </row>
    <row r="2576" spans="1:12" x14ac:dyDescent="0.25">
      <c r="A2576" s="50" t="s">
        <v>10083</v>
      </c>
      <c r="B2576" s="50" t="s">
        <v>10084</v>
      </c>
      <c r="C2576" s="204">
        <v>7.4809999999999999</v>
      </c>
      <c r="D2576" s="204">
        <v>0</v>
      </c>
      <c r="E2576" s="204"/>
      <c r="F2576" s="204">
        <v>0</v>
      </c>
      <c r="G2576" s="204">
        <v>0.14000000000000001</v>
      </c>
      <c r="H2576" s="204">
        <v>2.9569999999999999</v>
      </c>
      <c r="I2576" s="204"/>
      <c r="J2576" s="204"/>
      <c r="K2576" s="204"/>
      <c r="L2576" s="204"/>
    </row>
    <row r="2577" spans="1:12" x14ac:dyDescent="0.25">
      <c r="A2577" s="50" t="s">
        <v>89</v>
      </c>
      <c r="B2577" s="50" t="s">
        <v>6636</v>
      </c>
      <c r="C2577" s="204">
        <v>52.628</v>
      </c>
      <c r="D2577" s="204">
        <v>0</v>
      </c>
      <c r="E2577" s="204">
        <v>0</v>
      </c>
      <c r="F2577" s="204">
        <v>0</v>
      </c>
      <c r="G2577" s="204">
        <v>73.245999999999995</v>
      </c>
      <c r="H2577" s="204">
        <v>8.3480000000000008</v>
      </c>
      <c r="I2577" s="204">
        <v>0</v>
      </c>
      <c r="J2577" s="204">
        <v>126.9</v>
      </c>
      <c r="K2577" s="204">
        <v>0</v>
      </c>
      <c r="L2577" s="204">
        <v>13.571</v>
      </c>
    </row>
    <row r="2578" spans="1:12" x14ac:dyDescent="0.25">
      <c r="A2578" s="50" t="s">
        <v>68</v>
      </c>
      <c r="B2578" s="50" t="s">
        <v>6637</v>
      </c>
      <c r="C2578" s="204">
        <v>0</v>
      </c>
      <c r="D2578" s="204">
        <v>9.4E-2</v>
      </c>
      <c r="E2578" s="204">
        <v>0</v>
      </c>
      <c r="F2578" s="204">
        <v>0</v>
      </c>
      <c r="G2578" s="204">
        <v>17.841000000000001</v>
      </c>
      <c r="H2578" s="204">
        <v>63.427</v>
      </c>
      <c r="I2578" s="204"/>
      <c r="J2578" s="204">
        <v>0</v>
      </c>
      <c r="K2578" s="204">
        <v>0</v>
      </c>
      <c r="L2578" s="204"/>
    </row>
    <row r="2579" spans="1:12" x14ac:dyDescent="0.25">
      <c r="A2579" s="50" t="s">
        <v>258</v>
      </c>
      <c r="B2579" s="50" t="s">
        <v>6648</v>
      </c>
      <c r="C2579" s="204"/>
      <c r="D2579" s="204">
        <v>0.251</v>
      </c>
      <c r="E2579" s="204">
        <v>0.83699999999999997</v>
      </c>
      <c r="F2579" s="204">
        <v>0</v>
      </c>
      <c r="G2579" s="204">
        <v>0</v>
      </c>
      <c r="H2579" s="204">
        <v>0</v>
      </c>
      <c r="I2579" s="204">
        <v>0</v>
      </c>
      <c r="J2579" s="204"/>
      <c r="K2579" s="204"/>
      <c r="L2579" s="204"/>
    </row>
    <row r="2580" spans="1:12" x14ac:dyDescent="0.25">
      <c r="A2580" s="50" t="s">
        <v>10085</v>
      </c>
      <c r="B2580" s="50" t="s">
        <v>10086</v>
      </c>
      <c r="C2580" s="204"/>
      <c r="D2580" s="204"/>
      <c r="E2580" s="204"/>
      <c r="F2580" s="204"/>
      <c r="G2580" s="204">
        <v>14.006</v>
      </c>
      <c r="H2580" s="204"/>
      <c r="I2580" s="204"/>
      <c r="J2580" s="204"/>
      <c r="K2580" s="204"/>
      <c r="L2580" s="204"/>
    </row>
    <row r="2581" spans="1:12" x14ac:dyDescent="0.25">
      <c r="A2581" s="50" t="s">
        <v>2047</v>
      </c>
      <c r="B2581" s="50" t="s">
        <v>6654</v>
      </c>
      <c r="C2581" s="204">
        <v>0</v>
      </c>
      <c r="D2581" s="204"/>
      <c r="E2581" s="204">
        <v>0</v>
      </c>
      <c r="F2581" s="204">
        <v>0</v>
      </c>
      <c r="G2581" s="204">
        <v>7.0110000000000001</v>
      </c>
      <c r="H2581" s="204">
        <v>80.896000000000001</v>
      </c>
      <c r="I2581" s="204">
        <v>36.396000000000001</v>
      </c>
      <c r="J2581" s="204">
        <v>10.032999999999999</v>
      </c>
      <c r="K2581" s="204"/>
      <c r="L2581" s="204"/>
    </row>
    <row r="2582" spans="1:12" x14ac:dyDescent="0.25">
      <c r="A2582" s="50" t="s">
        <v>3226</v>
      </c>
      <c r="B2582" s="50" t="s">
        <v>6655</v>
      </c>
      <c r="C2582" s="204"/>
      <c r="D2582" s="204"/>
      <c r="E2582" s="204"/>
      <c r="F2582" s="204"/>
      <c r="G2582" s="204"/>
      <c r="H2582" s="204">
        <v>0.50700000000000001</v>
      </c>
      <c r="I2582" s="204">
        <v>0.97699999999999998</v>
      </c>
      <c r="J2582" s="204">
        <v>0.54</v>
      </c>
      <c r="K2582" s="204"/>
      <c r="L2582" s="204"/>
    </row>
    <row r="2583" spans="1:12" x14ac:dyDescent="0.25">
      <c r="A2583" s="50" t="s">
        <v>2116</v>
      </c>
      <c r="B2583" s="50" t="s">
        <v>6656</v>
      </c>
      <c r="C2583" s="204"/>
      <c r="D2583" s="204"/>
      <c r="E2583" s="204"/>
      <c r="F2583" s="204"/>
      <c r="G2583" s="204">
        <v>0</v>
      </c>
      <c r="H2583" s="204">
        <v>155.94200000000001</v>
      </c>
      <c r="I2583" s="204">
        <v>14.618</v>
      </c>
      <c r="J2583" s="204">
        <v>1.2509999999999999</v>
      </c>
      <c r="K2583" s="204"/>
      <c r="L2583" s="204"/>
    </row>
    <row r="2584" spans="1:12" x14ac:dyDescent="0.25">
      <c r="A2584" s="50" t="s">
        <v>2425</v>
      </c>
      <c r="B2584" s="50" t="s">
        <v>6658</v>
      </c>
      <c r="C2584" s="204"/>
      <c r="D2584" s="204"/>
      <c r="E2584" s="204"/>
      <c r="F2584" s="204"/>
      <c r="G2584" s="204">
        <v>0</v>
      </c>
      <c r="H2584" s="204">
        <v>0.247</v>
      </c>
      <c r="I2584" s="204">
        <v>0</v>
      </c>
      <c r="J2584" s="204"/>
      <c r="K2584" s="204">
        <v>8.4000000000000005E-2</v>
      </c>
      <c r="L2584" s="204">
        <v>8.5419999999999998</v>
      </c>
    </row>
    <row r="2585" spans="1:12" x14ac:dyDescent="0.25">
      <c r="A2585" s="50" t="s">
        <v>2220</v>
      </c>
      <c r="B2585" s="50" t="s">
        <v>6661</v>
      </c>
      <c r="C2585" s="204">
        <v>0</v>
      </c>
      <c r="D2585" s="204"/>
      <c r="E2585" s="204"/>
      <c r="F2585" s="204">
        <v>0</v>
      </c>
      <c r="G2585" s="204"/>
      <c r="H2585" s="204"/>
      <c r="I2585" s="204"/>
      <c r="J2585" s="204">
        <v>8.2319999999999993</v>
      </c>
      <c r="K2585" s="204">
        <v>0</v>
      </c>
      <c r="L2585" s="204"/>
    </row>
    <row r="2586" spans="1:12" x14ac:dyDescent="0.25">
      <c r="A2586" s="50" t="s">
        <v>1512</v>
      </c>
      <c r="B2586" s="50" t="s">
        <v>6662</v>
      </c>
      <c r="C2586" s="204"/>
      <c r="D2586" s="204">
        <v>120.191</v>
      </c>
      <c r="E2586" s="204">
        <v>0</v>
      </c>
      <c r="F2586" s="204">
        <v>0.121</v>
      </c>
      <c r="G2586" s="204"/>
      <c r="H2586" s="204">
        <v>1.37</v>
      </c>
      <c r="I2586" s="204">
        <v>5.0229999999999997</v>
      </c>
      <c r="J2586" s="204">
        <v>18.71</v>
      </c>
      <c r="K2586" s="204">
        <v>3.2309999999999999</v>
      </c>
      <c r="L2586" s="204"/>
    </row>
    <row r="2587" spans="1:12" x14ac:dyDescent="0.25">
      <c r="A2587" s="50" t="s">
        <v>1274</v>
      </c>
      <c r="B2587" s="50" t="s">
        <v>6663</v>
      </c>
      <c r="C2587" s="204"/>
      <c r="D2587" s="204">
        <v>11.337</v>
      </c>
      <c r="E2587" s="204">
        <v>0</v>
      </c>
      <c r="F2587" s="204"/>
      <c r="G2587" s="204"/>
      <c r="H2587" s="204">
        <v>0.08</v>
      </c>
      <c r="I2587" s="204">
        <v>0.56699999999999995</v>
      </c>
      <c r="J2587" s="204"/>
      <c r="K2587" s="204"/>
      <c r="L2587" s="204"/>
    </row>
    <row r="2588" spans="1:12" x14ac:dyDescent="0.25">
      <c r="A2588" s="50" t="s">
        <v>398</v>
      </c>
      <c r="B2588" s="50" t="s">
        <v>6665</v>
      </c>
      <c r="C2588" s="204"/>
      <c r="D2588" s="204"/>
      <c r="E2588" s="204"/>
      <c r="F2588" s="204">
        <v>0.754</v>
      </c>
      <c r="G2588" s="204">
        <v>0</v>
      </c>
      <c r="H2588" s="204"/>
      <c r="I2588" s="204">
        <v>0</v>
      </c>
      <c r="J2588" s="204"/>
      <c r="K2588" s="204"/>
      <c r="L2588" s="204"/>
    </row>
    <row r="2589" spans="1:12" x14ac:dyDescent="0.25">
      <c r="A2589" s="50" t="s">
        <v>402</v>
      </c>
      <c r="B2589" s="50" t="s">
        <v>6668</v>
      </c>
      <c r="C2589" s="204"/>
      <c r="D2589" s="204"/>
      <c r="E2589" s="204"/>
      <c r="F2589" s="204">
        <v>223.65100000000001</v>
      </c>
      <c r="G2589" s="204">
        <v>0</v>
      </c>
      <c r="H2589" s="204">
        <v>1.9910000000000001</v>
      </c>
      <c r="I2589" s="204">
        <v>4.7119999999999997</v>
      </c>
      <c r="J2589" s="204">
        <v>2.6890000000000001</v>
      </c>
      <c r="K2589" s="204">
        <v>0.105</v>
      </c>
      <c r="L2589" s="204"/>
    </row>
    <row r="2590" spans="1:12" x14ac:dyDescent="0.25">
      <c r="A2590" s="50" t="s">
        <v>2262</v>
      </c>
      <c r="B2590" s="50" t="s">
        <v>6669</v>
      </c>
      <c r="C2590" s="204"/>
      <c r="D2590" s="204">
        <v>60.018000000000001</v>
      </c>
      <c r="E2590" s="204">
        <v>775.64499999999998</v>
      </c>
      <c r="F2590" s="204">
        <v>1000.624</v>
      </c>
      <c r="G2590" s="204">
        <v>358.48200000000003</v>
      </c>
      <c r="H2590" s="204">
        <v>110.98699999999999</v>
      </c>
      <c r="I2590" s="204"/>
      <c r="J2590" s="204">
        <v>74.266999999999996</v>
      </c>
      <c r="K2590" s="204">
        <v>0</v>
      </c>
      <c r="L2590" s="204"/>
    </row>
    <row r="2591" spans="1:12" x14ac:dyDescent="0.25">
      <c r="A2591" s="50" t="s">
        <v>10087</v>
      </c>
      <c r="B2591" s="50" t="s">
        <v>10088</v>
      </c>
      <c r="C2591" s="204">
        <v>656.47400000000005</v>
      </c>
      <c r="D2591" s="204">
        <v>561.60900000000004</v>
      </c>
      <c r="E2591" s="204">
        <v>2331.5459999999998</v>
      </c>
      <c r="F2591" s="204">
        <v>2437.8980000000001</v>
      </c>
      <c r="G2591" s="204">
        <v>962.13099999999997</v>
      </c>
      <c r="H2591" s="204">
        <v>729.93100000000004</v>
      </c>
      <c r="I2591" s="204">
        <v>668.07299999999998</v>
      </c>
      <c r="J2591" s="204">
        <v>626.73199999999997</v>
      </c>
      <c r="K2591" s="204">
        <v>121.586</v>
      </c>
      <c r="L2591" s="204">
        <v>6.0010000000000003</v>
      </c>
    </row>
    <row r="2592" spans="1:12" x14ac:dyDescent="0.25">
      <c r="A2592" s="50" t="s">
        <v>10089</v>
      </c>
      <c r="B2592" s="50" t="s">
        <v>10090</v>
      </c>
      <c r="C2592" s="204">
        <v>372.47500000000002</v>
      </c>
      <c r="D2592" s="204">
        <v>111.94</v>
      </c>
      <c r="E2592" s="204">
        <v>647.78300000000002</v>
      </c>
      <c r="F2592" s="204">
        <v>69.25</v>
      </c>
      <c r="G2592" s="204">
        <v>314.52600000000001</v>
      </c>
      <c r="H2592" s="204">
        <v>646.84699999999998</v>
      </c>
      <c r="I2592" s="204">
        <v>2926.5940000000001</v>
      </c>
      <c r="J2592" s="204">
        <v>3371.3020000000001</v>
      </c>
      <c r="K2592" s="204">
        <v>1106.0730000000001</v>
      </c>
      <c r="L2592" s="204">
        <v>3645.2469999999998</v>
      </c>
    </row>
    <row r="2593" spans="1:12" x14ac:dyDescent="0.25">
      <c r="A2593" s="50" t="s">
        <v>10091</v>
      </c>
      <c r="B2593" s="50" t="s">
        <v>10092</v>
      </c>
      <c r="C2593" s="204">
        <v>233.23099999999999</v>
      </c>
      <c r="D2593" s="204">
        <v>80.938000000000002</v>
      </c>
      <c r="E2593" s="204">
        <v>175.47200000000001</v>
      </c>
      <c r="F2593" s="204">
        <v>55.393999999999998</v>
      </c>
      <c r="G2593" s="204"/>
      <c r="H2593" s="204"/>
      <c r="I2593" s="204"/>
      <c r="J2593" s="204"/>
      <c r="K2593" s="204"/>
      <c r="L2593" s="204"/>
    </row>
    <row r="2594" spans="1:12" x14ac:dyDescent="0.25">
      <c r="A2594" s="50" t="s">
        <v>10093</v>
      </c>
      <c r="B2594" s="50" t="s">
        <v>10094</v>
      </c>
      <c r="C2594" s="204">
        <v>27.431000000000001</v>
      </c>
      <c r="D2594" s="204">
        <v>124.068</v>
      </c>
      <c r="E2594" s="204"/>
      <c r="F2594" s="204"/>
      <c r="G2594" s="204"/>
      <c r="H2594" s="204">
        <v>85.975999999999999</v>
      </c>
      <c r="I2594" s="204">
        <v>7.9210000000000003</v>
      </c>
      <c r="J2594" s="204">
        <v>37.5</v>
      </c>
      <c r="K2594" s="204">
        <v>329.601</v>
      </c>
      <c r="L2594" s="204">
        <v>123.483</v>
      </c>
    </row>
    <row r="2595" spans="1:12" x14ac:dyDescent="0.25">
      <c r="A2595" s="50" t="s">
        <v>135</v>
      </c>
      <c r="B2595" s="50" t="s">
        <v>6673</v>
      </c>
      <c r="C2595" s="204">
        <v>805.12599999999998</v>
      </c>
      <c r="D2595" s="204">
        <v>785.00800000000004</v>
      </c>
      <c r="E2595" s="204">
        <v>12.593</v>
      </c>
      <c r="F2595" s="204">
        <v>3.3359999999999999</v>
      </c>
      <c r="G2595" s="204">
        <v>101.965</v>
      </c>
      <c r="H2595" s="204">
        <v>47.325000000000003</v>
      </c>
      <c r="I2595" s="204">
        <v>50.628999999999998</v>
      </c>
      <c r="J2595" s="204">
        <v>2.9009999999999998</v>
      </c>
      <c r="K2595" s="204">
        <v>0.55500000000000005</v>
      </c>
      <c r="L2595" s="204">
        <v>134.49299999999999</v>
      </c>
    </row>
    <row r="2596" spans="1:12" x14ac:dyDescent="0.25">
      <c r="A2596" s="50" t="s">
        <v>80</v>
      </c>
      <c r="B2596" s="50" t="s">
        <v>6674</v>
      </c>
      <c r="C2596" s="204">
        <v>569.51400000000001</v>
      </c>
      <c r="D2596" s="204">
        <v>146.38999999999999</v>
      </c>
      <c r="E2596" s="204"/>
      <c r="F2596" s="204"/>
      <c r="G2596" s="204">
        <v>2.403</v>
      </c>
      <c r="H2596" s="204">
        <v>2.484</v>
      </c>
      <c r="I2596" s="204">
        <v>12.845000000000001</v>
      </c>
      <c r="J2596" s="204"/>
      <c r="K2596" s="204"/>
      <c r="L2596" s="204"/>
    </row>
    <row r="2597" spans="1:12" x14ac:dyDescent="0.25">
      <c r="A2597" s="50" t="s">
        <v>2976</v>
      </c>
      <c r="B2597" s="50" t="s">
        <v>6675</v>
      </c>
      <c r="C2597" s="204">
        <v>1010.5650000000001</v>
      </c>
      <c r="D2597" s="204">
        <v>589.07799999999997</v>
      </c>
      <c r="E2597" s="204">
        <v>144.43600000000001</v>
      </c>
      <c r="F2597" s="204">
        <v>168.983</v>
      </c>
      <c r="G2597" s="204"/>
      <c r="H2597" s="204">
        <v>59.469000000000001</v>
      </c>
      <c r="I2597" s="204"/>
      <c r="J2597" s="204"/>
      <c r="K2597" s="204"/>
      <c r="L2597" s="204">
        <v>133.012</v>
      </c>
    </row>
    <row r="2598" spans="1:12" x14ac:dyDescent="0.25">
      <c r="A2598" s="50" t="s">
        <v>4551</v>
      </c>
      <c r="B2598" s="50" t="s">
        <v>6676</v>
      </c>
      <c r="C2598" s="204"/>
      <c r="D2598" s="204">
        <v>124.20399999999999</v>
      </c>
      <c r="E2598" s="204">
        <v>671.02200000000005</v>
      </c>
      <c r="F2598" s="204">
        <v>68.233999999999995</v>
      </c>
      <c r="G2598" s="204">
        <v>71.623000000000005</v>
      </c>
      <c r="H2598" s="204"/>
      <c r="I2598" s="204"/>
      <c r="J2598" s="204"/>
      <c r="K2598" s="204"/>
      <c r="L2598" s="204"/>
    </row>
    <row r="2599" spans="1:12" x14ac:dyDescent="0.25">
      <c r="A2599" s="50" t="s">
        <v>801</v>
      </c>
      <c r="B2599" s="50" t="s">
        <v>6677</v>
      </c>
      <c r="C2599" s="204"/>
      <c r="D2599" s="204"/>
      <c r="E2599" s="204">
        <v>17.173999999999999</v>
      </c>
      <c r="F2599" s="204"/>
      <c r="G2599" s="204"/>
      <c r="H2599" s="204"/>
      <c r="I2599" s="204"/>
      <c r="J2599" s="204">
        <v>664.84299999999996</v>
      </c>
      <c r="K2599" s="204">
        <v>42.369</v>
      </c>
      <c r="L2599" s="204">
        <v>48.037999999999997</v>
      </c>
    </row>
    <row r="2600" spans="1:12" x14ac:dyDescent="0.25">
      <c r="A2600" s="50" t="s">
        <v>1329</v>
      </c>
      <c r="B2600" s="50" t="s">
        <v>6678</v>
      </c>
      <c r="C2600" s="204">
        <v>101.91</v>
      </c>
      <c r="D2600" s="204">
        <v>24.265999999999998</v>
      </c>
      <c r="E2600" s="204">
        <v>134.66300000000001</v>
      </c>
      <c r="F2600" s="204">
        <v>472.89400000000001</v>
      </c>
      <c r="G2600" s="204"/>
      <c r="H2600" s="204">
        <v>2.2200000000000002</v>
      </c>
      <c r="I2600" s="204">
        <v>433.43900000000002</v>
      </c>
      <c r="J2600" s="204">
        <v>2.7130000000000001</v>
      </c>
      <c r="K2600" s="204">
        <v>495.82499999999999</v>
      </c>
      <c r="L2600" s="204"/>
    </row>
    <row r="2601" spans="1:12" x14ac:dyDescent="0.25">
      <c r="A2601" s="50" t="s">
        <v>10095</v>
      </c>
      <c r="B2601" s="50" t="s">
        <v>10096</v>
      </c>
      <c r="C2601" s="204">
        <v>3.7250000000000001</v>
      </c>
      <c r="D2601" s="204"/>
      <c r="E2601" s="204"/>
      <c r="F2601" s="204"/>
      <c r="G2601" s="204"/>
      <c r="H2601" s="204"/>
      <c r="I2601" s="204"/>
      <c r="J2601" s="204"/>
      <c r="K2601" s="204"/>
      <c r="L2601" s="204"/>
    </row>
    <row r="2602" spans="1:12" x14ac:dyDescent="0.25">
      <c r="A2602" s="50" t="s">
        <v>10097</v>
      </c>
      <c r="B2602" s="50" t="s">
        <v>10098</v>
      </c>
      <c r="C2602" s="204">
        <v>281.46899999999999</v>
      </c>
      <c r="D2602" s="204">
        <v>34.872999999999998</v>
      </c>
      <c r="E2602" s="204">
        <v>129.77699999999999</v>
      </c>
      <c r="F2602" s="204">
        <v>1230.32</v>
      </c>
      <c r="G2602" s="204">
        <v>284.25700000000001</v>
      </c>
      <c r="H2602" s="204"/>
      <c r="I2602" s="204"/>
      <c r="J2602" s="204"/>
      <c r="K2602" s="204"/>
      <c r="L2602" s="204"/>
    </row>
    <row r="2603" spans="1:12" x14ac:dyDescent="0.25">
      <c r="A2603" s="50" t="s">
        <v>10099</v>
      </c>
      <c r="B2603" s="50" t="s">
        <v>10100</v>
      </c>
      <c r="C2603" s="204"/>
      <c r="D2603" s="204">
        <v>16.282</v>
      </c>
      <c r="E2603" s="204">
        <v>14.007</v>
      </c>
      <c r="F2603" s="204">
        <v>217.393</v>
      </c>
      <c r="G2603" s="204">
        <v>21.67</v>
      </c>
      <c r="H2603" s="204">
        <v>752.31899999999996</v>
      </c>
      <c r="I2603" s="204">
        <v>279.37400000000002</v>
      </c>
      <c r="J2603" s="204">
        <v>237.256</v>
      </c>
      <c r="K2603" s="204">
        <v>296.07400000000001</v>
      </c>
      <c r="L2603" s="204">
        <v>884.05799999999999</v>
      </c>
    </row>
    <row r="2604" spans="1:12" x14ac:dyDescent="0.25">
      <c r="A2604" s="50" t="s">
        <v>10101</v>
      </c>
      <c r="B2604" s="50" t="s">
        <v>10102</v>
      </c>
      <c r="C2604" s="204"/>
      <c r="D2604" s="204"/>
      <c r="E2604" s="204">
        <v>194.142</v>
      </c>
      <c r="F2604" s="204">
        <v>110.22</v>
      </c>
      <c r="G2604" s="204">
        <v>290.37400000000002</v>
      </c>
      <c r="H2604" s="204">
        <v>306.01</v>
      </c>
      <c r="I2604" s="204">
        <v>582.42700000000002</v>
      </c>
      <c r="J2604" s="204">
        <v>333.54</v>
      </c>
      <c r="K2604" s="204">
        <v>34.436</v>
      </c>
      <c r="L2604" s="204">
        <v>345.12099999999998</v>
      </c>
    </row>
    <row r="2605" spans="1:12" x14ac:dyDescent="0.25">
      <c r="A2605" s="50" t="s">
        <v>10103</v>
      </c>
      <c r="B2605" s="50" t="s">
        <v>10104</v>
      </c>
      <c r="C2605" s="204"/>
      <c r="D2605" s="204">
        <v>89.585999999999999</v>
      </c>
      <c r="E2605" s="204">
        <v>122.504</v>
      </c>
      <c r="F2605" s="204">
        <v>71.325999999999993</v>
      </c>
      <c r="G2605" s="204">
        <v>117.736</v>
      </c>
      <c r="H2605" s="204">
        <v>96.768000000000001</v>
      </c>
      <c r="I2605" s="204">
        <v>242.57499999999999</v>
      </c>
      <c r="J2605" s="204">
        <v>160.523</v>
      </c>
      <c r="K2605" s="204">
        <v>144.52600000000001</v>
      </c>
      <c r="L2605" s="204">
        <v>17.414999999999999</v>
      </c>
    </row>
    <row r="2606" spans="1:12" x14ac:dyDescent="0.25">
      <c r="A2606" s="50" t="s">
        <v>10105</v>
      </c>
      <c r="B2606" s="50" t="s">
        <v>10106</v>
      </c>
      <c r="C2606" s="204">
        <v>8311.4380000000001</v>
      </c>
      <c r="D2606" s="204">
        <v>5928.51</v>
      </c>
      <c r="E2606" s="204"/>
      <c r="F2606" s="204"/>
      <c r="G2606" s="204"/>
      <c r="H2606" s="204"/>
      <c r="I2606" s="204"/>
      <c r="J2606" s="204"/>
      <c r="K2606" s="204"/>
      <c r="L2606" s="204"/>
    </row>
    <row r="2607" spans="1:12" x14ac:dyDescent="0.25">
      <c r="A2607" s="50" t="s">
        <v>10107</v>
      </c>
      <c r="B2607" s="50" t="s">
        <v>10108</v>
      </c>
      <c r="C2607" s="204">
        <v>28.87</v>
      </c>
      <c r="D2607" s="204">
        <v>0.157</v>
      </c>
      <c r="E2607" s="204">
        <v>10474.004999999999</v>
      </c>
      <c r="F2607" s="204">
        <v>10178.314</v>
      </c>
      <c r="G2607" s="204">
        <v>10275.74</v>
      </c>
      <c r="H2607" s="204"/>
      <c r="I2607" s="204"/>
      <c r="J2607" s="204"/>
      <c r="K2607" s="204"/>
      <c r="L2607" s="204"/>
    </row>
    <row r="2608" spans="1:12" x14ac:dyDescent="0.25">
      <c r="A2608" s="50" t="s">
        <v>10109</v>
      </c>
      <c r="B2608" s="50" t="s">
        <v>10110</v>
      </c>
      <c r="C2608" s="204">
        <v>170.84100000000001</v>
      </c>
      <c r="D2608" s="204"/>
      <c r="E2608" s="204"/>
      <c r="F2608" s="204"/>
      <c r="G2608" s="204"/>
      <c r="H2608" s="204">
        <v>10535.477000000001</v>
      </c>
      <c r="I2608" s="204">
        <v>10250.076999999999</v>
      </c>
      <c r="J2608" s="204">
        <v>9931.3790000000008</v>
      </c>
      <c r="K2608" s="204">
        <v>10940.950999999999</v>
      </c>
      <c r="L2608" s="204">
        <v>13453.009</v>
      </c>
    </row>
    <row r="2609" spans="1:12" x14ac:dyDescent="0.25">
      <c r="A2609" s="50" t="s">
        <v>10111</v>
      </c>
      <c r="B2609" s="50" t="s">
        <v>10112</v>
      </c>
      <c r="C2609" s="204"/>
      <c r="D2609" s="204">
        <v>0.996</v>
      </c>
      <c r="E2609" s="204">
        <v>100.089</v>
      </c>
      <c r="F2609" s="204">
        <v>472.07499999999999</v>
      </c>
      <c r="G2609" s="204">
        <v>333.416</v>
      </c>
      <c r="H2609" s="204">
        <v>456.35199999999998</v>
      </c>
      <c r="I2609" s="204">
        <v>131.23699999999999</v>
      </c>
      <c r="J2609" s="204">
        <v>149.511</v>
      </c>
      <c r="K2609" s="204">
        <v>36.421999999999997</v>
      </c>
      <c r="L2609" s="204">
        <v>113.70099999999999</v>
      </c>
    </row>
    <row r="2610" spans="1:12" x14ac:dyDescent="0.25">
      <c r="A2610" s="50" t="s">
        <v>10113</v>
      </c>
      <c r="B2610" s="50" t="s">
        <v>10114</v>
      </c>
      <c r="C2610" s="204">
        <v>1.49</v>
      </c>
      <c r="D2610" s="204">
        <v>30.780999999999999</v>
      </c>
      <c r="E2610" s="204"/>
      <c r="F2610" s="204"/>
      <c r="G2610" s="204"/>
      <c r="H2610" s="204"/>
      <c r="I2610" s="204"/>
      <c r="J2610" s="204"/>
      <c r="K2610" s="204"/>
      <c r="L2610" s="204"/>
    </row>
    <row r="2611" spans="1:12" x14ac:dyDescent="0.25">
      <c r="A2611" s="50" t="s">
        <v>10115</v>
      </c>
      <c r="B2611" s="50" t="s">
        <v>10116</v>
      </c>
      <c r="C2611" s="204">
        <v>5.2969999999999997</v>
      </c>
      <c r="D2611" s="204"/>
      <c r="E2611" s="204">
        <v>104.251</v>
      </c>
      <c r="F2611" s="204">
        <v>871.68799999999999</v>
      </c>
      <c r="G2611" s="204">
        <v>704.76099999999997</v>
      </c>
      <c r="H2611" s="204"/>
      <c r="I2611" s="204"/>
      <c r="J2611" s="204"/>
      <c r="K2611" s="204"/>
      <c r="L2611" s="204"/>
    </row>
    <row r="2612" spans="1:12" x14ac:dyDescent="0.25">
      <c r="A2612" s="50" t="s">
        <v>10117</v>
      </c>
      <c r="B2612" s="50" t="s">
        <v>10118</v>
      </c>
      <c r="C2612" s="204">
        <v>37.17</v>
      </c>
      <c r="D2612" s="204">
        <v>9.8160000000000007</v>
      </c>
      <c r="E2612" s="204"/>
      <c r="F2612" s="204"/>
      <c r="G2612" s="204"/>
      <c r="H2612" s="204">
        <v>508.29399999999998</v>
      </c>
      <c r="I2612" s="204">
        <v>636.61699999999996</v>
      </c>
      <c r="J2612" s="204">
        <v>1117.075</v>
      </c>
      <c r="K2612" s="204">
        <v>605.41600000000005</v>
      </c>
      <c r="L2612" s="204">
        <v>733.94</v>
      </c>
    </row>
    <row r="2613" spans="1:12" x14ac:dyDescent="0.25">
      <c r="A2613" s="50" t="s">
        <v>10119</v>
      </c>
      <c r="B2613" s="50" t="s">
        <v>10120</v>
      </c>
      <c r="C2613" s="204"/>
      <c r="D2613" s="204"/>
      <c r="E2613" s="204">
        <v>43.994999999999997</v>
      </c>
      <c r="F2613" s="204">
        <v>288.39</v>
      </c>
      <c r="G2613" s="204">
        <v>679.81500000000005</v>
      </c>
      <c r="H2613" s="204">
        <v>357.846</v>
      </c>
      <c r="I2613" s="204">
        <v>314.18900000000002</v>
      </c>
      <c r="J2613" s="204">
        <v>1119.2239999999999</v>
      </c>
      <c r="K2613" s="204">
        <v>377.411</v>
      </c>
      <c r="L2613" s="204">
        <v>770.75699999999995</v>
      </c>
    </row>
    <row r="2614" spans="1:12" x14ac:dyDescent="0.25">
      <c r="A2614" s="50" t="s">
        <v>10121</v>
      </c>
      <c r="B2614" s="50" t="s">
        <v>10122</v>
      </c>
      <c r="C2614" s="204">
        <v>0.64900000000000002</v>
      </c>
      <c r="D2614" s="204"/>
      <c r="E2614" s="204">
        <v>25.539000000000001</v>
      </c>
      <c r="F2614" s="204">
        <v>787.35</v>
      </c>
      <c r="G2614" s="204"/>
      <c r="H2614" s="204">
        <v>129.78299999999999</v>
      </c>
      <c r="I2614" s="204">
        <v>965.04200000000003</v>
      </c>
      <c r="J2614" s="204">
        <v>323.089</v>
      </c>
      <c r="K2614" s="204">
        <v>6.8440000000000003</v>
      </c>
      <c r="L2614" s="204">
        <v>205.03100000000001</v>
      </c>
    </row>
    <row r="2615" spans="1:12" x14ac:dyDescent="0.25">
      <c r="A2615" s="50" t="s">
        <v>10123</v>
      </c>
      <c r="B2615" s="50" t="s">
        <v>10124</v>
      </c>
      <c r="C2615" s="204">
        <v>4.8659999999999997</v>
      </c>
      <c r="D2615" s="204"/>
      <c r="E2615" s="204">
        <v>17.677</v>
      </c>
      <c r="F2615" s="204"/>
      <c r="G2615" s="204"/>
      <c r="H2615" s="204"/>
      <c r="I2615" s="204"/>
      <c r="J2615" s="204">
        <v>25.564</v>
      </c>
      <c r="K2615" s="204"/>
      <c r="L2615" s="204"/>
    </row>
    <row r="2616" spans="1:12" x14ac:dyDescent="0.25">
      <c r="A2616" s="50" t="s">
        <v>10125</v>
      </c>
      <c r="B2616" s="50" t="s">
        <v>6696</v>
      </c>
      <c r="C2616" s="204"/>
      <c r="D2616" s="204">
        <v>7.234</v>
      </c>
      <c r="E2616" s="204">
        <v>2.4159999999999999</v>
      </c>
      <c r="F2616" s="204">
        <v>5.3849999999999998</v>
      </c>
      <c r="G2616" s="204">
        <v>49.421999999999997</v>
      </c>
      <c r="H2616" s="204">
        <v>1.7999999999999999E-2</v>
      </c>
      <c r="I2616" s="204">
        <v>0.90400000000000003</v>
      </c>
      <c r="J2616" s="204">
        <v>51.212000000000003</v>
      </c>
      <c r="K2616" s="204">
        <v>0.28000000000000003</v>
      </c>
      <c r="L2616" s="204">
        <v>16.201000000000001</v>
      </c>
    </row>
    <row r="2617" spans="1:12" x14ac:dyDescent="0.25">
      <c r="A2617" s="50" t="s">
        <v>1053</v>
      </c>
      <c r="B2617" s="50" t="s">
        <v>6698</v>
      </c>
      <c r="C2617" s="204"/>
      <c r="D2617" s="204"/>
      <c r="E2617" s="204"/>
      <c r="F2617" s="204"/>
      <c r="G2617" s="204">
        <v>0.24</v>
      </c>
      <c r="H2617" s="204">
        <v>0.60099999999999998</v>
      </c>
      <c r="I2617" s="204">
        <v>0.41</v>
      </c>
      <c r="J2617" s="204"/>
      <c r="K2617" s="204"/>
      <c r="L2617" s="204"/>
    </row>
    <row r="2618" spans="1:12" x14ac:dyDescent="0.25">
      <c r="A2618" s="50" t="s">
        <v>2133</v>
      </c>
      <c r="B2618" s="50" t="s">
        <v>6699</v>
      </c>
      <c r="C2618" s="204"/>
      <c r="D2618" s="204">
        <v>0</v>
      </c>
      <c r="E2618" s="204">
        <v>0</v>
      </c>
      <c r="F2618" s="204">
        <v>13.946</v>
      </c>
      <c r="G2618" s="204">
        <v>1.893</v>
      </c>
      <c r="H2618" s="204">
        <v>5.1459999999999999</v>
      </c>
      <c r="I2618" s="204">
        <v>19.263000000000002</v>
      </c>
      <c r="J2618" s="204">
        <v>0.47</v>
      </c>
      <c r="K2618" s="204">
        <v>0</v>
      </c>
      <c r="L2618" s="204"/>
    </row>
    <row r="2619" spans="1:12" x14ac:dyDescent="0.25">
      <c r="A2619" s="50" t="s">
        <v>1296</v>
      </c>
      <c r="B2619" s="50" t="s">
        <v>6700</v>
      </c>
      <c r="C2619" s="204"/>
      <c r="D2619" s="204">
        <v>8.0500000000000007</v>
      </c>
      <c r="E2619" s="204">
        <v>0.28799999999999998</v>
      </c>
      <c r="F2619" s="204">
        <v>0</v>
      </c>
      <c r="G2619" s="204">
        <v>4.4249999999999998</v>
      </c>
      <c r="H2619" s="204">
        <v>0</v>
      </c>
      <c r="I2619" s="204"/>
      <c r="J2619" s="204"/>
      <c r="K2619" s="204">
        <v>0.1</v>
      </c>
      <c r="L2619" s="204"/>
    </row>
    <row r="2620" spans="1:12" x14ac:dyDescent="0.25">
      <c r="A2620" s="50" t="s">
        <v>849</v>
      </c>
      <c r="B2620" s="50" t="s">
        <v>6701</v>
      </c>
      <c r="C2620" s="204">
        <v>4.9000000000000002E-2</v>
      </c>
      <c r="D2620" s="204">
        <v>0.626</v>
      </c>
      <c r="E2620" s="204">
        <v>1.37</v>
      </c>
      <c r="F2620" s="204">
        <v>23.286000000000001</v>
      </c>
      <c r="G2620" s="204">
        <v>28.373000000000001</v>
      </c>
      <c r="H2620" s="204">
        <v>41.764000000000003</v>
      </c>
      <c r="I2620" s="204"/>
      <c r="J2620" s="204">
        <v>45.325000000000003</v>
      </c>
      <c r="K2620" s="204">
        <v>0</v>
      </c>
      <c r="L2620" s="204">
        <v>24.030999999999999</v>
      </c>
    </row>
    <row r="2621" spans="1:12" x14ac:dyDescent="0.25">
      <c r="A2621" s="50" t="s">
        <v>1716</v>
      </c>
      <c r="B2621" s="50" t="s">
        <v>6703</v>
      </c>
      <c r="C2621" s="204"/>
      <c r="D2621" s="204">
        <v>5.1999999999999998E-2</v>
      </c>
      <c r="E2621" s="204">
        <v>0.91300000000000003</v>
      </c>
      <c r="F2621" s="204">
        <v>0</v>
      </c>
      <c r="G2621" s="204">
        <v>0</v>
      </c>
      <c r="H2621" s="204">
        <v>1.9E-2</v>
      </c>
      <c r="I2621" s="204"/>
      <c r="J2621" s="204"/>
      <c r="K2621" s="204">
        <v>0</v>
      </c>
      <c r="L2621" s="204"/>
    </row>
    <row r="2622" spans="1:12" x14ac:dyDescent="0.25">
      <c r="A2622" s="50" t="s">
        <v>1614</v>
      </c>
      <c r="B2622" s="50" t="s">
        <v>6704</v>
      </c>
      <c r="C2622" s="204"/>
      <c r="D2622" s="204">
        <v>1.4999999999999999E-2</v>
      </c>
      <c r="E2622" s="204"/>
      <c r="F2622" s="204">
        <v>0.24099999999999999</v>
      </c>
      <c r="G2622" s="204">
        <v>0</v>
      </c>
      <c r="H2622" s="204">
        <v>0</v>
      </c>
      <c r="I2622" s="204">
        <v>0</v>
      </c>
      <c r="J2622" s="204"/>
      <c r="K2622" s="204">
        <v>0.70099999999999996</v>
      </c>
      <c r="L2622" s="204"/>
    </row>
    <row r="2623" spans="1:12" x14ac:dyDescent="0.25">
      <c r="A2623" s="50" t="s">
        <v>2039</v>
      </c>
      <c r="B2623" s="50" t="s">
        <v>6705</v>
      </c>
      <c r="C2623" s="204"/>
      <c r="D2623" s="204"/>
      <c r="E2623" s="204">
        <v>1.881</v>
      </c>
      <c r="F2623" s="204"/>
      <c r="G2623" s="204"/>
      <c r="H2623" s="204"/>
      <c r="I2623" s="204"/>
      <c r="J2623" s="204"/>
      <c r="K2623" s="204"/>
      <c r="L2623" s="204"/>
    </row>
    <row r="2624" spans="1:12" x14ac:dyDescent="0.25">
      <c r="A2624" s="50" t="s">
        <v>2736</v>
      </c>
      <c r="B2624" s="50" t="s">
        <v>6707</v>
      </c>
      <c r="C2624" s="204"/>
      <c r="D2624" s="204"/>
      <c r="E2624" s="204"/>
      <c r="F2624" s="204">
        <v>5.05</v>
      </c>
      <c r="G2624" s="204"/>
      <c r="H2624" s="204">
        <v>0.495</v>
      </c>
      <c r="I2624" s="204"/>
      <c r="J2624" s="204"/>
      <c r="K2624" s="204">
        <v>0</v>
      </c>
      <c r="L2624" s="204"/>
    </row>
    <row r="2625" spans="1:12" x14ac:dyDescent="0.25">
      <c r="A2625" s="50" t="s">
        <v>2336</v>
      </c>
      <c r="B2625" s="50" t="s">
        <v>6708</v>
      </c>
      <c r="C2625" s="204"/>
      <c r="D2625" s="204"/>
      <c r="E2625" s="204">
        <v>1.4710000000000001</v>
      </c>
      <c r="F2625" s="204">
        <v>5.0259999999999998</v>
      </c>
      <c r="G2625" s="204">
        <v>3.6040000000000001</v>
      </c>
      <c r="H2625" s="204">
        <v>5.5350000000000001</v>
      </c>
      <c r="I2625" s="204">
        <v>2.1419999999999999</v>
      </c>
      <c r="J2625" s="204">
        <v>0.58499999999999996</v>
      </c>
      <c r="K2625" s="204">
        <v>1.4E-2</v>
      </c>
      <c r="L2625" s="204"/>
    </row>
    <row r="2626" spans="1:12" x14ac:dyDescent="0.25">
      <c r="A2626" s="50" t="s">
        <v>1272</v>
      </c>
      <c r="B2626" s="50" t="s">
        <v>6709</v>
      </c>
      <c r="C2626" s="204"/>
      <c r="D2626" s="204"/>
      <c r="E2626" s="204"/>
      <c r="F2626" s="204">
        <v>0.747</v>
      </c>
      <c r="G2626" s="204">
        <v>2.5030000000000001</v>
      </c>
      <c r="H2626" s="204">
        <v>0</v>
      </c>
      <c r="I2626" s="204">
        <v>0.23200000000000001</v>
      </c>
      <c r="J2626" s="204"/>
      <c r="K2626" s="204"/>
      <c r="L2626" s="204"/>
    </row>
    <row r="2627" spans="1:12" x14ac:dyDescent="0.25">
      <c r="A2627" s="50" t="s">
        <v>1035</v>
      </c>
      <c r="B2627" s="50" t="s">
        <v>6710</v>
      </c>
      <c r="C2627" s="204"/>
      <c r="D2627" s="204">
        <v>9.7780000000000005</v>
      </c>
      <c r="E2627" s="204"/>
      <c r="F2627" s="204">
        <v>3.3980000000000001</v>
      </c>
      <c r="G2627" s="204">
        <v>2.5030000000000001</v>
      </c>
      <c r="H2627" s="204">
        <v>0</v>
      </c>
      <c r="I2627" s="204"/>
      <c r="J2627" s="204"/>
      <c r="K2627" s="204">
        <v>1.399</v>
      </c>
      <c r="L2627" s="204"/>
    </row>
    <row r="2628" spans="1:12" x14ac:dyDescent="0.25">
      <c r="A2628" s="50" t="s">
        <v>2134</v>
      </c>
      <c r="B2628" s="50" t="s">
        <v>6711</v>
      </c>
      <c r="C2628" s="204">
        <v>5.7000000000000002E-2</v>
      </c>
      <c r="D2628" s="204"/>
      <c r="E2628" s="204"/>
      <c r="F2628" s="204"/>
      <c r="G2628" s="204"/>
      <c r="H2628" s="204">
        <v>10.693</v>
      </c>
      <c r="I2628" s="204">
        <v>16.619</v>
      </c>
      <c r="J2628" s="204"/>
      <c r="K2628" s="204">
        <v>0.1</v>
      </c>
      <c r="L2628" s="204">
        <v>9.4220000000000006</v>
      </c>
    </row>
    <row r="2629" spans="1:12" x14ac:dyDescent="0.25">
      <c r="A2629" s="50" t="s">
        <v>1330</v>
      </c>
      <c r="B2629" s="50" t="s">
        <v>6714</v>
      </c>
      <c r="C2629" s="204"/>
      <c r="D2629" s="204"/>
      <c r="E2629" s="204"/>
      <c r="F2629" s="204">
        <v>1.8109999999999999</v>
      </c>
      <c r="G2629" s="204">
        <v>1.0980000000000001</v>
      </c>
      <c r="H2629" s="204">
        <v>0.11799999999999999</v>
      </c>
      <c r="I2629" s="204">
        <v>0.54200000000000004</v>
      </c>
      <c r="J2629" s="204">
        <v>2.302</v>
      </c>
      <c r="K2629" s="204">
        <v>4.4619999999999997</v>
      </c>
      <c r="L2629" s="204"/>
    </row>
    <row r="2630" spans="1:12" x14ac:dyDescent="0.25">
      <c r="A2630" s="50" t="s">
        <v>2523</v>
      </c>
      <c r="B2630" s="50" t="s">
        <v>6715</v>
      </c>
      <c r="C2630" s="204">
        <v>0</v>
      </c>
      <c r="D2630" s="204">
        <v>5.3170000000000002</v>
      </c>
      <c r="E2630" s="204"/>
      <c r="F2630" s="204">
        <v>40.527000000000001</v>
      </c>
      <c r="G2630" s="204"/>
      <c r="H2630" s="204">
        <v>9.8000000000000004E-2</v>
      </c>
      <c r="I2630" s="204">
        <v>0.75</v>
      </c>
      <c r="J2630" s="204"/>
      <c r="K2630" s="204">
        <v>7.5990000000000002</v>
      </c>
      <c r="L2630" s="204">
        <v>0</v>
      </c>
    </row>
    <row r="2631" spans="1:12" x14ac:dyDescent="0.25">
      <c r="A2631" s="50" t="s">
        <v>4598</v>
      </c>
      <c r="B2631" s="50" t="s">
        <v>6716</v>
      </c>
      <c r="C2631" s="204"/>
      <c r="D2631" s="204">
        <v>0.28199999999999997</v>
      </c>
      <c r="E2631" s="204">
        <v>0</v>
      </c>
      <c r="F2631" s="204">
        <v>0</v>
      </c>
      <c r="G2631" s="204">
        <v>0.83599999999999997</v>
      </c>
      <c r="H2631" s="204"/>
      <c r="I2631" s="204"/>
      <c r="J2631" s="204"/>
      <c r="K2631" s="204"/>
      <c r="L2631" s="204"/>
    </row>
    <row r="2632" spans="1:12" x14ac:dyDescent="0.25">
      <c r="A2632" s="50" t="s">
        <v>504</v>
      </c>
      <c r="B2632" s="50" t="s">
        <v>6717</v>
      </c>
      <c r="C2632" s="204"/>
      <c r="D2632" s="204">
        <v>10.205</v>
      </c>
      <c r="E2632" s="204">
        <v>18.385000000000002</v>
      </c>
      <c r="F2632" s="204">
        <v>14.430999999999999</v>
      </c>
      <c r="G2632" s="204">
        <v>5.1849999999999996</v>
      </c>
      <c r="H2632" s="204">
        <v>5.4850000000000003</v>
      </c>
      <c r="I2632" s="204">
        <v>0</v>
      </c>
      <c r="J2632" s="204"/>
      <c r="K2632" s="204"/>
      <c r="L2632" s="204"/>
    </row>
    <row r="2633" spans="1:12" x14ac:dyDescent="0.25">
      <c r="A2633" s="50" t="s">
        <v>10126</v>
      </c>
      <c r="B2633" s="50" t="s">
        <v>10127</v>
      </c>
      <c r="C2633" s="204">
        <v>9.8330000000000002</v>
      </c>
      <c r="D2633" s="204"/>
      <c r="E2633" s="204"/>
      <c r="F2633" s="204"/>
      <c r="G2633" s="204"/>
      <c r="H2633" s="204"/>
      <c r="I2633" s="204"/>
      <c r="J2633" s="204"/>
      <c r="K2633" s="204"/>
      <c r="L2633" s="204"/>
    </row>
    <row r="2634" spans="1:12" x14ac:dyDescent="0.25">
      <c r="A2634" s="50" t="s">
        <v>1115</v>
      </c>
      <c r="B2634" s="50" t="s">
        <v>6725</v>
      </c>
      <c r="C2634" s="204"/>
      <c r="D2634" s="204">
        <v>0.17199999999999999</v>
      </c>
      <c r="E2634" s="204">
        <v>0.254</v>
      </c>
      <c r="F2634" s="204">
        <v>1.6639999999999999</v>
      </c>
      <c r="G2634" s="204"/>
      <c r="H2634" s="204">
        <v>0.224</v>
      </c>
      <c r="I2634" s="204"/>
      <c r="J2634" s="204">
        <v>1.754</v>
      </c>
      <c r="K2634" s="204">
        <v>0</v>
      </c>
      <c r="L2634" s="204">
        <v>0</v>
      </c>
    </row>
    <row r="2635" spans="1:12" x14ac:dyDescent="0.25">
      <c r="A2635" s="50" t="s">
        <v>2910</v>
      </c>
      <c r="B2635" s="50" t="s">
        <v>6726</v>
      </c>
      <c r="C2635" s="204"/>
      <c r="D2635" s="204"/>
      <c r="E2635" s="204"/>
      <c r="F2635" s="204">
        <v>0.251</v>
      </c>
      <c r="G2635" s="204">
        <v>0</v>
      </c>
      <c r="H2635" s="204"/>
      <c r="I2635" s="204">
        <v>1.2150000000000001</v>
      </c>
      <c r="J2635" s="204"/>
      <c r="K2635" s="204"/>
      <c r="L2635" s="204"/>
    </row>
    <row r="2636" spans="1:12" x14ac:dyDescent="0.25">
      <c r="A2636" s="50" t="s">
        <v>4203</v>
      </c>
      <c r="B2636" s="50" t="s">
        <v>6728</v>
      </c>
      <c r="C2636" s="204"/>
      <c r="D2636" s="204">
        <v>0</v>
      </c>
      <c r="E2636" s="204"/>
      <c r="F2636" s="204">
        <v>1.4999999999999999E-2</v>
      </c>
      <c r="G2636" s="204"/>
      <c r="H2636" s="204"/>
      <c r="I2636" s="204"/>
      <c r="J2636" s="204"/>
      <c r="K2636" s="204"/>
      <c r="L2636" s="204"/>
    </row>
    <row r="2637" spans="1:12" x14ac:dyDescent="0.25">
      <c r="A2637" s="50" t="s">
        <v>4653</v>
      </c>
      <c r="B2637" s="50" t="s">
        <v>6729</v>
      </c>
      <c r="C2637" s="204">
        <v>3.6850000000000001</v>
      </c>
      <c r="D2637" s="204">
        <v>0.157</v>
      </c>
      <c r="E2637" s="204">
        <v>0.91300000000000003</v>
      </c>
      <c r="F2637" s="204">
        <v>11.057</v>
      </c>
      <c r="G2637" s="204"/>
      <c r="H2637" s="204"/>
      <c r="I2637" s="204"/>
      <c r="J2637" s="204"/>
      <c r="K2637" s="204"/>
      <c r="L2637" s="204"/>
    </row>
    <row r="2638" spans="1:12" x14ac:dyDescent="0.25">
      <c r="A2638" s="50" t="s">
        <v>889</v>
      </c>
      <c r="B2638" s="50" t="s">
        <v>6731</v>
      </c>
      <c r="C2638" s="204">
        <v>0.54100000000000004</v>
      </c>
      <c r="D2638" s="204"/>
      <c r="E2638" s="204"/>
      <c r="F2638" s="204">
        <v>0</v>
      </c>
      <c r="G2638" s="204"/>
      <c r="H2638" s="204"/>
      <c r="I2638" s="204"/>
      <c r="J2638" s="204"/>
      <c r="K2638" s="204"/>
      <c r="L2638" s="204"/>
    </row>
    <row r="2639" spans="1:12" x14ac:dyDescent="0.25">
      <c r="A2639" s="50" t="s">
        <v>902</v>
      </c>
      <c r="B2639" s="50" t="s">
        <v>6735</v>
      </c>
      <c r="C2639" s="204"/>
      <c r="D2639" s="204"/>
      <c r="E2639" s="204"/>
      <c r="F2639" s="204">
        <v>0.05</v>
      </c>
      <c r="G2639" s="204">
        <v>0.751</v>
      </c>
      <c r="H2639" s="204"/>
      <c r="I2639" s="204">
        <v>3.9039999999999999</v>
      </c>
      <c r="J2639" s="204"/>
      <c r="K2639" s="204"/>
      <c r="L2639" s="204"/>
    </row>
    <row r="2640" spans="1:12" x14ac:dyDescent="0.25">
      <c r="A2640" s="50" t="s">
        <v>349</v>
      </c>
      <c r="B2640" s="50" t="s">
        <v>6740</v>
      </c>
      <c r="C2640" s="204"/>
      <c r="D2640" s="204">
        <v>5.1999999999999998E-2</v>
      </c>
      <c r="E2640" s="204">
        <v>0</v>
      </c>
      <c r="F2640" s="204"/>
      <c r="G2640" s="204">
        <v>0</v>
      </c>
      <c r="H2640" s="204">
        <v>0.02</v>
      </c>
      <c r="I2640" s="204">
        <v>0</v>
      </c>
      <c r="J2640" s="204"/>
      <c r="K2640" s="204">
        <v>0</v>
      </c>
      <c r="L2640" s="204"/>
    </row>
    <row r="2641" spans="1:12" x14ac:dyDescent="0.25">
      <c r="A2641" s="50" t="s">
        <v>10128</v>
      </c>
      <c r="B2641" s="50" t="s">
        <v>10129</v>
      </c>
      <c r="C2641" s="204">
        <v>3.2000000000000001E-2</v>
      </c>
      <c r="D2641" s="204"/>
      <c r="E2641" s="204"/>
      <c r="F2641" s="204"/>
      <c r="G2641" s="204">
        <v>4.4999999999999998E-2</v>
      </c>
      <c r="H2641" s="204"/>
      <c r="I2641" s="204"/>
      <c r="J2641" s="204"/>
      <c r="K2641" s="204"/>
      <c r="L2641" s="204"/>
    </row>
    <row r="2642" spans="1:12" x14ac:dyDescent="0.25">
      <c r="A2642" s="50" t="s">
        <v>10130</v>
      </c>
      <c r="B2642" s="50" t="s">
        <v>10131</v>
      </c>
      <c r="C2642" s="204"/>
      <c r="D2642" s="204">
        <v>0.125</v>
      </c>
      <c r="E2642" s="204"/>
      <c r="F2642" s="204"/>
      <c r="G2642" s="204"/>
      <c r="H2642" s="204"/>
      <c r="I2642" s="204">
        <v>8.8070000000000004</v>
      </c>
      <c r="J2642" s="204"/>
      <c r="K2642" s="204"/>
      <c r="L2642" s="204"/>
    </row>
    <row r="2643" spans="1:12" x14ac:dyDescent="0.25">
      <c r="A2643" s="50" t="s">
        <v>750</v>
      </c>
      <c r="B2643" s="50" t="s">
        <v>6746</v>
      </c>
      <c r="C2643" s="204"/>
      <c r="D2643" s="204">
        <v>0</v>
      </c>
      <c r="E2643" s="204">
        <v>12.494999999999999</v>
      </c>
      <c r="F2643" s="204">
        <v>0</v>
      </c>
      <c r="G2643" s="204"/>
      <c r="H2643" s="204">
        <v>0</v>
      </c>
      <c r="I2643" s="204"/>
      <c r="J2643" s="204">
        <v>0</v>
      </c>
      <c r="K2643" s="204"/>
      <c r="L2643" s="204"/>
    </row>
    <row r="2644" spans="1:12" x14ac:dyDescent="0.25">
      <c r="A2644" s="50" t="s">
        <v>2247</v>
      </c>
      <c r="B2644" s="50" t="s">
        <v>6747</v>
      </c>
      <c r="C2644" s="204"/>
      <c r="D2644" s="204"/>
      <c r="E2644" s="204">
        <v>9.8230000000000004</v>
      </c>
      <c r="F2644" s="204"/>
      <c r="G2644" s="204"/>
      <c r="H2644" s="204"/>
      <c r="I2644" s="204"/>
      <c r="J2644" s="204"/>
      <c r="K2644" s="204"/>
      <c r="L2644" s="204"/>
    </row>
    <row r="2645" spans="1:12" x14ac:dyDescent="0.25">
      <c r="A2645" s="50" t="s">
        <v>10132</v>
      </c>
      <c r="B2645" s="50" t="s">
        <v>10133</v>
      </c>
      <c r="C2645" s="204">
        <v>0.378</v>
      </c>
      <c r="D2645" s="204">
        <v>34.783000000000001</v>
      </c>
      <c r="E2645" s="204">
        <v>18.431000000000001</v>
      </c>
      <c r="F2645" s="204">
        <v>0</v>
      </c>
      <c r="G2645" s="204"/>
      <c r="H2645" s="204"/>
      <c r="I2645" s="204">
        <v>0</v>
      </c>
      <c r="J2645" s="204"/>
      <c r="K2645" s="204"/>
      <c r="L2645" s="204"/>
    </row>
    <row r="2646" spans="1:12" x14ac:dyDescent="0.25">
      <c r="A2646" s="50" t="s">
        <v>1140</v>
      </c>
      <c r="B2646" s="50" t="s">
        <v>5029</v>
      </c>
      <c r="C2646" s="204"/>
      <c r="D2646" s="204"/>
      <c r="E2646" s="204"/>
      <c r="F2646" s="204">
        <v>0.151</v>
      </c>
      <c r="G2646" s="204"/>
      <c r="H2646" s="204">
        <v>0.63600000000000001</v>
      </c>
      <c r="I2646" s="204">
        <v>0</v>
      </c>
      <c r="J2646" s="204">
        <v>1.2509999999999999</v>
      </c>
      <c r="K2646" s="204">
        <v>0</v>
      </c>
      <c r="L2646" s="204"/>
    </row>
    <row r="2647" spans="1:12" x14ac:dyDescent="0.25">
      <c r="A2647" s="50" t="s">
        <v>1855</v>
      </c>
      <c r="B2647" s="50" t="s">
        <v>6750</v>
      </c>
      <c r="C2647" s="204"/>
      <c r="D2647" s="204">
        <v>1.044</v>
      </c>
      <c r="E2647" s="204">
        <v>0</v>
      </c>
      <c r="F2647" s="204"/>
      <c r="G2647" s="204"/>
      <c r="H2647" s="204">
        <v>0</v>
      </c>
      <c r="I2647" s="204">
        <v>0</v>
      </c>
      <c r="J2647" s="204"/>
      <c r="K2647" s="204"/>
      <c r="L2647" s="204"/>
    </row>
    <row r="2648" spans="1:12" x14ac:dyDescent="0.25">
      <c r="A2648" s="50" t="s">
        <v>4649</v>
      </c>
      <c r="B2648" s="50" t="s">
        <v>6751</v>
      </c>
      <c r="C2648" s="204"/>
      <c r="D2648" s="204"/>
      <c r="E2648" s="204"/>
      <c r="F2648" s="204"/>
      <c r="G2648" s="204"/>
      <c r="H2648" s="204">
        <v>0.03</v>
      </c>
      <c r="I2648" s="204"/>
      <c r="J2648" s="204">
        <v>0</v>
      </c>
      <c r="K2648" s="204"/>
      <c r="L2648" s="204"/>
    </row>
    <row r="2649" spans="1:12" x14ac:dyDescent="0.25">
      <c r="A2649" s="50" t="s">
        <v>10134</v>
      </c>
      <c r="B2649" s="50" t="s">
        <v>10135</v>
      </c>
      <c r="C2649" s="204"/>
      <c r="D2649" s="204"/>
      <c r="E2649" s="204"/>
      <c r="F2649" s="204">
        <v>0.251</v>
      </c>
      <c r="G2649" s="204"/>
      <c r="H2649" s="204">
        <v>0.02</v>
      </c>
      <c r="I2649" s="204">
        <v>0</v>
      </c>
      <c r="J2649" s="204"/>
      <c r="K2649" s="204">
        <v>0</v>
      </c>
      <c r="L2649" s="204"/>
    </row>
    <row r="2650" spans="1:12" x14ac:dyDescent="0.25">
      <c r="A2650" s="50" t="s">
        <v>1108</v>
      </c>
      <c r="B2650" s="50" t="s">
        <v>6776</v>
      </c>
      <c r="C2650" s="204"/>
      <c r="D2650" s="204"/>
      <c r="E2650" s="204"/>
      <c r="F2650" s="204"/>
      <c r="G2650" s="204"/>
      <c r="H2650" s="204">
        <v>10.999000000000001</v>
      </c>
      <c r="I2650" s="204">
        <v>0</v>
      </c>
      <c r="J2650" s="204">
        <v>0</v>
      </c>
      <c r="K2650" s="204">
        <v>0</v>
      </c>
      <c r="L2650" s="204"/>
    </row>
    <row r="2651" spans="1:12" x14ac:dyDescent="0.25">
      <c r="A2651" s="50" t="s">
        <v>2759</v>
      </c>
      <c r="B2651" s="50" t="s">
        <v>6777</v>
      </c>
      <c r="C2651" s="204">
        <v>0</v>
      </c>
      <c r="D2651" s="204">
        <v>8.4600000000000009</v>
      </c>
      <c r="E2651" s="204"/>
      <c r="F2651" s="204"/>
      <c r="G2651" s="204"/>
      <c r="H2651" s="204">
        <v>0</v>
      </c>
      <c r="I2651" s="204"/>
      <c r="J2651" s="204"/>
      <c r="K2651" s="204"/>
      <c r="L2651" s="204"/>
    </row>
    <row r="2652" spans="1:12" x14ac:dyDescent="0.25">
      <c r="A2652" s="50" t="s">
        <v>1870</v>
      </c>
      <c r="B2652" s="50" t="s">
        <v>6778</v>
      </c>
      <c r="C2652" s="204"/>
      <c r="D2652" s="204">
        <v>5.5E-2</v>
      </c>
      <c r="E2652" s="204"/>
      <c r="F2652" s="204">
        <v>0.51300000000000001</v>
      </c>
      <c r="G2652" s="204">
        <v>0</v>
      </c>
      <c r="H2652" s="204">
        <v>1.006</v>
      </c>
      <c r="I2652" s="204">
        <v>0</v>
      </c>
      <c r="J2652" s="204"/>
      <c r="K2652" s="204">
        <v>0.28000000000000003</v>
      </c>
      <c r="L2652" s="204"/>
    </row>
    <row r="2653" spans="1:12" x14ac:dyDescent="0.25">
      <c r="A2653" s="50" t="s">
        <v>1433</v>
      </c>
      <c r="B2653" s="50" t="s">
        <v>6779</v>
      </c>
      <c r="C2653" s="204"/>
      <c r="D2653" s="204">
        <v>0.70499999999999996</v>
      </c>
      <c r="E2653" s="204">
        <v>0</v>
      </c>
      <c r="F2653" s="204">
        <v>0</v>
      </c>
      <c r="G2653" s="204">
        <v>0.03</v>
      </c>
      <c r="H2653" s="204"/>
      <c r="I2653" s="204">
        <v>0</v>
      </c>
      <c r="J2653" s="204">
        <v>78.268000000000001</v>
      </c>
      <c r="K2653" s="204">
        <v>0</v>
      </c>
      <c r="L2653" s="204"/>
    </row>
    <row r="2654" spans="1:12" x14ac:dyDescent="0.25">
      <c r="A2654" s="50" t="s">
        <v>528</v>
      </c>
      <c r="B2654" s="50" t="s">
        <v>6780</v>
      </c>
      <c r="C2654" s="204">
        <v>0</v>
      </c>
      <c r="D2654" s="204">
        <v>0</v>
      </c>
      <c r="E2654" s="204"/>
      <c r="F2654" s="204"/>
      <c r="G2654" s="204"/>
      <c r="H2654" s="204"/>
      <c r="I2654" s="204">
        <v>3.8559999999999999</v>
      </c>
      <c r="J2654" s="204"/>
      <c r="K2654" s="204">
        <v>0.26600000000000001</v>
      </c>
      <c r="L2654" s="204"/>
    </row>
    <row r="2655" spans="1:12" x14ac:dyDescent="0.25">
      <c r="A2655" s="50" t="s">
        <v>2457</v>
      </c>
      <c r="B2655" s="50" t="s">
        <v>6782</v>
      </c>
      <c r="C2655" s="204">
        <v>0</v>
      </c>
      <c r="D2655" s="204"/>
      <c r="E2655" s="204">
        <v>0</v>
      </c>
      <c r="F2655" s="204">
        <v>7.4999999999999997E-2</v>
      </c>
      <c r="G2655" s="204"/>
      <c r="H2655" s="204">
        <v>0</v>
      </c>
      <c r="I2655" s="204">
        <v>9.452</v>
      </c>
      <c r="J2655" s="204"/>
      <c r="K2655" s="204">
        <v>2.1880000000000002</v>
      </c>
      <c r="L2655" s="204">
        <v>0</v>
      </c>
    </row>
    <row r="2656" spans="1:12" x14ac:dyDescent="0.25">
      <c r="A2656" s="50" t="s">
        <v>1876</v>
      </c>
      <c r="B2656" s="50" t="s">
        <v>6783</v>
      </c>
      <c r="C2656" s="204">
        <v>0.13500000000000001</v>
      </c>
      <c r="D2656" s="204"/>
      <c r="E2656" s="204"/>
      <c r="F2656" s="204">
        <v>0.161</v>
      </c>
      <c r="G2656" s="204"/>
      <c r="H2656" s="204"/>
      <c r="I2656" s="204"/>
      <c r="J2656" s="204"/>
      <c r="K2656" s="204"/>
      <c r="L2656" s="204"/>
    </row>
    <row r="2657" spans="1:12" x14ac:dyDescent="0.25">
      <c r="A2657" s="50" t="s">
        <v>281</v>
      </c>
      <c r="B2657" s="50" t="s">
        <v>6784</v>
      </c>
      <c r="C2657" s="204">
        <v>1.212</v>
      </c>
      <c r="D2657" s="204"/>
      <c r="E2657" s="204">
        <v>4.6429999999999998</v>
      </c>
      <c r="F2657" s="204">
        <v>0.503</v>
      </c>
      <c r="G2657" s="204">
        <v>2.7730000000000001</v>
      </c>
      <c r="H2657" s="204"/>
      <c r="I2657" s="204">
        <v>2.5609999999999999</v>
      </c>
      <c r="J2657" s="204">
        <v>0.70199999999999996</v>
      </c>
      <c r="K2657" s="204">
        <v>10.435</v>
      </c>
      <c r="L2657" s="204">
        <v>13.201000000000001</v>
      </c>
    </row>
    <row r="2658" spans="1:12" x14ac:dyDescent="0.25">
      <c r="A2658" s="50" t="s">
        <v>3056</v>
      </c>
      <c r="B2658" s="50" t="s">
        <v>6787</v>
      </c>
      <c r="C2658" s="204"/>
      <c r="D2658" s="204"/>
      <c r="E2658" s="204">
        <v>0.50700000000000001</v>
      </c>
      <c r="F2658" s="204"/>
      <c r="G2658" s="204"/>
      <c r="H2658" s="204"/>
      <c r="I2658" s="204"/>
      <c r="J2658" s="204"/>
      <c r="K2658" s="204"/>
      <c r="L2658" s="204"/>
    </row>
    <row r="2659" spans="1:12" x14ac:dyDescent="0.25">
      <c r="A2659" s="50" t="s">
        <v>812</v>
      </c>
      <c r="B2659" s="50" t="s">
        <v>6788</v>
      </c>
      <c r="C2659" s="204">
        <v>0.379</v>
      </c>
      <c r="D2659" s="204"/>
      <c r="E2659" s="204">
        <v>1.573</v>
      </c>
      <c r="F2659" s="204">
        <v>1.2110000000000001</v>
      </c>
      <c r="G2659" s="204">
        <v>0.4</v>
      </c>
      <c r="H2659" s="204">
        <v>0.128</v>
      </c>
      <c r="I2659" s="204">
        <v>0</v>
      </c>
      <c r="J2659" s="204">
        <v>0.6</v>
      </c>
      <c r="K2659" s="204"/>
      <c r="L2659" s="204"/>
    </row>
    <row r="2660" spans="1:12" x14ac:dyDescent="0.25">
      <c r="A2660" s="50" t="s">
        <v>1933</v>
      </c>
      <c r="B2660" s="50" t="s">
        <v>6789</v>
      </c>
      <c r="C2660" s="204"/>
      <c r="D2660" s="204">
        <v>0.25</v>
      </c>
      <c r="E2660" s="204">
        <v>2.5999999999999999E-2</v>
      </c>
      <c r="F2660" s="204"/>
      <c r="G2660" s="204">
        <v>1.298</v>
      </c>
      <c r="H2660" s="204">
        <v>17.513000000000002</v>
      </c>
      <c r="I2660" s="204">
        <v>14.723000000000001</v>
      </c>
      <c r="J2660" s="204">
        <v>13.307</v>
      </c>
      <c r="K2660" s="204">
        <v>22.97</v>
      </c>
      <c r="L2660" s="204">
        <v>14.430999999999999</v>
      </c>
    </row>
    <row r="2661" spans="1:12" x14ac:dyDescent="0.25">
      <c r="A2661" s="50" t="s">
        <v>1740</v>
      </c>
      <c r="B2661" s="50" t="s">
        <v>6790</v>
      </c>
      <c r="C2661" s="204"/>
      <c r="D2661" s="204"/>
      <c r="E2661" s="204"/>
      <c r="F2661" s="204"/>
      <c r="G2661" s="204"/>
      <c r="H2661" s="204">
        <v>1.7000000000000001E-2</v>
      </c>
      <c r="I2661" s="204">
        <v>6.8000000000000005E-2</v>
      </c>
      <c r="J2661" s="204"/>
      <c r="K2661" s="204"/>
      <c r="L2661" s="204"/>
    </row>
    <row r="2662" spans="1:12" x14ac:dyDescent="0.25">
      <c r="A2662" s="50" t="s">
        <v>1072</v>
      </c>
      <c r="B2662" s="50" t="s">
        <v>6791</v>
      </c>
      <c r="C2662" s="204"/>
      <c r="D2662" s="204">
        <v>2.5110000000000001</v>
      </c>
      <c r="E2662" s="204">
        <v>5.2999999999999999E-2</v>
      </c>
      <c r="F2662" s="204">
        <v>0.186</v>
      </c>
      <c r="G2662" s="204">
        <v>3.2610000000000001</v>
      </c>
      <c r="H2662" s="204">
        <v>6.0730000000000004</v>
      </c>
      <c r="I2662" s="204">
        <v>0</v>
      </c>
      <c r="J2662" s="204"/>
      <c r="K2662" s="204">
        <v>0.73899999999999999</v>
      </c>
      <c r="L2662" s="204"/>
    </row>
    <row r="2663" spans="1:12" x14ac:dyDescent="0.25">
      <c r="A2663" s="50" t="s">
        <v>2933</v>
      </c>
      <c r="B2663" s="50" t="s">
        <v>6792</v>
      </c>
      <c r="C2663" s="204"/>
      <c r="D2663" s="204"/>
      <c r="E2663" s="204"/>
      <c r="F2663" s="204"/>
      <c r="G2663" s="204"/>
      <c r="H2663" s="204"/>
      <c r="I2663" s="204"/>
      <c r="J2663" s="204"/>
      <c r="K2663" s="204">
        <v>7.0000000000000001E-3</v>
      </c>
      <c r="L2663" s="204"/>
    </row>
    <row r="2664" spans="1:12" x14ac:dyDescent="0.25">
      <c r="A2664" s="50" t="s">
        <v>645</v>
      </c>
      <c r="B2664" s="50" t="s">
        <v>6793</v>
      </c>
      <c r="C2664" s="204">
        <v>0.32500000000000001</v>
      </c>
      <c r="D2664" s="204">
        <v>2.0009999999999999</v>
      </c>
      <c r="E2664" s="204">
        <v>2.5000000000000001E-2</v>
      </c>
      <c r="F2664" s="204">
        <v>1.2390000000000001</v>
      </c>
      <c r="G2664" s="204">
        <v>3.5939999999999999</v>
      </c>
      <c r="H2664" s="204">
        <v>5.4809999999999999</v>
      </c>
      <c r="I2664" s="204">
        <v>8.8219999999999992</v>
      </c>
      <c r="J2664" s="204">
        <v>11.87</v>
      </c>
      <c r="K2664" s="204">
        <v>14.553000000000001</v>
      </c>
      <c r="L2664" s="204">
        <v>8.8010000000000002</v>
      </c>
    </row>
    <row r="2665" spans="1:12" x14ac:dyDescent="0.25">
      <c r="A2665" s="50" t="s">
        <v>4053</v>
      </c>
      <c r="B2665" s="50" t="s">
        <v>6794</v>
      </c>
      <c r="C2665" s="204"/>
      <c r="D2665" s="204"/>
      <c r="E2665" s="204"/>
      <c r="F2665" s="204"/>
      <c r="G2665" s="204"/>
      <c r="H2665" s="204">
        <v>8.8999999999999996E-2</v>
      </c>
      <c r="I2665" s="204"/>
      <c r="J2665" s="204"/>
      <c r="K2665" s="204"/>
      <c r="L2665" s="204"/>
    </row>
    <row r="2666" spans="1:12" x14ac:dyDescent="0.25">
      <c r="A2666" s="50" t="s">
        <v>3824</v>
      </c>
      <c r="B2666" s="50" t="s">
        <v>6797</v>
      </c>
      <c r="C2666" s="204"/>
      <c r="D2666" s="204"/>
      <c r="E2666" s="204"/>
      <c r="F2666" s="204"/>
      <c r="G2666" s="204"/>
      <c r="H2666" s="204">
        <v>0</v>
      </c>
      <c r="I2666" s="204"/>
      <c r="J2666" s="204">
        <v>0</v>
      </c>
      <c r="K2666" s="204">
        <v>5.5E-2</v>
      </c>
      <c r="L2666" s="204"/>
    </row>
    <row r="2667" spans="1:12" x14ac:dyDescent="0.25">
      <c r="A2667" s="50" t="s">
        <v>3389</v>
      </c>
      <c r="B2667" s="50" t="s">
        <v>6798</v>
      </c>
      <c r="C2667" s="204"/>
      <c r="D2667" s="204"/>
      <c r="E2667" s="204"/>
      <c r="F2667" s="204"/>
      <c r="G2667" s="204">
        <v>0.1</v>
      </c>
      <c r="H2667" s="204"/>
      <c r="I2667" s="204"/>
      <c r="J2667" s="204"/>
      <c r="K2667" s="204">
        <v>27.186</v>
      </c>
      <c r="L2667" s="204"/>
    </row>
    <row r="2668" spans="1:12" x14ac:dyDescent="0.25">
      <c r="A2668" s="50" t="s">
        <v>10136</v>
      </c>
      <c r="B2668" s="50" t="s">
        <v>10137</v>
      </c>
      <c r="C2668" s="204">
        <v>0.2</v>
      </c>
      <c r="D2668" s="204"/>
      <c r="E2668" s="204"/>
      <c r="F2668" s="204"/>
      <c r="G2668" s="204"/>
      <c r="H2668" s="204"/>
      <c r="I2668" s="204"/>
      <c r="J2668" s="204"/>
      <c r="K2668" s="204"/>
      <c r="L2668" s="204"/>
    </row>
    <row r="2669" spans="1:12" x14ac:dyDescent="0.25">
      <c r="A2669" s="50" t="s">
        <v>4237</v>
      </c>
      <c r="B2669" s="50" t="s">
        <v>6800</v>
      </c>
      <c r="C2669" s="204">
        <v>1.9490000000000001</v>
      </c>
      <c r="D2669" s="204"/>
      <c r="E2669" s="204"/>
      <c r="F2669" s="204">
        <v>2.2450000000000001</v>
      </c>
      <c r="G2669" s="204">
        <v>1.3420000000000001</v>
      </c>
      <c r="H2669" s="204">
        <v>0.49299999999999999</v>
      </c>
      <c r="I2669" s="204"/>
      <c r="J2669" s="204"/>
      <c r="K2669" s="204">
        <v>0.29799999999999999</v>
      </c>
      <c r="L2669" s="204"/>
    </row>
    <row r="2670" spans="1:12" x14ac:dyDescent="0.25">
      <c r="A2670" s="50" t="s">
        <v>4550</v>
      </c>
      <c r="B2670" s="50" t="s">
        <v>6801</v>
      </c>
      <c r="C2670" s="204"/>
      <c r="D2670" s="204">
        <v>0.10100000000000001</v>
      </c>
      <c r="E2670" s="204">
        <v>7.5999999999999998E-2</v>
      </c>
      <c r="F2670" s="204">
        <v>8.9999999999999993E-3</v>
      </c>
      <c r="G2670" s="204"/>
      <c r="H2670" s="204"/>
      <c r="I2670" s="204"/>
      <c r="J2670" s="204"/>
      <c r="K2670" s="204">
        <v>0.46600000000000003</v>
      </c>
      <c r="L2670" s="204"/>
    </row>
    <row r="2671" spans="1:12" x14ac:dyDescent="0.25">
      <c r="A2671" s="50" t="s">
        <v>1977</v>
      </c>
      <c r="B2671" s="50" t="s">
        <v>6802</v>
      </c>
      <c r="C2671" s="204">
        <v>1.7949999999999999</v>
      </c>
      <c r="D2671" s="204">
        <v>0.436</v>
      </c>
      <c r="E2671" s="204">
        <v>0.254</v>
      </c>
      <c r="F2671" s="204">
        <v>9.9580000000000002</v>
      </c>
      <c r="G2671" s="204">
        <v>1.722</v>
      </c>
      <c r="H2671" s="204">
        <v>10.455</v>
      </c>
      <c r="I2671" s="204">
        <v>18.428999999999998</v>
      </c>
      <c r="J2671" s="204">
        <v>23.952000000000002</v>
      </c>
      <c r="K2671" s="204">
        <v>22.524999999999999</v>
      </c>
      <c r="L2671" s="204">
        <v>7.8220000000000001</v>
      </c>
    </row>
    <row r="2672" spans="1:12" x14ac:dyDescent="0.25">
      <c r="A2672" s="50" t="s">
        <v>4447</v>
      </c>
      <c r="B2672" s="50" t="s">
        <v>6803</v>
      </c>
      <c r="C2672" s="204">
        <v>0.42799999999999999</v>
      </c>
      <c r="D2672" s="204"/>
      <c r="E2672" s="204">
        <v>7.0000000000000007E-2</v>
      </c>
      <c r="F2672" s="204">
        <v>1.1259999999999999</v>
      </c>
      <c r="G2672" s="204">
        <v>40.337000000000003</v>
      </c>
      <c r="H2672" s="204">
        <v>2.2970000000000002</v>
      </c>
      <c r="I2672" s="204">
        <v>0.191</v>
      </c>
      <c r="J2672" s="204"/>
      <c r="K2672" s="204">
        <v>0.88400000000000001</v>
      </c>
      <c r="L2672" s="204"/>
    </row>
    <row r="2673" spans="1:12" x14ac:dyDescent="0.25">
      <c r="A2673" s="50" t="s">
        <v>2802</v>
      </c>
      <c r="B2673" s="50" t="s">
        <v>6804</v>
      </c>
      <c r="C2673" s="204">
        <v>0.32500000000000001</v>
      </c>
      <c r="D2673" s="204">
        <v>0.313</v>
      </c>
      <c r="E2673" s="204"/>
      <c r="F2673" s="204"/>
      <c r="G2673" s="204"/>
      <c r="H2673" s="204"/>
      <c r="I2673" s="204">
        <v>0.46700000000000003</v>
      </c>
      <c r="J2673" s="204"/>
      <c r="K2673" s="204">
        <v>0.86299999999999999</v>
      </c>
      <c r="L2673" s="204"/>
    </row>
    <row r="2674" spans="1:12" x14ac:dyDescent="0.25">
      <c r="A2674" s="50" t="s">
        <v>1741</v>
      </c>
      <c r="B2674" s="50" t="s">
        <v>6812</v>
      </c>
      <c r="C2674" s="204">
        <v>52.896000000000001</v>
      </c>
      <c r="D2674" s="204">
        <v>256.77600000000001</v>
      </c>
      <c r="E2674" s="204">
        <v>292.858</v>
      </c>
      <c r="F2674" s="204">
        <v>757.85400000000004</v>
      </c>
      <c r="G2674" s="204">
        <v>494.90300000000002</v>
      </c>
      <c r="H2674" s="204">
        <v>494.27300000000002</v>
      </c>
      <c r="I2674" s="204">
        <v>962.15200000000004</v>
      </c>
      <c r="J2674" s="204">
        <v>772.66499999999996</v>
      </c>
      <c r="K2674" s="204">
        <v>731.98500000000001</v>
      </c>
      <c r="L2674" s="204">
        <v>514.74900000000002</v>
      </c>
    </row>
    <row r="2675" spans="1:12" x14ac:dyDescent="0.25">
      <c r="A2675" s="50" t="s">
        <v>3443</v>
      </c>
      <c r="B2675" s="50" t="s">
        <v>6813</v>
      </c>
      <c r="C2675" s="204">
        <v>89.453999999999994</v>
      </c>
      <c r="D2675" s="204">
        <v>103.592</v>
      </c>
      <c r="E2675" s="204">
        <v>108.096</v>
      </c>
      <c r="F2675" s="204">
        <v>122.696</v>
      </c>
      <c r="G2675" s="204">
        <v>201.48400000000001</v>
      </c>
      <c r="H2675" s="204">
        <v>198.511</v>
      </c>
      <c r="I2675" s="204">
        <v>210.65100000000001</v>
      </c>
      <c r="J2675" s="204">
        <v>314.87900000000002</v>
      </c>
      <c r="K2675" s="204">
        <v>439.64499999999998</v>
      </c>
      <c r="L2675" s="204">
        <v>389.93200000000002</v>
      </c>
    </row>
    <row r="2676" spans="1:12" x14ac:dyDescent="0.25">
      <c r="A2676" s="50" t="s">
        <v>718</v>
      </c>
      <c r="B2676" s="50" t="s">
        <v>6814</v>
      </c>
      <c r="C2676" s="204">
        <v>21.13</v>
      </c>
      <c r="D2676" s="204"/>
      <c r="E2676" s="204">
        <v>104.69199999999999</v>
      </c>
      <c r="F2676" s="204">
        <v>9.0069999999999997</v>
      </c>
      <c r="G2676" s="204">
        <v>22.920999999999999</v>
      </c>
      <c r="H2676" s="204">
        <v>94.484999999999999</v>
      </c>
      <c r="I2676" s="204">
        <v>757.74800000000005</v>
      </c>
      <c r="J2676" s="204">
        <v>734.52300000000002</v>
      </c>
      <c r="K2676" s="204">
        <v>678.78200000000004</v>
      </c>
      <c r="L2676" s="204">
        <v>777.17399999999998</v>
      </c>
    </row>
    <row r="2677" spans="1:12" x14ac:dyDescent="0.25">
      <c r="A2677" s="50" t="s">
        <v>1884</v>
      </c>
      <c r="B2677" s="50" t="s">
        <v>6815</v>
      </c>
      <c r="C2677" s="204">
        <v>392.73899999999998</v>
      </c>
      <c r="D2677" s="204">
        <v>120.67</v>
      </c>
      <c r="E2677" s="204">
        <v>153.928</v>
      </c>
      <c r="F2677" s="204">
        <v>303.62700000000001</v>
      </c>
      <c r="G2677" s="204">
        <v>89.721000000000004</v>
      </c>
      <c r="H2677" s="204">
        <v>1306.54</v>
      </c>
      <c r="I2677" s="204">
        <v>168.55</v>
      </c>
      <c r="J2677" s="204">
        <v>49.722999999999999</v>
      </c>
      <c r="K2677" s="204"/>
      <c r="L2677" s="204"/>
    </row>
    <row r="2678" spans="1:12" x14ac:dyDescent="0.25">
      <c r="A2678" s="50" t="s">
        <v>257</v>
      </c>
      <c r="B2678" s="50" t="s">
        <v>6816</v>
      </c>
      <c r="C2678" s="204">
        <v>1.1919999999999999</v>
      </c>
      <c r="D2678" s="204"/>
      <c r="E2678" s="204">
        <v>0</v>
      </c>
      <c r="F2678" s="204">
        <v>0.20100000000000001</v>
      </c>
      <c r="G2678" s="204"/>
      <c r="H2678" s="204">
        <v>0</v>
      </c>
      <c r="I2678" s="204">
        <v>0</v>
      </c>
      <c r="J2678" s="204"/>
      <c r="K2678" s="204">
        <v>1.117</v>
      </c>
      <c r="L2678" s="204"/>
    </row>
    <row r="2679" spans="1:12" x14ac:dyDescent="0.25">
      <c r="A2679" s="50" t="s">
        <v>2395</v>
      </c>
      <c r="B2679" s="50" t="s">
        <v>6817</v>
      </c>
      <c r="C2679" s="204">
        <v>1E-3</v>
      </c>
      <c r="D2679" s="204">
        <v>0</v>
      </c>
      <c r="E2679" s="204"/>
      <c r="F2679" s="204"/>
      <c r="G2679" s="204"/>
      <c r="H2679" s="204"/>
      <c r="I2679" s="204"/>
      <c r="J2679" s="204">
        <v>0</v>
      </c>
      <c r="K2679" s="204"/>
      <c r="L2679" s="204"/>
    </row>
    <row r="2680" spans="1:12" x14ac:dyDescent="0.25">
      <c r="A2680" s="50" t="s">
        <v>1217</v>
      </c>
      <c r="B2680" s="50" t="s">
        <v>6818</v>
      </c>
      <c r="C2680" s="204"/>
      <c r="D2680" s="204">
        <v>0</v>
      </c>
      <c r="E2680" s="204"/>
      <c r="F2680" s="204">
        <v>17.103000000000002</v>
      </c>
      <c r="G2680" s="204"/>
      <c r="H2680" s="204">
        <v>4.9279999999999999</v>
      </c>
      <c r="I2680" s="204"/>
      <c r="J2680" s="204"/>
      <c r="K2680" s="204"/>
      <c r="L2680" s="204"/>
    </row>
    <row r="2681" spans="1:12" x14ac:dyDescent="0.25">
      <c r="A2681" s="50" t="s">
        <v>4291</v>
      </c>
      <c r="B2681" s="50" t="s">
        <v>6819</v>
      </c>
      <c r="C2681" s="204">
        <v>4.0069999999999997</v>
      </c>
      <c r="D2681" s="204"/>
      <c r="E2681" s="204"/>
      <c r="F2681" s="204">
        <v>0</v>
      </c>
      <c r="G2681" s="204"/>
      <c r="H2681" s="204"/>
      <c r="I2681" s="204"/>
      <c r="J2681" s="204"/>
      <c r="K2681" s="204"/>
      <c r="L2681" s="204"/>
    </row>
    <row r="2682" spans="1:12" x14ac:dyDescent="0.25">
      <c r="A2682" s="50" t="s">
        <v>1966</v>
      </c>
      <c r="B2682" s="50" t="s">
        <v>6820</v>
      </c>
      <c r="C2682" s="204">
        <v>7.306</v>
      </c>
      <c r="D2682" s="204">
        <v>3.4350000000000001</v>
      </c>
      <c r="E2682" s="204"/>
      <c r="F2682" s="204"/>
      <c r="G2682" s="204"/>
      <c r="H2682" s="204"/>
      <c r="I2682" s="204"/>
      <c r="J2682" s="204"/>
      <c r="K2682" s="204"/>
      <c r="L2682" s="204"/>
    </row>
    <row r="2683" spans="1:12" x14ac:dyDescent="0.25">
      <c r="A2683" s="50" t="s">
        <v>10138</v>
      </c>
      <c r="B2683" s="50" t="s">
        <v>10139</v>
      </c>
      <c r="C2683" s="204"/>
      <c r="D2683" s="204"/>
      <c r="E2683" s="204"/>
      <c r="F2683" s="204"/>
      <c r="G2683" s="204">
        <v>0</v>
      </c>
      <c r="H2683" s="204">
        <v>39.71</v>
      </c>
      <c r="I2683" s="204">
        <v>0</v>
      </c>
      <c r="J2683" s="204"/>
      <c r="K2683" s="204"/>
      <c r="L2683" s="204"/>
    </row>
    <row r="2684" spans="1:12" x14ac:dyDescent="0.25">
      <c r="A2684" s="50" t="s">
        <v>10140</v>
      </c>
      <c r="B2684" s="50" t="s">
        <v>10141</v>
      </c>
      <c r="C2684" s="204"/>
      <c r="D2684" s="204"/>
      <c r="E2684" s="204">
        <v>23.463999999999999</v>
      </c>
      <c r="F2684" s="204">
        <v>71.012</v>
      </c>
      <c r="G2684" s="204">
        <v>21.012</v>
      </c>
      <c r="H2684" s="204">
        <v>13.579000000000001</v>
      </c>
      <c r="I2684" s="204">
        <v>0.38500000000000001</v>
      </c>
      <c r="J2684" s="204">
        <v>16.303999999999998</v>
      </c>
      <c r="K2684" s="204"/>
      <c r="L2684" s="204">
        <v>0</v>
      </c>
    </row>
    <row r="2685" spans="1:12" x14ac:dyDescent="0.25">
      <c r="A2685" s="50" t="s">
        <v>10142</v>
      </c>
      <c r="B2685" s="50" t="s">
        <v>10143</v>
      </c>
      <c r="C2685" s="204"/>
      <c r="D2685" s="204">
        <v>20.896000000000001</v>
      </c>
      <c r="E2685" s="204">
        <v>1E-3</v>
      </c>
      <c r="F2685" s="204"/>
      <c r="G2685" s="204"/>
      <c r="H2685" s="204">
        <v>0.01</v>
      </c>
      <c r="I2685" s="204"/>
      <c r="J2685" s="204"/>
      <c r="K2685" s="204"/>
      <c r="L2685" s="204"/>
    </row>
    <row r="2686" spans="1:12" x14ac:dyDescent="0.25">
      <c r="A2686" s="50" t="s">
        <v>10144</v>
      </c>
      <c r="B2686" s="50" t="s">
        <v>10145</v>
      </c>
      <c r="C2686" s="204"/>
      <c r="D2686" s="204"/>
      <c r="E2686" s="204">
        <v>30.202999999999999</v>
      </c>
      <c r="F2686" s="204"/>
      <c r="G2686" s="204">
        <v>25.170999999999999</v>
      </c>
      <c r="H2686" s="204">
        <v>0</v>
      </c>
      <c r="I2686" s="204"/>
      <c r="J2686" s="204"/>
      <c r="K2686" s="204"/>
      <c r="L2686" s="204"/>
    </row>
    <row r="2687" spans="1:12" x14ac:dyDescent="0.25">
      <c r="A2687" s="50" t="s">
        <v>761</v>
      </c>
      <c r="B2687" s="50" t="s">
        <v>6829</v>
      </c>
      <c r="C2687" s="204"/>
      <c r="D2687" s="204">
        <v>2.54</v>
      </c>
      <c r="E2687" s="204"/>
      <c r="F2687" s="204"/>
      <c r="G2687" s="204">
        <v>82.356999999999999</v>
      </c>
      <c r="H2687" s="204">
        <v>2.7890000000000001</v>
      </c>
      <c r="I2687" s="204">
        <v>111.253</v>
      </c>
      <c r="J2687" s="204">
        <v>0</v>
      </c>
      <c r="K2687" s="204"/>
      <c r="L2687" s="204"/>
    </row>
    <row r="2688" spans="1:12" x14ac:dyDescent="0.25">
      <c r="A2688" s="50" t="s">
        <v>1789</v>
      </c>
      <c r="B2688" s="50" t="s">
        <v>6833</v>
      </c>
      <c r="C2688" s="204"/>
      <c r="D2688" s="204">
        <v>8.6259999999999994</v>
      </c>
      <c r="E2688" s="204"/>
      <c r="F2688" s="204"/>
      <c r="G2688" s="204"/>
      <c r="H2688" s="204"/>
      <c r="I2688" s="204"/>
      <c r="J2688" s="204"/>
      <c r="K2688" s="204"/>
      <c r="L2688" s="204"/>
    </row>
    <row r="2689" spans="1:12" x14ac:dyDescent="0.25">
      <c r="A2689" s="50" t="s">
        <v>2986</v>
      </c>
      <c r="B2689" s="50" t="s">
        <v>6834</v>
      </c>
      <c r="C2689" s="204"/>
      <c r="D2689" s="204">
        <v>4.0000000000000001E-3</v>
      </c>
      <c r="E2689" s="204">
        <v>1E-3</v>
      </c>
      <c r="F2689" s="204"/>
      <c r="G2689" s="204"/>
      <c r="H2689" s="204">
        <v>14.792999999999999</v>
      </c>
      <c r="I2689" s="204"/>
      <c r="J2689" s="204"/>
      <c r="K2689" s="204"/>
      <c r="L2689" s="204"/>
    </row>
    <row r="2690" spans="1:12" x14ac:dyDescent="0.25">
      <c r="A2690" s="50" t="s">
        <v>1692</v>
      </c>
      <c r="B2690" s="50" t="s">
        <v>6835</v>
      </c>
      <c r="C2690" s="204"/>
      <c r="D2690" s="204">
        <v>55.087000000000003</v>
      </c>
      <c r="E2690" s="204"/>
      <c r="F2690" s="204"/>
      <c r="G2690" s="204"/>
      <c r="H2690" s="204"/>
      <c r="I2690" s="204"/>
      <c r="J2690" s="204"/>
      <c r="K2690" s="204"/>
      <c r="L2690" s="204"/>
    </row>
    <row r="2691" spans="1:12" x14ac:dyDescent="0.25">
      <c r="A2691" s="50" t="s">
        <v>3818</v>
      </c>
      <c r="B2691" s="50" t="s">
        <v>6837</v>
      </c>
      <c r="C2691" s="204"/>
      <c r="D2691" s="204"/>
      <c r="E2691" s="204">
        <v>1E-3</v>
      </c>
      <c r="F2691" s="204"/>
      <c r="G2691" s="204"/>
      <c r="H2691" s="204"/>
      <c r="I2691" s="204"/>
      <c r="J2691" s="204"/>
      <c r="K2691" s="204"/>
      <c r="L2691" s="204"/>
    </row>
    <row r="2692" spans="1:12" x14ac:dyDescent="0.25">
      <c r="A2692" s="50" t="s">
        <v>2481</v>
      </c>
      <c r="B2692" s="50" t="s">
        <v>6838</v>
      </c>
      <c r="C2692" s="204"/>
      <c r="D2692" s="204">
        <v>8.3000000000000007</v>
      </c>
      <c r="E2692" s="204">
        <v>1E-3</v>
      </c>
      <c r="F2692" s="204"/>
      <c r="G2692" s="204"/>
      <c r="H2692" s="204">
        <v>0</v>
      </c>
      <c r="I2692" s="204"/>
      <c r="J2692" s="204"/>
      <c r="K2692" s="204"/>
      <c r="L2692" s="204"/>
    </row>
    <row r="2693" spans="1:12" x14ac:dyDescent="0.25">
      <c r="A2693" s="50" t="s">
        <v>9788</v>
      </c>
      <c r="B2693" s="50" t="s">
        <v>9789</v>
      </c>
      <c r="C2693" s="204"/>
      <c r="D2693" s="204">
        <v>4.9489999999999998</v>
      </c>
      <c r="E2693" s="204"/>
      <c r="F2693" s="204"/>
      <c r="G2693" s="204">
        <v>0.02</v>
      </c>
      <c r="H2693" s="204"/>
      <c r="I2693" s="204"/>
      <c r="J2693" s="204"/>
      <c r="K2693" s="204"/>
      <c r="L2693" s="204"/>
    </row>
    <row r="2694" spans="1:12" x14ac:dyDescent="0.25">
      <c r="A2694" s="50" t="s">
        <v>1681</v>
      </c>
      <c r="B2694" s="50" t="s">
        <v>6840</v>
      </c>
      <c r="C2694" s="204">
        <v>92.462999999999994</v>
      </c>
      <c r="D2694" s="204">
        <v>109.542</v>
      </c>
      <c r="E2694" s="204">
        <v>152.714</v>
      </c>
      <c r="F2694" s="204">
        <v>172.21899999999999</v>
      </c>
      <c r="G2694" s="204">
        <v>188.53200000000001</v>
      </c>
      <c r="H2694" s="204">
        <v>145.404</v>
      </c>
      <c r="I2694" s="204">
        <v>256.36799999999999</v>
      </c>
      <c r="J2694" s="204">
        <v>201.94900000000001</v>
      </c>
      <c r="K2694" s="204">
        <v>257.06299999999999</v>
      </c>
      <c r="L2694" s="204">
        <v>106.108</v>
      </c>
    </row>
    <row r="2695" spans="1:12" x14ac:dyDescent="0.25">
      <c r="A2695" s="50" t="s">
        <v>10146</v>
      </c>
      <c r="B2695" s="50" t="s">
        <v>10147</v>
      </c>
      <c r="C2695" s="204"/>
      <c r="D2695" s="204"/>
      <c r="E2695" s="204"/>
      <c r="F2695" s="204"/>
      <c r="G2695" s="204">
        <v>0.01</v>
      </c>
      <c r="H2695" s="204">
        <v>0</v>
      </c>
      <c r="I2695" s="204"/>
      <c r="J2695" s="204"/>
      <c r="K2695" s="204"/>
      <c r="L2695" s="204"/>
    </row>
    <row r="2696" spans="1:12" x14ac:dyDescent="0.25">
      <c r="A2696" s="50" t="s">
        <v>10148</v>
      </c>
      <c r="B2696" s="50" t="s">
        <v>10149</v>
      </c>
      <c r="C2696" s="204">
        <v>4.7590000000000003</v>
      </c>
      <c r="D2696" s="204">
        <v>45.78</v>
      </c>
      <c r="E2696" s="204"/>
      <c r="F2696" s="204"/>
      <c r="G2696" s="204"/>
      <c r="H2696" s="204"/>
      <c r="I2696" s="204"/>
      <c r="J2696" s="204"/>
      <c r="K2696" s="204"/>
      <c r="L2696" s="204"/>
    </row>
    <row r="2697" spans="1:12" x14ac:dyDescent="0.25">
      <c r="A2697" s="50" t="s">
        <v>1608</v>
      </c>
      <c r="B2697" s="50" t="s">
        <v>6846</v>
      </c>
      <c r="C2697" s="204"/>
      <c r="D2697" s="204"/>
      <c r="E2697" s="204">
        <v>117.714</v>
      </c>
      <c r="F2697" s="204"/>
      <c r="G2697" s="204"/>
      <c r="H2697" s="204"/>
      <c r="I2697" s="204"/>
      <c r="J2697" s="204">
        <v>0</v>
      </c>
      <c r="K2697" s="204"/>
      <c r="L2697" s="204"/>
    </row>
    <row r="2698" spans="1:12" x14ac:dyDescent="0.25">
      <c r="A2698" s="50" t="s">
        <v>3388</v>
      </c>
      <c r="B2698" s="50" t="s">
        <v>6848</v>
      </c>
      <c r="C2698" s="204"/>
      <c r="D2698" s="204"/>
      <c r="E2698" s="204"/>
      <c r="F2698" s="204"/>
      <c r="G2698" s="204"/>
      <c r="H2698" s="204">
        <v>0.03</v>
      </c>
      <c r="I2698" s="204"/>
      <c r="J2698" s="204">
        <v>0</v>
      </c>
      <c r="K2698" s="204"/>
      <c r="L2698" s="204"/>
    </row>
    <row r="2699" spans="1:12" x14ac:dyDescent="0.25">
      <c r="A2699" s="50" t="s">
        <v>10150</v>
      </c>
      <c r="B2699" s="50" t="s">
        <v>10151</v>
      </c>
      <c r="C2699" s="204"/>
      <c r="D2699" s="204">
        <v>2E-3</v>
      </c>
      <c r="E2699" s="204"/>
      <c r="F2699" s="204"/>
      <c r="G2699" s="204"/>
      <c r="H2699" s="204"/>
      <c r="I2699" s="204"/>
      <c r="J2699" s="204"/>
      <c r="K2699" s="204"/>
      <c r="L2699" s="204"/>
    </row>
    <row r="2700" spans="1:12" x14ac:dyDescent="0.25">
      <c r="A2700" s="50" t="s">
        <v>10152</v>
      </c>
      <c r="B2700" s="50" t="s">
        <v>10153</v>
      </c>
      <c r="C2700" s="204"/>
      <c r="D2700" s="204"/>
      <c r="E2700" s="204">
        <v>9.2720000000000002</v>
      </c>
      <c r="F2700" s="204"/>
      <c r="G2700" s="204">
        <v>0.13</v>
      </c>
      <c r="H2700" s="204">
        <v>0.08</v>
      </c>
      <c r="I2700" s="204">
        <v>0.04</v>
      </c>
      <c r="J2700" s="204"/>
      <c r="K2700" s="204"/>
      <c r="L2700" s="204"/>
    </row>
    <row r="2701" spans="1:12" x14ac:dyDescent="0.25">
      <c r="A2701" s="50" t="s">
        <v>10154</v>
      </c>
      <c r="B2701" s="50" t="s">
        <v>10155</v>
      </c>
      <c r="C2701" s="204"/>
      <c r="D2701" s="204"/>
      <c r="E2701" s="204">
        <v>2.3109999999999999</v>
      </c>
      <c r="F2701" s="204"/>
      <c r="G2701" s="204"/>
      <c r="H2701" s="204"/>
      <c r="I2701" s="204"/>
      <c r="J2701" s="204"/>
      <c r="K2701" s="204"/>
      <c r="L2701" s="204"/>
    </row>
    <row r="2702" spans="1:12" x14ac:dyDescent="0.25">
      <c r="A2702" s="50" t="s">
        <v>10156</v>
      </c>
      <c r="B2702" s="50" t="s">
        <v>10157</v>
      </c>
      <c r="C2702" s="204"/>
      <c r="D2702" s="204"/>
      <c r="E2702" s="204"/>
      <c r="F2702" s="204">
        <v>0</v>
      </c>
      <c r="G2702" s="204"/>
      <c r="H2702" s="204">
        <v>16.381</v>
      </c>
      <c r="I2702" s="204">
        <v>22.378</v>
      </c>
      <c r="J2702" s="204">
        <v>10.291</v>
      </c>
      <c r="K2702" s="204">
        <v>9.7560000000000002</v>
      </c>
      <c r="L2702" s="204">
        <v>9.2609999999999992</v>
      </c>
    </row>
    <row r="2703" spans="1:12" x14ac:dyDescent="0.25">
      <c r="A2703" s="50" t="s">
        <v>4371</v>
      </c>
      <c r="B2703" s="50" t="s">
        <v>6859</v>
      </c>
      <c r="C2703" s="204"/>
      <c r="D2703" s="204">
        <v>1.3740000000000001</v>
      </c>
      <c r="E2703" s="204"/>
      <c r="F2703" s="204"/>
      <c r="G2703" s="204"/>
      <c r="H2703" s="204">
        <v>0</v>
      </c>
      <c r="I2703" s="204"/>
      <c r="J2703" s="204"/>
      <c r="K2703" s="204"/>
      <c r="L2703" s="204"/>
    </row>
    <row r="2704" spans="1:12" x14ac:dyDescent="0.25">
      <c r="A2704" s="50" t="s">
        <v>10158</v>
      </c>
      <c r="B2704" s="50" t="s">
        <v>10159</v>
      </c>
      <c r="C2704" s="204">
        <v>1E-3</v>
      </c>
      <c r="D2704" s="204"/>
      <c r="E2704" s="204">
        <v>3.6949999999999998</v>
      </c>
      <c r="F2704" s="204">
        <v>0.51500000000000001</v>
      </c>
      <c r="G2704" s="204">
        <v>1.6519999999999999</v>
      </c>
      <c r="H2704" s="204">
        <v>0.73</v>
      </c>
      <c r="I2704" s="204">
        <v>1.2</v>
      </c>
      <c r="J2704" s="204">
        <v>11.35</v>
      </c>
      <c r="K2704" s="204"/>
      <c r="L2704" s="204"/>
    </row>
    <row r="2705" spans="1:12" x14ac:dyDescent="0.25">
      <c r="A2705" s="50" t="s">
        <v>1630</v>
      </c>
      <c r="B2705" s="50" t="s">
        <v>6868</v>
      </c>
      <c r="C2705" s="204"/>
      <c r="D2705" s="204">
        <v>206.792</v>
      </c>
      <c r="E2705" s="204"/>
      <c r="F2705" s="204"/>
      <c r="G2705" s="204"/>
      <c r="H2705" s="204"/>
      <c r="I2705" s="204"/>
      <c r="J2705" s="204"/>
      <c r="K2705" s="204"/>
      <c r="L2705" s="204"/>
    </row>
    <row r="2706" spans="1:12" x14ac:dyDescent="0.25">
      <c r="A2706" s="50" t="s">
        <v>1335</v>
      </c>
      <c r="B2706" s="50" t="s">
        <v>6871</v>
      </c>
      <c r="C2706" s="204"/>
      <c r="D2706" s="204">
        <v>1E-3</v>
      </c>
      <c r="E2706" s="204"/>
      <c r="F2706" s="204"/>
      <c r="G2706" s="204"/>
      <c r="H2706" s="204"/>
      <c r="I2706" s="204"/>
      <c r="J2706" s="204"/>
      <c r="K2706" s="204"/>
      <c r="L2706" s="204"/>
    </row>
    <row r="2707" spans="1:12" x14ac:dyDescent="0.25">
      <c r="A2707" s="50" t="s">
        <v>10160</v>
      </c>
      <c r="B2707" s="50" t="s">
        <v>10161</v>
      </c>
      <c r="C2707" s="204"/>
      <c r="D2707" s="204"/>
      <c r="E2707" s="204"/>
      <c r="F2707" s="204">
        <v>1.962</v>
      </c>
      <c r="G2707" s="204">
        <v>0</v>
      </c>
      <c r="H2707" s="204">
        <v>0</v>
      </c>
      <c r="I2707" s="204">
        <v>0</v>
      </c>
      <c r="J2707" s="204">
        <v>0</v>
      </c>
      <c r="K2707" s="204">
        <v>0</v>
      </c>
      <c r="L2707" s="204">
        <v>28.19</v>
      </c>
    </row>
    <row r="2708" spans="1:12" x14ac:dyDescent="0.25">
      <c r="A2708" s="50" t="s">
        <v>550</v>
      </c>
      <c r="B2708" s="50" t="s">
        <v>6873</v>
      </c>
      <c r="C2708" s="204"/>
      <c r="D2708" s="204"/>
      <c r="E2708" s="204"/>
      <c r="F2708" s="204"/>
      <c r="G2708" s="204"/>
      <c r="H2708" s="204"/>
      <c r="I2708" s="204">
        <v>0</v>
      </c>
      <c r="J2708" s="204"/>
      <c r="K2708" s="204"/>
      <c r="L2708" s="204">
        <v>19.053000000000001</v>
      </c>
    </row>
    <row r="2709" spans="1:12" x14ac:dyDescent="0.25">
      <c r="A2709" s="50" t="s">
        <v>10162</v>
      </c>
      <c r="B2709" s="50" t="s">
        <v>10163</v>
      </c>
      <c r="C2709" s="204"/>
      <c r="D2709" s="204"/>
      <c r="E2709" s="204">
        <v>1.357</v>
      </c>
      <c r="F2709" s="204"/>
      <c r="G2709" s="204"/>
      <c r="H2709" s="204"/>
      <c r="I2709" s="204"/>
      <c r="J2709" s="204"/>
      <c r="K2709" s="204"/>
      <c r="L2709" s="204"/>
    </row>
    <row r="2710" spans="1:12" x14ac:dyDescent="0.25">
      <c r="A2710" s="50" t="s">
        <v>10164</v>
      </c>
      <c r="B2710" s="50" t="s">
        <v>10165</v>
      </c>
      <c r="C2710" s="204"/>
      <c r="D2710" s="204"/>
      <c r="E2710" s="204">
        <v>1E-3</v>
      </c>
      <c r="F2710" s="204">
        <v>0</v>
      </c>
      <c r="G2710" s="204"/>
      <c r="H2710" s="204"/>
      <c r="I2710" s="204"/>
      <c r="J2710" s="204"/>
      <c r="K2710" s="204"/>
      <c r="L2710" s="204"/>
    </row>
    <row r="2711" spans="1:12" x14ac:dyDescent="0.25">
      <c r="A2711" s="50" t="s">
        <v>10166</v>
      </c>
      <c r="B2711" s="50" t="s">
        <v>10167</v>
      </c>
      <c r="C2711" s="204"/>
      <c r="D2711" s="204">
        <v>3.5779999999999998</v>
      </c>
      <c r="E2711" s="204"/>
      <c r="F2711" s="204"/>
      <c r="G2711" s="204"/>
      <c r="H2711" s="204"/>
      <c r="I2711" s="204"/>
      <c r="J2711" s="204"/>
      <c r="K2711" s="204"/>
      <c r="L2711" s="204"/>
    </row>
    <row r="2712" spans="1:12" x14ac:dyDescent="0.25">
      <c r="A2712" s="50" t="s">
        <v>10168</v>
      </c>
      <c r="B2712" s="50" t="s">
        <v>10169</v>
      </c>
      <c r="C2712" s="204"/>
      <c r="D2712" s="204"/>
      <c r="E2712" s="204"/>
      <c r="F2712" s="204">
        <v>966.46799999999996</v>
      </c>
      <c r="G2712" s="204"/>
      <c r="H2712" s="204"/>
      <c r="I2712" s="204"/>
      <c r="J2712" s="204"/>
      <c r="K2712" s="204"/>
      <c r="L2712" s="204"/>
    </row>
    <row r="2713" spans="1:12" x14ac:dyDescent="0.25">
      <c r="A2713" s="50" t="s">
        <v>1921</v>
      </c>
      <c r="B2713" s="50" t="s">
        <v>6880</v>
      </c>
      <c r="C2713" s="204"/>
      <c r="D2713" s="204">
        <v>0.50800000000000001</v>
      </c>
      <c r="E2713" s="204"/>
      <c r="F2713" s="204"/>
      <c r="G2713" s="204"/>
      <c r="H2713" s="204"/>
      <c r="I2713" s="204"/>
      <c r="J2713" s="204"/>
      <c r="K2713" s="204"/>
      <c r="L2713" s="204"/>
    </row>
    <row r="2714" spans="1:12" x14ac:dyDescent="0.25">
      <c r="A2714" s="50" t="s">
        <v>2969</v>
      </c>
      <c r="B2714" s="50" t="s">
        <v>6881</v>
      </c>
      <c r="C2714" s="204"/>
      <c r="D2714" s="204"/>
      <c r="E2714" s="204"/>
      <c r="F2714" s="204">
        <v>2.7040000000000002</v>
      </c>
      <c r="G2714" s="204"/>
      <c r="H2714" s="204"/>
      <c r="I2714" s="204"/>
      <c r="J2714" s="204"/>
      <c r="K2714" s="204"/>
      <c r="L2714" s="204"/>
    </row>
    <row r="2715" spans="1:12" x14ac:dyDescent="0.25">
      <c r="A2715" s="50" t="s">
        <v>3000</v>
      </c>
      <c r="B2715" s="50" t="s">
        <v>6882</v>
      </c>
      <c r="C2715" s="204"/>
      <c r="D2715" s="204"/>
      <c r="E2715" s="204"/>
      <c r="F2715" s="204">
        <v>0</v>
      </c>
      <c r="G2715" s="204">
        <v>1.296</v>
      </c>
      <c r="H2715" s="204">
        <v>3.8279999999999998</v>
      </c>
      <c r="I2715" s="204">
        <v>5.5860000000000003</v>
      </c>
      <c r="J2715" s="204"/>
      <c r="K2715" s="204"/>
      <c r="L2715" s="204"/>
    </row>
    <row r="2716" spans="1:12" x14ac:dyDescent="0.25">
      <c r="A2716" s="50" t="s">
        <v>2907</v>
      </c>
      <c r="B2716" s="50" t="s">
        <v>6883</v>
      </c>
      <c r="C2716" s="204"/>
      <c r="D2716" s="204">
        <v>441.78800000000001</v>
      </c>
      <c r="E2716" s="204">
        <v>19.945</v>
      </c>
      <c r="F2716" s="204">
        <v>0</v>
      </c>
      <c r="G2716" s="204"/>
      <c r="H2716" s="204">
        <v>258.44499999999999</v>
      </c>
      <c r="I2716" s="204">
        <v>0</v>
      </c>
      <c r="J2716" s="204"/>
      <c r="K2716" s="204"/>
      <c r="L2716" s="204"/>
    </row>
    <row r="2717" spans="1:12" x14ac:dyDescent="0.25">
      <c r="A2717" s="50" t="s">
        <v>1030</v>
      </c>
      <c r="B2717" s="50" t="s">
        <v>6884</v>
      </c>
      <c r="C2717" s="204"/>
      <c r="D2717" s="204">
        <v>0.24299999999999999</v>
      </c>
      <c r="E2717" s="204">
        <v>10.773</v>
      </c>
      <c r="F2717" s="204"/>
      <c r="G2717" s="204">
        <v>3.5019999999999998</v>
      </c>
      <c r="H2717" s="204"/>
      <c r="I2717" s="204">
        <v>0</v>
      </c>
      <c r="J2717" s="204"/>
      <c r="K2717" s="204"/>
      <c r="L2717" s="204"/>
    </row>
    <row r="2718" spans="1:12" x14ac:dyDescent="0.25">
      <c r="A2718" s="50" t="s">
        <v>4599</v>
      </c>
      <c r="B2718" s="50" t="s">
        <v>6885</v>
      </c>
      <c r="C2718" s="204"/>
      <c r="D2718" s="204">
        <v>2.101</v>
      </c>
      <c r="E2718" s="204"/>
      <c r="F2718" s="204"/>
      <c r="G2718" s="204"/>
      <c r="H2718" s="204"/>
      <c r="I2718" s="204"/>
      <c r="J2718" s="204"/>
      <c r="K2718" s="204"/>
      <c r="L2718" s="204"/>
    </row>
    <row r="2719" spans="1:12" x14ac:dyDescent="0.25">
      <c r="A2719" s="50" t="s">
        <v>2847</v>
      </c>
      <c r="B2719" s="50" t="s">
        <v>6886</v>
      </c>
      <c r="C2719" s="204"/>
      <c r="D2719" s="204"/>
      <c r="E2719" s="204">
        <v>0.25600000000000001</v>
      </c>
      <c r="F2719" s="204">
        <v>5.0999999999999997E-2</v>
      </c>
      <c r="G2719" s="204"/>
      <c r="H2719" s="204">
        <v>0.74</v>
      </c>
      <c r="I2719" s="204">
        <v>0</v>
      </c>
      <c r="J2719" s="204"/>
      <c r="K2719" s="204"/>
      <c r="L2719" s="204"/>
    </row>
    <row r="2720" spans="1:12" x14ac:dyDescent="0.25">
      <c r="A2720" s="50" t="s">
        <v>2602</v>
      </c>
      <c r="B2720" s="50" t="s">
        <v>6891</v>
      </c>
      <c r="C2720" s="204"/>
      <c r="D2720" s="204"/>
      <c r="E2720" s="204"/>
      <c r="F2720" s="204"/>
      <c r="G2720" s="204"/>
      <c r="H2720" s="204"/>
      <c r="I2720" s="204"/>
      <c r="J2720" s="204"/>
      <c r="K2720" s="204">
        <v>0.19600000000000001</v>
      </c>
      <c r="L2720" s="204"/>
    </row>
    <row r="2721" spans="1:12" x14ac:dyDescent="0.25">
      <c r="A2721" s="50" t="s">
        <v>1344</v>
      </c>
      <c r="B2721" s="50" t="s">
        <v>6893</v>
      </c>
      <c r="C2721" s="204"/>
      <c r="D2721" s="204"/>
      <c r="E2721" s="204">
        <v>0.05</v>
      </c>
      <c r="F2721" s="204">
        <v>0</v>
      </c>
      <c r="G2721" s="204">
        <v>0</v>
      </c>
      <c r="H2721" s="204"/>
      <c r="I2721" s="204"/>
      <c r="J2721" s="204"/>
      <c r="K2721" s="204"/>
      <c r="L2721" s="204"/>
    </row>
    <row r="2722" spans="1:12" x14ac:dyDescent="0.25">
      <c r="A2722" s="50" t="s">
        <v>1258</v>
      </c>
      <c r="B2722" s="50" t="s">
        <v>6894</v>
      </c>
      <c r="C2722" s="204"/>
      <c r="D2722" s="204"/>
      <c r="E2722" s="204"/>
      <c r="F2722" s="204">
        <v>3.0000000000000001E-3</v>
      </c>
      <c r="G2722" s="204"/>
      <c r="H2722" s="204">
        <v>0</v>
      </c>
      <c r="I2722" s="204">
        <v>0.10199999999999999</v>
      </c>
      <c r="J2722" s="204"/>
      <c r="K2722" s="204"/>
      <c r="L2722" s="204"/>
    </row>
    <row r="2723" spans="1:12" x14ac:dyDescent="0.25">
      <c r="A2723" s="50" t="s">
        <v>2017</v>
      </c>
      <c r="B2723" s="50" t="s">
        <v>6896</v>
      </c>
      <c r="C2723" s="204"/>
      <c r="D2723" s="204"/>
      <c r="E2723" s="204"/>
      <c r="F2723" s="204"/>
      <c r="G2723" s="204"/>
      <c r="H2723" s="204">
        <v>0.10199999999999999</v>
      </c>
      <c r="I2723" s="204">
        <v>0</v>
      </c>
      <c r="J2723" s="204"/>
      <c r="K2723" s="204"/>
      <c r="L2723" s="204"/>
    </row>
    <row r="2724" spans="1:12" x14ac:dyDescent="0.25">
      <c r="A2724" s="50" t="s">
        <v>341</v>
      </c>
      <c r="B2724" s="50" t="s">
        <v>6897</v>
      </c>
      <c r="C2724" s="204">
        <v>0</v>
      </c>
      <c r="D2724" s="204">
        <v>3.895</v>
      </c>
      <c r="E2724" s="204">
        <v>2.3540000000000001</v>
      </c>
      <c r="F2724" s="204"/>
      <c r="G2724" s="204"/>
      <c r="H2724" s="204"/>
      <c r="I2724" s="204">
        <v>40.720999999999997</v>
      </c>
      <c r="J2724" s="204"/>
      <c r="K2724" s="204"/>
      <c r="L2724" s="204">
        <v>7.907</v>
      </c>
    </row>
    <row r="2725" spans="1:12" x14ac:dyDescent="0.25">
      <c r="A2725" s="50" t="s">
        <v>1058</v>
      </c>
      <c r="B2725" s="50" t="s">
        <v>6898</v>
      </c>
      <c r="C2725" s="204">
        <v>0.46600000000000003</v>
      </c>
      <c r="D2725" s="204">
        <v>4.1829999999999998</v>
      </c>
      <c r="E2725" s="204">
        <v>16.699000000000002</v>
      </c>
      <c r="F2725" s="204">
        <v>6.9480000000000004</v>
      </c>
      <c r="G2725" s="204">
        <v>9.952</v>
      </c>
      <c r="H2725" s="204">
        <v>110.349</v>
      </c>
      <c r="I2725" s="204">
        <v>154.58699999999999</v>
      </c>
      <c r="J2725" s="204">
        <v>43.188000000000002</v>
      </c>
      <c r="K2725" s="204">
        <v>51.709000000000003</v>
      </c>
      <c r="L2725" s="204">
        <v>146.81200000000001</v>
      </c>
    </row>
    <row r="2726" spans="1:12" x14ac:dyDescent="0.25">
      <c r="A2726" s="50" t="s">
        <v>1349</v>
      </c>
      <c r="B2726" s="50" t="s">
        <v>6899</v>
      </c>
      <c r="C2726" s="204"/>
      <c r="D2726" s="204">
        <v>0</v>
      </c>
      <c r="E2726" s="204"/>
      <c r="F2726" s="204"/>
      <c r="G2726" s="204"/>
      <c r="H2726" s="204">
        <v>5.0000000000000001E-3</v>
      </c>
      <c r="I2726" s="204"/>
      <c r="J2726" s="204"/>
      <c r="K2726" s="204">
        <v>0</v>
      </c>
      <c r="L2726" s="204"/>
    </row>
    <row r="2727" spans="1:12" x14ac:dyDescent="0.25">
      <c r="A2727" s="50" t="s">
        <v>4138</v>
      </c>
      <c r="B2727" s="50" t="s">
        <v>6900</v>
      </c>
      <c r="C2727" s="204">
        <v>4.4619999999999997</v>
      </c>
      <c r="D2727" s="204">
        <v>14.256</v>
      </c>
      <c r="E2727" s="204">
        <v>8.58</v>
      </c>
      <c r="F2727" s="204">
        <v>4.9020000000000001</v>
      </c>
      <c r="G2727" s="204">
        <v>10.561999999999999</v>
      </c>
      <c r="H2727" s="204">
        <v>9.56</v>
      </c>
      <c r="I2727" s="204">
        <v>12.441000000000001</v>
      </c>
      <c r="J2727" s="204">
        <v>6.8860000000000001</v>
      </c>
      <c r="K2727" s="204"/>
      <c r="L2727" s="204">
        <v>6.3239999999999998</v>
      </c>
    </row>
    <row r="2728" spans="1:12" x14ac:dyDescent="0.25">
      <c r="A2728" s="50" t="s">
        <v>1549</v>
      </c>
      <c r="B2728" s="50" t="s">
        <v>6901</v>
      </c>
      <c r="C2728" s="204"/>
      <c r="D2728" s="204"/>
      <c r="E2728" s="204"/>
      <c r="F2728" s="204"/>
      <c r="G2728" s="204">
        <v>0.375</v>
      </c>
      <c r="H2728" s="204"/>
      <c r="I2728" s="204"/>
      <c r="J2728" s="204"/>
      <c r="K2728" s="204"/>
      <c r="L2728" s="204"/>
    </row>
    <row r="2729" spans="1:12" x14ac:dyDescent="0.25">
      <c r="A2729" s="50" t="s">
        <v>480</v>
      </c>
      <c r="B2729" s="50" t="s">
        <v>6902</v>
      </c>
      <c r="C2729" s="204"/>
      <c r="D2729" s="204">
        <v>2.8250000000000002</v>
      </c>
      <c r="E2729" s="204"/>
      <c r="F2729" s="204">
        <v>1.2669999999999999</v>
      </c>
      <c r="G2729" s="204">
        <v>2.0019999999999998</v>
      </c>
      <c r="H2729" s="204">
        <v>11.167999999999999</v>
      </c>
      <c r="I2729" s="204"/>
      <c r="J2729" s="204"/>
      <c r="K2729" s="204"/>
      <c r="L2729" s="204"/>
    </row>
    <row r="2730" spans="1:12" x14ac:dyDescent="0.25">
      <c r="A2730" s="50" t="s">
        <v>145</v>
      </c>
      <c r="B2730" s="50" t="s">
        <v>6903</v>
      </c>
      <c r="C2730" s="204">
        <v>27.303000000000001</v>
      </c>
      <c r="D2730" s="204">
        <v>7.7850000000000001</v>
      </c>
      <c r="E2730" s="204">
        <v>0.67400000000000004</v>
      </c>
      <c r="F2730" s="204">
        <v>18.641999999999999</v>
      </c>
      <c r="G2730" s="204">
        <v>15.343999999999999</v>
      </c>
      <c r="H2730" s="204">
        <v>1.9670000000000001</v>
      </c>
      <c r="I2730" s="204">
        <v>128.511</v>
      </c>
      <c r="J2730" s="204">
        <v>127.99299999999999</v>
      </c>
      <c r="K2730" s="204">
        <v>14.438000000000001</v>
      </c>
      <c r="L2730" s="204"/>
    </row>
    <row r="2731" spans="1:12" x14ac:dyDescent="0.25">
      <c r="A2731" s="50" t="s">
        <v>380</v>
      </c>
      <c r="B2731" s="50" t="s">
        <v>6904</v>
      </c>
      <c r="C2731" s="204">
        <v>28.710999999999999</v>
      </c>
      <c r="D2731" s="204">
        <v>21.596</v>
      </c>
      <c r="E2731" s="204">
        <v>18.600999999999999</v>
      </c>
      <c r="F2731" s="204">
        <v>53.557000000000002</v>
      </c>
      <c r="G2731" s="204">
        <v>22.448</v>
      </c>
      <c r="H2731" s="204">
        <v>40.551000000000002</v>
      </c>
      <c r="I2731" s="204">
        <v>8.5890000000000004</v>
      </c>
      <c r="J2731" s="204">
        <v>4.04</v>
      </c>
      <c r="K2731" s="204">
        <v>106.283</v>
      </c>
      <c r="L2731" s="204"/>
    </row>
    <row r="2732" spans="1:12" x14ac:dyDescent="0.25">
      <c r="A2732" s="50" t="s">
        <v>671</v>
      </c>
      <c r="B2732" s="50" t="s">
        <v>6905</v>
      </c>
      <c r="C2732" s="204"/>
      <c r="D2732" s="204"/>
      <c r="E2732" s="204"/>
      <c r="F2732" s="204"/>
      <c r="G2732" s="204"/>
      <c r="H2732" s="204"/>
      <c r="I2732" s="204"/>
      <c r="J2732" s="204"/>
      <c r="K2732" s="204"/>
      <c r="L2732" s="204">
        <v>28.702999999999999</v>
      </c>
    </row>
    <row r="2733" spans="1:12" x14ac:dyDescent="0.25">
      <c r="A2733" s="50" t="s">
        <v>692</v>
      </c>
      <c r="B2733" s="50" t="s">
        <v>6906</v>
      </c>
      <c r="C2733" s="204">
        <v>1E-3</v>
      </c>
      <c r="D2733" s="204"/>
      <c r="E2733" s="204">
        <v>0.53100000000000003</v>
      </c>
      <c r="F2733" s="204"/>
      <c r="G2733" s="204"/>
      <c r="H2733" s="204"/>
      <c r="I2733" s="204">
        <v>0</v>
      </c>
      <c r="J2733" s="204"/>
      <c r="K2733" s="204"/>
      <c r="L2733" s="204"/>
    </row>
    <row r="2734" spans="1:12" x14ac:dyDescent="0.25">
      <c r="A2734" s="50" t="s">
        <v>1019</v>
      </c>
      <c r="B2734" s="50" t="s">
        <v>6907</v>
      </c>
      <c r="C2734" s="204"/>
      <c r="D2734" s="204">
        <v>0.02</v>
      </c>
      <c r="E2734" s="204"/>
      <c r="F2734" s="204"/>
      <c r="G2734" s="204"/>
      <c r="H2734" s="204"/>
      <c r="I2734" s="204">
        <v>1.2669999999999999</v>
      </c>
      <c r="J2734" s="204"/>
      <c r="K2734" s="204">
        <v>39.726999999999997</v>
      </c>
      <c r="L2734" s="204">
        <v>38.802</v>
      </c>
    </row>
    <row r="2735" spans="1:12" x14ac:dyDescent="0.25">
      <c r="A2735" s="50" t="s">
        <v>657</v>
      </c>
      <c r="B2735" s="50" t="s">
        <v>6909</v>
      </c>
      <c r="C2735" s="204">
        <v>231.34800000000001</v>
      </c>
      <c r="D2735" s="204">
        <v>1.774</v>
      </c>
      <c r="E2735" s="204">
        <v>418.44</v>
      </c>
      <c r="F2735" s="204"/>
      <c r="G2735" s="204">
        <v>10.045</v>
      </c>
      <c r="H2735" s="204">
        <v>140.61699999999999</v>
      </c>
      <c r="I2735" s="204">
        <v>0.159</v>
      </c>
      <c r="J2735" s="204">
        <v>985.11</v>
      </c>
      <c r="K2735" s="204">
        <v>456.96600000000001</v>
      </c>
      <c r="L2735" s="204">
        <v>708.54399999999998</v>
      </c>
    </row>
    <row r="2736" spans="1:12" x14ac:dyDescent="0.25">
      <c r="A2736" s="50" t="s">
        <v>544</v>
      </c>
      <c r="B2736" s="50" t="s">
        <v>6910</v>
      </c>
      <c r="C2736" s="204">
        <v>519.904</v>
      </c>
      <c r="D2736" s="204">
        <v>206.93199999999999</v>
      </c>
      <c r="E2736" s="204">
        <v>1.2709999999999999</v>
      </c>
      <c r="F2736" s="204">
        <v>668.16700000000003</v>
      </c>
      <c r="G2736" s="204">
        <v>3.4540000000000002</v>
      </c>
      <c r="H2736" s="204">
        <v>879.548</v>
      </c>
      <c r="I2736" s="204">
        <v>372.50799999999998</v>
      </c>
      <c r="J2736" s="204">
        <v>0</v>
      </c>
      <c r="K2736" s="204">
        <v>2.54</v>
      </c>
      <c r="L2736" s="204">
        <v>264.024</v>
      </c>
    </row>
    <row r="2737" spans="1:12" x14ac:dyDescent="0.25">
      <c r="A2737" s="50" t="s">
        <v>1323</v>
      </c>
      <c r="B2737" s="50" t="s">
        <v>6911</v>
      </c>
      <c r="C2737" s="204"/>
      <c r="D2737" s="204">
        <v>0.52200000000000002</v>
      </c>
      <c r="E2737" s="204">
        <v>1.0029999999999999</v>
      </c>
      <c r="F2737" s="204">
        <v>1.0049999999999999</v>
      </c>
      <c r="G2737" s="204">
        <v>0</v>
      </c>
      <c r="H2737" s="204">
        <v>0</v>
      </c>
      <c r="I2737" s="204"/>
      <c r="J2737" s="204"/>
      <c r="K2737" s="204"/>
      <c r="L2737" s="204"/>
    </row>
    <row r="2738" spans="1:12" x14ac:dyDescent="0.25">
      <c r="A2738" s="50" t="s">
        <v>668</v>
      </c>
      <c r="B2738" s="50" t="s">
        <v>6914</v>
      </c>
      <c r="C2738" s="204"/>
      <c r="D2738" s="204"/>
      <c r="E2738" s="204"/>
      <c r="F2738" s="204">
        <v>1.407</v>
      </c>
      <c r="G2738" s="204"/>
      <c r="H2738" s="204"/>
      <c r="I2738" s="204"/>
      <c r="J2738" s="204"/>
      <c r="K2738" s="204"/>
      <c r="L2738" s="204"/>
    </row>
    <row r="2739" spans="1:12" x14ac:dyDescent="0.25">
      <c r="A2739" s="50" t="s">
        <v>4140</v>
      </c>
      <c r="B2739" s="50" t="s">
        <v>6920</v>
      </c>
      <c r="C2739" s="204"/>
      <c r="D2739" s="204"/>
      <c r="E2739" s="204"/>
      <c r="F2739" s="204"/>
      <c r="G2739" s="204">
        <v>0.38200000000000001</v>
      </c>
      <c r="H2739" s="204"/>
      <c r="I2739" s="204"/>
      <c r="J2739" s="204"/>
      <c r="K2739" s="204"/>
      <c r="L2739" s="204"/>
    </row>
    <row r="2740" spans="1:12" x14ac:dyDescent="0.25">
      <c r="A2740" s="50" t="s">
        <v>1328</v>
      </c>
      <c r="B2740" s="50" t="s">
        <v>6921</v>
      </c>
      <c r="C2740" s="204"/>
      <c r="D2740" s="204">
        <v>287.39600000000002</v>
      </c>
      <c r="E2740" s="204"/>
      <c r="F2740" s="204"/>
      <c r="G2740" s="204"/>
      <c r="H2740" s="204"/>
      <c r="I2740" s="204"/>
      <c r="J2740" s="204"/>
      <c r="K2740" s="204"/>
      <c r="L2740" s="204"/>
    </row>
    <row r="2741" spans="1:12" x14ac:dyDescent="0.25">
      <c r="A2741" s="50" t="s">
        <v>2084</v>
      </c>
      <c r="B2741" s="50" t="s">
        <v>6922</v>
      </c>
      <c r="C2741" s="204"/>
      <c r="D2741" s="204"/>
      <c r="E2741" s="204"/>
      <c r="F2741" s="204"/>
      <c r="G2741" s="204"/>
      <c r="H2741" s="204">
        <v>1.232</v>
      </c>
      <c r="I2741" s="204"/>
      <c r="J2741" s="204"/>
      <c r="K2741" s="204">
        <v>0</v>
      </c>
      <c r="L2741" s="204"/>
    </row>
    <row r="2742" spans="1:12" x14ac:dyDescent="0.25">
      <c r="A2742" s="50" t="s">
        <v>4141</v>
      </c>
      <c r="B2742" s="50" t="s">
        <v>6923</v>
      </c>
      <c r="C2742" s="204"/>
      <c r="D2742" s="204">
        <v>1E-3</v>
      </c>
      <c r="E2742" s="204">
        <v>15.765000000000001</v>
      </c>
      <c r="F2742" s="204"/>
      <c r="G2742" s="204"/>
      <c r="H2742" s="204">
        <v>0</v>
      </c>
      <c r="I2742" s="204">
        <v>0</v>
      </c>
      <c r="J2742" s="204"/>
      <c r="K2742" s="204">
        <v>8.7789999999999999</v>
      </c>
      <c r="L2742" s="204">
        <v>5</v>
      </c>
    </row>
    <row r="2743" spans="1:12" x14ac:dyDescent="0.25">
      <c r="A2743" s="50" t="s">
        <v>1688</v>
      </c>
      <c r="B2743" s="50" t="s">
        <v>6924</v>
      </c>
      <c r="C2743" s="204"/>
      <c r="D2743" s="204"/>
      <c r="E2743" s="204"/>
      <c r="F2743" s="204"/>
      <c r="G2743" s="204"/>
      <c r="H2743" s="204"/>
      <c r="I2743" s="204">
        <v>1.9E-2</v>
      </c>
      <c r="J2743" s="204">
        <v>15.88</v>
      </c>
      <c r="K2743" s="204">
        <v>18.468</v>
      </c>
      <c r="L2743" s="204"/>
    </row>
    <row r="2744" spans="1:12" x14ac:dyDescent="0.25">
      <c r="A2744" s="50" t="s">
        <v>859</v>
      </c>
      <c r="B2744" s="50" t="s">
        <v>6925</v>
      </c>
      <c r="C2744" s="204"/>
      <c r="D2744" s="204">
        <v>89.614999999999995</v>
      </c>
      <c r="E2744" s="204">
        <v>178.727</v>
      </c>
      <c r="F2744" s="204">
        <v>41.234000000000002</v>
      </c>
      <c r="G2744" s="204">
        <v>29.227</v>
      </c>
      <c r="H2744" s="204">
        <v>0</v>
      </c>
      <c r="I2744" s="204"/>
      <c r="J2744" s="204"/>
      <c r="K2744" s="204">
        <v>0</v>
      </c>
      <c r="L2744" s="204">
        <v>16.98</v>
      </c>
    </row>
    <row r="2745" spans="1:12" x14ac:dyDescent="0.25">
      <c r="A2745" s="50" t="s">
        <v>757</v>
      </c>
      <c r="B2745" s="50" t="s">
        <v>6926</v>
      </c>
      <c r="C2745" s="204"/>
      <c r="D2745" s="204">
        <v>42.738</v>
      </c>
      <c r="E2745" s="204">
        <v>61.268000000000001</v>
      </c>
      <c r="F2745" s="204">
        <v>220.108</v>
      </c>
      <c r="G2745" s="204">
        <v>25.629000000000001</v>
      </c>
      <c r="H2745" s="204">
        <v>22.847999999999999</v>
      </c>
      <c r="I2745" s="204">
        <v>484.54599999999999</v>
      </c>
      <c r="J2745" s="204">
        <v>34.119999999999997</v>
      </c>
      <c r="K2745" s="204">
        <v>7.1719999999999997</v>
      </c>
      <c r="L2745" s="204">
        <v>47.067999999999998</v>
      </c>
    </row>
    <row r="2746" spans="1:12" x14ac:dyDescent="0.25">
      <c r="A2746" s="50" t="s">
        <v>2223</v>
      </c>
      <c r="B2746" s="50" t="s">
        <v>6927</v>
      </c>
      <c r="C2746" s="204"/>
      <c r="D2746" s="204">
        <v>1.3049999999999999</v>
      </c>
      <c r="E2746" s="204">
        <v>0.60199999999999998</v>
      </c>
      <c r="F2746" s="204"/>
      <c r="G2746" s="204"/>
      <c r="H2746" s="204"/>
      <c r="I2746" s="204"/>
      <c r="J2746" s="204">
        <v>0</v>
      </c>
      <c r="K2746" s="204">
        <v>0</v>
      </c>
      <c r="L2746" s="204"/>
    </row>
    <row r="2747" spans="1:12" x14ac:dyDescent="0.25">
      <c r="A2747" s="50" t="s">
        <v>164</v>
      </c>
      <c r="B2747" s="50" t="s">
        <v>6928</v>
      </c>
      <c r="C2747" s="204">
        <v>75.325000000000003</v>
      </c>
      <c r="D2747" s="204">
        <v>8.2360000000000007</v>
      </c>
      <c r="E2747" s="204">
        <v>9.5389999999999997</v>
      </c>
      <c r="F2747" s="204">
        <v>30.384</v>
      </c>
      <c r="G2747" s="204">
        <v>30.184999999999999</v>
      </c>
      <c r="H2747" s="204">
        <v>43.162999999999997</v>
      </c>
      <c r="I2747" s="204">
        <v>72.528000000000006</v>
      </c>
      <c r="J2747" s="204">
        <v>9.4809999999999999</v>
      </c>
      <c r="K2747" s="204">
        <v>29.677</v>
      </c>
      <c r="L2747" s="204">
        <v>24.001000000000001</v>
      </c>
    </row>
    <row r="2748" spans="1:12" x14ac:dyDescent="0.25">
      <c r="A2748" s="50" t="s">
        <v>2191</v>
      </c>
      <c r="B2748" s="50" t="s">
        <v>6929</v>
      </c>
      <c r="C2748" s="204"/>
      <c r="D2748" s="204">
        <v>1.234</v>
      </c>
      <c r="E2748" s="204">
        <v>4.7729999999999997</v>
      </c>
      <c r="F2748" s="204"/>
      <c r="G2748" s="204">
        <v>13.4</v>
      </c>
      <c r="H2748" s="204"/>
      <c r="I2748" s="204">
        <v>0</v>
      </c>
      <c r="J2748" s="204"/>
      <c r="K2748" s="204"/>
      <c r="L2748" s="204"/>
    </row>
    <row r="2749" spans="1:12" x14ac:dyDescent="0.25">
      <c r="A2749" s="50" t="s">
        <v>707</v>
      </c>
      <c r="B2749" s="50" t="s">
        <v>6930</v>
      </c>
      <c r="C2749" s="204">
        <v>5.0000000000000001E-3</v>
      </c>
      <c r="D2749" s="204">
        <v>0.03</v>
      </c>
      <c r="E2749" s="204"/>
      <c r="F2749" s="204">
        <v>2.5000000000000001E-2</v>
      </c>
      <c r="G2749" s="204"/>
      <c r="H2749" s="204"/>
      <c r="I2749" s="204"/>
      <c r="J2749" s="204"/>
      <c r="K2749" s="204">
        <v>0</v>
      </c>
      <c r="L2749" s="204"/>
    </row>
    <row r="2750" spans="1:12" x14ac:dyDescent="0.25">
      <c r="A2750" s="50" t="s">
        <v>3757</v>
      </c>
      <c r="B2750" s="50" t="s">
        <v>6932</v>
      </c>
      <c r="C2750" s="204"/>
      <c r="D2750" s="204"/>
      <c r="E2750" s="204">
        <v>61.683</v>
      </c>
      <c r="F2750" s="204"/>
      <c r="G2750" s="204"/>
      <c r="H2750" s="204">
        <v>0</v>
      </c>
      <c r="I2750" s="204"/>
      <c r="J2750" s="204"/>
      <c r="K2750" s="204"/>
      <c r="L2750" s="204"/>
    </row>
    <row r="2751" spans="1:12" x14ac:dyDescent="0.25">
      <c r="A2751" s="50" t="s">
        <v>3072</v>
      </c>
      <c r="B2751" s="50" t="s">
        <v>6934</v>
      </c>
      <c r="C2751" s="204"/>
      <c r="D2751" s="204"/>
      <c r="E2751" s="204"/>
      <c r="F2751" s="204"/>
      <c r="G2751" s="204">
        <v>0.5</v>
      </c>
      <c r="H2751" s="204">
        <v>0</v>
      </c>
      <c r="I2751" s="204"/>
      <c r="J2751" s="204"/>
      <c r="K2751" s="204"/>
      <c r="L2751" s="204"/>
    </row>
    <row r="2752" spans="1:12" x14ac:dyDescent="0.25">
      <c r="A2752" s="50" t="s">
        <v>4202</v>
      </c>
      <c r="B2752" s="50" t="s">
        <v>5031</v>
      </c>
      <c r="C2752" s="204"/>
      <c r="D2752" s="204"/>
      <c r="E2752" s="204">
        <v>2.5369999999999999</v>
      </c>
      <c r="F2752" s="204">
        <v>606.28899999999999</v>
      </c>
      <c r="G2752" s="204">
        <v>345.02</v>
      </c>
      <c r="H2752" s="204"/>
      <c r="I2752" s="204">
        <v>12.292</v>
      </c>
      <c r="J2752" s="204">
        <v>0</v>
      </c>
      <c r="K2752" s="204"/>
      <c r="L2752" s="204"/>
    </row>
    <row r="2753" spans="1:12" x14ac:dyDescent="0.25">
      <c r="A2753" s="50" t="s">
        <v>809</v>
      </c>
      <c r="B2753" s="50" t="s">
        <v>6937</v>
      </c>
      <c r="C2753" s="204"/>
      <c r="D2753" s="204"/>
      <c r="E2753" s="204"/>
      <c r="F2753" s="204"/>
      <c r="G2753" s="204">
        <v>0</v>
      </c>
      <c r="H2753" s="204"/>
      <c r="I2753" s="204">
        <v>0.10299999999999999</v>
      </c>
      <c r="J2753" s="204"/>
      <c r="K2753" s="204">
        <v>0</v>
      </c>
      <c r="L2753" s="204"/>
    </row>
    <row r="2754" spans="1:12" x14ac:dyDescent="0.25">
      <c r="A2754" s="50" t="s">
        <v>1923</v>
      </c>
      <c r="B2754" s="50" t="s">
        <v>6938</v>
      </c>
      <c r="C2754" s="204"/>
      <c r="D2754" s="204"/>
      <c r="E2754" s="204"/>
      <c r="F2754" s="204">
        <v>8.5510000000000002</v>
      </c>
      <c r="G2754" s="204"/>
      <c r="H2754" s="204"/>
      <c r="I2754" s="204">
        <v>0</v>
      </c>
      <c r="J2754" s="204"/>
      <c r="K2754" s="204"/>
      <c r="L2754" s="204"/>
    </row>
    <row r="2755" spans="1:12" x14ac:dyDescent="0.25">
      <c r="A2755" s="50" t="s">
        <v>2311</v>
      </c>
      <c r="B2755" s="50" t="s">
        <v>6939</v>
      </c>
      <c r="C2755" s="204"/>
      <c r="D2755" s="204">
        <v>0</v>
      </c>
      <c r="E2755" s="204"/>
      <c r="F2755" s="204">
        <v>0</v>
      </c>
      <c r="G2755" s="204"/>
      <c r="H2755" s="204">
        <v>4.0000000000000001E-3</v>
      </c>
      <c r="I2755" s="204"/>
      <c r="J2755" s="204"/>
      <c r="K2755" s="204"/>
      <c r="L2755" s="204"/>
    </row>
    <row r="2756" spans="1:12" x14ac:dyDescent="0.25">
      <c r="A2756" s="50" t="s">
        <v>1784</v>
      </c>
      <c r="B2756" s="50" t="s">
        <v>6940</v>
      </c>
      <c r="C2756" s="204">
        <v>7.5999999999999998E-2</v>
      </c>
      <c r="D2756" s="204">
        <v>5.0000000000000001E-3</v>
      </c>
      <c r="E2756" s="204">
        <v>3.0000000000000001E-3</v>
      </c>
      <c r="F2756" s="204"/>
      <c r="G2756" s="204">
        <v>0</v>
      </c>
      <c r="H2756" s="204">
        <v>0.58199999999999996</v>
      </c>
      <c r="I2756" s="204"/>
      <c r="J2756" s="204">
        <v>8.3350000000000009</v>
      </c>
      <c r="K2756" s="204">
        <v>0</v>
      </c>
      <c r="L2756" s="204"/>
    </row>
    <row r="2757" spans="1:12" x14ac:dyDescent="0.25">
      <c r="A2757" s="50" t="s">
        <v>627</v>
      </c>
      <c r="B2757" s="50" t="s">
        <v>6941</v>
      </c>
      <c r="C2757" s="204">
        <v>2E-3</v>
      </c>
      <c r="D2757" s="204">
        <v>0.53400000000000003</v>
      </c>
      <c r="E2757" s="204">
        <v>3.8029999999999999</v>
      </c>
      <c r="F2757" s="204">
        <v>1.3360000000000001</v>
      </c>
      <c r="G2757" s="204">
        <v>31.055</v>
      </c>
      <c r="H2757" s="204">
        <v>17.239999999999998</v>
      </c>
      <c r="I2757" s="204">
        <v>4.0140000000000002</v>
      </c>
      <c r="J2757" s="204">
        <v>7.524</v>
      </c>
      <c r="K2757" s="204">
        <v>5.0750000000000002</v>
      </c>
      <c r="L2757" s="204"/>
    </row>
    <row r="2758" spans="1:12" x14ac:dyDescent="0.25">
      <c r="A2758" s="50" t="s">
        <v>1898</v>
      </c>
      <c r="B2758" s="50" t="s">
        <v>6942</v>
      </c>
      <c r="C2758" s="204"/>
      <c r="D2758" s="204"/>
      <c r="E2758" s="204"/>
      <c r="F2758" s="204">
        <v>0</v>
      </c>
      <c r="G2758" s="204">
        <v>1.2250000000000001</v>
      </c>
      <c r="H2758" s="204">
        <v>5.0000000000000001E-3</v>
      </c>
      <c r="I2758" s="204"/>
      <c r="J2758" s="204"/>
      <c r="K2758" s="204"/>
      <c r="L2758" s="204"/>
    </row>
    <row r="2759" spans="1:12" x14ac:dyDescent="0.25">
      <c r="A2759" s="50" t="s">
        <v>555</v>
      </c>
      <c r="B2759" s="50" t="s">
        <v>6943</v>
      </c>
      <c r="C2759" s="204">
        <v>0</v>
      </c>
      <c r="D2759" s="204"/>
      <c r="E2759" s="204">
        <v>0.2</v>
      </c>
      <c r="F2759" s="204">
        <v>0.28699999999999998</v>
      </c>
      <c r="G2759" s="204">
        <v>1.093</v>
      </c>
      <c r="H2759" s="204">
        <v>1.43</v>
      </c>
      <c r="I2759" s="204">
        <v>0.58899999999999997</v>
      </c>
      <c r="J2759" s="204"/>
      <c r="K2759" s="204">
        <v>20.992000000000001</v>
      </c>
      <c r="L2759" s="204"/>
    </row>
    <row r="2760" spans="1:12" x14ac:dyDescent="0.25">
      <c r="A2760" s="50" t="s">
        <v>3937</v>
      </c>
      <c r="B2760" s="50" t="s">
        <v>6947</v>
      </c>
      <c r="C2760" s="204"/>
      <c r="D2760" s="204"/>
      <c r="E2760" s="204"/>
      <c r="F2760" s="204"/>
      <c r="G2760" s="204"/>
      <c r="H2760" s="204"/>
      <c r="I2760" s="204"/>
      <c r="J2760" s="204">
        <v>11.225</v>
      </c>
      <c r="K2760" s="204"/>
      <c r="L2760" s="204"/>
    </row>
    <row r="2761" spans="1:12" x14ac:dyDescent="0.25">
      <c r="A2761" s="50" t="s">
        <v>3406</v>
      </c>
      <c r="B2761" s="50" t="s">
        <v>6949</v>
      </c>
      <c r="C2761" s="204"/>
      <c r="D2761" s="204">
        <v>5.6980000000000004</v>
      </c>
      <c r="E2761" s="204">
        <v>11.01</v>
      </c>
      <c r="F2761" s="204"/>
      <c r="G2761" s="204"/>
      <c r="H2761" s="204"/>
      <c r="I2761" s="204">
        <v>0</v>
      </c>
      <c r="J2761" s="204"/>
      <c r="K2761" s="204"/>
      <c r="L2761" s="204"/>
    </row>
    <row r="2762" spans="1:12" x14ac:dyDescent="0.25">
      <c r="A2762" s="50" t="s">
        <v>1693</v>
      </c>
      <c r="B2762" s="50" t="s">
        <v>6950</v>
      </c>
      <c r="C2762" s="204"/>
      <c r="D2762" s="204"/>
      <c r="E2762" s="204"/>
      <c r="F2762" s="204"/>
      <c r="G2762" s="204">
        <v>0.1</v>
      </c>
      <c r="H2762" s="204"/>
      <c r="I2762" s="204"/>
      <c r="J2762" s="204"/>
      <c r="K2762" s="204"/>
      <c r="L2762" s="204"/>
    </row>
    <row r="2763" spans="1:12" x14ac:dyDescent="0.25">
      <c r="A2763" s="50" t="s">
        <v>9817</v>
      </c>
      <c r="B2763" s="50" t="s">
        <v>9818</v>
      </c>
      <c r="C2763" s="204"/>
      <c r="D2763" s="204"/>
      <c r="E2763" s="204">
        <v>0.254</v>
      </c>
      <c r="F2763" s="204"/>
      <c r="G2763" s="204"/>
      <c r="H2763" s="204"/>
      <c r="I2763" s="204"/>
      <c r="J2763" s="204"/>
      <c r="K2763" s="204"/>
      <c r="L2763" s="204"/>
    </row>
    <row r="2764" spans="1:12" x14ac:dyDescent="0.25">
      <c r="A2764" s="50" t="s">
        <v>1987</v>
      </c>
      <c r="B2764" s="50" t="s">
        <v>6958</v>
      </c>
      <c r="C2764" s="204"/>
      <c r="D2764" s="204"/>
      <c r="E2764" s="204"/>
      <c r="F2764" s="204"/>
      <c r="G2764" s="204"/>
      <c r="H2764" s="204"/>
      <c r="I2764" s="204"/>
      <c r="J2764" s="204"/>
      <c r="K2764" s="204">
        <v>2.3E-2</v>
      </c>
      <c r="L2764" s="204"/>
    </row>
    <row r="2765" spans="1:12" x14ac:dyDescent="0.25">
      <c r="A2765" s="50" t="s">
        <v>4043</v>
      </c>
      <c r="B2765" s="50" t="s">
        <v>6961</v>
      </c>
      <c r="C2765" s="204"/>
      <c r="D2765" s="204">
        <v>0.34200000000000003</v>
      </c>
      <c r="E2765" s="204">
        <v>0.159</v>
      </c>
      <c r="F2765" s="204"/>
      <c r="G2765" s="204"/>
      <c r="H2765" s="204"/>
      <c r="I2765" s="204"/>
      <c r="J2765" s="204"/>
      <c r="K2765" s="204"/>
      <c r="L2765" s="204"/>
    </row>
    <row r="2766" spans="1:12" x14ac:dyDescent="0.25">
      <c r="A2766" s="50" t="s">
        <v>1754</v>
      </c>
      <c r="B2766" s="50" t="s">
        <v>6966</v>
      </c>
      <c r="C2766" s="204"/>
      <c r="D2766" s="204"/>
      <c r="E2766" s="204"/>
      <c r="F2766" s="204"/>
      <c r="G2766" s="204"/>
      <c r="H2766" s="204"/>
      <c r="I2766" s="204"/>
      <c r="J2766" s="204"/>
      <c r="K2766" s="204">
        <v>0.14000000000000001</v>
      </c>
      <c r="L2766" s="204"/>
    </row>
    <row r="2767" spans="1:12" x14ac:dyDescent="0.25">
      <c r="A2767" s="50" t="s">
        <v>721</v>
      </c>
      <c r="B2767" s="50" t="s">
        <v>6968</v>
      </c>
      <c r="C2767" s="204">
        <v>2485.46</v>
      </c>
      <c r="D2767" s="204">
        <v>1759.3019999999999</v>
      </c>
      <c r="E2767" s="204">
        <v>2323.5709999999999</v>
      </c>
      <c r="F2767" s="204">
        <v>824.70899999999995</v>
      </c>
      <c r="G2767" s="204">
        <v>854.423</v>
      </c>
      <c r="H2767" s="204">
        <v>2.5000000000000001E-2</v>
      </c>
      <c r="I2767" s="204">
        <v>411.83600000000001</v>
      </c>
      <c r="J2767" s="204">
        <v>2510.1280000000002</v>
      </c>
      <c r="K2767" s="204">
        <v>864.63400000000001</v>
      </c>
      <c r="L2767" s="204">
        <v>131.578</v>
      </c>
    </row>
    <row r="2768" spans="1:12" x14ac:dyDescent="0.25">
      <c r="A2768" s="50" t="s">
        <v>3085</v>
      </c>
      <c r="B2768" s="50" t="s">
        <v>6972</v>
      </c>
      <c r="C2768" s="204">
        <v>5033.5159999999996</v>
      </c>
      <c r="D2768" s="204">
        <v>284.23200000000003</v>
      </c>
      <c r="E2768" s="204">
        <v>317.67700000000002</v>
      </c>
      <c r="F2768" s="204">
        <v>1270.165</v>
      </c>
      <c r="G2768" s="204">
        <v>192.125</v>
      </c>
      <c r="H2768" s="204">
        <v>242.53200000000001</v>
      </c>
      <c r="I2768" s="204">
        <v>728.98500000000001</v>
      </c>
      <c r="J2768" s="204">
        <v>184.86</v>
      </c>
      <c r="K2768" s="204">
        <v>11.662000000000001</v>
      </c>
      <c r="L2768" s="204">
        <v>374.56599999999997</v>
      </c>
    </row>
    <row r="2769" spans="1:12" x14ac:dyDescent="0.25">
      <c r="A2769" s="50" t="s">
        <v>2770</v>
      </c>
      <c r="B2769" s="50" t="s">
        <v>6973</v>
      </c>
      <c r="C2769" s="204"/>
      <c r="D2769" s="204"/>
      <c r="E2769" s="204"/>
      <c r="F2769" s="204"/>
      <c r="G2769" s="204"/>
      <c r="H2769" s="204">
        <v>3.1</v>
      </c>
      <c r="I2769" s="204"/>
      <c r="J2769" s="204"/>
      <c r="K2769" s="204"/>
      <c r="L2769" s="204"/>
    </row>
    <row r="2770" spans="1:12" x14ac:dyDescent="0.25">
      <c r="A2770" s="50" t="s">
        <v>3290</v>
      </c>
      <c r="B2770" s="50" t="s">
        <v>6976</v>
      </c>
      <c r="C2770" s="204"/>
      <c r="D2770" s="204"/>
      <c r="E2770" s="204"/>
      <c r="F2770" s="204"/>
      <c r="G2770" s="204"/>
      <c r="H2770" s="204">
        <v>3.6999999999999998E-2</v>
      </c>
      <c r="I2770" s="204"/>
      <c r="J2770" s="204"/>
      <c r="K2770" s="204"/>
      <c r="L2770" s="204"/>
    </row>
    <row r="2771" spans="1:12" x14ac:dyDescent="0.25">
      <c r="A2771" s="50" t="s">
        <v>3176</v>
      </c>
      <c r="B2771" s="50" t="s">
        <v>6991</v>
      </c>
      <c r="C2771" s="204"/>
      <c r="D2771" s="204"/>
      <c r="E2771" s="204"/>
      <c r="F2771" s="204">
        <v>0.15</v>
      </c>
      <c r="G2771" s="204"/>
      <c r="H2771" s="204"/>
      <c r="I2771" s="204"/>
      <c r="J2771" s="204"/>
      <c r="K2771" s="204"/>
      <c r="L2771" s="204"/>
    </row>
    <row r="2772" spans="1:12" x14ac:dyDescent="0.25">
      <c r="A2772" s="50" t="s">
        <v>3019</v>
      </c>
      <c r="B2772" s="50" t="s">
        <v>6996</v>
      </c>
      <c r="C2772" s="204"/>
      <c r="D2772" s="204"/>
      <c r="E2772" s="204"/>
      <c r="F2772" s="204"/>
      <c r="G2772" s="204">
        <v>7.3330000000000002</v>
      </c>
      <c r="H2772" s="204"/>
      <c r="I2772" s="204"/>
      <c r="J2772" s="204"/>
      <c r="K2772" s="204"/>
      <c r="L2772" s="204"/>
    </row>
    <row r="2773" spans="1:12" x14ac:dyDescent="0.25">
      <c r="A2773" s="50" t="s">
        <v>1772</v>
      </c>
      <c r="B2773" s="50" t="s">
        <v>6998</v>
      </c>
      <c r="C2773" s="204"/>
      <c r="D2773" s="204"/>
      <c r="E2773" s="204">
        <v>4.5670000000000002</v>
      </c>
      <c r="F2773" s="204"/>
      <c r="G2773" s="204"/>
      <c r="H2773" s="204"/>
      <c r="I2773" s="204"/>
      <c r="J2773" s="204"/>
      <c r="K2773" s="204"/>
      <c r="L2773" s="204"/>
    </row>
    <row r="2774" spans="1:12" x14ac:dyDescent="0.25">
      <c r="A2774" s="50" t="s">
        <v>1605</v>
      </c>
      <c r="B2774" s="50" t="s">
        <v>7004</v>
      </c>
      <c r="C2774" s="204"/>
      <c r="D2774" s="204"/>
      <c r="E2774" s="204"/>
      <c r="F2774" s="204"/>
      <c r="G2774" s="204"/>
      <c r="H2774" s="204"/>
      <c r="I2774" s="204">
        <v>6.0640000000000001</v>
      </c>
      <c r="J2774" s="204"/>
      <c r="K2774" s="204"/>
      <c r="L2774" s="204"/>
    </row>
    <row r="2775" spans="1:12" x14ac:dyDescent="0.25">
      <c r="A2775" s="50" t="s">
        <v>4230</v>
      </c>
      <c r="B2775" s="50" t="s">
        <v>7015</v>
      </c>
      <c r="C2775" s="204"/>
      <c r="D2775" s="204"/>
      <c r="E2775" s="204"/>
      <c r="F2775" s="204"/>
      <c r="G2775" s="204"/>
      <c r="H2775" s="204">
        <v>2.0110000000000001</v>
      </c>
      <c r="I2775" s="204">
        <v>0</v>
      </c>
      <c r="J2775" s="204"/>
      <c r="K2775" s="204">
        <v>0.317</v>
      </c>
      <c r="L2775" s="204"/>
    </row>
    <row r="2776" spans="1:12" x14ac:dyDescent="0.25">
      <c r="A2776" s="50" t="s">
        <v>3573</v>
      </c>
      <c r="B2776" s="50" t="s">
        <v>7021</v>
      </c>
      <c r="C2776" s="204"/>
      <c r="D2776" s="204"/>
      <c r="E2776" s="204"/>
      <c r="F2776" s="204">
        <v>3.1160000000000001</v>
      </c>
      <c r="G2776" s="204"/>
      <c r="H2776" s="204"/>
      <c r="I2776" s="204"/>
      <c r="J2776" s="204"/>
      <c r="K2776" s="204"/>
      <c r="L2776" s="204"/>
    </row>
    <row r="2777" spans="1:12" x14ac:dyDescent="0.25">
      <c r="A2777" s="50" t="s">
        <v>3221</v>
      </c>
      <c r="B2777" s="50" t="s">
        <v>7029</v>
      </c>
      <c r="C2777" s="204"/>
      <c r="D2777" s="204"/>
      <c r="E2777" s="204"/>
      <c r="F2777" s="204"/>
      <c r="G2777" s="204">
        <v>0.05</v>
      </c>
      <c r="H2777" s="204">
        <v>2.5000000000000001E-2</v>
      </c>
      <c r="I2777" s="204"/>
      <c r="J2777" s="204"/>
      <c r="K2777" s="204"/>
      <c r="L2777" s="204"/>
    </row>
    <row r="2778" spans="1:12" x14ac:dyDescent="0.25">
      <c r="A2778" s="50" t="s">
        <v>3920</v>
      </c>
      <c r="B2778" s="50" t="s">
        <v>7037</v>
      </c>
      <c r="C2778" s="204"/>
      <c r="D2778" s="204"/>
      <c r="E2778" s="204"/>
      <c r="F2778" s="204"/>
      <c r="G2778" s="204"/>
      <c r="H2778" s="204">
        <v>0.13300000000000001</v>
      </c>
      <c r="I2778" s="204"/>
      <c r="J2778" s="204"/>
      <c r="K2778" s="204"/>
      <c r="L2778" s="204"/>
    </row>
    <row r="2779" spans="1:12" x14ac:dyDescent="0.25">
      <c r="A2779" s="50" t="s">
        <v>4069</v>
      </c>
      <c r="B2779" s="50" t="s">
        <v>7040</v>
      </c>
      <c r="C2779" s="204"/>
      <c r="D2779" s="204"/>
      <c r="E2779" s="204"/>
      <c r="F2779" s="204">
        <v>1.3660000000000001</v>
      </c>
      <c r="G2779" s="204">
        <v>0.46600000000000003</v>
      </c>
      <c r="H2779" s="204">
        <v>5.82</v>
      </c>
      <c r="I2779" s="204">
        <v>8.5830000000000002</v>
      </c>
      <c r="J2779" s="204">
        <v>9.3330000000000002</v>
      </c>
      <c r="K2779" s="204">
        <v>7.3730000000000002</v>
      </c>
      <c r="L2779" s="204">
        <v>6.327</v>
      </c>
    </row>
    <row r="2780" spans="1:12" x14ac:dyDescent="0.25">
      <c r="A2780" s="50" t="s">
        <v>3397</v>
      </c>
      <c r="B2780" s="50" t="s">
        <v>7044</v>
      </c>
      <c r="C2780" s="204"/>
      <c r="D2780" s="204"/>
      <c r="E2780" s="204"/>
      <c r="F2780" s="204"/>
      <c r="G2780" s="204">
        <v>1.742</v>
      </c>
      <c r="H2780" s="204"/>
      <c r="I2780" s="204"/>
      <c r="J2780" s="204"/>
      <c r="K2780" s="204"/>
      <c r="L2780" s="204"/>
    </row>
    <row r="2781" spans="1:12" x14ac:dyDescent="0.25">
      <c r="A2781" s="50" t="s">
        <v>2773</v>
      </c>
      <c r="B2781" s="50" t="s">
        <v>7046</v>
      </c>
      <c r="C2781" s="204"/>
      <c r="D2781" s="204"/>
      <c r="E2781" s="204"/>
      <c r="F2781" s="204">
        <v>1.7430000000000001</v>
      </c>
      <c r="G2781" s="204"/>
      <c r="H2781" s="204"/>
      <c r="I2781" s="204"/>
      <c r="J2781" s="204"/>
      <c r="K2781" s="204"/>
      <c r="L2781" s="204"/>
    </row>
    <row r="2782" spans="1:12" x14ac:dyDescent="0.25">
      <c r="A2782" s="50" t="s">
        <v>2290</v>
      </c>
      <c r="B2782" s="50" t="s">
        <v>7048</v>
      </c>
      <c r="C2782" s="204"/>
      <c r="D2782" s="204">
        <v>0.125</v>
      </c>
      <c r="E2782" s="204"/>
      <c r="F2782" s="204"/>
      <c r="G2782" s="204"/>
      <c r="H2782" s="204"/>
      <c r="I2782" s="204">
        <v>0</v>
      </c>
      <c r="J2782" s="204"/>
      <c r="K2782" s="204"/>
      <c r="L2782" s="204"/>
    </row>
    <row r="2783" spans="1:12" x14ac:dyDescent="0.25">
      <c r="A2783" s="50" t="s">
        <v>4553</v>
      </c>
      <c r="B2783" s="50" t="s">
        <v>7050</v>
      </c>
      <c r="C2783" s="204"/>
      <c r="D2783" s="204">
        <v>0.45400000000000001</v>
      </c>
      <c r="E2783" s="204"/>
      <c r="F2783" s="204"/>
      <c r="G2783" s="204"/>
      <c r="H2783" s="204"/>
      <c r="I2783" s="204"/>
      <c r="J2783" s="204"/>
      <c r="K2783" s="204"/>
      <c r="L2783" s="204"/>
    </row>
    <row r="2784" spans="1:12" x14ac:dyDescent="0.25">
      <c r="A2784" s="50" t="s">
        <v>3407</v>
      </c>
      <c r="B2784" s="50" t="s">
        <v>7051</v>
      </c>
      <c r="C2784" s="204"/>
      <c r="D2784" s="204">
        <v>0.59799999999999998</v>
      </c>
      <c r="E2784" s="204">
        <v>0.13700000000000001</v>
      </c>
      <c r="F2784" s="204">
        <v>4.7249999999999996</v>
      </c>
      <c r="G2784" s="204"/>
      <c r="H2784" s="204"/>
      <c r="I2784" s="204"/>
      <c r="J2784" s="204"/>
      <c r="K2784" s="204"/>
      <c r="L2784" s="204"/>
    </row>
    <row r="2785" spans="1:12" x14ac:dyDescent="0.25">
      <c r="A2785" s="50" t="s">
        <v>4408</v>
      </c>
      <c r="B2785" s="50" t="s">
        <v>7056</v>
      </c>
      <c r="C2785" s="204"/>
      <c r="D2785" s="204"/>
      <c r="E2785" s="204"/>
      <c r="F2785" s="204"/>
      <c r="G2785" s="204"/>
      <c r="H2785" s="204"/>
      <c r="I2785" s="204"/>
      <c r="J2785" s="204"/>
      <c r="K2785" s="204">
        <v>4.2000000000000003E-2</v>
      </c>
      <c r="L2785" s="204"/>
    </row>
    <row r="2786" spans="1:12" x14ac:dyDescent="0.25">
      <c r="A2786" s="50" t="s">
        <v>2548</v>
      </c>
      <c r="B2786" s="50" t="s">
        <v>7064</v>
      </c>
      <c r="C2786" s="204"/>
      <c r="D2786" s="204">
        <v>3.9E-2</v>
      </c>
      <c r="E2786" s="204"/>
      <c r="F2786" s="204"/>
      <c r="G2786" s="204"/>
      <c r="H2786" s="204"/>
      <c r="I2786" s="204"/>
      <c r="J2786" s="204"/>
      <c r="K2786" s="204"/>
      <c r="L2786" s="204"/>
    </row>
    <row r="2787" spans="1:12" x14ac:dyDescent="0.25">
      <c r="A2787" s="50" t="s">
        <v>3483</v>
      </c>
      <c r="B2787" s="50" t="s">
        <v>7072</v>
      </c>
      <c r="C2787" s="204"/>
      <c r="D2787" s="204">
        <v>1.397</v>
      </c>
      <c r="E2787" s="204">
        <v>17.093</v>
      </c>
      <c r="F2787" s="204"/>
      <c r="G2787" s="204"/>
      <c r="H2787" s="204"/>
      <c r="I2787" s="204"/>
      <c r="J2787" s="204"/>
      <c r="K2787" s="204">
        <v>6.7000000000000004E-2</v>
      </c>
      <c r="L2787" s="204"/>
    </row>
    <row r="2788" spans="1:12" x14ac:dyDescent="0.25">
      <c r="A2788" s="50" t="s">
        <v>959</v>
      </c>
      <c r="B2788" s="50" t="s">
        <v>7079</v>
      </c>
      <c r="C2788" s="204"/>
      <c r="D2788" s="204"/>
      <c r="E2788" s="204"/>
      <c r="F2788" s="204">
        <v>0.121</v>
      </c>
      <c r="G2788" s="204"/>
      <c r="H2788" s="204"/>
      <c r="I2788" s="204"/>
      <c r="J2788" s="204"/>
      <c r="K2788" s="204"/>
      <c r="L2788" s="204"/>
    </row>
    <row r="2789" spans="1:12" x14ac:dyDescent="0.25">
      <c r="A2789" s="50" t="s">
        <v>3781</v>
      </c>
      <c r="B2789" s="50" t="s">
        <v>7081</v>
      </c>
      <c r="C2789" s="204"/>
      <c r="D2789" s="204">
        <v>0.28699999999999998</v>
      </c>
      <c r="E2789" s="204">
        <v>0</v>
      </c>
      <c r="F2789" s="204"/>
      <c r="G2789" s="204"/>
      <c r="H2789" s="204"/>
      <c r="I2789" s="204"/>
      <c r="J2789" s="204"/>
      <c r="K2789" s="204"/>
      <c r="L2789" s="204"/>
    </row>
    <row r="2790" spans="1:12" x14ac:dyDescent="0.25">
      <c r="A2790" s="50" t="s">
        <v>2535</v>
      </c>
      <c r="B2790" s="50" t="s">
        <v>7087</v>
      </c>
      <c r="C2790" s="204"/>
      <c r="D2790" s="204"/>
      <c r="E2790" s="204"/>
      <c r="F2790" s="204"/>
      <c r="G2790" s="204"/>
      <c r="H2790" s="204">
        <v>42.11</v>
      </c>
      <c r="I2790" s="204"/>
      <c r="J2790" s="204"/>
      <c r="K2790" s="204"/>
      <c r="L2790" s="204"/>
    </row>
    <row r="2791" spans="1:12" x14ac:dyDescent="0.25">
      <c r="A2791" s="50" t="s">
        <v>3054</v>
      </c>
      <c r="B2791" s="50" t="s">
        <v>7088</v>
      </c>
      <c r="C2791" s="204"/>
      <c r="D2791" s="204">
        <v>0.23400000000000001</v>
      </c>
      <c r="E2791" s="204"/>
      <c r="F2791" s="204"/>
      <c r="G2791" s="204"/>
      <c r="H2791" s="204"/>
      <c r="I2791" s="204"/>
      <c r="J2791" s="204"/>
      <c r="K2791" s="204"/>
      <c r="L2791" s="204"/>
    </row>
    <row r="2792" spans="1:12" x14ac:dyDescent="0.25">
      <c r="A2792" s="50" t="s">
        <v>10170</v>
      </c>
      <c r="B2792" s="50" t="s">
        <v>10171</v>
      </c>
      <c r="C2792" s="204">
        <v>0</v>
      </c>
      <c r="D2792" s="204"/>
      <c r="E2792" s="204"/>
      <c r="F2792" s="204"/>
      <c r="G2792" s="204">
        <v>0.26300000000000001</v>
      </c>
      <c r="H2792" s="204"/>
      <c r="I2792" s="204"/>
      <c r="J2792" s="204"/>
      <c r="K2792" s="204"/>
      <c r="L2792" s="204"/>
    </row>
    <row r="2793" spans="1:12" x14ac:dyDescent="0.25">
      <c r="A2793" s="50" t="s">
        <v>699</v>
      </c>
      <c r="B2793" s="50" t="s">
        <v>7093</v>
      </c>
      <c r="C2793" s="204"/>
      <c r="D2793" s="204"/>
      <c r="E2793" s="204"/>
      <c r="F2793" s="204"/>
      <c r="G2793" s="204"/>
      <c r="H2793" s="204">
        <v>7.1779999999999999</v>
      </c>
      <c r="I2793" s="204">
        <v>10.333</v>
      </c>
      <c r="J2793" s="204">
        <v>19.510999999999999</v>
      </c>
      <c r="K2793" s="204">
        <v>9.1539999999999999</v>
      </c>
      <c r="L2793" s="204">
        <v>27.244</v>
      </c>
    </row>
    <row r="2794" spans="1:12" x14ac:dyDescent="0.25">
      <c r="A2794" s="50" t="s">
        <v>3528</v>
      </c>
      <c r="B2794" s="50" t="s">
        <v>7095</v>
      </c>
      <c r="C2794" s="204"/>
      <c r="D2794" s="204"/>
      <c r="E2794" s="204"/>
      <c r="F2794" s="204">
        <v>0.36099999999999999</v>
      </c>
      <c r="G2794" s="204"/>
      <c r="H2794" s="204"/>
      <c r="I2794" s="204"/>
      <c r="J2794" s="204"/>
      <c r="K2794" s="204"/>
      <c r="L2794" s="204"/>
    </row>
    <row r="2795" spans="1:12" x14ac:dyDescent="0.25">
      <c r="A2795" s="50" t="s">
        <v>2715</v>
      </c>
      <c r="B2795" s="50" t="s">
        <v>7102</v>
      </c>
      <c r="C2795" s="204"/>
      <c r="D2795" s="204"/>
      <c r="E2795" s="204"/>
      <c r="F2795" s="204"/>
      <c r="G2795" s="204"/>
      <c r="H2795" s="204"/>
      <c r="I2795" s="204"/>
      <c r="J2795" s="204">
        <v>8.6530000000000005</v>
      </c>
      <c r="K2795" s="204"/>
      <c r="L2795" s="204"/>
    </row>
    <row r="2796" spans="1:12" x14ac:dyDescent="0.25">
      <c r="A2796" s="50" t="s">
        <v>3739</v>
      </c>
      <c r="B2796" s="50" t="s">
        <v>7109</v>
      </c>
      <c r="C2796" s="204"/>
      <c r="D2796" s="204"/>
      <c r="E2796" s="204"/>
      <c r="F2796" s="204"/>
      <c r="G2796" s="204">
        <v>8.4920000000000009</v>
      </c>
      <c r="H2796" s="204"/>
      <c r="I2796" s="204"/>
      <c r="J2796" s="204"/>
      <c r="K2796" s="204">
        <v>0.58599999999999997</v>
      </c>
      <c r="L2796" s="204"/>
    </row>
    <row r="2797" spans="1:12" x14ac:dyDescent="0.25">
      <c r="A2797" s="50" t="s">
        <v>3974</v>
      </c>
      <c r="B2797" s="50" t="s">
        <v>7110</v>
      </c>
      <c r="C2797" s="204"/>
      <c r="D2797" s="204">
        <v>0</v>
      </c>
      <c r="E2797" s="204"/>
      <c r="F2797" s="204"/>
      <c r="G2797" s="204">
        <v>2.6429999999999998</v>
      </c>
      <c r="H2797" s="204"/>
      <c r="I2797" s="204">
        <v>0</v>
      </c>
      <c r="J2797" s="204"/>
      <c r="K2797" s="204"/>
      <c r="L2797" s="204"/>
    </row>
    <row r="2798" spans="1:12" x14ac:dyDescent="0.25">
      <c r="A2798" s="50" t="s">
        <v>4015</v>
      </c>
      <c r="B2798" s="50" t="s">
        <v>7111</v>
      </c>
      <c r="C2798" s="204">
        <v>0</v>
      </c>
      <c r="D2798" s="204">
        <v>2.4740000000000002</v>
      </c>
      <c r="E2798" s="204"/>
      <c r="F2798" s="204">
        <v>38.265999999999998</v>
      </c>
      <c r="G2798" s="204">
        <v>26.067</v>
      </c>
      <c r="H2798" s="204">
        <v>7.0960000000000001</v>
      </c>
      <c r="I2798" s="204">
        <v>0</v>
      </c>
      <c r="J2798" s="204">
        <v>3.968</v>
      </c>
      <c r="K2798" s="204"/>
      <c r="L2798" s="204">
        <v>9.07</v>
      </c>
    </row>
    <row r="2799" spans="1:12" x14ac:dyDescent="0.25">
      <c r="A2799" s="50" t="s">
        <v>3847</v>
      </c>
      <c r="B2799" s="50" t="s">
        <v>7112</v>
      </c>
      <c r="C2799" s="204">
        <v>84.986999999999995</v>
      </c>
      <c r="D2799" s="204">
        <v>0</v>
      </c>
      <c r="E2799" s="204">
        <v>0</v>
      </c>
      <c r="F2799" s="204">
        <v>2.847</v>
      </c>
      <c r="G2799" s="204">
        <v>6.5030000000000001</v>
      </c>
      <c r="H2799" s="204">
        <v>10.483000000000001</v>
      </c>
      <c r="I2799" s="204">
        <v>32.323999999999998</v>
      </c>
      <c r="J2799" s="204">
        <v>14.404</v>
      </c>
      <c r="K2799" s="204">
        <v>0</v>
      </c>
      <c r="L2799" s="204">
        <v>0</v>
      </c>
    </row>
    <row r="2800" spans="1:12" x14ac:dyDescent="0.25">
      <c r="A2800" s="50" t="s">
        <v>3733</v>
      </c>
      <c r="B2800" s="50" t="s">
        <v>7113</v>
      </c>
      <c r="C2800" s="204">
        <v>0.99199999999999999</v>
      </c>
      <c r="D2800" s="204">
        <v>0.26100000000000001</v>
      </c>
      <c r="E2800" s="204"/>
      <c r="F2800" s="204"/>
      <c r="G2800" s="204"/>
      <c r="H2800" s="204"/>
      <c r="I2800" s="204"/>
      <c r="J2800" s="204"/>
      <c r="K2800" s="204"/>
      <c r="L2800" s="204"/>
    </row>
    <row r="2801" spans="1:12" x14ac:dyDescent="0.25">
      <c r="A2801" s="50" t="s">
        <v>3717</v>
      </c>
      <c r="B2801" s="50" t="s">
        <v>7144</v>
      </c>
      <c r="C2801" s="204">
        <v>0.78600000000000003</v>
      </c>
      <c r="D2801" s="204"/>
      <c r="E2801" s="204"/>
      <c r="F2801" s="204"/>
      <c r="G2801" s="204"/>
      <c r="H2801" s="204"/>
      <c r="I2801" s="204"/>
      <c r="J2801" s="204"/>
      <c r="K2801" s="204"/>
      <c r="L2801" s="204"/>
    </row>
    <row r="2802" spans="1:12" x14ac:dyDescent="0.25">
      <c r="A2802" s="50" t="s">
        <v>3275</v>
      </c>
      <c r="B2802" s="50" t="s">
        <v>7154</v>
      </c>
      <c r="C2802" s="204"/>
      <c r="D2802" s="204"/>
      <c r="E2802" s="204"/>
      <c r="F2802" s="204">
        <v>0.754</v>
      </c>
      <c r="G2802" s="204"/>
      <c r="H2802" s="204"/>
      <c r="I2802" s="204"/>
      <c r="J2802" s="204"/>
      <c r="K2802" s="204"/>
      <c r="L2802" s="204"/>
    </row>
    <row r="2803" spans="1:12" x14ac:dyDescent="0.25">
      <c r="A2803" s="50" t="s">
        <v>3215</v>
      </c>
      <c r="B2803" s="50" t="s">
        <v>7163</v>
      </c>
      <c r="C2803" s="204"/>
      <c r="D2803" s="204">
        <v>0.14599999999999999</v>
      </c>
      <c r="E2803" s="204"/>
      <c r="F2803" s="204"/>
      <c r="G2803" s="204"/>
      <c r="H2803" s="204"/>
      <c r="I2803" s="204"/>
      <c r="J2803" s="204"/>
      <c r="K2803" s="204"/>
      <c r="L2803" s="204"/>
    </row>
    <row r="2804" spans="1:12" x14ac:dyDescent="0.25">
      <c r="A2804" s="50" t="s">
        <v>3935</v>
      </c>
      <c r="B2804" s="50" t="s">
        <v>7176</v>
      </c>
      <c r="C2804" s="204"/>
      <c r="D2804" s="204">
        <v>0.65800000000000003</v>
      </c>
      <c r="E2804" s="204"/>
      <c r="F2804" s="204"/>
      <c r="G2804" s="204"/>
      <c r="H2804" s="204"/>
      <c r="I2804" s="204"/>
      <c r="J2804" s="204"/>
      <c r="K2804" s="204"/>
      <c r="L2804" s="204"/>
    </row>
    <row r="2805" spans="1:12" x14ac:dyDescent="0.25">
      <c r="A2805" s="50" t="s">
        <v>1762</v>
      </c>
      <c r="B2805" s="50" t="s">
        <v>7184</v>
      </c>
      <c r="C2805" s="204"/>
      <c r="D2805" s="204"/>
      <c r="E2805" s="204"/>
      <c r="F2805" s="204">
        <v>4.109</v>
      </c>
      <c r="G2805" s="204"/>
      <c r="H2805" s="204"/>
      <c r="I2805" s="204"/>
      <c r="J2805" s="204"/>
      <c r="K2805" s="204">
        <v>0</v>
      </c>
      <c r="L2805" s="204"/>
    </row>
    <row r="2806" spans="1:12" x14ac:dyDescent="0.25">
      <c r="A2806" s="50" t="s">
        <v>3287</v>
      </c>
      <c r="B2806" s="50" t="s">
        <v>7185</v>
      </c>
      <c r="C2806" s="204">
        <v>7.9139999999999997</v>
      </c>
      <c r="D2806" s="204">
        <v>0</v>
      </c>
      <c r="E2806" s="204">
        <v>0</v>
      </c>
      <c r="F2806" s="204">
        <v>0</v>
      </c>
      <c r="G2806" s="204"/>
      <c r="H2806" s="204"/>
      <c r="I2806" s="204"/>
      <c r="J2806" s="204"/>
      <c r="K2806" s="204"/>
      <c r="L2806" s="204"/>
    </row>
    <row r="2807" spans="1:12" x14ac:dyDescent="0.25">
      <c r="A2807" s="50" t="s">
        <v>2394</v>
      </c>
      <c r="B2807" s="50" t="s">
        <v>7192</v>
      </c>
      <c r="C2807" s="204"/>
      <c r="D2807" s="204">
        <v>0</v>
      </c>
      <c r="E2807" s="204">
        <v>0.254</v>
      </c>
      <c r="F2807" s="204"/>
      <c r="G2807" s="204"/>
      <c r="H2807" s="204"/>
      <c r="I2807" s="204"/>
      <c r="J2807" s="204"/>
      <c r="K2807" s="204"/>
      <c r="L2807" s="204"/>
    </row>
    <row r="2808" spans="1:12" x14ac:dyDescent="0.25">
      <c r="A2808" s="50" t="s">
        <v>4469</v>
      </c>
      <c r="B2808" s="50" t="s">
        <v>7199</v>
      </c>
      <c r="C2808" s="204"/>
      <c r="D2808" s="204"/>
      <c r="E2808" s="204"/>
      <c r="F2808" s="204"/>
      <c r="G2808" s="204">
        <v>4.6369999999999996</v>
      </c>
      <c r="H2808" s="204"/>
      <c r="I2808" s="204"/>
      <c r="J2808" s="204"/>
      <c r="K2808" s="204"/>
      <c r="L2808" s="204"/>
    </row>
    <row r="2809" spans="1:12" x14ac:dyDescent="0.25">
      <c r="A2809" s="50" t="s">
        <v>4072</v>
      </c>
      <c r="B2809" s="50" t="s">
        <v>7203</v>
      </c>
      <c r="C2809" s="204"/>
      <c r="D2809" s="204">
        <v>0.16700000000000001</v>
      </c>
      <c r="E2809" s="204"/>
      <c r="F2809" s="204"/>
      <c r="G2809" s="204"/>
      <c r="H2809" s="204"/>
      <c r="I2809" s="204"/>
      <c r="J2809" s="204"/>
      <c r="K2809" s="204"/>
      <c r="L2809" s="204"/>
    </row>
    <row r="2810" spans="1:12" x14ac:dyDescent="0.25">
      <c r="A2810" s="50" t="s">
        <v>3929</v>
      </c>
      <c r="B2810" s="50" t="s">
        <v>7205</v>
      </c>
      <c r="C2810" s="204"/>
      <c r="D2810" s="204">
        <v>1.81</v>
      </c>
      <c r="E2810" s="204"/>
      <c r="F2810" s="204"/>
      <c r="G2810" s="204"/>
      <c r="H2810" s="204"/>
      <c r="I2810" s="204"/>
      <c r="J2810" s="204"/>
      <c r="K2810" s="204"/>
      <c r="L2810" s="204"/>
    </row>
    <row r="2811" spans="1:12" x14ac:dyDescent="0.25">
      <c r="A2811" s="50" t="s">
        <v>3364</v>
      </c>
      <c r="B2811" s="50" t="s">
        <v>7207</v>
      </c>
      <c r="C2811" s="204"/>
      <c r="D2811" s="204"/>
      <c r="E2811" s="204"/>
      <c r="F2811" s="204">
        <v>0.121</v>
      </c>
      <c r="G2811" s="204"/>
      <c r="H2811" s="204"/>
      <c r="I2811" s="204">
        <v>0</v>
      </c>
      <c r="J2811" s="204"/>
      <c r="K2811" s="204"/>
      <c r="L2811" s="204"/>
    </row>
    <row r="2812" spans="1:12" x14ac:dyDescent="0.25">
      <c r="A2812" s="50" t="s">
        <v>4281</v>
      </c>
      <c r="B2812" s="50" t="s">
        <v>7208</v>
      </c>
      <c r="C2812" s="204"/>
      <c r="D2812" s="204"/>
      <c r="E2812" s="204">
        <v>10.119999999999999</v>
      </c>
      <c r="F2812" s="204">
        <v>5.1740000000000004</v>
      </c>
      <c r="G2812" s="204">
        <v>46.662999999999997</v>
      </c>
      <c r="H2812" s="204">
        <v>5.6420000000000003</v>
      </c>
      <c r="I2812" s="204">
        <v>7.7619999999999996</v>
      </c>
      <c r="J2812" s="204">
        <v>22.265999999999998</v>
      </c>
      <c r="K2812" s="204"/>
      <c r="L2812" s="204"/>
    </row>
    <row r="2813" spans="1:12" x14ac:dyDescent="0.25">
      <c r="A2813" s="50" t="s">
        <v>3185</v>
      </c>
      <c r="B2813" s="50" t="s">
        <v>7210</v>
      </c>
      <c r="C2813" s="204"/>
      <c r="D2813" s="204"/>
      <c r="E2813" s="204"/>
      <c r="F2813" s="204"/>
      <c r="G2813" s="204"/>
      <c r="H2813" s="204"/>
      <c r="I2813" s="204"/>
      <c r="J2813" s="204"/>
      <c r="K2813" s="204">
        <v>1.399</v>
      </c>
      <c r="L2813" s="204"/>
    </row>
    <row r="2814" spans="1:12" x14ac:dyDescent="0.25">
      <c r="A2814" s="50" t="s">
        <v>10172</v>
      </c>
      <c r="B2814" s="50" t="s">
        <v>10173</v>
      </c>
      <c r="C2814" s="204">
        <v>0</v>
      </c>
      <c r="D2814" s="204">
        <v>0.69699999999999995</v>
      </c>
      <c r="E2814" s="204">
        <v>0</v>
      </c>
      <c r="F2814" s="204"/>
      <c r="G2814" s="204"/>
      <c r="H2814" s="204"/>
      <c r="I2814" s="204">
        <v>0</v>
      </c>
      <c r="J2814" s="204"/>
      <c r="K2814" s="204"/>
      <c r="L2814" s="204"/>
    </row>
    <row r="2815" spans="1:12" x14ac:dyDescent="0.25">
      <c r="A2815" s="50" t="s">
        <v>2340</v>
      </c>
      <c r="B2815" s="50" t="s">
        <v>7224</v>
      </c>
      <c r="C2815" s="204"/>
      <c r="D2815" s="204">
        <v>0.73099999999999998</v>
      </c>
      <c r="E2815" s="204"/>
      <c r="F2815" s="204"/>
      <c r="G2815" s="204"/>
      <c r="H2815" s="204"/>
      <c r="I2815" s="204"/>
      <c r="J2815" s="204">
        <v>0</v>
      </c>
      <c r="K2815" s="204"/>
      <c r="L2815" s="204"/>
    </row>
    <row r="2816" spans="1:12" x14ac:dyDescent="0.25">
      <c r="A2816" s="50" t="s">
        <v>4643</v>
      </c>
      <c r="B2816" s="50" t="s">
        <v>7229</v>
      </c>
      <c r="C2816" s="204"/>
      <c r="D2816" s="204">
        <v>0</v>
      </c>
      <c r="E2816" s="204"/>
      <c r="F2816" s="204">
        <v>0.47699999999999998</v>
      </c>
      <c r="G2816" s="204"/>
      <c r="H2816" s="204"/>
      <c r="I2816" s="204"/>
      <c r="J2816" s="204"/>
      <c r="K2816" s="204"/>
      <c r="L2816" s="204"/>
    </row>
    <row r="2817" spans="1:12" x14ac:dyDescent="0.25">
      <c r="A2817" s="50" t="s">
        <v>1669</v>
      </c>
      <c r="B2817" s="50" t="s">
        <v>7233</v>
      </c>
      <c r="C2817" s="204">
        <v>0.216</v>
      </c>
      <c r="D2817" s="204">
        <v>0</v>
      </c>
      <c r="E2817" s="204">
        <v>0</v>
      </c>
      <c r="F2817" s="204"/>
      <c r="G2817" s="204"/>
      <c r="H2817" s="204">
        <v>22.164000000000001</v>
      </c>
      <c r="I2817" s="204"/>
      <c r="J2817" s="204"/>
      <c r="K2817" s="204"/>
      <c r="L2817" s="204"/>
    </row>
    <row r="2818" spans="1:12" x14ac:dyDescent="0.25">
      <c r="A2818" s="50" t="s">
        <v>1560</v>
      </c>
      <c r="B2818" s="50" t="s">
        <v>7234</v>
      </c>
      <c r="C2818" s="204"/>
      <c r="D2818" s="204"/>
      <c r="E2818" s="204"/>
      <c r="F2818" s="204">
        <v>0.15</v>
      </c>
      <c r="G2818" s="204">
        <v>0</v>
      </c>
      <c r="H2818" s="204"/>
      <c r="I2818" s="204">
        <v>0.109</v>
      </c>
      <c r="J2818" s="204"/>
      <c r="K2818" s="204"/>
      <c r="L2818" s="204"/>
    </row>
    <row r="2819" spans="1:12" x14ac:dyDescent="0.25">
      <c r="A2819" s="50" t="s">
        <v>1308</v>
      </c>
      <c r="B2819" s="50" t="s">
        <v>7235</v>
      </c>
      <c r="C2819" s="204"/>
      <c r="D2819" s="204">
        <v>0.65200000000000002</v>
      </c>
      <c r="E2819" s="204">
        <v>0.317</v>
      </c>
      <c r="F2819" s="204"/>
      <c r="G2819" s="204"/>
      <c r="H2819" s="204">
        <v>0.22600000000000001</v>
      </c>
      <c r="I2819" s="204"/>
      <c r="J2819" s="204"/>
      <c r="K2819" s="204"/>
      <c r="L2819" s="204"/>
    </row>
    <row r="2820" spans="1:12" x14ac:dyDescent="0.25">
      <c r="A2820" s="50" t="s">
        <v>2752</v>
      </c>
      <c r="B2820" s="50" t="s">
        <v>7236</v>
      </c>
      <c r="C2820" s="204">
        <v>1.202</v>
      </c>
      <c r="D2820" s="204"/>
      <c r="E2820" s="204"/>
      <c r="F2820" s="204"/>
      <c r="G2820" s="204">
        <v>0.27500000000000002</v>
      </c>
      <c r="H2820" s="204">
        <v>1.21</v>
      </c>
      <c r="I2820" s="204">
        <v>0.182</v>
      </c>
      <c r="J2820" s="204">
        <v>3.0009999999999999</v>
      </c>
      <c r="K2820" s="204">
        <v>10.645</v>
      </c>
      <c r="L2820" s="204"/>
    </row>
    <row r="2821" spans="1:12" x14ac:dyDescent="0.25">
      <c r="A2821" s="50" t="s">
        <v>1781</v>
      </c>
      <c r="B2821" s="50" t="s">
        <v>7238</v>
      </c>
      <c r="C2821" s="204"/>
      <c r="D2821" s="204"/>
      <c r="E2821" s="204"/>
      <c r="F2821" s="204">
        <v>0.10100000000000001</v>
      </c>
      <c r="G2821" s="204"/>
      <c r="H2821" s="204">
        <v>55.338999999999999</v>
      </c>
      <c r="I2821" s="204"/>
      <c r="J2821" s="204"/>
      <c r="K2821" s="204"/>
      <c r="L2821" s="204"/>
    </row>
    <row r="2822" spans="1:12" x14ac:dyDescent="0.25">
      <c r="A2822" s="50" t="s">
        <v>2400</v>
      </c>
      <c r="B2822" s="50" t="s">
        <v>7239</v>
      </c>
      <c r="C2822" s="204"/>
      <c r="D2822" s="204"/>
      <c r="E2822" s="204"/>
      <c r="F2822" s="204"/>
      <c r="G2822" s="204">
        <v>0.25</v>
      </c>
      <c r="H2822" s="204"/>
      <c r="I2822" s="204"/>
      <c r="J2822" s="204"/>
      <c r="K2822" s="204"/>
      <c r="L2822" s="204"/>
    </row>
    <row r="2823" spans="1:12" x14ac:dyDescent="0.25">
      <c r="A2823" s="50" t="s">
        <v>2960</v>
      </c>
      <c r="B2823" s="50" t="s">
        <v>7240</v>
      </c>
      <c r="C2823" s="204">
        <v>0</v>
      </c>
      <c r="D2823" s="204">
        <v>0</v>
      </c>
      <c r="E2823" s="204"/>
      <c r="F2823" s="204"/>
      <c r="G2823" s="204">
        <v>0.05</v>
      </c>
      <c r="H2823" s="204">
        <v>0</v>
      </c>
      <c r="I2823" s="204"/>
      <c r="J2823" s="204">
        <v>2.5009999999999999</v>
      </c>
      <c r="K2823" s="204"/>
      <c r="L2823" s="204"/>
    </row>
    <row r="2824" spans="1:12" x14ac:dyDescent="0.25">
      <c r="A2824" s="50" t="s">
        <v>1315</v>
      </c>
      <c r="B2824" s="50" t="s">
        <v>7241</v>
      </c>
      <c r="C2824" s="204"/>
      <c r="D2824" s="204"/>
      <c r="E2824" s="204"/>
      <c r="F2824" s="204"/>
      <c r="G2824" s="204">
        <v>0</v>
      </c>
      <c r="H2824" s="204">
        <v>0</v>
      </c>
      <c r="I2824" s="204">
        <v>6.8000000000000005E-2</v>
      </c>
      <c r="J2824" s="204"/>
      <c r="K2824" s="204"/>
      <c r="L2824" s="204"/>
    </row>
    <row r="2825" spans="1:12" x14ac:dyDescent="0.25">
      <c r="A2825" s="50" t="s">
        <v>3342</v>
      </c>
      <c r="B2825" s="50" t="s">
        <v>7245</v>
      </c>
      <c r="C2825" s="204">
        <v>4.0000000000000001E-3</v>
      </c>
      <c r="D2825" s="204"/>
      <c r="E2825" s="204">
        <v>54.264000000000003</v>
      </c>
      <c r="F2825" s="204"/>
      <c r="G2825" s="204"/>
      <c r="H2825" s="204"/>
      <c r="I2825" s="204"/>
      <c r="J2825" s="204"/>
      <c r="K2825" s="204"/>
      <c r="L2825" s="204"/>
    </row>
    <row r="2826" spans="1:12" x14ac:dyDescent="0.25">
      <c r="A2826" s="50" t="s">
        <v>3106</v>
      </c>
      <c r="B2826" s="50" t="s">
        <v>7246</v>
      </c>
      <c r="C2826" s="204"/>
      <c r="D2826" s="204">
        <v>21.51</v>
      </c>
      <c r="E2826" s="204"/>
      <c r="F2826" s="204">
        <v>0</v>
      </c>
      <c r="G2826" s="204"/>
      <c r="H2826" s="204"/>
      <c r="I2826" s="204"/>
      <c r="J2826" s="204"/>
      <c r="K2826" s="204"/>
      <c r="L2826" s="204"/>
    </row>
    <row r="2827" spans="1:12" x14ac:dyDescent="0.25">
      <c r="A2827" s="50" t="s">
        <v>4311</v>
      </c>
      <c r="B2827" s="50" t="s">
        <v>7251</v>
      </c>
      <c r="C2827" s="204"/>
      <c r="D2827" s="204"/>
      <c r="E2827" s="204">
        <v>22.271000000000001</v>
      </c>
      <c r="F2827" s="204"/>
      <c r="G2827" s="204"/>
      <c r="H2827" s="204"/>
      <c r="I2827" s="204">
        <v>0</v>
      </c>
      <c r="J2827" s="204"/>
      <c r="K2827" s="204"/>
      <c r="L2827" s="204"/>
    </row>
    <row r="2828" spans="1:12" x14ac:dyDescent="0.25">
      <c r="A2828" s="50" t="s">
        <v>2124</v>
      </c>
      <c r="B2828" s="50" t="s">
        <v>7254</v>
      </c>
      <c r="C2828" s="204"/>
      <c r="D2828" s="204"/>
      <c r="E2828" s="204">
        <v>0</v>
      </c>
      <c r="F2828" s="204"/>
      <c r="G2828" s="204">
        <v>0</v>
      </c>
      <c r="H2828" s="204"/>
      <c r="I2828" s="204"/>
      <c r="J2828" s="204"/>
      <c r="K2828" s="204">
        <v>6.7000000000000004E-2</v>
      </c>
      <c r="L2828" s="204"/>
    </row>
    <row r="2829" spans="1:12" x14ac:dyDescent="0.25">
      <c r="A2829" s="50" t="s">
        <v>792</v>
      </c>
      <c r="B2829" s="50" t="s">
        <v>7256</v>
      </c>
      <c r="C2829" s="204"/>
      <c r="D2829" s="204"/>
      <c r="E2829" s="204"/>
      <c r="F2829" s="204"/>
      <c r="G2829" s="204"/>
      <c r="H2829" s="204"/>
      <c r="I2829" s="204">
        <v>0</v>
      </c>
      <c r="J2829" s="204"/>
      <c r="K2829" s="204">
        <v>15.371</v>
      </c>
      <c r="L2829" s="204"/>
    </row>
    <row r="2830" spans="1:12" x14ac:dyDescent="0.25">
      <c r="A2830" s="50" t="s">
        <v>2345</v>
      </c>
      <c r="B2830" s="50" t="s">
        <v>7257</v>
      </c>
      <c r="C2830" s="204">
        <v>0</v>
      </c>
      <c r="D2830" s="204">
        <v>0.99199999999999999</v>
      </c>
      <c r="E2830" s="204">
        <v>0</v>
      </c>
      <c r="F2830" s="204"/>
      <c r="G2830" s="204"/>
      <c r="H2830" s="204">
        <v>0</v>
      </c>
      <c r="I2830" s="204">
        <v>0</v>
      </c>
      <c r="J2830" s="204"/>
      <c r="K2830" s="204"/>
      <c r="L2830" s="204"/>
    </row>
    <row r="2831" spans="1:12" x14ac:dyDescent="0.25">
      <c r="A2831" s="50" t="s">
        <v>1822</v>
      </c>
      <c r="B2831" s="50" t="s">
        <v>7258</v>
      </c>
      <c r="C2831" s="204">
        <v>0</v>
      </c>
      <c r="D2831" s="204">
        <v>0.104</v>
      </c>
      <c r="E2831" s="204"/>
      <c r="F2831" s="204">
        <v>0.01</v>
      </c>
      <c r="G2831" s="204">
        <v>0</v>
      </c>
      <c r="H2831" s="204"/>
      <c r="I2831" s="204"/>
      <c r="J2831" s="204"/>
      <c r="K2831" s="204"/>
      <c r="L2831" s="204"/>
    </row>
    <row r="2832" spans="1:12" x14ac:dyDescent="0.25">
      <c r="A2832" s="50" t="s">
        <v>1031</v>
      </c>
      <c r="B2832" s="50" t="s">
        <v>7261</v>
      </c>
      <c r="C2832" s="204">
        <v>0.16200000000000001</v>
      </c>
      <c r="D2832" s="204"/>
      <c r="E2832" s="204">
        <v>0</v>
      </c>
      <c r="F2832" s="204">
        <v>0</v>
      </c>
      <c r="G2832" s="204">
        <v>0.1</v>
      </c>
      <c r="H2832" s="204"/>
      <c r="I2832" s="204">
        <v>9.8000000000000004E-2</v>
      </c>
      <c r="J2832" s="204"/>
      <c r="K2832" s="204"/>
      <c r="L2832" s="204"/>
    </row>
    <row r="2833" spans="1:12" x14ac:dyDescent="0.25">
      <c r="A2833" s="50" t="s">
        <v>3797</v>
      </c>
      <c r="B2833" s="50" t="s">
        <v>7262</v>
      </c>
      <c r="C2833" s="204">
        <v>0</v>
      </c>
      <c r="D2833" s="204">
        <v>1.006</v>
      </c>
      <c r="E2833" s="204"/>
      <c r="F2833" s="204"/>
      <c r="G2833" s="204"/>
      <c r="H2833" s="204"/>
      <c r="I2833" s="204">
        <v>0</v>
      </c>
      <c r="J2833" s="204">
        <v>0</v>
      </c>
      <c r="K2833" s="204"/>
      <c r="L2833" s="204"/>
    </row>
    <row r="2834" spans="1:12" x14ac:dyDescent="0.25">
      <c r="A2834" s="50" t="s">
        <v>3468</v>
      </c>
      <c r="B2834" s="50" t="s">
        <v>7263</v>
      </c>
      <c r="C2834" s="204"/>
      <c r="D2834" s="204"/>
      <c r="E2834" s="204">
        <v>0.63600000000000001</v>
      </c>
      <c r="F2834" s="204"/>
      <c r="G2834" s="204"/>
      <c r="H2834" s="204"/>
      <c r="I2834" s="204"/>
      <c r="J2834" s="204"/>
      <c r="K2834" s="204"/>
      <c r="L2834" s="204"/>
    </row>
    <row r="2835" spans="1:12" x14ac:dyDescent="0.25">
      <c r="A2835" s="50" t="s">
        <v>4312</v>
      </c>
      <c r="B2835" s="50" t="s">
        <v>7266</v>
      </c>
      <c r="C2835" s="204">
        <v>0.442</v>
      </c>
      <c r="D2835" s="204"/>
      <c r="E2835" s="204"/>
      <c r="F2835" s="204"/>
      <c r="G2835" s="204"/>
      <c r="H2835" s="204"/>
      <c r="I2835" s="204"/>
      <c r="J2835" s="204"/>
      <c r="K2835" s="204"/>
      <c r="L2835" s="204"/>
    </row>
    <row r="2836" spans="1:12" x14ac:dyDescent="0.25">
      <c r="A2836" s="50" t="s">
        <v>3545</v>
      </c>
      <c r="B2836" s="50" t="s">
        <v>7271</v>
      </c>
      <c r="C2836" s="204"/>
      <c r="D2836" s="204">
        <v>0.49199999999999999</v>
      </c>
      <c r="E2836" s="204"/>
      <c r="F2836" s="204"/>
      <c r="G2836" s="204"/>
      <c r="H2836" s="204"/>
      <c r="I2836" s="204"/>
      <c r="J2836" s="204"/>
      <c r="K2836" s="204"/>
      <c r="L2836" s="204"/>
    </row>
    <row r="2837" spans="1:12" x14ac:dyDescent="0.25">
      <c r="A2837" s="50" t="s">
        <v>3205</v>
      </c>
      <c r="B2837" s="50" t="s">
        <v>7272</v>
      </c>
      <c r="C2837" s="204">
        <v>0.61499999999999999</v>
      </c>
      <c r="D2837" s="204">
        <v>0.156</v>
      </c>
      <c r="E2837" s="204"/>
      <c r="F2837" s="204">
        <v>1.6990000000000001</v>
      </c>
      <c r="G2837" s="204"/>
      <c r="H2837" s="204"/>
      <c r="I2837" s="204"/>
      <c r="J2837" s="204"/>
      <c r="K2837" s="204"/>
      <c r="L2837" s="204"/>
    </row>
    <row r="2838" spans="1:12" x14ac:dyDescent="0.25">
      <c r="A2838" s="50" t="s">
        <v>2861</v>
      </c>
      <c r="B2838" s="50" t="s">
        <v>7273</v>
      </c>
      <c r="C2838" s="204"/>
      <c r="D2838" s="204"/>
      <c r="E2838" s="204"/>
      <c r="F2838" s="204">
        <v>0.20100000000000001</v>
      </c>
      <c r="G2838" s="204"/>
      <c r="H2838" s="204"/>
      <c r="I2838" s="204"/>
      <c r="J2838" s="204"/>
      <c r="K2838" s="204"/>
      <c r="L2838" s="204"/>
    </row>
    <row r="2839" spans="1:12" x14ac:dyDescent="0.25">
      <c r="A2839" s="50" t="s">
        <v>2749</v>
      </c>
      <c r="B2839" s="50" t="s">
        <v>7274</v>
      </c>
      <c r="C2839" s="204"/>
      <c r="D2839" s="204"/>
      <c r="E2839" s="204"/>
      <c r="F2839" s="204"/>
      <c r="G2839" s="204"/>
      <c r="H2839" s="204"/>
      <c r="I2839" s="204">
        <v>0.19700000000000001</v>
      </c>
      <c r="J2839" s="204"/>
      <c r="K2839" s="204"/>
      <c r="L2839" s="204"/>
    </row>
    <row r="2840" spans="1:12" x14ac:dyDescent="0.25">
      <c r="A2840" s="50" t="s">
        <v>3278</v>
      </c>
      <c r="B2840" s="50" t="s">
        <v>7275</v>
      </c>
      <c r="C2840" s="204"/>
      <c r="D2840" s="204"/>
      <c r="E2840" s="204"/>
      <c r="F2840" s="204">
        <v>0.05</v>
      </c>
      <c r="G2840" s="204"/>
      <c r="H2840" s="204"/>
      <c r="I2840" s="204">
        <v>0.17100000000000001</v>
      </c>
      <c r="J2840" s="204">
        <v>12.45</v>
      </c>
      <c r="K2840" s="204"/>
      <c r="L2840" s="204"/>
    </row>
    <row r="2841" spans="1:12" x14ac:dyDescent="0.25">
      <c r="A2841" s="50" t="s">
        <v>3661</v>
      </c>
      <c r="B2841" s="50" t="s">
        <v>7276</v>
      </c>
      <c r="C2841" s="204"/>
      <c r="D2841" s="204">
        <v>9.5000000000000001E-2</v>
      </c>
      <c r="E2841" s="204"/>
      <c r="F2841" s="204"/>
      <c r="G2841" s="204"/>
      <c r="H2841" s="204"/>
      <c r="I2841" s="204"/>
      <c r="J2841" s="204"/>
      <c r="K2841" s="204"/>
      <c r="L2841" s="204"/>
    </row>
    <row r="2842" spans="1:12" x14ac:dyDescent="0.25">
      <c r="A2842" s="50" t="s">
        <v>4313</v>
      </c>
      <c r="B2842" s="50" t="s">
        <v>7277</v>
      </c>
      <c r="C2842" s="204"/>
      <c r="D2842" s="204">
        <v>1.1319999999999999</v>
      </c>
      <c r="E2842" s="204"/>
      <c r="F2842" s="204"/>
      <c r="G2842" s="204"/>
      <c r="H2842" s="204"/>
      <c r="I2842" s="204"/>
      <c r="J2842" s="204"/>
      <c r="K2842" s="204"/>
      <c r="L2842" s="204"/>
    </row>
    <row r="2843" spans="1:12" x14ac:dyDescent="0.25">
      <c r="A2843" s="50" t="s">
        <v>3827</v>
      </c>
      <c r="B2843" s="50" t="s">
        <v>7283</v>
      </c>
      <c r="C2843" s="204"/>
      <c r="D2843" s="204"/>
      <c r="E2843" s="204"/>
      <c r="F2843" s="204">
        <v>2.7480000000000002</v>
      </c>
      <c r="G2843" s="204"/>
      <c r="H2843" s="204"/>
      <c r="I2843" s="204"/>
      <c r="J2843" s="204"/>
      <c r="K2843" s="204"/>
      <c r="L2843" s="204"/>
    </row>
    <row r="2844" spans="1:12" x14ac:dyDescent="0.25">
      <c r="A2844" s="50" t="s">
        <v>3458</v>
      </c>
      <c r="B2844" s="50" t="s">
        <v>7284</v>
      </c>
      <c r="C2844" s="204"/>
      <c r="D2844" s="204"/>
      <c r="E2844" s="204"/>
      <c r="F2844" s="204"/>
      <c r="G2844" s="204"/>
      <c r="H2844" s="204"/>
      <c r="I2844" s="204"/>
      <c r="J2844" s="204"/>
      <c r="K2844" s="204">
        <v>0.62</v>
      </c>
      <c r="L2844" s="204"/>
    </row>
    <row r="2845" spans="1:12" x14ac:dyDescent="0.25">
      <c r="A2845" s="50" t="s">
        <v>1976</v>
      </c>
      <c r="B2845" s="50" t="s">
        <v>7290</v>
      </c>
      <c r="C2845" s="204"/>
      <c r="D2845" s="204"/>
      <c r="E2845" s="204"/>
      <c r="F2845" s="204">
        <v>0.35199999999999998</v>
      </c>
      <c r="G2845" s="204"/>
      <c r="H2845" s="204"/>
      <c r="I2845" s="204"/>
      <c r="J2845" s="204"/>
      <c r="K2845" s="204"/>
      <c r="L2845" s="204"/>
    </row>
    <row r="2846" spans="1:12" x14ac:dyDescent="0.25">
      <c r="A2846" s="50" t="s">
        <v>3366</v>
      </c>
      <c r="B2846" s="50" t="s">
        <v>7294</v>
      </c>
      <c r="C2846" s="204"/>
      <c r="D2846" s="204"/>
      <c r="E2846" s="204"/>
      <c r="F2846" s="204"/>
      <c r="G2846" s="204">
        <v>14.78</v>
      </c>
      <c r="H2846" s="204">
        <v>3.8170000000000002</v>
      </c>
      <c r="I2846" s="204">
        <v>2.3260000000000001</v>
      </c>
      <c r="J2846" s="204">
        <v>1.964</v>
      </c>
      <c r="K2846" s="204">
        <v>1.633</v>
      </c>
      <c r="L2846" s="204"/>
    </row>
    <row r="2847" spans="1:12" x14ac:dyDescent="0.25">
      <c r="A2847" s="50" t="s">
        <v>3620</v>
      </c>
      <c r="B2847" s="50" t="s">
        <v>7295</v>
      </c>
      <c r="C2847" s="204">
        <v>12.946999999999999</v>
      </c>
      <c r="D2847" s="204"/>
      <c r="E2847" s="204"/>
      <c r="F2847" s="204"/>
      <c r="G2847" s="204">
        <v>0</v>
      </c>
      <c r="H2847" s="204"/>
      <c r="I2847" s="204"/>
      <c r="J2847" s="204"/>
      <c r="K2847" s="204"/>
      <c r="L2847" s="204"/>
    </row>
    <row r="2848" spans="1:12" x14ac:dyDescent="0.25">
      <c r="A2848" s="50" t="s">
        <v>2760</v>
      </c>
      <c r="B2848" s="50" t="s">
        <v>7296</v>
      </c>
      <c r="C2848" s="204"/>
      <c r="D2848" s="204">
        <v>0</v>
      </c>
      <c r="E2848" s="204"/>
      <c r="F2848" s="204"/>
      <c r="G2848" s="204"/>
      <c r="H2848" s="204"/>
      <c r="I2848" s="204">
        <v>0</v>
      </c>
      <c r="J2848" s="204">
        <v>49.204000000000001</v>
      </c>
      <c r="K2848" s="204">
        <v>0</v>
      </c>
      <c r="L2848" s="204"/>
    </row>
    <row r="2849" spans="1:12" x14ac:dyDescent="0.25">
      <c r="A2849" s="50" t="s">
        <v>3767</v>
      </c>
      <c r="B2849" s="50" t="s">
        <v>7297</v>
      </c>
      <c r="C2849" s="204"/>
      <c r="D2849" s="204">
        <v>0</v>
      </c>
      <c r="E2849" s="204"/>
      <c r="F2849" s="204"/>
      <c r="G2849" s="204">
        <v>0</v>
      </c>
      <c r="H2849" s="204"/>
      <c r="I2849" s="204">
        <v>0</v>
      </c>
      <c r="J2849" s="204">
        <v>132.13900000000001</v>
      </c>
      <c r="K2849" s="204">
        <v>0</v>
      </c>
      <c r="L2849" s="204"/>
    </row>
    <row r="2850" spans="1:12" x14ac:dyDescent="0.25">
      <c r="A2850" s="50" t="s">
        <v>3451</v>
      </c>
      <c r="B2850" s="50" t="s">
        <v>7298</v>
      </c>
      <c r="C2850" s="204">
        <v>0</v>
      </c>
      <c r="D2850" s="204"/>
      <c r="E2850" s="204">
        <v>0</v>
      </c>
      <c r="F2850" s="204">
        <v>1.6859999999999999</v>
      </c>
      <c r="G2850" s="204"/>
      <c r="H2850" s="204"/>
      <c r="I2850" s="204"/>
      <c r="J2850" s="204"/>
      <c r="K2850" s="204"/>
      <c r="L2850" s="204"/>
    </row>
    <row r="2851" spans="1:12" x14ac:dyDescent="0.25">
      <c r="A2851" s="50" t="s">
        <v>1546</v>
      </c>
      <c r="B2851" s="50" t="s">
        <v>7301</v>
      </c>
      <c r="C2851" s="204">
        <v>3.6850000000000001</v>
      </c>
      <c r="D2851" s="204"/>
      <c r="E2851" s="204"/>
      <c r="F2851" s="204"/>
      <c r="G2851" s="204"/>
      <c r="H2851" s="204"/>
      <c r="I2851" s="204"/>
      <c r="J2851" s="204"/>
      <c r="K2851" s="204"/>
      <c r="L2851" s="204"/>
    </row>
    <row r="2852" spans="1:12" x14ac:dyDescent="0.25">
      <c r="A2852" s="50" t="s">
        <v>2142</v>
      </c>
      <c r="B2852" s="50" t="s">
        <v>7302</v>
      </c>
      <c r="C2852" s="204"/>
      <c r="D2852" s="204"/>
      <c r="E2852" s="204"/>
      <c r="F2852" s="204">
        <v>0.20100000000000001</v>
      </c>
      <c r="G2852" s="204">
        <v>3.9929999999999999</v>
      </c>
      <c r="H2852" s="204"/>
      <c r="I2852" s="204"/>
      <c r="J2852" s="204"/>
      <c r="K2852" s="204">
        <v>0.92400000000000004</v>
      </c>
      <c r="L2852" s="204"/>
    </row>
    <row r="2853" spans="1:12" x14ac:dyDescent="0.25">
      <c r="A2853" s="50" t="s">
        <v>4010</v>
      </c>
      <c r="B2853" s="50" t="s">
        <v>7308</v>
      </c>
      <c r="C2853" s="204">
        <v>0.32500000000000001</v>
      </c>
      <c r="D2853" s="204">
        <v>34.682000000000002</v>
      </c>
      <c r="E2853" s="204">
        <v>0</v>
      </c>
      <c r="F2853" s="204"/>
      <c r="G2853" s="204"/>
      <c r="H2853" s="204">
        <v>0</v>
      </c>
      <c r="I2853" s="204"/>
      <c r="J2853" s="204"/>
      <c r="K2853" s="204">
        <v>40.277000000000001</v>
      </c>
      <c r="L2853" s="204">
        <v>0</v>
      </c>
    </row>
    <row r="2854" spans="1:12" x14ac:dyDescent="0.25">
      <c r="A2854" s="50" t="s">
        <v>10174</v>
      </c>
      <c r="B2854" s="50" t="s">
        <v>10175</v>
      </c>
      <c r="C2854" s="204">
        <v>0.32800000000000001</v>
      </c>
      <c r="D2854" s="204">
        <v>7.8E-2</v>
      </c>
      <c r="E2854" s="204"/>
      <c r="F2854" s="204"/>
      <c r="G2854" s="204"/>
      <c r="H2854" s="204"/>
      <c r="I2854" s="204"/>
      <c r="J2854" s="204"/>
      <c r="K2854" s="204"/>
      <c r="L2854" s="204"/>
    </row>
    <row r="2855" spans="1:12" x14ac:dyDescent="0.25">
      <c r="A2855" s="50" t="s">
        <v>10176</v>
      </c>
      <c r="B2855" s="50" t="s">
        <v>10177</v>
      </c>
      <c r="C2855" s="204"/>
      <c r="D2855" s="204"/>
      <c r="E2855" s="204">
        <v>2.8420000000000001</v>
      </c>
      <c r="F2855" s="204">
        <v>5.5789999999999997</v>
      </c>
      <c r="G2855" s="204">
        <v>1.002</v>
      </c>
      <c r="H2855" s="204">
        <v>0.34399999999999997</v>
      </c>
      <c r="I2855" s="204">
        <v>0</v>
      </c>
      <c r="J2855" s="204">
        <v>0</v>
      </c>
      <c r="K2855" s="204">
        <v>0.58399999999999996</v>
      </c>
      <c r="L2855" s="204">
        <v>0</v>
      </c>
    </row>
    <row r="2856" spans="1:12" x14ac:dyDescent="0.25">
      <c r="A2856" s="50" t="s">
        <v>2235</v>
      </c>
      <c r="B2856" s="50" t="s">
        <v>7311</v>
      </c>
      <c r="C2856" s="204"/>
      <c r="D2856" s="204"/>
      <c r="E2856" s="204"/>
      <c r="F2856" s="204"/>
      <c r="G2856" s="204"/>
      <c r="H2856" s="204"/>
      <c r="I2856" s="204">
        <v>0</v>
      </c>
      <c r="J2856" s="204"/>
      <c r="K2856" s="204">
        <v>0.45500000000000002</v>
      </c>
      <c r="L2856" s="204"/>
    </row>
    <row r="2857" spans="1:12" x14ac:dyDescent="0.25">
      <c r="A2857" s="50" t="s">
        <v>2162</v>
      </c>
      <c r="B2857" s="50" t="s">
        <v>7317</v>
      </c>
      <c r="C2857" s="204">
        <v>3.5999999999999997E-2</v>
      </c>
      <c r="D2857" s="204"/>
      <c r="E2857" s="204"/>
      <c r="F2857" s="204">
        <v>0</v>
      </c>
      <c r="G2857" s="204"/>
      <c r="H2857" s="204"/>
      <c r="I2857" s="204"/>
      <c r="J2857" s="204"/>
      <c r="K2857" s="204"/>
      <c r="L2857" s="204"/>
    </row>
    <row r="2858" spans="1:12" x14ac:dyDescent="0.25">
      <c r="A2858" s="50" t="s">
        <v>1449</v>
      </c>
      <c r="B2858" s="50" t="s">
        <v>7318</v>
      </c>
      <c r="C2858" s="204"/>
      <c r="D2858" s="204">
        <v>1.0329999999999999</v>
      </c>
      <c r="E2858" s="204"/>
      <c r="F2858" s="204"/>
      <c r="G2858" s="204"/>
      <c r="H2858" s="204"/>
      <c r="I2858" s="204"/>
      <c r="J2858" s="204"/>
      <c r="K2858" s="204"/>
      <c r="L2858" s="204"/>
    </row>
    <row r="2859" spans="1:12" x14ac:dyDescent="0.25">
      <c r="A2859" s="50" t="s">
        <v>3522</v>
      </c>
      <c r="B2859" s="50" t="s">
        <v>7319</v>
      </c>
      <c r="C2859" s="204"/>
      <c r="D2859" s="204"/>
      <c r="E2859" s="204"/>
      <c r="F2859" s="204"/>
      <c r="G2859" s="204"/>
      <c r="H2859" s="204"/>
      <c r="I2859" s="204"/>
      <c r="J2859" s="204">
        <v>1.131</v>
      </c>
      <c r="K2859" s="204">
        <v>0.65500000000000003</v>
      </c>
      <c r="L2859" s="204">
        <v>6.1189999999999998</v>
      </c>
    </row>
    <row r="2860" spans="1:12" x14ac:dyDescent="0.25">
      <c r="A2860" s="50" t="s">
        <v>3145</v>
      </c>
      <c r="B2860" s="50" t="s">
        <v>7321</v>
      </c>
      <c r="C2860" s="204"/>
      <c r="D2860" s="204"/>
      <c r="E2860" s="204"/>
      <c r="F2860" s="204"/>
      <c r="G2860" s="204"/>
      <c r="H2860" s="204">
        <v>9.9000000000000005E-2</v>
      </c>
      <c r="I2860" s="204"/>
      <c r="J2860" s="204"/>
      <c r="K2860" s="204"/>
      <c r="L2860" s="204"/>
    </row>
    <row r="2861" spans="1:12" x14ac:dyDescent="0.25">
      <c r="A2861" s="50" t="s">
        <v>2421</v>
      </c>
      <c r="B2861" s="50" t="s">
        <v>7323</v>
      </c>
      <c r="C2861" s="204"/>
      <c r="D2861" s="204">
        <v>6.4420000000000002</v>
      </c>
      <c r="E2861" s="204">
        <v>0</v>
      </c>
      <c r="F2861" s="204"/>
      <c r="G2861" s="204"/>
      <c r="H2861" s="204"/>
      <c r="I2861" s="204"/>
      <c r="J2861" s="204"/>
      <c r="K2861" s="204"/>
      <c r="L2861" s="204"/>
    </row>
    <row r="2862" spans="1:12" x14ac:dyDescent="0.25">
      <c r="A2862" s="50" t="s">
        <v>2462</v>
      </c>
      <c r="B2862" s="50" t="s">
        <v>7324</v>
      </c>
      <c r="C2862" s="204"/>
      <c r="D2862" s="204">
        <v>9.7000000000000003E-2</v>
      </c>
      <c r="E2862" s="204"/>
      <c r="F2862" s="204"/>
      <c r="G2862" s="204"/>
      <c r="H2862" s="204"/>
      <c r="I2862" s="204"/>
      <c r="J2862" s="204"/>
      <c r="K2862" s="204"/>
      <c r="L2862" s="204"/>
    </row>
    <row r="2863" spans="1:12" x14ac:dyDescent="0.25">
      <c r="A2863" s="50" t="s">
        <v>3116</v>
      </c>
      <c r="B2863" s="50" t="s">
        <v>7325</v>
      </c>
      <c r="C2863" s="204"/>
      <c r="D2863" s="204"/>
      <c r="E2863" s="204">
        <v>0.85099999999999998</v>
      </c>
      <c r="F2863" s="204"/>
      <c r="G2863" s="204"/>
      <c r="H2863" s="204">
        <v>0</v>
      </c>
      <c r="I2863" s="204"/>
      <c r="J2863" s="204"/>
      <c r="K2863" s="204"/>
      <c r="L2863" s="204"/>
    </row>
    <row r="2864" spans="1:12" x14ac:dyDescent="0.25">
      <c r="A2864" s="50" t="s">
        <v>1485</v>
      </c>
      <c r="B2864" s="50" t="s">
        <v>7327</v>
      </c>
      <c r="C2864" s="204"/>
      <c r="D2864" s="204"/>
      <c r="E2864" s="204"/>
      <c r="F2864" s="204"/>
      <c r="G2864" s="204"/>
      <c r="H2864" s="204">
        <v>7.0270000000000001</v>
      </c>
      <c r="I2864" s="204"/>
      <c r="J2864" s="204"/>
      <c r="K2864" s="204"/>
      <c r="L2864" s="204"/>
    </row>
    <row r="2865" spans="1:12" x14ac:dyDescent="0.25">
      <c r="A2865" s="50" t="s">
        <v>2608</v>
      </c>
      <c r="B2865" s="50" t="s">
        <v>7329</v>
      </c>
      <c r="C2865" s="204">
        <v>0</v>
      </c>
      <c r="D2865" s="204">
        <v>4.6760000000000002</v>
      </c>
      <c r="E2865" s="204">
        <v>0.20499999999999999</v>
      </c>
      <c r="F2865" s="204"/>
      <c r="G2865" s="204"/>
      <c r="H2865" s="204"/>
      <c r="I2865" s="204"/>
      <c r="J2865" s="204"/>
      <c r="K2865" s="204"/>
      <c r="L2865" s="204"/>
    </row>
    <row r="2866" spans="1:12" x14ac:dyDescent="0.25">
      <c r="A2866" s="50" t="s">
        <v>10178</v>
      </c>
      <c r="B2866" s="50" t="s">
        <v>10179</v>
      </c>
      <c r="C2866" s="204"/>
      <c r="D2866" s="204"/>
      <c r="E2866" s="204">
        <v>0.10100000000000001</v>
      </c>
      <c r="F2866" s="204"/>
      <c r="G2866" s="204"/>
      <c r="H2866" s="204"/>
      <c r="I2866" s="204">
        <v>0</v>
      </c>
      <c r="J2866" s="204"/>
      <c r="K2866" s="204"/>
      <c r="L2866" s="204"/>
    </row>
    <row r="2867" spans="1:12" x14ac:dyDescent="0.25">
      <c r="A2867" s="50" t="s">
        <v>10180</v>
      </c>
      <c r="B2867" s="50" t="s">
        <v>10181</v>
      </c>
      <c r="C2867" s="204"/>
      <c r="D2867" s="204"/>
      <c r="E2867" s="204"/>
      <c r="F2867" s="204"/>
      <c r="G2867" s="204"/>
      <c r="H2867" s="204"/>
      <c r="I2867" s="204">
        <v>2.0550000000000002</v>
      </c>
      <c r="J2867" s="204"/>
      <c r="K2867" s="204"/>
      <c r="L2867" s="204"/>
    </row>
    <row r="2868" spans="1:12" x14ac:dyDescent="0.25">
      <c r="A2868" s="50" t="s">
        <v>10182</v>
      </c>
      <c r="B2868" s="50" t="s">
        <v>10183</v>
      </c>
      <c r="C2868" s="204"/>
      <c r="D2868" s="204"/>
      <c r="E2868" s="204">
        <v>0.88300000000000001</v>
      </c>
      <c r="F2868" s="204"/>
      <c r="G2868" s="204"/>
      <c r="H2868" s="204">
        <v>0</v>
      </c>
      <c r="I2868" s="204">
        <v>2.839</v>
      </c>
      <c r="J2868" s="204">
        <v>0</v>
      </c>
      <c r="K2868" s="204"/>
      <c r="L2868" s="204"/>
    </row>
    <row r="2869" spans="1:12" x14ac:dyDescent="0.25">
      <c r="A2869" s="50" t="s">
        <v>10184</v>
      </c>
      <c r="B2869" s="50" t="s">
        <v>10185</v>
      </c>
      <c r="C2869" s="204">
        <v>16.876999999999999</v>
      </c>
      <c r="D2869" s="204"/>
      <c r="E2869" s="204"/>
      <c r="F2869" s="204"/>
      <c r="G2869" s="204"/>
      <c r="H2869" s="204">
        <v>0</v>
      </c>
      <c r="I2869" s="204">
        <v>3.7080000000000002</v>
      </c>
      <c r="J2869" s="204">
        <v>6.085</v>
      </c>
      <c r="K2869" s="204">
        <v>15.464</v>
      </c>
      <c r="L2869" s="204">
        <v>48.043999999999997</v>
      </c>
    </row>
    <row r="2870" spans="1:12" x14ac:dyDescent="0.25">
      <c r="A2870" s="50" t="s">
        <v>4404</v>
      </c>
      <c r="B2870" s="50" t="s">
        <v>7352</v>
      </c>
      <c r="C2870" s="204">
        <v>15.765000000000001</v>
      </c>
      <c r="D2870" s="204"/>
      <c r="E2870" s="204">
        <v>0.24399999999999999</v>
      </c>
      <c r="F2870" s="204"/>
      <c r="G2870" s="204">
        <v>167.5</v>
      </c>
      <c r="H2870" s="204"/>
      <c r="I2870" s="204"/>
      <c r="J2870" s="204"/>
      <c r="K2870" s="204"/>
      <c r="L2870" s="204"/>
    </row>
    <row r="2871" spans="1:12" x14ac:dyDescent="0.25">
      <c r="A2871" s="50" t="s">
        <v>1728</v>
      </c>
      <c r="B2871" s="50" t="s">
        <v>7353</v>
      </c>
      <c r="C2871" s="204"/>
      <c r="D2871" s="204"/>
      <c r="E2871" s="204"/>
      <c r="F2871" s="204"/>
      <c r="G2871" s="204"/>
      <c r="H2871" s="204"/>
      <c r="I2871" s="204"/>
      <c r="J2871" s="204">
        <v>4.0880000000000001</v>
      </c>
      <c r="K2871" s="204"/>
      <c r="L2871" s="204"/>
    </row>
    <row r="2872" spans="1:12" x14ac:dyDescent="0.25">
      <c r="A2872" s="50" t="s">
        <v>3507</v>
      </c>
      <c r="B2872" s="50" t="s">
        <v>7356</v>
      </c>
      <c r="C2872" s="204"/>
      <c r="D2872" s="204"/>
      <c r="E2872" s="204"/>
      <c r="F2872" s="204"/>
      <c r="G2872" s="204"/>
      <c r="H2872" s="204">
        <v>7.9829999999999997</v>
      </c>
      <c r="I2872" s="204">
        <v>2.5219999999999998</v>
      </c>
      <c r="J2872" s="204">
        <v>8.0020000000000007</v>
      </c>
      <c r="K2872" s="204"/>
      <c r="L2872" s="204"/>
    </row>
    <row r="2873" spans="1:12" x14ac:dyDescent="0.25">
      <c r="A2873" s="50" t="s">
        <v>2402</v>
      </c>
      <c r="B2873" s="50" t="s">
        <v>7358</v>
      </c>
      <c r="C2873" s="204"/>
      <c r="D2873" s="204"/>
      <c r="E2873" s="204"/>
      <c r="F2873" s="204"/>
      <c r="G2873" s="204"/>
      <c r="H2873" s="204"/>
      <c r="I2873" s="204"/>
      <c r="J2873" s="204"/>
      <c r="K2873" s="204"/>
      <c r="L2873" s="204">
        <v>10.000999999999999</v>
      </c>
    </row>
    <row r="2874" spans="1:12" x14ac:dyDescent="0.25">
      <c r="A2874" s="50" t="s">
        <v>2335</v>
      </c>
      <c r="B2874" s="50" t="s">
        <v>7359</v>
      </c>
      <c r="C2874" s="204"/>
      <c r="D2874" s="204">
        <v>0.57399999999999995</v>
      </c>
      <c r="E2874" s="204"/>
      <c r="F2874" s="204"/>
      <c r="G2874" s="204">
        <v>0.1</v>
      </c>
      <c r="H2874" s="204">
        <v>6.5860000000000003</v>
      </c>
      <c r="I2874" s="204"/>
      <c r="J2874" s="204"/>
      <c r="K2874" s="204"/>
      <c r="L2874" s="204"/>
    </row>
    <row r="2875" spans="1:12" x14ac:dyDescent="0.25">
      <c r="A2875" s="50" t="s">
        <v>4167</v>
      </c>
      <c r="B2875" s="50" t="s">
        <v>7362</v>
      </c>
      <c r="C2875" s="204"/>
      <c r="D2875" s="204"/>
      <c r="E2875" s="204"/>
      <c r="F2875" s="204"/>
      <c r="G2875" s="204">
        <v>4.9829999999999997</v>
      </c>
      <c r="H2875" s="204">
        <v>0</v>
      </c>
      <c r="I2875" s="204">
        <v>9.8000000000000004E-2</v>
      </c>
      <c r="J2875" s="204"/>
      <c r="K2875" s="204"/>
      <c r="L2875" s="204"/>
    </row>
    <row r="2876" spans="1:12" x14ac:dyDescent="0.25">
      <c r="A2876" s="50" t="s">
        <v>3268</v>
      </c>
      <c r="B2876" s="50" t="s">
        <v>7367</v>
      </c>
      <c r="C2876" s="204">
        <v>1.569</v>
      </c>
      <c r="D2876" s="204"/>
      <c r="E2876" s="204"/>
      <c r="F2876" s="204"/>
      <c r="G2876" s="204"/>
      <c r="H2876" s="204"/>
      <c r="I2876" s="204"/>
      <c r="J2876" s="204"/>
      <c r="K2876" s="204">
        <v>2.589</v>
      </c>
      <c r="L2876" s="204"/>
    </row>
    <row r="2877" spans="1:12" x14ac:dyDescent="0.25">
      <c r="A2877" s="50" t="s">
        <v>2229</v>
      </c>
      <c r="B2877" s="50" t="s">
        <v>7368</v>
      </c>
      <c r="C2877" s="204">
        <v>0.628</v>
      </c>
      <c r="D2877" s="204"/>
      <c r="E2877" s="204"/>
      <c r="F2877" s="204"/>
      <c r="G2877" s="204"/>
      <c r="H2877" s="204"/>
      <c r="I2877" s="204"/>
      <c r="J2877" s="204"/>
      <c r="K2877" s="204"/>
      <c r="L2877" s="204"/>
    </row>
    <row r="2878" spans="1:12" x14ac:dyDescent="0.25">
      <c r="A2878" s="50" t="s">
        <v>1796</v>
      </c>
      <c r="B2878" s="50" t="s">
        <v>7371</v>
      </c>
      <c r="C2878" s="204"/>
      <c r="D2878" s="204"/>
      <c r="E2878" s="204"/>
      <c r="F2878" s="204">
        <v>0.90500000000000003</v>
      </c>
      <c r="G2878" s="204"/>
      <c r="H2878" s="204"/>
      <c r="I2878" s="204"/>
      <c r="J2878" s="204"/>
      <c r="K2878" s="204"/>
      <c r="L2878" s="204"/>
    </row>
    <row r="2879" spans="1:12" x14ac:dyDescent="0.25">
      <c r="A2879" s="50" t="s">
        <v>1974</v>
      </c>
      <c r="B2879" s="50" t="s">
        <v>7378</v>
      </c>
      <c r="C2879" s="204"/>
      <c r="D2879" s="204"/>
      <c r="E2879" s="204"/>
      <c r="F2879" s="204"/>
      <c r="G2879" s="204">
        <v>1.5640000000000001</v>
      </c>
      <c r="H2879" s="204"/>
      <c r="I2879" s="204">
        <v>0</v>
      </c>
      <c r="J2879" s="204">
        <v>1.871</v>
      </c>
      <c r="K2879" s="204">
        <v>0</v>
      </c>
      <c r="L2879" s="204"/>
    </row>
    <row r="2880" spans="1:12" x14ac:dyDescent="0.25">
      <c r="A2880" s="50" t="s">
        <v>2717</v>
      </c>
      <c r="B2880" s="50" t="s">
        <v>7380</v>
      </c>
      <c r="C2880" s="204"/>
      <c r="D2880" s="204"/>
      <c r="E2880" s="204"/>
      <c r="F2880" s="204"/>
      <c r="G2880" s="204"/>
      <c r="H2880" s="204">
        <v>9.9000000000000005E-2</v>
      </c>
      <c r="I2880" s="204"/>
      <c r="J2880" s="204"/>
      <c r="K2880" s="204"/>
      <c r="L2880" s="204"/>
    </row>
    <row r="2881" spans="1:12" x14ac:dyDescent="0.25">
      <c r="A2881" s="50" t="s">
        <v>3695</v>
      </c>
      <c r="B2881" s="50" t="s">
        <v>7383</v>
      </c>
      <c r="C2881" s="204"/>
      <c r="D2881" s="204"/>
      <c r="E2881" s="204"/>
      <c r="F2881" s="204"/>
      <c r="G2881" s="204"/>
      <c r="H2881" s="204"/>
      <c r="I2881" s="204">
        <v>1.556</v>
      </c>
      <c r="J2881" s="204"/>
      <c r="K2881" s="204"/>
      <c r="L2881" s="204"/>
    </row>
    <row r="2882" spans="1:12" x14ac:dyDescent="0.25">
      <c r="A2882" s="50" t="s">
        <v>1640</v>
      </c>
      <c r="B2882" s="50" t="s">
        <v>7388</v>
      </c>
      <c r="C2882" s="204">
        <v>3.5000000000000003E-2</v>
      </c>
      <c r="D2882" s="204"/>
      <c r="E2882" s="204"/>
      <c r="F2882" s="204"/>
      <c r="G2882" s="204"/>
      <c r="H2882" s="204"/>
      <c r="I2882" s="204"/>
      <c r="J2882" s="204"/>
      <c r="K2882" s="204"/>
      <c r="L2882" s="204"/>
    </row>
    <row r="2883" spans="1:12" x14ac:dyDescent="0.25">
      <c r="A2883" s="50" t="s">
        <v>2729</v>
      </c>
      <c r="B2883" s="50" t="s">
        <v>7390</v>
      </c>
      <c r="C2883" s="204"/>
      <c r="D2883" s="204"/>
      <c r="E2883" s="204"/>
      <c r="F2883" s="204"/>
      <c r="G2883" s="204"/>
      <c r="H2883" s="204"/>
      <c r="I2883" s="204">
        <v>9.9000000000000005E-2</v>
      </c>
      <c r="J2883" s="204"/>
      <c r="K2883" s="204"/>
      <c r="L2883" s="204"/>
    </row>
    <row r="2884" spans="1:12" x14ac:dyDescent="0.25">
      <c r="A2884" s="50" t="s">
        <v>909</v>
      </c>
      <c r="B2884" s="50" t="s">
        <v>7400</v>
      </c>
      <c r="C2884" s="204"/>
      <c r="D2884" s="204"/>
      <c r="E2884" s="204"/>
      <c r="F2884" s="204">
        <v>0.503</v>
      </c>
      <c r="G2884" s="204"/>
      <c r="H2884" s="204"/>
      <c r="I2884" s="204">
        <v>0.76100000000000001</v>
      </c>
      <c r="J2884" s="204">
        <v>0</v>
      </c>
      <c r="K2884" s="204"/>
      <c r="L2884" s="204"/>
    </row>
    <row r="2885" spans="1:12" x14ac:dyDescent="0.25">
      <c r="A2885" s="50" t="s">
        <v>1829</v>
      </c>
      <c r="B2885" s="50" t="s">
        <v>7401</v>
      </c>
      <c r="C2885" s="204"/>
      <c r="D2885" s="204"/>
      <c r="E2885" s="204"/>
      <c r="F2885" s="204"/>
      <c r="G2885" s="204"/>
      <c r="H2885" s="204"/>
      <c r="I2885" s="204"/>
      <c r="J2885" s="204"/>
      <c r="K2885" s="204">
        <v>1.5529999999999999</v>
      </c>
      <c r="L2885" s="204"/>
    </row>
    <row r="2886" spans="1:12" x14ac:dyDescent="0.25">
      <c r="A2886" s="50" t="s">
        <v>891</v>
      </c>
      <c r="B2886" s="50" t="s">
        <v>7402</v>
      </c>
      <c r="C2886" s="204"/>
      <c r="D2886" s="204"/>
      <c r="E2886" s="204"/>
      <c r="F2886" s="204">
        <v>3.4169999999999998</v>
      </c>
      <c r="G2886" s="204">
        <v>0.75</v>
      </c>
      <c r="H2886" s="204">
        <v>1.079</v>
      </c>
      <c r="I2886" s="204">
        <v>1.2749999999999999</v>
      </c>
      <c r="J2886" s="204">
        <v>13.423999999999999</v>
      </c>
      <c r="K2886" s="204">
        <v>15.348000000000001</v>
      </c>
      <c r="L2886" s="204">
        <v>45.186</v>
      </c>
    </row>
    <row r="2887" spans="1:12" x14ac:dyDescent="0.25">
      <c r="A2887" s="50" t="s">
        <v>1496</v>
      </c>
      <c r="B2887" s="50" t="s">
        <v>7403</v>
      </c>
      <c r="C2887" s="204">
        <v>1.218</v>
      </c>
      <c r="D2887" s="204"/>
      <c r="E2887" s="204"/>
      <c r="F2887" s="204"/>
      <c r="G2887" s="204"/>
      <c r="H2887" s="204">
        <v>0</v>
      </c>
      <c r="I2887" s="204">
        <v>1.623</v>
      </c>
      <c r="J2887" s="204"/>
      <c r="K2887" s="204"/>
      <c r="L2887" s="204"/>
    </row>
    <row r="2888" spans="1:12" x14ac:dyDescent="0.25">
      <c r="A2888" s="50" t="s">
        <v>1704</v>
      </c>
      <c r="B2888" s="50" t="s">
        <v>7404</v>
      </c>
      <c r="C2888" s="204"/>
      <c r="D2888" s="204"/>
      <c r="E2888" s="204"/>
      <c r="F2888" s="204"/>
      <c r="G2888" s="204"/>
      <c r="H2888" s="204"/>
      <c r="I2888" s="204"/>
      <c r="J2888" s="204"/>
      <c r="K2888" s="204">
        <v>1.26</v>
      </c>
      <c r="L2888" s="204"/>
    </row>
    <row r="2889" spans="1:12" x14ac:dyDescent="0.25">
      <c r="A2889" s="50" t="s">
        <v>1155</v>
      </c>
      <c r="B2889" s="50" t="s">
        <v>7405</v>
      </c>
      <c r="C2889" s="204"/>
      <c r="D2889" s="204"/>
      <c r="E2889" s="204"/>
      <c r="F2889" s="204"/>
      <c r="G2889" s="204"/>
      <c r="H2889" s="204"/>
      <c r="I2889" s="204">
        <v>0.51</v>
      </c>
      <c r="J2889" s="204"/>
      <c r="K2889" s="204"/>
      <c r="L2889" s="204"/>
    </row>
    <row r="2890" spans="1:12" x14ac:dyDescent="0.25">
      <c r="A2890" s="50" t="s">
        <v>2739</v>
      </c>
      <c r="B2890" s="50" t="s">
        <v>7409</v>
      </c>
      <c r="C2890" s="204">
        <v>5.0599999999999996</v>
      </c>
      <c r="D2890" s="204"/>
      <c r="E2890" s="204"/>
      <c r="F2890" s="204"/>
      <c r="G2890" s="204"/>
      <c r="H2890" s="204"/>
      <c r="I2890" s="204"/>
      <c r="J2890" s="204"/>
      <c r="K2890" s="204"/>
      <c r="L2890" s="204"/>
    </row>
    <row r="2891" spans="1:12" x14ac:dyDescent="0.25">
      <c r="A2891" s="50" t="s">
        <v>2607</v>
      </c>
      <c r="B2891" s="50" t="s">
        <v>7420</v>
      </c>
      <c r="C2891" s="204"/>
      <c r="D2891" s="204"/>
      <c r="E2891" s="204"/>
      <c r="F2891" s="204"/>
      <c r="G2891" s="204"/>
      <c r="H2891" s="204"/>
      <c r="I2891" s="204">
        <v>0.432</v>
      </c>
      <c r="J2891" s="204"/>
      <c r="K2891" s="204"/>
      <c r="L2891" s="204"/>
    </row>
    <row r="2892" spans="1:12" x14ac:dyDescent="0.25">
      <c r="A2892" s="50" t="s">
        <v>4234</v>
      </c>
      <c r="B2892" s="50" t="s">
        <v>7433</v>
      </c>
      <c r="C2892" s="204"/>
      <c r="D2892" s="204">
        <v>0.01</v>
      </c>
      <c r="E2892" s="204"/>
      <c r="F2892" s="204"/>
      <c r="G2892" s="204"/>
      <c r="H2892" s="204"/>
      <c r="I2892" s="204"/>
      <c r="J2892" s="204"/>
      <c r="K2892" s="204"/>
      <c r="L2892" s="204"/>
    </row>
    <row r="2893" spans="1:12" x14ac:dyDescent="0.25">
      <c r="A2893" s="50" t="s">
        <v>1091</v>
      </c>
      <c r="B2893" s="50" t="s">
        <v>7434</v>
      </c>
      <c r="C2893" s="204"/>
      <c r="D2893" s="204"/>
      <c r="E2893" s="204"/>
      <c r="F2893" s="204"/>
      <c r="G2893" s="204"/>
      <c r="H2893" s="204">
        <v>2.5659999999999998</v>
      </c>
      <c r="I2893" s="204">
        <v>0.873</v>
      </c>
      <c r="J2893" s="204"/>
      <c r="K2893" s="204"/>
      <c r="L2893" s="204"/>
    </row>
    <row r="2894" spans="1:12" x14ac:dyDescent="0.25">
      <c r="A2894" s="50" t="s">
        <v>1043</v>
      </c>
      <c r="B2894" s="50" t="s">
        <v>7435</v>
      </c>
      <c r="C2894" s="204"/>
      <c r="D2894" s="204"/>
      <c r="E2894" s="204"/>
      <c r="F2894" s="204"/>
      <c r="G2894" s="204"/>
      <c r="H2894" s="204"/>
      <c r="I2894" s="204"/>
      <c r="J2894" s="204"/>
      <c r="K2894" s="204">
        <v>0.23300000000000001</v>
      </c>
      <c r="L2894" s="204"/>
    </row>
    <row r="2895" spans="1:12" x14ac:dyDescent="0.25">
      <c r="A2895" s="50" t="s">
        <v>1170</v>
      </c>
      <c r="B2895" s="50" t="s">
        <v>7436</v>
      </c>
      <c r="C2895" s="204"/>
      <c r="D2895" s="204"/>
      <c r="E2895" s="204"/>
      <c r="F2895" s="204"/>
      <c r="G2895" s="204">
        <v>0.38</v>
      </c>
      <c r="H2895" s="204"/>
      <c r="I2895" s="204"/>
      <c r="J2895" s="204"/>
      <c r="K2895" s="204">
        <v>0</v>
      </c>
      <c r="L2895" s="204"/>
    </row>
    <row r="2896" spans="1:12" x14ac:dyDescent="0.25">
      <c r="A2896" s="50" t="s">
        <v>3464</v>
      </c>
      <c r="B2896" s="50" t="s">
        <v>7441</v>
      </c>
      <c r="C2896" s="204"/>
      <c r="D2896" s="204"/>
      <c r="E2896" s="204">
        <v>0.14699999999999999</v>
      </c>
      <c r="F2896" s="204"/>
      <c r="G2896" s="204"/>
      <c r="H2896" s="204"/>
      <c r="I2896" s="204"/>
      <c r="J2896" s="204"/>
      <c r="K2896" s="204"/>
      <c r="L2896" s="204"/>
    </row>
    <row r="2897" spans="1:12" x14ac:dyDescent="0.25">
      <c r="A2897" s="50" t="s">
        <v>3491</v>
      </c>
      <c r="B2897" s="50" t="s">
        <v>7442</v>
      </c>
      <c r="C2897" s="204"/>
      <c r="D2897" s="204"/>
      <c r="E2897" s="204"/>
      <c r="F2897" s="204"/>
      <c r="G2897" s="204"/>
      <c r="H2897" s="204">
        <v>0.61099999999999999</v>
      </c>
      <c r="I2897" s="204"/>
      <c r="J2897" s="204"/>
      <c r="K2897" s="204"/>
      <c r="L2897" s="204"/>
    </row>
    <row r="2898" spans="1:12" x14ac:dyDescent="0.25">
      <c r="A2898" s="50" t="s">
        <v>3201</v>
      </c>
      <c r="B2898" s="50" t="s">
        <v>7444</v>
      </c>
      <c r="C2898" s="204">
        <v>34.200000000000003</v>
      </c>
      <c r="D2898" s="204">
        <v>45.631999999999998</v>
      </c>
      <c r="E2898" s="204">
        <v>0.52</v>
      </c>
      <c r="F2898" s="204">
        <v>9.5399999999999991</v>
      </c>
      <c r="G2898" s="204">
        <v>9.9770000000000003</v>
      </c>
      <c r="H2898" s="204">
        <v>2.4569999999999999</v>
      </c>
      <c r="I2898" s="204"/>
      <c r="J2898" s="204"/>
      <c r="K2898" s="204">
        <v>0.51300000000000001</v>
      </c>
      <c r="L2898" s="204"/>
    </row>
    <row r="2899" spans="1:12" x14ac:dyDescent="0.25">
      <c r="A2899" s="50" t="s">
        <v>4449</v>
      </c>
      <c r="B2899" s="50" t="s">
        <v>7445</v>
      </c>
      <c r="C2899" s="204">
        <v>0.628</v>
      </c>
      <c r="D2899" s="204"/>
      <c r="E2899" s="204"/>
      <c r="F2899" s="204">
        <v>1E-3</v>
      </c>
      <c r="G2899" s="204">
        <v>0</v>
      </c>
      <c r="H2899" s="204"/>
      <c r="I2899" s="204"/>
      <c r="J2899" s="204"/>
      <c r="K2899" s="204"/>
      <c r="L2899" s="204"/>
    </row>
    <row r="2900" spans="1:12" x14ac:dyDescent="0.25">
      <c r="A2900" s="50" t="s">
        <v>1874</v>
      </c>
      <c r="B2900" s="50" t="s">
        <v>7446</v>
      </c>
      <c r="C2900" s="204">
        <v>1.8180000000000001</v>
      </c>
      <c r="D2900" s="204">
        <v>21.928999999999998</v>
      </c>
      <c r="E2900" s="204"/>
      <c r="F2900" s="204">
        <v>0.79400000000000004</v>
      </c>
      <c r="G2900" s="204">
        <v>0.1</v>
      </c>
      <c r="H2900" s="204">
        <v>3.9569999999999999</v>
      </c>
      <c r="I2900" s="204">
        <v>9.5000000000000001E-2</v>
      </c>
      <c r="J2900" s="204">
        <v>0</v>
      </c>
      <c r="K2900" s="204">
        <v>0</v>
      </c>
      <c r="L2900" s="204"/>
    </row>
    <row r="2901" spans="1:12" x14ac:dyDescent="0.25">
      <c r="A2901" s="50" t="s">
        <v>2392</v>
      </c>
      <c r="B2901" s="50" t="s">
        <v>7447</v>
      </c>
      <c r="C2901" s="204"/>
      <c r="D2901" s="204">
        <v>2.5569999999999999</v>
      </c>
      <c r="E2901" s="204"/>
      <c r="F2901" s="204"/>
      <c r="G2901" s="204">
        <v>2.8460000000000001</v>
      </c>
      <c r="H2901" s="204"/>
      <c r="I2901" s="204"/>
      <c r="J2901" s="204"/>
      <c r="K2901" s="204"/>
      <c r="L2901" s="204"/>
    </row>
    <row r="2902" spans="1:12" x14ac:dyDescent="0.25">
      <c r="A2902" s="50" t="s">
        <v>1219</v>
      </c>
      <c r="B2902" s="50" t="s">
        <v>7448</v>
      </c>
      <c r="C2902" s="204"/>
      <c r="D2902" s="204">
        <v>15.718</v>
      </c>
      <c r="E2902" s="204">
        <v>0.221</v>
      </c>
      <c r="F2902" s="204">
        <v>0</v>
      </c>
      <c r="G2902" s="204">
        <v>0.3</v>
      </c>
      <c r="H2902" s="204">
        <v>0</v>
      </c>
      <c r="I2902" s="204"/>
      <c r="J2902" s="204">
        <v>15.602</v>
      </c>
      <c r="K2902" s="204">
        <v>0</v>
      </c>
      <c r="L2902" s="204">
        <v>8.8010000000000002</v>
      </c>
    </row>
    <row r="2903" spans="1:12" x14ac:dyDescent="0.25">
      <c r="A2903" s="50" t="s">
        <v>4472</v>
      </c>
      <c r="B2903" s="50" t="s">
        <v>7451</v>
      </c>
      <c r="C2903" s="204"/>
      <c r="D2903" s="204"/>
      <c r="E2903" s="204"/>
      <c r="F2903" s="204"/>
      <c r="G2903" s="204">
        <v>0</v>
      </c>
      <c r="H2903" s="204"/>
      <c r="I2903" s="204"/>
      <c r="J2903" s="204"/>
      <c r="K2903" s="204">
        <v>1.18</v>
      </c>
      <c r="L2903" s="204"/>
    </row>
    <row r="2904" spans="1:12" x14ac:dyDescent="0.25">
      <c r="A2904" s="50" t="s">
        <v>2386</v>
      </c>
      <c r="B2904" s="50" t="s">
        <v>7462</v>
      </c>
      <c r="C2904" s="204"/>
      <c r="D2904" s="204">
        <v>12.925000000000001</v>
      </c>
      <c r="E2904" s="204">
        <v>10.679</v>
      </c>
      <c r="F2904" s="204">
        <v>5.5759999999999996</v>
      </c>
      <c r="G2904" s="204">
        <v>12.944000000000001</v>
      </c>
      <c r="H2904" s="204">
        <v>2.8849999999999998</v>
      </c>
      <c r="I2904" s="204">
        <v>70.382999999999996</v>
      </c>
      <c r="J2904" s="204">
        <v>17.045000000000002</v>
      </c>
      <c r="K2904" s="204">
        <v>9.6959999999999997</v>
      </c>
      <c r="L2904" s="204"/>
    </row>
    <row r="2905" spans="1:12" x14ac:dyDescent="0.25">
      <c r="A2905" s="50" t="s">
        <v>686</v>
      </c>
      <c r="B2905" s="50" t="s">
        <v>7464</v>
      </c>
      <c r="C2905" s="204"/>
      <c r="D2905" s="204">
        <v>0.25600000000000001</v>
      </c>
      <c r="E2905" s="204"/>
      <c r="F2905" s="204"/>
      <c r="G2905" s="204"/>
      <c r="H2905" s="204"/>
      <c r="I2905" s="204"/>
      <c r="J2905" s="204"/>
      <c r="K2905" s="204">
        <v>0</v>
      </c>
      <c r="L2905" s="204">
        <v>21.052</v>
      </c>
    </row>
    <row r="2906" spans="1:12" x14ac:dyDescent="0.25">
      <c r="A2906" s="50" t="s">
        <v>784</v>
      </c>
      <c r="B2906" s="50" t="s">
        <v>7465</v>
      </c>
      <c r="C2906" s="204">
        <v>1.0820000000000001</v>
      </c>
      <c r="D2906" s="204"/>
      <c r="E2906" s="204"/>
      <c r="F2906" s="204">
        <v>1.206</v>
      </c>
      <c r="G2906" s="204">
        <v>10.297000000000001</v>
      </c>
      <c r="H2906" s="204">
        <v>6.8280000000000003</v>
      </c>
      <c r="I2906" s="204">
        <v>28.978999999999999</v>
      </c>
      <c r="J2906" s="204">
        <v>58.015999999999998</v>
      </c>
      <c r="K2906" s="204">
        <v>230.55099999999999</v>
      </c>
      <c r="L2906" s="204">
        <v>42.198999999999998</v>
      </c>
    </row>
    <row r="2907" spans="1:12" x14ac:dyDescent="0.25">
      <c r="A2907" s="50" t="s">
        <v>3482</v>
      </c>
      <c r="B2907" s="50" t="s">
        <v>7466</v>
      </c>
      <c r="C2907" s="204">
        <v>0.108</v>
      </c>
      <c r="D2907" s="204"/>
      <c r="E2907" s="204"/>
      <c r="F2907" s="204"/>
      <c r="G2907" s="204">
        <v>3.4790000000000001</v>
      </c>
      <c r="H2907" s="204"/>
      <c r="I2907" s="204"/>
      <c r="J2907" s="204"/>
      <c r="K2907" s="204"/>
      <c r="L2907" s="204"/>
    </row>
    <row r="2908" spans="1:12" x14ac:dyDescent="0.25">
      <c r="A2908" s="50" t="s">
        <v>3012</v>
      </c>
      <c r="B2908" s="50" t="s">
        <v>7467</v>
      </c>
      <c r="C2908" s="204"/>
      <c r="D2908" s="204"/>
      <c r="E2908" s="204"/>
      <c r="F2908" s="204"/>
      <c r="G2908" s="204"/>
      <c r="H2908" s="204">
        <v>0.42699999999999999</v>
      </c>
      <c r="I2908" s="204"/>
      <c r="J2908" s="204"/>
      <c r="K2908" s="204"/>
      <c r="L2908" s="204"/>
    </row>
    <row r="2909" spans="1:12" x14ac:dyDescent="0.25">
      <c r="A2909" s="50" t="s">
        <v>1942</v>
      </c>
      <c r="B2909" s="50" t="s">
        <v>7469</v>
      </c>
      <c r="C2909" s="204"/>
      <c r="D2909" s="204"/>
      <c r="E2909" s="204">
        <v>10.438000000000001</v>
      </c>
      <c r="F2909" s="204"/>
      <c r="G2909" s="204"/>
      <c r="H2909" s="204"/>
      <c r="I2909" s="204"/>
      <c r="J2909" s="204"/>
      <c r="K2909" s="204">
        <v>9.3580000000000005</v>
      </c>
      <c r="L2909" s="204"/>
    </row>
    <row r="2910" spans="1:12" x14ac:dyDescent="0.25">
      <c r="A2910" s="50" t="s">
        <v>3761</v>
      </c>
      <c r="B2910" s="50" t="s">
        <v>7470</v>
      </c>
      <c r="C2910" s="204"/>
      <c r="D2910" s="204"/>
      <c r="E2910" s="204"/>
      <c r="F2910" s="204"/>
      <c r="G2910" s="204"/>
      <c r="H2910" s="204"/>
      <c r="I2910" s="204"/>
      <c r="J2910" s="204">
        <v>0.85099999999999998</v>
      </c>
      <c r="K2910" s="204">
        <v>0</v>
      </c>
      <c r="L2910" s="204"/>
    </row>
    <row r="2911" spans="1:12" x14ac:dyDescent="0.25">
      <c r="A2911" s="50" t="s">
        <v>3626</v>
      </c>
      <c r="B2911" s="50" t="s">
        <v>7474</v>
      </c>
      <c r="C2911" s="204"/>
      <c r="D2911" s="204"/>
      <c r="E2911" s="204"/>
      <c r="F2911" s="204"/>
      <c r="G2911" s="204"/>
      <c r="H2911" s="204">
        <v>8.0129999999999999</v>
      </c>
      <c r="I2911" s="204">
        <v>0</v>
      </c>
      <c r="J2911" s="204"/>
      <c r="K2911" s="204"/>
      <c r="L2911" s="204"/>
    </row>
    <row r="2912" spans="1:12" x14ac:dyDescent="0.25">
      <c r="A2912" s="50" t="s">
        <v>3087</v>
      </c>
      <c r="B2912" s="50" t="s">
        <v>7475</v>
      </c>
      <c r="C2912" s="204"/>
      <c r="D2912" s="204"/>
      <c r="E2912" s="204"/>
      <c r="F2912" s="204"/>
      <c r="G2912" s="204"/>
      <c r="H2912" s="204">
        <v>1.1819999999999999</v>
      </c>
      <c r="I2912" s="204"/>
      <c r="J2912" s="204"/>
      <c r="K2912" s="204"/>
      <c r="L2912" s="204"/>
    </row>
    <row r="2913" spans="1:12" x14ac:dyDescent="0.25">
      <c r="A2913" s="50" t="s">
        <v>2626</v>
      </c>
      <c r="B2913" s="50" t="s">
        <v>7476</v>
      </c>
      <c r="C2913" s="204"/>
      <c r="D2913" s="204"/>
      <c r="E2913" s="204"/>
      <c r="F2913" s="204"/>
      <c r="G2913" s="204"/>
      <c r="H2913" s="204">
        <v>0</v>
      </c>
      <c r="I2913" s="204"/>
      <c r="J2913" s="204"/>
      <c r="K2913" s="204">
        <v>1.2250000000000001</v>
      </c>
      <c r="L2913" s="204">
        <v>7.1180000000000003</v>
      </c>
    </row>
    <row r="2914" spans="1:12" x14ac:dyDescent="0.25">
      <c r="A2914" s="50" t="s">
        <v>2538</v>
      </c>
      <c r="B2914" s="50" t="s">
        <v>7477</v>
      </c>
      <c r="C2914" s="204"/>
      <c r="D2914" s="204"/>
      <c r="E2914" s="204"/>
      <c r="F2914" s="204"/>
      <c r="G2914" s="204"/>
      <c r="H2914" s="204"/>
      <c r="I2914" s="204">
        <v>0.29599999999999999</v>
      </c>
      <c r="J2914" s="204"/>
      <c r="K2914" s="204"/>
      <c r="L2914" s="204">
        <v>9.0359999999999996</v>
      </c>
    </row>
    <row r="2915" spans="1:12" x14ac:dyDescent="0.25">
      <c r="A2915" s="50" t="s">
        <v>2545</v>
      </c>
      <c r="B2915" s="50" t="s">
        <v>7481</v>
      </c>
      <c r="C2915" s="204"/>
      <c r="D2915" s="204">
        <v>1.252</v>
      </c>
      <c r="E2915" s="204"/>
      <c r="F2915" s="204"/>
      <c r="G2915" s="204"/>
      <c r="H2915" s="204"/>
      <c r="I2915" s="204"/>
      <c r="J2915" s="204"/>
      <c r="K2915" s="204"/>
      <c r="L2915" s="204"/>
    </row>
    <row r="2916" spans="1:12" x14ac:dyDescent="0.25">
      <c r="A2916" s="50" t="s">
        <v>3557</v>
      </c>
      <c r="B2916" s="50" t="s">
        <v>7482</v>
      </c>
      <c r="C2916" s="204"/>
      <c r="D2916" s="204"/>
      <c r="E2916" s="204"/>
      <c r="F2916" s="204"/>
      <c r="G2916" s="204"/>
      <c r="H2916" s="204"/>
      <c r="I2916" s="204">
        <v>0</v>
      </c>
      <c r="J2916" s="204">
        <v>1.5860000000000001</v>
      </c>
      <c r="K2916" s="204"/>
      <c r="L2916" s="204"/>
    </row>
    <row r="2917" spans="1:12" x14ac:dyDescent="0.25">
      <c r="A2917" s="50" t="s">
        <v>2540</v>
      </c>
      <c r="B2917" s="50" t="s">
        <v>7483</v>
      </c>
      <c r="C2917" s="204">
        <v>2.1160000000000001</v>
      </c>
      <c r="D2917" s="204">
        <v>33.835999999999999</v>
      </c>
      <c r="E2917" s="204">
        <v>3.044</v>
      </c>
      <c r="F2917" s="204">
        <v>0</v>
      </c>
      <c r="G2917" s="204"/>
      <c r="H2917" s="204">
        <v>0</v>
      </c>
      <c r="I2917" s="204"/>
      <c r="J2917" s="204">
        <v>18.977</v>
      </c>
      <c r="K2917" s="204">
        <v>1.4810000000000001</v>
      </c>
      <c r="L2917" s="204"/>
    </row>
    <row r="2918" spans="1:12" x14ac:dyDescent="0.25">
      <c r="A2918" s="50" t="s">
        <v>1273</v>
      </c>
      <c r="B2918" s="50" t="s">
        <v>7484</v>
      </c>
      <c r="C2918" s="204">
        <v>4.8079999999999998</v>
      </c>
      <c r="D2918" s="204">
        <v>0.30399999999999999</v>
      </c>
      <c r="E2918" s="204">
        <v>0.249</v>
      </c>
      <c r="F2918" s="204">
        <v>0</v>
      </c>
      <c r="G2918" s="204">
        <v>101.64</v>
      </c>
      <c r="H2918" s="204">
        <v>0</v>
      </c>
      <c r="I2918" s="204">
        <v>0</v>
      </c>
      <c r="J2918" s="204">
        <v>9.5960000000000001</v>
      </c>
      <c r="K2918" s="204">
        <v>1.633</v>
      </c>
      <c r="L2918" s="204"/>
    </row>
    <row r="2919" spans="1:12" x14ac:dyDescent="0.25">
      <c r="A2919" s="50" t="s">
        <v>1917</v>
      </c>
      <c r="B2919" s="50" t="s">
        <v>7486</v>
      </c>
      <c r="C2919" s="204"/>
      <c r="D2919" s="204"/>
      <c r="E2919" s="204"/>
      <c r="F2919" s="204"/>
      <c r="G2919" s="204"/>
      <c r="H2919" s="204">
        <v>0.41899999999999998</v>
      </c>
      <c r="I2919" s="204">
        <v>0</v>
      </c>
      <c r="J2919" s="204">
        <v>6.55</v>
      </c>
      <c r="K2919" s="204">
        <v>0</v>
      </c>
      <c r="L2919" s="204"/>
    </row>
    <row r="2920" spans="1:12" x14ac:dyDescent="0.25">
      <c r="A2920" s="50" t="s">
        <v>1526</v>
      </c>
      <c r="B2920" s="50" t="s">
        <v>7488</v>
      </c>
      <c r="C2920" s="204"/>
      <c r="D2920" s="204"/>
      <c r="E2920" s="204">
        <v>0.10100000000000001</v>
      </c>
      <c r="F2920" s="204"/>
      <c r="G2920" s="204"/>
      <c r="H2920" s="204"/>
      <c r="I2920" s="204"/>
      <c r="J2920" s="204">
        <v>3.798</v>
      </c>
      <c r="K2920" s="204">
        <v>0</v>
      </c>
      <c r="L2920" s="204"/>
    </row>
    <row r="2921" spans="1:12" x14ac:dyDescent="0.25">
      <c r="A2921" s="50" t="s">
        <v>610</v>
      </c>
      <c r="B2921" s="50" t="s">
        <v>7496</v>
      </c>
      <c r="C2921" s="204"/>
      <c r="D2921" s="204">
        <v>0.20200000000000001</v>
      </c>
      <c r="E2921" s="204"/>
      <c r="F2921" s="204"/>
      <c r="G2921" s="204"/>
      <c r="H2921" s="204"/>
      <c r="I2921" s="204"/>
      <c r="J2921" s="204"/>
      <c r="K2921" s="204"/>
      <c r="L2921" s="204"/>
    </row>
    <row r="2922" spans="1:12" x14ac:dyDescent="0.25">
      <c r="A2922" s="50" t="s">
        <v>3184</v>
      </c>
      <c r="B2922" s="50" t="s">
        <v>7497</v>
      </c>
      <c r="C2922" s="204">
        <v>2.129</v>
      </c>
      <c r="D2922" s="204"/>
      <c r="E2922" s="204"/>
      <c r="F2922" s="204"/>
      <c r="G2922" s="204"/>
      <c r="H2922" s="204"/>
      <c r="I2922" s="204"/>
      <c r="J2922" s="204"/>
      <c r="K2922" s="204"/>
      <c r="L2922" s="204"/>
    </row>
    <row r="2923" spans="1:12" x14ac:dyDescent="0.25">
      <c r="A2923" s="50" t="s">
        <v>2840</v>
      </c>
      <c r="B2923" s="50" t="s">
        <v>7498</v>
      </c>
      <c r="C2923" s="204"/>
      <c r="D2923" s="204"/>
      <c r="E2923" s="204"/>
      <c r="F2923" s="204">
        <v>3.0019999999999998</v>
      </c>
      <c r="G2923" s="204"/>
      <c r="H2923" s="204"/>
      <c r="I2923" s="204">
        <v>0</v>
      </c>
      <c r="J2923" s="204">
        <v>167.72</v>
      </c>
      <c r="K2923" s="204">
        <v>146.845</v>
      </c>
      <c r="L2923" s="204"/>
    </row>
    <row r="2924" spans="1:12" x14ac:dyDescent="0.25">
      <c r="A2924" s="50" t="s">
        <v>2856</v>
      </c>
      <c r="B2924" s="50" t="s">
        <v>7499</v>
      </c>
      <c r="C2924" s="204"/>
      <c r="D2924" s="204"/>
      <c r="E2924" s="204"/>
      <c r="F2924" s="204"/>
      <c r="G2924" s="204">
        <v>0</v>
      </c>
      <c r="H2924" s="204">
        <v>3.0219999999999998</v>
      </c>
      <c r="I2924" s="204"/>
      <c r="J2924" s="204">
        <v>2.4540000000000002</v>
      </c>
      <c r="K2924" s="204"/>
      <c r="L2924" s="204"/>
    </row>
    <row r="2925" spans="1:12" x14ac:dyDescent="0.25">
      <c r="A2925" s="50" t="s">
        <v>2148</v>
      </c>
      <c r="B2925" s="50" t="s">
        <v>7500</v>
      </c>
      <c r="C2925" s="204"/>
      <c r="D2925" s="204"/>
      <c r="E2925" s="204"/>
      <c r="F2925" s="204"/>
      <c r="G2925" s="204"/>
      <c r="H2925" s="204"/>
      <c r="I2925" s="204"/>
      <c r="J2925" s="204">
        <v>2.339</v>
      </c>
      <c r="K2925" s="204"/>
      <c r="L2925" s="204"/>
    </row>
    <row r="2926" spans="1:12" x14ac:dyDescent="0.25">
      <c r="A2926" s="50" t="s">
        <v>2069</v>
      </c>
      <c r="B2926" s="50" t="s">
        <v>7504</v>
      </c>
      <c r="C2926" s="204">
        <v>0.15</v>
      </c>
      <c r="D2926" s="204"/>
      <c r="E2926" s="204"/>
      <c r="F2926" s="204">
        <v>0</v>
      </c>
      <c r="G2926" s="204">
        <v>0</v>
      </c>
      <c r="H2926" s="204"/>
      <c r="I2926" s="204"/>
      <c r="J2926" s="204"/>
      <c r="K2926" s="204"/>
      <c r="L2926" s="204"/>
    </row>
    <row r="2927" spans="1:12" x14ac:dyDescent="0.25">
      <c r="A2927" s="50" t="s">
        <v>1431</v>
      </c>
      <c r="B2927" s="50" t="s">
        <v>7508</v>
      </c>
      <c r="C2927" s="204"/>
      <c r="D2927" s="204"/>
      <c r="E2927" s="204"/>
      <c r="F2927" s="204"/>
      <c r="G2927" s="204"/>
      <c r="H2927" s="204"/>
      <c r="I2927" s="204">
        <v>0.36399999999999999</v>
      </c>
      <c r="J2927" s="204">
        <v>7.2519999999999998</v>
      </c>
      <c r="K2927" s="204"/>
      <c r="L2927" s="204"/>
    </row>
    <row r="2928" spans="1:12" x14ac:dyDescent="0.25">
      <c r="A2928" s="50" t="s">
        <v>1029</v>
      </c>
      <c r="B2928" s="50" t="s">
        <v>7513</v>
      </c>
      <c r="C2928" s="204">
        <v>0.65200000000000002</v>
      </c>
      <c r="D2928" s="204">
        <v>0</v>
      </c>
      <c r="E2928" s="204"/>
      <c r="F2928" s="204"/>
      <c r="G2928" s="204"/>
      <c r="H2928" s="204"/>
      <c r="I2928" s="204"/>
      <c r="J2928" s="204"/>
      <c r="K2928" s="204"/>
      <c r="L2928" s="204"/>
    </row>
    <row r="2929" spans="1:12" x14ac:dyDescent="0.25">
      <c r="A2929" s="50" t="s">
        <v>4324</v>
      </c>
      <c r="B2929" s="50" t="s">
        <v>7522</v>
      </c>
      <c r="C2929" s="204"/>
      <c r="D2929" s="204">
        <v>1.044</v>
      </c>
      <c r="E2929" s="204"/>
      <c r="F2929" s="204"/>
      <c r="G2929" s="204"/>
      <c r="H2929" s="204"/>
      <c r="I2929" s="204"/>
      <c r="J2929" s="204"/>
      <c r="K2929" s="204"/>
      <c r="L2929" s="204"/>
    </row>
    <row r="2930" spans="1:12" x14ac:dyDescent="0.25">
      <c r="A2930" s="50" t="s">
        <v>831</v>
      </c>
      <c r="B2930" s="50" t="s">
        <v>7523</v>
      </c>
      <c r="C2930" s="204"/>
      <c r="D2930" s="204">
        <v>0</v>
      </c>
      <c r="E2930" s="204">
        <v>7.5910000000000002</v>
      </c>
      <c r="F2930" s="204"/>
      <c r="G2930" s="204"/>
      <c r="H2930" s="204"/>
      <c r="I2930" s="204"/>
      <c r="J2930" s="204">
        <v>37.768999999999998</v>
      </c>
      <c r="K2930" s="204">
        <v>0</v>
      </c>
      <c r="L2930" s="204"/>
    </row>
    <row r="2931" spans="1:12" x14ac:dyDescent="0.25">
      <c r="A2931" s="50" t="s">
        <v>1059</v>
      </c>
      <c r="B2931" s="50" t="s">
        <v>7524</v>
      </c>
      <c r="C2931" s="204"/>
      <c r="D2931" s="204"/>
      <c r="E2931" s="204"/>
      <c r="F2931" s="204"/>
      <c r="G2931" s="204"/>
      <c r="H2931" s="204"/>
      <c r="I2931" s="204">
        <v>687.529</v>
      </c>
      <c r="J2931" s="204"/>
      <c r="K2931" s="204">
        <v>18.66</v>
      </c>
      <c r="L2931" s="204"/>
    </row>
    <row r="2932" spans="1:12" x14ac:dyDescent="0.25">
      <c r="A2932" s="50" t="s">
        <v>779</v>
      </c>
      <c r="B2932" s="50" t="s">
        <v>7525</v>
      </c>
      <c r="C2932" s="204">
        <v>4.87</v>
      </c>
      <c r="D2932" s="204">
        <v>0</v>
      </c>
      <c r="E2932" s="204">
        <v>0.129</v>
      </c>
      <c r="F2932" s="204"/>
      <c r="G2932" s="204">
        <v>1.952</v>
      </c>
      <c r="H2932" s="204">
        <v>24.68</v>
      </c>
      <c r="I2932" s="204">
        <v>20.986999999999998</v>
      </c>
      <c r="J2932" s="204"/>
      <c r="K2932" s="204">
        <v>9.0999999999999998E-2</v>
      </c>
      <c r="L2932" s="204"/>
    </row>
    <row r="2933" spans="1:12" x14ac:dyDescent="0.25">
      <c r="A2933" s="50" t="s">
        <v>3279</v>
      </c>
      <c r="B2933" s="50" t="s">
        <v>7526</v>
      </c>
      <c r="C2933" s="204"/>
      <c r="D2933" s="204"/>
      <c r="E2933" s="204"/>
      <c r="F2933" s="204">
        <v>0.34200000000000003</v>
      </c>
      <c r="G2933" s="204"/>
      <c r="H2933" s="204"/>
      <c r="I2933" s="204"/>
      <c r="J2933" s="204"/>
      <c r="K2933" s="204"/>
      <c r="L2933" s="204"/>
    </row>
    <row r="2934" spans="1:12" x14ac:dyDescent="0.25">
      <c r="A2934" s="50" t="s">
        <v>708</v>
      </c>
      <c r="B2934" s="50" t="s">
        <v>7529</v>
      </c>
      <c r="C2934" s="204"/>
      <c r="D2934" s="204"/>
      <c r="E2934" s="204"/>
      <c r="F2934" s="204"/>
      <c r="G2934" s="204"/>
      <c r="H2934" s="204"/>
      <c r="I2934" s="204">
        <v>0.14599999999999999</v>
      </c>
      <c r="J2934" s="204"/>
      <c r="K2934" s="204">
        <v>0.76200000000000001</v>
      </c>
      <c r="L2934" s="204"/>
    </row>
    <row r="2935" spans="1:12" x14ac:dyDescent="0.25">
      <c r="A2935" s="50" t="s">
        <v>753</v>
      </c>
      <c r="B2935" s="50" t="s">
        <v>7530</v>
      </c>
      <c r="C2935" s="204"/>
      <c r="D2935" s="204"/>
      <c r="E2935" s="204"/>
      <c r="F2935" s="204"/>
      <c r="G2935" s="204">
        <v>2.3860000000000001</v>
      </c>
      <c r="H2935" s="204">
        <v>0.34499999999999997</v>
      </c>
      <c r="I2935" s="204"/>
      <c r="J2935" s="204">
        <v>2.105</v>
      </c>
      <c r="K2935" s="204">
        <v>0.877</v>
      </c>
      <c r="L2935" s="204"/>
    </row>
    <row r="2936" spans="1:12" x14ac:dyDescent="0.25">
      <c r="A2936" s="50" t="s">
        <v>3050</v>
      </c>
      <c r="B2936" s="50" t="s">
        <v>7534</v>
      </c>
      <c r="C2936" s="204"/>
      <c r="D2936" s="204"/>
      <c r="E2936" s="204"/>
      <c r="F2936" s="204"/>
      <c r="G2936" s="204"/>
      <c r="H2936" s="204"/>
      <c r="I2936" s="204">
        <v>10.292999999999999</v>
      </c>
      <c r="J2936" s="204"/>
      <c r="K2936" s="204"/>
      <c r="L2936" s="204"/>
    </row>
    <row r="2937" spans="1:12" x14ac:dyDescent="0.25">
      <c r="A2937" s="50" t="s">
        <v>3470</v>
      </c>
      <c r="B2937" s="50" t="s">
        <v>7539</v>
      </c>
      <c r="C2937" s="204"/>
      <c r="D2937" s="204"/>
      <c r="E2937" s="204"/>
      <c r="F2937" s="204"/>
      <c r="G2937" s="204"/>
      <c r="H2937" s="204"/>
      <c r="I2937" s="204"/>
      <c r="J2937" s="204">
        <v>0.46800000000000003</v>
      </c>
      <c r="K2937" s="204"/>
      <c r="L2937" s="204"/>
    </row>
    <row r="2938" spans="1:12" x14ac:dyDescent="0.25">
      <c r="A2938" s="50" t="s">
        <v>2771</v>
      </c>
      <c r="B2938" s="50" t="s">
        <v>7541</v>
      </c>
      <c r="C2938" s="204">
        <v>8.1000000000000003E-2</v>
      </c>
      <c r="D2938" s="204"/>
      <c r="E2938" s="204"/>
      <c r="F2938" s="204"/>
      <c r="G2938" s="204"/>
      <c r="H2938" s="204">
        <v>0.83799999999999997</v>
      </c>
      <c r="I2938" s="204"/>
      <c r="J2938" s="204"/>
      <c r="K2938" s="204"/>
      <c r="L2938" s="204"/>
    </row>
    <row r="2939" spans="1:12" x14ac:dyDescent="0.25">
      <c r="A2939" s="50" t="s">
        <v>1984</v>
      </c>
      <c r="B2939" s="50" t="s">
        <v>7543</v>
      </c>
      <c r="C2939" s="204"/>
      <c r="D2939" s="204"/>
      <c r="E2939" s="204"/>
      <c r="F2939" s="204"/>
      <c r="G2939" s="204"/>
      <c r="H2939" s="204"/>
      <c r="I2939" s="204">
        <v>0.83599999999999997</v>
      </c>
      <c r="J2939" s="204"/>
      <c r="K2939" s="204">
        <v>0</v>
      </c>
      <c r="L2939" s="204"/>
    </row>
    <row r="2940" spans="1:12" x14ac:dyDescent="0.25">
      <c r="A2940" s="50" t="s">
        <v>3222</v>
      </c>
      <c r="B2940" s="50" t="s">
        <v>7545</v>
      </c>
      <c r="C2940" s="204"/>
      <c r="D2940" s="204"/>
      <c r="E2940" s="204"/>
      <c r="F2940" s="204"/>
      <c r="G2940" s="204"/>
      <c r="H2940" s="204"/>
      <c r="I2940" s="204">
        <v>16.32</v>
      </c>
      <c r="J2940" s="204">
        <v>7.9509999999999996</v>
      </c>
      <c r="K2940" s="204">
        <v>13.061999999999999</v>
      </c>
      <c r="L2940" s="204"/>
    </row>
    <row r="2941" spans="1:12" x14ac:dyDescent="0.25">
      <c r="A2941" s="50" t="s">
        <v>1818</v>
      </c>
      <c r="B2941" s="50" t="s">
        <v>7546</v>
      </c>
      <c r="C2941" s="204"/>
      <c r="D2941" s="204"/>
      <c r="E2941" s="204"/>
      <c r="F2941" s="204"/>
      <c r="G2941" s="204"/>
      <c r="H2941" s="204"/>
      <c r="I2941" s="204">
        <v>0.54600000000000004</v>
      </c>
      <c r="J2941" s="204">
        <v>9.0020000000000007</v>
      </c>
      <c r="K2941" s="204"/>
      <c r="L2941" s="204"/>
    </row>
    <row r="2942" spans="1:12" x14ac:dyDescent="0.25">
      <c r="A2942" s="50" t="s">
        <v>1428</v>
      </c>
      <c r="B2942" s="50" t="s">
        <v>7548</v>
      </c>
      <c r="C2942" s="204"/>
      <c r="D2942" s="204"/>
      <c r="E2942" s="204">
        <v>1.0960000000000001</v>
      </c>
      <c r="F2942" s="204"/>
      <c r="G2942" s="204"/>
      <c r="H2942" s="204"/>
      <c r="I2942" s="204">
        <v>0</v>
      </c>
      <c r="J2942" s="204"/>
      <c r="K2942" s="204">
        <v>0</v>
      </c>
      <c r="L2942" s="204"/>
    </row>
    <row r="2943" spans="1:12" x14ac:dyDescent="0.25">
      <c r="A2943" s="50" t="s">
        <v>1743</v>
      </c>
      <c r="B2943" s="50" t="s">
        <v>7550</v>
      </c>
      <c r="C2943" s="204">
        <v>0.373</v>
      </c>
      <c r="D2943" s="204"/>
      <c r="E2943" s="204"/>
      <c r="F2943" s="204"/>
      <c r="G2943" s="204"/>
      <c r="H2943" s="204"/>
      <c r="I2943" s="204">
        <v>0.89500000000000002</v>
      </c>
      <c r="J2943" s="204">
        <v>5.9870000000000001</v>
      </c>
      <c r="K2943" s="204">
        <v>0.1</v>
      </c>
      <c r="L2943" s="204"/>
    </row>
    <row r="2944" spans="1:12" x14ac:dyDescent="0.25">
      <c r="A2944" s="50" t="s">
        <v>2383</v>
      </c>
      <c r="B2944" s="50" t="s">
        <v>7551</v>
      </c>
      <c r="C2944" s="204">
        <v>0</v>
      </c>
      <c r="D2944" s="204"/>
      <c r="E2944" s="204">
        <v>0.88300000000000001</v>
      </c>
      <c r="F2944" s="204">
        <v>0.5</v>
      </c>
      <c r="G2944" s="204">
        <v>11.95</v>
      </c>
      <c r="H2944" s="204">
        <v>4.1740000000000004</v>
      </c>
      <c r="I2944" s="204">
        <v>2.6240000000000001</v>
      </c>
      <c r="J2944" s="204">
        <v>47.06</v>
      </c>
      <c r="K2944" s="204">
        <v>13.77</v>
      </c>
      <c r="L2944" s="204">
        <v>0</v>
      </c>
    </row>
    <row r="2945" spans="1:12" x14ac:dyDescent="0.25">
      <c r="A2945" s="50" t="s">
        <v>1628</v>
      </c>
      <c r="B2945" s="50" t="s">
        <v>7554</v>
      </c>
      <c r="C2945" s="204">
        <v>17.440000000000001</v>
      </c>
      <c r="D2945" s="204">
        <v>67.340999999999994</v>
      </c>
      <c r="E2945" s="204">
        <v>79.665999999999997</v>
      </c>
      <c r="F2945" s="204">
        <v>126.711</v>
      </c>
      <c r="G2945" s="204">
        <v>15.448</v>
      </c>
      <c r="H2945" s="204">
        <v>19.777000000000001</v>
      </c>
      <c r="I2945" s="204">
        <v>18.762</v>
      </c>
      <c r="J2945" s="204">
        <v>19.036000000000001</v>
      </c>
      <c r="K2945" s="204">
        <v>4.07</v>
      </c>
      <c r="L2945" s="204"/>
    </row>
    <row r="2946" spans="1:12" x14ac:dyDescent="0.25">
      <c r="A2946" s="50" t="s">
        <v>2532</v>
      </c>
      <c r="B2946" s="50" t="s">
        <v>7555</v>
      </c>
      <c r="C2946" s="204">
        <v>4.8940000000000001</v>
      </c>
      <c r="D2946" s="204">
        <v>12.673</v>
      </c>
      <c r="E2946" s="204">
        <v>5.6619999999999999</v>
      </c>
      <c r="F2946" s="204">
        <v>2.5030000000000001</v>
      </c>
      <c r="G2946" s="204">
        <v>29.675000000000001</v>
      </c>
      <c r="H2946" s="204">
        <v>4.71</v>
      </c>
      <c r="I2946" s="204">
        <v>2.5510000000000002</v>
      </c>
      <c r="J2946" s="204">
        <v>14.509</v>
      </c>
      <c r="K2946" s="204">
        <v>4.0419999999999998</v>
      </c>
      <c r="L2946" s="204">
        <v>0</v>
      </c>
    </row>
    <row r="2947" spans="1:12" x14ac:dyDescent="0.25">
      <c r="A2947" s="50" t="s">
        <v>2592</v>
      </c>
      <c r="B2947" s="50" t="s">
        <v>7556</v>
      </c>
      <c r="C2947" s="204">
        <v>0.49</v>
      </c>
      <c r="D2947" s="204"/>
      <c r="E2947" s="204"/>
      <c r="F2947" s="204"/>
      <c r="G2947" s="204">
        <v>0</v>
      </c>
      <c r="H2947" s="204">
        <v>0</v>
      </c>
      <c r="I2947" s="204"/>
      <c r="J2947" s="204"/>
      <c r="K2947" s="204"/>
      <c r="L2947" s="204"/>
    </row>
    <row r="2948" spans="1:12" x14ac:dyDescent="0.25">
      <c r="A2948" s="50" t="s">
        <v>1545</v>
      </c>
      <c r="B2948" s="50" t="s">
        <v>7560</v>
      </c>
      <c r="C2948" s="204"/>
      <c r="D2948" s="204">
        <v>0.49099999999999999</v>
      </c>
      <c r="E2948" s="204"/>
      <c r="F2948" s="204"/>
      <c r="G2948" s="204"/>
      <c r="H2948" s="204"/>
      <c r="I2948" s="204">
        <v>1.8280000000000001</v>
      </c>
      <c r="J2948" s="204">
        <v>0</v>
      </c>
      <c r="K2948" s="204">
        <v>0.23300000000000001</v>
      </c>
      <c r="L2948" s="204"/>
    </row>
    <row r="2949" spans="1:12" x14ac:dyDescent="0.25">
      <c r="A2949" s="50" t="s">
        <v>1491</v>
      </c>
      <c r="B2949" s="50" t="s">
        <v>7561</v>
      </c>
      <c r="C2949" s="204"/>
      <c r="D2949" s="204">
        <v>19.417000000000002</v>
      </c>
      <c r="E2949" s="204">
        <v>3.3690000000000002</v>
      </c>
      <c r="F2949" s="204">
        <v>0</v>
      </c>
      <c r="G2949" s="204">
        <v>2.0019999999999998</v>
      </c>
      <c r="H2949" s="204">
        <v>0</v>
      </c>
      <c r="I2949" s="204"/>
      <c r="J2949" s="204"/>
      <c r="K2949" s="204">
        <v>7.3470000000000004</v>
      </c>
      <c r="L2949" s="204">
        <v>0</v>
      </c>
    </row>
    <row r="2950" spans="1:12" x14ac:dyDescent="0.25">
      <c r="A2950" s="50" t="s">
        <v>1563</v>
      </c>
      <c r="B2950" s="50" t="s">
        <v>7562</v>
      </c>
      <c r="C2950" s="204">
        <v>0</v>
      </c>
      <c r="D2950" s="204">
        <v>28.741</v>
      </c>
      <c r="E2950" s="204">
        <v>16.934000000000001</v>
      </c>
      <c r="F2950" s="204">
        <v>29.89</v>
      </c>
      <c r="G2950" s="204">
        <v>9.6859999999999999</v>
      </c>
      <c r="H2950" s="204">
        <v>10.852</v>
      </c>
      <c r="I2950" s="204">
        <v>0</v>
      </c>
      <c r="J2950" s="204">
        <v>6.6980000000000004</v>
      </c>
      <c r="K2950" s="204">
        <v>73.147000000000006</v>
      </c>
      <c r="L2950" s="204">
        <v>52.631999999999998</v>
      </c>
    </row>
    <row r="2951" spans="1:12" x14ac:dyDescent="0.25">
      <c r="A2951" s="50" t="s">
        <v>4327</v>
      </c>
      <c r="B2951" s="50" t="s">
        <v>7563</v>
      </c>
      <c r="C2951" s="204">
        <v>0.81200000000000006</v>
      </c>
      <c r="D2951" s="204"/>
      <c r="E2951" s="204"/>
      <c r="F2951" s="204"/>
      <c r="G2951" s="204"/>
      <c r="H2951" s="204"/>
      <c r="I2951" s="204">
        <v>0</v>
      </c>
      <c r="J2951" s="204"/>
      <c r="K2951" s="204"/>
      <c r="L2951" s="204"/>
    </row>
    <row r="2952" spans="1:12" x14ac:dyDescent="0.25">
      <c r="A2952" s="50" t="s">
        <v>2534</v>
      </c>
      <c r="B2952" s="50" t="s">
        <v>7564</v>
      </c>
      <c r="C2952" s="204"/>
      <c r="D2952" s="204"/>
      <c r="E2952" s="204"/>
      <c r="F2952" s="204"/>
      <c r="G2952" s="204"/>
      <c r="H2952" s="204"/>
      <c r="I2952" s="204"/>
      <c r="J2952" s="204">
        <v>1.2430000000000001</v>
      </c>
      <c r="K2952" s="204"/>
      <c r="L2952" s="204"/>
    </row>
    <row r="2953" spans="1:12" x14ac:dyDescent="0.25">
      <c r="A2953" s="50" t="s">
        <v>2575</v>
      </c>
      <c r="B2953" s="50" t="s">
        <v>7565</v>
      </c>
      <c r="C2953" s="204"/>
      <c r="D2953" s="204"/>
      <c r="E2953" s="204"/>
      <c r="F2953" s="204"/>
      <c r="G2953" s="204"/>
      <c r="H2953" s="204">
        <v>4.9800000000000004</v>
      </c>
      <c r="I2953" s="204"/>
      <c r="J2953" s="204"/>
      <c r="K2953" s="204"/>
      <c r="L2953" s="204"/>
    </row>
    <row r="2954" spans="1:12" x14ac:dyDescent="0.25">
      <c r="A2954" s="50" t="s">
        <v>2339</v>
      </c>
      <c r="B2954" s="50" t="s">
        <v>7566</v>
      </c>
      <c r="C2954" s="204">
        <v>0.45500000000000002</v>
      </c>
      <c r="D2954" s="204"/>
      <c r="E2954" s="204">
        <v>1.796</v>
      </c>
      <c r="F2954" s="204">
        <v>3.0019999999999998</v>
      </c>
      <c r="G2954" s="204"/>
      <c r="H2954" s="204"/>
      <c r="I2954" s="204">
        <v>235.804</v>
      </c>
      <c r="J2954" s="204"/>
      <c r="K2954" s="204">
        <v>0</v>
      </c>
      <c r="L2954" s="204"/>
    </row>
    <row r="2955" spans="1:12" x14ac:dyDescent="0.25">
      <c r="A2955" s="50" t="s">
        <v>3248</v>
      </c>
      <c r="B2955" s="50" t="s">
        <v>7568</v>
      </c>
      <c r="C2955" s="204"/>
      <c r="D2955" s="204"/>
      <c r="E2955" s="204">
        <v>0.10100000000000001</v>
      </c>
      <c r="F2955" s="204">
        <v>0.02</v>
      </c>
      <c r="G2955" s="204">
        <v>0.22</v>
      </c>
      <c r="H2955" s="204">
        <v>2.61</v>
      </c>
      <c r="I2955" s="204">
        <v>0</v>
      </c>
      <c r="J2955" s="204"/>
      <c r="K2955" s="204">
        <v>0.127</v>
      </c>
      <c r="L2955" s="204"/>
    </row>
    <row r="2956" spans="1:12" x14ac:dyDescent="0.25">
      <c r="A2956" s="50" t="s">
        <v>3862</v>
      </c>
      <c r="B2956" s="50" t="s">
        <v>7573</v>
      </c>
      <c r="C2956" s="204"/>
      <c r="D2956" s="204"/>
      <c r="E2956" s="204">
        <v>29.218</v>
      </c>
      <c r="F2956" s="204">
        <v>19.125</v>
      </c>
      <c r="G2956" s="204"/>
      <c r="H2956" s="204"/>
      <c r="I2956" s="204"/>
      <c r="J2956" s="204">
        <v>5.6390000000000002</v>
      </c>
      <c r="K2956" s="204">
        <v>0</v>
      </c>
      <c r="L2956" s="204"/>
    </row>
    <row r="2957" spans="1:12" x14ac:dyDescent="0.25">
      <c r="A2957" s="50" t="s">
        <v>3711</v>
      </c>
      <c r="B2957" s="50" t="s">
        <v>7574</v>
      </c>
      <c r="C2957" s="204"/>
      <c r="D2957" s="204">
        <v>5.633</v>
      </c>
      <c r="E2957" s="204"/>
      <c r="F2957" s="204">
        <v>0</v>
      </c>
      <c r="G2957" s="204">
        <v>0</v>
      </c>
      <c r="H2957" s="204"/>
      <c r="I2957" s="204">
        <v>1.573</v>
      </c>
      <c r="J2957" s="204">
        <v>3.621</v>
      </c>
      <c r="K2957" s="204">
        <v>0.38700000000000001</v>
      </c>
      <c r="L2957" s="204"/>
    </row>
    <row r="2958" spans="1:12" x14ac:dyDescent="0.25">
      <c r="A2958" s="50" t="s">
        <v>2775</v>
      </c>
      <c r="B2958" s="50" t="s">
        <v>7575</v>
      </c>
      <c r="C2958" s="204">
        <v>2.766</v>
      </c>
      <c r="D2958" s="204">
        <v>0.57399999999999995</v>
      </c>
      <c r="E2958" s="204"/>
      <c r="F2958" s="204"/>
      <c r="G2958" s="204"/>
      <c r="H2958" s="204"/>
      <c r="I2958" s="204">
        <v>0.52</v>
      </c>
      <c r="J2958" s="204">
        <v>1.6180000000000001</v>
      </c>
      <c r="K2958" s="204"/>
      <c r="L2958" s="204"/>
    </row>
    <row r="2959" spans="1:12" x14ac:dyDescent="0.25">
      <c r="A2959" s="50" t="s">
        <v>3131</v>
      </c>
      <c r="B2959" s="50" t="s">
        <v>7576</v>
      </c>
      <c r="C2959" s="204"/>
      <c r="D2959" s="204"/>
      <c r="E2959" s="204"/>
      <c r="F2959" s="204">
        <v>5.2270000000000003</v>
      </c>
      <c r="G2959" s="204"/>
      <c r="H2959" s="204">
        <v>0.14199999999999999</v>
      </c>
      <c r="I2959" s="204"/>
      <c r="J2959" s="204"/>
      <c r="K2959" s="204">
        <v>0.14000000000000001</v>
      </c>
      <c r="L2959" s="204"/>
    </row>
    <row r="2960" spans="1:12" x14ac:dyDescent="0.25">
      <c r="A2960" s="50" t="s">
        <v>3448</v>
      </c>
      <c r="B2960" s="50" t="s">
        <v>7577</v>
      </c>
      <c r="C2960" s="204"/>
      <c r="D2960" s="204">
        <v>19.381</v>
      </c>
      <c r="E2960" s="204">
        <v>238.84</v>
      </c>
      <c r="F2960" s="204">
        <v>55.158999999999999</v>
      </c>
      <c r="G2960" s="204">
        <v>4.9710000000000001</v>
      </c>
      <c r="H2960" s="204"/>
      <c r="I2960" s="204"/>
      <c r="J2960" s="204"/>
      <c r="K2960" s="204">
        <v>0</v>
      </c>
      <c r="L2960" s="204"/>
    </row>
    <row r="2961" spans="1:12" x14ac:dyDescent="0.25">
      <c r="A2961" s="50" t="s">
        <v>2355</v>
      </c>
      <c r="B2961" s="50" t="s">
        <v>7578</v>
      </c>
      <c r="C2961" s="204">
        <v>3.573</v>
      </c>
      <c r="D2961" s="204">
        <v>0.69899999999999995</v>
      </c>
      <c r="E2961" s="204">
        <v>1.075</v>
      </c>
      <c r="F2961" s="204">
        <v>8.1769999999999996</v>
      </c>
      <c r="G2961" s="204">
        <v>104.04</v>
      </c>
      <c r="H2961" s="204">
        <v>374.36700000000002</v>
      </c>
      <c r="I2961" s="204">
        <v>21.937000000000001</v>
      </c>
      <c r="J2961" s="204">
        <v>0</v>
      </c>
      <c r="K2961" s="204">
        <v>4.5789999999999997</v>
      </c>
      <c r="L2961" s="204">
        <v>0</v>
      </c>
    </row>
    <row r="2962" spans="1:12" x14ac:dyDescent="0.25">
      <c r="A2962" s="50" t="s">
        <v>3537</v>
      </c>
      <c r="B2962" s="50" t="s">
        <v>7579</v>
      </c>
      <c r="C2962" s="204"/>
      <c r="D2962" s="204">
        <v>2.782</v>
      </c>
      <c r="E2962" s="204"/>
      <c r="F2962" s="204"/>
      <c r="G2962" s="204"/>
      <c r="H2962" s="204"/>
      <c r="I2962" s="204"/>
      <c r="J2962" s="204"/>
      <c r="K2962" s="204"/>
      <c r="L2962" s="204"/>
    </row>
    <row r="2963" spans="1:12" x14ac:dyDescent="0.25">
      <c r="A2963" s="50" t="s">
        <v>2021</v>
      </c>
      <c r="B2963" s="50" t="s">
        <v>7582</v>
      </c>
      <c r="C2963" s="204"/>
      <c r="D2963" s="204"/>
      <c r="E2963" s="204"/>
      <c r="F2963" s="204">
        <v>3.5000000000000003E-2</v>
      </c>
      <c r="G2963" s="204"/>
      <c r="H2963" s="204">
        <v>0.83799999999999997</v>
      </c>
      <c r="I2963" s="204"/>
      <c r="J2963" s="204"/>
      <c r="K2963" s="204"/>
      <c r="L2963" s="204"/>
    </row>
    <row r="2964" spans="1:12" x14ac:dyDescent="0.25">
      <c r="A2964" s="50" t="s">
        <v>775</v>
      </c>
      <c r="B2964" s="50" t="s">
        <v>7583</v>
      </c>
      <c r="C2964" s="204"/>
      <c r="D2964" s="204"/>
      <c r="E2964" s="204"/>
      <c r="F2964" s="204">
        <v>0</v>
      </c>
      <c r="G2964" s="204"/>
      <c r="H2964" s="204"/>
      <c r="I2964" s="204">
        <v>321.947</v>
      </c>
      <c r="J2964" s="204">
        <v>191.83799999999999</v>
      </c>
      <c r="K2964" s="204">
        <v>0.32700000000000001</v>
      </c>
      <c r="L2964" s="204"/>
    </row>
    <row r="2965" spans="1:12" x14ac:dyDescent="0.25">
      <c r="A2965" s="50" t="s">
        <v>1555</v>
      </c>
      <c r="B2965" s="50" t="s">
        <v>7584</v>
      </c>
      <c r="C2965" s="204"/>
      <c r="D2965" s="204">
        <v>0</v>
      </c>
      <c r="E2965" s="204"/>
      <c r="F2965" s="204">
        <v>0.58299999999999996</v>
      </c>
      <c r="G2965" s="204">
        <v>0.1</v>
      </c>
      <c r="H2965" s="204">
        <v>10.545999999999999</v>
      </c>
      <c r="I2965" s="204">
        <v>7.0220000000000002</v>
      </c>
      <c r="J2965" s="204"/>
      <c r="K2965" s="204">
        <v>2.7989999999999999</v>
      </c>
      <c r="L2965" s="204">
        <v>5.3280000000000003</v>
      </c>
    </row>
    <row r="2966" spans="1:12" x14ac:dyDescent="0.25">
      <c r="A2966" s="50" t="s">
        <v>2216</v>
      </c>
      <c r="B2966" s="50" t="s">
        <v>7585</v>
      </c>
      <c r="C2966" s="204"/>
      <c r="D2966" s="204"/>
      <c r="E2966" s="204"/>
      <c r="F2966" s="204"/>
      <c r="G2966" s="204"/>
      <c r="H2966" s="204">
        <v>9.9000000000000005E-2</v>
      </c>
      <c r="I2966" s="204"/>
      <c r="J2966" s="204"/>
      <c r="K2966" s="204">
        <v>0</v>
      </c>
      <c r="L2966" s="204"/>
    </row>
    <row r="2967" spans="1:12" x14ac:dyDescent="0.25">
      <c r="A2967" s="50" t="s">
        <v>897</v>
      </c>
      <c r="B2967" s="50" t="s">
        <v>7588</v>
      </c>
      <c r="C2967" s="204"/>
      <c r="D2967" s="204">
        <v>0.47</v>
      </c>
      <c r="E2967" s="204"/>
      <c r="F2967" s="204"/>
      <c r="G2967" s="204"/>
      <c r="H2967" s="204"/>
      <c r="I2967" s="204"/>
      <c r="J2967" s="204"/>
      <c r="K2967" s="204">
        <v>0</v>
      </c>
      <c r="L2967" s="204"/>
    </row>
    <row r="2968" spans="1:12" x14ac:dyDescent="0.25">
      <c r="A2968" s="50" t="s">
        <v>660</v>
      </c>
      <c r="B2968" s="50" t="s">
        <v>7589</v>
      </c>
      <c r="C2968" s="204"/>
      <c r="D2968" s="204">
        <v>0.55800000000000005</v>
      </c>
      <c r="E2968" s="204">
        <v>0.152</v>
      </c>
      <c r="F2968" s="204">
        <v>0.53800000000000003</v>
      </c>
      <c r="G2968" s="204">
        <v>0</v>
      </c>
      <c r="H2968" s="204"/>
      <c r="I2968" s="204">
        <v>0.34100000000000003</v>
      </c>
      <c r="J2968" s="204"/>
      <c r="K2968" s="204">
        <v>0</v>
      </c>
      <c r="L2968" s="204"/>
    </row>
    <row r="2969" spans="1:12" x14ac:dyDescent="0.25">
      <c r="A2969" s="50" t="s">
        <v>1828</v>
      </c>
      <c r="B2969" s="50" t="s">
        <v>7590</v>
      </c>
      <c r="C2969" s="204">
        <v>0.65400000000000003</v>
      </c>
      <c r="D2969" s="204"/>
      <c r="E2969" s="204">
        <v>0</v>
      </c>
      <c r="F2969" s="204"/>
      <c r="G2969" s="204">
        <v>0.501</v>
      </c>
      <c r="H2969" s="204"/>
      <c r="I2969" s="204"/>
      <c r="J2969" s="204"/>
      <c r="K2969" s="204"/>
      <c r="L2969" s="204"/>
    </row>
    <row r="2970" spans="1:12" x14ac:dyDescent="0.25">
      <c r="A2970" s="50" t="s">
        <v>1277</v>
      </c>
      <c r="B2970" s="50" t="s">
        <v>7591</v>
      </c>
      <c r="C2970" s="204"/>
      <c r="D2970" s="204"/>
      <c r="E2970" s="204"/>
      <c r="F2970" s="204"/>
      <c r="G2970" s="204">
        <v>1.2010000000000001</v>
      </c>
      <c r="H2970" s="204">
        <v>0</v>
      </c>
      <c r="I2970" s="204"/>
      <c r="J2970" s="204"/>
      <c r="K2970" s="204"/>
      <c r="L2970" s="204"/>
    </row>
    <row r="2971" spans="1:12" x14ac:dyDescent="0.25">
      <c r="A2971" s="50" t="s">
        <v>1774</v>
      </c>
      <c r="B2971" s="50" t="s">
        <v>7595</v>
      </c>
      <c r="C2971" s="204"/>
      <c r="D2971" s="204"/>
      <c r="E2971" s="204"/>
      <c r="F2971" s="204">
        <v>1.9419999999999999</v>
      </c>
      <c r="G2971" s="204"/>
      <c r="H2971" s="204"/>
      <c r="I2971" s="204"/>
      <c r="J2971" s="204"/>
      <c r="K2971" s="204"/>
      <c r="L2971" s="204"/>
    </row>
    <row r="2972" spans="1:12" x14ac:dyDescent="0.25">
      <c r="A2972" s="50" t="s">
        <v>1909</v>
      </c>
      <c r="B2972" s="50" t="s">
        <v>7606</v>
      </c>
      <c r="C2972" s="204"/>
      <c r="D2972" s="204">
        <v>0</v>
      </c>
      <c r="E2972" s="204"/>
      <c r="F2972" s="204"/>
      <c r="G2972" s="204"/>
      <c r="H2972" s="204">
        <v>0.19800000000000001</v>
      </c>
      <c r="I2972" s="204"/>
      <c r="J2972" s="204"/>
      <c r="K2972" s="204"/>
      <c r="L2972" s="204"/>
    </row>
    <row r="2973" spans="1:12" x14ac:dyDescent="0.25">
      <c r="A2973" s="50" t="s">
        <v>4286</v>
      </c>
      <c r="B2973" s="50" t="s">
        <v>7607</v>
      </c>
      <c r="C2973" s="204">
        <v>0</v>
      </c>
      <c r="D2973" s="204">
        <v>4.2000000000000003E-2</v>
      </c>
      <c r="E2973" s="204"/>
      <c r="F2973" s="204"/>
      <c r="G2973" s="204"/>
      <c r="H2973" s="204"/>
      <c r="I2973" s="204"/>
      <c r="J2973" s="204"/>
      <c r="K2973" s="204"/>
      <c r="L2973" s="204"/>
    </row>
    <row r="2974" spans="1:12" x14ac:dyDescent="0.25">
      <c r="A2974" s="50" t="s">
        <v>1964</v>
      </c>
      <c r="B2974" s="50" t="s">
        <v>7609</v>
      </c>
      <c r="C2974" s="204"/>
      <c r="D2974" s="204">
        <v>0.43099999999999999</v>
      </c>
      <c r="E2974" s="204"/>
      <c r="F2974" s="204"/>
      <c r="G2974" s="204"/>
      <c r="H2974" s="204"/>
      <c r="I2974" s="204"/>
      <c r="J2974" s="204"/>
      <c r="K2974" s="204"/>
      <c r="L2974" s="204"/>
    </row>
    <row r="2975" spans="1:12" x14ac:dyDescent="0.25">
      <c r="A2975" s="50" t="s">
        <v>2063</v>
      </c>
      <c r="B2975" s="50" t="s">
        <v>7611</v>
      </c>
      <c r="C2975" s="204"/>
      <c r="D2975" s="204">
        <v>0</v>
      </c>
      <c r="E2975" s="204"/>
      <c r="F2975" s="204">
        <v>0.15</v>
      </c>
      <c r="G2975" s="204"/>
      <c r="H2975" s="204"/>
      <c r="I2975" s="204"/>
      <c r="J2975" s="204"/>
      <c r="K2975" s="204"/>
      <c r="L2975" s="204"/>
    </row>
    <row r="2976" spans="1:12" x14ac:dyDescent="0.25">
      <c r="A2976" s="50" t="s">
        <v>3713</v>
      </c>
      <c r="B2976" s="50" t="s">
        <v>7613</v>
      </c>
      <c r="C2976" s="204"/>
      <c r="D2976" s="204">
        <v>0.36499999999999999</v>
      </c>
      <c r="E2976" s="204"/>
      <c r="F2976" s="204"/>
      <c r="G2976" s="204"/>
      <c r="H2976" s="204"/>
      <c r="I2976" s="204"/>
      <c r="J2976" s="204"/>
      <c r="K2976" s="204"/>
      <c r="L2976" s="204"/>
    </row>
    <row r="2977" spans="1:12" x14ac:dyDescent="0.25">
      <c r="A2977" s="50" t="s">
        <v>2778</v>
      </c>
      <c r="B2977" s="50" t="s">
        <v>7614</v>
      </c>
      <c r="C2977" s="204"/>
      <c r="D2977" s="204"/>
      <c r="E2977" s="204"/>
      <c r="F2977" s="204"/>
      <c r="G2977" s="204"/>
      <c r="H2977" s="204"/>
      <c r="I2977" s="204"/>
      <c r="J2977" s="204"/>
      <c r="K2977" s="204">
        <v>3.6960000000000002</v>
      </c>
      <c r="L2977" s="204"/>
    </row>
    <row r="2978" spans="1:12" x14ac:dyDescent="0.25">
      <c r="A2978" s="50" t="s">
        <v>2680</v>
      </c>
      <c r="B2978" s="50" t="s">
        <v>7615</v>
      </c>
      <c r="C2978" s="204"/>
      <c r="D2978" s="204"/>
      <c r="E2978" s="204"/>
      <c r="F2978" s="204"/>
      <c r="G2978" s="204">
        <v>1.101</v>
      </c>
      <c r="H2978" s="204">
        <v>0.79</v>
      </c>
      <c r="I2978" s="204"/>
      <c r="J2978" s="204"/>
      <c r="K2978" s="204"/>
      <c r="L2978" s="204"/>
    </row>
    <row r="2979" spans="1:12" x14ac:dyDescent="0.25">
      <c r="A2979" s="50" t="s">
        <v>2261</v>
      </c>
      <c r="B2979" s="50" t="s">
        <v>7617</v>
      </c>
      <c r="C2979" s="204"/>
      <c r="D2979" s="204">
        <v>3.5459999999999998</v>
      </c>
      <c r="E2979" s="204"/>
      <c r="F2979" s="204">
        <v>3.5000000000000003E-2</v>
      </c>
      <c r="G2979" s="204">
        <v>0</v>
      </c>
      <c r="H2979" s="204"/>
      <c r="I2979" s="204"/>
      <c r="J2979" s="204"/>
      <c r="K2979" s="204"/>
      <c r="L2979" s="204"/>
    </row>
    <row r="2980" spans="1:12" x14ac:dyDescent="0.25">
      <c r="A2980" s="50" t="s">
        <v>2678</v>
      </c>
      <c r="B2980" s="50" t="s">
        <v>7618</v>
      </c>
      <c r="C2980" s="204"/>
      <c r="D2980" s="204"/>
      <c r="E2980" s="204"/>
      <c r="F2980" s="204"/>
      <c r="G2980" s="204">
        <v>1.5069999999999999</v>
      </c>
      <c r="H2980" s="204">
        <v>0.29599999999999999</v>
      </c>
      <c r="I2980" s="204"/>
      <c r="J2980" s="204"/>
      <c r="K2980" s="204">
        <v>0</v>
      </c>
      <c r="L2980" s="204">
        <v>0</v>
      </c>
    </row>
    <row r="2981" spans="1:12" x14ac:dyDescent="0.25">
      <c r="A2981" s="50" t="s">
        <v>1823</v>
      </c>
      <c r="B2981" s="50" t="s">
        <v>7619</v>
      </c>
      <c r="C2981" s="204"/>
      <c r="D2981" s="204">
        <v>2.6059999999999999</v>
      </c>
      <c r="E2981" s="204">
        <v>1.629</v>
      </c>
      <c r="F2981" s="204">
        <v>52.4</v>
      </c>
      <c r="G2981" s="204">
        <v>8.8000000000000007</v>
      </c>
      <c r="H2981" s="204">
        <v>5.9850000000000003</v>
      </c>
      <c r="I2981" s="204">
        <v>15.106</v>
      </c>
      <c r="J2981" s="204">
        <v>20.913</v>
      </c>
      <c r="K2981" s="204">
        <v>12.835000000000001</v>
      </c>
      <c r="L2981" s="204">
        <v>12.448</v>
      </c>
    </row>
    <row r="2982" spans="1:12" x14ac:dyDescent="0.25">
      <c r="A2982" s="50" t="s">
        <v>2881</v>
      </c>
      <c r="B2982" s="50" t="s">
        <v>7620</v>
      </c>
      <c r="C2982" s="204"/>
      <c r="D2982" s="204"/>
      <c r="E2982" s="204"/>
      <c r="F2982" s="204"/>
      <c r="G2982" s="204"/>
      <c r="H2982" s="204"/>
      <c r="I2982" s="204"/>
      <c r="J2982" s="204"/>
      <c r="K2982" s="204">
        <v>0.29899999999999999</v>
      </c>
      <c r="L2982" s="204"/>
    </row>
    <row r="2983" spans="1:12" x14ac:dyDescent="0.25">
      <c r="A2983" s="50" t="s">
        <v>10186</v>
      </c>
      <c r="B2983" s="50" t="s">
        <v>10187</v>
      </c>
      <c r="C2983" s="204">
        <v>23.975000000000001</v>
      </c>
      <c r="D2983" s="204">
        <v>0.95499999999999996</v>
      </c>
      <c r="E2983" s="204"/>
      <c r="F2983" s="204">
        <v>0.10100000000000001</v>
      </c>
      <c r="G2983" s="204">
        <v>0</v>
      </c>
      <c r="H2983" s="204">
        <v>0.98599999999999999</v>
      </c>
      <c r="I2983" s="204">
        <v>0</v>
      </c>
      <c r="J2983" s="204">
        <v>367.303</v>
      </c>
      <c r="K2983" s="204"/>
      <c r="L2983" s="204"/>
    </row>
    <row r="2984" spans="1:12" x14ac:dyDescent="0.25">
      <c r="A2984" s="50" t="s">
        <v>1427</v>
      </c>
      <c r="B2984" s="50" t="s">
        <v>7623</v>
      </c>
      <c r="C2984" s="204">
        <v>0</v>
      </c>
      <c r="D2984" s="204">
        <v>92.326999999999998</v>
      </c>
      <c r="E2984" s="204">
        <v>0</v>
      </c>
      <c r="F2984" s="204"/>
      <c r="G2984" s="204"/>
      <c r="H2984" s="204"/>
      <c r="I2984" s="204"/>
      <c r="J2984" s="204">
        <v>0</v>
      </c>
      <c r="K2984" s="204">
        <v>0.222</v>
      </c>
      <c r="L2984" s="204"/>
    </row>
    <row r="2985" spans="1:12" x14ac:dyDescent="0.25">
      <c r="A2985" s="50" t="s">
        <v>919</v>
      </c>
      <c r="B2985" s="50" t="s">
        <v>7624</v>
      </c>
      <c r="C2985" s="204">
        <v>0</v>
      </c>
      <c r="D2985" s="204">
        <v>69.843999999999994</v>
      </c>
      <c r="E2985" s="204">
        <v>812.83500000000004</v>
      </c>
      <c r="F2985" s="204">
        <v>377.608</v>
      </c>
      <c r="G2985" s="204">
        <v>1458.19</v>
      </c>
      <c r="H2985" s="204">
        <v>519.04200000000003</v>
      </c>
      <c r="I2985" s="204">
        <v>8.7270000000000003</v>
      </c>
      <c r="J2985" s="204">
        <v>113.405</v>
      </c>
      <c r="K2985" s="204">
        <v>43.719000000000001</v>
      </c>
      <c r="L2985" s="204">
        <v>13.429</v>
      </c>
    </row>
    <row r="2986" spans="1:12" x14ac:dyDescent="0.25">
      <c r="A2986" s="50" t="s">
        <v>4165</v>
      </c>
      <c r="B2986" s="50" t="s">
        <v>7625</v>
      </c>
      <c r="C2986" s="204"/>
      <c r="D2986" s="204"/>
      <c r="E2986" s="204">
        <v>3.7530000000000001</v>
      </c>
      <c r="F2986" s="204"/>
      <c r="G2986" s="204"/>
      <c r="H2986" s="204"/>
      <c r="I2986" s="204"/>
      <c r="J2986" s="204"/>
      <c r="K2986" s="204"/>
      <c r="L2986" s="204"/>
    </row>
    <row r="2987" spans="1:12" x14ac:dyDescent="0.25">
      <c r="A2987" s="50" t="s">
        <v>1215</v>
      </c>
      <c r="B2987" s="50" t="s">
        <v>7627</v>
      </c>
      <c r="C2987" s="204"/>
      <c r="D2987" s="204"/>
      <c r="E2987" s="204"/>
      <c r="F2987" s="204"/>
      <c r="G2987" s="204"/>
      <c r="H2987" s="204">
        <v>0.73899999999999999</v>
      </c>
      <c r="I2987" s="204"/>
      <c r="J2987" s="204"/>
      <c r="K2987" s="204"/>
      <c r="L2987" s="204"/>
    </row>
    <row r="2988" spans="1:12" x14ac:dyDescent="0.25">
      <c r="A2988" s="50" t="s">
        <v>1062</v>
      </c>
      <c r="B2988" s="50" t="s">
        <v>7629</v>
      </c>
      <c r="C2988" s="204"/>
      <c r="D2988" s="204"/>
      <c r="E2988" s="204"/>
      <c r="F2988" s="204">
        <v>0.53300000000000003</v>
      </c>
      <c r="G2988" s="204"/>
      <c r="H2988" s="204"/>
      <c r="I2988" s="204"/>
      <c r="J2988" s="204"/>
      <c r="K2988" s="204"/>
      <c r="L2988" s="204"/>
    </row>
    <row r="2989" spans="1:12" x14ac:dyDescent="0.25">
      <c r="A2989" s="50" t="s">
        <v>498</v>
      </c>
      <c r="B2989" s="50" t="s">
        <v>7630</v>
      </c>
      <c r="C2989" s="204">
        <v>0</v>
      </c>
      <c r="D2989" s="204">
        <v>25.683</v>
      </c>
      <c r="E2989" s="204">
        <v>6.4240000000000004</v>
      </c>
      <c r="F2989" s="204">
        <v>6.6529999999999996</v>
      </c>
      <c r="G2989" s="204">
        <v>0</v>
      </c>
      <c r="H2989" s="204"/>
      <c r="I2989" s="204"/>
      <c r="J2989" s="204"/>
      <c r="K2989" s="204"/>
      <c r="L2989" s="204"/>
    </row>
    <row r="2990" spans="1:12" x14ac:dyDescent="0.25">
      <c r="A2990" s="50" t="s">
        <v>4471</v>
      </c>
      <c r="B2990" s="50" t="s">
        <v>7634</v>
      </c>
      <c r="C2990" s="204"/>
      <c r="D2990" s="204"/>
      <c r="E2990" s="204"/>
      <c r="F2990" s="204"/>
      <c r="G2990" s="204"/>
      <c r="H2990" s="204">
        <v>0.2</v>
      </c>
      <c r="I2990" s="204">
        <v>9.7000000000000003E-2</v>
      </c>
      <c r="J2990" s="204"/>
      <c r="K2990" s="204"/>
      <c r="L2990" s="204"/>
    </row>
    <row r="2991" spans="1:12" x14ac:dyDescent="0.25">
      <c r="A2991" s="50" t="s">
        <v>4523</v>
      </c>
      <c r="B2991" s="50" t="s">
        <v>7636</v>
      </c>
      <c r="C2991" s="204"/>
      <c r="D2991" s="204">
        <v>1.8580000000000001</v>
      </c>
      <c r="E2991" s="204"/>
      <c r="F2991" s="204">
        <v>110.304</v>
      </c>
      <c r="G2991" s="204">
        <v>1.0089999999999999</v>
      </c>
      <c r="H2991" s="204"/>
      <c r="I2991" s="204">
        <v>4.5999999999999999E-2</v>
      </c>
      <c r="J2991" s="204">
        <v>3.1509999999999998</v>
      </c>
      <c r="K2991" s="204"/>
      <c r="L2991" s="204"/>
    </row>
    <row r="2992" spans="1:12" x14ac:dyDescent="0.25">
      <c r="A2992" s="50" t="s">
        <v>1355</v>
      </c>
      <c r="B2992" s="50" t="s">
        <v>7637</v>
      </c>
      <c r="C2992" s="204"/>
      <c r="D2992" s="204"/>
      <c r="E2992" s="204"/>
      <c r="F2992" s="204">
        <v>0.251</v>
      </c>
      <c r="G2992" s="204">
        <v>0</v>
      </c>
      <c r="H2992" s="204"/>
      <c r="I2992" s="204"/>
      <c r="J2992" s="204"/>
      <c r="K2992" s="204">
        <v>0</v>
      </c>
      <c r="L2992" s="204"/>
    </row>
    <row r="2993" spans="1:12" x14ac:dyDescent="0.25">
      <c r="A2993" s="50" t="s">
        <v>481</v>
      </c>
      <c r="B2993" s="50" t="s">
        <v>7639</v>
      </c>
      <c r="C2993" s="204"/>
      <c r="D2993" s="204"/>
      <c r="E2993" s="204">
        <v>0.38</v>
      </c>
      <c r="F2993" s="204">
        <v>0.503</v>
      </c>
      <c r="G2993" s="204"/>
      <c r="H2993" s="204">
        <v>0.621</v>
      </c>
      <c r="I2993" s="204"/>
      <c r="J2993" s="204">
        <v>0</v>
      </c>
      <c r="K2993" s="204">
        <v>0</v>
      </c>
      <c r="L2993" s="204"/>
    </row>
    <row r="2994" spans="1:12" x14ac:dyDescent="0.25">
      <c r="A2994" s="50" t="s">
        <v>2987</v>
      </c>
      <c r="B2994" s="50" t="s">
        <v>7640</v>
      </c>
      <c r="C2994" s="204"/>
      <c r="D2994" s="204">
        <v>0</v>
      </c>
      <c r="E2994" s="204"/>
      <c r="F2994" s="204"/>
      <c r="G2994" s="204"/>
      <c r="H2994" s="204">
        <v>0.10199999999999999</v>
      </c>
      <c r="I2994" s="204"/>
      <c r="J2994" s="204"/>
      <c r="K2994" s="204"/>
      <c r="L2994" s="204"/>
    </row>
    <row r="2995" spans="1:12" x14ac:dyDescent="0.25">
      <c r="A2995" s="50" t="s">
        <v>1196</v>
      </c>
      <c r="B2995" s="50" t="s">
        <v>7641</v>
      </c>
      <c r="C2995" s="204">
        <v>1.333</v>
      </c>
      <c r="D2995" s="204">
        <v>46.582999999999998</v>
      </c>
      <c r="E2995" s="204">
        <v>7.47</v>
      </c>
      <c r="F2995" s="204">
        <v>3.911</v>
      </c>
      <c r="G2995" s="204">
        <v>10.102</v>
      </c>
      <c r="H2995" s="204">
        <v>28.841999999999999</v>
      </c>
      <c r="I2995" s="204">
        <v>209.34100000000001</v>
      </c>
      <c r="J2995" s="204">
        <v>23.786000000000001</v>
      </c>
      <c r="K2995" s="204">
        <v>10.44</v>
      </c>
      <c r="L2995" s="204">
        <v>0</v>
      </c>
    </row>
    <row r="2996" spans="1:12" x14ac:dyDescent="0.25">
      <c r="A2996" s="50" t="s">
        <v>2998</v>
      </c>
      <c r="B2996" s="50" t="s">
        <v>7642</v>
      </c>
      <c r="C2996" s="204"/>
      <c r="D2996" s="204"/>
      <c r="E2996" s="204"/>
      <c r="F2996" s="204"/>
      <c r="G2996" s="204"/>
      <c r="H2996" s="204">
        <v>1.0840000000000001</v>
      </c>
      <c r="I2996" s="204">
        <v>9.8000000000000004E-2</v>
      </c>
      <c r="J2996" s="204"/>
      <c r="K2996" s="204"/>
      <c r="L2996" s="204"/>
    </row>
    <row r="2997" spans="1:12" x14ac:dyDescent="0.25">
      <c r="A2997" s="50" t="s">
        <v>1122</v>
      </c>
      <c r="B2997" s="50" t="s">
        <v>7644</v>
      </c>
      <c r="C2997" s="204">
        <v>1.99</v>
      </c>
      <c r="D2997" s="204"/>
      <c r="E2997" s="204">
        <v>0</v>
      </c>
      <c r="F2997" s="204"/>
      <c r="G2997" s="204">
        <v>9.6000000000000002E-2</v>
      </c>
      <c r="H2997" s="204">
        <v>14.388999999999999</v>
      </c>
      <c r="I2997" s="204">
        <v>0.68300000000000005</v>
      </c>
      <c r="J2997" s="204"/>
      <c r="K2997" s="204">
        <v>0</v>
      </c>
      <c r="L2997" s="204"/>
    </row>
    <row r="2998" spans="1:12" x14ac:dyDescent="0.25">
      <c r="A2998" s="50" t="s">
        <v>1322</v>
      </c>
      <c r="B2998" s="50" t="s">
        <v>7646</v>
      </c>
      <c r="C2998" s="204"/>
      <c r="D2998" s="204"/>
      <c r="E2998" s="204"/>
      <c r="F2998" s="204"/>
      <c r="G2998" s="204"/>
      <c r="H2998" s="204">
        <v>0.44400000000000001</v>
      </c>
      <c r="I2998" s="204"/>
      <c r="J2998" s="204"/>
      <c r="K2998" s="204"/>
      <c r="L2998" s="204"/>
    </row>
    <row r="2999" spans="1:12" x14ac:dyDescent="0.25">
      <c r="A2999" s="50" t="s">
        <v>1340</v>
      </c>
      <c r="B2999" s="50" t="s">
        <v>7647</v>
      </c>
      <c r="C2999" s="204">
        <v>3.0760000000000001</v>
      </c>
      <c r="D2999" s="204">
        <v>0.19600000000000001</v>
      </c>
      <c r="E2999" s="204"/>
      <c r="F2999" s="204">
        <v>0.875</v>
      </c>
      <c r="G2999" s="204">
        <v>0.115</v>
      </c>
      <c r="H2999" s="204"/>
      <c r="I2999" s="204"/>
      <c r="J2999" s="204"/>
      <c r="K2999" s="204"/>
      <c r="L2999" s="204"/>
    </row>
    <row r="3000" spans="1:12" x14ac:dyDescent="0.25">
      <c r="A3000" s="50" t="s">
        <v>10188</v>
      </c>
      <c r="B3000" s="50" t="s">
        <v>10189</v>
      </c>
      <c r="C3000" s="204"/>
      <c r="D3000" s="204"/>
      <c r="E3000" s="204"/>
      <c r="F3000" s="204">
        <v>0.45200000000000001</v>
      </c>
      <c r="G3000" s="204"/>
      <c r="H3000" s="204"/>
      <c r="I3000" s="204"/>
      <c r="J3000" s="204"/>
      <c r="K3000" s="204"/>
      <c r="L3000" s="204"/>
    </row>
    <row r="3001" spans="1:12" x14ac:dyDescent="0.25">
      <c r="A3001" s="50" t="s">
        <v>948</v>
      </c>
      <c r="B3001" s="50" t="s">
        <v>7649</v>
      </c>
      <c r="C3001" s="204"/>
      <c r="D3001" s="204"/>
      <c r="E3001" s="204">
        <v>0</v>
      </c>
      <c r="F3001" s="204"/>
      <c r="G3001" s="204"/>
      <c r="H3001" s="204"/>
      <c r="I3001" s="204"/>
      <c r="J3001" s="204">
        <v>9.3539999999999992</v>
      </c>
      <c r="K3001" s="204"/>
      <c r="L3001" s="204"/>
    </row>
    <row r="3002" spans="1:12" x14ac:dyDescent="0.25">
      <c r="A3002" s="50" t="s">
        <v>1562</v>
      </c>
      <c r="B3002" s="50" t="s">
        <v>7650</v>
      </c>
      <c r="C3002" s="204"/>
      <c r="D3002" s="204"/>
      <c r="E3002" s="204"/>
      <c r="F3002" s="204"/>
      <c r="G3002" s="204"/>
      <c r="H3002" s="204"/>
      <c r="I3002" s="204"/>
      <c r="J3002" s="204">
        <v>3.8050000000000002</v>
      </c>
      <c r="K3002" s="204">
        <v>53.847000000000001</v>
      </c>
      <c r="L3002" s="204"/>
    </row>
    <row r="3003" spans="1:12" x14ac:dyDescent="0.25">
      <c r="A3003" s="50" t="s">
        <v>1280</v>
      </c>
      <c r="B3003" s="50" t="s">
        <v>7652</v>
      </c>
      <c r="C3003" s="204"/>
      <c r="D3003" s="204"/>
      <c r="E3003" s="204"/>
      <c r="F3003" s="204">
        <v>3.1920000000000002</v>
      </c>
      <c r="G3003" s="204">
        <v>0.16</v>
      </c>
      <c r="H3003" s="204">
        <v>0.14799999999999999</v>
      </c>
      <c r="I3003" s="204"/>
      <c r="J3003" s="204">
        <v>94.715000000000003</v>
      </c>
      <c r="K3003" s="204">
        <v>103.98099999999999</v>
      </c>
      <c r="L3003" s="204"/>
    </row>
    <row r="3004" spans="1:12" x14ac:dyDescent="0.25">
      <c r="A3004" s="50" t="s">
        <v>233</v>
      </c>
      <c r="B3004" s="50" t="s">
        <v>7653</v>
      </c>
      <c r="C3004" s="204">
        <v>9.1029999999999998</v>
      </c>
      <c r="D3004" s="204">
        <v>4.7699999999999996</v>
      </c>
      <c r="E3004" s="204">
        <v>6.6369999999999996</v>
      </c>
      <c r="F3004" s="204">
        <v>21.556999999999999</v>
      </c>
      <c r="G3004" s="204">
        <v>2.633</v>
      </c>
      <c r="H3004" s="204">
        <v>4.12</v>
      </c>
      <c r="I3004" s="204">
        <v>69.087000000000003</v>
      </c>
      <c r="J3004" s="204">
        <v>3.742</v>
      </c>
      <c r="K3004" s="204">
        <v>29.731999999999999</v>
      </c>
      <c r="L3004" s="204">
        <v>27.911000000000001</v>
      </c>
    </row>
    <row r="3005" spans="1:12" x14ac:dyDescent="0.25">
      <c r="A3005" s="50" t="s">
        <v>964</v>
      </c>
      <c r="B3005" s="50" t="s">
        <v>7655</v>
      </c>
      <c r="C3005" s="204"/>
      <c r="D3005" s="204"/>
      <c r="E3005" s="204"/>
      <c r="F3005" s="204"/>
      <c r="G3005" s="204">
        <v>0.03</v>
      </c>
      <c r="H3005" s="204"/>
      <c r="I3005" s="204"/>
      <c r="J3005" s="204"/>
      <c r="K3005" s="204"/>
      <c r="L3005" s="204"/>
    </row>
    <row r="3006" spans="1:12" x14ac:dyDescent="0.25">
      <c r="A3006" s="50" t="s">
        <v>1886</v>
      </c>
      <c r="B3006" s="50" t="s">
        <v>7656</v>
      </c>
      <c r="C3006" s="204"/>
      <c r="D3006" s="204"/>
      <c r="E3006" s="204"/>
      <c r="F3006" s="204"/>
      <c r="G3006" s="204"/>
      <c r="H3006" s="204"/>
      <c r="I3006" s="204"/>
      <c r="J3006" s="204"/>
      <c r="K3006" s="204">
        <v>1.022</v>
      </c>
      <c r="L3006" s="204"/>
    </row>
    <row r="3007" spans="1:12" x14ac:dyDescent="0.25">
      <c r="A3007" s="50" t="s">
        <v>1960</v>
      </c>
      <c r="B3007" s="50" t="s">
        <v>7659</v>
      </c>
      <c r="C3007" s="204"/>
      <c r="D3007" s="204"/>
      <c r="E3007" s="204"/>
      <c r="F3007" s="204">
        <v>22.018999999999998</v>
      </c>
      <c r="G3007" s="204">
        <v>0.71899999999999997</v>
      </c>
      <c r="H3007" s="204"/>
      <c r="I3007" s="204"/>
      <c r="J3007" s="204">
        <v>11.225</v>
      </c>
      <c r="K3007" s="204"/>
      <c r="L3007" s="204"/>
    </row>
    <row r="3008" spans="1:12" x14ac:dyDescent="0.25">
      <c r="A3008" s="50" t="s">
        <v>905</v>
      </c>
      <c r="B3008" s="50" t="s">
        <v>7660</v>
      </c>
      <c r="C3008" s="204">
        <v>18.155999999999999</v>
      </c>
      <c r="D3008" s="204">
        <v>8.5380000000000003</v>
      </c>
      <c r="E3008" s="204">
        <v>4.7699999999999996</v>
      </c>
      <c r="F3008" s="204">
        <v>7.1870000000000003</v>
      </c>
      <c r="G3008" s="204">
        <v>5.4059999999999997</v>
      </c>
      <c r="H3008" s="204"/>
      <c r="I3008" s="204"/>
      <c r="J3008" s="204"/>
      <c r="K3008" s="204">
        <v>22.672000000000001</v>
      </c>
      <c r="L3008" s="204"/>
    </row>
    <row r="3009" spans="1:12" x14ac:dyDescent="0.25">
      <c r="A3009" s="50" t="s">
        <v>1398</v>
      </c>
      <c r="B3009" s="50" t="s">
        <v>7661</v>
      </c>
      <c r="C3009" s="204"/>
      <c r="D3009" s="204"/>
      <c r="E3009" s="204"/>
      <c r="F3009" s="204"/>
      <c r="G3009" s="204">
        <v>0.09</v>
      </c>
      <c r="H3009" s="204">
        <v>14.782999999999999</v>
      </c>
      <c r="I3009" s="204">
        <v>0</v>
      </c>
      <c r="J3009" s="204">
        <v>39.576999999999998</v>
      </c>
      <c r="K3009" s="204">
        <v>0.28000000000000003</v>
      </c>
      <c r="L3009" s="204"/>
    </row>
    <row r="3010" spans="1:12" x14ac:dyDescent="0.25">
      <c r="A3010" s="50" t="s">
        <v>488</v>
      </c>
      <c r="B3010" s="50" t="s">
        <v>7662</v>
      </c>
      <c r="C3010" s="204"/>
      <c r="D3010" s="204">
        <v>0.78200000000000003</v>
      </c>
      <c r="E3010" s="204"/>
      <c r="F3010" s="204">
        <v>1.7589999999999999</v>
      </c>
      <c r="G3010" s="204">
        <v>1.0960000000000001</v>
      </c>
      <c r="H3010" s="204">
        <v>0.02</v>
      </c>
      <c r="I3010" s="204"/>
      <c r="J3010" s="204"/>
      <c r="K3010" s="204">
        <v>0</v>
      </c>
      <c r="L3010" s="204"/>
    </row>
    <row r="3011" spans="1:12" x14ac:dyDescent="0.25">
      <c r="A3011" s="50" t="s">
        <v>320</v>
      </c>
      <c r="B3011" s="50" t="s">
        <v>7664</v>
      </c>
      <c r="C3011" s="204"/>
      <c r="D3011" s="204">
        <v>1.401</v>
      </c>
      <c r="E3011" s="204">
        <v>3.8679999999999999</v>
      </c>
      <c r="F3011" s="204">
        <v>0.71399999999999997</v>
      </c>
      <c r="G3011" s="204"/>
      <c r="H3011" s="204">
        <v>0.35499999999999998</v>
      </c>
      <c r="I3011" s="204"/>
      <c r="J3011" s="204"/>
      <c r="K3011" s="204">
        <v>15.161</v>
      </c>
      <c r="L3011" s="204">
        <v>0</v>
      </c>
    </row>
    <row r="3012" spans="1:12" x14ac:dyDescent="0.25">
      <c r="A3012" s="50" t="s">
        <v>1154</v>
      </c>
      <c r="B3012" s="50" t="s">
        <v>7665</v>
      </c>
      <c r="C3012" s="204"/>
      <c r="D3012" s="204"/>
      <c r="E3012" s="204"/>
      <c r="F3012" s="204">
        <v>7.1769999999999996</v>
      </c>
      <c r="G3012" s="204"/>
      <c r="H3012" s="204"/>
      <c r="I3012" s="204"/>
      <c r="J3012" s="204"/>
      <c r="K3012" s="204"/>
      <c r="L3012" s="204"/>
    </row>
    <row r="3013" spans="1:12" x14ac:dyDescent="0.25">
      <c r="A3013" s="50" t="s">
        <v>1146</v>
      </c>
      <c r="B3013" s="50" t="s">
        <v>7666</v>
      </c>
      <c r="C3013" s="204">
        <v>0.32200000000000001</v>
      </c>
      <c r="D3013" s="204">
        <v>58.09</v>
      </c>
      <c r="E3013" s="204">
        <v>8.5850000000000009</v>
      </c>
      <c r="F3013" s="204">
        <v>1906.3979999999999</v>
      </c>
      <c r="G3013" s="204">
        <v>300.85599999999999</v>
      </c>
      <c r="H3013" s="204">
        <v>260.971</v>
      </c>
      <c r="I3013" s="204">
        <v>331.07900000000001</v>
      </c>
      <c r="J3013" s="204">
        <v>1422.704</v>
      </c>
      <c r="K3013" s="204">
        <v>495.346</v>
      </c>
      <c r="L3013" s="204">
        <v>1207.046</v>
      </c>
    </row>
    <row r="3014" spans="1:12" x14ac:dyDescent="0.25">
      <c r="A3014" s="50" t="s">
        <v>1673</v>
      </c>
      <c r="B3014" s="50" t="s">
        <v>7667</v>
      </c>
      <c r="C3014" s="204"/>
      <c r="D3014" s="204"/>
      <c r="E3014" s="204"/>
      <c r="F3014" s="204"/>
      <c r="G3014" s="204">
        <v>0.626</v>
      </c>
      <c r="H3014" s="204"/>
      <c r="I3014" s="204">
        <v>0</v>
      </c>
      <c r="J3014" s="204"/>
      <c r="K3014" s="204"/>
      <c r="L3014" s="204"/>
    </row>
    <row r="3015" spans="1:12" x14ac:dyDescent="0.25">
      <c r="A3015" s="50" t="s">
        <v>319</v>
      </c>
      <c r="B3015" s="50" t="s">
        <v>7668</v>
      </c>
      <c r="C3015" s="204">
        <v>14.289</v>
      </c>
      <c r="D3015" s="204">
        <v>11.319000000000001</v>
      </c>
      <c r="E3015" s="204">
        <v>17.341000000000001</v>
      </c>
      <c r="F3015" s="204">
        <v>28.35</v>
      </c>
      <c r="G3015" s="204">
        <v>279.91300000000001</v>
      </c>
      <c r="H3015" s="204">
        <v>460.75900000000001</v>
      </c>
      <c r="I3015" s="204">
        <v>793.46400000000006</v>
      </c>
      <c r="J3015" s="204">
        <v>99.450999999999993</v>
      </c>
      <c r="K3015" s="204">
        <v>30.919</v>
      </c>
      <c r="L3015" s="204"/>
    </row>
    <row r="3016" spans="1:12" x14ac:dyDescent="0.25">
      <c r="A3016" s="50" t="s">
        <v>1633</v>
      </c>
      <c r="B3016" s="50" t="s">
        <v>7670</v>
      </c>
      <c r="C3016" s="204"/>
      <c r="D3016" s="204">
        <v>0.313</v>
      </c>
      <c r="E3016" s="204">
        <v>0.60899999999999999</v>
      </c>
      <c r="F3016" s="204">
        <v>5.0259999999999998</v>
      </c>
      <c r="G3016" s="204">
        <v>0.77300000000000002</v>
      </c>
      <c r="H3016" s="204">
        <v>0.246</v>
      </c>
      <c r="I3016" s="204"/>
      <c r="J3016" s="204"/>
      <c r="K3016" s="204"/>
      <c r="L3016" s="204"/>
    </row>
    <row r="3017" spans="1:12" x14ac:dyDescent="0.25">
      <c r="A3017" s="50" t="s">
        <v>4145</v>
      </c>
      <c r="B3017" s="50" t="s">
        <v>7672</v>
      </c>
      <c r="C3017" s="204"/>
      <c r="D3017" s="204"/>
      <c r="E3017" s="204"/>
      <c r="F3017" s="204"/>
      <c r="G3017" s="204"/>
      <c r="H3017" s="204">
        <v>0.01</v>
      </c>
      <c r="I3017" s="204">
        <v>0.22800000000000001</v>
      </c>
      <c r="J3017" s="204"/>
      <c r="K3017" s="204"/>
      <c r="L3017" s="204"/>
    </row>
    <row r="3018" spans="1:12" x14ac:dyDescent="0.25">
      <c r="A3018" s="50" t="s">
        <v>4235</v>
      </c>
      <c r="B3018" s="50" t="s">
        <v>7675</v>
      </c>
      <c r="C3018" s="204"/>
      <c r="D3018" s="204">
        <v>1E-3</v>
      </c>
      <c r="E3018" s="204"/>
      <c r="F3018" s="204"/>
      <c r="G3018" s="204"/>
      <c r="H3018" s="204"/>
      <c r="I3018" s="204"/>
      <c r="J3018" s="204"/>
      <c r="K3018" s="204"/>
      <c r="L3018" s="204"/>
    </row>
    <row r="3019" spans="1:12" x14ac:dyDescent="0.25">
      <c r="A3019" s="50" t="s">
        <v>1861</v>
      </c>
      <c r="B3019" s="50" t="s">
        <v>7676</v>
      </c>
      <c r="C3019" s="204"/>
      <c r="D3019" s="204">
        <v>1E-3</v>
      </c>
      <c r="E3019" s="204"/>
      <c r="F3019" s="204"/>
      <c r="G3019" s="204">
        <v>0</v>
      </c>
      <c r="H3019" s="204"/>
      <c r="I3019" s="204">
        <v>0</v>
      </c>
      <c r="J3019" s="204"/>
      <c r="K3019" s="204"/>
      <c r="L3019" s="204"/>
    </row>
    <row r="3020" spans="1:12" x14ac:dyDescent="0.25">
      <c r="A3020" s="50" t="s">
        <v>4146</v>
      </c>
      <c r="B3020" s="50" t="s">
        <v>7677</v>
      </c>
      <c r="C3020" s="204"/>
      <c r="D3020" s="204">
        <v>0.67900000000000005</v>
      </c>
      <c r="E3020" s="204">
        <v>1.331</v>
      </c>
      <c r="F3020" s="204"/>
      <c r="G3020" s="204"/>
      <c r="H3020" s="204"/>
      <c r="I3020" s="204"/>
      <c r="J3020" s="204"/>
      <c r="K3020" s="204"/>
      <c r="L3020" s="204"/>
    </row>
    <row r="3021" spans="1:12" x14ac:dyDescent="0.25">
      <c r="A3021" s="50" t="s">
        <v>4647</v>
      </c>
      <c r="B3021" s="50" t="s">
        <v>7678</v>
      </c>
      <c r="C3021" s="204"/>
      <c r="D3021" s="204"/>
      <c r="E3021" s="204"/>
      <c r="F3021" s="204"/>
      <c r="G3021" s="204"/>
      <c r="H3021" s="204">
        <v>4.9000000000000002E-2</v>
      </c>
      <c r="I3021" s="204"/>
      <c r="J3021" s="204"/>
      <c r="K3021" s="204"/>
      <c r="L3021" s="204"/>
    </row>
    <row r="3022" spans="1:12" x14ac:dyDescent="0.25">
      <c r="A3022" s="50" t="s">
        <v>1588</v>
      </c>
      <c r="B3022" s="50" t="s">
        <v>7681</v>
      </c>
      <c r="C3022" s="204"/>
      <c r="D3022" s="204"/>
      <c r="E3022" s="204"/>
      <c r="F3022" s="204"/>
      <c r="G3022" s="204"/>
      <c r="H3022" s="204">
        <v>0.14599999999999999</v>
      </c>
      <c r="I3022" s="204"/>
      <c r="J3022" s="204"/>
      <c r="K3022" s="204"/>
      <c r="L3022" s="204"/>
    </row>
    <row r="3023" spans="1:12" x14ac:dyDescent="0.25">
      <c r="A3023" s="50" t="s">
        <v>3588</v>
      </c>
      <c r="B3023" s="50" t="s">
        <v>7684</v>
      </c>
      <c r="C3023" s="204"/>
      <c r="D3023" s="204"/>
      <c r="E3023" s="204">
        <v>1.4999999999999999E-2</v>
      </c>
      <c r="F3023" s="204">
        <v>0</v>
      </c>
      <c r="G3023" s="204"/>
      <c r="H3023" s="204"/>
      <c r="I3023" s="204"/>
      <c r="J3023" s="204"/>
      <c r="K3023" s="204">
        <v>0</v>
      </c>
      <c r="L3023" s="204"/>
    </row>
    <row r="3024" spans="1:12" x14ac:dyDescent="0.25">
      <c r="A3024" s="50" t="s">
        <v>828</v>
      </c>
      <c r="B3024" s="50" t="s">
        <v>7690</v>
      </c>
      <c r="C3024" s="204"/>
      <c r="D3024" s="204"/>
      <c r="E3024" s="204"/>
      <c r="F3024" s="204"/>
      <c r="G3024" s="204"/>
      <c r="H3024" s="204">
        <v>4.0220000000000002</v>
      </c>
      <c r="I3024" s="204"/>
      <c r="J3024" s="204"/>
      <c r="K3024" s="204"/>
      <c r="L3024" s="204">
        <v>11.724</v>
      </c>
    </row>
    <row r="3025" spans="1:12" x14ac:dyDescent="0.25">
      <c r="A3025" s="50" t="s">
        <v>2492</v>
      </c>
      <c r="B3025" s="50" t="s">
        <v>7691</v>
      </c>
      <c r="C3025" s="204"/>
      <c r="D3025" s="204"/>
      <c r="E3025" s="204"/>
      <c r="F3025" s="204">
        <v>0.20100000000000001</v>
      </c>
      <c r="G3025" s="204"/>
      <c r="H3025" s="204">
        <v>0</v>
      </c>
      <c r="I3025" s="204"/>
      <c r="J3025" s="204"/>
      <c r="K3025" s="204">
        <v>0</v>
      </c>
      <c r="L3025" s="204"/>
    </row>
    <row r="3026" spans="1:12" x14ac:dyDescent="0.25">
      <c r="A3026" s="50" t="s">
        <v>3471</v>
      </c>
      <c r="B3026" s="50" t="s">
        <v>7696</v>
      </c>
      <c r="C3026" s="204">
        <v>9.5000000000000001E-2</v>
      </c>
      <c r="D3026" s="204">
        <v>0.73099999999999998</v>
      </c>
      <c r="E3026" s="204"/>
      <c r="F3026" s="204">
        <v>1.2529999999999999</v>
      </c>
      <c r="G3026" s="204">
        <v>76.159000000000006</v>
      </c>
      <c r="H3026" s="204">
        <v>16.454000000000001</v>
      </c>
      <c r="I3026" s="204">
        <v>4.1070000000000002</v>
      </c>
      <c r="J3026" s="204">
        <v>40.832999999999998</v>
      </c>
      <c r="K3026" s="204">
        <v>11.007</v>
      </c>
      <c r="L3026" s="204">
        <v>10.301</v>
      </c>
    </row>
    <row r="3027" spans="1:12" x14ac:dyDescent="0.25">
      <c r="A3027" s="50" t="s">
        <v>2042</v>
      </c>
      <c r="B3027" s="50" t="s">
        <v>7697</v>
      </c>
      <c r="C3027" s="204"/>
      <c r="D3027" s="204"/>
      <c r="E3027" s="204"/>
      <c r="F3027" s="204">
        <v>3.2000000000000001E-2</v>
      </c>
      <c r="G3027" s="204"/>
      <c r="H3027" s="204">
        <v>9.9000000000000005E-2</v>
      </c>
      <c r="I3027" s="204">
        <v>0</v>
      </c>
      <c r="J3027" s="204"/>
      <c r="K3027" s="204"/>
      <c r="L3027" s="204"/>
    </row>
    <row r="3028" spans="1:12" x14ac:dyDescent="0.25">
      <c r="A3028" s="50" t="s">
        <v>2674</v>
      </c>
      <c r="B3028" s="50" t="s">
        <v>7698</v>
      </c>
      <c r="C3028" s="204">
        <v>10.127000000000001</v>
      </c>
      <c r="D3028" s="204"/>
      <c r="E3028" s="204">
        <v>1.26</v>
      </c>
      <c r="F3028" s="204">
        <v>384.76499999999999</v>
      </c>
      <c r="G3028" s="204">
        <v>23.428000000000001</v>
      </c>
      <c r="H3028" s="204">
        <v>422.60199999999998</v>
      </c>
      <c r="I3028" s="204">
        <v>197.851</v>
      </c>
      <c r="J3028" s="204">
        <v>6.4169999999999998</v>
      </c>
      <c r="K3028" s="204">
        <v>0</v>
      </c>
      <c r="L3028" s="204">
        <v>9.4510000000000005</v>
      </c>
    </row>
    <row r="3029" spans="1:12" x14ac:dyDescent="0.25">
      <c r="A3029" s="50" t="s">
        <v>4366</v>
      </c>
      <c r="B3029" s="50" t="s">
        <v>7699</v>
      </c>
      <c r="C3029" s="204">
        <v>4.2809999999999997</v>
      </c>
      <c r="D3029" s="204">
        <v>1.044</v>
      </c>
      <c r="E3029" s="204"/>
      <c r="F3029" s="204">
        <v>7.4480000000000004</v>
      </c>
      <c r="G3029" s="204">
        <v>7.9009999999999998</v>
      </c>
      <c r="H3029" s="204"/>
      <c r="I3029" s="204"/>
      <c r="J3029" s="204"/>
      <c r="K3029" s="204"/>
      <c r="L3029" s="204"/>
    </row>
    <row r="3030" spans="1:12" x14ac:dyDescent="0.25">
      <c r="A3030" s="50" t="s">
        <v>1014</v>
      </c>
      <c r="B3030" s="50" t="s">
        <v>7700</v>
      </c>
      <c r="C3030" s="204"/>
      <c r="D3030" s="204"/>
      <c r="E3030" s="204">
        <v>16.565999999999999</v>
      </c>
      <c r="F3030" s="204">
        <v>347.30099999999999</v>
      </c>
      <c r="G3030" s="204">
        <v>88.879000000000005</v>
      </c>
      <c r="H3030" s="204"/>
      <c r="I3030" s="204">
        <v>0.82</v>
      </c>
      <c r="J3030" s="204">
        <v>64.834999999999994</v>
      </c>
      <c r="K3030" s="204">
        <v>26.405000000000001</v>
      </c>
      <c r="L3030" s="204">
        <v>20.486000000000001</v>
      </c>
    </row>
    <row r="3031" spans="1:12" x14ac:dyDescent="0.25">
      <c r="A3031" s="50" t="s">
        <v>2583</v>
      </c>
      <c r="B3031" s="50" t="s">
        <v>7701</v>
      </c>
      <c r="C3031" s="204">
        <v>17.460999999999999</v>
      </c>
      <c r="D3031" s="204">
        <v>1.7789999999999999</v>
      </c>
      <c r="E3031" s="204">
        <v>20.992999999999999</v>
      </c>
      <c r="F3031" s="204">
        <v>16.213000000000001</v>
      </c>
      <c r="G3031" s="204">
        <v>4.4550000000000001</v>
      </c>
      <c r="H3031" s="204">
        <v>0.60099999999999998</v>
      </c>
      <c r="I3031" s="204">
        <v>16.015000000000001</v>
      </c>
      <c r="J3031" s="204">
        <v>16.016999999999999</v>
      </c>
      <c r="K3031" s="204">
        <v>11.849</v>
      </c>
      <c r="L3031" s="204"/>
    </row>
    <row r="3032" spans="1:12" x14ac:dyDescent="0.25">
      <c r="A3032" s="50" t="s">
        <v>2993</v>
      </c>
      <c r="B3032" s="50" t="s">
        <v>7702</v>
      </c>
      <c r="C3032" s="204"/>
      <c r="D3032" s="204">
        <v>6.3390000000000004</v>
      </c>
      <c r="E3032" s="204">
        <v>2.673</v>
      </c>
      <c r="F3032" s="204">
        <v>14.305</v>
      </c>
      <c r="G3032" s="204">
        <v>149.31399999999999</v>
      </c>
      <c r="H3032" s="204">
        <v>4.8970000000000002</v>
      </c>
      <c r="I3032" s="204">
        <v>57.762</v>
      </c>
      <c r="J3032" s="204">
        <v>29.481999999999999</v>
      </c>
      <c r="K3032" s="204">
        <v>82.71</v>
      </c>
      <c r="L3032" s="204"/>
    </row>
    <row r="3033" spans="1:12" x14ac:dyDescent="0.25">
      <c r="A3033" s="50" t="s">
        <v>3655</v>
      </c>
      <c r="B3033" s="50" t="s">
        <v>7703</v>
      </c>
      <c r="C3033" s="204">
        <v>0.92</v>
      </c>
      <c r="D3033" s="204"/>
      <c r="E3033" s="204"/>
      <c r="F3033" s="204"/>
      <c r="G3033" s="204">
        <v>0.1</v>
      </c>
      <c r="H3033" s="204">
        <v>1.4430000000000001</v>
      </c>
      <c r="I3033" s="204">
        <v>1.514</v>
      </c>
      <c r="J3033" s="204"/>
      <c r="K3033" s="204">
        <v>2.3319999999999999</v>
      </c>
      <c r="L3033" s="204"/>
    </row>
    <row r="3034" spans="1:12" x14ac:dyDescent="0.25">
      <c r="A3034" s="50" t="s">
        <v>505</v>
      </c>
      <c r="B3034" s="50" t="s">
        <v>7704</v>
      </c>
      <c r="C3034" s="204"/>
      <c r="D3034" s="204"/>
      <c r="E3034" s="204"/>
      <c r="F3034" s="204">
        <v>91.474000000000004</v>
      </c>
      <c r="G3034" s="204"/>
      <c r="H3034" s="204"/>
      <c r="I3034" s="204"/>
      <c r="J3034" s="204"/>
      <c r="K3034" s="204"/>
      <c r="L3034" s="204"/>
    </row>
    <row r="3035" spans="1:12" x14ac:dyDescent="0.25">
      <c r="A3035" s="50" t="s">
        <v>2412</v>
      </c>
      <c r="B3035" s="50" t="s">
        <v>7705</v>
      </c>
      <c r="C3035" s="204">
        <v>3.1960000000000002</v>
      </c>
      <c r="D3035" s="204">
        <v>2.0459999999999998</v>
      </c>
      <c r="E3035" s="204">
        <v>18.917000000000002</v>
      </c>
      <c r="F3035" s="204">
        <v>34.409999999999997</v>
      </c>
      <c r="G3035" s="204">
        <v>59.793999999999997</v>
      </c>
      <c r="H3035" s="204">
        <v>3.92</v>
      </c>
      <c r="I3035" s="204">
        <v>6.093</v>
      </c>
      <c r="J3035" s="204">
        <v>7.3890000000000002</v>
      </c>
      <c r="K3035" s="204">
        <v>208.54599999999999</v>
      </c>
      <c r="L3035" s="204"/>
    </row>
    <row r="3036" spans="1:12" x14ac:dyDescent="0.25">
      <c r="A3036" s="50" t="s">
        <v>2537</v>
      </c>
      <c r="B3036" s="50" t="s">
        <v>7706</v>
      </c>
      <c r="C3036" s="204"/>
      <c r="D3036" s="204"/>
      <c r="E3036" s="204">
        <v>0.95899999999999996</v>
      </c>
      <c r="F3036" s="204">
        <v>0.2</v>
      </c>
      <c r="G3036" s="204"/>
      <c r="H3036" s="204">
        <v>0.60399999999999998</v>
      </c>
      <c r="I3036" s="204">
        <v>4.68</v>
      </c>
      <c r="J3036" s="204"/>
      <c r="K3036" s="204"/>
      <c r="L3036" s="204"/>
    </row>
    <row r="3037" spans="1:12" x14ac:dyDescent="0.25">
      <c r="A3037" s="50" t="s">
        <v>2373</v>
      </c>
      <c r="B3037" s="50" t="s">
        <v>7707</v>
      </c>
      <c r="C3037" s="204"/>
      <c r="D3037" s="204">
        <v>9.4E-2</v>
      </c>
      <c r="E3037" s="204"/>
      <c r="F3037" s="204">
        <v>0.09</v>
      </c>
      <c r="G3037" s="204">
        <v>1.8160000000000001</v>
      </c>
      <c r="H3037" s="204">
        <v>16.88</v>
      </c>
      <c r="I3037" s="204">
        <v>10.568</v>
      </c>
      <c r="J3037" s="204">
        <v>11.257999999999999</v>
      </c>
      <c r="K3037" s="204">
        <v>9.7420000000000009</v>
      </c>
      <c r="L3037" s="204">
        <v>17.07</v>
      </c>
    </row>
    <row r="3038" spans="1:12" x14ac:dyDescent="0.25">
      <c r="A3038" s="50" t="s">
        <v>2496</v>
      </c>
      <c r="B3038" s="50" t="s">
        <v>7710</v>
      </c>
      <c r="C3038" s="204">
        <v>0.19500000000000001</v>
      </c>
      <c r="D3038" s="204">
        <v>0.13400000000000001</v>
      </c>
      <c r="E3038" s="204">
        <v>3.702</v>
      </c>
      <c r="F3038" s="204">
        <v>0.48399999999999999</v>
      </c>
      <c r="G3038" s="204">
        <v>0.90100000000000002</v>
      </c>
      <c r="H3038" s="204">
        <v>0.27600000000000002</v>
      </c>
      <c r="I3038" s="204">
        <v>2.1850000000000001</v>
      </c>
      <c r="J3038" s="204"/>
      <c r="K3038" s="204">
        <v>3.95</v>
      </c>
      <c r="L3038" s="204"/>
    </row>
    <row r="3039" spans="1:12" x14ac:dyDescent="0.25">
      <c r="A3039" s="50" t="s">
        <v>2567</v>
      </c>
      <c r="B3039" s="50" t="s">
        <v>7711</v>
      </c>
      <c r="C3039" s="204"/>
      <c r="D3039" s="204">
        <v>3.4350000000000001</v>
      </c>
      <c r="E3039" s="204">
        <v>12.846</v>
      </c>
      <c r="F3039" s="204">
        <v>1.6830000000000001</v>
      </c>
      <c r="G3039" s="204">
        <v>1.8029999999999999</v>
      </c>
      <c r="H3039" s="204">
        <v>2.6920000000000002</v>
      </c>
      <c r="I3039" s="204">
        <v>2.3450000000000002</v>
      </c>
      <c r="J3039" s="204"/>
      <c r="K3039" s="204">
        <v>2.34</v>
      </c>
      <c r="L3039" s="204">
        <v>12.704000000000001</v>
      </c>
    </row>
    <row r="3040" spans="1:12" x14ac:dyDescent="0.25">
      <c r="A3040" s="50" t="s">
        <v>677</v>
      </c>
      <c r="B3040" s="50" t="s">
        <v>7715</v>
      </c>
      <c r="C3040" s="204"/>
      <c r="D3040" s="204"/>
      <c r="E3040" s="204"/>
      <c r="F3040" s="204">
        <v>0.3</v>
      </c>
      <c r="G3040" s="204">
        <v>0.85</v>
      </c>
      <c r="H3040" s="204"/>
      <c r="I3040" s="204">
        <v>0</v>
      </c>
      <c r="J3040" s="204"/>
      <c r="K3040" s="204"/>
      <c r="L3040" s="204"/>
    </row>
    <row r="3041" spans="1:12" x14ac:dyDescent="0.25">
      <c r="A3041" s="50" t="s">
        <v>2728</v>
      </c>
      <c r="B3041" s="50" t="s">
        <v>7716</v>
      </c>
      <c r="C3041" s="204"/>
      <c r="D3041" s="204"/>
      <c r="E3041" s="204">
        <v>4.524</v>
      </c>
      <c r="F3041" s="204"/>
      <c r="G3041" s="204"/>
      <c r="H3041" s="204"/>
      <c r="I3041" s="204"/>
      <c r="J3041" s="204"/>
      <c r="K3041" s="204"/>
      <c r="L3041" s="204"/>
    </row>
    <row r="3042" spans="1:12" x14ac:dyDescent="0.25">
      <c r="A3042" s="50" t="s">
        <v>2200</v>
      </c>
      <c r="B3042" s="50" t="s">
        <v>7718</v>
      </c>
      <c r="C3042" s="204"/>
      <c r="D3042" s="204"/>
      <c r="E3042" s="204"/>
      <c r="F3042" s="204"/>
      <c r="G3042" s="204">
        <v>7.4999999999999997E-2</v>
      </c>
      <c r="H3042" s="204"/>
      <c r="I3042" s="204">
        <v>0</v>
      </c>
      <c r="J3042" s="204"/>
      <c r="K3042" s="204"/>
      <c r="L3042" s="204"/>
    </row>
    <row r="3043" spans="1:12" x14ac:dyDescent="0.25">
      <c r="A3043" s="50" t="s">
        <v>1663</v>
      </c>
      <c r="B3043" s="50" t="s">
        <v>7719</v>
      </c>
      <c r="C3043" s="204"/>
      <c r="D3043" s="204"/>
      <c r="E3043" s="204"/>
      <c r="F3043" s="204"/>
      <c r="G3043" s="204"/>
      <c r="H3043" s="204"/>
      <c r="I3043" s="204">
        <v>0</v>
      </c>
      <c r="J3043" s="204">
        <v>0</v>
      </c>
      <c r="K3043" s="204">
        <v>0.26700000000000002</v>
      </c>
      <c r="L3043" s="204"/>
    </row>
    <row r="3044" spans="1:12" x14ac:dyDescent="0.25">
      <c r="A3044" s="50" t="s">
        <v>887</v>
      </c>
      <c r="B3044" s="50" t="s">
        <v>7721</v>
      </c>
      <c r="C3044" s="204">
        <v>0.433</v>
      </c>
      <c r="D3044" s="204"/>
      <c r="E3044" s="204"/>
      <c r="F3044" s="204"/>
      <c r="G3044" s="204"/>
      <c r="H3044" s="204"/>
      <c r="I3044" s="204">
        <v>0</v>
      </c>
      <c r="J3044" s="204">
        <v>2.2919999999999998</v>
      </c>
      <c r="K3044" s="204">
        <v>0</v>
      </c>
      <c r="L3044" s="204"/>
    </row>
    <row r="3045" spans="1:12" x14ac:dyDescent="0.25">
      <c r="A3045" s="50" t="s">
        <v>1231</v>
      </c>
      <c r="B3045" s="50" t="s">
        <v>7722</v>
      </c>
      <c r="C3045" s="204">
        <v>4.1000000000000002E-2</v>
      </c>
      <c r="D3045" s="204">
        <v>7.0090000000000003</v>
      </c>
      <c r="E3045" s="204">
        <v>0.91300000000000003</v>
      </c>
      <c r="F3045" s="204">
        <v>0.88</v>
      </c>
      <c r="G3045" s="204"/>
      <c r="H3045" s="204">
        <v>1.115</v>
      </c>
      <c r="I3045" s="204"/>
      <c r="J3045" s="204"/>
      <c r="K3045" s="204"/>
      <c r="L3045" s="204"/>
    </row>
    <row r="3046" spans="1:12" x14ac:dyDescent="0.25">
      <c r="A3046" s="50" t="s">
        <v>1675</v>
      </c>
      <c r="B3046" s="50" t="s">
        <v>7723</v>
      </c>
      <c r="C3046" s="204">
        <v>13.023999999999999</v>
      </c>
      <c r="D3046" s="204">
        <v>1.9059999999999999</v>
      </c>
      <c r="E3046" s="204">
        <v>0.38100000000000001</v>
      </c>
      <c r="F3046" s="204">
        <v>7.4999999999999997E-2</v>
      </c>
      <c r="G3046" s="204">
        <v>63.51</v>
      </c>
      <c r="H3046" s="204">
        <v>22.594000000000001</v>
      </c>
      <c r="I3046" s="204">
        <v>10.039</v>
      </c>
      <c r="J3046" s="204">
        <v>13.855</v>
      </c>
      <c r="K3046" s="204">
        <v>17.315000000000001</v>
      </c>
      <c r="L3046" s="204">
        <v>12.343</v>
      </c>
    </row>
    <row r="3047" spans="1:12" x14ac:dyDescent="0.25">
      <c r="A3047" s="50" t="s">
        <v>1232</v>
      </c>
      <c r="B3047" s="50" t="s">
        <v>7724</v>
      </c>
      <c r="C3047" s="204"/>
      <c r="D3047" s="204"/>
      <c r="E3047" s="204"/>
      <c r="F3047" s="204"/>
      <c r="G3047" s="204"/>
      <c r="H3047" s="204">
        <v>0.69899999999999995</v>
      </c>
      <c r="I3047" s="204"/>
      <c r="J3047" s="204"/>
      <c r="K3047" s="204">
        <v>543.18299999999999</v>
      </c>
      <c r="L3047" s="204"/>
    </row>
    <row r="3048" spans="1:12" x14ac:dyDescent="0.25">
      <c r="A3048" s="50" t="s">
        <v>1187</v>
      </c>
      <c r="B3048" s="50" t="s">
        <v>7725</v>
      </c>
      <c r="C3048" s="204"/>
      <c r="D3048" s="204"/>
      <c r="E3048" s="204"/>
      <c r="F3048" s="204">
        <v>0.94499999999999995</v>
      </c>
      <c r="G3048" s="204">
        <v>12.56</v>
      </c>
      <c r="H3048" s="204"/>
      <c r="I3048" s="204">
        <v>6.2489999999999997</v>
      </c>
      <c r="J3048" s="204">
        <v>6.2089999999999996</v>
      </c>
      <c r="K3048" s="204">
        <v>0.79300000000000004</v>
      </c>
      <c r="L3048" s="204"/>
    </row>
    <row r="3049" spans="1:12" x14ac:dyDescent="0.25">
      <c r="A3049" s="50" t="s">
        <v>1452</v>
      </c>
      <c r="B3049" s="50" t="s">
        <v>7726</v>
      </c>
      <c r="C3049" s="204"/>
      <c r="D3049" s="204"/>
      <c r="E3049" s="204">
        <v>0</v>
      </c>
      <c r="F3049" s="204"/>
      <c r="G3049" s="204">
        <v>0.3</v>
      </c>
      <c r="H3049" s="204"/>
      <c r="I3049" s="204">
        <v>0</v>
      </c>
      <c r="J3049" s="204"/>
      <c r="K3049" s="204"/>
      <c r="L3049" s="204"/>
    </row>
    <row r="3050" spans="1:12" x14ac:dyDescent="0.25">
      <c r="A3050" s="50" t="s">
        <v>563</v>
      </c>
      <c r="B3050" s="50" t="s">
        <v>7727</v>
      </c>
      <c r="C3050" s="204"/>
      <c r="D3050" s="204">
        <v>0.16700000000000001</v>
      </c>
      <c r="E3050" s="204">
        <v>0.30099999999999999</v>
      </c>
      <c r="F3050" s="204">
        <v>5.08</v>
      </c>
      <c r="G3050" s="204">
        <v>0</v>
      </c>
      <c r="H3050" s="204"/>
      <c r="I3050" s="204">
        <v>2.3E-2</v>
      </c>
      <c r="J3050" s="204"/>
      <c r="K3050" s="204">
        <v>1.9590000000000001</v>
      </c>
      <c r="L3050" s="204"/>
    </row>
    <row r="3051" spans="1:12" x14ac:dyDescent="0.25">
      <c r="A3051" s="50" t="s">
        <v>4217</v>
      </c>
      <c r="B3051" s="50" t="s">
        <v>7731</v>
      </c>
      <c r="C3051" s="204">
        <v>9.7000000000000003E-2</v>
      </c>
      <c r="D3051" s="204">
        <v>4.0000000000000001E-3</v>
      </c>
      <c r="E3051" s="204"/>
      <c r="F3051" s="204"/>
      <c r="G3051" s="204">
        <v>0.20200000000000001</v>
      </c>
      <c r="H3051" s="204"/>
      <c r="I3051" s="204"/>
      <c r="J3051" s="204"/>
      <c r="K3051" s="204"/>
      <c r="L3051" s="204"/>
    </row>
    <row r="3052" spans="1:12" x14ac:dyDescent="0.25">
      <c r="A3052" s="50" t="s">
        <v>4412</v>
      </c>
      <c r="B3052" s="50" t="s">
        <v>7732</v>
      </c>
      <c r="C3052" s="204"/>
      <c r="D3052" s="204"/>
      <c r="E3052" s="204"/>
      <c r="F3052" s="204"/>
      <c r="G3052" s="204"/>
      <c r="H3052" s="204">
        <v>2.4209999999999998</v>
      </c>
      <c r="I3052" s="204"/>
      <c r="J3052" s="204"/>
      <c r="K3052" s="204"/>
      <c r="L3052" s="204"/>
    </row>
    <row r="3053" spans="1:12" x14ac:dyDescent="0.25">
      <c r="A3053" s="50" t="s">
        <v>4218</v>
      </c>
      <c r="B3053" s="50" t="s">
        <v>7735</v>
      </c>
      <c r="C3053" s="204"/>
      <c r="D3053" s="204"/>
      <c r="E3053" s="204"/>
      <c r="F3053" s="204"/>
      <c r="G3053" s="204"/>
      <c r="H3053" s="204">
        <v>4.9000000000000002E-2</v>
      </c>
      <c r="I3053" s="204">
        <v>0</v>
      </c>
      <c r="J3053" s="204"/>
      <c r="K3053" s="204"/>
      <c r="L3053" s="204"/>
    </row>
    <row r="3054" spans="1:12" x14ac:dyDescent="0.25">
      <c r="A3054" s="50" t="s">
        <v>3556</v>
      </c>
      <c r="B3054" s="50" t="s">
        <v>7739</v>
      </c>
      <c r="C3054" s="204"/>
      <c r="D3054" s="204"/>
      <c r="E3054" s="204">
        <v>0</v>
      </c>
      <c r="F3054" s="204"/>
      <c r="G3054" s="204"/>
      <c r="H3054" s="204"/>
      <c r="I3054" s="204"/>
      <c r="J3054" s="204">
        <v>1.802</v>
      </c>
      <c r="K3054" s="204"/>
      <c r="L3054" s="204"/>
    </row>
    <row r="3055" spans="1:12" x14ac:dyDescent="0.25">
      <c r="A3055" s="50" t="s">
        <v>3863</v>
      </c>
      <c r="B3055" s="50" t="s">
        <v>7741</v>
      </c>
      <c r="C3055" s="204"/>
      <c r="D3055" s="204"/>
      <c r="E3055" s="204">
        <v>0.121</v>
      </c>
      <c r="F3055" s="204"/>
      <c r="G3055" s="204"/>
      <c r="H3055" s="204"/>
      <c r="I3055" s="204"/>
      <c r="J3055" s="204"/>
      <c r="K3055" s="204"/>
      <c r="L3055" s="204"/>
    </row>
    <row r="3056" spans="1:12" x14ac:dyDescent="0.25">
      <c r="A3056" s="50" t="s">
        <v>781</v>
      </c>
      <c r="B3056" s="50" t="s">
        <v>7743</v>
      </c>
      <c r="C3056" s="204">
        <v>20.27</v>
      </c>
      <c r="D3056" s="204">
        <v>5.774</v>
      </c>
      <c r="E3056" s="204">
        <v>0.47199999999999998</v>
      </c>
      <c r="F3056" s="204">
        <v>28.609000000000002</v>
      </c>
      <c r="G3056" s="204">
        <v>32.621000000000002</v>
      </c>
      <c r="H3056" s="204">
        <v>119.31</v>
      </c>
      <c r="I3056" s="204">
        <v>156.36699999999999</v>
      </c>
      <c r="J3056" s="204">
        <v>284.21499999999997</v>
      </c>
      <c r="K3056" s="204">
        <v>343.577</v>
      </c>
      <c r="L3056" s="204">
        <v>603.16700000000003</v>
      </c>
    </row>
    <row r="3057" spans="1:12" x14ac:dyDescent="0.25">
      <c r="A3057" s="50" t="s">
        <v>1337</v>
      </c>
      <c r="B3057" s="50" t="s">
        <v>7744</v>
      </c>
      <c r="C3057" s="204">
        <v>12.494</v>
      </c>
      <c r="D3057" s="204"/>
      <c r="E3057" s="204"/>
      <c r="F3057" s="204"/>
      <c r="G3057" s="204">
        <v>0.25</v>
      </c>
      <c r="H3057" s="204">
        <v>0.10100000000000001</v>
      </c>
      <c r="I3057" s="204">
        <v>0.91</v>
      </c>
      <c r="J3057" s="204">
        <v>4.21</v>
      </c>
      <c r="K3057" s="204">
        <v>3.6999999999999998E-2</v>
      </c>
      <c r="L3057" s="204"/>
    </row>
    <row r="3058" spans="1:12" x14ac:dyDescent="0.25">
      <c r="A3058" s="50" t="s">
        <v>976</v>
      </c>
      <c r="B3058" s="50" t="s">
        <v>7745</v>
      </c>
      <c r="C3058" s="204"/>
      <c r="D3058" s="204"/>
      <c r="E3058" s="204"/>
      <c r="F3058" s="204">
        <v>0</v>
      </c>
      <c r="G3058" s="204"/>
      <c r="H3058" s="204"/>
      <c r="I3058" s="204"/>
      <c r="J3058" s="204"/>
      <c r="K3058" s="204">
        <v>2.5379999999999998</v>
      </c>
      <c r="L3058" s="204"/>
    </row>
    <row r="3059" spans="1:12" x14ac:dyDescent="0.25">
      <c r="A3059" s="50" t="s">
        <v>1060</v>
      </c>
      <c r="B3059" s="50" t="s">
        <v>7747</v>
      </c>
      <c r="C3059" s="204">
        <v>0.48699999999999999</v>
      </c>
      <c r="D3059" s="204">
        <v>0.38100000000000001</v>
      </c>
      <c r="E3059" s="204"/>
      <c r="F3059" s="204"/>
      <c r="G3059" s="204">
        <v>2.4409999999999998</v>
      </c>
      <c r="H3059" s="204">
        <v>2.044</v>
      </c>
      <c r="I3059" s="204">
        <v>2.8730000000000002</v>
      </c>
      <c r="J3059" s="204"/>
      <c r="K3059" s="204">
        <v>18.431000000000001</v>
      </c>
      <c r="L3059" s="204"/>
    </row>
    <row r="3060" spans="1:12" x14ac:dyDescent="0.25">
      <c r="A3060" s="50" t="s">
        <v>3288</v>
      </c>
      <c r="B3060" s="50" t="s">
        <v>7748</v>
      </c>
      <c r="C3060" s="204"/>
      <c r="D3060" s="204">
        <v>8.3000000000000004E-2</v>
      </c>
      <c r="E3060" s="204">
        <v>0.91500000000000004</v>
      </c>
      <c r="F3060" s="204"/>
      <c r="G3060" s="204">
        <v>0.03</v>
      </c>
      <c r="H3060" s="204">
        <v>2.7E-2</v>
      </c>
      <c r="I3060" s="204"/>
      <c r="J3060" s="204">
        <v>16.097999999999999</v>
      </c>
      <c r="K3060" s="204">
        <v>9.02</v>
      </c>
      <c r="L3060" s="204">
        <v>8.8279999999999994</v>
      </c>
    </row>
    <row r="3061" spans="1:12" x14ac:dyDescent="0.25">
      <c r="A3061" s="50" t="s">
        <v>1694</v>
      </c>
      <c r="B3061" s="50" t="s">
        <v>7749</v>
      </c>
      <c r="C3061" s="204"/>
      <c r="D3061" s="204"/>
      <c r="E3061" s="204"/>
      <c r="F3061" s="204"/>
      <c r="G3061" s="204"/>
      <c r="H3061" s="204">
        <v>1.2E-2</v>
      </c>
      <c r="I3061" s="204"/>
      <c r="J3061" s="204"/>
      <c r="K3061" s="204">
        <v>0.14000000000000001</v>
      </c>
      <c r="L3061" s="204"/>
    </row>
    <row r="3062" spans="1:12" x14ac:dyDescent="0.25">
      <c r="A3062" s="50" t="s">
        <v>1305</v>
      </c>
      <c r="B3062" s="50" t="s">
        <v>7750</v>
      </c>
      <c r="C3062" s="204">
        <v>8.8710000000000004</v>
      </c>
      <c r="D3062" s="204">
        <v>0.11</v>
      </c>
      <c r="E3062" s="204">
        <v>2.3410000000000002</v>
      </c>
      <c r="F3062" s="204">
        <v>17.629000000000001</v>
      </c>
      <c r="G3062" s="204">
        <v>0.04</v>
      </c>
      <c r="H3062" s="204">
        <v>4.1459999999999999</v>
      </c>
      <c r="I3062" s="204">
        <v>48.183</v>
      </c>
      <c r="J3062" s="204">
        <v>77.971999999999994</v>
      </c>
      <c r="K3062" s="204">
        <v>7.6950000000000003</v>
      </c>
      <c r="L3062" s="204">
        <v>8.1519999999999992</v>
      </c>
    </row>
    <row r="3063" spans="1:12" x14ac:dyDescent="0.25">
      <c r="A3063" s="50" t="s">
        <v>2137</v>
      </c>
      <c r="B3063" s="50" t="s">
        <v>7751</v>
      </c>
      <c r="C3063" s="204"/>
      <c r="D3063" s="204"/>
      <c r="E3063" s="204"/>
      <c r="F3063" s="204"/>
      <c r="G3063" s="204"/>
      <c r="H3063" s="204">
        <v>2.4049999999999998</v>
      </c>
      <c r="I3063" s="204"/>
      <c r="J3063" s="204"/>
      <c r="K3063" s="204"/>
      <c r="L3063" s="204"/>
    </row>
    <row r="3064" spans="1:12" x14ac:dyDescent="0.25">
      <c r="A3064" s="50" t="s">
        <v>600</v>
      </c>
      <c r="B3064" s="50" t="s">
        <v>7752</v>
      </c>
      <c r="C3064" s="204"/>
      <c r="D3064" s="204"/>
      <c r="E3064" s="204"/>
      <c r="F3064" s="204">
        <v>7.6999999999999999E-2</v>
      </c>
      <c r="G3064" s="204">
        <v>5.2880000000000003</v>
      </c>
      <c r="H3064" s="204"/>
      <c r="I3064" s="204">
        <v>0.23100000000000001</v>
      </c>
      <c r="J3064" s="204"/>
      <c r="K3064" s="204"/>
      <c r="L3064" s="204"/>
    </row>
    <row r="3065" spans="1:12" x14ac:dyDescent="0.25">
      <c r="A3065" s="50" t="s">
        <v>1747</v>
      </c>
      <c r="B3065" s="50" t="s">
        <v>7754</v>
      </c>
      <c r="C3065" s="204">
        <v>1.202</v>
      </c>
      <c r="D3065" s="204"/>
      <c r="E3065" s="204"/>
      <c r="F3065" s="204">
        <v>2.1520000000000001</v>
      </c>
      <c r="G3065" s="204"/>
      <c r="H3065" s="204"/>
      <c r="I3065" s="204">
        <v>0.94699999999999995</v>
      </c>
      <c r="J3065" s="204"/>
      <c r="K3065" s="204">
        <v>0.83499999999999996</v>
      </c>
      <c r="L3065" s="204"/>
    </row>
    <row r="3066" spans="1:12" x14ac:dyDescent="0.25">
      <c r="A3066" s="50" t="s">
        <v>2120</v>
      </c>
      <c r="B3066" s="50" t="s">
        <v>7755</v>
      </c>
      <c r="C3066" s="204"/>
      <c r="D3066" s="204">
        <v>0</v>
      </c>
      <c r="E3066" s="204">
        <v>0</v>
      </c>
      <c r="F3066" s="204"/>
      <c r="G3066" s="204">
        <v>29.169</v>
      </c>
      <c r="H3066" s="204"/>
      <c r="I3066" s="204">
        <v>0</v>
      </c>
      <c r="J3066" s="204"/>
      <c r="K3066" s="204">
        <v>0</v>
      </c>
      <c r="L3066" s="204"/>
    </row>
    <row r="3067" spans="1:12" x14ac:dyDescent="0.25">
      <c r="A3067" s="50" t="s">
        <v>1885</v>
      </c>
      <c r="B3067" s="50" t="s">
        <v>7756</v>
      </c>
      <c r="C3067" s="204"/>
      <c r="D3067" s="204">
        <v>8.8140000000000001</v>
      </c>
      <c r="E3067" s="204">
        <v>0</v>
      </c>
      <c r="F3067" s="204"/>
      <c r="G3067" s="204"/>
      <c r="H3067" s="204"/>
      <c r="I3067" s="204">
        <v>0</v>
      </c>
      <c r="J3067" s="204"/>
      <c r="K3067" s="204"/>
      <c r="L3067" s="204"/>
    </row>
    <row r="3068" spans="1:12" x14ac:dyDescent="0.25">
      <c r="A3068" s="50" t="s">
        <v>1999</v>
      </c>
      <c r="B3068" s="50" t="s">
        <v>7757</v>
      </c>
      <c r="C3068" s="204"/>
      <c r="D3068" s="204">
        <v>37.168999999999997</v>
      </c>
      <c r="E3068" s="204">
        <v>0.29199999999999998</v>
      </c>
      <c r="F3068" s="204"/>
      <c r="G3068" s="204">
        <v>0</v>
      </c>
      <c r="H3068" s="204">
        <v>20.722000000000001</v>
      </c>
      <c r="I3068" s="204">
        <v>0.10299999999999999</v>
      </c>
      <c r="J3068" s="204"/>
      <c r="K3068" s="204"/>
      <c r="L3068" s="204"/>
    </row>
    <row r="3069" spans="1:12" x14ac:dyDescent="0.25">
      <c r="A3069" s="50" t="s">
        <v>878</v>
      </c>
      <c r="B3069" s="50" t="s">
        <v>7758</v>
      </c>
      <c r="C3069" s="204">
        <v>47.851999999999997</v>
      </c>
      <c r="D3069" s="204">
        <v>718.00199999999995</v>
      </c>
      <c r="E3069" s="204">
        <v>19.626000000000001</v>
      </c>
      <c r="F3069" s="204">
        <v>0</v>
      </c>
      <c r="G3069" s="204">
        <v>18.015999999999998</v>
      </c>
      <c r="H3069" s="204">
        <v>18.170000000000002</v>
      </c>
      <c r="I3069" s="204">
        <v>1.159</v>
      </c>
      <c r="J3069" s="204">
        <v>0</v>
      </c>
      <c r="K3069" s="204">
        <v>1.26</v>
      </c>
      <c r="L3069" s="204"/>
    </row>
    <row r="3070" spans="1:12" x14ac:dyDescent="0.25">
      <c r="A3070" s="50" t="s">
        <v>296</v>
      </c>
      <c r="B3070" s="50" t="s">
        <v>7759</v>
      </c>
      <c r="C3070" s="204">
        <v>8.1020000000000003</v>
      </c>
      <c r="D3070" s="204">
        <v>1847.232</v>
      </c>
      <c r="E3070" s="204">
        <v>0</v>
      </c>
      <c r="F3070" s="204"/>
      <c r="G3070" s="204">
        <v>5.3070000000000004</v>
      </c>
      <c r="H3070" s="204">
        <v>44.8</v>
      </c>
      <c r="I3070" s="204">
        <v>19.866</v>
      </c>
      <c r="J3070" s="204"/>
      <c r="K3070" s="204">
        <v>1.4</v>
      </c>
      <c r="L3070" s="204"/>
    </row>
    <row r="3071" spans="1:12" x14ac:dyDescent="0.25">
      <c r="A3071" s="50" t="s">
        <v>1248</v>
      </c>
      <c r="B3071" s="50" t="s">
        <v>7764</v>
      </c>
      <c r="C3071" s="204">
        <v>0.45200000000000001</v>
      </c>
      <c r="D3071" s="204">
        <v>0</v>
      </c>
      <c r="E3071" s="204">
        <v>0</v>
      </c>
      <c r="F3071" s="204">
        <v>0</v>
      </c>
      <c r="G3071" s="204"/>
      <c r="H3071" s="204">
        <v>0</v>
      </c>
      <c r="I3071" s="204"/>
      <c r="J3071" s="204">
        <v>1.964</v>
      </c>
      <c r="K3071" s="204"/>
      <c r="L3071" s="204"/>
    </row>
    <row r="3072" spans="1:12" x14ac:dyDescent="0.25">
      <c r="A3072" s="50" t="s">
        <v>553</v>
      </c>
      <c r="B3072" s="50" t="s">
        <v>7765</v>
      </c>
      <c r="C3072" s="204">
        <v>8.1170000000000009</v>
      </c>
      <c r="D3072" s="204"/>
      <c r="E3072" s="204">
        <v>0</v>
      </c>
      <c r="F3072" s="204"/>
      <c r="G3072" s="204"/>
      <c r="H3072" s="204"/>
      <c r="I3072" s="204"/>
      <c r="J3072" s="204"/>
      <c r="K3072" s="204"/>
      <c r="L3072" s="204"/>
    </row>
    <row r="3073" spans="1:12" x14ac:dyDescent="0.25">
      <c r="A3073" s="50" t="s">
        <v>1085</v>
      </c>
      <c r="B3073" s="50" t="s">
        <v>7766</v>
      </c>
      <c r="C3073" s="204"/>
      <c r="D3073" s="204">
        <v>0.79800000000000004</v>
      </c>
      <c r="E3073" s="204">
        <v>1.552</v>
      </c>
      <c r="F3073" s="204">
        <v>0.27900000000000003</v>
      </c>
      <c r="G3073" s="204">
        <v>13.705</v>
      </c>
      <c r="H3073" s="204">
        <v>1E-3</v>
      </c>
      <c r="I3073" s="204">
        <v>2.2559999999999998</v>
      </c>
      <c r="J3073" s="204">
        <v>2.14</v>
      </c>
      <c r="K3073" s="204">
        <v>11.122</v>
      </c>
      <c r="L3073" s="204"/>
    </row>
    <row r="3074" spans="1:12" x14ac:dyDescent="0.25">
      <c r="A3074" s="50" t="s">
        <v>1839</v>
      </c>
      <c r="B3074" s="50" t="s">
        <v>7767</v>
      </c>
      <c r="C3074" s="204">
        <v>0.17599999999999999</v>
      </c>
      <c r="D3074" s="204">
        <v>8.5380000000000003</v>
      </c>
      <c r="E3074" s="204">
        <v>0.58399999999999996</v>
      </c>
      <c r="F3074" s="204">
        <v>0</v>
      </c>
      <c r="G3074" s="204">
        <v>2.17</v>
      </c>
      <c r="H3074" s="204">
        <v>0.76500000000000001</v>
      </c>
      <c r="I3074" s="204">
        <v>0.54700000000000004</v>
      </c>
      <c r="J3074" s="204">
        <v>0</v>
      </c>
      <c r="K3074" s="204">
        <v>0.126</v>
      </c>
      <c r="L3074" s="204">
        <v>0</v>
      </c>
    </row>
    <row r="3075" spans="1:12" x14ac:dyDescent="0.25">
      <c r="A3075" s="50" t="s">
        <v>949</v>
      </c>
      <c r="B3075" s="50" t="s">
        <v>7768</v>
      </c>
      <c r="C3075" s="204">
        <v>38.99</v>
      </c>
      <c r="D3075" s="204">
        <v>30.475000000000001</v>
      </c>
      <c r="E3075" s="204">
        <v>30.396999999999998</v>
      </c>
      <c r="F3075" s="204">
        <v>24.533000000000001</v>
      </c>
      <c r="G3075" s="204">
        <v>96.195999999999998</v>
      </c>
      <c r="H3075" s="204">
        <v>317.12</v>
      </c>
      <c r="I3075" s="204">
        <v>317.94</v>
      </c>
      <c r="J3075" s="204">
        <v>398.64100000000002</v>
      </c>
      <c r="K3075" s="204">
        <v>319.548</v>
      </c>
      <c r="L3075" s="204">
        <v>332.54399999999998</v>
      </c>
    </row>
    <row r="3076" spans="1:12" x14ac:dyDescent="0.25">
      <c r="A3076" s="50" t="s">
        <v>3335</v>
      </c>
      <c r="B3076" s="50" t="s">
        <v>7769</v>
      </c>
      <c r="C3076" s="204"/>
      <c r="D3076" s="204"/>
      <c r="E3076" s="204"/>
      <c r="F3076" s="204"/>
      <c r="G3076" s="204"/>
      <c r="H3076" s="204">
        <v>9.4E-2</v>
      </c>
      <c r="I3076" s="204"/>
      <c r="J3076" s="204"/>
      <c r="K3076" s="204"/>
      <c r="L3076" s="204"/>
    </row>
    <row r="3077" spans="1:12" x14ac:dyDescent="0.25">
      <c r="A3077" s="50" t="s">
        <v>2196</v>
      </c>
      <c r="B3077" s="50" t="s">
        <v>7770</v>
      </c>
      <c r="C3077" s="204">
        <v>0.79300000000000004</v>
      </c>
      <c r="D3077" s="204">
        <v>3.9E-2</v>
      </c>
      <c r="E3077" s="204">
        <v>5.2050000000000001</v>
      </c>
      <c r="F3077" s="204">
        <v>0.35199999999999998</v>
      </c>
      <c r="G3077" s="204">
        <v>0.13</v>
      </c>
      <c r="H3077" s="204">
        <v>9.9000000000000005E-2</v>
      </c>
      <c r="I3077" s="204">
        <v>12.013</v>
      </c>
      <c r="J3077" s="204">
        <v>2.6659999999999999</v>
      </c>
      <c r="K3077" s="204">
        <v>5.7270000000000003</v>
      </c>
      <c r="L3077" s="204"/>
    </row>
    <row r="3078" spans="1:12" x14ac:dyDescent="0.25">
      <c r="A3078" s="50" t="s">
        <v>2281</v>
      </c>
      <c r="B3078" s="50" t="s">
        <v>7771</v>
      </c>
      <c r="C3078" s="204">
        <v>0.27600000000000002</v>
      </c>
      <c r="D3078" s="204"/>
      <c r="E3078" s="204"/>
      <c r="F3078" s="204">
        <v>0.17499999999999999</v>
      </c>
      <c r="G3078" s="204"/>
      <c r="H3078" s="204">
        <v>2.3650000000000002</v>
      </c>
      <c r="I3078" s="204">
        <v>9.0999999999999998E-2</v>
      </c>
      <c r="J3078" s="204">
        <v>4.5279999999999996</v>
      </c>
      <c r="K3078" s="204"/>
      <c r="L3078" s="204"/>
    </row>
    <row r="3079" spans="1:12" x14ac:dyDescent="0.25">
      <c r="A3079" s="50" t="s">
        <v>1599</v>
      </c>
      <c r="B3079" s="50" t="s">
        <v>7772</v>
      </c>
      <c r="C3079" s="204">
        <v>3.4990000000000001</v>
      </c>
      <c r="D3079" s="204">
        <v>0.11</v>
      </c>
      <c r="E3079" s="204">
        <v>2.2189999999999999</v>
      </c>
      <c r="F3079" s="204">
        <v>1.395</v>
      </c>
      <c r="G3079" s="204">
        <v>10.134</v>
      </c>
      <c r="H3079" s="204">
        <v>0.20200000000000001</v>
      </c>
      <c r="I3079" s="204">
        <v>0.26900000000000002</v>
      </c>
      <c r="J3079" s="204">
        <v>0.47699999999999998</v>
      </c>
      <c r="K3079" s="204">
        <v>2.1000000000000001E-2</v>
      </c>
      <c r="L3079" s="204"/>
    </row>
    <row r="3080" spans="1:12" x14ac:dyDescent="0.25">
      <c r="A3080" s="50" t="s">
        <v>3745</v>
      </c>
      <c r="B3080" s="50" t="s">
        <v>7773</v>
      </c>
      <c r="C3080" s="204"/>
      <c r="D3080" s="204">
        <v>0</v>
      </c>
      <c r="E3080" s="204">
        <v>178.732</v>
      </c>
      <c r="F3080" s="204">
        <v>461.70299999999997</v>
      </c>
      <c r="G3080" s="204">
        <v>104.54600000000001</v>
      </c>
      <c r="H3080" s="204">
        <v>13.429</v>
      </c>
      <c r="I3080" s="204">
        <v>42.968000000000004</v>
      </c>
      <c r="J3080" s="204">
        <v>27.006</v>
      </c>
      <c r="K3080" s="204"/>
      <c r="L3080" s="204"/>
    </row>
    <row r="3081" spans="1:12" x14ac:dyDescent="0.25">
      <c r="A3081" s="50" t="s">
        <v>10190</v>
      </c>
      <c r="B3081" s="50" t="s">
        <v>10191</v>
      </c>
      <c r="C3081" s="204"/>
      <c r="D3081" s="204"/>
      <c r="E3081" s="204"/>
      <c r="F3081" s="204"/>
      <c r="G3081" s="204">
        <v>1.161</v>
      </c>
      <c r="H3081" s="204">
        <v>0</v>
      </c>
      <c r="I3081" s="204">
        <v>4.8000000000000001E-2</v>
      </c>
      <c r="J3081" s="204"/>
      <c r="K3081" s="204">
        <v>0.1</v>
      </c>
      <c r="L3081" s="204"/>
    </row>
    <row r="3082" spans="1:12" x14ac:dyDescent="0.25">
      <c r="A3082" s="50" t="s">
        <v>807</v>
      </c>
      <c r="B3082" s="50" t="s">
        <v>7780</v>
      </c>
      <c r="C3082" s="204"/>
      <c r="D3082" s="204"/>
      <c r="E3082" s="204"/>
      <c r="F3082" s="204"/>
      <c r="G3082" s="204">
        <v>0.02</v>
      </c>
      <c r="H3082" s="204"/>
      <c r="I3082" s="204"/>
      <c r="J3082" s="204"/>
      <c r="K3082" s="204"/>
      <c r="L3082" s="204"/>
    </row>
    <row r="3083" spans="1:12" x14ac:dyDescent="0.25">
      <c r="A3083" s="50" t="s">
        <v>2353</v>
      </c>
      <c r="B3083" s="50" t="s">
        <v>7785</v>
      </c>
      <c r="C3083" s="204"/>
      <c r="D3083" s="204"/>
      <c r="E3083" s="204"/>
      <c r="F3083" s="204"/>
      <c r="G3083" s="204"/>
      <c r="H3083" s="204">
        <v>0</v>
      </c>
      <c r="I3083" s="204">
        <v>6.3929999999999998</v>
      </c>
      <c r="J3083" s="204"/>
      <c r="K3083" s="204"/>
      <c r="L3083" s="204"/>
    </row>
    <row r="3084" spans="1:12" x14ac:dyDescent="0.25">
      <c r="A3084" s="50" t="s">
        <v>649</v>
      </c>
      <c r="B3084" s="50" t="s">
        <v>7787</v>
      </c>
      <c r="C3084" s="204"/>
      <c r="D3084" s="204"/>
      <c r="E3084" s="204"/>
      <c r="F3084" s="204"/>
      <c r="G3084" s="204"/>
      <c r="H3084" s="204"/>
      <c r="I3084" s="204"/>
      <c r="J3084" s="204">
        <v>2.9009999999999998</v>
      </c>
      <c r="K3084" s="204"/>
      <c r="L3084" s="204"/>
    </row>
    <row r="3085" spans="1:12" x14ac:dyDescent="0.25">
      <c r="A3085" s="50" t="s">
        <v>2198</v>
      </c>
      <c r="B3085" s="50" t="s">
        <v>7789</v>
      </c>
      <c r="C3085" s="204"/>
      <c r="D3085" s="204"/>
      <c r="E3085" s="204"/>
      <c r="F3085" s="204">
        <v>0</v>
      </c>
      <c r="G3085" s="204">
        <v>0</v>
      </c>
      <c r="H3085" s="204">
        <v>0.39400000000000002</v>
      </c>
      <c r="I3085" s="204"/>
      <c r="J3085" s="204"/>
      <c r="K3085" s="204"/>
      <c r="L3085" s="204"/>
    </row>
    <row r="3086" spans="1:12" x14ac:dyDescent="0.25">
      <c r="A3086" s="50" t="s">
        <v>752</v>
      </c>
      <c r="B3086" s="50" t="s">
        <v>7790</v>
      </c>
      <c r="C3086" s="204"/>
      <c r="D3086" s="204">
        <v>0.78200000000000003</v>
      </c>
      <c r="E3086" s="204"/>
      <c r="F3086" s="204">
        <v>0</v>
      </c>
      <c r="G3086" s="204">
        <v>0</v>
      </c>
      <c r="H3086" s="204">
        <v>0</v>
      </c>
      <c r="I3086" s="204">
        <v>11.145</v>
      </c>
      <c r="J3086" s="204"/>
      <c r="K3086" s="204"/>
      <c r="L3086" s="204"/>
    </row>
    <row r="3087" spans="1:12" x14ac:dyDescent="0.25">
      <c r="A3087" s="50" t="s">
        <v>1468</v>
      </c>
      <c r="B3087" s="50" t="s">
        <v>7791</v>
      </c>
      <c r="C3087" s="204"/>
      <c r="D3087" s="204"/>
      <c r="E3087" s="204"/>
      <c r="F3087" s="204"/>
      <c r="G3087" s="204">
        <v>0.35</v>
      </c>
      <c r="H3087" s="204"/>
      <c r="I3087" s="204"/>
      <c r="J3087" s="204"/>
      <c r="K3087" s="204">
        <v>0</v>
      </c>
      <c r="L3087" s="204">
        <v>0</v>
      </c>
    </row>
    <row r="3088" spans="1:12" x14ac:dyDescent="0.25">
      <c r="A3088" s="50" t="s">
        <v>292</v>
      </c>
      <c r="B3088" s="50" t="s">
        <v>7792</v>
      </c>
      <c r="C3088" s="204">
        <v>0.32500000000000001</v>
      </c>
      <c r="D3088" s="204">
        <v>0</v>
      </c>
      <c r="E3088" s="204"/>
      <c r="F3088" s="204"/>
      <c r="G3088" s="204"/>
      <c r="H3088" s="204">
        <v>0</v>
      </c>
      <c r="I3088" s="204"/>
      <c r="J3088" s="204">
        <v>0</v>
      </c>
      <c r="K3088" s="204"/>
      <c r="L3088" s="204"/>
    </row>
    <row r="3089" spans="1:12" x14ac:dyDescent="0.25">
      <c r="A3089" s="50" t="s">
        <v>1771</v>
      </c>
      <c r="B3089" s="50" t="s">
        <v>7795</v>
      </c>
      <c r="C3089" s="204"/>
      <c r="D3089" s="204">
        <v>0</v>
      </c>
      <c r="E3089" s="204"/>
      <c r="F3089" s="204">
        <v>7.0000000000000007E-2</v>
      </c>
      <c r="G3089" s="204"/>
      <c r="H3089" s="204"/>
      <c r="I3089" s="204"/>
      <c r="J3089" s="204"/>
      <c r="K3089" s="204">
        <v>0</v>
      </c>
      <c r="L3089" s="204"/>
    </row>
    <row r="3090" spans="1:12" x14ac:dyDescent="0.25">
      <c r="A3090" s="50" t="s">
        <v>1648</v>
      </c>
      <c r="B3090" s="50" t="s">
        <v>7797</v>
      </c>
      <c r="C3090" s="204"/>
      <c r="D3090" s="204"/>
      <c r="E3090" s="204"/>
      <c r="F3090" s="204"/>
      <c r="G3090" s="204"/>
      <c r="H3090" s="204"/>
      <c r="I3090" s="204"/>
      <c r="J3090" s="204">
        <v>7.0019999999999998</v>
      </c>
      <c r="K3090" s="204">
        <v>0</v>
      </c>
      <c r="L3090" s="204"/>
    </row>
    <row r="3091" spans="1:12" x14ac:dyDescent="0.25">
      <c r="A3091" s="50" t="s">
        <v>608</v>
      </c>
      <c r="B3091" s="50" t="s">
        <v>7798</v>
      </c>
      <c r="C3091" s="204"/>
      <c r="D3091" s="204"/>
      <c r="E3091" s="204">
        <v>9.6000000000000002E-2</v>
      </c>
      <c r="F3091" s="204"/>
      <c r="G3091" s="204"/>
      <c r="H3091" s="204">
        <v>0</v>
      </c>
      <c r="I3091" s="204"/>
      <c r="J3091" s="204"/>
      <c r="K3091" s="204">
        <v>0</v>
      </c>
      <c r="L3091" s="204"/>
    </row>
    <row r="3092" spans="1:12" x14ac:dyDescent="0.25">
      <c r="A3092" s="50" t="s">
        <v>202</v>
      </c>
      <c r="B3092" s="50" t="s">
        <v>7800</v>
      </c>
      <c r="C3092" s="204"/>
      <c r="D3092" s="204">
        <v>0.01</v>
      </c>
      <c r="E3092" s="204">
        <v>0.17</v>
      </c>
      <c r="F3092" s="204">
        <v>6.0000000000000001E-3</v>
      </c>
      <c r="G3092" s="204">
        <v>0</v>
      </c>
      <c r="H3092" s="204">
        <v>3.552</v>
      </c>
      <c r="I3092" s="204">
        <v>1.2E-2</v>
      </c>
      <c r="J3092" s="204">
        <v>0.7</v>
      </c>
      <c r="K3092" s="204">
        <v>0</v>
      </c>
      <c r="L3092" s="204"/>
    </row>
    <row r="3093" spans="1:12" x14ac:dyDescent="0.25">
      <c r="A3093" s="50" t="s">
        <v>1501</v>
      </c>
      <c r="B3093" s="50" t="s">
        <v>7805</v>
      </c>
      <c r="C3093" s="204"/>
      <c r="D3093" s="204"/>
      <c r="E3093" s="204">
        <v>0.36699999999999999</v>
      </c>
      <c r="F3093" s="204"/>
      <c r="G3093" s="204"/>
      <c r="H3093" s="204"/>
      <c r="I3093" s="204">
        <v>0</v>
      </c>
      <c r="J3093" s="204"/>
      <c r="K3093" s="204">
        <v>0</v>
      </c>
      <c r="L3093" s="204"/>
    </row>
    <row r="3094" spans="1:12" x14ac:dyDescent="0.25">
      <c r="A3094" s="50" t="s">
        <v>4368</v>
      </c>
      <c r="B3094" s="50" t="s">
        <v>7807</v>
      </c>
      <c r="C3094" s="204"/>
      <c r="D3094" s="204">
        <v>0</v>
      </c>
      <c r="E3094" s="204">
        <v>0</v>
      </c>
      <c r="F3094" s="204">
        <v>0</v>
      </c>
      <c r="G3094" s="204">
        <v>0</v>
      </c>
      <c r="H3094" s="204">
        <v>0</v>
      </c>
      <c r="I3094" s="204">
        <v>2.1000000000000001E-2</v>
      </c>
      <c r="J3094" s="204">
        <v>2.4319999999999999</v>
      </c>
      <c r="K3094" s="204">
        <v>0.997</v>
      </c>
      <c r="L3094" s="204"/>
    </row>
    <row r="3095" spans="1:12" x14ac:dyDescent="0.25">
      <c r="A3095" s="50" t="s">
        <v>4158</v>
      </c>
      <c r="B3095" s="50" t="s">
        <v>7810</v>
      </c>
      <c r="C3095" s="204"/>
      <c r="D3095" s="204"/>
      <c r="E3095" s="204"/>
      <c r="F3095" s="204"/>
      <c r="G3095" s="204">
        <v>0</v>
      </c>
      <c r="H3095" s="204">
        <v>0</v>
      </c>
      <c r="I3095" s="204">
        <v>0</v>
      </c>
      <c r="J3095" s="204"/>
      <c r="K3095" s="204">
        <v>2.8000000000000001E-2</v>
      </c>
      <c r="L3095" s="204"/>
    </row>
    <row r="3096" spans="1:12" x14ac:dyDescent="0.25">
      <c r="A3096" s="50" t="s">
        <v>3690</v>
      </c>
      <c r="B3096" s="50" t="s">
        <v>7811</v>
      </c>
      <c r="C3096" s="204"/>
      <c r="D3096" s="204"/>
      <c r="E3096" s="204">
        <v>1E-3</v>
      </c>
      <c r="F3096" s="204"/>
      <c r="G3096" s="204">
        <v>0</v>
      </c>
      <c r="H3096" s="204">
        <v>0</v>
      </c>
      <c r="I3096" s="204">
        <v>4.1000000000000002E-2</v>
      </c>
      <c r="J3096" s="204"/>
      <c r="K3096" s="204"/>
      <c r="L3096" s="204"/>
    </row>
    <row r="3097" spans="1:12" x14ac:dyDescent="0.25">
      <c r="A3097" s="50" t="s">
        <v>1343</v>
      </c>
      <c r="B3097" s="50" t="s">
        <v>7812</v>
      </c>
      <c r="C3097" s="204"/>
      <c r="D3097" s="204">
        <v>12.172000000000001</v>
      </c>
      <c r="E3097" s="204">
        <v>0</v>
      </c>
      <c r="F3097" s="204"/>
      <c r="G3097" s="204"/>
      <c r="H3097" s="204">
        <v>0</v>
      </c>
      <c r="I3097" s="204"/>
      <c r="J3097" s="204"/>
      <c r="K3097" s="204">
        <v>0.65300000000000002</v>
      </c>
      <c r="L3097" s="204"/>
    </row>
    <row r="3098" spans="1:12" x14ac:dyDescent="0.25">
      <c r="A3098" s="50" t="s">
        <v>3737</v>
      </c>
      <c r="B3098" s="50" t="s">
        <v>7813</v>
      </c>
      <c r="C3098" s="204"/>
      <c r="D3098" s="204"/>
      <c r="E3098" s="204">
        <v>0.20300000000000001</v>
      </c>
      <c r="F3098" s="204"/>
      <c r="G3098" s="204"/>
      <c r="H3098" s="204"/>
      <c r="I3098" s="204">
        <v>0</v>
      </c>
      <c r="J3098" s="204"/>
      <c r="K3098" s="204"/>
      <c r="L3098" s="204"/>
    </row>
    <row r="3099" spans="1:12" x14ac:dyDescent="0.25">
      <c r="A3099" s="50" t="s">
        <v>2695</v>
      </c>
      <c r="B3099" s="50" t="s">
        <v>7821</v>
      </c>
      <c r="C3099" s="204"/>
      <c r="D3099" s="204"/>
      <c r="E3099" s="204"/>
      <c r="F3099" s="204">
        <v>0.3</v>
      </c>
      <c r="G3099" s="204">
        <v>1.151</v>
      </c>
      <c r="H3099" s="204"/>
      <c r="I3099" s="204">
        <v>9.9000000000000005E-2</v>
      </c>
      <c r="J3099" s="204"/>
      <c r="K3099" s="204">
        <v>2.2989999999999999</v>
      </c>
      <c r="L3099" s="204"/>
    </row>
    <row r="3100" spans="1:12" x14ac:dyDescent="0.25">
      <c r="A3100" s="50" t="s">
        <v>1316</v>
      </c>
      <c r="B3100" s="50" t="s">
        <v>7835</v>
      </c>
      <c r="C3100" s="204"/>
      <c r="D3100" s="204">
        <v>0</v>
      </c>
      <c r="E3100" s="204">
        <v>11.061999999999999</v>
      </c>
      <c r="F3100" s="204">
        <v>0.34200000000000003</v>
      </c>
      <c r="G3100" s="204"/>
      <c r="H3100" s="204">
        <v>0</v>
      </c>
      <c r="I3100" s="204">
        <v>0</v>
      </c>
      <c r="J3100" s="204"/>
      <c r="K3100" s="204">
        <v>0</v>
      </c>
      <c r="L3100" s="204"/>
    </row>
    <row r="3101" spans="1:12" x14ac:dyDescent="0.25">
      <c r="A3101" s="50" t="s">
        <v>1056</v>
      </c>
      <c r="B3101" s="50" t="s">
        <v>7838</v>
      </c>
      <c r="C3101" s="204"/>
      <c r="D3101" s="204"/>
      <c r="E3101" s="204"/>
      <c r="F3101" s="204"/>
      <c r="G3101" s="204"/>
      <c r="H3101" s="204"/>
      <c r="I3101" s="204"/>
      <c r="J3101" s="204">
        <v>6.6529999999999996</v>
      </c>
      <c r="K3101" s="204">
        <v>1.08</v>
      </c>
      <c r="L3101" s="204"/>
    </row>
    <row r="3102" spans="1:12" x14ac:dyDescent="0.25">
      <c r="A3102" s="50" t="s">
        <v>1386</v>
      </c>
      <c r="B3102" s="50" t="s">
        <v>7839</v>
      </c>
      <c r="C3102" s="204"/>
      <c r="D3102" s="204"/>
      <c r="E3102" s="204"/>
      <c r="F3102" s="204"/>
      <c r="G3102" s="204">
        <v>5.5990000000000002</v>
      </c>
      <c r="H3102" s="204"/>
      <c r="I3102" s="204"/>
      <c r="J3102" s="204"/>
      <c r="K3102" s="204"/>
      <c r="L3102" s="204"/>
    </row>
    <row r="3103" spans="1:12" x14ac:dyDescent="0.25">
      <c r="A3103" s="50" t="s">
        <v>2325</v>
      </c>
      <c r="B3103" s="50" t="s">
        <v>7841</v>
      </c>
      <c r="C3103" s="204"/>
      <c r="D3103" s="204"/>
      <c r="E3103" s="204"/>
      <c r="F3103" s="204"/>
      <c r="G3103" s="204"/>
      <c r="H3103" s="204">
        <v>0.10100000000000001</v>
      </c>
      <c r="I3103" s="204">
        <v>9.7000000000000003E-2</v>
      </c>
      <c r="J3103" s="204"/>
      <c r="K3103" s="204"/>
      <c r="L3103" s="204"/>
    </row>
    <row r="3104" spans="1:12" x14ac:dyDescent="0.25">
      <c r="A3104" s="50" t="s">
        <v>3155</v>
      </c>
      <c r="B3104" s="50" t="s">
        <v>7842</v>
      </c>
      <c r="C3104" s="204"/>
      <c r="D3104" s="204"/>
      <c r="E3104" s="204"/>
      <c r="F3104" s="204">
        <v>0.78800000000000003</v>
      </c>
      <c r="G3104" s="204"/>
      <c r="H3104" s="204">
        <v>2.9569999999999999</v>
      </c>
      <c r="I3104" s="204"/>
      <c r="J3104" s="204"/>
      <c r="K3104" s="204"/>
      <c r="L3104" s="204"/>
    </row>
    <row r="3105" spans="1:12" x14ac:dyDescent="0.25">
      <c r="A3105" s="50" t="s">
        <v>1878</v>
      </c>
      <c r="B3105" s="50" t="s">
        <v>7843</v>
      </c>
      <c r="C3105" s="204"/>
      <c r="D3105" s="204"/>
      <c r="E3105" s="204"/>
      <c r="F3105" s="204"/>
      <c r="G3105" s="204">
        <v>0.45</v>
      </c>
      <c r="H3105" s="204"/>
      <c r="I3105" s="204"/>
      <c r="J3105" s="204"/>
      <c r="K3105" s="204"/>
      <c r="L3105" s="204"/>
    </row>
    <row r="3106" spans="1:12" x14ac:dyDescent="0.25">
      <c r="A3106" s="50" t="s">
        <v>1211</v>
      </c>
      <c r="B3106" s="50" t="s">
        <v>7844</v>
      </c>
      <c r="C3106" s="204"/>
      <c r="D3106" s="204"/>
      <c r="E3106" s="204"/>
      <c r="F3106" s="204">
        <v>4.5759999999999996</v>
      </c>
      <c r="G3106" s="204">
        <v>8.4770000000000003</v>
      </c>
      <c r="H3106" s="204"/>
      <c r="I3106" s="204">
        <v>0</v>
      </c>
      <c r="J3106" s="204"/>
      <c r="K3106" s="204"/>
      <c r="L3106" s="204"/>
    </row>
    <row r="3107" spans="1:12" x14ac:dyDescent="0.25">
      <c r="A3107" s="50" t="s">
        <v>1171</v>
      </c>
      <c r="B3107" s="50" t="s">
        <v>7845</v>
      </c>
      <c r="C3107" s="204"/>
      <c r="D3107" s="204"/>
      <c r="E3107" s="204"/>
      <c r="F3107" s="204"/>
      <c r="G3107" s="204">
        <v>0</v>
      </c>
      <c r="H3107" s="204"/>
      <c r="I3107" s="204">
        <v>2930.636</v>
      </c>
      <c r="J3107" s="204">
        <v>378.089</v>
      </c>
      <c r="K3107" s="204">
        <v>0</v>
      </c>
      <c r="L3107" s="204"/>
    </row>
    <row r="3108" spans="1:12" x14ac:dyDescent="0.25">
      <c r="A3108" s="50" t="s">
        <v>3153</v>
      </c>
      <c r="B3108" s="50" t="s">
        <v>7846</v>
      </c>
      <c r="C3108" s="204">
        <v>570.9</v>
      </c>
      <c r="D3108" s="204"/>
      <c r="E3108" s="204">
        <v>0</v>
      </c>
      <c r="F3108" s="204">
        <v>2201.9299999999998</v>
      </c>
      <c r="G3108" s="204"/>
      <c r="H3108" s="204">
        <v>2802.933</v>
      </c>
      <c r="I3108" s="204">
        <v>3534.8760000000002</v>
      </c>
      <c r="J3108" s="204">
        <v>976.22900000000004</v>
      </c>
      <c r="K3108" s="204">
        <v>506.31099999999998</v>
      </c>
      <c r="L3108" s="204">
        <v>1760.162</v>
      </c>
    </row>
    <row r="3109" spans="1:12" x14ac:dyDescent="0.25">
      <c r="A3109" s="50" t="s">
        <v>376</v>
      </c>
      <c r="B3109" s="50" t="s">
        <v>7847</v>
      </c>
      <c r="C3109" s="204"/>
      <c r="D3109" s="204"/>
      <c r="E3109" s="204"/>
      <c r="F3109" s="204"/>
      <c r="G3109" s="204"/>
      <c r="H3109" s="204"/>
      <c r="I3109" s="204"/>
      <c r="J3109" s="204"/>
      <c r="K3109" s="204">
        <v>213.21100000000001</v>
      </c>
      <c r="L3109" s="204"/>
    </row>
    <row r="3110" spans="1:12" x14ac:dyDescent="0.25">
      <c r="A3110" s="50" t="s">
        <v>3744</v>
      </c>
      <c r="B3110" s="50" t="s">
        <v>7848</v>
      </c>
      <c r="C3110" s="204">
        <v>1.0609999999999999</v>
      </c>
      <c r="D3110" s="204">
        <v>1.226</v>
      </c>
      <c r="E3110" s="204"/>
      <c r="F3110" s="204"/>
      <c r="G3110" s="204">
        <v>0.2</v>
      </c>
      <c r="H3110" s="204">
        <v>0.59199999999999997</v>
      </c>
      <c r="I3110" s="204"/>
      <c r="J3110" s="204"/>
      <c r="K3110" s="204">
        <v>2493.9879999999998</v>
      </c>
      <c r="L3110" s="204"/>
    </row>
    <row r="3111" spans="1:12" x14ac:dyDescent="0.25">
      <c r="A3111" s="50" t="s">
        <v>3621</v>
      </c>
      <c r="B3111" s="50" t="s">
        <v>7849</v>
      </c>
      <c r="C3111" s="204"/>
      <c r="D3111" s="204"/>
      <c r="E3111" s="204"/>
      <c r="F3111" s="204"/>
      <c r="G3111" s="204"/>
      <c r="H3111" s="204"/>
      <c r="I3111" s="204">
        <v>1722.077</v>
      </c>
      <c r="J3111" s="204"/>
      <c r="K3111" s="204"/>
      <c r="L3111" s="204"/>
    </row>
    <row r="3112" spans="1:12" x14ac:dyDescent="0.25">
      <c r="A3112" s="50" t="s">
        <v>3720</v>
      </c>
      <c r="B3112" s="50" t="s">
        <v>5026</v>
      </c>
      <c r="C3112" s="204">
        <v>0</v>
      </c>
      <c r="D3112" s="204">
        <v>0</v>
      </c>
      <c r="E3112" s="204">
        <v>0</v>
      </c>
      <c r="F3112" s="204">
        <v>4634.0550000000003</v>
      </c>
      <c r="G3112" s="204"/>
      <c r="H3112" s="204">
        <v>5476.0389999999998</v>
      </c>
      <c r="I3112" s="204">
        <v>20891.112000000001</v>
      </c>
      <c r="J3112" s="204"/>
      <c r="K3112" s="204">
        <v>2099.2190000000001</v>
      </c>
      <c r="L3112" s="204">
        <v>13497.78</v>
      </c>
    </row>
    <row r="3113" spans="1:12" x14ac:dyDescent="0.25">
      <c r="A3113" s="50" t="s">
        <v>3</v>
      </c>
      <c r="B3113" s="50" t="s">
        <v>5021</v>
      </c>
      <c r="C3113" s="204"/>
      <c r="D3113" s="204">
        <v>0</v>
      </c>
      <c r="E3113" s="204">
        <v>0</v>
      </c>
      <c r="F3113" s="204">
        <v>0</v>
      </c>
      <c r="G3113" s="204"/>
      <c r="H3113" s="204">
        <v>0</v>
      </c>
      <c r="I3113" s="204">
        <v>5674.9949999999999</v>
      </c>
      <c r="J3113" s="204"/>
      <c r="K3113" s="204"/>
      <c r="L3113" s="204">
        <v>269.90499999999997</v>
      </c>
    </row>
    <row r="3114" spans="1:12" x14ac:dyDescent="0.25">
      <c r="A3114" s="50" t="s">
        <v>4060</v>
      </c>
      <c r="B3114" s="50" t="s">
        <v>7850</v>
      </c>
      <c r="C3114" s="204"/>
      <c r="D3114" s="204"/>
      <c r="E3114" s="204">
        <v>0.50700000000000001</v>
      </c>
      <c r="F3114" s="204"/>
      <c r="G3114" s="204"/>
      <c r="H3114" s="204"/>
      <c r="I3114" s="204">
        <v>273.14499999999998</v>
      </c>
      <c r="J3114" s="204">
        <v>46.773000000000003</v>
      </c>
      <c r="K3114" s="204"/>
      <c r="L3114" s="204"/>
    </row>
    <row r="3115" spans="1:12" x14ac:dyDescent="0.25">
      <c r="A3115" s="50" t="s">
        <v>1409</v>
      </c>
      <c r="B3115" s="50" t="s">
        <v>7852</v>
      </c>
      <c r="C3115" s="204"/>
      <c r="D3115" s="204"/>
      <c r="E3115" s="204"/>
      <c r="F3115" s="204">
        <v>0.10100000000000001</v>
      </c>
      <c r="G3115" s="204"/>
      <c r="H3115" s="204"/>
      <c r="I3115" s="204"/>
      <c r="J3115" s="204"/>
      <c r="K3115" s="204">
        <v>418.99</v>
      </c>
      <c r="L3115" s="204"/>
    </row>
    <row r="3116" spans="1:12" x14ac:dyDescent="0.25">
      <c r="A3116" s="50" t="s">
        <v>10192</v>
      </c>
      <c r="B3116" s="50" t="s">
        <v>10193</v>
      </c>
      <c r="C3116" s="204"/>
      <c r="D3116" s="204"/>
      <c r="E3116" s="204"/>
      <c r="F3116" s="204">
        <v>15.577</v>
      </c>
      <c r="G3116" s="204"/>
      <c r="H3116" s="204"/>
      <c r="I3116" s="204">
        <v>0</v>
      </c>
      <c r="J3116" s="204"/>
      <c r="K3116" s="204"/>
      <c r="L3116" s="204"/>
    </row>
    <row r="3117" spans="1:12" x14ac:dyDescent="0.25">
      <c r="A3117" s="50" t="s">
        <v>10194</v>
      </c>
      <c r="B3117" s="50" t="s">
        <v>10195</v>
      </c>
      <c r="C3117" s="204"/>
      <c r="D3117" s="204"/>
      <c r="E3117" s="204"/>
      <c r="F3117" s="204">
        <v>7.5129999999999999</v>
      </c>
      <c r="G3117" s="204">
        <v>5.2779999999999996</v>
      </c>
      <c r="H3117" s="204">
        <v>40.929000000000002</v>
      </c>
      <c r="I3117" s="204">
        <v>107.23699999999999</v>
      </c>
      <c r="J3117" s="204">
        <v>3.234</v>
      </c>
      <c r="K3117" s="204">
        <v>28.277999999999999</v>
      </c>
      <c r="L3117" s="204">
        <v>80.063999999999993</v>
      </c>
    </row>
    <row r="3118" spans="1:12" x14ac:dyDescent="0.25">
      <c r="A3118" s="50" t="s">
        <v>1480</v>
      </c>
      <c r="B3118" s="50" t="s">
        <v>7855</v>
      </c>
      <c r="C3118" s="204"/>
      <c r="D3118" s="204"/>
      <c r="E3118" s="204">
        <v>0</v>
      </c>
      <c r="F3118" s="204"/>
      <c r="G3118" s="204"/>
      <c r="H3118" s="204"/>
      <c r="I3118" s="204">
        <v>287.40199999999999</v>
      </c>
      <c r="J3118" s="204">
        <v>0</v>
      </c>
      <c r="K3118" s="204">
        <v>0</v>
      </c>
      <c r="L3118" s="204"/>
    </row>
    <row r="3119" spans="1:12" x14ac:dyDescent="0.25">
      <c r="A3119" s="50" t="s">
        <v>208</v>
      </c>
      <c r="B3119" s="50" t="s">
        <v>7856</v>
      </c>
      <c r="C3119" s="204">
        <v>0</v>
      </c>
      <c r="D3119" s="204">
        <v>0</v>
      </c>
      <c r="E3119" s="204"/>
      <c r="F3119" s="204"/>
      <c r="G3119" s="204"/>
      <c r="H3119" s="204"/>
      <c r="I3119" s="204"/>
      <c r="J3119" s="204"/>
      <c r="K3119" s="204"/>
      <c r="L3119" s="204">
        <v>758.78800000000001</v>
      </c>
    </row>
    <row r="3120" spans="1:12" x14ac:dyDescent="0.25">
      <c r="A3120" s="50" t="s">
        <v>2331</v>
      </c>
      <c r="B3120" s="50" t="s">
        <v>7857</v>
      </c>
      <c r="C3120" s="204"/>
      <c r="D3120" s="204"/>
      <c r="E3120" s="204"/>
      <c r="F3120" s="204">
        <v>8.2270000000000003</v>
      </c>
      <c r="G3120" s="204"/>
      <c r="H3120" s="204"/>
      <c r="I3120" s="204">
        <v>9.0999999999999998E-2</v>
      </c>
      <c r="J3120" s="204"/>
      <c r="K3120" s="204"/>
      <c r="L3120" s="204"/>
    </row>
    <row r="3121" spans="1:12" x14ac:dyDescent="0.25">
      <c r="A3121" s="50" t="s">
        <v>3021</v>
      </c>
      <c r="B3121" s="50" t="s">
        <v>7858</v>
      </c>
      <c r="C3121" s="204"/>
      <c r="D3121" s="204"/>
      <c r="E3121" s="204">
        <v>0</v>
      </c>
      <c r="F3121" s="204">
        <v>0</v>
      </c>
      <c r="G3121" s="204">
        <v>0.3</v>
      </c>
      <c r="H3121" s="204">
        <v>10.031000000000001</v>
      </c>
      <c r="I3121" s="204">
        <v>3.0859999999999999</v>
      </c>
      <c r="J3121" s="204">
        <v>630.14800000000002</v>
      </c>
      <c r="K3121" s="204"/>
      <c r="L3121" s="204"/>
    </row>
    <row r="3122" spans="1:12" x14ac:dyDescent="0.25">
      <c r="A3122" s="50" t="s">
        <v>2848</v>
      </c>
      <c r="B3122" s="50" t="s">
        <v>7860</v>
      </c>
      <c r="C3122" s="204"/>
      <c r="D3122" s="204">
        <v>0</v>
      </c>
      <c r="E3122" s="204"/>
      <c r="F3122" s="204"/>
      <c r="G3122" s="204"/>
      <c r="H3122" s="204">
        <v>0</v>
      </c>
      <c r="I3122" s="204"/>
      <c r="J3122" s="204">
        <v>1.637</v>
      </c>
      <c r="K3122" s="204"/>
      <c r="L3122" s="204"/>
    </row>
    <row r="3123" spans="1:12" x14ac:dyDescent="0.25">
      <c r="A3123" s="50" t="s">
        <v>2915</v>
      </c>
      <c r="B3123" s="50" t="s">
        <v>7862</v>
      </c>
      <c r="C3123" s="204"/>
      <c r="D3123" s="204">
        <v>18.084</v>
      </c>
      <c r="E3123" s="204">
        <v>20.175999999999998</v>
      </c>
      <c r="F3123" s="204">
        <v>0.14099999999999999</v>
      </c>
      <c r="G3123" s="204"/>
      <c r="H3123" s="204">
        <v>1738.662</v>
      </c>
      <c r="I3123" s="204"/>
      <c r="J3123" s="204"/>
      <c r="K3123" s="204"/>
      <c r="L3123" s="204"/>
    </row>
    <row r="3124" spans="1:12" x14ac:dyDescent="0.25">
      <c r="A3124" s="50" t="s">
        <v>2374</v>
      </c>
      <c r="B3124" s="50" t="s">
        <v>7864</v>
      </c>
      <c r="C3124" s="204">
        <v>5.3999999999999999E-2</v>
      </c>
      <c r="D3124" s="204"/>
      <c r="E3124" s="204"/>
      <c r="F3124" s="204"/>
      <c r="G3124" s="204"/>
      <c r="H3124" s="204">
        <v>14.093999999999999</v>
      </c>
      <c r="I3124" s="204"/>
      <c r="J3124" s="204"/>
      <c r="K3124" s="204"/>
      <c r="L3124" s="204"/>
    </row>
    <row r="3125" spans="1:12" x14ac:dyDescent="0.25">
      <c r="A3125" s="50" t="s">
        <v>3071</v>
      </c>
      <c r="B3125" s="50" t="s">
        <v>7865</v>
      </c>
      <c r="C3125" s="204"/>
      <c r="D3125" s="204">
        <v>1.075</v>
      </c>
      <c r="E3125" s="204"/>
      <c r="F3125" s="204"/>
      <c r="G3125" s="204"/>
      <c r="H3125" s="204"/>
      <c r="I3125" s="204"/>
      <c r="J3125" s="204"/>
      <c r="K3125" s="204"/>
      <c r="L3125" s="204"/>
    </row>
    <row r="3126" spans="1:12" x14ac:dyDescent="0.25">
      <c r="A3126" s="50" t="s">
        <v>867</v>
      </c>
      <c r="B3126" s="50" t="s">
        <v>7866</v>
      </c>
      <c r="C3126" s="204">
        <v>1.0069999999999999</v>
      </c>
      <c r="D3126" s="204"/>
      <c r="E3126" s="204">
        <v>36.314999999999998</v>
      </c>
      <c r="F3126" s="204">
        <v>145.16</v>
      </c>
      <c r="G3126" s="204">
        <v>5.5250000000000004</v>
      </c>
      <c r="H3126" s="204">
        <v>6.9660000000000002</v>
      </c>
      <c r="I3126" s="204">
        <v>14.317</v>
      </c>
      <c r="J3126" s="204">
        <v>3.3010000000000002</v>
      </c>
      <c r="K3126" s="204">
        <v>20.355</v>
      </c>
      <c r="L3126" s="204">
        <v>26.756</v>
      </c>
    </row>
    <row r="3127" spans="1:12" x14ac:dyDescent="0.25">
      <c r="A3127" s="50" t="s">
        <v>1092</v>
      </c>
      <c r="B3127" s="50" t="s">
        <v>7867</v>
      </c>
      <c r="C3127" s="204">
        <v>12.629</v>
      </c>
      <c r="D3127" s="204">
        <v>10.836</v>
      </c>
      <c r="E3127" s="204">
        <v>2.7269999999999999</v>
      </c>
      <c r="F3127" s="204">
        <v>2.2599999999999998</v>
      </c>
      <c r="G3127" s="204">
        <v>19.271000000000001</v>
      </c>
      <c r="H3127" s="204">
        <v>1.087</v>
      </c>
      <c r="I3127" s="204">
        <v>2.5259999999999998</v>
      </c>
      <c r="J3127" s="204">
        <v>2.9780000000000002</v>
      </c>
      <c r="K3127" s="204">
        <v>6.6840000000000002</v>
      </c>
      <c r="L3127" s="204">
        <v>23.509</v>
      </c>
    </row>
    <row r="3128" spans="1:12" x14ac:dyDescent="0.25">
      <c r="A3128" s="50" t="s">
        <v>2930</v>
      </c>
      <c r="B3128" s="50" t="s">
        <v>7868</v>
      </c>
      <c r="C3128" s="204"/>
      <c r="D3128" s="204">
        <v>0</v>
      </c>
      <c r="E3128" s="204"/>
      <c r="F3128" s="204"/>
      <c r="G3128" s="204"/>
      <c r="H3128" s="204">
        <v>704.173</v>
      </c>
      <c r="I3128" s="204"/>
      <c r="J3128" s="204"/>
      <c r="K3128" s="204"/>
      <c r="L3128" s="204">
        <v>0</v>
      </c>
    </row>
    <row r="3129" spans="1:12" x14ac:dyDescent="0.25">
      <c r="A3129" s="50" t="s">
        <v>37</v>
      </c>
      <c r="B3129" s="50" t="s">
        <v>7869</v>
      </c>
      <c r="C3129" s="204"/>
      <c r="D3129" s="204"/>
      <c r="E3129" s="204"/>
      <c r="F3129" s="204"/>
      <c r="G3129" s="204">
        <v>21.937999999999999</v>
      </c>
      <c r="H3129" s="204"/>
      <c r="I3129" s="204">
        <v>7.84</v>
      </c>
      <c r="J3129" s="204">
        <v>12882.553</v>
      </c>
      <c r="K3129" s="204">
        <v>8958.4060000000009</v>
      </c>
      <c r="L3129" s="204">
        <v>1185.7090000000001</v>
      </c>
    </row>
    <row r="3130" spans="1:12" x14ac:dyDescent="0.25">
      <c r="A3130" s="50" t="s">
        <v>4083</v>
      </c>
      <c r="B3130" s="50" t="s">
        <v>7870</v>
      </c>
      <c r="C3130" s="204"/>
      <c r="D3130" s="204"/>
      <c r="E3130" s="204"/>
      <c r="F3130" s="204"/>
      <c r="G3130" s="204">
        <v>0</v>
      </c>
      <c r="H3130" s="204"/>
      <c r="I3130" s="204"/>
      <c r="J3130" s="204">
        <v>10763.398999999999</v>
      </c>
      <c r="K3130" s="204">
        <v>12938.271000000001</v>
      </c>
      <c r="L3130" s="204">
        <v>5818.1310000000003</v>
      </c>
    </row>
    <row r="3131" spans="1:12" x14ac:dyDescent="0.25">
      <c r="A3131" s="50" t="s">
        <v>10196</v>
      </c>
      <c r="B3131" s="50" t="s">
        <v>10197</v>
      </c>
      <c r="C3131" s="204"/>
      <c r="D3131" s="204"/>
      <c r="E3131" s="204"/>
      <c r="F3131" s="204"/>
      <c r="G3131" s="204">
        <v>15.417999999999999</v>
      </c>
      <c r="H3131" s="204"/>
      <c r="I3131" s="204"/>
      <c r="J3131" s="204"/>
      <c r="K3131" s="204"/>
      <c r="L3131" s="204"/>
    </row>
    <row r="3132" spans="1:12" x14ac:dyDescent="0.25">
      <c r="A3132" s="50" t="s">
        <v>2054</v>
      </c>
      <c r="B3132" s="50" t="s">
        <v>7881</v>
      </c>
      <c r="C3132" s="204"/>
      <c r="D3132" s="204"/>
      <c r="E3132" s="204">
        <v>0.16200000000000001</v>
      </c>
      <c r="F3132" s="204"/>
      <c r="G3132" s="204"/>
      <c r="H3132" s="204"/>
      <c r="I3132" s="204"/>
      <c r="J3132" s="204"/>
      <c r="K3132" s="204"/>
      <c r="L3132" s="204"/>
    </row>
    <row r="3133" spans="1:12" x14ac:dyDescent="0.25">
      <c r="A3133" s="50" t="s">
        <v>3943</v>
      </c>
      <c r="B3133" s="50" t="s">
        <v>7882</v>
      </c>
      <c r="C3133" s="204"/>
      <c r="D3133" s="204">
        <v>10.028</v>
      </c>
      <c r="E3133" s="204"/>
      <c r="F3133" s="204"/>
      <c r="G3133" s="204">
        <v>0</v>
      </c>
      <c r="H3133" s="204"/>
      <c r="I3133" s="204"/>
      <c r="J3133" s="204"/>
      <c r="K3133" s="204"/>
      <c r="L3133" s="204">
        <v>9.7720000000000002</v>
      </c>
    </row>
    <row r="3134" spans="1:12" x14ac:dyDescent="0.25">
      <c r="A3134" s="50" t="s">
        <v>2224</v>
      </c>
      <c r="B3134" s="50" t="s">
        <v>7884</v>
      </c>
      <c r="C3134" s="204">
        <v>1278.06</v>
      </c>
      <c r="D3134" s="204">
        <v>717.49</v>
      </c>
      <c r="E3134" s="204">
        <v>294.40800000000002</v>
      </c>
      <c r="F3134" s="204">
        <v>1378.037</v>
      </c>
      <c r="G3134" s="204">
        <v>529.10799999999995</v>
      </c>
      <c r="H3134" s="204">
        <v>472.07299999999998</v>
      </c>
      <c r="I3134" s="204">
        <v>302.267</v>
      </c>
      <c r="J3134" s="204">
        <v>202.87</v>
      </c>
      <c r="K3134" s="204">
        <v>713.06899999999996</v>
      </c>
      <c r="L3134" s="204">
        <v>761.10900000000004</v>
      </c>
    </row>
    <row r="3135" spans="1:12" x14ac:dyDescent="0.25">
      <c r="A3135" s="50" t="s">
        <v>294</v>
      </c>
      <c r="B3135" s="50" t="s">
        <v>7885</v>
      </c>
      <c r="C3135" s="204"/>
      <c r="D3135" s="204"/>
      <c r="E3135" s="204"/>
      <c r="F3135" s="204"/>
      <c r="G3135" s="204"/>
      <c r="H3135" s="204">
        <v>10.346</v>
      </c>
      <c r="I3135" s="204">
        <v>6.4180000000000001</v>
      </c>
      <c r="J3135" s="204"/>
      <c r="K3135" s="204"/>
      <c r="L3135" s="204"/>
    </row>
    <row r="3136" spans="1:12" x14ac:dyDescent="0.25">
      <c r="A3136" s="50" t="s">
        <v>25</v>
      </c>
      <c r="B3136" s="50" t="s">
        <v>7886</v>
      </c>
      <c r="C3136" s="204">
        <v>1153.921</v>
      </c>
      <c r="D3136" s="204">
        <v>3.266</v>
      </c>
      <c r="E3136" s="204">
        <v>49.835000000000001</v>
      </c>
      <c r="F3136" s="204"/>
      <c r="G3136" s="204"/>
      <c r="H3136" s="204"/>
      <c r="I3136" s="204"/>
      <c r="J3136" s="204">
        <v>3601.3870000000002</v>
      </c>
      <c r="K3136" s="204"/>
      <c r="L3136" s="204"/>
    </row>
    <row r="3137" spans="1:12" x14ac:dyDescent="0.25">
      <c r="A3137" s="50" t="s">
        <v>690</v>
      </c>
      <c r="B3137" s="50" t="s">
        <v>7887</v>
      </c>
      <c r="C3137" s="204">
        <v>17.533000000000001</v>
      </c>
      <c r="D3137" s="204">
        <v>40.283000000000001</v>
      </c>
      <c r="E3137" s="204">
        <v>0</v>
      </c>
      <c r="F3137" s="204">
        <v>55.851999999999997</v>
      </c>
      <c r="G3137" s="204">
        <v>27.175999999999998</v>
      </c>
      <c r="H3137" s="204">
        <v>12.977</v>
      </c>
      <c r="I3137" s="204"/>
      <c r="J3137" s="204"/>
      <c r="K3137" s="204"/>
      <c r="L3137" s="204"/>
    </row>
    <row r="3138" spans="1:12" x14ac:dyDescent="0.25">
      <c r="A3138" s="50" t="s">
        <v>79</v>
      </c>
      <c r="B3138" s="50" t="s">
        <v>7889</v>
      </c>
      <c r="C3138" s="204">
        <v>1937.5409999999999</v>
      </c>
      <c r="D3138" s="204">
        <v>3170.0839999999998</v>
      </c>
      <c r="E3138" s="204">
        <v>3843.89</v>
      </c>
      <c r="F3138" s="204">
        <v>9312.6319999999996</v>
      </c>
      <c r="G3138" s="204">
        <v>4955.6080000000002</v>
      </c>
      <c r="H3138" s="204">
        <v>4477.2280000000001</v>
      </c>
      <c r="I3138" s="204">
        <v>2102.3009999999999</v>
      </c>
      <c r="J3138" s="204">
        <v>1648.6369999999999</v>
      </c>
      <c r="K3138" s="204">
        <v>1492.117</v>
      </c>
      <c r="L3138" s="204">
        <v>2994.7310000000002</v>
      </c>
    </row>
    <row r="3139" spans="1:12" x14ac:dyDescent="0.25">
      <c r="A3139" s="50" t="s">
        <v>4219</v>
      </c>
      <c r="B3139" s="50" t="s">
        <v>7890</v>
      </c>
      <c r="C3139" s="204"/>
      <c r="D3139" s="204"/>
      <c r="E3139" s="204"/>
      <c r="F3139" s="204"/>
      <c r="G3139" s="204"/>
      <c r="H3139" s="204"/>
      <c r="I3139" s="204"/>
      <c r="J3139" s="204"/>
      <c r="K3139" s="204"/>
      <c r="L3139" s="204">
        <v>27242.061000000002</v>
      </c>
    </row>
    <row r="3140" spans="1:12" x14ac:dyDescent="0.25">
      <c r="A3140" s="50" t="s">
        <v>1739</v>
      </c>
      <c r="B3140" s="50" t="s">
        <v>7895</v>
      </c>
      <c r="C3140" s="204"/>
      <c r="D3140" s="204"/>
      <c r="E3140" s="204"/>
      <c r="F3140" s="204"/>
      <c r="G3140" s="204"/>
      <c r="H3140" s="204">
        <v>9.9000000000000005E-2</v>
      </c>
      <c r="I3140" s="204">
        <v>9.0999999999999998E-2</v>
      </c>
      <c r="J3140" s="204"/>
      <c r="K3140" s="204"/>
      <c r="L3140" s="204"/>
    </row>
    <row r="3141" spans="1:12" x14ac:dyDescent="0.25">
      <c r="A3141" s="50" t="s">
        <v>10198</v>
      </c>
      <c r="B3141" s="50" t="s">
        <v>10199</v>
      </c>
      <c r="C3141" s="204"/>
      <c r="D3141" s="204"/>
      <c r="E3141" s="204"/>
      <c r="F3141" s="204"/>
      <c r="G3141" s="204"/>
      <c r="H3141" s="204"/>
      <c r="I3141" s="204"/>
      <c r="J3141" s="204"/>
      <c r="K3141" s="204">
        <v>0.46600000000000003</v>
      </c>
      <c r="L3141" s="204"/>
    </row>
    <row r="3142" spans="1:12" x14ac:dyDescent="0.25">
      <c r="A3142" s="50" t="s">
        <v>10200</v>
      </c>
      <c r="B3142" s="50" t="s">
        <v>10201</v>
      </c>
      <c r="C3142" s="204"/>
      <c r="D3142" s="204"/>
      <c r="E3142" s="204"/>
      <c r="F3142" s="204"/>
      <c r="G3142" s="204"/>
      <c r="H3142" s="204"/>
      <c r="I3142" s="204"/>
      <c r="J3142" s="204"/>
      <c r="K3142" s="204">
        <v>71.826999999999998</v>
      </c>
      <c r="L3142" s="204"/>
    </row>
    <row r="3143" spans="1:12" x14ac:dyDescent="0.25">
      <c r="A3143" s="50" t="s">
        <v>10202</v>
      </c>
      <c r="B3143" s="50" t="s">
        <v>10203</v>
      </c>
      <c r="C3143" s="204"/>
      <c r="D3143" s="204"/>
      <c r="E3143" s="204"/>
      <c r="F3143" s="204"/>
      <c r="G3143" s="204">
        <v>0</v>
      </c>
      <c r="H3143" s="204">
        <v>0</v>
      </c>
      <c r="I3143" s="204"/>
      <c r="J3143" s="204"/>
      <c r="K3143" s="204">
        <v>0.13800000000000001</v>
      </c>
      <c r="L3143" s="204"/>
    </row>
    <row r="3144" spans="1:12" x14ac:dyDescent="0.25">
      <c r="A3144" s="50" t="s">
        <v>10204</v>
      </c>
      <c r="B3144" s="50" t="s">
        <v>10205</v>
      </c>
      <c r="C3144" s="204"/>
      <c r="D3144" s="204"/>
      <c r="E3144" s="204"/>
      <c r="F3144" s="204">
        <v>0</v>
      </c>
      <c r="G3144" s="204">
        <v>0</v>
      </c>
      <c r="H3144" s="204">
        <v>125.56</v>
      </c>
      <c r="I3144" s="204"/>
      <c r="J3144" s="204"/>
      <c r="K3144" s="204">
        <v>71.328000000000003</v>
      </c>
      <c r="L3144" s="204">
        <v>81.908000000000001</v>
      </c>
    </row>
    <row r="3145" spans="1:12" x14ac:dyDescent="0.25">
      <c r="A3145" s="50" t="s">
        <v>10206</v>
      </c>
      <c r="B3145" s="50" t="s">
        <v>10207</v>
      </c>
      <c r="C3145" s="204"/>
      <c r="D3145" s="204"/>
      <c r="E3145" s="204">
        <v>0.82199999999999995</v>
      </c>
      <c r="F3145" s="204"/>
      <c r="G3145" s="204"/>
      <c r="H3145" s="204">
        <v>42.118000000000002</v>
      </c>
      <c r="I3145" s="204"/>
      <c r="J3145" s="204">
        <v>665.09799999999996</v>
      </c>
      <c r="K3145" s="204"/>
      <c r="L3145" s="204">
        <v>0</v>
      </c>
    </row>
    <row r="3146" spans="1:12" x14ac:dyDescent="0.25">
      <c r="A3146" s="50" t="s">
        <v>10208</v>
      </c>
      <c r="B3146" s="50" t="s">
        <v>10209</v>
      </c>
      <c r="C3146" s="204"/>
      <c r="D3146" s="204"/>
      <c r="E3146" s="204"/>
      <c r="F3146" s="204"/>
      <c r="G3146" s="204"/>
      <c r="H3146" s="204"/>
      <c r="I3146" s="204"/>
      <c r="J3146" s="204"/>
      <c r="K3146" s="204"/>
      <c r="L3146" s="204">
        <v>9.7720000000000002</v>
      </c>
    </row>
    <row r="3147" spans="1:12" x14ac:dyDescent="0.25">
      <c r="A3147" s="50" t="s">
        <v>1088</v>
      </c>
      <c r="B3147" s="50" t="s">
        <v>7922</v>
      </c>
      <c r="C3147" s="204"/>
      <c r="D3147" s="204"/>
      <c r="E3147" s="204"/>
      <c r="F3147" s="204"/>
      <c r="G3147" s="204"/>
      <c r="H3147" s="204">
        <v>195.375</v>
      </c>
      <c r="I3147" s="204">
        <v>343.84500000000003</v>
      </c>
      <c r="J3147" s="204">
        <v>311.07299999999998</v>
      </c>
      <c r="K3147" s="204">
        <v>0</v>
      </c>
      <c r="L3147" s="204">
        <v>0</v>
      </c>
    </row>
    <row r="3148" spans="1:12" x14ac:dyDescent="0.25">
      <c r="A3148" s="50" t="s">
        <v>445</v>
      </c>
      <c r="B3148" s="50" t="s">
        <v>7923</v>
      </c>
      <c r="C3148" s="204"/>
      <c r="D3148" s="204">
        <v>0.82499999999999996</v>
      </c>
      <c r="E3148" s="204">
        <v>0</v>
      </c>
      <c r="F3148" s="204"/>
      <c r="G3148" s="204"/>
      <c r="H3148" s="204"/>
      <c r="I3148" s="204"/>
      <c r="J3148" s="204"/>
      <c r="K3148" s="204"/>
      <c r="L3148" s="204"/>
    </row>
    <row r="3149" spans="1:12" x14ac:dyDescent="0.25">
      <c r="A3149" s="50" t="s">
        <v>10210</v>
      </c>
      <c r="B3149" s="50" t="s">
        <v>10211</v>
      </c>
      <c r="C3149" s="204"/>
      <c r="D3149" s="204"/>
      <c r="E3149" s="204"/>
      <c r="F3149" s="204"/>
      <c r="G3149" s="204"/>
      <c r="H3149" s="204">
        <v>0</v>
      </c>
      <c r="I3149" s="204"/>
      <c r="J3149" s="204">
        <v>395.18299999999999</v>
      </c>
      <c r="K3149" s="204"/>
      <c r="L3149" s="204"/>
    </row>
    <row r="3150" spans="1:12" x14ac:dyDescent="0.25">
      <c r="A3150" s="50" t="s">
        <v>265</v>
      </c>
      <c r="B3150" s="50" t="s">
        <v>7926</v>
      </c>
      <c r="C3150" s="204"/>
      <c r="D3150" s="204"/>
      <c r="E3150" s="204"/>
      <c r="F3150" s="204"/>
      <c r="G3150" s="204"/>
      <c r="H3150" s="204"/>
      <c r="I3150" s="204">
        <v>0</v>
      </c>
      <c r="J3150" s="204">
        <v>246.726</v>
      </c>
      <c r="K3150" s="204">
        <v>33.82</v>
      </c>
      <c r="L3150" s="204"/>
    </row>
    <row r="3151" spans="1:12" x14ac:dyDescent="0.25">
      <c r="A3151" s="50" t="s">
        <v>1252</v>
      </c>
      <c r="B3151" s="50" t="s">
        <v>7937</v>
      </c>
      <c r="C3151" s="204"/>
      <c r="D3151" s="204">
        <v>0.14099999999999999</v>
      </c>
      <c r="E3151" s="204"/>
      <c r="F3151" s="204"/>
      <c r="G3151" s="204"/>
      <c r="H3151" s="204"/>
      <c r="I3151" s="204"/>
      <c r="J3151" s="204"/>
      <c r="K3151" s="204"/>
      <c r="L3151" s="204"/>
    </row>
    <row r="3152" spans="1:12" x14ac:dyDescent="0.25">
      <c r="A3152" s="50" t="s">
        <v>2056</v>
      </c>
      <c r="B3152" s="50" t="s">
        <v>7939</v>
      </c>
      <c r="C3152" s="204"/>
      <c r="D3152" s="204"/>
      <c r="E3152" s="204"/>
      <c r="F3152" s="204">
        <v>0</v>
      </c>
      <c r="G3152" s="204"/>
      <c r="H3152" s="204">
        <v>203.459</v>
      </c>
      <c r="I3152" s="204"/>
      <c r="J3152" s="204"/>
      <c r="K3152" s="204"/>
      <c r="L3152" s="204"/>
    </row>
    <row r="3153" spans="1:12" x14ac:dyDescent="0.25">
      <c r="A3153" s="50" t="s">
        <v>682</v>
      </c>
      <c r="B3153" s="50" t="s">
        <v>7945</v>
      </c>
      <c r="C3153" s="204"/>
      <c r="D3153" s="204"/>
      <c r="E3153" s="204"/>
      <c r="F3153" s="204">
        <v>2.8149999999999999</v>
      </c>
      <c r="G3153" s="204"/>
      <c r="H3153" s="204"/>
      <c r="I3153" s="204"/>
      <c r="J3153" s="204"/>
      <c r="K3153" s="204"/>
      <c r="L3153" s="204"/>
    </row>
    <row r="3154" spans="1:12" x14ac:dyDescent="0.25">
      <c r="A3154" s="50" t="s">
        <v>2185</v>
      </c>
      <c r="B3154" s="50" t="s">
        <v>7946</v>
      </c>
      <c r="C3154" s="204"/>
      <c r="D3154" s="204"/>
      <c r="E3154" s="204"/>
      <c r="F3154" s="204"/>
      <c r="G3154" s="204"/>
      <c r="H3154" s="204"/>
      <c r="I3154" s="204">
        <v>1.9119999999999999</v>
      </c>
      <c r="J3154" s="204">
        <v>0</v>
      </c>
      <c r="K3154" s="204">
        <v>0.46600000000000003</v>
      </c>
      <c r="L3154" s="204"/>
    </row>
    <row r="3155" spans="1:12" x14ac:dyDescent="0.25">
      <c r="A3155" s="50" t="s">
        <v>10212</v>
      </c>
      <c r="B3155" s="50" t="s">
        <v>10213</v>
      </c>
      <c r="C3155" s="204"/>
      <c r="D3155" s="204">
        <v>0.44900000000000001</v>
      </c>
      <c r="E3155" s="204"/>
      <c r="F3155" s="204"/>
      <c r="G3155" s="204"/>
      <c r="H3155" s="204"/>
      <c r="I3155" s="204"/>
      <c r="J3155" s="204"/>
      <c r="K3155" s="204"/>
      <c r="L3155" s="204">
        <v>9.7720000000000002</v>
      </c>
    </row>
    <row r="3156" spans="1:12" x14ac:dyDescent="0.25">
      <c r="A3156" s="50" t="s">
        <v>364</v>
      </c>
      <c r="B3156" s="50" t="s">
        <v>7949</v>
      </c>
      <c r="C3156" s="204"/>
      <c r="D3156" s="204"/>
      <c r="E3156" s="204">
        <v>0.22800000000000001</v>
      </c>
      <c r="F3156" s="204"/>
      <c r="G3156" s="204"/>
      <c r="H3156" s="204"/>
      <c r="I3156" s="204">
        <v>0</v>
      </c>
      <c r="J3156" s="204">
        <v>915.54700000000003</v>
      </c>
      <c r="K3156" s="204">
        <v>4637.1099999999997</v>
      </c>
      <c r="L3156" s="204">
        <v>14.24</v>
      </c>
    </row>
    <row r="3157" spans="1:12" x14ac:dyDescent="0.25">
      <c r="A3157" s="50" t="s">
        <v>144</v>
      </c>
      <c r="B3157" s="50" t="s">
        <v>7950</v>
      </c>
      <c r="C3157" s="204"/>
      <c r="D3157" s="204"/>
      <c r="E3157" s="204">
        <v>0</v>
      </c>
      <c r="F3157" s="204"/>
      <c r="G3157" s="204">
        <v>45.552999999999997</v>
      </c>
      <c r="H3157" s="204"/>
      <c r="I3157" s="204"/>
      <c r="J3157" s="204"/>
      <c r="K3157" s="204">
        <v>290.73700000000002</v>
      </c>
      <c r="L3157" s="204"/>
    </row>
    <row r="3158" spans="1:12" x14ac:dyDescent="0.25">
      <c r="A3158" s="50" t="s">
        <v>10214</v>
      </c>
      <c r="B3158" s="50" t="s">
        <v>10215</v>
      </c>
      <c r="C3158" s="204"/>
      <c r="D3158" s="204">
        <v>0</v>
      </c>
      <c r="E3158" s="204">
        <v>212.94200000000001</v>
      </c>
      <c r="F3158" s="204">
        <v>1.659</v>
      </c>
      <c r="G3158" s="204"/>
      <c r="H3158" s="204">
        <v>154.67400000000001</v>
      </c>
      <c r="I3158" s="204">
        <v>5157.88</v>
      </c>
      <c r="J3158" s="204">
        <v>3163.4720000000002</v>
      </c>
      <c r="K3158" s="204">
        <v>0</v>
      </c>
      <c r="L3158" s="204">
        <v>4680.4319999999998</v>
      </c>
    </row>
    <row r="3159" spans="1:12" x14ac:dyDescent="0.25">
      <c r="A3159" s="50" t="s">
        <v>3031</v>
      </c>
      <c r="B3159" s="50" t="s">
        <v>7954</v>
      </c>
      <c r="C3159" s="204"/>
      <c r="D3159" s="204"/>
      <c r="E3159" s="204"/>
      <c r="F3159" s="204"/>
      <c r="G3159" s="204"/>
      <c r="H3159" s="204"/>
      <c r="I3159" s="204"/>
      <c r="J3159" s="204">
        <v>15.061</v>
      </c>
      <c r="K3159" s="204"/>
      <c r="L3159" s="204"/>
    </row>
    <row r="3160" spans="1:12" x14ac:dyDescent="0.25">
      <c r="A3160" s="50" t="s">
        <v>463</v>
      </c>
      <c r="B3160" s="50" t="s">
        <v>7956</v>
      </c>
      <c r="C3160" s="204"/>
      <c r="D3160" s="204"/>
      <c r="E3160" s="204"/>
      <c r="F3160" s="204"/>
      <c r="G3160" s="204">
        <v>23.427</v>
      </c>
      <c r="H3160" s="204">
        <v>0</v>
      </c>
      <c r="I3160" s="204"/>
      <c r="J3160" s="204"/>
      <c r="K3160" s="204">
        <v>556.41</v>
      </c>
      <c r="L3160" s="204">
        <v>0</v>
      </c>
    </row>
    <row r="3161" spans="1:12" x14ac:dyDescent="0.25">
      <c r="A3161" s="50" t="s">
        <v>1186</v>
      </c>
      <c r="B3161" s="50" t="s">
        <v>7957</v>
      </c>
      <c r="C3161" s="204"/>
      <c r="D3161" s="204">
        <v>0</v>
      </c>
      <c r="E3161" s="204"/>
      <c r="F3161" s="204"/>
      <c r="G3161" s="204"/>
      <c r="H3161" s="204"/>
      <c r="I3161" s="204">
        <v>0</v>
      </c>
      <c r="J3161" s="204"/>
      <c r="K3161" s="204">
        <v>81.83</v>
      </c>
      <c r="L3161" s="204"/>
    </row>
    <row r="3162" spans="1:12" x14ac:dyDescent="0.25">
      <c r="A3162" s="50" t="s">
        <v>10216</v>
      </c>
      <c r="B3162" s="50" t="s">
        <v>10217</v>
      </c>
      <c r="C3162" s="204"/>
      <c r="D3162" s="204">
        <v>9.4E-2</v>
      </c>
      <c r="E3162" s="204"/>
      <c r="F3162" s="204"/>
      <c r="G3162" s="204"/>
      <c r="H3162" s="204"/>
      <c r="I3162" s="204">
        <v>0</v>
      </c>
      <c r="J3162" s="204"/>
      <c r="K3162" s="204"/>
      <c r="L3162" s="204"/>
    </row>
    <row r="3163" spans="1:12" x14ac:dyDescent="0.25">
      <c r="A3163" s="50" t="s">
        <v>10218</v>
      </c>
      <c r="B3163" s="50" t="s">
        <v>10219</v>
      </c>
      <c r="C3163" s="204"/>
      <c r="D3163" s="204"/>
      <c r="E3163" s="204"/>
      <c r="F3163" s="204">
        <v>8.9999999999999993E-3</v>
      </c>
      <c r="G3163" s="204"/>
      <c r="H3163" s="204"/>
      <c r="I3163" s="204">
        <v>326.447</v>
      </c>
      <c r="J3163" s="204">
        <v>4575.7299999999996</v>
      </c>
      <c r="K3163" s="204"/>
      <c r="L3163" s="204"/>
    </row>
    <row r="3164" spans="1:12" x14ac:dyDescent="0.25">
      <c r="A3164" s="50" t="s">
        <v>10220</v>
      </c>
      <c r="B3164" s="50" t="s">
        <v>10221</v>
      </c>
      <c r="C3164" s="204"/>
      <c r="D3164" s="204">
        <v>0</v>
      </c>
      <c r="E3164" s="204"/>
      <c r="F3164" s="204">
        <v>0</v>
      </c>
      <c r="G3164" s="204"/>
      <c r="H3164" s="204"/>
      <c r="I3164" s="204"/>
      <c r="J3164" s="204"/>
      <c r="K3164" s="204"/>
      <c r="L3164" s="204">
        <v>3145.29</v>
      </c>
    </row>
    <row r="3165" spans="1:12" x14ac:dyDescent="0.25">
      <c r="A3165" s="50" t="s">
        <v>1118</v>
      </c>
      <c r="B3165" s="50" t="s">
        <v>7976</v>
      </c>
      <c r="C3165" s="204"/>
      <c r="D3165" s="204">
        <v>0.52200000000000002</v>
      </c>
      <c r="E3165" s="204"/>
      <c r="F3165" s="204"/>
      <c r="G3165" s="204"/>
      <c r="H3165" s="204"/>
      <c r="I3165" s="204"/>
      <c r="J3165" s="204"/>
      <c r="K3165" s="204"/>
      <c r="L3165" s="204">
        <v>0</v>
      </c>
    </row>
    <row r="3166" spans="1:12" x14ac:dyDescent="0.25">
      <c r="A3166" s="50" t="s">
        <v>1906</v>
      </c>
      <c r="B3166" s="50" t="s">
        <v>7984</v>
      </c>
      <c r="C3166" s="204"/>
      <c r="D3166" s="204"/>
      <c r="E3166" s="204"/>
      <c r="F3166" s="204"/>
      <c r="G3166" s="204">
        <v>0.25</v>
      </c>
      <c r="H3166" s="204">
        <v>0</v>
      </c>
      <c r="I3166" s="204"/>
      <c r="J3166" s="204"/>
      <c r="K3166" s="204"/>
      <c r="L3166" s="204">
        <v>0</v>
      </c>
    </row>
    <row r="3167" spans="1:12" x14ac:dyDescent="0.25">
      <c r="A3167" s="50" t="s">
        <v>926</v>
      </c>
      <c r="B3167" s="50" t="s">
        <v>7988</v>
      </c>
      <c r="C3167" s="204"/>
      <c r="D3167" s="204"/>
      <c r="E3167" s="204"/>
      <c r="F3167" s="204"/>
      <c r="G3167" s="204"/>
      <c r="H3167" s="204"/>
      <c r="I3167" s="204"/>
      <c r="J3167" s="204">
        <v>684.26700000000005</v>
      </c>
      <c r="K3167" s="204"/>
      <c r="L3167" s="204"/>
    </row>
    <row r="3168" spans="1:12" x14ac:dyDescent="0.25">
      <c r="A3168" s="50" t="s">
        <v>2193</v>
      </c>
      <c r="B3168" s="50" t="s">
        <v>7989</v>
      </c>
      <c r="C3168" s="204"/>
      <c r="D3168" s="204"/>
      <c r="E3168" s="204"/>
      <c r="F3168" s="204"/>
      <c r="G3168" s="204"/>
      <c r="H3168" s="204"/>
      <c r="I3168" s="204"/>
      <c r="J3168" s="204">
        <v>15.715999999999999</v>
      </c>
      <c r="K3168" s="204"/>
      <c r="L3168" s="204"/>
    </row>
    <row r="3169" spans="1:12" x14ac:dyDescent="0.25">
      <c r="A3169" s="50" t="s">
        <v>2211</v>
      </c>
      <c r="B3169" s="50" t="s">
        <v>7997</v>
      </c>
      <c r="C3169" s="204"/>
      <c r="D3169" s="204"/>
      <c r="E3169" s="204"/>
      <c r="F3169" s="204"/>
      <c r="G3169" s="204"/>
      <c r="H3169" s="204"/>
      <c r="I3169" s="204"/>
      <c r="J3169" s="204"/>
      <c r="K3169" s="204"/>
      <c r="L3169" s="204">
        <v>9.7720000000000002</v>
      </c>
    </row>
    <row r="3170" spans="1:12" x14ac:dyDescent="0.25">
      <c r="A3170" s="50" t="s">
        <v>2208</v>
      </c>
      <c r="B3170" s="50" t="s">
        <v>8010</v>
      </c>
      <c r="C3170" s="204"/>
      <c r="D3170" s="204">
        <v>1.008</v>
      </c>
      <c r="E3170" s="204"/>
      <c r="F3170" s="204">
        <v>4.2370000000000001</v>
      </c>
      <c r="G3170" s="204"/>
      <c r="H3170" s="204"/>
      <c r="I3170" s="204"/>
      <c r="J3170" s="204"/>
      <c r="K3170" s="204"/>
      <c r="L3170" s="204"/>
    </row>
    <row r="3171" spans="1:12" x14ac:dyDescent="0.25">
      <c r="A3171" s="50" t="s">
        <v>777</v>
      </c>
      <c r="B3171" s="50" t="s">
        <v>8018</v>
      </c>
      <c r="C3171" s="204"/>
      <c r="D3171" s="204"/>
      <c r="E3171" s="204"/>
      <c r="F3171" s="204"/>
      <c r="G3171" s="204">
        <v>2.1669999999999998</v>
      </c>
      <c r="H3171" s="204"/>
      <c r="I3171" s="204"/>
      <c r="J3171" s="204"/>
      <c r="K3171" s="204"/>
      <c r="L3171" s="204"/>
    </row>
    <row r="3172" spans="1:12" x14ac:dyDescent="0.25">
      <c r="A3172" s="50" t="s">
        <v>1124</v>
      </c>
      <c r="B3172" s="50" t="s">
        <v>8024</v>
      </c>
      <c r="C3172" s="204">
        <v>3.2040000000000002</v>
      </c>
      <c r="D3172" s="204">
        <v>0</v>
      </c>
      <c r="E3172" s="204">
        <v>0</v>
      </c>
      <c r="F3172" s="204">
        <v>0</v>
      </c>
      <c r="G3172" s="204">
        <v>0</v>
      </c>
      <c r="H3172" s="204">
        <v>0</v>
      </c>
      <c r="I3172" s="204">
        <v>0</v>
      </c>
      <c r="J3172" s="204">
        <v>0</v>
      </c>
      <c r="K3172" s="204"/>
      <c r="L3172" s="204"/>
    </row>
    <row r="3173" spans="1:12" x14ac:dyDescent="0.25">
      <c r="A3173" s="50" t="s">
        <v>669</v>
      </c>
      <c r="B3173" s="50" t="s">
        <v>8025</v>
      </c>
      <c r="C3173" s="204"/>
      <c r="D3173" s="204">
        <v>0</v>
      </c>
      <c r="E3173" s="204">
        <v>0</v>
      </c>
      <c r="F3173" s="204">
        <v>0</v>
      </c>
      <c r="G3173" s="204"/>
      <c r="H3173" s="204">
        <v>3.9420000000000002</v>
      </c>
      <c r="I3173" s="204">
        <v>0</v>
      </c>
      <c r="J3173" s="204"/>
      <c r="K3173" s="204">
        <v>0</v>
      </c>
      <c r="L3173" s="204"/>
    </row>
    <row r="3174" spans="1:12" x14ac:dyDescent="0.25">
      <c r="A3174" s="50" t="s">
        <v>3074</v>
      </c>
      <c r="B3174" s="50" t="s">
        <v>8028</v>
      </c>
      <c r="C3174" s="204"/>
      <c r="D3174" s="204"/>
      <c r="E3174" s="204"/>
      <c r="F3174" s="204">
        <v>0</v>
      </c>
      <c r="G3174" s="204"/>
      <c r="H3174" s="204"/>
      <c r="I3174" s="204"/>
      <c r="J3174" s="204">
        <v>682.279</v>
      </c>
      <c r="K3174" s="204">
        <v>193.78299999999999</v>
      </c>
      <c r="L3174" s="204"/>
    </row>
    <row r="3175" spans="1:12" x14ac:dyDescent="0.25">
      <c r="A3175" s="50" t="s">
        <v>824</v>
      </c>
      <c r="B3175" s="50" t="s">
        <v>8030</v>
      </c>
      <c r="C3175" s="204">
        <v>0</v>
      </c>
      <c r="D3175" s="204">
        <v>0</v>
      </c>
      <c r="E3175" s="204">
        <v>72.480999999999995</v>
      </c>
      <c r="F3175" s="204">
        <v>0</v>
      </c>
      <c r="G3175" s="204">
        <v>253.15600000000001</v>
      </c>
      <c r="H3175" s="204">
        <v>3213.3150000000001</v>
      </c>
      <c r="I3175" s="204">
        <v>2257.4569999999999</v>
      </c>
      <c r="J3175" s="204">
        <v>1449.0170000000001</v>
      </c>
      <c r="K3175" s="204">
        <v>278.471</v>
      </c>
      <c r="L3175" s="204"/>
    </row>
    <row r="3176" spans="1:12" x14ac:dyDescent="0.25">
      <c r="A3176" s="50" t="s">
        <v>10222</v>
      </c>
      <c r="B3176" s="50" t="s">
        <v>10223</v>
      </c>
      <c r="C3176" s="204">
        <v>0.223</v>
      </c>
      <c r="D3176" s="204">
        <v>0</v>
      </c>
      <c r="E3176" s="204">
        <v>0</v>
      </c>
      <c r="F3176" s="204"/>
      <c r="G3176" s="204">
        <v>0</v>
      </c>
      <c r="H3176" s="204">
        <v>0</v>
      </c>
      <c r="I3176" s="204">
        <v>0</v>
      </c>
      <c r="J3176" s="204">
        <v>0</v>
      </c>
      <c r="K3176" s="204">
        <v>0</v>
      </c>
      <c r="L3176" s="204"/>
    </row>
    <row r="3177" spans="1:12" x14ac:dyDescent="0.25">
      <c r="A3177" s="50" t="s">
        <v>1647</v>
      </c>
      <c r="B3177" s="50" t="s">
        <v>8039</v>
      </c>
      <c r="C3177" s="204"/>
      <c r="D3177" s="204"/>
      <c r="E3177" s="204"/>
      <c r="F3177" s="204">
        <v>15.329000000000001</v>
      </c>
      <c r="G3177" s="204"/>
      <c r="H3177" s="204"/>
      <c r="I3177" s="204"/>
      <c r="J3177" s="204"/>
      <c r="K3177" s="204"/>
      <c r="L3177" s="204"/>
    </row>
    <row r="3178" spans="1:12" x14ac:dyDescent="0.25">
      <c r="A3178" s="50" t="s">
        <v>506</v>
      </c>
      <c r="B3178" s="50" t="s">
        <v>8040</v>
      </c>
      <c r="C3178" s="204"/>
      <c r="D3178" s="204">
        <v>0</v>
      </c>
      <c r="E3178" s="204">
        <v>3.5999999999999997E-2</v>
      </c>
      <c r="F3178" s="204"/>
      <c r="G3178" s="204">
        <v>0</v>
      </c>
      <c r="H3178" s="204"/>
      <c r="I3178" s="204"/>
      <c r="J3178" s="204">
        <v>16.37</v>
      </c>
      <c r="K3178" s="204">
        <v>0.998</v>
      </c>
      <c r="L3178" s="204"/>
    </row>
    <row r="3179" spans="1:12" x14ac:dyDescent="0.25">
      <c r="A3179" s="50" t="s">
        <v>4613</v>
      </c>
      <c r="B3179" s="50" t="s">
        <v>8048</v>
      </c>
      <c r="C3179" s="204"/>
      <c r="D3179" s="204"/>
      <c r="E3179" s="204">
        <v>0</v>
      </c>
      <c r="F3179" s="204">
        <v>0</v>
      </c>
      <c r="G3179" s="204">
        <v>0</v>
      </c>
      <c r="H3179" s="204">
        <v>10.840999999999999</v>
      </c>
      <c r="I3179" s="204">
        <v>4.5999999999999999E-2</v>
      </c>
      <c r="J3179" s="204">
        <v>46.886000000000003</v>
      </c>
      <c r="K3179" s="204">
        <v>0</v>
      </c>
      <c r="L3179" s="204"/>
    </row>
    <row r="3180" spans="1:12" x14ac:dyDescent="0.25">
      <c r="A3180" s="50" t="s">
        <v>4614</v>
      </c>
      <c r="B3180" s="50" t="s">
        <v>8053</v>
      </c>
      <c r="C3180" s="204"/>
      <c r="D3180" s="204"/>
      <c r="E3180" s="204"/>
      <c r="F3180" s="204"/>
      <c r="G3180" s="204"/>
      <c r="H3180" s="204"/>
      <c r="I3180" s="204"/>
      <c r="J3180" s="204">
        <v>83.774000000000001</v>
      </c>
      <c r="K3180" s="204">
        <v>0</v>
      </c>
      <c r="L3180" s="204"/>
    </row>
    <row r="3181" spans="1:12" x14ac:dyDescent="0.25">
      <c r="A3181" s="50" t="s">
        <v>199</v>
      </c>
      <c r="B3181" s="50" t="s">
        <v>8054</v>
      </c>
      <c r="C3181" s="204"/>
      <c r="D3181" s="204">
        <v>0</v>
      </c>
      <c r="E3181" s="204">
        <v>0.93600000000000005</v>
      </c>
      <c r="F3181" s="204">
        <v>0</v>
      </c>
      <c r="G3181" s="204">
        <v>0</v>
      </c>
      <c r="H3181" s="204">
        <v>4.931</v>
      </c>
      <c r="I3181" s="204">
        <v>0</v>
      </c>
      <c r="J3181" s="204">
        <v>3.8010000000000002</v>
      </c>
      <c r="K3181" s="204"/>
      <c r="L3181" s="204"/>
    </row>
    <row r="3182" spans="1:12" x14ac:dyDescent="0.25">
      <c r="A3182" s="50" t="s">
        <v>2239</v>
      </c>
      <c r="B3182" s="50" t="s">
        <v>8059</v>
      </c>
      <c r="C3182" s="204">
        <v>0</v>
      </c>
      <c r="D3182" s="204"/>
      <c r="E3182" s="204"/>
      <c r="F3182" s="204"/>
      <c r="G3182" s="204">
        <v>0</v>
      </c>
      <c r="H3182" s="204">
        <v>0</v>
      </c>
      <c r="I3182" s="204">
        <v>5.7000000000000002E-2</v>
      </c>
      <c r="J3182" s="204"/>
      <c r="K3182" s="204">
        <v>0</v>
      </c>
      <c r="L3182" s="204"/>
    </row>
    <row r="3183" spans="1:12" x14ac:dyDescent="0.25">
      <c r="A3183" s="50" t="s">
        <v>766</v>
      </c>
      <c r="B3183" s="50" t="s">
        <v>8060</v>
      </c>
      <c r="C3183" s="204"/>
      <c r="D3183" s="204"/>
      <c r="E3183" s="204"/>
      <c r="F3183" s="204">
        <v>0</v>
      </c>
      <c r="G3183" s="204">
        <v>0.15</v>
      </c>
      <c r="H3183" s="204"/>
      <c r="I3183" s="204">
        <v>0.26100000000000001</v>
      </c>
      <c r="J3183" s="204">
        <v>0</v>
      </c>
      <c r="K3183" s="204"/>
      <c r="L3183" s="204"/>
    </row>
    <row r="3184" spans="1:12" x14ac:dyDescent="0.25">
      <c r="A3184" s="50" t="s">
        <v>663</v>
      </c>
      <c r="B3184" s="50" t="s">
        <v>8061</v>
      </c>
      <c r="C3184" s="204"/>
      <c r="D3184" s="204">
        <v>0</v>
      </c>
      <c r="E3184" s="204">
        <v>0</v>
      </c>
      <c r="F3184" s="204">
        <v>0</v>
      </c>
      <c r="G3184" s="204">
        <v>0</v>
      </c>
      <c r="H3184" s="204"/>
      <c r="I3184" s="204">
        <v>0.14699999999999999</v>
      </c>
      <c r="J3184" s="204">
        <v>0</v>
      </c>
      <c r="K3184" s="204">
        <v>0</v>
      </c>
      <c r="L3184" s="204"/>
    </row>
    <row r="3185" spans="1:12" x14ac:dyDescent="0.25">
      <c r="A3185" s="50" t="s">
        <v>1099</v>
      </c>
      <c r="B3185" s="50" t="s">
        <v>8062</v>
      </c>
      <c r="C3185" s="204">
        <v>0.27100000000000002</v>
      </c>
      <c r="D3185" s="204"/>
      <c r="E3185" s="204"/>
      <c r="F3185" s="204"/>
      <c r="G3185" s="204">
        <v>0</v>
      </c>
      <c r="H3185" s="204"/>
      <c r="I3185" s="204"/>
      <c r="J3185" s="204"/>
      <c r="K3185" s="204"/>
      <c r="L3185" s="204"/>
    </row>
    <row r="3186" spans="1:12" x14ac:dyDescent="0.25">
      <c r="A3186" s="50" t="s">
        <v>217</v>
      </c>
      <c r="B3186" s="50" t="s">
        <v>8064</v>
      </c>
      <c r="C3186" s="204">
        <v>0</v>
      </c>
      <c r="D3186" s="204">
        <v>0</v>
      </c>
      <c r="E3186" s="204">
        <v>31.843</v>
      </c>
      <c r="F3186" s="204">
        <v>0</v>
      </c>
      <c r="G3186" s="204">
        <v>0.22</v>
      </c>
      <c r="H3186" s="204">
        <v>0</v>
      </c>
      <c r="I3186" s="204"/>
      <c r="J3186" s="204">
        <v>0</v>
      </c>
      <c r="K3186" s="204">
        <v>0</v>
      </c>
      <c r="L3186" s="204"/>
    </row>
    <row r="3187" spans="1:12" x14ac:dyDescent="0.25">
      <c r="A3187" s="50" t="s">
        <v>1037</v>
      </c>
      <c r="B3187" s="50" t="s">
        <v>8065</v>
      </c>
      <c r="C3187" s="204"/>
      <c r="D3187" s="204"/>
      <c r="E3187" s="204">
        <v>14.598000000000001</v>
      </c>
      <c r="F3187" s="204">
        <v>0</v>
      </c>
      <c r="G3187" s="204">
        <v>0</v>
      </c>
      <c r="H3187" s="204"/>
      <c r="I3187" s="204">
        <v>0</v>
      </c>
      <c r="J3187" s="204"/>
      <c r="K3187" s="204">
        <v>0</v>
      </c>
      <c r="L3187" s="204">
        <v>0</v>
      </c>
    </row>
    <row r="3188" spans="1:12" x14ac:dyDescent="0.25">
      <c r="A3188" s="50" t="s">
        <v>280</v>
      </c>
      <c r="B3188" s="50" t="s">
        <v>8067</v>
      </c>
      <c r="C3188" s="204">
        <v>7.95</v>
      </c>
      <c r="D3188" s="204"/>
      <c r="E3188" s="204"/>
      <c r="F3188" s="204">
        <v>0</v>
      </c>
      <c r="G3188" s="204">
        <v>0</v>
      </c>
      <c r="H3188" s="204">
        <v>2.1739999999999999</v>
      </c>
      <c r="I3188" s="204">
        <v>10.36</v>
      </c>
      <c r="J3188" s="204">
        <v>1.01</v>
      </c>
      <c r="K3188" s="204">
        <v>5.6139999999999999</v>
      </c>
      <c r="L3188" s="204"/>
    </row>
    <row r="3189" spans="1:12" x14ac:dyDescent="0.25">
      <c r="A3189" s="50" t="s">
        <v>74</v>
      </c>
      <c r="B3189" s="50" t="s">
        <v>8068</v>
      </c>
      <c r="C3189" s="204">
        <v>0</v>
      </c>
      <c r="D3189" s="204">
        <v>0.749</v>
      </c>
      <c r="E3189" s="204">
        <v>0</v>
      </c>
      <c r="F3189" s="204">
        <v>0</v>
      </c>
      <c r="G3189" s="204">
        <v>0</v>
      </c>
      <c r="H3189" s="204">
        <v>0</v>
      </c>
      <c r="I3189" s="204">
        <v>250.232</v>
      </c>
      <c r="J3189" s="204">
        <v>0.51400000000000001</v>
      </c>
      <c r="K3189" s="204">
        <v>0</v>
      </c>
      <c r="L3189" s="204"/>
    </row>
    <row r="3190" spans="1:12" x14ac:dyDescent="0.25">
      <c r="A3190" s="50" t="s">
        <v>32</v>
      </c>
      <c r="B3190" s="50" t="s">
        <v>8069</v>
      </c>
      <c r="C3190" s="204">
        <v>0</v>
      </c>
      <c r="D3190" s="204">
        <v>0</v>
      </c>
      <c r="E3190" s="204">
        <v>0</v>
      </c>
      <c r="F3190" s="204">
        <v>36.500999999999998</v>
      </c>
      <c r="G3190" s="204">
        <v>3.3679999999999999</v>
      </c>
      <c r="H3190" s="204">
        <v>1.48</v>
      </c>
      <c r="I3190" s="204">
        <v>0</v>
      </c>
      <c r="J3190" s="204">
        <v>1.1919999999999999</v>
      </c>
      <c r="K3190" s="204">
        <v>0</v>
      </c>
      <c r="L3190" s="204"/>
    </row>
    <row r="3191" spans="1:12" x14ac:dyDescent="0.25">
      <c r="A3191" s="50" t="s">
        <v>246</v>
      </c>
      <c r="B3191" s="50" t="s">
        <v>8070</v>
      </c>
      <c r="C3191" s="204">
        <v>0</v>
      </c>
      <c r="D3191" s="204">
        <v>0</v>
      </c>
      <c r="E3191" s="204">
        <v>0.15</v>
      </c>
      <c r="F3191" s="204">
        <v>0</v>
      </c>
      <c r="G3191" s="204">
        <v>0</v>
      </c>
      <c r="H3191" s="204">
        <v>0.246</v>
      </c>
      <c r="I3191" s="204">
        <v>0.89400000000000002</v>
      </c>
      <c r="J3191" s="204">
        <v>0</v>
      </c>
      <c r="K3191" s="204">
        <v>0</v>
      </c>
      <c r="L3191" s="204"/>
    </row>
    <row r="3192" spans="1:12" x14ac:dyDescent="0.25">
      <c r="A3192" s="50" t="s">
        <v>536</v>
      </c>
      <c r="B3192" s="50" t="s">
        <v>8071</v>
      </c>
      <c r="C3192" s="204">
        <v>6.0129999999999999</v>
      </c>
      <c r="D3192" s="204">
        <v>0</v>
      </c>
      <c r="E3192" s="204">
        <v>0.10100000000000001</v>
      </c>
      <c r="F3192" s="204">
        <v>0</v>
      </c>
      <c r="G3192" s="204">
        <v>0</v>
      </c>
      <c r="H3192" s="204">
        <v>0</v>
      </c>
      <c r="I3192" s="204">
        <v>0.182</v>
      </c>
      <c r="J3192" s="204">
        <v>0</v>
      </c>
      <c r="K3192" s="204">
        <v>0.90200000000000002</v>
      </c>
      <c r="L3192" s="204"/>
    </row>
    <row r="3193" spans="1:12" x14ac:dyDescent="0.25">
      <c r="A3193" s="50" t="s">
        <v>191</v>
      </c>
      <c r="B3193" s="50" t="s">
        <v>8072</v>
      </c>
      <c r="C3193" s="204"/>
      <c r="D3193" s="204"/>
      <c r="E3193" s="204"/>
      <c r="F3193" s="204"/>
      <c r="G3193" s="204">
        <v>0</v>
      </c>
      <c r="H3193" s="204"/>
      <c r="I3193" s="204">
        <v>1.7789999999999999</v>
      </c>
      <c r="J3193" s="204">
        <v>2.1859999999999999</v>
      </c>
      <c r="K3193" s="204"/>
      <c r="L3193" s="204"/>
    </row>
    <row r="3194" spans="1:12" x14ac:dyDescent="0.25">
      <c r="A3194" s="50" t="s">
        <v>209</v>
      </c>
      <c r="B3194" s="50" t="s">
        <v>8073</v>
      </c>
      <c r="C3194" s="204">
        <v>15.879</v>
      </c>
      <c r="D3194" s="204">
        <v>21.198</v>
      </c>
      <c r="E3194" s="204">
        <v>49.942</v>
      </c>
      <c r="F3194" s="204">
        <v>2.6240000000000001</v>
      </c>
      <c r="G3194" s="204">
        <v>221.97499999999999</v>
      </c>
      <c r="H3194" s="204">
        <v>1093.5609999999999</v>
      </c>
      <c r="I3194" s="204">
        <v>923.90599999999995</v>
      </c>
      <c r="J3194" s="204">
        <v>668.12300000000005</v>
      </c>
      <c r="K3194" s="204">
        <v>722.07</v>
      </c>
      <c r="L3194" s="204">
        <v>339.96</v>
      </c>
    </row>
    <row r="3195" spans="1:12" x14ac:dyDescent="0.25">
      <c r="A3195" s="50" t="s">
        <v>763</v>
      </c>
      <c r="B3195" s="50" t="s">
        <v>8074</v>
      </c>
      <c r="C3195" s="204">
        <v>321.76900000000001</v>
      </c>
      <c r="D3195" s="204">
        <v>16.989999999999998</v>
      </c>
      <c r="E3195" s="204">
        <v>12.519</v>
      </c>
      <c r="F3195" s="204">
        <v>2.1110000000000002</v>
      </c>
      <c r="G3195" s="204">
        <v>0.122</v>
      </c>
      <c r="H3195" s="204">
        <v>9.8550000000000004</v>
      </c>
      <c r="I3195" s="204">
        <v>0</v>
      </c>
      <c r="J3195" s="204">
        <v>0</v>
      </c>
      <c r="K3195" s="204">
        <v>0</v>
      </c>
      <c r="L3195" s="204">
        <v>0</v>
      </c>
    </row>
    <row r="3196" spans="1:12" x14ac:dyDescent="0.25">
      <c r="A3196" s="50" t="s">
        <v>179</v>
      </c>
      <c r="B3196" s="50" t="s">
        <v>8075</v>
      </c>
      <c r="C3196" s="204"/>
      <c r="D3196" s="204">
        <v>0</v>
      </c>
      <c r="E3196" s="204">
        <v>0</v>
      </c>
      <c r="F3196" s="204">
        <v>0</v>
      </c>
      <c r="G3196" s="204">
        <v>5.7480000000000002</v>
      </c>
      <c r="H3196" s="204">
        <v>0</v>
      </c>
      <c r="I3196" s="204">
        <v>151.86699999999999</v>
      </c>
      <c r="J3196" s="204">
        <v>0</v>
      </c>
      <c r="K3196" s="204">
        <v>0</v>
      </c>
      <c r="L3196" s="204"/>
    </row>
    <row r="3197" spans="1:12" x14ac:dyDescent="0.25">
      <c r="A3197" s="50" t="s">
        <v>936</v>
      </c>
      <c r="B3197" s="50" t="s">
        <v>8076</v>
      </c>
      <c r="C3197" s="204"/>
      <c r="D3197" s="204">
        <v>0</v>
      </c>
      <c r="E3197" s="204"/>
      <c r="F3197" s="204">
        <v>0</v>
      </c>
      <c r="G3197" s="204">
        <v>14.760999999999999</v>
      </c>
      <c r="H3197" s="204">
        <v>3.5000000000000003E-2</v>
      </c>
      <c r="I3197" s="204">
        <v>0</v>
      </c>
      <c r="J3197" s="204">
        <v>0</v>
      </c>
      <c r="K3197" s="204">
        <v>0</v>
      </c>
      <c r="L3197" s="204"/>
    </row>
    <row r="3198" spans="1:12" x14ac:dyDescent="0.25">
      <c r="A3198" s="50" t="s">
        <v>557</v>
      </c>
      <c r="B3198" s="50" t="s">
        <v>8077</v>
      </c>
      <c r="C3198" s="204"/>
      <c r="D3198" s="204">
        <v>0.66900000000000004</v>
      </c>
      <c r="E3198" s="204">
        <v>0</v>
      </c>
      <c r="F3198" s="204">
        <v>0</v>
      </c>
      <c r="G3198" s="204"/>
      <c r="H3198" s="204">
        <v>0</v>
      </c>
      <c r="I3198" s="204"/>
      <c r="J3198" s="204"/>
      <c r="K3198" s="204"/>
      <c r="L3198" s="204"/>
    </row>
    <row r="3199" spans="1:12" x14ac:dyDescent="0.25">
      <c r="A3199" s="50" t="s">
        <v>524</v>
      </c>
      <c r="B3199" s="50" t="s">
        <v>8082</v>
      </c>
      <c r="C3199" s="204">
        <v>11.327999999999999</v>
      </c>
      <c r="D3199" s="204"/>
      <c r="E3199" s="204"/>
      <c r="F3199" s="204">
        <v>0</v>
      </c>
      <c r="G3199" s="204"/>
      <c r="H3199" s="204">
        <v>0</v>
      </c>
      <c r="I3199" s="204"/>
      <c r="J3199" s="204"/>
      <c r="K3199" s="204"/>
      <c r="L3199" s="204"/>
    </row>
    <row r="3200" spans="1:12" x14ac:dyDescent="0.25">
      <c r="A3200" s="50" t="s">
        <v>10224</v>
      </c>
      <c r="B3200" s="50" t="s">
        <v>10225</v>
      </c>
      <c r="C3200" s="204"/>
      <c r="D3200" s="204"/>
      <c r="E3200" s="204"/>
      <c r="F3200" s="204"/>
      <c r="G3200" s="204">
        <v>12.013999999999999</v>
      </c>
      <c r="H3200" s="204"/>
      <c r="I3200" s="204">
        <v>4.5999999999999999E-2</v>
      </c>
      <c r="J3200" s="204"/>
      <c r="K3200" s="204">
        <v>8.9999999999999993E-3</v>
      </c>
      <c r="L3200" s="204"/>
    </row>
    <row r="3201" spans="1:12" x14ac:dyDescent="0.25">
      <c r="A3201" s="50" t="s">
        <v>1405</v>
      </c>
      <c r="B3201" s="50" t="s">
        <v>8085</v>
      </c>
      <c r="C3201" s="204"/>
      <c r="D3201" s="204"/>
      <c r="E3201" s="204"/>
      <c r="F3201" s="204"/>
      <c r="G3201" s="204"/>
      <c r="H3201" s="204">
        <v>0.54400000000000004</v>
      </c>
      <c r="I3201" s="204"/>
      <c r="J3201" s="204"/>
      <c r="K3201" s="204"/>
      <c r="L3201" s="204"/>
    </row>
    <row r="3202" spans="1:12" x14ac:dyDescent="0.25">
      <c r="A3202" s="50" t="s">
        <v>2742</v>
      </c>
      <c r="B3202" s="50" t="s">
        <v>8086</v>
      </c>
      <c r="C3202" s="204"/>
      <c r="D3202" s="204">
        <v>0.52200000000000002</v>
      </c>
      <c r="E3202" s="204"/>
      <c r="F3202" s="204">
        <v>0.503</v>
      </c>
      <c r="G3202" s="204"/>
      <c r="H3202" s="204"/>
      <c r="I3202" s="204">
        <v>9.0999999999999998E-2</v>
      </c>
      <c r="J3202" s="204"/>
      <c r="K3202" s="204">
        <v>0</v>
      </c>
      <c r="L3202" s="204"/>
    </row>
    <row r="3203" spans="1:12" x14ac:dyDescent="0.25">
      <c r="A3203" s="50" t="s">
        <v>698</v>
      </c>
      <c r="B3203" s="50" t="s">
        <v>8087</v>
      </c>
      <c r="C3203" s="204"/>
      <c r="D3203" s="204"/>
      <c r="E3203" s="204"/>
      <c r="F3203" s="204"/>
      <c r="G3203" s="204">
        <v>0</v>
      </c>
      <c r="H3203" s="204"/>
      <c r="I3203" s="204"/>
      <c r="J3203" s="204"/>
      <c r="K3203" s="204">
        <v>0.52200000000000002</v>
      </c>
      <c r="L3203" s="204"/>
    </row>
    <row r="3204" spans="1:12" x14ac:dyDescent="0.25">
      <c r="A3204" s="50" t="s">
        <v>1873</v>
      </c>
      <c r="B3204" s="50" t="s">
        <v>8097</v>
      </c>
      <c r="C3204" s="204"/>
      <c r="D3204" s="204">
        <v>0.157</v>
      </c>
      <c r="E3204" s="204"/>
      <c r="F3204" s="204"/>
      <c r="G3204" s="204"/>
      <c r="H3204" s="204"/>
      <c r="I3204" s="204">
        <v>0.13700000000000001</v>
      </c>
      <c r="J3204" s="204">
        <v>4.0739999999999998</v>
      </c>
      <c r="K3204" s="204">
        <v>4.9870000000000001</v>
      </c>
      <c r="L3204" s="204">
        <v>5.8819999999999997</v>
      </c>
    </row>
    <row r="3205" spans="1:12" x14ac:dyDescent="0.25">
      <c r="A3205" s="50" t="s">
        <v>888</v>
      </c>
      <c r="B3205" s="50" t="s">
        <v>8098</v>
      </c>
      <c r="C3205" s="204"/>
      <c r="D3205" s="204"/>
      <c r="E3205" s="204">
        <v>9.0999999999999998E-2</v>
      </c>
      <c r="F3205" s="204"/>
      <c r="G3205" s="204">
        <v>6.7530000000000001</v>
      </c>
      <c r="H3205" s="204">
        <v>1.2E-2</v>
      </c>
      <c r="I3205" s="204">
        <v>8.9999999999999993E-3</v>
      </c>
      <c r="J3205" s="204">
        <v>0</v>
      </c>
      <c r="K3205" s="204">
        <v>0.14000000000000001</v>
      </c>
      <c r="L3205" s="204"/>
    </row>
    <row r="3206" spans="1:12" x14ac:dyDescent="0.25">
      <c r="A3206" s="50" t="s">
        <v>1989</v>
      </c>
      <c r="B3206" s="50" t="s">
        <v>8099</v>
      </c>
      <c r="C3206" s="204"/>
      <c r="D3206" s="204"/>
      <c r="E3206" s="204">
        <v>0</v>
      </c>
      <c r="F3206" s="204"/>
      <c r="G3206" s="204"/>
      <c r="H3206" s="204">
        <v>1.7000000000000001E-2</v>
      </c>
      <c r="I3206" s="204">
        <v>0.73699999999999999</v>
      </c>
      <c r="J3206" s="204"/>
      <c r="K3206" s="204">
        <v>0</v>
      </c>
      <c r="L3206" s="204"/>
    </row>
    <row r="3207" spans="1:12" x14ac:dyDescent="0.25">
      <c r="A3207" s="50" t="s">
        <v>2203</v>
      </c>
      <c r="B3207" s="50" t="s">
        <v>8100</v>
      </c>
      <c r="C3207" s="204"/>
      <c r="D3207" s="204"/>
      <c r="E3207" s="204"/>
      <c r="F3207" s="204"/>
      <c r="G3207" s="204">
        <v>6.7380000000000004</v>
      </c>
      <c r="H3207" s="204"/>
      <c r="I3207" s="204"/>
      <c r="J3207" s="204"/>
      <c r="K3207" s="204"/>
      <c r="L3207" s="204"/>
    </row>
    <row r="3208" spans="1:12" x14ac:dyDescent="0.25">
      <c r="A3208" s="50" t="s">
        <v>2258</v>
      </c>
      <c r="B3208" s="50" t="s">
        <v>8101</v>
      </c>
      <c r="C3208" s="204"/>
      <c r="D3208" s="204"/>
      <c r="E3208" s="204">
        <v>0</v>
      </c>
      <c r="F3208" s="204">
        <v>0</v>
      </c>
      <c r="G3208" s="204">
        <v>0</v>
      </c>
      <c r="H3208" s="204">
        <v>0</v>
      </c>
      <c r="I3208" s="204">
        <v>0.45500000000000002</v>
      </c>
      <c r="J3208" s="204">
        <v>0</v>
      </c>
      <c r="K3208" s="204">
        <v>0</v>
      </c>
      <c r="L3208" s="204"/>
    </row>
    <row r="3209" spans="1:12" x14ac:dyDescent="0.25">
      <c r="A3209" s="50" t="s">
        <v>181</v>
      </c>
      <c r="B3209" s="50" t="s">
        <v>8103</v>
      </c>
      <c r="C3209" s="204"/>
      <c r="D3209" s="204">
        <v>3.2770000000000001</v>
      </c>
      <c r="E3209" s="204">
        <v>0</v>
      </c>
      <c r="F3209" s="204"/>
      <c r="G3209" s="204">
        <v>0</v>
      </c>
      <c r="H3209" s="204">
        <v>0</v>
      </c>
      <c r="I3209" s="204">
        <v>0</v>
      </c>
      <c r="J3209" s="204">
        <v>4.3250000000000002</v>
      </c>
      <c r="K3209" s="204"/>
      <c r="L3209" s="204"/>
    </row>
    <row r="3210" spans="1:12" x14ac:dyDescent="0.25">
      <c r="A3210" s="50" t="s">
        <v>862</v>
      </c>
      <c r="B3210" s="50" t="s">
        <v>8105</v>
      </c>
      <c r="C3210" s="204"/>
      <c r="D3210" s="204">
        <v>0.01</v>
      </c>
      <c r="E3210" s="204"/>
      <c r="F3210" s="204"/>
      <c r="G3210" s="204">
        <v>0</v>
      </c>
      <c r="H3210" s="204">
        <v>0</v>
      </c>
      <c r="I3210" s="204">
        <v>5.2999999999999999E-2</v>
      </c>
      <c r="J3210" s="204">
        <v>0</v>
      </c>
      <c r="K3210" s="204">
        <v>8.9999999999999993E-3</v>
      </c>
      <c r="L3210" s="204"/>
    </row>
    <row r="3211" spans="1:12" x14ac:dyDescent="0.25">
      <c r="A3211" s="50" t="s">
        <v>2093</v>
      </c>
      <c r="B3211" s="50" t="s">
        <v>8106</v>
      </c>
      <c r="C3211" s="204"/>
      <c r="D3211" s="204"/>
      <c r="E3211" s="204">
        <v>0</v>
      </c>
      <c r="F3211" s="204">
        <v>0</v>
      </c>
      <c r="G3211" s="204">
        <v>0</v>
      </c>
      <c r="H3211" s="204">
        <v>0</v>
      </c>
      <c r="I3211" s="204">
        <v>0.67</v>
      </c>
      <c r="J3211" s="204">
        <v>0</v>
      </c>
      <c r="K3211" s="204">
        <v>0</v>
      </c>
      <c r="L3211" s="204"/>
    </row>
    <row r="3212" spans="1:12" x14ac:dyDescent="0.25">
      <c r="A3212" s="50" t="s">
        <v>1194</v>
      </c>
      <c r="B3212" s="50" t="s">
        <v>8107</v>
      </c>
      <c r="C3212" s="204"/>
      <c r="D3212" s="204">
        <v>0</v>
      </c>
      <c r="E3212" s="204"/>
      <c r="F3212" s="204">
        <v>0</v>
      </c>
      <c r="G3212" s="204">
        <v>0</v>
      </c>
      <c r="H3212" s="204"/>
      <c r="I3212" s="204">
        <v>0</v>
      </c>
      <c r="J3212" s="204">
        <v>0.56200000000000006</v>
      </c>
      <c r="K3212" s="204">
        <v>0</v>
      </c>
      <c r="L3212" s="204"/>
    </row>
    <row r="3213" spans="1:12" x14ac:dyDescent="0.25">
      <c r="A3213" s="50" t="s">
        <v>2241</v>
      </c>
      <c r="B3213" s="50" t="s">
        <v>8108</v>
      </c>
      <c r="C3213" s="204">
        <v>9.8000000000000004E-2</v>
      </c>
      <c r="D3213" s="204"/>
      <c r="E3213" s="204"/>
      <c r="F3213" s="204">
        <v>0</v>
      </c>
      <c r="G3213" s="204"/>
      <c r="H3213" s="204"/>
      <c r="I3213" s="204"/>
      <c r="J3213" s="204"/>
      <c r="K3213" s="204"/>
      <c r="L3213" s="204"/>
    </row>
    <row r="3214" spans="1:12" x14ac:dyDescent="0.25">
      <c r="A3214" s="50" t="s">
        <v>2043</v>
      </c>
      <c r="B3214" s="50" t="s">
        <v>8109</v>
      </c>
      <c r="C3214" s="204"/>
      <c r="D3214" s="204"/>
      <c r="E3214" s="204">
        <v>0</v>
      </c>
      <c r="F3214" s="204">
        <v>4.9539999999999997</v>
      </c>
      <c r="G3214" s="204"/>
      <c r="H3214" s="204">
        <v>0.187</v>
      </c>
      <c r="I3214" s="204"/>
      <c r="J3214" s="204">
        <v>0</v>
      </c>
      <c r="K3214" s="204"/>
      <c r="L3214" s="204"/>
    </row>
    <row r="3215" spans="1:12" x14ac:dyDescent="0.25">
      <c r="A3215" s="50" t="s">
        <v>966</v>
      </c>
      <c r="B3215" s="50" t="s">
        <v>8110</v>
      </c>
      <c r="C3215" s="204"/>
      <c r="D3215" s="204"/>
      <c r="E3215" s="204">
        <v>0</v>
      </c>
      <c r="F3215" s="204">
        <v>0</v>
      </c>
      <c r="G3215" s="204">
        <v>0</v>
      </c>
      <c r="H3215" s="204">
        <v>0.01</v>
      </c>
      <c r="I3215" s="204">
        <v>0</v>
      </c>
      <c r="J3215" s="204">
        <v>0</v>
      </c>
      <c r="K3215" s="204">
        <v>0</v>
      </c>
      <c r="L3215" s="204"/>
    </row>
    <row r="3216" spans="1:12" x14ac:dyDescent="0.25">
      <c r="A3216" s="50" t="s">
        <v>4329</v>
      </c>
      <c r="B3216" s="50" t="s">
        <v>8113</v>
      </c>
      <c r="C3216" s="204"/>
      <c r="D3216" s="204"/>
      <c r="E3216" s="204"/>
      <c r="F3216" s="204">
        <v>8.0000000000000002E-3</v>
      </c>
      <c r="G3216" s="204"/>
      <c r="H3216" s="204"/>
      <c r="I3216" s="204"/>
      <c r="J3216" s="204"/>
      <c r="K3216" s="204"/>
      <c r="L3216" s="204"/>
    </row>
    <row r="3217" spans="1:12" x14ac:dyDescent="0.25">
      <c r="A3217" s="50" t="s">
        <v>1869</v>
      </c>
      <c r="B3217" s="50" t="s">
        <v>8115</v>
      </c>
      <c r="C3217" s="204">
        <v>0</v>
      </c>
      <c r="D3217" s="204"/>
      <c r="E3217" s="204"/>
      <c r="F3217" s="204"/>
      <c r="G3217" s="204"/>
      <c r="H3217" s="204">
        <v>0.10100000000000001</v>
      </c>
      <c r="I3217" s="204"/>
      <c r="J3217" s="204">
        <v>0</v>
      </c>
      <c r="K3217" s="204"/>
      <c r="L3217" s="204"/>
    </row>
    <row r="3218" spans="1:12" x14ac:dyDescent="0.25">
      <c r="A3218" s="50" t="s">
        <v>1018</v>
      </c>
      <c r="B3218" s="50" t="s">
        <v>8118</v>
      </c>
      <c r="C3218" s="204">
        <v>31.544</v>
      </c>
      <c r="D3218" s="204">
        <v>82.128</v>
      </c>
      <c r="E3218" s="204">
        <v>14.169</v>
      </c>
      <c r="F3218" s="204">
        <v>83.475999999999999</v>
      </c>
      <c r="G3218" s="204">
        <v>74.551000000000002</v>
      </c>
      <c r="H3218" s="204">
        <v>272.99400000000003</v>
      </c>
      <c r="I3218" s="204">
        <v>326.637</v>
      </c>
      <c r="J3218" s="204">
        <v>345.69</v>
      </c>
      <c r="K3218" s="204">
        <v>272.411</v>
      </c>
      <c r="L3218" s="204">
        <v>350.661</v>
      </c>
    </row>
    <row r="3219" spans="1:12" x14ac:dyDescent="0.25">
      <c r="A3219" s="50" t="s">
        <v>1400</v>
      </c>
      <c r="B3219" s="50" t="s">
        <v>8119</v>
      </c>
      <c r="C3219" s="204">
        <v>0.81200000000000006</v>
      </c>
      <c r="D3219" s="204">
        <v>0.20200000000000001</v>
      </c>
      <c r="E3219" s="204"/>
      <c r="F3219" s="204"/>
      <c r="G3219" s="204"/>
      <c r="H3219" s="204">
        <v>7.9000000000000001E-2</v>
      </c>
      <c r="I3219" s="204">
        <v>1.7999999999999999E-2</v>
      </c>
      <c r="J3219" s="204"/>
      <c r="K3219" s="204">
        <v>8.9999999999999993E-3</v>
      </c>
      <c r="L3219" s="204"/>
    </row>
    <row r="3220" spans="1:12" x14ac:dyDescent="0.25">
      <c r="A3220" s="50" t="s">
        <v>4460</v>
      </c>
      <c r="B3220" s="50" t="s">
        <v>8120</v>
      </c>
      <c r="C3220" s="204"/>
      <c r="D3220" s="204"/>
      <c r="E3220" s="204">
        <v>1.7350000000000001</v>
      </c>
      <c r="F3220" s="204"/>
      <c r="G3220" s="204"/>
      <c r="H3220" s="204">
        <v>0.01</v>
      </c>
      <c r="I3220" s="204"/>
      <c r="J3220" s="204"/>
      <c r="K3220" s="204">
        <v>0.91400000000000003</v>
      </c>
      <c r="L3220" s="204"/>
    </row>
    <row r="3221" spans="1:12" x14ac:dyDescent="0.25">
      <c r="A3221" s="50" t="s">
        <v>2002</v>
      </c>
      <c r="B3221" s="50" t="s">
        <v>8121</v>
      </c>
      <c r="C3221" s="204">
        <v>10.151999999999999</v>
      </c>
      <c r="D3221" s="204"/>
      <c r="E3221" s="204"/>
      <c r="F3221" s="204">
        <v>11.257</v>
      </c>
      <c r="G3221" s="204">
        <v>2.3010000000000002</v>
      </c>
      <c r="H3221" s="204">
        <v>1.2290000000000001</v>
      </c>
      <c r="I3221" s="204">
        <v>1.252</v>
      </c>
      <c r="J3221" s="204">
        <v>80.930999999999997</v>
      </c>
      <c r="K3221" s="204">
        <v>19.744</v>
      </c>
      <c r="L3221" s="204">
        <v>168.023</v>
      </c>
    </row>
    <row r="3222" spans="1:12" x14ac:dyDescent="0.25">
      <c r="A3222" s="50" t="s">
        <v>2062</v>
      </c>
      <c r="B3222" s="50" t="s">
        <v>8122</v>
      </c>
      <c r="C3222" s="204">
        <v>4.1470000000000002</v>
      </c>
      <c r="D3222" s="204"/>
      <c r="E3222" s="204"/>
      <c r="F3222" s="204"/>
      <c r="G3222" s="204"/>
      <c r="H3222" s="204">
        <v>0</v>
      </c>
      <c r="I3222" s="204"/>
      <c r="J3222" s="204">
        <v>0.5</v>
      </c>
      <c r="K3222" s="204">
        <v>25.885999999999999</v>
      </c>
      <c r="L3222" s="204"/>
    </row>
    <row r="3223" spans="1:12" x14ac:dyDescent="0.25">
      <c r="A3223" s="50" t="s">
        <v>4330</v>
      </c>
      <c r="B3223" s="50" t="s">
        <v>8123</v>
      </c>
      <c r="C3223" s="204"/>
      <c r="D3223" s="204"/>
      <c r="E3223" s="204"/>
      <c r="F3223" s="204"/>
      <c r="G3223" s="204"/>
      <c r="H3223" s="204">
        <v>7.9000000000000001E-2</v>
      </c>
      <c r="I3223" s="204"/>
      <c r="J3223" s="204"/>
      <c r="K3223" s="204">
        <v>0</v>
      </c>
      <c r="L3223" s="204"/>
    </row>
    <row r="3224" spans="1:12" x14ac:dyDescent="0.25">
      <c r="A3224" s="50" t="s">
        <v>1442</v>
      </c>
      <c r="B3224" s="50" t="s">
        <v>8124</v>
      </c>
      <c r="C3224" s="204">
        <v>0</v>
      </c>
      <c r="D3224" s="204">
        <v>0</v>
      </c>
      <c r="E3224" s="204">
        <v>0</v>
      </c>
      <c r="F3224" s="204"/>
      <c r="G3224" s="204">
        <v>0.09</v>
      </c>
      <c r="H3224" s="204">
        <v>0</v>
      </c>
      <c r="I3224" s="204">
        <v>0.80600000000000005</v>
      </c>
      <c r="J3224" s="204">
        <v>0.84199999999999997</v>
      </c>
      <c r="K3224" s="204">
        <v>0.27500000000000002</v>
      </c>
      <c r="L3224" s="204"/>
    </row>
    <row r="3225" spans="1:12" x14ac:dyDescent="0.25">
      <c r="A3225" s="50" t="s">
        <v>1597</v>
      </c>
      <c r="B3225" s="50" t="s">
        <v>8128</v>
      </c>
      <c r="C3225" s="204"/>
      <c r="D3225" s="204"/>
      <c r="E3225" s="204"/>
      <c r="F3225" s="204"/>
      <c r="G3225" s="204"/>
      <c r="H3225" s="204">
        <v>0</v>
      </c>
      <c r="I3225" s="204"/>
      <c r="J3225" s="204">
        <v>0.67800000000000005</v>
      </c>
      <c r="K3225" s="204"/>
      <c r="L3225" s="204"/>
    </row>
    <row r="3226" spans="1:12" x14ac:dyDescent="0.25">
      <c r="A3226" s="50" t="s">
        <v>2256</v>
      </c>
      <c r="B3226" s="50" t="s">
        <v>8129</v>
      </c>
      <c r="C3226" s="204">
        <v>0.24399999999999999</v>
      </c>
      <c r="D3226" s="204"/>
      <c r="E3226" s="204">
        <v>0.72599999999999998</v>
      </c>
      <c r="F3226" s="204">
        <v>163.19300000000001</v>
      </c>
      <c r="G3226" s="204">
        <v>1.1459999999999999</v>
      </c>
      <c r="H3226" s="204">
        <v>4.9480000000000004</v>
      </c>
      <c r="I3226" s="204">
        <v>0.40899999999999997</v>
      </c>
      <c r="J3226" s="204">
        <v>5.7759999999999998</v>
      </c>
      <c r="K3226" s="204">
        <v>2.8000000000000001E-2</v>
      </c>
      <c r="L3226" s="204"/>
    </row>
    <row r="3227" spans="1:12" x14ac:dyDescent="0.25">
      <c r="A3227" s="50" t="s">
        <v>2109</v>
      </c>
      <c r="B3227" s="50" t="s">
        <v>8130</v>
      </c>
      <c r="C3227" s="204"/>
      <c r="D3227" s="204"/>
      <c r="E3227" s="204"/>
      <c r="F3227" s="204"/>
      <c r="G3227" s="204">
        <v>0.55100000000000005</v>
      </c>
      <c r="H3227" s="204">
        <v>3.9E-2</v>
      </c>
      <c r="I3227" s="204">
        <v>5.8999999999999997E-2</v>
      </c>
      <c r="J3227" s="204"/>
      <c r="K3227" s="204">
        <v>0.71799999999999997</v>
      </c>
      <c r="L3227" s="204"/>
    </row>
    <row r="3228" spans="1:12" x14ac:dyDescent="0.25">
      <c r="A3228" s="50" t="s">
        <v>603</v>
      </c>
      <c r="B3228" s="50" t="s">
        <v>8131</v>
      </c>
      <c r="C3228" s="204">
        <v>0</v>
      </c>
      <c r="D3228" s="204"/>
      <c r="E3228" s="204">
        <v>17.945</v>
      </c>
      <c r="F3228" s="204">
        <v>0.67300000000000004</v>
      </c>
      <c r="G3228" s="204">
        <v>0.1</v>
      </c>
      <c r="H3228" s="204">
        <v>0</v>
      </c>
      <c r="I3228" s="204">
        <v>0.317</v>
      </c>
      <c r="J3228" s="204"/>
      <c r="K3228" s="204">
        <v>1.399</v>
      </c>
      <c r="L3228" s="204"/>
    </row>
    <row r="3229" spans="1:12" x14ac:dyDescent="0.25">
      <c r="A3229" s="50" t="s">
        <v>1666</v>
      </c>
      <c r="B3229" s="50" t="s">
        <v>8132</v>
      </c>
      <c r="C3229" s="204"/>
      <c r="D3229" s="204"/>
      <c r="E3229" s="204">
        <v>0</v>
      </c>
      <c r="F3229" s="204"/>
      <c r="G3229" s="204">
        <v>0.11</v>
      </c>
      <c r="H3229" s="204"/>
      <c r="I3229" s="204">
        <v>1.696</v>
      </c>
      <c r="J3229" s="204">
        <v>3.6230000000000002</v>
      </c>
      <c r="K3229" s="204">
        <v>2.3820000000000001</v>
      </c>
      <c r="L3229" s="204"/>
    </row>
    <row r="3230" spans="1:12" x14ac:dyDescent="0.25">
      <c r="A3230" s="50" t="s">
        <v>789</v>
      </c>
      <c r="B3230" s="50" t="s">
        <v>8133</v>
      </c>
      <c r="C3230" s="204">
        <v>104.288</v>
      </c>
      <c r="D3230" s="204">
        <v>170.86500000000001</v>
      </c>
      <c r="E3230" s="204">
        <v>2.5369999999999999</v>
      </c>
      <c r="F3230" s="204">
        <v>0.10100000000000001</v>
      </c>
      <c r="G3230" s="204">
        <v>1.655</v>
      </c>
      <c r="H3230" s="204">
        <v>12.691000000000001</v>
      </c>
      <c r="I3230" s="204">
        <v>10.361000000000001</v>
      </c>
      <c r="J3230" s="204">
        <v>19.440999999999999</v>
      </c>
      <c r="K3230" s="204">
        <v>26.204999999999998</v>
      </c>
      <c r="L3230" s="204"/>
    </row>
    <row r="3231" spans="1:12" x14ac:dyDescent="0.25">
      <c r="A3231" s="50" t="s">
        <v>1163</v>
      </c>
      <c r="B3231" s="50" t="s">
        <v>8134</v>
      </c>
      <c r="C3231" s="204"/>
      <c r="D3231" s="204"/>
      <c r="E3231" s="204"/>
      <c r="F3231" s="204"/>
      <c r="G3231" s="204">
        <v>0</v>
      </c>
      <c r="H3231" s="204">
        <v>0.73899999999999999</v>
      </c>
      <c r="I3231" s="204"/>
      <c r="J3231" s="204"/>
      <c r="K3231" s="204"/>
      <c r="L3231" s="204"/>
    </row>
    <row r="3232" spans="1:12" x14ac:dyDescent="0.25">
      <c r="A3232" s="50" t="s">
        <v>997</v>
      </c>
      <c r="B3232" s="50" t="s">
        <v>8137</v>
      </c>
      <c r="C3232" s="204">
        <v>1.4390000000000001</v>
      </c>
      <c r="D3232" s="204">
        <v>0</v>
      </c>
      <c r="E3232" s="204"/>
      <c r="F3232" s="204"/>
      <c r="G3232" s="204"/>
      <c r="H3232" s="204"/>
      <c r="I3232" s="204">
        <v>0.184</v>
      </c>
      <c r="J3232" s="204">
        <v>5.242</v>
      </c>
      <c r="K3232" s="204">
        <v>1.4319999999999999</v>
      </c>
      <c r="L3232" s="204"/>
    </row>
    <row r="3233" spans="1:12" x14ac:dyDescent="0.25">
      <c r="A3233" s="50" t="s">
        <v>2724</v>
      </c>
      <c r="B3233" s="50" t="s">
        <v>8138</v>
      </c>
      <c r="C3233" s="204">
        <v>0</v>
      </c>
      <c r="D3233" s="204">
        <v>0</v>
      </c>
      <c r="E3233" s="204">
        <v>0</v>
      </c>
      <c r="F3233" s="204">
        <v>0</v>
      </c>
      <c r="G3233" s="204">
        <v>0.65100000000000002</v>
      </c>
      <c r="H3233" s="204">
        <v>588.16399999999999</v>
      </c>
      <c r="I3233" s="204">
        <v>0</v>
      </c>
      <c r="J3233" s="204">
        <v>0</v>
      </c>
      <c r="K3233" s="204">
        <v>0</v>
      </c>
      <c r="L3233" s="204"/>
    </row>
    <row r="3234" spans="1:12" x14ac:dyDescent="0.25">
      <c r="A3234" s="50" t="s">
        <v>521</v>
      </c>
      <c r="B3234" s="50" t="s">
        <v>8140</v>
      </c>
      <c r="C3234" s="204">
        <v>0</v>
      </c>
      <c r="D3234" s="204">
        <v>0</v>
      </c>
      <c r="E3234" s="204">
        <v>0.20300000000000001</v>
      </c>
      <c r="F3234" s="204">
        <v>0</v>
      </c>
      <c r="G3234" s="204">
        <v>0</v>
      </c>
      <c r="H3234" s="204">
        <v>0.83499999999999996</v>
      </c>
      <c r="I3234" s="204">
        <v>9.5000000000000001E-2</v>
      </c>
      <c r="J3234" s="204">
        <v>26.677</v>
      </c>
      <c r="K3234" s="204">
        <v>1.343</v>
      </c>
      <c r="L3234" s="204">
        <v>12.121</v>
      </c>
    </row>
    <row r="3235" spans="1:12" x14ac:dyDescent="0.25">
      <c r="A3235" s="50" t="s">
        <v>269</v>
      </c>
      <c r="B3235" s="50" t="s">
        <v>8141</v>
      </c>
      <c r="C3235" s="204"/>
      <c r="D3235" s="204"/>
      <c r="E3235" s="204"/>
      <c r="F3235" s="204"/>
      <c r="G3235" s="204"/>
      <c r="H3235" s="204"/>
      <c r="I3235" s="204">
        <v>0.105</v>
      </c>
      <c r="J3235" s="204"/>
      <c r="K3235" s="204"/>
      <c r="L3235" s="204"/>
    </row>
    <row r="3236" spans="1:12" x14ac:dyDescent="0.25">
      <c r="A3236" s="50" t="s">
        <v>1221</v>
      </c>
      <c r="B3236" s="50" t="s">
        <v>8142</v>
      </c>
      <c r="C3236" s="204">
        <v>2.7E-2</v>
      </c>
      <c r="D3236" s="204"/>
      <c r="E3236" s="204">
        <v>0</v>
      </c>
      <c r="F3236" s="204">
        <v>0</v>
      </c>
      <c r="G3236" s="204">
        <v>0.25</v>
      </c>
      <c r="H3236" s="204">
        <v>1.548</v>
      </c>
      <c r="I3236" s="204">
        <v>0.23799999999999999</v>
      </c>
      <c r="J3236" s="204">
        <v>0</v>
      </c>
      <c r="K3236" s="204">
        <v>0</v>
      </c>
      <c r="L3236" s="204"/>
    </row>
    <row r="3237" spans="1:12" x14ac:dyDescent="0.25">
      <c r="A3237" s="50" t="s">
        <v>720</v>
      </c>
      <c r="B3237" s="50" t="s">
        <v>8143</v>
      </c>
      <c r="C3237" s="204"/>
      <c r="D3237" s="204"/>
      <c r="E3237" s="204"/>
      <c r="F3237" s="204"/>
      <c r="G3237" s="204"/>
      <c r="H3237" s="204"/>
      <c r="I3237" s="204">
        <v>1.6</v>
      </c>
      <c r="J3237" s="204"/>
      <c r="K3237" s="204">
        <v>0</v>
      </c>
      <c r="L3237" s="204"/>
    </row>
    <row r="3238" spans="1:12" x14ac:dyDescent="0.25">
      <c r="A3238" s="50" t="s">
        <v>67</v>
      </c>
      <c r="B3238" s="50" t="s">
        <v>8144</v>
      </c>
      <c r="C3238" s="204">
        <v>1.9950000000000001</v>
      </c>
      <c r="D3238" s="204">
        <v>15.183</v>
      </c>
      <c r="E3238" s="204">
        <v>1.4810000000000001</v>
      </c>
      <c r="F3238" s="204">
        <v>5.851</v>
      </c>
      <c r="G3238" s="204">
        <v>27.047000000000001</v>
      </c>
      <c r="H3238" s="204">
        <v>13.885999999999999</v>
      </c>
      <c r="I3238" s="204">
        <v>11.705</v>
      </c>
      <c r="J3238" s="204">
        <v>9.8819999999999997</v>
      </c>
      <c r="K3238" s="204">
        <v>6.444</v>
      </c>
      <c r="L3238" s="204"/>
    </row>
    <row r="3239" spans="1:12" x14ac:dyDescent="0.25">
      <c r="A3239" s="50" t="s">
        <v>3850</v>
      </c>
      <c r="B3239" s="50" t="s">
        <v>8151</v>
      </c>
      <c r="C3239" s="204"/>
      <c r="D3239" s="204"/>
      <c r="E3239" s="204"/>
      <c r="F3239" s="204">
        <v>436.03399999999999</v>
      </c>
      <c r="G3239" s="204">
        <v>639.38</v>
      </c>
      <c r="H3239" s="204">
        <v>63.591999999999999</v>
      </c>
      <c r="I3239" s="204">
        <v>64.167000000000002</v>
      </c>
      <c r="J3239" s="204">
        <v>0</v>
      </c>
      <c r="K3239" s="204">
        <v>0</v>
      </c>
      <c r="L3239" s="204"/>
    </row>
    <row r="3240" spans="1:12" x14ac:dyDescent="0.25">
      <c r="A3240" s="50" t="s">
        <v>935</v>
      </c>
      <c r="B3240" s="50" t="s">
        <v>8152</v>
      </c>
      <c r="C3240" s="204"/>
      <c r="D3240" s="204"/>
      <c r="E3240" s="204"/>
      <c r="F3240" s="204">
        <v>9.4160000000000004</v>
      </c>
      <c r="G3240" s="204">
        <v>0</v>
      </c>
      <c r="H3240" s="204"/>
      <c r="I3240" s="204"/>
      <c r="J3240" s="204"/>
      <c r="K3240" s="204"/>
      <c r="L3240" s="204"/>
    </row>
    <row r="3241" spans="1:12" x14ac:dyDescent="0.25">
      <c r="A3241" s="50" t="s">
        <v>20</v>
      </c>
      <c r="B3241" s="50" t="s">
        <v>8155</v>
      </c>
      <c r="C3241" s="204">
        <v>0</v>
      </c>
      <c r="D3241" s="204">
        <v>182.35400000000001</v>
      </c>
      <c r="E3241" s="204">
        <v>182.58099999999999</v>
      </c>
      <c r="F3241" s="204">
        <v>202.20099999999999</v>
      </c>
      <c r="G3241" s="204">
        <v>38.280999999999999</v>
      </c>
      <c r="H3241" s="204">
        <v>0</v>
      </c>
      <c r="I3241" s="204">
        <v>0</v>
      </c>
      <c r="J3241" s="204"/>
      <c r="K3241" s="204">
        <v>159.083</v>
      </c>
      <c r="L3241" s="204">
        <v>0</v>
      </c>
    </row>
    <row r="3242" spans="1:12" x14ac:dyDescent="0.25">
      <c r="A3242" s="50" t="s">
        <v>745</v>
      </c>
      <c r="B3242" s="50" t="s">
        <v>8161</v>
      </c>
      <c r="C3242" s="204"/>
      <c r="D3242" s="204"/>
      <c r="E3242" s="204"/>
      <c r="F3242" s="204"/>
      <c r="G3242" s="204"/>
      <c r="H3242" s="204"/>
      <c r="I3242" s="204"/>
      <c r="J3242" s="204">
        <v>1627.537</v>
      </c>
      <c r="K3242" s="204"/>
      <c r="L3242" s="204"/>
    </row>
    <row r="3243" spans="1:12" x14ac:dyDescent="0.25">
      <c r="A3243" s="50" t="s">
        <v>1618</v>
      </c>
      <c r="B3243" s="50" t="s">
        <v>8163</v>
      </c>
      <c r="C3243" s="204">
        <v>6.0090000000000003</v>
      </c>
      <c r="D3243" s="204">
        <v>12.318</v>
      </c>
      <c r="E3243" s="204">
        <v>209.75899999999999</v>
      </c>
      <c r="F3243" s="204">
        <v>0</v>
      </c>
      <c r="G3243" s="204">
        <v>748.26599999999996</v>
      </c>
      <c r="H3243" s="204">
        <v>402.43700000000001</v>
      </c>
      <c r="I3243" s="204">
        <v>268.74299999999999</v>
      </c>
      <c r="J3243" s="204">
        <v>0</v>
      </c>
      <c r="K3243" s="204">
        <v>0</v>
      </c>
      <c r="L3243" s="204">
        <v>4.8</v>
      </c>
    </row>
    <row r="3244" spans="1:12" x14ac:dyDescent="0.25">
      <c r="A3244" s="50" t="s">
        <v>4084</v>
      </c>
      <c r="B3244" s="50" t="s">
        <v>8165</v>
      </c>
      <c r="C3244" s="204"/>
      <c r="D3244" s="204"/>
      <c r="E3244" s="204"/>
      <c r="F3244" s="204"/>
      <c r="G3244" s="204">
        <v>23.395</v>
      </c>
      <c r="H3244" s="204"/>
      <c r="I3244" s="204"/>
      <c r="J3244" s="204"/>
      <c r="K3244" s="204"/>
      <c r="L3244" s="204">
        <v>19.202000000000002</v>
      </c>
    </row>
    <row r="3245" spans="1:12" x14ac:dyDescent="0.25">
      <c r="A3245" s="50" t="s">
        <v>2111</v>
      </c>
      <c r="B3245" s="50" t="s">
        <v>8166</v>
      </c>
      <c r="C3245" s="204">
        <v>0</v>
      </c>
      <c r="D3245" s="204"/>
      <c r="E3245" s="204">
        <v>0</v>
      </c>
      <c r="F3245" s="204"/>
      <c r="G3245" s="204"/>
      <c r="H3245" s="204">
        <v>118.887</v>
      </c>
      <c r="I3245" s="204"/>
      <c r="J3245" s="204">
        <v>14.403</v>
      </c>
      <c r="K3245" s="204">
        <v>33.890999999999998</v>
      </c>
      <c r="L3245" s="204">
        <v>11.201000000000001</v>
      </c>
    </row>
    <row r="3246" spans="1:12" x14ac:dyDescent="0.25">
      <c r="A3246" s="50" t="s">
        <v>3442</v>
      </c>
      <c r="B3246" s="50" t="s">
        <v>8169</v>
      </c>
      <c r="C3246" s="204"/>
      <c r="D3246" s="204"/>
      <c r="E3246" s="204"/>
      <c r="F3246" s="204"/>
      <c r="G3246" s="204">
        <v>20.994</v>
      </c>
      <c r="H3246" s="204"/>
      <c r="I3246" s="204"/>
      <c r="J3246" s="204"/>
      <c r="K3246" s="204"/>
      <c r="L3246" s="204"/>
    </row>
    <row r="3247" spans="1:12" x14ac:dyDescent="0.25">
      <c r="A3247" s="50" t="s">
        <v>730</v>
      </c>
      <c r="B3247" s="50" t="s">
        <v>8182</v>
      </c>
      <c r="C3247" s="204"/>
      <c r="D3247" s="204">
        <v>0</v>
      </c>
      <c r="E3247" s="204"/>
      <c r="F3247" s="204">
        <v>0.106</v>
      </c>
      <c r="G3247" s="204"/>
      <c r="H3247" s="204"/>
      <c r="I3247" s="204"/>
      <c r="J3247" s="204"/>
      <c r="K3247" s="204"/>
      <c r="L3247" s="204"/>
    </row>
    <row r="3248" spans="1:12" x14ac:dyDescent="0.25">
      <c r="A3248" s="50" t="s">
        <v>10226</v>
      </c>
      <c r="B3248" s="50" t="s">
        <v>10227</v>
      </c>
      <c r="C3248" s="204"/>
      <c r="D3248" s="204"/>
      <c r="E3248" s="204"/>
      <c r="F3248" s="204">
        <v>1.1459999999999999</v>
      </c>
      <c r="G3248" s="204">
        <v>0</v>
      </c>
      <c r="H3248" s="204">
        <v>0.23899999999999999</v>
      </c>
      <c r="I3248" s="204">
        <v>1.696</v>
      </c>
      <c r="J3248" s="204"/>
      <c r="K3248" s="204"/>
      <c r="L3248" s="204"/>
    </row>
    <row r="3249" spans="1:12" x14ac:dyDescent="0.25">
      <c r="A3249" s="50" t="s">
        <v>9735</v>
      </c>
      <c r="B3249" s="50" t="s">
        <v>9736</v>
      </c>
      <c r="C3249" s="204"/>
      <c r="D3249" s="204"/>
      <c r="E3249" s="204"/>
      <c r="F3249" s="204"/>
      <c r="G3249" s="204"/>
      <c r="H3249" s="204"/>
      <c r="I3249" s="204"/>
      <c r="J3249" s="204">
        <v>15.802</v>
      </c>
      <c r="K3249" s="204"/>
      <c r="L3249" s="204"/>
    </row>
    <row r="3250" spans="1:12" x14ac:dyDescent="0.25">
      <c r="A3250" s="50" t="s">
        <v>3102</v>
      </c>
      <c r="B3250" s="50" t="s">
        <v>8210</v>
      </c>
      <c r="C3250" s="204"/>
      <c r="D3250" s="204">
        <v>0</v>
      </c>
      <c r="E3250" s="204"/>
      <c r="F3250" s="204"/>
      <c r="G3250" s="204">
        <v>2.8029999999999999</v>
      </c>
      <c r="H3250" s="204"/>
      <c r="I3250" s="204"/>
      <c r="J3250" s="204"/>
      <c r="K3250" s="204"/>
      <c r="L3250" s="204"/>
    </row>
    <row r="3251" spans="1:12" x14ac:dyDescent="0.25">
      <c r="A3251" s="50" t="s">
        <v>13</v>
      </c>
      <c r="B3251" s="50" t="s">
        <v>8213</v>
      </c>
      <c r="C3251" s="204"/>
      <c r="D3251" s="204"/>
      <c r="E3251" s="204"/>
      <c r="F3251" s="204"/>
      <c r="G3251" s="204">
        <v>2</v>
      </c>
      <c r="H3251" s="204"/>
      <c r="I3251" s="204"/>
      <c r="J3251" s="204"/>
      <c r="K3251" s="204"/>
      <c r="L3251" s="204"/>
    </row>
    <row r="3252" spans="1:12" x14ac:dyDescent="0.25">
      <c r="A3252" s="50" t="s">
        <v>96</v>
      </c>
      <c r="B3252" s="50" t="s">
        <v>8214</v>
      </c>
      <c r="C3252" s="204">
        <v>0.45800000000000002</v>
      </c>
      <c r="D3252" s="204"/>
      <c r="E3252" s="204"/>
      <c r="F3252" s="204"/>
      <c r="G3252" s="204"/>
      <c r="H3252" s="204"/>
      <c r="I3252" s="204"/>
      <c r="J3252" s="204"/>
      <c r="K3252" s="204"/>
      <c r="L3252" s="204"/>
    </row>
    <row r="3253" spans="1:12" x14ac:dyDescent="0.25">
      <c r="A3253" s="50" t="s">
        <v>101</v>
      </c>
      <c r="B3253" s="50" t="s">
        <v>8215</v>
      </c>
      <c r="C3253" s="204"/>
      <c r="D3253" s="204">
        <v>3.0779999999999998</v>
      </c>
      <c r="E3253" s="204">
        <v>0</v>
      </c>
      <c r="F3253" s="204">
        <v>41.345999999999997</v>
      </c>
      <c r="G3253" s="204">
        <v>64.174000000000007</v>
      </c>
      <c r="H3253" s="204"/>
      <c r="I3253" s="204"/>
      <c r="J3253" s="204"/>
      <c r="K3253" s="204">
        <v>31.876999999999999</v>
      </c>
      <c r="L3253" s="204">
        <v>8.0709999999999997</v>
      </c>
    </row>
    <row r="3254" spans="1:12" x14ac:dyDescent="0.25">
      <c r="A3254" s="50" t="s">
        <v>1169</v>
      </c>
      <c r="B3254" s="50" t="s">
        <v>8218</v>
      </c>
      <c r="C3254" s="204"/>
      <c r="D3254" s="204">
        <v>0</v>
      </c>
      <c r="E3254" s="204">
        <v>0</v>
      </c>
      <c r="F3254" s="204"/>
      <c r="G3254" s="204">
        <v>5.5880000000000001</v>
      </c>
      <c r="H3254" s="204">
        <v>0</v>
      </c>
      <c r="I3254" s="204"/>
      <c r="J3254" s="204"/>
      <c r="K3254" s="204">
        <v>0</v>
      </c>
      <c r="L3254" s="204"/>
    </row>
    <row r="3255" spans="1:12" x14ac:dyDescent="0.25">
      <c r="A3255" s="50" t="s">
        <v>2844</v>
      </c>
      <c r="B3255" s="50" t="s">
        <v>8219</v>
      </c>
      <c r="C3255" s="204">
        <v>15.608000000000001</v>
      </c>
      <c r="D3255" s="204"/>
      <c r="E3255" s="204">
        <v>0</v>
      </c>
      <c r="F3255" s="204"/>
      <c r="G3255" s="204">
        <v>0</v>
      </c>
      <c r="H3255" s="204">
        <v>0</v>
      </c>
      <c r="I3255" s="204">
        <v>0</v>
      </c>
      <c r="J3255" s="204">
        <v>0</v>
      </c>
      <c r="K3255" s="204"/>
      <c r="L3255" s="204">
        <v>0</v>
      </c>
    </row>
    <row r="3256" spans="1:12" x14ac:dyDescent="0.25">
      <c r="A3256" s="50" t="s">
        <v>1208</v>
      </c>
      <c r="B3256" s="50" t="s">
        <v>8220</v>
      </c>
      <c r="C3256" s="204"/>
      <c r="D3256" s="204"/>
      <c r="E3256" s="204">
        <v>0</v>
      </c>
      <c r="F3256" s="204">
        <v>0.48199999999999998</v>
      </c>
      <c r="G3256" s="204"/>
      <c r="H3256" s="204">
        <v>0.49299999999999999</v>
      </c>
      <c r="I3256" s="204">
        <v>0</v>
      </c>
      <c r="J3256" s="204"/>
      <c r="K3256" s="204"/>
      <c r="L3256" s="204"/>
    </row>
    <row r="3257" spans="1:12" x14ac:dyDescent="0.25">
      <c r="A3257" s="50" t="s">
        <v>1697</v>
      </c>
      <c r="B3257" s="50" t="s">
        <v>8225</v>
      </c>
      <c r="C3257" s="204"/>
      <c r="D3257" s="204"/>
      <c r="E3257" s="204">
        <v>0.497</v>
      </c>
      <c r="F3257" s="204"/>
      <c r="G3257" s="204">
        <v>0</v>
      </c>
      <c r="H3257" s="204"/>
      <c r="I3257" s="204"/>
      <c r="J3257" s="204"/>
      <c r="K3257" s="204"/>
      <c r="L3257" s="204"/>
    </row>
    <row r="3258" spans="1:12" x14ac:dyDescent="0.25">
      <c r="A3258" s="50" t="s">
        <v>1627</v>
      </c>
      <c r="B3258" s="50" t="s">
        <v>8226</v>
      </c>
      <c r="C3258" s="204"/>
      <c r="D3258" s="204"/>
      <c r="E3258" s="204"/>
      <c r="F3258" s="204">
        <v>0</v>
      </c>
      <c r="G3258" s="204">
        <v>0</v>
      </c>
      <c r="H3258" s="204">
        <v>0</v>
      </c>
      <c r="I3258" s="204">
        <v>0</v>
      </c>
      <c r="J3258" s="204">
        <v>1.6</v>
      </c>
      <c r="K3258" s="204">
        <v>0</v>
      </c>
      <c r="L3258" s="204"/>
    </row>
    <row r="3259" spans="1:12" x14ac:dyDescent="0.25">
      <c r="A3259" s="50" t="s">
        <v>640</v>
      </c>
      <c r="B3259" s="50" t="s">
        <v>8228</v>
      </c>
      <c r="C3259" s="204"/>
      <c r="D3259" s="204"/>
      <c r="E3259" s="204"/>
      <c r="F3259" s="204">
        <v>5.0000000000000001E-3</v>
      </c>
      <c r="G3259" s="204"/>
      <c r="H3259" s="204"/>
      <c r="I3259" s="204"/>
      <c r="J3259" s="204"/>
      <c r="K3259" s="204"/>
      <c r="L3259" s="204"/>
    </row>
    <row r="3260" spans="1:12" x14ac:dyDescent="0.25">
      <c r="A3260" s="50" t="s">
        <v>738</v>
      </c>
      <c r="B3260" s="50" t="s">
        <v>8230</v>
      </c>
      <c r="C3260" s="204"/>
      <c r="D3260" s="204">
        <v>0</v>
      </c>
      <c r="E3260" s="204">
        <v>7.5999999999999998E-2</v>
      </c>
      <c r="F3260" s="204"/>
      <c r="G3260" s="204">
        <v>0</v>
      </c>
      <c r="H3260" s="204"/>
      <c r="I3260" s="204"/>
      <c r="J3260" s="204">
        <v>0</v>
      </c>
      <c r="K3260" s="204"/>
      <c r="L3260" s="204"/>
    </row>
    <row r="3261" spans="1:12" x14ac:dyDescent="0.25">
      <c r="A3261" s="50" t="s">
        <v>2415</v>
      </c>
      <c r="B3261" s="50" t="s">
        <v>8233</v>
      </c>
      <c r="C3261" s="204"/>
      <c r="D3261" s="204"/>
      <c r="E3261" s="204">
        <v>0.59699999999999998</v>
      </c>
      <c r="F3261" s="204"/>
      <c r="G3261" s="204"/>
      <c r="H3261" s="204"/>
      <c r="I3261" s="204"/>
      <c r="J3261" s="204"/>
      <c r="K3261" s="204"/>
      <c r="L3261" s="204"/>
    </row>
    <row r="3262" spans="1:12" x14ac:dyDescent="0.25">
      <c r="A3262" s="50" t="s">
        <v>564</v>
      </c>
      <c r="B3262" s="50" t="s">
        <v>8234</v>
      </c>
      <c r="C3262" s="204"/>
      <c r="D3262" s="204">
        <v>4.1509999999999998</v>
      </c>
      <c r="E3262" s="204">
        <v>0</v>
      </c>
      <c r="F3262" s="204">
        <v>1.5660000000000001</v>
      </c>
      <c r="G3262" s="204">
        <v>0</v>
      </c>
      <c r="H3262" s="204">
        <v>2.7749999999999999</v>
      </c>
      <c r="I3262" s="204">
        <v>0.36599999999999999</v>
      </c>
      <c r="J3262" s="204">
        <v>0</v>
      </c>
      <c r="K3262" s="204">
        <v>0</v>
      </c>
      <c r="L3262" s="204">
        <v>0</v>
      </c>
    </row>
    <row r="3263" spans="1:12" x14ac:dyDescent="0.25">
      <c r="A3263" s="50" t="s">
        <v>507</v>
      </c>
      <c r="B3263" s="50" t="s">
        <v>8235</v>
      </c>
      <c r="C3263" s="204"/>
      <c r="D3263" s="204">
        <v>0.40400000000000003</v>
      </c>
      <c r="E3263" s="204"/>
      <c r="F3263" s="204">
        <v>0</v>
      </c>
      <c r="G3263" s="204"/>
      <c r="H3263" s="204"/>
      <c r="I3263" s="204">
        <v>0</v>
      </c>
      <c r="J3263" s="204"/>
      <c r="K3263" s="204"/>
      <c r="L3263" s="204"/>
    </row>
    <row r="3264" spans="1:12" x14ac:dyDescent="0.25">
      <c r="A3264" s="50" t="s">
        <v>2927</v>
      </c>
      <c r="B3264" s="50" t="s">
        <v>8237</v>
      </c>
      <c r="C3264" s="204"/>
      <c r="D3264" s="204">
        <v>1.123</v>
      </c>
      <c r="E3264" s="204">
        <v>0</v>
      </c>
      <c r="F3264" s="204"/>
      <c r="G3264" s="204"/>
      <c r="H3264" s="204"/>
      <c r="I3264" s="204"/>
      <c r="J3264" s="204"/>
      <c r="K3264" s="204"/>
      <c r="L3264" s="204"/>
    </row>
    <row r="3265" spans="1:12" x14ac:dyDescent="0.25">
      <c r="A3265" s="50" t="s">
        <v>2408</v>
      </c>
      <c r="B3265" s="50" t="s">
        <v>8239</v>
      </c>
      <c r="C3265" s="204">
        <v>0</v>
      </c>
      <c r="D3265" s="204">
        <v>0</v>
      </c>
      <c r="E3265" s="204">
        <v>143.97399999999999</v>
      </c>
      <c r="F3265" s="204">
        <v>0</v>
      </c>
      <c r="G3265" s="204">
        <v>0</v>
      </c>
      <c r="H3265" s="204">
        <v>0</v>
      </c>
      <c r="I3265" s="204">
        <v>0</v>
      </c>
      <c r="J3265" s="204"/>
      <c r="K3265" s="204">
        <v>0</v>
      </c>
      <c r="L3265" s="204">
        <v>0</v>
      </c>
    </row>
    <row r="3266" spans="1:12" x14ac:dyDescent="0.25">
      <c r="A3266" s="50" t="s">
        <v>10228</v>
      </c>
      <c r="B3266" s="50" t="s">
        <v>10229</v>
      </c>
      <c r="C3266" s="204">
        <v>129.02199999999999</v>
      </c>
      <c r="D3266" s="204">
        <v>73.662000000000006</v>
      </c>
      <c r="E3266" s="204">
        <v>64.427999999999997</v>
      </c>
      <c r="F3266" s="204">
        <v>31.247</v>
      </c>
      <c r="G3266" s="204">
        <v>5.1550000000000002</v>
      </c>
      <c r="H3266" s="204">
        <v>3.1539999999999999</v>
      </c>
      <c r="I3266" s="204">
        <v>9.3889999999999993</v>
      </c>
      <c r="J3266" s="204">
        <v>1.6839999999999999</v>
      </c>
      <c r="K3266" s="204">
        <v>2.3370000000000002</v>
      </c>
      <c r="L3266" s="204"/>
    </row>
    <row r="3267" spans="1:12" x14ac:dyDescent="0.25">
      <c r="A3267" s="50" t="s">
        <v>1958</v>
      </c>
      <c r="B3267" s="50" t="s">
        <v>8245</v>
      </c>
      <c r="C3267" s="204">
        <v>2.8610000000000002</v>
      </c>
      <c r="D3267" s="204"/>
      <c r="E3267" s="204"/>
      <c r="F3267" s="204"/>
      <c r="G3267" s="204"/>
      <c r="H3267" s="204"/>
      <c r="I3267" s="204"/>
      <c r="J3267" s="204"/>
      <c r="K3267" s="204">
        <v>0</v>
      </c>
      <c r="L3267" s="204"/>
    </row>
    <row r="3268" spans="1:12" x14ac:dyDescent="0.25">
      <c r="A3268" s="50" t="s">
        <v>10230</v>
      </c>
      <c r="B3268" s="50" t="s">
        <v>8247</v>
      </c>
      <c r="C3268" s="204"/>
      <c r="D3268" s="204">
        <v>5.0000000000000001E-3</v>
      </c>
      <c r="E3268" s="204">
        <v>0</v>
      </c>
      <c r="F3268" s="204">
        <v>59.51</v>
      </c>
      <c r="G3268" s="204">
        <v>0.13</v>
      </c>
      <c r="H3268" s="204">
        <v>36.872</v>
      </c>
      <c r="I3268" s="204">
        <v>39.052</v>
      </c>
      <c r="J3268" s="204"/>
      <c r="K3268" s="204">
        <v>0</v>
      </c>
      <c r="L3268" s="204">
        <v>0</v>
      </c>
    </row>
    <row r="3269" spans="1:12" x14ac:dyDescent="0.25">
      <c r="A3269" s="50" t="s">
        <v>1523</v>
      </c>
      <c r="B3269" s="50" t="s">
        <v>8250</v>
      </c>
      <c r="C3269" s="204"/>
      <c r="D3269" s="204"/>
      <c r="E3269" s="204">
        <v>360.93</v>
      </c>
      <c r="F3269" s="204">
        <v>699.42499999999995</v>
      </c>
      <c r="G3269" s="204">
        <v>555.29300000000001</v>
      </c>
      <c r="H3269" s="204"/>
      <c r="I3269" s="204"/>
      <c r="J3269" s="204">
        <v>0</v>
      </c>
      <c r="K3269" s="204">
        <v>3.1920000000000002</v>
      </c>
      <c r="L3269" s="204"/>
    </row>
    <row r="3270" spans="1:12" x14ac:dyDescent="0.25">
      <c r="A3270" s="50" t="s">
        <v>2549</v>
      </c>
      <c r="B3270" s="50" t="s">
        <v>8253</v>
      </c>
      <c r="C3270" s="204"/>
      <c r="D3270" s="204"/>
      <c r="E3270" s="204"/>
      <c r="F3270" s="204"/>
      <c r="G3270" s="204"/>
      <c r="H3270" s="204"/>
      <c r="I3270" s="204">
        <v>19.492000000000001</v>
      </c>
      <c r="J3270" s="204"/>
      <c r="K3270" s="204"/>
      <c r="L3270" s="204"/>
    </row>
    <row r="3271" spans="1:12" x14ac:dyDescent="0.25">
      <c r="A3271" s="50" t="s">
        <v>632</v>
      </c>
      <c r="B3271" s="50" t="s">
        <v>8255</v>
      </c>
      <c r="C3271" s="204"/>
      <c r="D3271" s="204"/>
      <c r="E3271" s="204"/>
      <c r="F3271" s="204"/>
      <c r="G3271" s="204"/>
      <c r="H3271" s="204"/>
      <c r="I3271" s="204"/>
      <c r="J3271" s="204"/>
      <c r="K3271" s="204">
        <v>1.026</v>
      </c>
      <c r="L3271" s="204">
        <v>75.007000000000005</v>
      </c>
    </row>
    <row r="3272" spans="1:12" x14ac:dyDescent="0.25">
      <c r="A3272" s="50" t="s">
        <v>3086</v>
      </c>
      <c r="B3272" s="50" t="s">
        <v>8256</v>
      </c>
      <c r="C3272" s="204"/>
      <c r="D3272" s="204"/>
      <c r="E3272" s="204"/>
      <c r="F3272" s="204"/>
      <c r="G3272" s="204"/>
      <c r="H3272" s="204"/>
      <c r="I3272" s="204"/>
      <c r="J3272" s="204"/>
      <c r="K3272" s="204">
        <v>94.572000000000003</v>
      </c>
      <c r="L3272" s="204"/>
    </row>
    <row r="3273" spans="1:12" x14ac:dyDescent="0.25">
      <c r="A3273" s="50" t="s">
        <v>886</v>
      </c>
      <c r="B3273" s="50" t="s">
        <v>8259</v>
      </c>
      <c r="C3273" s="204"/>
      <c r="D3273" s="204"/>
      <c r="E3273" s="204">
        <v>1</v>
      </c>
      <c r="F3273" s="204"/>
      <c r="G3273" s="204">
        <v>4.3090000000000002</v>
      </c>
      <c r="H3273" s="204"/>
      <c r="I3273" s="204"/>
      <c r="J3273" s="204"/>
      <c r="K3273" s="204">
        <v>0.1</v>
      </c>
      <c r="L3273" s="204"/>
    </row>
    <row r="3274" spans="1:12" x14ac:dyDescent="0.25">
      <c r="A3274" s="50" t="s">
        <v>1079</v>
      </c>
      <c r="B3274" s="50" t="s">
        <v>8261</v>
      </c>
      <c r="C3274" s="204"/>
      <c r="D3274" s="204"/>
      <c r="E3274" s="204"/>
      <c r="F3274" s="204"/>
      <c r="G3274" s="204">
        <v>7.5549999999999997</v>
      </c>
      <c r="H3274" s="204">
        <v>0.88100000000000001</v>
      </c>
      <c r="I3274" s="204">
        <v>3.4140000000000001</v>
      </c>
      <c r="J3274" s="204"/>
      <c r="K3274" s="204"/>
      <c r="L3274" s="204"/>
    </row>
    <row r="3275" spans="1:12" x14ac:dyDescent="0.25">
      <c r="A3275" s="50" t="s">
        <v>10231</v>
      </c>
      <c r="B3275" s="50" t="s">
        <v>8263</v>
      </c>
      <c r="C3275" s="204"/>
      <c r="D3275" s="204"/>
      <c r="E3275" s="204"/>
      <c r="F3275" s="204"/>
      <c r="G3275" s="204"/>
      <c r="H3275" s="204">
        <v>0</v>
      </c>
      <c r="I3275" s="204">
        <v>65.031000000000006</v>
      </c>
      <c r="J3275" s="204">
        <v>5.2619999999999996</v>
      </c>
      <c r="K3275" s="204"/>
      <c r="L3275" s="204"/>
    </row>
    <row r="3276" spans="1:12" x14ac:dyDescent="0.25">
      <c r="A3276" s="50" t="s">
        <v>3946</v>
      </c>
      <c r="B3276" s="50" t="s">
        <v>8266</v>
      </c>
      <c r="C3276" s="204"/>
      <c r="D3276" s="204"/>
      <c r="E3276" s="204">
        <v>2.0870000000000002</v>
      </c>
      <c r="F3276" s="204"/>
      <c r="G3276" s="204"/>
      <c r="H3276" s="204"/>
      <c r="I3276" s="204"/>
      <c r="J3276" s="204"/>
      <c r="K3276" s="204">
        <v>11.212999999999999</v>
      </c>
      <c r="L3276" s="204"/>
    </row>
    <row r="3277" spans="1:12" x14ac:dyDescent="0.25">
      <c r="A3277" s="50" t="s">
        <v>10232</v>
      </c>
      <c r="B3277" s="50" t="s">
        <v>10233</v>
      </c>
      <c r="C3277" s="204"/>
      <c r="D3277" s="204">
        <v>0</v>
      </c>
      <c r="E3277" s="204"/>
      <c r="F3277" s="204">
        <v>0</v>
      </c>
      <c r="G3277" s="204">
        <v>0.45100000000000001</v>
      </c>
      <c r="H3277" s="204"/>
      <c r="I3277" s="204"/>
      <c r="J3277" s="204"/>
      <c r="K3277" s="204"/>
      <c r="L3277" s="204"/>
    </row>
    <row r="3278" spans="1:12" x14ac:dyDescent="0.25">
      <c r="A3278" s="50" t="s">
        <v>2727</v>
      </c>
      <c r="B3278" s="50" t="s">
        <v>8271</v>
      </c>
      <c r="C3278" s="204"/>
      <c r="D3278" s="204"/>
      <c r="E3278" s="204"/>
      <c r="F3278" s="204">
        <v>0</v>
      </c>
      <c r="G3278" s="204">
        <v>0</v>
      </c>
      <c r="H3278" s="204">
        <v>0.20100000000000001</v>
      </c>
      <c r="I3278" s="204">
        <v>0</v>
      </c>
      <c r="J3278" s="204">
        <v>0.64100000000000001</v>
      </c>
      <c r="K3278" s="204">
        <v>0</v>
      </c>
      <c r="L3278" s="204"/>
    </row>
    <row r="3279" spans="1:12" x14ac:dyDescent="0.25">
      <c r="A3279" s="50" t="s">
        <v>1500</v>
      </c>
      <c r="B3279" s="50" t="s">
        <v>8272</v>
      </c>
      <c r="C3279" s="204"/>
      <c r="D3279" s="204"/>
      <c r="E3279" s="204"/>
      <c r="F3279" s="204">
        <v>7.5389999999999997</v>
      </c>
      <c r="G3279" s="204"/>
      <c r="H3279" s="204"/>
      <c r="I3279" s="204"/>
      <c r="J3279" s="204"/>
      <c r="K3279" s="204"/>
      <c r="L3279" s="204"/>
    </row>
    <row r="3280" spans="1:12" x14ac:dyDescent="0.25">
      <c r="A3280" s="50" t="s">
        <v>2388</v>
      </c>
      <c r="B3280" s="50" t="s">
        <v>8287</v>
      </c>
      <c r="C3280" s="204"/>
      <c r="D3280" s="204"/>
      <c r="E3280" s="204"/>
      <c r="F3280" s="204"/>
      <c r="G3280" s="204"/>
      <c r="H3280" s="204">
        <v>0.96299999999999997</v>
      </c>
      <c r="I3280" s="204"/>
      <c r="J3280" s="204"/>
      <c r="K3280" s="204"/>
      <c r="L3280" s="204"/>
    </row>
    <row r="3281" spans="1:12" x14ac:dyDescent="0.25">
      <c r="A3281" s="50" t="s">
        <v>1246</v>
      </c>
      <c r="B3281" s="50" t="s">
        <v>8288</v>
      </c>
      <c r="C3281" s="204"/>
      <c r="D3281" s="204"/>
      <c r="E3281" s="204"/>
      <c r="F3281" s="204">
        <v>0</v>
      </c>
      <c r="G3281" s="204"/>
      <c r="H3281" s="204"/>
      <c r="I3281" s="204"/>
      <c r="J3281" s="204"/>
      <c r="K3281" s="204">
        <v>0.59899999999999998</v>
      </c>
      <c r="L3281" s="204"/>
    </row>
    <row r="3282" spans="1:12" x14ac:dyDescent="0.25">
      <c r="A3282" s="50" t="s">
        <v>1568</v>
      </c>
      <c r="B3282" s="50" t="s">
        <v>8290</v>
      </c>
      <c r="C3282" s="204"/>
      <c r="D3282" s="204"/>
      <c r="E3282" s="204">
        <v>0.30399999999999999</v>
      </c>
      <c r="F3282" s="204">
        <v>0.20100000000000001</v>
      </c>
      <c r="G3282" s="204">
        <v>1.306</v>
      </c>
      <c r="H3282" s="204">
        <v>0.96799999999999997</v>
      </c>
      <c r="I3282" s="204">
        <v>1.9359999999999999</v>
      </c>
      <c r="J3282" s="204">
        <v>2.0089999999999999</v>
      </c>
      <c r="K3282" s="204">
        <v>2.69</v>
      </c>
      <c r="L3282" s="204"/>
    </row>
    <row r="3283" spans="1:12" x14ac:dyDescent="0.25">
      <c r="A3283" s="50" t="s">
        <v>2215</v>
      </c>
      <c r="B3283" s="50" t="s">
        <v>8291</v>
      </c>
      <c r="C3283" s="204"/>
      <c r="D3283" s="204"/>
      <c r="E3283" s="204"/>
      <c r="F3283" s="204"/>
      <c r="G3283" s="204">
        <v>4.2699999999999996</v>
      </c>
      <c r="H3283" s="204">
        <v>29.126000000000001</v>
      </c>
      <c r="I3283" s="204">
        <v>16.486999999999998</v>
      </c>
      <c r="J3283" s="204">
        <v>22.998999999999999</v>
      </c>
      <c r="K3283" s="204">
        <v>22.329000000000001</v>
      </c>
      <c r="L3283" s="204">
        <v>23.933</v>
      </c>
    </row>
    <row r="3284" spans="1:12" x14ac:dyDescent="0.25">
      <c r="A3284" s="50" t="s">
        <v>2734</v>
      </c>
      <c r="B3284" s="50" t="s">
        <v>8293</v>
      </c>
      <c r="C3284" s="204"/>
      <c r="D3284" s="204"/>
      <c r="E3284" s="204"/>
      <c r="F3284" s="204"/>
      <c r="G3284" s="204">
        <v>0.25900000000000001</v>
      </c>
      <c r="H3284" s="204">
        <v>2.1629999999999998</v>
      </c>
      <c r="I3284" s="204">
        <v>11.340999999999999</v>
      </c>
      <c r="J3284" s="204">
        <v>10.381</v>
      </c>
      <c r="K3284" s="204">
        <v>3.95</v>
      </c>
      <c r="L3284" s="204"/>
    </row>
    <row r="3285" spans="1:12" x14ac:dyDescent="0.25">
      <c r="A3285" s="50" t="s">
        <v>1910</v>
      </c>
      <c r="B3285" s="50" t="s">
        <v>8295</v>
      </c>
      <c r="C3285" s="204">
        <v>2.1309999999999998</v>
      </c>
      <c r="D3285" s="204"/>
      <c r="E3285" s="204"/>
      <c r="F3285" s="204"/>
      <c r="G3285" s="204"/>
      <c r="H3285" s="204"/>
      <c r="I3285" s="204">
        <v>3.1869999999999998</v>
      </c>
      <c r="J3285" s="204"/>
      <c r="K3285" s="204">
        <v>1.097</v>
      </c>
      <c r="L3285" s="204"/>
    </row>
    <row r="3286" spans="1:12" x14ac:dyDescent="0.25">
      <c r="A3286" s="50" t="s">
        <v>2868</v>
      </c>
      <c r="B3286" s="50" t="s">
        <v>8297</v>
      </c>
      <c r="C3286" s="204"/>
      <c r="D3286" s="204"/>
      <c r="E3286" s="204"/>
      <c r="F3286" s="204"/>
      <c r="G3286" s="204"/>
      <c r="H3286" s="204"/>
      <c r="I3286" s="204">
        <v>2.504</v>
      </c>
      <c r="J3286" s="204"/>
      <c r="K3286" s="204">
        <v>0</v>
      </c>
      <c r="L3286" s="204"/>
    </row>
    <row r="3287" spans="1:12" x14ac:dyDescent="0.25">
      <c r="A3287" s="50" t="s">
        <v>1270</v>
      </c>
      <c r="B3287" s="50" t="s">
        <v>8307</v>
      </c>
      <c r="C3287" s="204"/>
      <c r="D3287" s="204"/>
      <c r="E3287" s="204"/>
      <c r="F3287" s="204">
        <v>0.251</v>
      </c>
      <c r="G3287" s="204"/>
      <c r="H3287" s="204">
        <v>0</v>
      </c>
      <c r="I3287" s="204"/>
      <c r="J3287" s="204"/>
      <c r="K3287" s="204"/>
      <c r="L3287" s="204"/>
    </row>
    <row r="3288" spans="1:12" x14ac:dyDescent="0.25">
      <c r="A3288" s="50" t="s">
        <v>1634</v>
      </c>
      <c r="B3288" s="50" t="s">
        <v>8313</v>
      </c>
      <c r="C3288" s="204"/>
      <c r="D3288" s="204"/>
      <c r="E3288" s="204"/>
      <c r="F3288" s="204"/>
      <c r="G3288" s="204">
        <v>0</v>
      </c>
      <c r="H3288" s="204"/>
      <c r="I3288" s="204">
        <v>0</v>
      </c>
      <c r="J3288" s="204">
        <v>4.242</v>
      </c>
      <c r="K3288" s="204">
        <v>0</v>
      </c>
      <c r="L3288" s="204"/>
    </row>
    <row r="3289" spans="1:12" x14ac:dyDescent="0.25">
      <c r="A3289" s="50" t="s">
        <v>1511</v>
      </c>
      <c r="B3289" s="50" t="s">
        <v>8318</v>
      </c>
      <c r="C3289" s="204"/>
      <c r="D3289" s="204">
        <v>0</v>
      </c>
      <c r="E3289" s="204">
        <v>8.4499999999999993</v>
      </c>
      <c r="F3289" s="204">
        <v>0</v>
      </c>
      <c r="G3289" s="204">
        <v>0</v>
      </c>
      <c r="H3289" s="204">
        <v>1.7949999999999999</v>
      </c>
      <c r="I3289" s="204"/>
      <c r="J3289" s="204">
        <v>0</v>
      </c>
      <c r="K3289" s="204">
        <v>0</v>
      </c>
      <c r="L3289" s="204">
        <v>0</v>
      </c>
    </row>
    <row r="3290" spans="1:12" x14ac:dyDescent="0.25">
      <c r="A3290" s="50" t="s">
        <v>755</v>
      </c>
      <c r="B3290" s="50" t="s">
        <v>8319</v>
      </c>
      <c r="C3290" s="204">
        <v>24.564</v>
      </c>
      <c r="D3290" s="204">
        <v>0</v>
      </c>
      <c r="E3290" s="204">
        <v>35.119999999999997</v>
      </c>
      <c r="F3290" s="204">
        <v>15.824</v>
      </c>
      <c r="G3290" s="204">
        <v>20.756</v>
      </c>
      <c r="H3290" s="204">
        <v>77.290000000000006</v>
      </c>
      <c r="I3290" s="204">
        <v>0</v>
      </c>
      <c r="J3290" s="204">
        <v>17.190000000000001</v>
      </c>
      <c r="K3290" s="204">
        <v>43.838999999999999</v>
      </c>
      <c r="L3290" s="204">
        <v>3375.8119999999999</v>
      </c>
    </row>
    <row r="3291" spans="1:12" x14ac:dyDescent="0.25">
      <c r="A3291" s="50" t="s">
        <v>10234</v>
      </c>
      <c r="B3291" s="50" t="s">
        <v>10235</v>
      </c>
      <c r="C3291" s="204">
        <v>0</v>
      </c>
      <c r="D3291" s="204">
        <v>0</v>
      </c>
      <c r="E3291" s="204">
        <v>0</v>
      </c>
      <c r="F3291" s="204">
        <v>0</v>
      </c>
      <c r="G3291" s="204">
        <v>0</v>
      </c>
      <c r="H3291" s="204">
        <v>0</v>
      </c>
      <c r="I3291" s="204">
        <v>0</v>
      </c>
      <c r="J3291" s="204">
        <v>0</v>
      </c>
      <c r="K3291" s="204">
        <v>0</v>
      </c>
      <c r="L3291" s="204">
        <v>6.7560000000000002</v>
      </c>
    </row>
    <row r="3292" spans="1:12" x14ac:dyDescent="0.25">
      <c r="A3292" s="50" t="s">
        <v>2805</v>
      </c>
      <c r="B3292" s="50" t="s">
        <v>8322</v>
      </c>
      <c r="C3292" s="204"/>
      <c r="D3292" s="204"/>
      <c r="E3292" s="204"/>
      <c r="F3292" s="204"/>
      <c r="G3292" s="204"/>
      <c r="H3292" s="204"/>
      <c r="I3292" s="204"/>
      <c r="J3292" s="204"/>
      <c r="K3292" s="204">
        <v>63.911999999999999</v>
      </c>
      <c r="L3292" s="204"/>
    </row>
    <row r="3293" spans="1:12" x14ac:dyDescent="0.25">
      <c r="A3293" s="50" t="s">
        <v>2667</v>
      </c>
      <c r="B3293" s="50" t="s">
        <v>8323</v>
      </c>
      <c r="C3293" s="204">
        <v>0.65300000000000002</v>
      </c>
      <c r="D3293" s="204"/>
      <c r="E3293" s="204">
        <v>0</v>
      </c>
      <c r="F3293" s="204">
        <v>0</v>
      </c>
      <c r="G3293" s="204">
        <v>0</v>
      </c>
      <c r="H3293" s="204">
        <v>0</v>
      </c>
      <c r="I3293" s="204"/>
      <c r="J3293" s="204">
        <v>0</v>
      </c>
      <c r="K3293" s="204">
        <v>0</v>
      </c>
      <c r="L3293" s="204">
        <v>10.701000000000001</v>
      </c>
    </row>
    <row r="3294" spans="1:12" x14ac:dyDescent="0.25">
      <c r="A3294" s="50" t="s">
        <v>691</v>
      </c>
      <c r="B3294" s="50" t="s">
        <v>8329</v>
      </c>
      <c r="C3294" s="204">
        <v>0</v>
      </c>
      <c r="D3294" s="204"/>
      <c r="E3294" s="204"/>
      <c r="F3294" s="204">
        <v>0.121</v>
      </c>
      <c r="G3294" s="204"/>
      <c r="H3294" s="204">
        <v>0</v>
      </c>
      <c r="I3294" s="204"/>
      <c r="J3294" s="204"/>
      <c r="K3294" s="204"/>
      <c r="L3294" s="204"/>
    </row>
    <row r="3295" spans="1:12" x14ac:dyDescent="0.25">
      <c r="A3295" s="50" t="s">
        <v>1756</v>
      </c>
      <c r="B3295" s="50" t="s">
        <v>8330</v>
      </c>
      <c r="C3295" s="204"/>
      <c r="D3295" s="204"/>
      <c r="E3295" s="204">
        <v>0</v>
      </c>
      <c r="F3295" s="204"/>
      <c r="G3295" s="204"/>
      <c r="H3295" s="204">
        <v>0.442</v>
      </c>
      <c r="I3295" s="204"/>
      <c r="J3295" s="204"/>
      <c r="K3295" s="204"/>
      <c r="L3295" s="204"/>
    </row>
    <row r="3296" spans="1:12" x14ac:dyDescent="0.25">
      <c r="A3296" s="50" t="s">
        <v>2456</v>
      </c>
      <c r="B3296" s="50" t="s">
        <v>8333</v>
      </c>
      <c r="C3296" s="204"/>
      <c r="D3296" s="204"/>
      <c r="E3296" s="204"/>
      <c r="F3296" s="204"/>
      <c r="G3296" s="204"/>
      <c r="H3296" s="204">
        <v>0.154</v>
      </c>
      <c r="I3296" s="204"/>
      <c r="J3296" s="204"/>
      <c r="K3296" s="204"/>
      <c r="L3296" s="204"/>
    </row>
    <row r="3297" spans="1:12" x14ac:dyDescent="0.25">
      <c r="A3297" s="50" t="s">
        <v>2276</v>
      </c>
      <c r="B3297" s="50" t="s">
        <v>8337</v>
      </c>
      <c r="C3297" s="204"/>
      <c r="D3297" s="204"/>
      <c r="E3297" s="204"/>
      <c r="F3297" s="204">
        <v>0</v>
      </c>
      <c r="G3297" s="204">
        <v>0.751</v>
      </c>
      <c r="H3297" s="204"/>
      <c r="I3297" s="204">
        <v>0</v>
      </c>
      <c r="J3297" s="204">
        <v>0</v>
      </c>
      <c r="K3297" s="204"/>
      <c r="L3297" s="204"/>
    </row>
    <row r="3298" spans="1:12" x14ac:dyDescent="0.25">
      <c r="A3298" s="50" t="s">
        <v>1327</v>
      </c>
      <c r="B3298" s="50" t="s">
        <v>8343</v>
      </c>
      <c r="C3298" s="204"/>
      <c r="D3298" s="204"/>
      <c r="E3298" s="204"/>
      <c r="F3298" s="204">
        <v>8.9999999999999993E-3</v>
      </c>
      <c r="G3298" s="204"/>
      <c r="H3298" s="204">
        <v>0</v>
      </c>
      <c r="I3298" s="204">
        <v>0</v>
      </c>
      <c r="J3298" s="204">
        <v>4.1630000000000003</v>
      </c>
      <c r="K3298" s="204">
        <v>0</v>
      </c>
      <c r="L3298" s="204"/>
    </row>
    <row r="3299" spans="1:12" x14ac:dyDescent="0.25">
      <c r="A3299" s="50" t="s">
        <v>2476</v>
      </c>
      <c r="B3299" s="50" t="s">
        <v>8346</v>
      </c>
      <c r="C3299" s="204"/>
      <c r="D3299" s="204"/>
      <c r="E3299" s="204"/>
      <c r="F3299" s="204">
        <v>1.6E-2</v>
      </c>
      <c r="G3299" s="204"/>
      <c r="H3299" s="204"/>
      <c r="I3299" s="204"/>
      <c r="J3299" s="204"/>
      <c r="K3299" s="204"/>
      <c r="L3299" s="204"/>
    </row>
    <row r="3300" spans="1:12" x14ac:dyDescent="0.25">
      <c r="A3300" s="50" t="s">
        <v>2620</v>
      </c>
      <c r="B3300" s="50" t="s">
        <v>8347</v>
      </c>
      <c r="C3300" s="204"/>
      <c r="D3300" s="204"/>
      <c r="E3300" s="204"/>
      <c r="F3300" s="204"/>
      <c r="G3300" s="204"/>
      <c r="H3300" s="204">
        <v>3.0000000000000001E-3</v>
      </c>
      <c r="I3300" s="204">
        <v>0</v>
      </c>
      <c r="J3300" s="204"/>
      <c r="K3300" s="204"/>
      <c r="L3300" s="204"/>
    </row>
    <row r="3301" spans="1:12" x14ac:dyDescent="0.25">
      <c r="A3301" s="50" t="s">
        <v>2250</v>
      </c>
      <c r="B3301" s="50" t="s">
        <v>8349</v>
      </c>
      <c r="C3301" s="204"/>
      <c r="D3301" s="204"/>
      <c r="E3301" s="204"/>
      <c r="F3301" s="204"/>
      <c r="G3301" s="204">
        <v>0.90100000000000002</v>
      </c>
      <c r="H3301" s="204"/>
      <c r="I3301" s="204"/>
      <c r="J3301" s="204">
        <v>0</v>
      </c>
      <c r="K3301" s="204"/>
      <c r="L3301" s="204"/>
    </row>
    <row r="3302" spans="1:12" x14ac:dyDescent="0.25">
      <c r="A3302" s="50" t="s">
        <v>3601</v>
      </c>
      <c r="B3302" s="50" t="s">
        <v>8352</v>
      </c>
      <c r="C3302" s="204"/>
      <c r="D3302" s="204">
        <v>2.4529999999999998</v>
      </c>
      <c r="E3302" s="204"/>
      <c r="F3302" s="204"/>
      <c r="G3302" s="204"/>
      <c r="H3302" s="204">
        <v>5.0000000000000001E-3</v>
      </c>
      <c r="I3302" s="204">
        <v>1.2E-2</v>
      </c>
      <c r="J3302" s="204"/>
      <c r="K3302" s="204"/>
      <c r="L3302" s="204"/>
    </row>
    <row r="3303" spans="1:12" x14ac:dyDescent="0.25">
      <c r="A3303" s="50" t="s">
        <v>1284</v>
      </c>
      <c r="B3303" s="50" t="s">
        <v>8353</v>
      </c>
      <c r="C3303" s="204"/>
      <c r="D3303" s="204"/>
      <c r="E3303" s="204"/>
      <c r="F3303" s="204">
        <v>0.377</v>
      </c>
      <c r="G3303" s="204">
        <v>1.4999999999999999E-2</v>
      </c>
      <c r="H3303" s="204"/>
      <c r="I3303" s="204"/>
      <c r="J3303" s="204"/>
      <c r="K3303" s="204">
        <v>6.5000000000000002E-2</v>
      </c>
      <c r="L3303" s="204"/>
    </row>
    <row r="3304" spans="1:12" x14ac:dyDescent="0.25">
      <c r="A3304" s="50" t="s">
        <v>1151</v>
      </c>
      <c r="B3304" s="50" t="s">
        <v>8354</v>
      </c>
      <c r="C3304" s="204"/>
      <c r="D3304" s="204">
        <v>0</v>
      </c>
      <c r="E3304" s="204"/>
      <c r="F3304" s="204">
        <v>0</v>
      </c>
      <c r="G3304" s="204">
        <v>0</v>
      </c>
      <c r="H3304" s="204">
        <v>0.156</v>
      </c>
      <c r="I3304" s="204">
        <v>0</v>
      </c>
      <c r="J3304" s="204">
        <v>3.6</v>
      </c>
      <c r="K3304" s="204">
        <v>0.23400000000000001</v>
      </c>
      <c r="L3304" s="204"/>
    </row>
    <row r="3305" spans="1:12" x14ac:dyDescent="0.25">
      <c r="A3305" s="50" t="s">
        <v>2459</v>
      </c>
      <c r="B3305" s="50" t="s">
        <v>8355</v>
      </c>
      <c r="C3305" s="204"/>
      <c r="D3305" s="204">
        <v>0.86299999999999999</v>
      </c>
      <c r="E3305" s="204">
        <v>0.35899999999999999</v>
      </c>
      <c r="F3305" s="204">
        <v>1.1559999999999999</v>
      </c>
      <c r="G3305" s="204">
        <v>5.3220000000000001</v>
      </c>
      <c r="H3305" s="204">
        <v>5.45</v>
      </c>
      <c r="I3305" s="204">
        <v>4.2560000000000002</v>
      </c>
      <c r="J3305" s="204">
        <v>6.01</v>
      </c>
      <c r="K3305" s="204">
        <v>6.1639999999999997</v>
      </c>
      <c r="L3305" s="204"/>
    </row>
    <row r="3306" spans="1:12" x14ac:dyDescent="0.25">
      <c r="A3306" s="50" t="s">
        <v>522</v>
      </c>
      <c r="B3306" s="50" t="s">
        <v>8357</v>
      </c>
      <c r="C3306" s="204"/>
      <c r="D3306" s="204"/>
      <c r="E3306" s="204"/>
      <c r="F3306" s="204">
        <v>0.23599999999999999</v>
      </c>
      <c r="G3306" s="204"/>
      <c r="H3306" s="204"/>
      <c r="I3306" s="204"/>
      <c r="J3306" s="204"/>
      <c r="K3306" s="204">
        <v>0</v>
      </c>
      <c r="L3306" s="204"/>
    </row>
    <row r="3307" spans="1:12" x14ac:dyDescent="0.25">
      <c r="A3307" s="50" t="s">
        <v>2128</v>
      </c>
      <c r="B3307" s="50" t="s">
        <v>8358</v>
      </c>
      <c r="C3307" s="204">
        <v>0</v>
      </c>
      <c r="D3307" s="204"/>
      <c r="E3307" s="204"/>
      <c r="F3307" s="204"/>
      <c r="G3307" s="204">
        <v>0.65400000000000003</v>
      </c>
      <c r="H3307" s="204"/>
      <c r="I3307" s="204">
        <v>0</v>
      </c>
      <c r="J3307" s="204">
        <v>0</v>
      </c>
      <c r="K3307" s="204">
        <v>0</v>
      </c>
      <c r="L3307" s="204"/>
    </row>
    <row r="3308" spans="1:12" x14ac:dyDescent="0.25">
      <c r="A3308" s="50" t="s">
        <v>881</v>
      </c>
      <c r="B3308" s="50" t="s">
        <v>8361</v>
      </c>
      <c r="C3308" s="204"/>
      <c r="D3308" s="204">
        <v>0</v>
      </c>
      <c r="E3308" s="204"/>
      <c r="F3308" s="204">
        <v>0</v>
      </c>
      <c r="G3308" s="204"/>
      <c r="H3308" s="204"/>
      <c r="I3308" s="204">
        <v>0</v>
      </c>
      <c r="J3308" s="204">
        <v>0</v>
      </c>
      <c r="K3308" s="204">
        <v>12.053000000000001</v>
      </c>
      <c r="L3308" s="204">
        <v>0</v>
      </c>
    </row>
    <row r="3309" spans="1:12" x14ac:dyDescent="0.25">
      <c r="A3309" s="50" t="s">
        <v>2475</v>
      </c>
      <c r="B3309" s="50" t="s">
        <v>8362</v>
      </c>
      <c r="C3309" s="204">
        <v>0</v>
      </c>
      <c r="D3309" s="204"/>
      <c r="E3309" s="204"/>
      <c r="F3309" s="204">
        <v>0</v>
      </c>
      <c r="G3309" s="204">
        <v>0.6</v>
      </c>
      <c r="H3309" s="204">
        <v>0</v>
      </c>
      <c r="I3309" s="204">
        <v>0</v>
      </c>
      <c r="J3309" s="204">
        <v>0</v>
      </c>
      <c r="K3309" s="204"/>
      <c r="L3309" s="204"/>
    </row>
    <row r="3310" spans="1:12" x14ac:dyDescent="0.25">
      <c r="A3310" s="50" t="s">
        <v>967</v>
      </c>
      <c r="B3310" s="50" t="s">
        <v>8363</v>
      </c>
      <c r="C3310" s="204"/>
      <c r="D3310" s="204"/>
      <c r="E3310" s="204">
        <v>0</v>
      </c>
      <c r="F3310" s="204"/>
      <c r="G3310" s="204">
        <v>0</v>
      </c>
      <c r="H3310" s="204">
        <v>2.5000000000000001E-2</v>
      </c>
      <c r="I3310" s="204"/>
      <c r="J3310" s="204"/>
      <c r="K3310" s="204">
        <v>0</v>
      </c>
      <c r="L3310" s="204"/>
    </row>
    <row r="3311" spans="1:12" x14ac:dyDescent="0.25">
      <c r="A3311" s="50" t="s">
        <v>912</v>
      </c>
      <c r="B3311" s="50" t="s">
        <v>8364</v>
      </c>
      <c r="C3311" s="204">
        <v>0.623</v>
      </c>
      <c r="D3311" s="204"/>
      <c r="E3311" s="204"/>
      <c r="F3311" s="204"/>
      <c r="G3311" s="204">
        <v>0</v>
      </c>
      <c r="H3311" s="204"/>
      <c r="I3311" s="204">
        <v>0</v>
      </c>
      <c r="J3311" s="204"/>
      <c r="K3311" s="204">
        <v>0</v>
      </c>
      <c r="L3311" s="204"/>
    </row>
    <row r="3312" spans="1:12" x14ac:dyDescent="0.25">
      <c r="A3312" s="50" t="s">
        <v>1182</v>
      </c>
      <c r="B3312" s="50" t="s">
        <v>8365</v>
      </c>
      <c r="C3312" s="204"/>
      <c r="D3312" s="204">
        <v>0.26100000000000001</v>
      </c>
      <c r="E3312" s="204">
        <v>0</v>
      </c>
      <c r="F3312" s="204"/>
      <c r="G3312" s="204"/>
      <c r="H3312" s="204"/>
      <c r="I3312" s="204"/>
      <c r="J3312" s="204"/>
      <c r="K3312" s="204"/>
      <c r="L3312" s="204"/>
    </row>
    <row r="3313" spans="1:12" x14ac:dyDescent="0.25">
      <c r="A3313" s="50" t="s">
        <v>538</v>
      </c>
      <c r="B3313" s="50" t="s">
        <v>8366</v>
      </c>
      <c r="C3313" s="204"/>
      <c r="D3313" s="204"/>
      <c r="E3313" s="204"/>
      <c r="F3313" s="204"/>
      <c r="G3313" s="204"/>
      <c r="H3313" s="204"/>
      <c r="I3313" s="204"/>
      <c r="J3313" s="204"/>
      <c r="K3313" s="204">
        <v>3.5000000000000003E-2</v>
      </c>
      <c r="L3313" s="204"/>
    </row>
    <row r="3314" spans="1:12" x14ac:dyDescent="0.25">
      <c r="A3314" s="50" t="s">
        <v>815</v>
      </c>
      <c r="B3314" s="50" t="s">
        <v>8367</v>
      </c>
      <c r="C3314" s="204"/>
      <c r="D3314" s="204"/>
      <c r="E3314" s="204"/>
      <c r="F3314" s="204">
        <v>0.60299999999999998</v>
      </c>
      <c r="G3314" s="204"/>
      <c r="H3314" s="204"/>
      <c r="I3314" s="204"/>
      <c r="J3314" s="204"/>
      <c r="K3314" s="204">
        <v>0.72199999999999998</v>
      </c>
      <c r="L3314" s="204"/>
    </row>
    <row r="3315" spans="1:12" x14ac:dyDescent="0.25">
      <c r="A3315" s="50" t="s">
        <v>802</v>
      </c>
      <c r="B3315" s="50" t="s">
        <v>8369</v>
      </c>
      <c r="C3315" s="204"/>
      <c r="D3315" s="204"/>
      <c r="E3315" s="204"/>
      <c r="F3315" s="204"/>
      <c r="G3315" s="204">
        <v>2.5049999999999999</v>
      </c>
      <c r="H3315" s="204">
        <v>0</v>
      </c>
      <c r="I3315" s="204">
        <v>0</v>
      </c>
      <c r="J3315" s="204"/>
      <c r="K3315" s="204">
        <v>0</v>
      </c>
      <c r="L3315" s="204"/>
    </row>
    <row r="3316" spans="1:12" x14ac:dyDescent="0.25">
      <c r="A3316" s="50" t="s">
        <v>2230</v>
      </c>
      <c r="B3316" s="50" t="s">
        <v>8376</v>
      </c>
      <c r="C3316" s="204"/>
      <c r="D3316" s="204">
        <v>1.2929999999999999</v>
      </c>
      <c r="E3316" s="204"/>
      <c r="F3316" s="204"/>
      <c r="G3316" s="204">
        <v>0.5</v>
      </c>
      <c r="H3316" s="204"/>
      <c r="I3316" s="204"/>
      <c r="J3316" s="204"/>
      <c r="K3316" s="204"/>
      <c r="L3316" s="204"/>
    </row>
    <row r="3317" spans="1:12" x14ac:dyDescent="0.25">
      <c r="A3317" s="50" t="s">
        <v>2596</v>
      </c>
      <c r="B3317" s="50" t="s">
        <v>8377</v>
      </c>
      <c r="C3317" s="204"/>
      <c r="D3317" s="204"/>
      <c r="E3317" s="204"/>
      <c r="F3317" s="204"/>
      <c r="G3317" s="204"/>
      <c r="H3317" s="204"/>
      <c r="I3317" s="204"/>
      <c r="J3317" s="204">
        <v>0</v>
      </c>
      <c r="K3317" s="204">
        <v>0.55600000000000005</v>
      </c>
      <c r="L3317" s="204"/>
    </row>
    <row r="3318" spans="1:12" x14ac:dyDescent="0.25">
      <c r="A3318" s="50" t="s">
        <v>2874</v>
      </c>
      <c r="B3318" s="50" t="s">
        <v>8379</v>
      </c>
      <c r="C3318" s="204">
        <v>6.5000000000000002E-2</v>
      </c>
      <c r="D3318" s="204"/>
      <c r="E3318" s="204"/>
      <c r="F3318" s="204"/>
      <c r="G3318" s="204"/>
      <c r="H3318" s="204">
        <v>0</v>
      </c>
      <c r="I3318" s="204"/>
      <c r="J3318" s="204"/>
      <c r="K3318" s="204"/>
      <c r="L3318" s="204"/>
    </row>
    <row r="3319" spans="1:12" x14ac:dyDescent="0.25">
      <c r="A3319" s="50" t="s">
        <v>2928</v>
      </c>
      <c r="B3319" s="50" t="s">
        <v>8381</v>
      </c>
      <c r="C3319" s="204"/>
      <c r="D3319" s="204"/>
      <c r="E3319" s="204"/>
      <c r="F3319" s="204"/>
      <c r="G3319" s="204"/>
      <c r="H3319" s="204">
        <v>3.6320000000000001</v>
      </c>
      <c r="I3319" s="204"/>
      <c r="J3319" s="204"/>
      <c r="K3319" s="204"/>
      <c r="L3319" s="204"/>
    </row>
    <row r="3320" spans="1:12" x14ac:dyDescent="0.25">
      <c r="A3320" s="50" t="s">
        <v>2100</v>
      </c>
      <c r="B3320" s="50" t="s">
        <v>8382</v>
      </c>
      <c r="C3320" s="204"/>
      <c r="D3320" s="204"/>
      <c r="E3320" s="204"/>
      <c r="F3320" s="204"/>
      <c r="G3320" s="204"/>
      <c r="H3320" s="204">
        <v>5.7000000000000002E-2</v>
      </c>
      <c r="I3320" s="204"/>
      <c r="J3320" s="204"/>
      <c r="K3320" s="204"/>
      <c r="L3320" s="204"/>
    </row>
    <row r="3321" spans="1:12" x14ac:dyDescent="0.25">
      <c r="A3321" s="50" t="s">
        <v>839</v>
      </c>
      <c r="B3321" s="50" t="s">
        <v>8385</v>
      </c>
      <c r="C3321" s="204">
        <v>0</v>
      </c>
      <c r="D3321" s="204"/>
      <c r="E3321" s="204">
        <v>0.2</v>
      </c>
      <c r="F3321" s="204"/>
      <c r="G3321" s="204">
        <v>0.60099999999999998</v>
      </c>
      <c r="H3321" s="204">
        <v>21.387</v>
      </c>
      <c r="I3321" s="204"/>
      <c r="J3321" s="204"/>
      <c r="K3321" s="204">
        <v>0.19900000000000001</v>
      </c>
      <c r="L3321" s="204"/>
    </row>
    <row r="3322" spans="1:12" x14ac:dyDescent="0.25">
      <c r="A3322" s="50" t="s">
        <v>963</v>
      </c>
      <c r="B3322" s="50" t="s">
        <v>8388</v>
      </c>
      <c r="C3322" s="204"/>
      <c r="D3322" s="204"/>
      <c r="E3322" s="204"/>
      <c r="F3322" s="204"/>
      <c r="G3322" s="204"/>
      <c r="H3322" s="204"/>
      <c r="I3322" s="204"/>
      <c r="J3322" s="204"/>
      <c r="K3322" s="204"/>
      <c r="L3322" s="204">
        <v>33.003</v>
      </c>
    </row>
    <row r="3323" spans="1:12" x14ac:dyDescent="0.25">
      <c r="A3323" s="50" t="s">
        <v>1652</v>
      </c>
      <c r="B3323" s="50" t="s">
        <v>8397</v>
      </c>
      <c r="C3323" s="204"/>
      <c r="D3323" s="204"/>
      <c r="E3323" s="204"/>
      <c r="F3323" s="204">
        <v>0.47199999999999998</v>
      </c>
      <c r="G3323" s="204"/>
      <c r="H3323" s="204"/>
      <c r="I3323" s="204"/>
      <c r="J3323" s="204"/>
      <c r="K3323" s="204"/>
      <c r="L3323" s="204"/>
    </row>
    <row r="3324" spans="1:12" x14ac:dyDescent="0.25">
      <c r="A3324" s="50" t="s">
        <v>1373</v>
      </c>
      <c r="B3324" s="50" t="s">
        <v>8400</v>
      </c>
      <c r="C3324" s="204"/>
      <c r="D3324" s="204"/>
      <c r="E3324" s="204"/>
      <c r="F3324" s="204"/>
      <c r="G3324" s="204"/>
      <c r="H3324" s="204"/>
      <c r="I3324" s="204">
        <v>3.3140000000000001</v>
      </c>
      <c r="J3324" s="204"/>
      <c r="K3324" s="204"/>
      <c r="L3324" s="204"/>
    </row>
    <row r="3325" spans="1:12" x14ac:dyDescent="0.25">
      <c r="A3325" s="50" t="s">
        <v>1482</v>
      </c>
      <c r="B3325" s="50" t="s">
        <v>8411</v>
      </c>
      <c r="C3325" s="204">
        <v>0</v>
      </c>
      <c r="D3325" s="204">
        <v>0</v>
      </c>
      <c r="E3325" s="204">
        <v>0</v>
      </c>
      <c r="F3325" s="204">
        <v>0</v>
      </c>
      <c r="G3325" s="204"/>
      <c r="H3325" s="204">
        <v>0</v>
      </c>
      <c r="I3325" s="204"/>
      <c r="J3325" s="204"/>
      <c r="K3325" s="204"/>
      <c r="L3325" s="204">
        <v>27.920999999999999</v>
      </c>
    </row>
    <row r="3326" spans="1:12" x14ac:dyDescent="0.25">
      <c r="A3326" s="50" t="s">
        <v>2974</v>
      </c>
      <c r="B3326" s="50" t="s">
        <v>8413</v>
      </c>
      <c r="C3326" s="204"/>
      <c r="D3326" s="204"/>
      <c r="E3326" s="204">
        <v>0</v>
      </c>
      <c r="F3326" s="204"/>
      <c r="G3326" s="204">
        <v>0</v>
      </c>
      <c r="H3326" s="204"/>
      <c r="I3326" s="204"/>
      <c r="J3326" s="204"/>
      <c r="K3326" s="204">
        <v>0</v>
      </c>
      <c r="L3326" s="204">
        <v>5</v>
      </c>
    </row>
    <row r="3327" spans="1:12" x14ac:dyDescent="0.25">
      <c r="A3327" s="50" t="s">
        <v>2149</v>
      </c>
      <c r="B3327" s="50" t="s">
        <v>8418</v>
      </c>
      <c r="C3327" s="204">
        <v>0</v>
      </c>
      <c r="D3327" s="204">
        <v>0</v>
      </c>
      <c r="E3327" s="204">
        <v>0</v>
      </c>
      <c r="F3327" s="204">
        <v>0</v>
      </c>
      <c r="G3327" s="204">
        <v>1.286</v>
      </c>
      <c r="H3327" s="204"/>
      <c r="I3327" s="204"/>
      <c r="J3327" s="204">
        <v>9.6120000000000001</v>
      </c>
      <c r="K3327" s="204"/>
      <c r="L3327" s="204"/>
    </row>
    <row r="3328" spans="1:12" x14ac:dyDescent="0.25">
      <c r="A3328" s="50" t="s">
        <v>310</v>
      </c>
      <c r="B3328" s="50" t="s">
        <v>8420</v>
      </c>
      <c r="C3328" s="204">
        <v>1998.298</v>
      </c>
      <c r="D3328" s="204">
        <v>0</v>
      </c>
      <c r="E3328" s="204">
        <v>0</v>
      </c>
      <c r="F3328" s="204">
        <v>0</v>
      </c>
      <c r="G3328" s="204">
        <v>0</v>
      </c>
      <c r="H3328" s="204">
        <v>0</v>
      </c>
      <c r="I3328" s="204">
        <v>0</v>
      </c>
      <c r="J3328" s="204">
        <v>0</v>
      </c>
      <c r="K3328" s="204">
        <v>0</v>
      </c>
      <c r="L3328" s="204">
        <v>0</v>
      </c>
    </row>
    <row r="3329" spans="1:12" x14ac:dyDescent="0.25">
      <c r="A3329" s="50" t="s">
        <v>152</v>
      </c>
      <c r="B3329" s="50" t="s">
        <v>8422</v>
      </c>
      <c r="C3329" s="204">
        <v>0</v>
      </c>
      <c r="D3329" s="204">
        <v>0</v>
      </c>
      <c r="E3329" s="204">
        <v>2.4079999999999999</v>
      </c>
      <c r="F3329" s="204">
        <v>0</v>
      </c>
      <c r="G3329" s="204">
        <v>0</v>
      </c>
      <c r="H3329" s="204">
        <v>0</v>
      </c>
      <c r="I3329" s="204">
        <v>5.4630000000000001</v>
      </c>
      <c r="J3329" s="204">
        <v>14.179</v>
      </c>
      <c r="K3329" s="204">
        <v>0</v>
      </c>
      <c r="L3329" s="204"/>
    </row>
    <row r="3330" spans="1:12" x14ac:dyDescent="0.25">
      <c r="A3330" s="50" t="s">
        <v>38</v>
      </c>
      <c r="B3330" s="50" t="s">
        <v>8423</v>
      </c>
      <c r="C3330" s="204">
        <v>0.02</v>
      </c>
      <c r="D3330" s="204">
        <v>0</v>
      </c>
      <c r="E3330" s="204">
        <v>0</v>
      </c>
      <c r="F3330" s="204">
        <v>0</v>
      </c>
      <c r="G3330" s="204">
        <v>139.273</v>
      </c>
      <c r="H3330" s="204">
        <v>0</v>
      </c>
      <c r="I3330" s="204">
        <v>0.82899999999999996</v>
      </c>
      <c r="J3330" s="204">
        <v>221.523</v>
      </c>
      <c r="K3330" s="204">
        <v>0</v>
      </c>
      <c r="L3330" s="204">
        <v>0</v>
      </c>
    </row>
    <row r="3331" spans="1:12" x14ac:dyDescent="0.25">
      <c r="A3331" s="50" t="s">
        <v>843</v>
      </c>
      <c r="B3331" s="50" t="s">
        <v>8442</v>
      </c>
      <c r="C3331" s="204"/>
      <c r="D3331" s="204">
        <v>0</v>
      </c>
      <c r="E3331" s="204">
        <v>0</v>
      </c>
      <c r="F3331" s="204">
        <v>0</v>
      </c>
      <c r="G3331" s="204"/>
      <c r="H3331" s="204">
        <v>0</v>
      </c>
      <c r="I3331" s="204">
        <v>0</v>
      </c>
      <c r="J3331" s="204">
        <v>5.5940000000000003</v>
      </c>
      <c r="K3331" s="204">
        <v>0</v>
      </c>
      <c r="L3331" s="204"/>
    </row>
    <row r="3332" spans="1:12" x14ac:dyDescent="0.25">
      <c r="A3332" s="50" t="s">
        <v>71</v>
      </c>
      <c r="B3332" s="50" t="s">
        <v>8451</v>
      </c>
      <c r="C3332" s="204">
        <v>0</v>
      </c>
      <c r="D3332" s="204">
        <v>0</v>
      </c>
      <c r="E3332" s="204">
        <v>0</v>
      </c>
      <c r="F3332" s="204">
        <v>0</v>
      </c>
      <c r="G3332" s="204">
        <v>0</v>
      </c>
      <c r="H3332" s="204">
        <v>0</v>
      </c>
      <c r="I3332" s="204">
        <v>0</v>
      </c>
      <c r="J3332" s="204">
        <v>3.7959999999999998</v>
      </c>
      <c r="K3332" s="204">
        <v>0</v>
      </c>
      <c r="L3332" s="204"/>
    </row>
    <row r="3333" spans="1:12" x14ac:dyDescent="0.25">
      <c r="A3333" s="50" t="s">
        <v>1997</v>
      </c>
      <c r="B3333" s="50" t="s">
        <v>8452</v>
      </c>
      <c r="C3333" s="204">
        <v>16.096</v>
      </c>
      <c r="D3333" s="204">
        <v>0</v>
      </c>
      <c r="E3333" s="204">
        <v>0</v>
      </c>
      <c r="F3333" s="204">
        <v>0</v>
      </c>
      <c r="G3333" s="204">
        <v>0</v>
      </c>
      <c r="H3333" s="204">
        <v>0</v>
      </c>
      <c r="I3333" s="204">
        <v>0</v>
      </c>
      <c r="J3333" s="204">
        <v>0</v>
      </c>
      <c r="K3333" s="204">
        <v>0</v>
      </c>
      <c r="L3333" s="204"/>
    </row>
    <row r="3334" spans="1:12" x14ac:dyDescent="0.25">
      <c r="A3334" s="50" t="s">
        <v>56</v>
      </c>
      <c r="B3334" s="50" t="s">
        <v>8453</v>
      </c>
      <c r="C3334" s="204">
        <v>0</v>
      </c>
      <c r="D3334" s="204">
        <v>0</v>
      </c>
      <c r="E3334" s="204">
        <v>0</v>
      </c>
      <c r="F3334" s="204">
        <v>0</v>
      </c>
      <c r="G3334" s="204">
        <v>0</v>
      </c>
      <c r="H3334" s="204">
        <v>1.1539999999999999</v>
      </c>
      <c r="I3334" s="204">
        <v>0</v>
      </c>
      <c r="J3334" s="204">
        <v>0</v>
      </c>
      <c r="K3334" s="204">
        <v>8.5999999999999993E-2</v>
      </c>
      <c r="L3334" s="204">
        <v>0</v>
      </c>
    </row>
    <row r="3335" spans="1:12" x14ac:dyDescent="0.25">
      <c r="A3335" s="50" t="s">
        <v>1081</v>
      </c>
      <c r="B3335" s="50" t="s">
        <v>8459</v>
      </c>
      <c r="C3335" s="204">
        <v>3.2349999999999999</v>
      </c>
      <c r="D3335" s="204">
        <v>0</v>
      </c>
      <c r="E3335" s="204">
        <v>2.5000000000000001E-2</v>
      </c>
      <c r="F3335" s="204"/>
      <c r="G3335" s="204">
        <v>0</v>
      </c>
      <c r="H3335" s="204">
        <v>0</v>
      </c>
      <c r="I3335" s="204">
        <v>0</v>
      </c>
      <c r="J3335" s="204"/>
      <c r="K3335" s="204">
        <v>0</v>
      </c>
      <c r="L3335" s="204"/>
    </row>
    <row r="3336" spans="1:12" x14ac:dyDescent="0.25">
      <c r="A3336" s="50" t="s">
        <v>386</v>
      </c>
      <c r="B3336" s="50" t="s">
        <v>8464</v>
      </c>
      <c r="C3336" s="204">
        <v>0</v>
      </c>
      <c r="D3336" s="204">
        <v>0</v>
      </c>
      <c r="E3336" s="204">
        <v>0</v>
      </c>
      <c r="F3336" s="204">
        <v>0</v>
      </c>
      <c r="G3336" s="204">
        <v>0.51300000000000001</v>
      </c>
      <c r="H3336" s="204">
        <v>0</v>
      </c>
      <c r="I3336" s="204">
        <v>0.20499999999999999</v>
      </c>
      <c r="J3336" s="204">
        <v>0</v>
      </c>
      <c r="K3336" s="204"/>
      <c r="L3336" s="204"/>
    </row>
    <row r="3337" spans="1:12" x14ac:dyDescent="0.25">
      <c r="A3337" s="50" t="s">
        <v>1333</v>
      </c>
      <c r="B3337" s="50" t="s">
        <v>8466</v>
      </c>
      <c r="C3337" s="204"/>
      <c r="D3337" s="204"/>
      <c r="E3337" s="204"/>
      <c r="F3337" s="204"/>
      <c r="G3337" s="204">
        <v>0</v>
      </c>
      <c r="H3337" s="204">
        <v>0</v>
      </c>
      <c r="I3337" s="204">
        <v>4.5999999999999999E-2</v>
      </c>
      <c r="J3337" s="204"/>
      <c r="K3337" s="204">
        <v>0</v>
      </c>
      <c r="L3337" s="204"/>
    </row>
    <row r="3338" spans="1:12" x14ac:dyDescent="0.25">
      <c r="A3338" s="50" t="s">
        <v>1001</v>
      </c>
      <c r="B3338" s="50" t="s">
        <v>8468</v>
      </c>
      <c r="C3338" s="204"/>
      <c r="D3338" s="204"/>
      <c r="E3338" s="204"/>
      <c r="F3338" s="204"/>
      <c r="G3338" s="204">
        <v>0.1</v>
      </c>
      <c r="H3338" s="204">
        <v>0</v>
      </c>
      <c r="I3338" s="204"/>
      <c r="J3338" s="204"/>
      <c r="K3338" s="204"/>
      <c r="L3338" s="204"/>
    </row>
    <row r="3339" spans="1:12" x14ac:dyDescent="0.25">
      <c r="A3339" s="50" t="s">
        <v>211</v>
      </c>
      <c r="B3339" s="50" t="s">
        <v>8469</v>
      </c>
      <c r="C3339" s="204"/>
      <c r="D3339" s="204"/>
      <c r="E3339" s="204">
        <v>0</v>
      </c>
      <c r="F3339" s="204"/>
      <c r="G3339" s="204">
        <v>0</v>
      </c>
      <c r="H3339" s="204">
        <v>0.85199999999999998</v>
      </c>
      <c r="I3339" s="204">
        <v>0</v>
      </c>
      <c r="J3339" s="204">
        <v>0</v>
      </c>
      <c r="K3339" s="204"/>
      <c r="L3339" s="204"/>
    </row>
    <row r="3340" spans="1:12" x14ac:dyDescent="0.25">
      <c r="A3340" s="50" t="s">
        <v>3216</v>
      </c>
      <c r="B3340" s="50" t="s">
        <v>8470</v>
      </c>
      <c r="C3340" s="204"/>
      <c r="D3340" s="204"/>
      <c r="E3340" s="204"/>
      <c r="F3340" s="204"/>
      <c r="G3340" s="204"/>
      <c r="H3340" s="204"/>
      <c r="I3340" s="204">
        <v>9.8000000000000004E-2</v>
      </c>
      <c r="J3340" s="204"/>
      <c r="K3340" s="204"/>
      <c r="L3340" s="204"/>
    </row>
    <row r="3341" spans="1:12" x14ac:dyDescent="0.25">
      <c r="A3341" s="50" t="s">
        <v>2071</v>
      </c>
      <c r="B3341" s="50" t="s">
        <v>8471</v>
      </c>
      <c r="C3341" s="204"/>
      <c r="D3341" s="204">
        <v>0</v>
      </c>
      <c r="E3341" s="204"/>
      <c r="F3341" s="204"/>
      <c r="G3341" s="204"/>
      <c r="H3341" s="204"/>
      <c r="I3341" s="204">
        <v>9.8000000000000004E-2</v>
      </c>
      <c r="J3341" s="204"/>
      <c r="K3341" s="204">
        <v>17.167000000000002</v>
      </c>
      <c r="L3341" s="204"/>
    </row>
    <row r="3342" spans="1:12" x14ac:dyDescent="0.25">
      <c r="A3342" s="50" t="s">
        <v>1401</v>
      </c>
      <c r="B3342" s="50" t="s">
        <v>8473</v>
      </c>
      <c r="C3342" s="204"/>
      <c r="D3342" s="204"/>
      <c r="E3342" s="204">
        <v>1.268</v>
      </c>
      <c r="F3342" s="204"/>
      <c r="G3342" s="204">
        <v>0</v>
      </c>
      <c r="H3342" s="204"/>
      <c r="I3342" s="204"/>
      <c r="J3342" s="204"/>
      <c r="K3342" s="204">
        <v>12.920999999999999</v>
      </c>
      <c r="L3342" s="204"/>
    </row>
    <row r="3343" spans="1:12" x14ac:dyDescent="0.25">
      <c r="A3343" s="50" t="s">
        <v>1288</v>
      </c>
      <c r="B3343" s="50" t="s">
        <v>8474</v>
      </c>
      <c r="C3343" s="204"/>
      <c r="D3343" s="204"/>
      <c r="E3343" s="204"/>
      <c r="F3343" s="204"/>
      <c r="G3343" s="204">
        <v>6.4980000000000002</v>
      </c>
      <c r="H3343" s="204"/>
      <c r="I3343" s="204"/>
      <c r="J3343" s="204"/>
      <c r="K3343" s="204">
        <v>0.19900000000000001</v>
      </c>
      <c r="L3343" s="204"/>
    </row>
    <row r="3344" spans="1:12" x14ac:dyDescent="0.25">
      <c r="A3344" s="50" t="s">
        <v>2348</v>
      </c>
      <c r="B3344" s="50" t="s">
        <v>8475</v>
      </c>
      <c r="C3344" s="204"/>
      <c r="D3344" s="204"/>
      <c r="E3344" s="204">
        <v>0.22800000000000001</v>
      </c>
      <c r="F3344" s="204">
        <v>0</v>
      </c>
      <c r="G3344" s="204">
        <v>0.315</v>
      </c>
      <c r="H3344" s="204">
        <v>9.6189999999999998</v>
      </c>
      <c r="I3344" s="204">
        <v>2.504</v>
      </c>
      <c r="J3344" s="204"/>
      <c r="K3344" s="204"/>
      <c r="L3344" s="204"/>
    </row>
    <row r="3345" spans="1:12" x14ac:dyDescent="0.25">
      <c r="A3345" s="50" t="s">
        <v>446</v>
      </c>
      <c r="B3345" s="50" t="s">
        <v>8479</v>
      </c>
      <c r="C3345" s="204"/>
      <c r="D3345" s="204">
        <v>0</v>
      </c>
      <c r="E3345" s="204">
        <v>0</v>
      </c>
      <c r="F3345" s="204">
        <v>0</v>
      </c>
      <c r="G3345" s="204">
        <v>207.85</v>
      </c>
      <c r="H3345" s="204">
        <v>0</v>
      </c>
      <c r="I3345" s="204">
        <v>0</v>
      </c>
      <c r="J3345" s="204"/>
      <c r="K3345" s="204">
        <v>0</v>
      </c>
      <c r="L3345" s="204"/>
    </row>
    <row r="3346" spans="1:12" x14ac:dyDescent="0.25">
      <c r="A3346" s="50" t="s">
        <v>348</v>
      </c>
      <c r="B3346" s="50" t="s">
        <v>8481</v>
      </c>
      <c r="C3346" s="204">
        <v>36.267000000000003</v>
      </c>
      <c r="D3346" s="204">
        <v>0</v>
      </c>
      <c r="E3346" s="204">
        <v>0</v>
      </c>
      <c r="F3346" s="204">
        <v>0</v>
      </c>
      <c r="G3346" s="204">
        <v>102.55</v>
      </c>
      <c r="H3346" s="204">
        <v>52.828000000000003</v>
      </c>
      <c r="I3346" s="204">
        <v>0</v>
      </c>
      <c r="J3346" s="204">
        <v>45.515999999999998</v>
      </c>
      <c r="K3346" s="204"/>
      <c r="L3346" s="204">
        <v>0</v>
      </c>
    </row>
    <row r="3347" spans="1:12" x14ac:dyDescent="0.25">
      <c r="A3347" s="50" t="s">
        <v>333</v>
      </c>
      <c r="B3347" s="50" t="s">
        <v>8484</v>
      </c>
      <c r="C3347" s="204"/>
      <c r="D3347" s="204">
        <v>0</v>
      </c>
      <c r="E3347" s="204">
        <v>0.48699999999999999</v>
      </c>
      <c r="F3347" s="204"/>
      <c r="G3347" s="204">
        <v>5.3999999999999999E-2</v>
      </c>
      <c r="H3347" s="204">
        <v>0</v>
      </c>
      <c r="I3347" s="204">
        <v>0</v>
      </c>
      <c r="J3347" s="204"/>
      <c r="K3347" s="204">
        <v>0</v>
      </c>
      <c r="L3347" s="204"/>
    </row>
    <row r="3348" spans="1:12" x14ac:dyDescent="0.25">
      <c r="A3348" s="50" t="s">
        <v>434</v>
      </c>
      <c r="B3348" s="50" t="s">
        <v>8488</v>
      </c>
      <c r="C3348" s="204">
        <v>0</v>
      </c>
      <c r="D3348" s="204">
        <v>0</v>
      </c>
      <c r="E3348" s="204">
        <v>0.92900000000000005</v>
      </c>
      <c r="F3348" s="204"/>
      <c r="G3348" s="204"/>
      <c r="H3348" s="204">
        <v>0.92200000000000004</v>
      </c>
      <c r="I3348" s="204">
        <v>4.4999999999999998E-2</v>
      </c>
      <c r="J3348" s="204">
        <v>0</v>
      </c>
      <c r="K3348" s="204">
        <v>0</v>
      </c>
      <c r="L3348" s="204"/>
    </row>
    <row r="3349" spans="1:12" x14ac:dyDescent="0.25">
      <c r="A3349" s="50" t="s">
        <v>1532</v>
      </c>
      <c r="B3349" s="50" t="s">
        <v>8491</v>
      </c>
      <c r="C3349" s="204"/>
      <c r="D3349" s="204">
        <v>0</v>
      </c>
      <c r="E3349" s="204">
        <v>0</v>
      </c>
      <c r="F3349" s="204">
        <v>0</v>
      </c>
      <c r="G3349" s="204">
        <v>0</v>
      </c>
      <c r="H3349" s="204">
        <v>0</v>
      </c>
      <c r="I3349" s="204">
        <v>4.9809999999999999</v>
      </c>
      <c r="J3349" s="204">
        <v>0</v>
      </c>
      <c r="K3349" s="204"/>
      <c r="L3349" s="204"/>
    </row>
    <row r="3350" spans="1:12" x14ac:dyDescent="0.25">
      <c r="A3350" s="50" t="s">
        <v>2187</v>
      </c>
      <c r="B3350" s="50" t="s">
        <v>8495</v>
      </c>
      <c r="C3350" s="204"/>
      <c r="D3350" s="204"/>
      <c r="E3350" s="204"/>
      <c r="F3350" s="204"/>
      <c r="G3350" s="204"/>
      <c r="H3350" s="204">
        <v>0</v>
      </c>
      <c r="I3350" s="204">
        <v>9.1050000000000004</v>
      </c>
      <c r="J3350" s="204"/>
      <c r="K3350" s="204">
        <v>0</v>
      </c>
      <c r="L3350" s="204"/>
    </row>
    <row r="3351" spans="1:12" x14ac:dyDescent="0.25">
      <c r="A3351" s="50" t="s">
        <v>1309</v>
      </c>
      <c r="B3351" s="50" t="s">
        <v>8502</v>
      </c>
      <c r="C3351" s="204"/>
      <c r="D3351" s="204"/>
      <c r="E3351" s="204"/>
      <c r="F3351" s="204"/>
      <c r="G3351" s="204">
        <v>0</v>
      </c>
      <c r="H3351" s="204">
        <v>0</v>
      </c>
      <c r="I3351" s="204">
        <v>3.1E-2</v>
      </c>
      <c r="J3351" s="204"/>
      <c r="K3351" s="204"/>
      <c r="L3351" s="204"/>
    </row>
    <row r="3352" spans="1:12" x14ac:dyDescent="0.25">
      <c r="A3352" s="50" t="s">
        <v>195</v>
      </c>
      <c r="B3352" s="50" t="s">
        <v>8509</v>
      </c>
      <c r="C3352" s="204"/>
      <c r="D3352" s="204">
        <v>0</v>
      </c>
      <c r="E3352" s="204">
        <v>0</v>
      </c>
      <c r="F3352" s="204">
        <v>0</v>
      </c>
      <c r="G3352" s="204">
        <v>0</v>
      </c>
      <c r="H3352" s="204">
        <v>0</v>
      </c>
      <c r="I3352" s="204">
        <v>0.35799999999999998</v>
      </c>
      <c r="J3352" s="204"/>
      <c r="K3352" s="204"/>
      <c r="L3352" s="204"/>
    </row>
    <row r="3353" spans="1:12" x14ac:dyDescent="0.25">
      <c r="A3353" s="50" t="s">
        <v>2287</v>
      </c>
      <c r="B3353" s="50" t="s">
        <v>8515</v>
      </c>
      <c r="C3353" s="204"/>
      <c r="D3353" s="204"/>
      <c r="E3353" s="204"/>
      <c r="F3353" s="204"/>
      <c r="G3353" s="204">
        <v>0</v>
      </c>
      <c r="H3353" s="204">
        <v>2.8380000000000001</v>
      </c>
      <c r="I3353" s="204">
        <v>0</v>
      </c>
      <c r="J3353" s="204"/>
      <c r="K3353" s="204"/>
      <c r="L3353" s="204"/>
    </row>
    <row r="3354" spans="1:12" x14ac:dyDescent="0.25">
      <c r="A3354" s="50" t="s">
        <v>710</v>
      </c>
      <c r="B3354" s="50" t="s">
        <v>8519</v>
      </c>
      <c r="C3354" s="204">
        <v>0</v>
      </c>
      <c r="D3354" s="204">
        <v>0</v>
      </c>
      <c r="E3354" s="204">
        <v>0</v>
      </c>
      <c r="F3354" s="204">
        <v>0</v>
      </c>
      <c r="G3354" s="204">
        <v>0</v>
      </c>
      <c r="H3354" s="204">
        <v>0</v>
      </c>
      <c r="I3354" s="204">
        <v>0</v>
      </c>
      <c r="J3354" s="204">
        <v>416.09800000000001</v>
      </c>
      <c r="K3354" s="204">
        <v>0</v>
      </c>
      <c r="L3354" s="204">
        <v>0</v>
      </c>
    </row>
    <row r="3355" spans="1:12" x14ac:dyDescent="0.25">
      <c r="A3355" s="50" t="s">
        <v>957</v>
      </c>
      <c r="B3355" s="50" t="s">
        <v>8528</v>
      </c>
      <c r="C3355" s="204">
        <v>0</v>
      </c>
      <c r="D3355" s="204"/>
      <c r="E3355" s="204">
        <v>0</v>
      </c>
      <c r="F3355" s="204"/>
      <c r="G3355" s="204"/>
      <c r="H3355" s="204"/>
      <c r="I3355" s="204">
        <v>0</v>
      </c>
      <c r="J3355" s="204">
        <v>0.81599999999999995</v>
      </c>
      <c r="K3355" s="204">
        <v>0</v>
      </c>
      <c r="L3355" s="204"/>
    </row>
    <row r="3356" spans="1:12" x14ac:dyDescent="0.25">
      <c r="A3356" s="50" t="s">
        <v>359</v>
      </c>
      <c r="B3356" s="50" t="s">
        <v>8531</v>
      </c>
      <c r="C3356" s="204"/>
      <c r="D3356" s="204"/>
      <c r="E3356" s="204"/>
      <c r="F3356" s="204"/>
      <c r="G3356" s="204"/>
      <c r="H3356" s="204"/>
      <c r="I3356" s="204">
        <v>4.5519999999999996</v>
      </c>
      <c r="J3356" s="204">
        <v>6.3140000000000001</v>
      </c>
      <c r="K3356" s="204"/>
      <c r="L3356" s="204"/>
    </row>
    <row r="3357" spans="1:12" x14ac:dyDescent="0.25">
      <c r="A3357" s="50" t="s">
        <v>2068</v>
      </c>
      <c r="B3357" s="50" t="s">
        <v>8545</v>
      </c>
      <c r="C3357" s="204"/>
      <c r="D3357" s="204">
        <v>0</v>
      </c>
      <c r="E3357" s="204">
        <v>0</v>
      </c>
      <c r="F3357" s="204">
        <v>0</v>
      </c>
      <c r="G3357" s="204">
        <v>0</v>
      </c>
      <c r="H3357" s="204">
        <v>0</v>
      </c>
      <c r="I3357" s="204">
        <v>0.68300000000000005</v>
      </c>
      <c r="J3357" s="204">
        <v>0</v>
      </c>
      <c r="K3357" s="204">
        <v>0</v>
      </c>
      <c r="L3357" s="204"/>
    </row>
    <row r="3358" spans="1:12" x14ac:dyDescent="0.25">
      <c r="A3358" s="50" t="s">
        <v>264</v>
      </c>
      <c r="B3358" s="50" t="s">
        <v>8552</v>
      </c>
      <c r="C3358" s="204"/>
      <c r="D3358" s="204">
        <v>0</v>
      </c>
      <c r="E3358" s="204"/>
      <c r="F3358" s="204">
        <v>1.9E-2</v>
      </c>
      <c r="G3358" s="204"/>
      <c r="H3358" s="204">
        <v>0</v>
      </c>
      <c r="I3358" s="204"/>
      <c r="J3358" s="204"/>
      <c r="K3358" s="204">
        <v>0</v>
      </c>
      <c r="L3358" s="204"/>
    </row>
    <row r="3359" spans="1:12" x14ac:dyDescent="0.25">
      <c r="A3359" s="50" t="s">
        <v>494</v>
      </c>
      <c r="B3359" s="50" t="s">
        <v>8563</v>
      </c>
      <c r="C3359" s="204">
        <v>0</v>
      </c>
      <c r="D3359" s="204">
        <v>0</v>
      </c>
      <c r="E3359" s="204">
        <v>0</v>
      </c>
      <c r="F3359" s="204">
        <v>0</v>
      </c>
      <c r="G3359" s="204">
        <v>0</v>
      </c>
      <c r="H3359" s="204">
        <v>0</v>
      </c>
      <c r="I3359" s="204">
        <v>0</v>
      </c>
      <c r="J3359" s="204">
        <v>336.20299999999997</v>
      </c>
      <c r="K3359" s="204">
        <v>0</v>
      </c>
      <c r="L3359" s="204">
        <v>0</v>
      </c>
    </row>
    <row r="3360" spans="1:12" x14ac:dyDescent="0.25">
      <c r="A3360" s="50" t="s">
        <v>1071</v>
      </c>
      <c r="B3360" s="50" t="s">
        <v>8580</v>
      </c>
      <c r="C3360" s="204"/>
      <c r="D3360" s="204">
        <v>0</v>
      </c>
      <c r="E3360" s="204"/>
      <c r="F3360" s="204"/>
      <c r="G3360" s="204"/>
      <c r="H3360" s="204">
        <v>9.8789999999999996</v>
      </c>
      <c r="I3360" s="204">
        <v>0</v>
      </c>
      <c r="J3360" s="204"/>
      <c r="K3360" s="204"/>
      <c r="L3360" s="204"/>
    </row>
    <row r="3361" spans="1:12" x14ac:dyDescent="0.25">
      <c r="A3361" s="50" t="s">
        <v>105</v>
      </c>
      <c r="B3361" s="50" t="s">
        <v>8585</v>
      </c>
      <c r="C3361" s="204">
        <v>0</v>
      </c>
      <c r="D3361" s="204">
        <v>0</v>
      </c>
      <c r="E3361" s="204">
        <v>34.695</v>
      </c>
      <c r="F3361" s="204">
        <v>0</v>
      </c>
      <c r="G3361" s="204">
        <v>8.9999999999999993E-3</v>
      </c>
      <c r="H3361" s="204">
        <v>0</v>
      </c>
      <c r="I3361" s="204">
        <v>0</v>
      </c>
      <c r="J3361" s="204">
        <v>0</v>
      </c>
      <c r="K3361" s="204">
        <v>0</v>
      </c>
      <c r="L3361" s="204">
        <v>0</v>
      </c>
    </row>
    <row r="3362" spans="1:12" x14ac:dyDescent="0.25">
      <c r="A3362" s="50" t="s">
        <v>34</v>
      </c>
      <c r="B3362" s="50" t="s">
        <v>8586</v>
      </c>
      <c r="C3362" s="204">
        <v>0</v>
      </c>
      <c r="D3362" s="204">
        <v>0</v>
      </c>
      <c r="E3362" s="204">
        <v>0</v>
      </c>
      <c r="F3362" s="204">
        <v>0</v>
      </c>
      <c r="G3362" s="204">
        <v>0.752</v>
      </c>
      <c r="H3362" s="204">
        <v>0</v>
      </c>
      <c r="I3362" s="204">
        <v>0</v>
      </c>
      <c r="J3362" s="204">
        <v>0</v>
      </c>
      <c r="K3362" s="204">
        <v>0</v>
      </c>
      <c r="L3362" s="204">
        <v>0</v>
      </c>
    </row>
    <row r="3363" spans="1:12" x14ac:dyDescent="0.25">
      <c r="A3363" s="50" t="s">
        <v>1537</v>
      </c>
      <c r="B3363" s="50" t="s">
        <v>8607</v>
      </c>
      <c r="C3363" s="204">
        <v>0</v>
      </c>
      <c r="D3363" s="204"/>
      <c r="E3363" s="204"/>
      <c r="F3363" s="204"/>
      <c r="G3363" s="204">
        <v>0</v>
      </c>
      <c r="H3363" s="204">
        <v>2.3050000000000002</v>
      </c>
      <c r="I3363" s="204">
        <v>0</v>
      </c>
      <c r="J3363" s="204"/>
      <c r="K3363" s="204"/>
      <c r="L3363" s="204"/>
    </row>
    <row r="3364" spans="1:12" x14ac:dyDescent="0.25">
      <c r="A3364" s="50" t="s">
        <v>1317</v>
      </c>
      <c r="B3364" s="50" t="s">
        <v>8608</v>
      </c>
      <c r="C3364" s="204">
        <v>0.27100000000000002</v>
      </c>
      <c r="D3364" s="204"/>
      <c r="E3364" s="204"/>
      <c r="F3364" s="204">
        <v>0</v>
      </c>
      <c r="G3364" s="204"/>
      <c r="H3364" s="204"/>
      <c r="I3364" s="204"/>
      <c r="J3364" s="204"/>
      <c r="K3364" s="204"/>
      <c r="L3364" s="204"/>
    </row>
    <row r="3365" spans="1:12" x14ac:dyDescent="0.25">
      <c r="A3365" s="50" t="s">
        <v>1421</v>
      </c>
      <c r="B3365" s="50" t="s">
        <v>8610</v>
      </c>
      <c r="C3365" s="204">
        <v>1.353</v>
      </c>
      <c r="D3365" s="204"/>
      <c r="E3365" s="204"/>
      <c r="F3365" s="204"/>
      <c r="G3365" s="204"/>
      <c r="H3365" s="204"/>
      <c r="I3365" s="204"/>
      <c r="J3365" s="204"/>
      <c r="K3365" s="204">
        <v>0</v>
      </c>
      <c r="L3365" s="204"/>
    </row>
    <row r="3366" spans="1:12" x14ac:dyDescent="0.25">
      <c r="A3366" s="50" t="s">
        <v>1508</v>
      </c>
      <c r="B3366" s="50" t="s">
        <v>8613</v>
      </c>
      <c r="C3366" s="204"/>
      <c r="D3366" s="204">
        <v>0</v>
      </c>
      <c r="E3366" s="204"/>
      <c r="F3366" s="204"/>
      <c r="G3366" s="204"/>
      <c r="H3366" s="204">
        <v>0</v>
      </c>
      <c r="I3366" s="204"/>
      <c r="J3366" s="204">
        <v>7.9509999999999996</v>
      </c>
      <c r="K3366" s="204"/>
      <c r="L3366" s="204"/>
    </row>
    <row r="3367" spans="1:12" x14ac:dyDescent="0.25">
      <c r="A3367" s="50" t="s">
        <v>589</v>
      </c>
      <c r="B3367" s="50" t="s">
        <v>8617</v>
      </c>
      <c r="C3367" s="204"/>
      <c r="D3367" s="204">
        <v>0</v>
      </c>
      <c r="E3367" s="204">
        <v>0.84799999999999998</v>
      </c>
      <c r="F3367" s="204"/>
      <c r="G3367" s="204"/>
      <c r="H3367" s="204">
        <v>0</v>
      </c>
      <c r="I3367" s="204"/>
      <c r="J3367" s="204"/>
      <c r="K3367" s="204">
        <v>0</v>
      </c>
      <c r="L3367" s="204"/>
    </row>
    <row r="3368" spans="1:12" x14ac:dyDescent="0.25">
      <c r="A3368" s="50" t="s">
        <v>472</v>
      </c>
      <c r="B3368" s="50" t="s">
        <v>8619</v>
      </c>
      <c r="C3368" s="204"/>
      <c r="D3368" s="204"/>
      <c r="E3368" s="204"/>
      <c r="F3368" s="204">
        <v>0.35199999999999998</v>
      </c>
      <c r="G3368" s="204"/>
      <c r="H3368" s="204"/>
      <c r="I3368" s="204">
        <v>0</v>
      </c>
      <c r="J3368" s="204"/>
      <c r="K3368" s="204"/>
      <c r="L3368" s="204"/>
    </row>
    <row r="3369" spans="1:12" x14ac:dyDescent="0.25">
      <c r="A3369" s="50" t="s">
        <v>2821</v>
      </c>
      <c r="B3369" s="50" t="s">
        <v>8635</v>
      </c>
      <c r="C3369" s="204"/>
      <c r="D3369" s="204">
        <v>0</v>
      </c>
      <c r="E3369" s="204"/>
      <c r="F3369" s="204"/>
      <c r="G3369" s="204">
        <v>0.01</v>
      </c>
      <c r="H3369" s="204"/>
      <c r="I3369" s="204"/>
      <c r="J3369" s="204"/>
      <c r="K3369" s="204"/>
      <c r="L3369" s="204"/>
    </row>
    <row r="3370" spans="1:12" x14ac:dyDescent="0.25">
      <c r="A3370" s="50" t="s">
        <v>1846</v>
      </c>
      <c r="B3370" s="50" t="s">
        <v>8643</v>
      </c>
      <c r="C3370" s="204">
        <v>0</v>
      </c>
      <c r="D3370" s="204">
        <v>0</v>
      </c>
      <c r="E3370" s="204">
        <v>2.641</v>
      </c>
      <c r="F3370" s="204">
        <v>0</v>
      </c>
      <c r="G3370" s="204">
        <v>0</v>
      </c>
      <c r="H3370" s="204">
        <v>0</v>
      </c>
      <c r="I3370" s="204">
        <v>0</v>
      </c>
      <c r="J3370" s="204"/>
      <c r="K3370" s="204">
        <v>0</v>
      </c>
      <c r="L3370" s="204"/>
    </row>
    <row r="3371" spans="1:12" x14ac:dyDescent="0.25">
      <c r="A3371" s="50" t="s">
        <v>3112</v>
      </c>
      <c r="B3371" s="50" t="s">
        <v>8645</v>
      </c>
      <c r="C3371" s="204"/>
      <c r="D3371" s="204"/>
      <c r="E3371" s="204"/>
      <c r="F3371" s="204"/>
      <c r="G3371" s="204">
        <v>31.055</v>
      </c>
      <c r="H3371" s="204"/>
      <c r="I3371" s="204"/>
      <c r="J3371" s="204"/>
      <c r="K3371" s="204"/>
      <c r="L3371" s="204"/>
    </row>
    <row r="3372" spans="1:12" x14ac:dyDescent="0.25">
      <c r="A3372" s="50" t="s">
        <v>4464</v>
      </c>
      <c r="B3372" s="50" t="s">
        <v>8654</v>
      </c>
      <c r="C3372" s="204"/>
      <c r="D3372" s="204">
        <v>0</v>
      </c>
      <c r="E3372" s="204">
        <v>0.78400000000000003</v>
      </c>
      <c r="F3372" s="204">
        <v>0</v>
      </c>
      <c r="G3372" s="204">
        <v>0</v>
      </c>
      <c r="H3372" s="204">
        <v>2.6320000000000001</v>
      </c>
      <c r="I3372" s="204">
        <v>1.5669999999999999</v>
      </c>
      <c r="J3372" s="204">
        <v>0</v>
      </c>
      <c r="K3372" s="204">
        <v>0</v>
      </c>
      <c r="L3372" s="204"/>
    </row>
    <row r="3373" spans="1:12" x14ac:dyDescent="0.25">
      <c r="A3373" s="50" t="s">
        <v>2367</v>
      </c>
      <c r="B3373" s="50" t="s">
        <v>8661</v>
      </c>
      <c r="C3373" s="204">
        <v>15.044</v>
      </c>
      <c r="D3373" s="204"/>
      <c r="E3373" s="204"/>
      <c r="F3373" s="204"/>
      <c r="G3373" s="204"/>
      <c r="H3373" s="204"/>
      <c r="I3373" s="204"/>
      <c r="J3373" s="204"/>
      <c r="K3373" s="204"/>
      <c r="L3373" s="204"/>
    </row>
    <row r="3374" spans="1:12" x14ac:dyDescent="0.25">
      <c r="A3374" s="50" t="s">
        <v>2182</v>
      </c>
      <c r="B3374" s="50" t="s">
        <v>8668</v>
      </c>
      <c r="C3374" s="204"/>
      <c r="D3374" s="204"/>
      <c r="E3374" s="204"/>
      <c r="F3374" s="204">
        <v>0.503</v>
      </c>
      <c r="G3374" s="204"/>
      <c r="H3374" s="204"/>
      <c r="I3374" s="204"/>
      <c r="J3374" s="204"/>
      <c r="K3374" s="204"/>
      <c r="L3374" s="204"/>
    </row>
    <row r="3375" spans="1:12" x14ac:dyDescent="0.25">
      <c r="A3375" s="50" t="s">
        <v>2582</v>
      </c>
      <c r="B3375" s="50" t="s">
        <v>8672</v>
      </c>
      <c r="C3375" s="204"/>
      <c r="D3375" s="204"/>
      <c r="E3375" s="204">
        <v>0.39800000000000002</v>
      </c>
      <c r="F3375" s="204"/>
      <c r="G3375" s="204"/>
      <c r="H3375" s="204"/>
      <c r="I3375" s="204"/>
      <c r="J3375" s="204"/>
      <c r="K3375" s="204"/>
      <c r="L3375" s="204">
        <v>0</v>
      </c>
    </row>
    <row r="3376" spans="1:12" x14ac:dyDescent="0.25">
      <c r="A3376" s="50" t="s">
        <v>1371</v>
      </c>
      <c r="B3376" s="50" t="s">
        <v>8685</v>
      </c>
      <c r="C3376" s="204"/>
      <c r="D3376" s="204"/>
      <c r="E3376" s="204"/>
      <c r="F3376" s="204"/>
      <c r="G3376" s="204"/>
      <c r="H3376" s="204">
        <v>0</v>
      </c>
      <c r="I3376" s="204">
        <v>2.3E-2</v>
      </c>
      <c r="J3376" s="204"/>
      <c r="K3376" s="204"/>
      <c r="L3376" s="204"/>
    </row>
    <row r="3377" spans="1:12" x14ac:dyDescent="0.25">
      <c r="A3377" s="50" t="s">
        <v>2031</v>
      </c>
      <c r="B3377" s="50" t="s">
        <v>8696</v>
      </c>
      <c r="C3377" s="204"/>
      <c r="D3377" s="204">
        <v>0</v>
      </c>
      <c r="E3377" s="204">
        <v>0</v>
      </c>
      <c r="F3377" s="204">
        <v>0</v>
      </c>
      <c r="G3377" s="204">
        <v>0</v>
      </c>
      <c r="H3377" s="204">
        <v>0</v>
      </c>
      <c r="I3377" s="204">
        <v>0</v>
      </c>
      <c r="J3377" s="204">
        <v>0.46800000000000003</v>
      </c>
      <c r="K3377" s="204"/>
      <c r="L3377" s="204">
        <v>0</v>
      </c>
    </row>
    <row r="3378" spans="1:12" x14ac:dyDescent="0.25">
      <c r="A3378" s="50" t="s">
        <v>1811</v>
      </c>
      <c r="B3378" s="50" t="s">
        <v>8775</v>
      </c>
      <c r="C3378" s="204"/>
      <c r="D3378" s="204"/>
      <c r="E3378" s="204"/>
      <c r="F3378" s="204">
        <v>0.1</v>
      </c>
      <c r="G3378" s="204">
        <v>0.80100000000000005</v>
      </c>
      <c r="H3378" s="204">
        <v>0</v>
      </c>
      <c r="I3378" s="204"/>
      <c r="J3378" s="204">
        <v>0</v>
      </c>
      <c r="K3378" s="204"/>
      <c r="L3378" s="204"/>
    </row>
    <row r="3379" spans="1:12" x14ac:dyDescent="0.25">
      <c r="A3379" s="50" t="s">
        <v>1353</v>
      </c>
      <c r="B3379" s="50" t="s">
        <v>8782</v>
      </c>
      <c r="C3379" s="204">
        <v>1.25</v>
      </c>
      <c r="D3379" s="204">
        <v>0</v>
      </c>
      <c r="E3379" s="204">
        <v>0</v>
      </c>
      <c r="F3379" s="204"/>
      <c r="G3379" s="204">
        <v>0</v>
      </c>
      <c r="H3379" s="204"/>
      <c r="I3379" s="204">
        <v>0</v>
      </c>
      <c r="J3379" s="204">
        <v>0</v>
      </c>
      <c r="K3379" s="204"/>
      <c r="L3379" s="204"/>
    </row>
    <row r="3380" spans="1:12" x14ac:dyDescent="0.25">
      <c r="A3380" s="50" t="s">
        <v>10236</v>
      </c>
      <c r="B3380" s="50" t="s">
        <v>10237</v>
      </c>
      <c r="C3380" s="204">
        <v>0</v>
      </c>
      <c r="D3380" s="204">
        <v>0</v>
      </c>
      <c r="E3380" s="204">
        <v>0</v>
      </c>
      <c r="F3380" s="204">
        <v>0</v>
      </c>
      <c r="G3380" s="204">
        <v>0.1</v>
      </c>
      <c r="H3380" s="204">
        <v>0</v>
      </c>
      <c r="I3380" s="204">
        <v>0</v>
      </c>
      <c r="J3380" s="204">
        <v>0.8</v>
      </c>
      <c r="K3380" s="204">
        <v>0</v>
      </c>
      <c r="L3380" s="204">
        <v>0</v>
      </c>
    </row>
    <row r="3381" spans="1:12" x14ac:dyDescent="0.25">
      <c r="A3381" s="50" t="s">
        <v>1583</v>
      </c>
      <c r="B3381" s="50" t="s">
        <v>8819</v>
      </c>
      <c r="C3381" s="204"/>
      <c r="D3381" s="204"/>
      <c r="E3381" s="204">
        <v>0</v>
      </c>
      <c r="F3381" s="204">
        <v>0</v>
      </c>
      <c r="G3381" s="204">
        <v>0</v>
      </c>
      <c r="H3381" s="204">
        <v>0</v>
      </c>
      <c r="I3381" s="204">
        <v>0</v>
      </c>
      <c r="J3381" s="204">
        <v>30.649000000000001</v>
      </c>
      <c r="K3381" s="204">
        <v>0</v>
      </c>
      <c r="L3381" s="204">
        <v>0</v>
      </c>
    </row>
    <row r="3382" spans="1:12" x14ac:dyDescent="0.25">
      <c r="A3382" s="50" t="s">
        <v>146</v>
      </c>
      <c r="B3382" s="50" t="s">
        <v>8822</v>
      </c>
      <c r="C3382" s="204">
        <v>0</v>
      </c>
      <c r="D3382" s="204">
        <v>0</v>
      </c>
      <c r="E3382" s="204">
        <v>0</v>
      </c>
      <c r="F3382" s="204">
        <v>0</v>
      </c>
      <c r="G3382" s="204">
        <v>8.2100000000000009</v>
      </c>
      <c r="H3382" s="204">
        <v>0.14899999999999999</v>
      </c>
      <c r="I3382" s="204">
        <v>0</v>
      </c>
      <c r="J3382" s="204">
        <v>5.6870000000000003</v>
      </c>
      <c r="K3382" s="204">
        <v>0</v>
      </c>
      <c r="L3382" s="204"/>
    </row>
    <row r="3383" spans="1:12" x14ac:dyDescent="0.25">
      <c r="A3383" s="50" t="s">
        <v>220</v>
      </c>
      <c r="B3383" s="50" t="s">
        <v>8830</v>
      </c>
      <c r="C3383" s="204"/>
      <c r="D3383" s="204"/>
      <c r="E3383" s="204"/>
      <c r="F3383" s="204">
        <v>0</v>
      </c>
      <c r="G3383" s="204"/>
      <c r="H3383" s="204">
        <v>0</v>
      </c>
      <c r="I3383" s="204">
        <v>0</v>
      </c>
      <c r="J3383" s="204">
        <v>15.147</v>
      </c>
      <c r="K3383" s="204"/>
      <c r="L3383" s="204">
        <v>0</v>
      </c>
    </row>
    <row r="3384" spans="1:12" x14ac:dyDescent="0.25">
      <c r="A3384" s="50" t="s">
        <v>2005</v>
      </c>
      <c r="B3384" s="50" t="s">
        <v>8840</v>
      </c>
      <c r="C3384" s="204"/>
      <c r="D3384" s="204">
        <v>0</v>
      </c>
      <c r="E3384" s="204">
        <v>0</v>
      </c>
      <c r="F3384" s="204">
        <v>0</v>
      </c>
      <c r="G3384" s="204">
        <v>0</v>
      </c>
      <c r="H3384" s="204"/>
      <c r="I3384" s="204">
        <v>4.8730000000000002</v>
      </c>
      <c r="J3384" s="204">
        <v>0</v>
      </c>
      <c r="K3384" s="204">
        <v>0</v>
      </c>
      <c r="L3384" s="204"/>
    </row>
    <row r="3385" spans="1:12" x14ac:dyDescent="0.25">
      <c r="A3385" s="50" t="s">
        <v>754</v>
      </c>
      <c r="B3385" s="50" t="s">
        <v>8857</v>
      </c>
      <c r="C3385" s="204"/>
      <c r="D3385" s="204"/>
      <c r="E3385" s="204">
        <v>0</v>
      </c>
      <c r="F3385" s="204"/>
      <c r="G3385" s="204"/>
      <c r="H3385" s="204">
        <v>0</v>
      </c>
      <c r="I3385" s="204">
        <v>4.5999999999999999E-2</v>
      </c>
      <c r="J3385" s="204">
        <v>0</v>
      </c>
      <c r="K3385" s="204"/>
      <c r="L3385" s="204"/>
    </row>
    <row r="3386" spans="1:12" x14ac:dyDescent="0.25">
      <c r="A3386" s="50" t="s">
        <v>143</v>
      </c>
      <c r="B3386" s="50" t="s">
        <v>8858</v>
      </c>
      <c r="C3386" s="204"/>
      <c r="D3386" s="204">
        <v>0</v>
      </c>
      <c r="E3386" s="204">
        <v>0</v>
      </c>
      <c r="F3386" s="204">
        <v>0</v>
      </c>
      <c r="G3386" s="204">
        <v>0</v>
      </c>
      <c r="H3386" s="204">
        <v>0</v>
      </c>
      <c r="I3386" s="204">
        <v>0</v>
      </c>
      <c r="J3386" s="204">
        <v>271.86399999999998</v>
      </c>
      <c r="K3386" s="204">
        <v>0</v>
      </c>
      <c r="L3386" s="204">
        <v>0</v>
      </c>
    </row>
    <row r="3387" spans="1:12" x14ac:dyDescent="0.25">
      <c r="A3387" s="50" t="s">
        <v>2321</v>
      </c>
      <c r="B3387" s="50" t="s">
        <v>8862</v>
      </c>
      <c r="C3387" s="204">
        <v>0</v>
      </c>
      <c r="D3387" s="204"/>
      <c r="E3387" s="204">
        <v>46.069000000000003</v>
      </c>
      <c r="F3387" s="204">
        <v>0</v>
      </c>
      <c r="G3387" s="204">
        <v>0</v>
      </c>
      <c r="H3387" s="204"/>
      <c r="I3387" s="204"/>
      <c r="J3387" s="204"/>
      <c r="K3387" s="204">
        <v>1.516</v>
      </c>
      <c r="L3387" s="204"/>
    </row>
    <row r="3388" spans="1:12" x14ac:dyDescent="0.25">
      <c r="A3388" s="50" t="s">
        <v>3636</v>
      </c>
      <c r="B3388" s="50" t="s">
        <v>8863</v>
      </c>
      <c r="C3388" s="204"/>
      <c r="D3388" s="204"/>
      <c r="E3388" s="204"/>
      <c r="F3388" s="204">
        <v>0</v>
      </c>
      <c r="G3388" s="204"/>
      <c r="H3388" s="204">
        <v>86.561000000000007</v>
      </c>
      <c r="I3388" s="204">
        <v>409.76499999999999</v>
      </c>
      <c r="J3388" s="204">
        <v>316.18700000000001</v>
      </c>
      <c r="K3388" s="204">
        <v>139.39400000000001</v>
      </c>
      <c r="L3388" s="204">
        <v>152.51400000000001</v>
      </c>
    </row>
    <row r="3389" spans="1:12" x14ac:dyDescent="0.25">
      <c r="A3389" s="50" t="s">
        <v>2947</v>
      </c>
      <c r="B3389" s="50" t="s">
        <v>8864</v>
      </c>
      <c r="C3389" s="204">
        <v>0</v>
      </c>
      <c r="D3389" s="204"/>
      <c r="E3389" s="204"/>
      <c r="F3389" s="204">
        <v>0</v>
      </c>
      <c r="G3389" s="204"/>
      <c r="H3389" s="204"/>
      <c r="I3389" s="204"/>
      <c r="J3389" s="204"/>
      <c r="K3389" s="204">
        <v>9.9760000000000009</v>
      </c>
      <c r="L3389" s="204"/>
    </row>
    <row r="3390" spans="1:12" x14ac:dyDescent="0.25">
      <c r="A3390" s="50" t="s">
        <v>2269</v>
      </c>
      <c r="B3390" s="50" t="s">
        <v>8865</v>
      </c>
      <c r="C3390" s="204"/>
      <c r="D3390" s="204"/>
      <c r="E3390" s="204"/>
      <c r="F3390" s="204">
        <v>0</v>
      </c>
      <c r="G3390" s="204"/>
      <c r="H3390" s="204">
        <v>0</v>
      </c>
      <c r="I3390" s="204">
        <v>28.193999999999999</v>
      </c>
      <c r="J3390" s="204"/>
      <c r="K3390" s="204">
        <v>0</v>
      </c>
      <c r="L3390" s="204"/>
    </row>
    <row r="3391" spans="1:12" x14ac:dyDescent="0.25">
      <c r="A3391" s="50" t="s">
        <v>545</v>
      </c>
      <c r="B3391" s="50" t="s">
        <v>8873</v>
      </c>
      <c r="C3391" s="204">
        <v>0</v>
      </c>
      <c r="D3391" s="204"/>
      <c r="E3391" s="204">
        <v>0</v>
      </c>
      <c r="F3391" s="204"/>
      <c r="G3391" s="204">
        <v>0.06</v>
      </c>
      <c r="H3391" s="204">
        <v>0</v>
      </c>
      <c r="I3391" s="204">
        <v>0</v>
      </c>
      <c r="J3391" s="204"/>
      <c r="K3391" s="204"/>
      <c r="L3391" s="204">
        <v>0</v>
      </c>
    </row>
    <row r="3392" spans="1:12" x14ac:dyDescent="0.25">
      <c r="A3392" s="50" t="s">
        <v>286</v>
      </c>
      <c r="B3392" s="50" t="s">
        <v>8882</v>
      </c>
      <c r="C3392" s="204">
        <v>0</v>
      </c>
      <c r="D3392" s="204">
        <v>0</v>
      </c>
      <c r="E3392" s="204">
        <v>0</v>
      </c>
      <c r="F3392" s="204">
        <v>0</v>
      </c>
      <c r="G3392" s="204">
        <v>0</v>
      </c>
      <c r="H3392" s="204">
        <v>0</v>
      </c>
      <c r="I3392" s="204">
        <v>0</v>
      </c>
      <c r="J3392" s="204">
        <v>0.65</v>
      </c>
      <c r="K3392" s="204">
        <v>0</v>
      </c>
      <c r="L3392" s="204">
        <v>0</v>
      </c>
    </row>
    <row r="3393" spans="1:12" x14ac:dyDescent="0.25">
      <c r="A3393" s="50" t="s">
        <v>1100</v>
      </c>
      <c r="B3393" s="50" t="s">
        <v>8883</v>
      </c>
      <c r="C3393" s="204"/>
      <c r="D3393" s="204"/>
      <c r="E3393" s="204"/>
      <c r="F3393" s="204"/>
      <c r="G3393" s="204"/>
      <c r="H3393" s="204">
        <v>0</v>
      </c>
      <c r="I3393" s="204">
        <v>0</v>
      </c>
      <c r="J3393" s="204">
        <v>0.70199999999999996</v>
      </c>
      <c r="K3393" s="204"/>
      <c r="L3393" s="204"/>
    </row>
    <row r="3394" spans="1:12" x14ac:dyDescent="0.25">
      <c r="A3394" s="50" t="s">
        <v>287</v>
      </c>
      <c r="B3394" s="50" t="s">
        <v>8884</v>
      </c>
      <c r="C3394" s="204"/>
      <c r="D3394" s="204"/>
      <c r="E3394" s="204">
        <v>0</v>
      </c>
      <c r="F3394" s="204"/>
      <c r="G3394" s="204">
        <v>0.09</v>
      </c>
      <c r="H3394" s="204"/>
      <c r="I3394" s="204"/>
      <c r="J3394" s="204"/>
      <c r="K3394" s="204">
        <v>0.43099999999999999</v>
      </c>
      <c r="L3394" s="204"/>
    </row>
    <row r="3395" spans="1:12" x14ac:dyDescent="0.25">
      <c r="A3395" s="50" t="s">
        <v>177</v>
      </c>
      <c r="B3395" s="50" t="s">
        <v>8885</v>
      </c>
      <c r="C3395" s="204">
        <v>0</v>
      </c>
      <c r="D3395" s="204">
        <v>0</v>
      </c>
      <c r="E3395" s="204">
        <v>0</v>
      </c>
      <c r="F3395" s="204"/>
      <c r="G3395" s="204">
        <v>2.1150000000000002</v>
      </c>
      <c r="H3395" s="204">
        <v>0</v>
      </c>
      <c r="I3395" s="204"/>
      <c r="J3395" s="204"/>
      <c r="K3395" s="204"/>
      <c r="L3395" s="204"/>
    </row>
    <row r="3396" spans="1:12" x14ac:dyDescent="0.25">
      <c r="A3396" s="50" t="s">
        <v>363</v>
      </c>
      <c r="B3396" s="50" t="s">
        <v>8886</v>
      </c>
      <c r="C3396" s="204"/>
      <c r="D3396" s="204"/>
      <c r="E3396" s="204"/>
      <c r="F3396" s="204">
        <v>0</v>
      </c>
      <c r="G3396" s="204">
        <v>0</v>
      </c>
      <c r="H3396" s="204">
        <v>0</v>
      </c>
      <c r="I3396" s="204">
        <v>0</v>
      </c>
      <c r="J3396" s="204">
        <v>1.103</v>
      </c>
      <c r="K3396" s="204">
        <v>0</v>
      </c>
      <c r="L3396" s="204"/>
    </row>
    <row r="3397" spans="1:12" x14ac:dyDescent="0.25">
      <c r="A3397" s="50" t="s">
        <v>4629</v>
      </c>
      <c r="B3397" s="50" t="s">
        <v>8892</v>
      </c>
      <c r="C3397" s="204"/>
      <c r="D3397" s="204">
        <v>0</v>
      </c>
      <c r="E3397" s="204">
        <v>0</v>
      </c>
      <c r="F3397" s="204"/>
      <c r="G3397" s="204">
        <v>0</v>
      </c>
      <c r="H3397" s="204"/>
      <c r="I3397" s="204"/>
      <c r="J3397" s="204">
        <v>1.5429999999999999</v>
      </c>
      <c r="K3397" s="204"/>
      <c r="L3397" s="204"/>
    </row>
    <row r="3398" spans="1:12" x14ac:dyDescent="0.25">
      <c r="A3398" s="50" t="s">
        <v>1393</v>
      </c>
      <c r="B3398" s="50" t="s">
        <v>8899</v>
      </c>
      <c r="C3398" s="204">
        <v>80.120999999999995</v>
      </c>
      <c r="D3398" s="204">
        <v>0</v>
      </c>
      <c r="E3398" s="204">
        <v>0</v>
      </c>
      <c r="F3398" s="204">
        <v>0</v>
      </c>
      <c r="G3398" s="204"/>
      <c r="H3398" s="204">
        <v>0</v>
      </c>
      <c r="I3398" s="204"/>
      <c r="J3398" s="204">
        <v>0</v>
      </c>
      <c r="K3398" s="204">
        <v>0</v>
      </c>
      <c r="L3398" s="204">
        <v>0</v>
      </c>
    </row>
    <row r="3399" spans="1:12" x14ac:dyDescent="0.25">
      <c r="A3399" s="50" t="s">
        <v>924</v>
      </c>
      <c r="B3399" s="50" t="s">
        <v>8909</v>
      </c>
      <c r="C3399" s="204">
        <v>0</v>
      </c>
      <c r="D3399" s="204">
        <v>0</v>
      </c>
      <c r="E3399" s="204">
        <v>0</v>
      </c>
      <c r="F3399" s="204">
        <v>0</v>
      </c>
      <c r="G3399" s="204">
        <v>0</v>
      </c>
      <c r="H3399" s="204">
        <v>0</v>
      </c>
      <c r="I3399" s="204">
        <v>0</v>
      </c>
      <c r="J3399" s="204">
        <v>25.908000000000001</v>
      </c>
      <c r="K3399" s="204">
        <v>0</v>
      </c>
      <c r="L3399" s="204">
        <v>0</v>
      </c>
    </row>
    <row r="3400" spans="1:12" x14ac:dyDescent="0.25">
      <c r="A3400" s="50" t="s">
        <v>10238</v>
      </c>
      <c r="B3400" s="50" t="s">
        <v>10239</v>
      </c>
      <c r="C3400" s="204">
        <v>16.805</v>
      </c>
      <c r="D3400" s="204">
        <v>0</v>
      </c>
      <c r="E3400" s="204">
        <v>0</v>
      </c>
      <c r="F3400" s="204">
        <v>0</v>
      </c>
      <c r="G3400" s="204">
        <v>0</v>
      </c>
      <c r="H3400" s="204"/>
      <c r="I3400" s="204">
        <v>0</v>
      </c>
      <c r="J3400" s="204">
        <v>0</v>
      </c>
      <c r="K3400" s="204"/>
      <c r="L3400" s="204"/>
    </row>
    <row r="3401" spans="1:12" x14ac:dyDescent="0.25">
      <c r="A3401" s="50" t="s">
        <v>591</v>
      </c>
      <c r="B3401" s="50" t="s">
        <v>8915</v>
      </c>
      <c r="C3401" s="204">
        <v>0</v>
      </c>
      <c r="D3401" s="204">
        <v>0</v>
      </c>
      <c r="E3401" s="204">
        <v>0</v>
      </c>
      <c r="F3401" s="204">
        <v>0</v>
      </c>
      <c r="G3401" s="204">
        <v>0</v>
      </c>
      <c r="H3401" s="204">
        <v>0</v>
      </c>
      <c r="I3401" s="204">
        <v>0</v>
      </c>
      <c r="J3401" s="204">
        <v>2.23</v>
      </c>
      <c r="K3401" s="204">
        <v>0</v>
      </c>
      <c r="L3401" s="204">
        <v>0</v>
      </c>
    </row>
    <row r="3402" spans="1:12" x14ac:dyDescent="0.25">
      <c r="A3402" s="50" t="s">
        <v>575</v>
      </c>
      <c r="B3402" s="50" t="s">
        <v>8918</v>
      </c>
      <c r="C3402" s="204"/>
      <c r="D3402" s="204"/>
      <c r="E3402" s="204">
        <v>0</v>
      </c>
      <c r="F3402" s="204">
        <v>0</v>
      </c>
      <c r="G3402" s="204">
        <v>70.978999999999999</v>
      </c>
      <c r="H3402" s="204"/>
      <c r="I3402" s="204">
        <v>0</v>
      </c>
      <c r="J3402" s="204">
        <v>0</v>
      </c>
      <c r="K3402" s="204">
        <v>0</v>
      </c>
      <c r="L3402" s="204"/>
    </row>
    <row r="3403" spans="1:12" x14ac:dyDescent="0.25">
      <c r="A3403" s="50" t="s">
        <v>210</v>
      </c>
      <c r="B3403" s="50" t="s">
        <v>8924</v>
      </c>
      <c r="C3403" s="204">
        <v>139.518</v>
      </c>
      <c r="D3403" s="204"/>
      <c r="E3403" s="204">
        <v>0</v>
      </c>
      <c r="F3403" s="204"/>
      <c r="G3403" s="204">
        <v>0</v>
      </c>
      <c r="H3403" s="204"/>
      <c r="I3403" s="204">
        <v>0</v>
      </c>
      <c r="J3403" s="204">
        <v>0</v>
      </c>
      <c r="K3403" s="204">
        <v>0</v>
      </c>
      <c r="L3403" s="204"/>
    </row>
    <row r="3404" spans="1:12" x14ac:dyDescent="0.25">
      <c r="A3404" s="50" t="s">
        <v>10240</v>
      </c>
      <c r="B3404" s="50" t="s">
        <v>10241</v>
      </c>
      <c r="C3404" s="204">
        <v>0</v>
      </c>
      <c r="D3404" s="204">
        <v>0</v>
      </c>
      <c r="E3404" s="204">
        <v>0</v>
      </c>
      <c r="F3404" s="204"/>
      <c r="G3404" s="204">
        <v>0</v>
      </c>
      <c r="H3404" s="204">
        <v>0</v>
      </c>
      <c r="I3404" s="204">
        <v>0</v>
      </c>
      <c r="J3404" s="204">
        <v>0</v>
      </c>
      <c r="K3404" s="204">
        <v>18.155999999999999</v>
      </c>
      <c r="L3404" s="204"/>
    </row>
    <row r="3405" spans="1:12" x14ac:dyDescent="0.25">
      <c r="A3405" s="50" t="s">
        <v>10242</v>
      </c>
      <c r="B3405" s="50" t="s">
        <v>10243</v>
      </c>
      <c r="C3405" s="204"/>
      <c r="D3405" s="204"/>
      <c r="E3405" s="204">
        <v>7.0019999999999998</v>
      </c>
      <c r="F3405" s="204">
        <v>0.91700000000000004</v>
      </c>
      <c r="G3405" s="204"/>
      <c r="H3405" s="204"/>
      <c r="I3405" s="204"/>
      <c r="J3405" s="204"/>
      <c r="K3405" s="204"/>
      <c r="L3405" s="204"/>
    </row>
    <row r="3406" spans="1:12" x14ac:dyDescent="0.25">
      <c r="A3406" s="50" t="s">
        <v>10244</v>
      </c>
      <c r="B3406" s="50" t="s">
        <v>10245</v>
      </c>
      <c r="C3406" s="204">
        <v>0</v>
      </c>
      <c r="D3406" s="204">
        <v>7.806</v>
      </c>
      <c r="E3406" s="204">
        <v>6.0999999999999999E-2</v>
      </c>
      <c r="F3406" s="204">
        <v>2.0950000000000002</v>
      </c>
      <c r="G3406" s="204">
        <v>0</v>
      </c>
      <c r="H3406" s="204">
        <v>0.49199999999999999</v>
      </c>
      <c r="I3406" s="204">
        <v>0</v>
      </c>
      <c r="J3406" s="204">
        <v>0</v>
      </c>
      <c r="K3406" s="204">
        <v>0</v>
      </c>
      <c r="L3406" s="204"/>
    </row>
    <row r="3407" spans="1:12" x14ac:dyDescent="0.25">
      <c r="A3407" s="50" t="s">
        <v>311</v>
      </c>
      <c r="B3407" s="50" t="s">
        <v>8939</v>
      </c>
      <c r="C3407" s="204">
        <v>0</v>
      </c>
      <c r="D3407" s="204">
        <v>1.018</v>
      </c>
      <c r="E3407" s="204">
        <v>6.9560000000000004</v>
      </c>
      <c r="F3407" s="204">
        <v>3.2000000000000001E-2</v>
      </c>
      <c r="G3407" s="204"/>
      <c r="H3407" s="204">
        <v>0.82099999999999995</v>
      </c>
      <c r="I3407" s="204">
        <v>0</v>
      </c>
      <c r="J3407" s="204">
        <v>0</v>
      </c>
      <c r="K3407" s="204">
        <v>0</v>
      </c>
      <c r="L3407" s="204"/>
    </row>
    <row r="3408" spans="1:12" x14ac:dyDescent="0.25">
      <c r="A3408" s="50" t="s">
        <v>644</v>
      </c>
      <c r="B3408" s="50" t="s">
        <v>8940</v>
      </c>
      <c r="C3408" s="204">
        <v>17.972000000000001</v>
      </c>
      <c r="D3408" s="204">
        <v>139.99700000000001</v>
      </c>
      <c r="E3408" s="204"/>
      <c r="F3408" s="204">
        <v>0</v>
      </c>
      <c r="G3408" s="204">
        <v>0</v>
      </c>
      <c r="H3408" s="204">
        <v>0.217</v>
      </c>
      <c r="I3408" s="204">
        <v>0</v>
      </c>
      <c r="J3408" s="204"/>
      <c r="K3408" s="204">
        <v>0</v>
      </c>
      <c r="L3408" s="204">
        <v>0</v>
      </c>
    </row>
    <row r="3409" spans="1:12" x14ac:dyDescent="0.25">
      <c r="A3409" s="50" t="s">
        <v>2682</v>
      </c>
      <c r="B3409" s="50" t="s">
        <v>8941</v>
      </c>
      <c r="C3409" s="204">
        <v>11.867000000000001</v>
      </c>
      <c r="D3409" s="204">
        <v>7.5949999999999998</v>
      </c>
      <c r="E3409" s="204">
        <v>523.99599999999998</v>
      </c>
      <c r="F3409" s="204">
        <v>666.47199999999998</v>
      </c>
      <c r="G3409" s="204">
        <v>176.73599999999999</v>
      </c>
      <c r="H3409" s="204"/>
      <c r="I3409" s="204"/>
      <c r="J3409" s="204"/>
      <c r="K3409" s="204">
        <v>0</v>
      </c>
      <c r="L3409" s="204">
        <v>12.836</v>
      </c>
    </row>
    <row r="3410" spans="1:12" x14ac:dyDescent="0.25">
      <c r="A3410" s="50" t="s">
        <v>771</v>
      </c>
      <c r="B3410" s="50" t="s">
        <v>8943</v>
      </c>
      <c r="C3410" s="204">
        <v>17.827000000000002</v>
      </c>
      <c r="D3410" s="204">
        <v>0.36499999999999999</v>
      </c>
      <c r="E3410" s="204"/>
      <c r="F3410" s="204"/>
      <c r="G3410" s="204">
        <v>0</v>
      </c>
      <c r="H3410" s="204">
        <v>9.8000000000000004E-2</v>
      </c>
      <c r="I3410" s="204">
        <v>0</v>
      </c>
      <c r="J3410" s="204">
        <v>0</v>
      </c>
      <c r="K3410" s="204">
        <v>0</v>
      </c>
      <c r="L3410" s="204"/>
    </row>
    <row r="3411" spans="1:12" x14ac:dyDescent="0.25">
      <c r="A3411" s="50" t="s">
        <v>1928</v>
      </c>
      <c r="B3411" s="50" t="s">
        <v>8949</v>
      </c>
      <c r="C3411" s="204"/>
      <c r="D3411" s="204">
        <v>5.1999999999999998E-2</v>
      </c>
      <c r="E3411" s="204">
        <v>0</v>
      </c>
      <c r="F3411" s="204">
        <v>0</v>
      </c>
      <c r="G3411" s="204">
        <v>0</v>
      </c>
      <c r="H3411" s="204">
        <v>0.90100000000000002</v>
      </c>
      <c r="I3411" s="204">
        <v>0.69599999999999995</v>
      </c>
      <c r="J3411" s="204"/>
      <c r="K3411" s="204"/>
      <c r="L3411" s="204"/>
    </row>
    <row r="3412" spans="1:12" x14ac:dyDescent="0.25">
      <c r="A3412" s="50" t="s">
        <v>950</v>
      </c>
      <c r="B3412" s="50" t="s">
        <v>8963</v>
      </c>
      <c r="C3412" s="204"/>
      <c r="D3412" s="204">
        <v>0</v>
      </c>
      <c r="E3412" s="204"/>
      <c r="F3412" s="204">
        <v>0.22500000000000001</v>
      </c>
      <c r="G3412" s="204"/>
      <c r="H3412" s="204"/>
      <c r="I3412" s="204"/>
      <c r="J3412" s="204"/>
      <c r="K3412" s="204">
        <v>0</v>
      </c>
      <c r="L3412" s="204">
        <v>0</v>
      </c>
    </row>
    <row r="3413" spans="1:12" x14ac:dyDescent="0.25">
      <c r="A3413" s="50" t="s">
        <v>1193</v>
      </c>
      <c r="B3413" s="50" t="s">
        <v>8967</v>
      </c>
      <c r="C3413" s="204">
        <v>0</v>
      </c>
      <c r="D3413" s="204">
        <v>0</v>
      </c>
      <c r="E3413" s="204"/>
      <c r="F3413" s="204">
        <v>0.17100000000000001</v>
      </c>
      <c r="G3413" s="204">
        <v>0</v>
      </c>
      <c r="H3413" s="204"/>
      <c r="I3413" s="204">
        <v>0</v>
      </c>
      <c r="J3413" s="204"/>
      <c r="K3413" s="204"/>
      <c r="L3413" s="204">
        <v>0</v>
      </c>
    </row>
    <row r="3414" spans="1:12" x14ac:dyDescent="0.25">
      <c r="A3414" s="50" t="s">
        <v>317</v>
      </c>
      <c r="B3414" s="50" t="s">
        <v>8990</v>
      </c>
      <c r="C3414" s="204"/>
      <c r="D3414" s="204">
        <v>0.57399999999999995</v>
      </c>
      <c r="E3414" s="204"/>
      <c r="F3414" s="204"/>
      <c r="G3414" s="204">
        <v>0.223</v>
      </c>
      <c r="H3414" s="204">
        <v>0</v>
      </c>
      <c r="I3414" s="204">
        <v>13.84</v>
      </c>
      <c r="J3414" s="204"/>
      <c r="K3414" s="204"/>
      <c r="L3414" s="204"/>
    </row>
    <row r="3415" spans="1:12" x14ac:dyDescent="0.25">
      <c r="A3415" s="50" t="s">
        <v>588</v>
      </c>
      <c r="B3415" s="50" t="s">
        <v>8993</v>
      </c>
      <c r="C3415" s="204"/>
      <c r="D3415" s="204"/>
      <c r="E3415" s="204"/>
      <c r="F3415" s="204">
        <v>0</v>
      </c>
      <c r="G3415" s="204">
        <v>0.50600000000000001</v>
      </c>
      <c r="H3415" s="204"/>
      <c r="I3415" s="204"/>
      <c r="J3415" s="204"/>
      <c r="K3415" s="204"/>
      <c r="L3415" s="204"/>
    </row>
    <row r="3416" spans="1:12" x14ac:dyDescent="0.25">
      <c r="A3416" s="50" t="s">
        <v>1896</v>
      </c>
      <c r="B3416" s="50" t="s">
        <v>9011</v>
      </c>
      <c r="C3416" s="204">
        <v>0</v>
      </c>
      <c r="D3416" s="204"/>
      <c r="E3416" s="204"/>
      <c r="F3416" s="204"/>
      <c r="G3416" s="204"/>
      <c r="H3416" s="204">
        <v>0.17799999999999999</v>
      </c>
      <c r="I3416" s="204">
        <v>0</v>
      </c>
      <c r="J3416" s="204"/>
      <c r="K3416" s="204"/>
      <c r="L3416" s="204"/>
    </row>
    <row r="3417" spans="1:12" x14ac:dyDescent="0.25">
      <c r="A3417" s="50" t="s">
        <v>4500</v>
      </c>
      <c r="B3417" s="50" t="s">
        <v>9029</v>
      </c>
      <c r="C3417" s="204"/>
      <c r="D3417" s="204">
        <v>27.238</v>
      </c>
      <c r="E3417" s="204">
        <v>18.372</v>
      </c>
      <c r="F3417" s="204">
        <v>0</v>
      </c>
      <c r="G3417" s="204">
        <v>0</v>
      </c>
      <c r="H3417" s="204"/>
      <c r="I3417" s="204"/>
      <c r="J3417" s="204"/>
      <c r="K3417" s="204"/>
      <c r="L3417" s="204"/>
    </row>
    <row r="3418" spans="1:12" x14ac:dyDescent="0.25">
      <c r="A3418" s="50" t="s">
        <v>4274</v>
      </c>
      <c r="B3418" s="50" t="s">
        <v>9032</v>
      </c>
      <c r="C3418" s="204"/>
      <c r="D3418" s="204"/>
      <c r="E3418" s="204"/>
      <c r="F3418" s="204"/>
      <c r="G3418" s="204">
        <v>6.3570000000000002</v>
      </c>
      <c r="H3418" s="204"/>
      <c r="I3418" s="204">
        <v>0</v>
      </c>
      <c r="J3418" s="204"/>
      <c r="K3418" s="204"/>
      <c r="L3418" s="204"/>
    </row>
    <row r="3419" spans="1:12" x14ac:dyDescent="0.25">
      <c r="A3419" s="50" t="s">
        <v>4624</v>
      </c>
      <c r="B3419" s="50" t="s">
        <v>9034</v>
      </c>
      <c r="C3419" s="204">
        <v>0</v>
      </c>
      <c r="D3419" s="204"/>
      <c r="E3419" s="204"/>
      <c r="F3419" s="204"/>
      <c r="G3419" s="204"/>
      <c r="H3419" s="204">
        <v>0</v>
      </c>
      <c r="I3419" s="204">
        <v>20.893000000000001</v>
      </c>
      <c r="J3419" s="204"/>
      <c r="K3419" s="204">
        <v>0</v>
      </c>
      <c r="L3419" s="204">
        <v>0</v>
      </c>
    </row>
    <row r="3420" spans="1:12" x14ac:dyDescent="0.25">
      <c r="A3420" s="50" t="s">
        <v>10246</v>
      </c>
      <c r="B3420" s="50" t="s">
        <v>10247</v>
      </c>
      <c r="C3420" s="204"/>
      <c r="D3420" s="204"/>
      <c r="E3420" s="204"/>
      <c r="F3420" s="204"/>
      <c r="G3420" s="204">
        <v>8.51</v>
      </c>
      <c r="H3420" s="204"/>
      <c r="I3420" s="204"/>
      <c r="J3420" s="204"/>
      <c r="K3420" s="204"/>
      <c r="L3420" s="204"/>
    </row>
    <row r="3421" spans="1:12" x14ac:dyDescent="0.25">
      <c r="A3421" s="50" t="s">
        <v>4117</v>
      </c>
      <c r="B3421" s="50" t="s">
        <v>9047</v>
      </c>
      <c r="C3421" s="204">
        <v>0</v>
      </c>
      <c r="D3421" s="204">
        <v>0</v>
      </c>
      <c r="E3421" s="204">
        <v>0</v>
      </c>
      <c r="F3421" s="204">
        <v>0</v>
      </c>
      <c r="G3421" s="204">
        <v>0</v>
      </c>
      <c r="H3421" s="204">
        <v>0</v>
      </c>
      <c r="I3421" s="204">
        <v>0</v>
      </c>
      <c r="J3421" s="204">
        <v>4.0010000000000003</v>
      </c>
      <c r="K3421" s="204">
        <v>0</v>
      </c>
      <c r="L3421" s="204"/>
    </row>
    <row r="3422" spans="1:12" x14ac:dyDescent="0.25">
      <c r="A3422" s="50" t="s">
        <v>10248</v>
      </c>
      <c r="B3422" s="50" t="s">
        <v>10249</v>
      </c>
      <c r="C3422" s="204"/>
      <c r="D3422" s="204"/>
      <c r="E3422" s="204"/>
      <c r="F3422" s="204">
        <v>0</v>
      </c>
      <c r="G3422" s="204">
        <v>6.0570000000000004</v>
      </c>
      <c r="H3422" s="204">
        <v>0</v>
      </c>
      <c r="I3422" s="204"/>
      <c r="J3422" s="204"/>
      <c r="K3422" s="204"/>
      <c r="L3422" s="204"/>
    </row>
    <row r="3423" spans="1:12" x14ac:dyDescent="0.25">
      <c r="A3423" s="50" t="s">
        <v>10250</v>
      </c>
      <c r="B3423" s="50" t="s">
        <v>10251</v>
      </c>
      <c r="C3423" s="204">
        <v>0.64800000000000002</v>
      </c>
      <c r="D3423" s="204">
        <v>0</v>
      </c>
      <c r="E3423" s="204">
        <v>0</v>
      </c>
      <c r="F3423" s="204">
        <v>0</v>
      </c>
      <c r="G3423" s="204">
        <v>0</v>
      </c>
      <c r="H3423" s="204">
        <v>0</v>
      </c>
      <c r="I3423" s="204">
        <v>4.4999999999999998E-2</v>
      </c>
      <c r="J3423" s="204"/>
      <c r="K3423" s="204">
        <v>0</v>
      </c>
      <c r="L3423" s="204">
        <v>0</v>
      </c>
    </row>
    <row r="3424" spans="1:12" x14ac:dyDescent="0.25">
      <c r="A3424" s="50" t="s">
        <v>193</v>
      </c>
      <c r="B3424" s="50" t="s">
        <v>9067</v>
      </c>
      <c r="C3424" s="204"/>
      <c r="D3424" s="204">
        <v>1.044</v>
      </c>
      <c r="E3424" s="204">
        <v>0</v>
      </c>
      <c r="F3424" s="204">
        <v>0.30199999999999999</v>
      </c>
      <c r="G3424" s="204">
        <v>0</v>
      </c>
      <c r="H3424" s="204">
        <v>0</v>
      </c>
      <c r="I3424" s="204">
        <v>0.61199999999999999</v>
      </c>
      <c r="J3424" s="204"/>
      <c r="K3424" s="204"/>
      <c r="L3424" s="204"/>
    </row>
    <row r="3425" spans="1:12" x14ac:dyDescent="0.25">
      <c r="A3425" s="50" t="s">
        <v>371</v>
      </c>
      <c r="B3425" s="50" t="s">
        <v>9068</v>
      </c>
      <c r="C3425" s="204"/>
      <c r="D3425" s="204">
        <v>0</v>
      </c>
      <c r="E3425" s="204">
        <v>0</v>
      </c>
      <c r="F3425" s="204">
        <v>0.311</v>
      </c>
      <c r="G3425" s="204"/>
      <c r="H3425" s="204"/>
      <c r="I3425" s="204">
        <v>0</v>
      </c>
      <c r="J3425" s="204"/>
      <c r="K3425" s="204">
        <v>0</v>
      </c>
      <c r="L3425" s="204"/>
    </row>
    <row r="3426" spans="1:12" x14ac:dyDescent="0.25">
      <c r="A3426" s="50" t="s">
        <v>548</v>
      </c>
      <c r="B3426" s="50" t="s">
        <v>9098</v>
      </c>
      <c r="C3426" s="204">
        <v>0</v>
      </c>
      <c r="D3426" s="204"/>
      <c r="E3426" s="204">
        <v>0</v>
      </c>
      <c r="F3426" s="204"/>
      <c r="G3426" s="204"/>
      <c r="H3426" s="204">
        <v>0</v>
      </c>
      <c r="I3426" s="204">
        <v>0</v>
      </c>
      <c r="J3426" s="204">
        <v>2.0009999999999999</v>
      </c>
      <c r="K3426" s="204"/>
      <c r="L3426" s="204"/>
    </row>
    <row r="3427" spans="1:12" x14ac:dyDescent="0.25">
      <c r="A3427" s="50" t="s">
        <v>276</v>
      </c>
      <c r="B3427" s="50" t="s">
        <v>9100</v>
      </c>
      <c r="C3427" s="204"/>
      <c r="D3427" s="204"/>
      <c r="E3427" s="204"/>
      <c r="F3427" s="204">
        <v>0</v>
      </c>
      <c r="G3427" s="204">
        <v>0</v>
      </c>
      <c r="H3427" s="204">
        <v>0</v>
      </c>
      <c r="I3427" s="204">
        <v>0</v>
      </c>
      <c r="J3427" s="204">
        <v>2.11</v>
      </c>
      <c r="K3427" s="204">
        <v>0</v>
      </c>
      <c r="L3427" s="204"/>
    </row>
    <row r="3428" spans="1:12" x14ac:dyDescent="0.25">
      <c r="A3428" s="50" t="s">
        <v>748</v>
      </c>
      <c r="B3428" s="50" t="s">
        <v>9105</v>
      </c>
      <c r="C3428" s="204">
        <v>0.108</v>
      </c>
      <c r="D3428" s="204">
        <v>0</v>
      </c>
      <c r="E3428" s="204"/>
      <c r="F3428" s="204"/>
      <c r="G3428" s="204"/>
      <c r="H3428" s="204"/>
      <c r="I3428" s="204"/>
      <c r="J3428" s="204"/>
      <c r="K3428" s="204"/>
      <c r="L3428" s="204"/>
    </row>
    <row r="3429" spans="1:12" x14ac:dyDescent="0.25">
      <c r="A3429" s="50" t="s">
        <v>998</v>
      </c>
      <c r="B3429" s="50" t="s">
        <v>9106</v>
      </c>
      <c r="C3429" s="204"/>
      <c r="D3429" s="204">
        <v>0.57399999999999995</v>
      </c>
      <c r="E3429" s="204">
        <v>0</v>
      </c>
      <c r="F3429" s="204">
        <v>0.154</v>
      </c>
      <c r="G3429" s="204"/>
      <c r="H3429" s="204"/>
      <c r="I3429" s="204">
        <v>0</v>
      </c>
      <c r="J3429" s="204">
        <v>0</v>
      </c>
      <c r="K3429" s="204"/>
      <c r="L3429" s="204">
        <v>0</v>
      </c>
    </row>
    <row r="3430" spans="1:12" x14ac:dyDescent="0.25">
      <c r="A3430" s="50" t="s">
        <v>168</v>
      </c>
      <c r="B3430" s="50" t="s">
        <v>9107</v>
      </c>
      <c r="C3430" s="204">
        <v>0</v>
      </c>
      <c r="D3430" s="204">
        <v>4.1000000000000002E-2</v>
      </c>
      <c r="E3430" s="204">
        <v>3.738</v>
      </c>
      <c r="F3430" s="204">
        <v>0</v>
      </c>
      <c r="G3430" s="204">
        <v>1.125</v>
      </c>
      <c r="H3430" s="204">
        <v>3.0310000000000001</v>
      </c>
      <c r="I3430" s="204">
        <v>5.36</v>
      </c>
      <c r="J3430" s="204">
        <v>4.2009999999999996</v>
      </c>
      <c r="K3430" s="204">
        <v>0</v>
      </c>
      <c r="L3430" s="204">
        <v>0</v>
      </c>
    </row>
    <row r="3431" spans="1:12" x14ac:dyDescent="0.25">
      <c r="A3431" s="50" t="s">
        <v>1535</v>
      </c>
      <c r="B3431" s="50" t="s">
        <v>9112</v>
      </c>
      <c r="C3431" s="204"/>
      <c r="D3431" s="204"/>
      <c r="E3431" s="204"/>
      <c r="F3431" s="204"/>
      <c r="G3431" s="204">
        <v>0.1</v>
      </c>
      <c r="H3431" s="204">
        <v>0</v>
      </c>
      <c r="I3431" s="204">
        <v>0</v>
      </c>
      <c r="J3431" s="204">
        <v>0</v>
      </c>
      <c r="K3431" s="204">
        <v>0</v>
      </c>
      <c r="L3431" s="204">
        <v>0</v>
      </c>
    </row>
    <row r="3432" spans="1:12" x14ac:dyDescent="0.25">
      <c r="A3432" s="50" t="s">
        <v>1795</v>
      </c>
      <c r="B3432" s="50" t="s">
        <v>9116</v>
      </c>
      <c r="C3432" s="204"/>
      <c r="D3432" s="204">
        <v>0.318</v>
      </c>
      <c r="E3432" s="204"/>
      <c r="F3432" s="204"/>
      <c r="G3432" s="204"/>
      <c r="H3432" s="204"/>
      <c r="I3432" s="204"/>
      <c r="J3432" s="204"/>
      <c r="K3432" s="204"/>
      <c r="L3432" s="204"/>
    </row>
    <row r="3433" spans="1:12" x14ac:dyDescent="0.25">
      <c r="A3433" s="50" t="s">
        <v>2630</v>
      </c>
      <c r="B3433" s="50" t="s">
        <v>9121</v>
      </c>
      <c r="C3433" s="204">
        <v>0</v>
      </c>
      <c r="D3433" s="204"/>
      <c r="E3433" s="204"/>
      <c r="F3433" s="204"/>
      <c r="G3433" s="204"/>
      <c r="H3433" s="204">
        <v>1.371</v>
      </c>
      <c r="I3433" s="204">
        <v>0</v>
      </c>
      <c r="J3433" s="204"/>
      <c r="K3433" s="204"/>
      <c r="L3433" s="204"/>
    </row>
    <row r="3434" spans="1:12" x14ac:dyDescent="0.25">
      <c r="A3434" s="50" t="s">
        <v>648</v>
      </c>
      <c r="B3434" s="50" t="s">
        <v>9157</v>
      </c>
      <c r="C3434" s="204"/>
      <c r="D3434" s="204"/>
      <c r="E3434" s="204"/>
      <c r="F3434" s="204"/>
      <c r="G3434" s="204">
        <v>95.63</v>
      </c>
      <c r="H3434" s="204"/>
      <c r="I3434" s="204">
        <v>564.45799999999997</v>
      </c>
      <c r="J3434" s="204">
        <v>0</v>
      </c>
      <c r="K3434" s="204">
        <v>0</v>
      </c>
      <c r="L3434" s="204">
        <v>273.35300000000001</v>
      </c>
    </row>
    <row r="3435" spans="1:12" x14ac:dyDescent="0.25">
      <c r="A3435" s="50" t="s">
        <v>724</v>
      </c>
      <c r="B3435" s="50" t="s">
        <v>9158</v>
      </c>
      <c r="C3435" s="204"/>
      <c r="D3435" s="204"/>
      <c r="E3435" s="204"/>
      <c r="F3435" s="204"/>
      <c r="G3435" s="204"/>
      <c r="H3435" s="204"/>
      <c r="I3435" s="204"/>
      <c r="J3435" s="204"/>
      <c r="K3435" s="204">
        <v>1.1200000000000001</v>
      </c>
      <c r="L3435" s="204"/>
    </row>
    <row r="3436" spans="1:12" x14ac:dyDescent="0.25">
      <c r="A3436" s="50" t="s">
        <v>159</v>
      </c>
      <c r="B3436" s="50" t="s">
        <v>9159</v>
      </c>
      <c r="C3436" s="204">
        <v>0</v>
      </c>
      <c r="D3436" s="204">
        <v>12.093</v>
      </c>
      <c r="E3436" s="204">
        <v>63.932000000000002</v>
      </c>
      <c r="F3436" s="204">
        <v>96.875</v>
      </c>
      <c r="G3436" s="204">
        <v>0</v>
      </c>
      <c r="H3436" s="204">
        <v>0</v>
      </c>
      <c r="I3436" s="204">
        <v>2940.1060000000002</v>
      </c>
      <c r="J3436" s="204"/>
      <c r="K3436" s="204">
        <v>0</v>
      </c>
      <c r="L3436" s="204">
        <v>697.74900000000002</v>
      </c>
    </row>
    <row r="3437" spans="1:12" x14ac:dyDescent="0.25">
      <c r="A3437" s="50" t="s">
        <v>156</v>
      </c>
      <c r="B3437" s="50" t="s">
        <v>9162</v>
      </c>
      <c r="C3437" s="204"/>
      <c r="D3437" s="204">
        <v>0.17799999999999999</v>
      </c>
      <c r="E3437" s="204"/>
      <c r="F3437" s="204"/>
      <c r="G3437" s="204">
        <v>0</v>
      </c>
      <c r="H3437" s="204"/>
      <c r="I3437" s="204"/>
      <c r="J3437" s="204"/>
      <c r="K3437" s="204"/>
      <c r="L3437" s="204"/>
    </row>
    <row r="3438" spans="1:12" x14ac:dyDescent="0.25">
      <c r="A3438" s="50" t="s">
        <v>4622</v>
      </c>
      <c r="B3438" s="50" t="s">
        <v>9164</v>
      </c>
      <c r="C3438" s="204">
        <v>5.4539999999999997</v>
      </c>
      <c r="D3438" s="204">
        <v>0</v>
      </c>
      <c r="E3438" s="204">
        <v>4.5670000000000002</v>
      </c>
      <c r="F3438" s="204">
        <v>0.27200000000000002</v>
      </c>
      <c r="G3438" s="204">
        <v>0</v>
      </c>
      <c r="H3438" s="204"/>
      <c r="I3438" s="204"/>
      <c r="J3438" s="204">
        <v>0</v>
      </c>
      <c r="K3438" s="204"/>
      <c r="L3438" s="204"/>
    </row>
    <row r="3439" spans="1:12" x14ac:dyDescent="0.25">
      <c r="A3439" s="50" t="s">
        <v>10252</v>
      </c>
      <c r="B3439" s="50" t="s">
        <v>10253</v>
      </c>
      <c r="C3439" s="204">
        <v>0</v>
      </c>
      <c r="D3439" s="204"/>
      <c r="E3439" s="204">
        <v>9.343</v>
      </c>
      <c r="F3439" s="204">
        <v>0</v>
      </c>
      <c r="G3439" s="204">
        <v>0</v>
      </c>
      <c r="H3439" s="204">
        <v>0</v>
      </c>
      <c r="I3439" s="204">
        <v>0.78100000000000003</v>
      </c>
      <c r="J3439" s="204">
        <v>1.9</v>
      </c>
      <c r="K3439" s="204">
        <v>0</v>
      </c>
      <c r="L3439" s="204"/>
    </row>
    <row r="3440" spans="1:12" x14ac:dyDescent="0.25">
      <c r="A3440" s="50" t="s">
        <v>2990</v>
      </c>
      <c r="B3440" s="50" t="s">
        <v>9183</v>
      </c>
      <c r="C3440" s="204"/>
      <c r="D3440" s="204"/>
      <c r="E3440" s="204"/>
      <c r="F3440" s="204">
        <v>0</v>
      </c>
      <c r="G3440" s="204">
        <v>174.97</v>
      </c>
      <c r="H3440" s="204"/>
      <c r="I3440" s="204"/>
      <c r="J3440" s="204"/>
      <c r="K3440" s="204"/>
      <c r="L3440" s="204"/>
    </row>
    <row r="3441" spans="1:12" x14ac:dyDescent="0.25">
      <c r="A3441" s="50" t="s">
        <v>49</v>
      </c>
      <c r="B3441" s="50" t="s">
        <v>9196</v>
      </c>
      <c r="C3441" s="204">
        <v>0.999</v>
      </c>
      <c r="D3441" s="204">
        <v>0</v>
      </c>
      <c r="E3441" s="204">
        <v>0</v>
      </c>
      <c r="F3441" s="204">
        <v>0</v>
      </c>
      <c r="G3441" s="204">
        <v>0</v>
      </c>
      <c r="H3441" s="204">
        <v>0</v>
      </c>
      <c r="I3441" s="204">
        <v>0</v>
      </c>
      <c r="J3441" s="204">
        <v>3.3769999999999998</v>
      </c>
      <c r="K3441" s="204">
        <v>0</v>
      </c>
      <c r="L3441" s="204">
        <v>10.500999999999999</v>
      </c>
    </row>
    <row r="3442" spans="1:12" x14ac:dyDescent="0.25">
      <c r="A3442" s="50" t="s">
        <v>176</v>
      </c>
      <c r="B3442" s="50" t="s">
        <v>9201</v>
      </c>
      <c r="C3442" s="204">
        <v>0</v>
      </c>
      <c r="D3442" s="204">
        <v>0</v>
      </c>
      <c r="E3442" s="204">
        <v>0</v>
      </c>
      <c r="F3442" s="204">
        <v>0</v>
      </c>
      <c r="G3442" s="204">
        <v>0</v>
      </c>
      <c r="H3442" s="204">
        <v>0</v>
      </c>
      <c r="I3442" s="204">
        <v>0</v>
      </c>
      <c r="J3442" s="204">
        <v>18.268000000000001</v>
      </c>
      <c r="K3442" s="204">
        <v>0</v>
      </c>
      <c r="L3442" s="204"/>
    </row>
    <row r="3443" spans="1:12" x14ac:dyDescent="0.25">
      <c r="A3443" s="50" t="s">
        <v>460</v>
      </c>
      <c r="B3443" s="50" t="s">
        <v>9202</v>
      </c>
      <c r="C3443" s="204">
        <v>0</v>
      </c>
      <c r="D3443" s="204">
        <v>0</v>
      </c>
      <c r="E3443" s="204">
        <v>0</v>
      </c>
      <c r="F3443" s="204"/>
      <c r="G3443" s="204">
        <v>0</v>
      </c>
      <c r="H3443" s="204">
        <v>0</v>
      </c>
      <c r="I3443" s="204">
        <v>0</v>
      </c>
      <c r="J3443" s="204">
        <v>175.041</v>
      </c>
      <c r="K3443" s="204">
        <v>0</v>
      </c>
      <c r="L3443" s="204"/>
    </row>
    <row r="3444" spans="1:12" x14ac:dyDescent="0.25">
      <c r="A3444" s="50" t="s">
        <v>14</v>
      </c>
      <c r="B3444" s="50" t="s">
        <v>9205</v>
      </c>
      <c r="C3444" s="204">
        <v>0</v>
      </c>
      <c r="D3444" s="204">
        <v>0</v>
      </c>
      <c r="E3444" s="204">
        <v>0</v>
      </c>
      <c r="F3444" s="204"/>
      <c r="G3444" s="204">
        <v>4.8600000000000003</v>
      </c>
      <c r="H3444" s="204">
        <v>0</v>
      </c>
      <c r="I3444" s="204">
        <v>0</v>
      </c>
      <c r="J3444" s="204">
        <v>10.002000000000001</v>
      </c>
      <c r="K3444" s="204">
        <v>0</v>
      </c>
      <c r="L3444" s="204"/>
    </row>
    <row r="3445" spans="1:12" x14ac:dyDescent="0.25">
      <c r="A3445" s="50" t="s">
        <v>9</v>
      </c>
      <c r="B3445" s="50" t="s">
        <v>5032</v>
      </c>
      <c r="C3445" s="204">
        <v>0</v>
      </c>
      <c r="D3445" s="204">
        <v>0</v>
      </c>
      <c r="E3445" s="204">
        <v>0</v>
      </c>
      <c r="F3445" s="204">
        <v>0</v>
      </c>
      <c r="G3445" s="204">
        <v>10.005000000000001</v>
      </c>
      <c r="H3445" s="204">
        <v>0</v>
      </c>
      <c r="I3445" s="204">
        <v>84.953999999999994</v>
      </c>
      <c r="J3445" s="204">
        <v>0</v>
      </c>
      <c r="K3445" s="204">
        <v>0</v>
      </c>
      <c r="L3445" s="204"/>
    </row>
    <row r="3446" spans="1:12" x14ac:dyDescent="0.25">
      <c r="A3446" s="50" t="s">
        <v>693</v>
      </c>
      <c r="B3446" s="50" t="s">
        <v>9210</v>
      </c>
      <c r="C3446" s="204">
        <v>0</v>
      </c>
      <c r="D3446" s="204">
        <v>0</v>
      </c>
      <c r="E3446" s="204">
        <v>0</v>
      </c>
      <c r="F3446" s="204">
        <v>0</v>
      </c>
      <c r="G3446" s="204">
        <v>35.140999999999998</v>
      </c>
      <c r="H3446" s="204">
        <v>0</v>
      </c>
      <c r="I3446" s="204">
        <v>1.4999999999999999E-2</v>
      </c>
      <c r="J3446" s="204">
        <v>20.004000000000001</v>
      </c>
      <c r="K3446" s="204">
        <v>0</v>
      </c>
      <c r="L3446" s="204"/>
    </row>
    <row r="3447" spans="1:12" x14ac:dyDescent="0.25">
      <c r="A3447" s="50" t="s">
        <v>896</v>
      </c>
      <c r="B3447" s="50" t="s">
        <v>9218</v>
      </c>
      <c r="C3447" s="204">
        <v>0</v>
      </c>
      <c r="D3447" s="204">
        <v>0</v>
      </c>
      <c r="E3447" s="204">
        <v>0</v>
      </c>
      <c r="F3447" s="204">
        <v>0</v>
      </c>
      <c r="G3447" s="204">
        <v>0</v>
      </c>
      <c r="H3447" s="204">
        <v>0</v>
      </c>
      <c r="I3447" s="204"/>
      <c r="J3447" s="204">
        <v>79.911000000000001</v>
      </c>
      <c r="K3447" s="204">
        <v>0</v>
      </c>
      <c r="L3447" s="204"/>
    </row>
    <row r="3448" spans="1:12" x14ac:dyDescent="0.25">
      <c r="A3448" s="50" t="s">
        <v>58</v>
      </c>
      <c r="B3448" s="50" t="s">
        <v>9227</v>
      </c>
      <c r="C3448" s="204"/>
      <c r="D3448" s="204">
        <v>0</v>
      </c>
      <c r="E3448" s="204">
        <v>0.42599999999999999</v>
      </c>
      <c r="F3448" s="204">
        <v>0</v>
      </c>
      <c r="G3448" s="204">
        <v>0</v>
      </c>
      <c r="H3448" s="204">
        <v>3.6999999999999998E-2</v>
      </c>
      <c r="I3448" s="204">
        <v>0.33700000000000002</v>
      </c>
      <c r="J3448" s="204">
        <v>3.76</v>
      </c>
      <c r="K3448" s="204">
        <v>0</v>
      </c>
      <c r="L3448" s="204">
        <v>0</v>
      </c>
    </row>
    <row r="3449" spans="1:12" x14ac:dyDescent="0.25">
      <c r="A3449" s="50" t="s">
        <v>201</v>
      </c>
      <c r="B3449" s="50" t="s">
        <v>9233</v>
      </c>
      <c r="C3449" s="204"/>
      <c r="D3449" s="204"/>
      <c r="E3449" s="204">
        <v>0</v>
      </c>
      <c r="F3449" s="204">
        <v>0</v>
      </c>
      <c r="G3449" s="204">
        <v>0</v>
      </c>
      <c r="H3449" s="204">
        <v>0</v>
      </c>
      <c r="I3449" s="204">
        <v>3.6999999999999998E-2</v>
      </c>
      <c r="J3449" s="204">
        <v>0.98799999999999999</v>
      </c>
      <c r="K3449" s="204"/>
      <c r="L3449" s="204"/>
    </row>
    <row r="3450" spans="1:12" x14ac:dyDescent="0.25">
      <c r="A3450" s="50" t="s">
        <v>26</v>
      </c>
      <c r="B3450" s="50" t="s">
        <v>9239</v>
      </c>
      <c r="C3450" s="204">
        <v>5.008</v>
      </c>
      <c r="D3450" s="204">
        <v>0</v>
      </c>
      <c r="E3450" s="204">
        <v>20.332000000000001</v>
      </c>
      <c r="F3450" s="204">
        <v>0</v>
      </c>
      <c r="G3450" s="204">
        <v>58.856000000000002</v>
      </c>
      <c r="H3450" s="204">
        <v>8.0180000000000007</v>
      </c>
      <c r="I3450" s="204">
        <v>79.296999999999997</v>
      </c>
      <c r="J3450" s="204">
        <v>64.906999999999996</v>
      </c>
      <c r="K3450" s="204">
        <v>0</v>
      </c>
      <c r="L3450" s="204">
        <v>0</v>
      </c>
    </row>
    <row r="3451" spans="1:12" x14ac:dyDescent="0.25">
      <c r="A3451" s="50" t="s">
        <v>975</v>
      </c>
      <c r="B3451" s="50" t="s">
        <v>9242</v>
      </c>
      <c r="C3451" s="204"/>
      <c r="D3451" s="204">
        <v>0</v>
      </c>
      <c r="E3451" s="204">
        <v>0</v>
      </c>
      <c r="F3451" s="204">
        <v>0</v>
      </c>
      <c r="G3451" s="204">
        <v>0.60099999999999998</v>
      </c>
      <c r="H3451" s="204">
        <v>0</v>
      </c>
      <c r="I3451" s="204"/>
      <c r="J3451" s="204">
        <v>0</v>
      </c>
      <c r="K3451" s="204">
        <v>0</v>
      </c>
      <c r="L3451" s="204"/>
    </row>
    <row r="3452" spans="1:12" x14ac:dyDescent="0.25">
      <c r="A3452" s="50" t="s">
        <v>2943</v>
      </c>
      <c r="B3452" s="50" t="s">
        <v>9244</v>
      </c>
      <c r="C3452" s="204">
        <v>0</v>
      </c>
      <c r="D3452" s="204">
        <v>0</v>
      </c>
      <c r="E3452" s="204">
        <v>0</v>
      </c>
      <c r="F3452" s="204">
        <v>0</v>
      </c>
      <c r="G3452" s="204">
        <v>0</v>
      </c>
      <c r="H3452" s="204">
        <v>0</v>
      </c>
      <c r="I3452" s="204">
        <v>0</v>
      </c>
      <c r="J3452" s="204">
        <v>31.931000000000001</v>
      </c>
      <c r="K3452" s="204"/>
      <c r="L3452" s="204"/>
    </row>
    <row r="3453" spans="1:12" x14ac:dyDescent="0.25">
      <c r="A3453" s="50" t="s">
        <v>952</v>
      </c>
      <c r="B3453" s="50" t="s">
        <v>9250</v>
      </c>
      <c r="C3453" s="204"/>
      <c r="D3453" s="204"/>
      <c r="E3453" s="204">
        <v>0</v>
      </c>
      <c r="F3453" s="204">
        <v>0</v>
      </c>
      <c r="G3453" s="204">
        <v>0</v>
      </c>
      <c r="H3453" s="204">
        <v>0</v>
      </c>
      <c r="I3453" s="204">
        <v>0.46300000000000002</v>
      </c>
      <c r="J3453" s="204">
        <v>0</v>
      </c>
      <c r="K3453" s="204"/>
      <c r="L3453" s="204"/>
    </row>
    <row r="3454" spans="1:12" x14ac:dyDescent="0.25">
      <c r="A3454" s="50" t="s">
        <v>2664</v>
      </c>
      <c r="B3454" s="50" t="s">
        <v>9251</v>
      </c>
      <c r="C3454" s="204"/>
      <c r="D3454" s="204"/>
      <c r="E3454" s="204"/>
      <c r="F3454" s="204"/>
      <c r="G3454" s="204">
        <v>2.5000000000000001E-2</v>
      </c>
      <c r="H3454" s="204"/>
      <c r="I3454" s="204"/>
      <c r="J3454" s="204"/>
      <c r="K3454" s="204"/>
      <c r="L3454" s="204"/>
    </row>
    <row r="3455" spans="1:12" x14ac:dyDescent="0.25">
      <c r="A3455" s="50" t="s">
        <v>1168</v>
      </c>
      <c r="B3455" s="50" t="s">
        <v>9262</v>
      </c>
      <c r="C3455" s="204">
        <v>0</v>
      </c>
      <c r="D3455" s="204">
        <v>0</v>
      </c>
      <c r="E3455" s="204">
        <v>0</v>
      </c>
      <c r="F3455" s="204"/>
      <c r="G3455" s="204"/>
      <c r="H3455" s="204">
        <v>0.49299999999999999</v>
      </c>
      <c r="I3455" s="204"/>
      <c r="J3455" s="204"/>
      <c r="K3455" s="204">
        <v>0</v>
      </c>
      <c r="L3455" s="204"/>
    </row>
    <row r="3456" spans="1:12" x14ac:dyDescent="0.25">
      <c r="A3456" s="50" t="s">
        <v>1228</v>
      </c>
      <c r="B3456" s="50" t="s">
        <v>9265</v>
      </c>
      <c r="C3456" s="204"/>
      <c r="D3456" s="204"/>
      <c r="E3456" s="204">
        <v>11.288</v>
      </c>
      <c r="F3456" s="204"/>
      <c r="G3456" s="204">
        <v>0</v>
      </c>
      <c r="H3456" s="204"/>
      <c r="I3456" s="204"/>
      <c r="J3456" s="204">
        <v>6.3920000000000003</v>
      </c>
      <c r="K3456" s="204"/>
      <c r="L3456" s="204"/>
    </row>
    <row r="3457" spans="1:12" x14ac:dyDescent="0.25">
      <c r="A3457" s="50" t="s">
        <v>283</v>
      </c>
      <c r="B3457" s="50" t="s">
        <v>9266</v>
      </c>
      <c r="C3457" s="204">
        <v>0</v>
      </c>
      <c r="D3457" s="204">
        <v>0</v>
      </c>
      <c r="E3457" s="204">
        <v>0</v>
      </c>
      <c r="F3457" s="204">
        <v>0</v>
      </c>
      <c r="G3457" s="204">
        <v>0</v>
      </c>
      <c r="H3457" s="204">
        <v>0</v>
      </c>
      <c r="I3457" s="204">
        <v>0</v>
      </c>
      <c r="J3457" s="204">
        <v>5.8330000000000002</v>
      </c>
      <c r="K3457" s="204">
        <v>0</v>
      </c>
      <c r="L3457" s="204"/>
    </row>
    <row r="3458" spans="1:12" x14ac:dyDescent="0.25">
      <c r="A3458" s="50" t="s">
        <v>475</v>
      </c>
      <c r="B3458" s="50" t="s">
        <v>9269</v>
      </c>
      <c r="C3458" s="204"/>
      <c r="D3458" s="204">
        <v>0</v>
      </c>
      <c r="E3458" s="204">
        <v>0</v>
      </c>
      <c r="F3458" s="204">
        <v>0</v>
      </c>
      <c r="G3458" s="204"/>
      <c r="H3458" s="204">
        <v>5.8999999999999997E-2</v>
      </c>
      <c r="I3458" s="204">
        <v>0.63700000000000001</v>
      </c>
      <c r="J3458" s="204"/>
      <c r="K3458" s="204">
        <v>0.21</v>
      </c>
      <c r="L3458" s="204">
        <v>8.3330000000000002</v>
      </c>
    </row>
    <row r="3459" spans="1:12" x14ac:dyDescent="0.25">
      <c r="A3459" s="50" t="s">
        <v>837</v>
      </c>
      <c r="B3459" s="50" t="s">
        <v>9283</v>
      </c>
      <c r="C3459" s="204">
        <v>0</v>
      </c>
      <c r="D3459" s="204"/>
      <c r="E3459" s="204"/>
      <c r="F3459" s="204">
        <v>0</v>
      </c>
      <c r="G3459" s="204">
        <v>11.323</v>
      </c>
      <c r="H3459" s="204"/>
      <c r="I3459" s="204"/>
      <c r="J3459" s="204"/>
      <c r="K3459" s="204"/>
      <c r="L3459" s="204"/>
    </row>
    <row r="3460" spans="1:12" x14ac:dyDescent="0.25">
      <c r="A3460" s="50" t="s">
        <v>2451</v>
      </c>
      <c r="B3460" s="50" t="s">
        <v>9285</v>
      </c>
      <c r="C3460" s="204">
        <v>0.27</v>
      </c>
      <c r="D3460" s="204"/>
      <c r="E3460" s="204">
        <v>1.319</v>
      </c>
      <c r="F3460" s="204"/>
      <c r="G3460" s="204">
        <v>0.626</v>
      </c>
      <c r="H3460" s="204"/>
      <c r="I3460" s="204"/>
      <c r="J3460" s="204"/>
      <c r="K3460" s="204"/>
      <c r="L3460" s="204"/>
    </row>
    <row r="3461" spans="1:12" x14ac:dyDescent="0.25">
      <c r="A3461" s="50" t="s">
        <v>1145</v>
      </c>
      <c r="B3461" s="50" t="s">
        <v>9286</v>
      </c>
      <c r="C3461" s="204">
        <v>2.9390000000000001</v>
      </c>
      <c r="D3461" s="204">
        <v>7.2539999999999996</v>
      </c>
      <c r="E3461" s="204">
        <v>49.195999999999998</v>
      </c>
      <c r="F3461" s="204">
        <v>35.747</v>
      </c>
      <c r="G3461" s="204">
        <v>10.787000000000001</v>
      </c>
      <c r="H3461" s="204"/>
      <c r="I3461" s="204"/>
      <c r="J3461" s="204"/>
      <c r="K3461" s="204"/>
      <c r="L3461" s="204"/>
    </row>
    <row r="3462" spans="1:12" x14ac:dyDescent="0.25">
      <c r="A3462" s="50" t="s">
        <v>114</v>
      </c>
      <c r="B3462" s="50" t="s">
        <v>9288</v>
      </c>
      <c r="C3462" s="204">
        <v>3.3420000000000001</v>
      </c>
      <c r="D3462" s="204">
        <v>0</v>
      </c>
      <c r="E3462" s="204">
        <v>0</v>
      </c>
      <c r="F3462" s="204"/>
      <c r="G3462" s="204"/>
      <c r="H3462" s="204"/>
      <c r="I3462" s="204"/>
      <c r="J3462" s="204">
        <v>0</v>
      </c>
      <c r="K3462" s="204"/>
      <c r="L3462" s="204"/>
    </row>
    <row r="3463" spans="1:12" x14ac:dyDescent="0.25">
      <c r="A3463" s="50" t="s">
        <v>903</v>
      </c>
      <c r="B3463" s="50" t="s">
        <v>9289</v>
      </c>
      <c r="C3463" s="204">
        <v>43.970999999999997</v>
      </c>
      <c r="D3463" s="204">
        <v>1.67</v>
      </c>
      <c r="E3463" s="204">
        <v>2.1309999999999998</v>
      </c>
      <c r="F3463" s="204">
        <v>0</v>
      </c>
      <c r="G3463" s="204"/>
      <c r="H3463" s="204"/>
      <c r="I3463" s="204">
        <v>0</v>
      </c>
      <c r="J3463" s="204">
        <v>0</v>
      </c>
      <c r="K3463" s="204">
        <v>6.7640000000000002</v>
      </c>
      <c r="L3463" s="204">
        <v>5.7009999999999996</v>
      </c>
    </row>
    <row r="3464" spans="1:12" x14ac:dyDescent="0.25">
      <c r="A3464" s="50" t="s">
        <v>973</v>
      </c>
      <c r="B3464" s="50" t="s">
        <v>9290</v>
      </c>
      <c r="C3464" s="204"/>
      <c r="D3464" s="204"/>
      <c r="E3464" s="204">
        <v>0.1</v>
      </c>
      <c r="F3464" s="204">
        <v>0</v>
      </c>
      <c r="G3464" s="204"/>
      <c r="H3464" s="204">
        <v>12.073</v>
      </c>
      <c r="I3464" s="204">
        <v>3.278</v>
      </c>
      <c r="J3464" s="204"/>
      <c r="K3464" s="204">
        <v>0</v>
      </c>
      <c r="L3464" s="204"/>
    </row>
    <row r="3465" spans="1:12" x14ac:dyDescent="0.25">
      <c r="A3465" s="50" t="s">
        <v>983</v>
      </c>
      <c r="B3465" s="50" t="s">
        <v>9299</v>
      </c>
      <c r="C3465" s="204">
        <v>2.165</v>
      </c>
      <c r="D3465" s="204">
        <v>0</v>
      </c>
      <c r="E3465" s="204"/>
      <c r="F3465" s="204"/>
      <c r="G3465" s="204">
        <v>0</v>
      </c>
      <c r="H3465" s="204">
        <v>0</v>
      </c>
      <c r="I3465" s="204"/>
      <c r="J3465" s="204"/>
      <c r="K3465" s="204">
        <v>0</v>
      </c>
      <c r="L3465" s="204"/>
    </row>
    <row r="3466" spans="1:12" x14ac:dyDescent="0.25">
      <c r="A3466" s="50" t="s">
        <v>2526</v>
      </c>
      <c r="B3466" s="50" t="s">
        <v>9307</v>
      </c>
      <c r="C3466" s="204"/>
      <c r="D3466" s="204"/>
      <c r="E3466" s="204">
        <v>0</v>
      </c>
      <c r="F3466" s="204"/>
      <c r="G3466" s="204">
        <v>0</v>
      </c>
      <c r="H3466" s="204"/>
      <c r="I3466" s="204">
        <v>18.21</v>
      </c>
      <c r="J3466" s="204"/>
      <c r="K3466" s="204">
        <v>0</v>
      </c>
      <c r="L3466" s="204"/>
    </row>
    <row r="3467" spans="1:12" x14ac:dyDescent="0.25">
      <c r="A3467" s="50" t="s">
        <v>3125</v>
      </c>
      <c r="B3467" s="50" t="s">
        <v>9375</v>
      </c>
      <c r="C3467" s="204"/>
      <c r="D3467" s="204"/>
      <c r="E3467" s="204"/>
      <c r="F3467" s="204"/>
      <c r="G3467" s="204"/>
      <c r="H3467" s="204"/>
      <c r="I3467" s="204">
        <v>0.13700000000000001</v>
      </c>
      <c r="J3467" s="204"/>
      <c r="K3467" s="204"/>
      <c r="L3467" s="204"/>
    </row>
    <row r="3468" spans="1:12" x14ac:dyDescent="0.25">
      <c r="A3468" s="50" t="s">
        <v>367</v>
      </c>
      <c r="B3468" s="50" t="s">
        <v>9384</v>
      </c>
      <c r="C3468" s="204">
        <v>0</v>
      </c>
      <c r="D3468" s="204">
        <v>0</v>
      </c>
      <c r="E3468" s="204">
        <v>0</v>
      </c>
      <c r="F3468" s="204">
        <v>0</v>
      </c>
      <c r="G3468" s="204">
        <v>0</v>
      </c>
      <c r="H3468" s="204">
        <v>0</v>
      </c>
      <c r="I3468" s="204">
        <v>0</v>
      </c>
      <c r="J3468" s="204">
        <v>0.5</v>
      </c>
      <c r="K3468" s="204">
        <v>0</v>
      </c>
      <c r="L3468" s="204"/>
    </row>
    <row r="3469" spans="1:12" x14ac:dyDescent="0.25">
      <c r="A3469" s="50" t="s">
        <v>126</v>
      </c>
      <c r="B3469" s="50" t="s">
        <v>9392</v>
      </c>
      <c r="C3469" s="204">
        <v>0</v>
      </c>
      <c r="D3469" s="204">
        <v>0</v>
      </c>
      <c r="E3469" s="204">
        <v>0</v>
      </c>
      <c r="F3469" s="204">
        <v>0</v>
      </c>
      <c r="G3469" s="204">
        <v>53.625</v>
      </c>
      <c r="H3469" s="204">
        <v>0</v>
      </c>
      <c r="I3469" s="204">
        <v>0</v>
      </c>
      <c r="J3469" s="204">
        <v>49.911000000000001</v>
      </c>
      <c r="K3469" s="204">
        <v>0</v>
      </c>
      <c r="L3469" s="204">
        <v>0</v>
      </c>
    </row>
    <row r="3470" spans="1:12" x14ac:dyDescent="0.25">
      <c r="A3470" s="50" t="s">
        <v>1548</v>
      </c>
      <c r="B3470" s="50" t="s">
        <v>9394</v>
      </c>
      <c r="C3470" s="204"/>
      <c r="D3470" s="204"/>
      <c r="E3470" s="204"/>
      <c r="F3470" s="204"/>
      <c r="G3470" s="204"/>
      <c r="H3470" s="204"/>
      <c r="I3470" s="204">
        <v>0.114</v>
      </c>
      <c r="J3470" s="204"/>
      <c r="K3470" s="204"/>
      <c r="L3470" s="204">
        <v>0</v>
      </c>
    </row>
    <row r="3471" spans="1:12" x14ac:dyDescent="0.25">
      <c r="A3471" s="50" t="s">
        <v>1181</v>
      </c>
      <c r="B3471" s="50" t="s">
        <v>9407</v>
      </c>
      <c r="C3471" s="204">
        <v>0</v>
      </c>
      <c r="D3471" s="204"/>
      <c r="E3471" s="204"/>
      <c r="F3471" s="204"/>
      <c r="G3471" s="204"/>
      <c r="H3471" s="204">
        <v>0</v>
      </c>
      <c r="I3471" s="204">
        <v>0.27300000000000002</v>
      </c>
      <c r="J3471" s="204"/>
      <c r="K3471" s="204"/>
      <c r="L3471" s="204"/>
    </row>
    <row r="3472" spans="1:12" x14ac:dyDescent="0.25">
      <c r="A3472" s="50" t="s">
        <v>422</v>
      </c>
      <c r="B3472" s="50" t="s">
        <v>9412</v>
      </c>
      <c r="C3472" s="204">
        <v>0</v>
      </c>
      <c r="D3472" s="204">
        <v>0</v>
      </c>
      <c r="E3472" s="204">
        <v>0</v>
      </c>
      <c r="F3472" s="204">
        <v>0</v>
      </c>
      <c r="G3472" s="204"/>
      <c r="H3472" s="204">
        <v>0</v>
      </c>
      <c r="I3472" s="204"/>
      <c r="J3472" s="204">
        <v>4.0010000000000003</v>
      </c>
      <c r="K3472" s="204"/>
      <c r="L3472" s="204"/>
    </row>
    <row r="3473" spans="1:12" x14ac:dyDescent="0.25">
      <c r="A3473" s="50" t="s">
        <v>582</v>
      </c>
      <c r="B3473" s="50" t="s">
        <v>9420</v>
      </c>
      <c r="C3473" s="204">
        <v>0</v>
      </c>
      <c r="D3473" s="204">
        <v>0</v>
      </c>
      <c r="E3473" s="204">
        <v>0</v>
      </c>
      <c r="F3473" s="204">
        <v>0</v>
      </c>
      <c r="G3473" s="204">
        <v>0</v>
      </c>
      <c r="H3473" s="204">
        <v>0</v>
      </c>
      <c r="I3473" s="204">
        <v>0</v>
      </c>
      <c r="J3473" s="204">
        <v>80.019000000000005</v>
      </c>
      <c r="K3473" s="204">
        <v>0</v>
      </c>
      <c r="L3473" s="204">
        <v>0</v>
      </c>
    </row>
    <row r="3474" spans="1:12" x14ac:dyDescent="0.25">
      <c r="A3474" s="50" t="s">
        <v>1175</v>
      </c>
      <c r="B3474" s="50" t="s">
        <v>9423</v>
      </c>
      <c r="C3474" s="204">
        <v>0</v>
      </c>
      <c r="D3474" s="204">
        <v>0</v>
      </c>
      <c r="E3474" s="204">
        <v>7.6440000000000001</v>
      </c>
      <c r="F3474" s="204">
        <v>0</v>
      </c>
      <c r="G3474" s="204">
        <v>0</v>
      </c>
      <c r="H3474" s="204">
        <v>0</v>
      </c>
      <c r="I3474" s="204">
        <v>0</v>
      </c>
      <c r="J3474" s="204">
        <v>49.854999999999997</v>
      </c>
      <c r="K3474" s="204">
        <v>0</v>
      </c>
      <c r="L3474" s="204">
        <v>0</v>
      </c>
    </row>
    <row r="3475" spans="1:12" x14ac:dyDescent="0.25">
      <c r="A3475" s="50" t="s">
        <v>996</v>
      </c>
      <c r="B3475" s="50" t="s">
        <v>9432</v>
      </c>
      <c r="C3475" s="204"/>
      <c r="D3475" s="204"/>
      <c r="E3475" s="204">
        <v>0</v>
      </c>
      <c r="F3475" s="204">
        <v>0</v>
      </c>
      <c r="G3475" s="204">
        <v>0</v>
      </c>
      <c r="H3475" s="204">
        <v>0</v>
      </c>
      <c r="I3475" s="204">
        <v>0</v>
      </c>
      <c r="J3475" s="204">
        <v>1.871</v>
      </c>
      <c r="K3475" s="204">
        <v>0</v>
      </c>
      <c r="L3475" s="204"/>
    </row>
    <row r="3476" spans="1:12" x14ac:dyDescent="0.25">
      <c r="A3476" s="50" t="s">
        <v>3670</v>
      </c>
      <c r="B3476" s="50" t="s">
        <v>9492</v>
      </c>
      <c r="C3476" s="204"/>
      <c r="D3476" s="204"/>
      <c r="E3476" s="204"/>
      <c r="F3476" s="204">
        <v>0.04</v>
      </c>
      <c r="G3476" s="204"/>
      <c r="H3476" s="204"/>
      <c r="I3476" s="204"/>
      <c r="J3476" s="204"/>
      <c r="K3476" s="204"/>
      <c r="L3476" s="204"/>
    </row>
    <row r="3477" spans="1:12" x14ac:dyDescent="0.25">
      <c r="A3477" s="50" t="s">
        <v>2831</v>
      </c>
      <c r="B3477" s="50" t="s">
        <v>9520</v>
      </c>
      <c r="C3477" s="204">
        <v>0.22700000000000001</v>
      </c>
      <c r="D3477" s="204"/>
      <c r="E3477" s="204">
        <v>0</v>
      </c>
      <c r="F3477" s="204"/>
      <c r="G3477" s="204"/>
      <c r="H3477" s="204">
        <v>0.875</v>
      </c>
      <c r="I3477" s="204">
        <v>0.56799999999999995</v>
      </c>
      <c r="J3477" s="204"/>
      <c r="K3477" s="204">
        <v>0.16200000000000001</v>
      </c>
      <c r="L3477" s="204"/>
    </row>
    <row r="3478" spans="1:12" x14ac:dyDescent="0.25">
      <c r="A3478" s="50" t="s">
        <v>5017</v>
      </c>
      <c r="B3478" s="50" t="s">
        <v>9532</v>
      </c>
      <c r="C3478" s="204"/>
      <c r="D3478" s="204"/>
      <c r="E3478" s="204"/>
      <c r="F3478" s="204"/>
      <c r="G3478" s="204"/>
      <c r="H3478" s="204">
        <v>0</v>
      </c>
      <c r="I3478" s="204">
        <v>3.0830000000000002</v>
      </c>
      <c r="J3478" s="204"/>
      <c r="K3478" s="204"/>
      <c r="L3478" s="204"/>
    </row>
    <row r="3479" spans="1:12" x14ac:dyDescent="0.25">
      <c r="A3479" s="50" t="s">
        <v>5005</v>
      </c>
      <c r="B3479" s="50" t="s">
        <v>9535</v>
      </c>
      <c r="C3479" s="204"/>
      <c r="D3479" s="204">
        <v>0.104</v>
      </c>
      <c r="E3479" s="204">
        <v>5.0999999999999997E-2</v>
      </c>
      <c r="F3479" s="204"/>
      <c r="G3479" s="204">
        <v>0</v>
      </c>
      <c r="H3479" s="204"/>
      <c r="I3479" s="204"/>
      <c r="J3479" s="204"/>
      <c r="K3479" s="204"/>
      <c r="L3479" s="204"/>
    </row>
    <row r="3480" spans="1:12" x14ac:dyDescent="0.25">
      <c r="A3480" s="50" t="s">
        <v>5011</v>
      </c>
      <c r="B3480" s="50" t="s">
        <v>9542</v>
      </c>
      <c r="C3480" s="204">
        <v>0.48699999999999999</v>
      </c>
      <c r="D3480" s="204">
        <v>6.3E-2</v>
      </c>
      <c r="E3480" s="204">
        <v>1.593</v>
      </c>
      <c r="F3480" s="204"/>
      <c r="G3480" s="204">
        <v>29.962</v>
      </c>
      <c r="H3480" s="204">
        <v>6.2510000000000003</v>
      </c>
      <c r="I3480" s="204">
        <v>5.43</v>
      </c>
      <c r="J3480" s="204"/>
      <c r="K3480" s="204"/>
      <c r="L3480" s="204"/>
    </row>
    <row r="3481" spans="1:12" x14ac:dyDescent="0.25">
      <c r="A3481" s="50" t="s">
        <v>1904</v>
      </c>
      <c r="B3481" s="50" t="s">
        <v>9544</v>
      </c>
      <c r="C3481" s="204"/>
      <c r="D3481" s="204"/>
      <c r="E3481" s="204"/>
      <c r="F3481" s="204"/>
      <c r="G3481" s="204">
        <v>1.9950000000000001</v>
      </c>
      <c r="H3481" s="204"/>
      <c r="I3481" s="204"/>
      <c r="J3481" s="204"/>
      <c r="K3481" s="204">
        <v>0</v>
      </c>
      <c r="L3481" s="204"/>
    </row>
    <row r="3482" spans="1:12" x14ac:dyDescent="0.25">
      <c r="A3482" s="50" t="s">
        <v>2146</v>
      </c>
      <c r="B3482" s="50" t="s">
        <v>9546</v>
      </c>
      <c r="C3482" s="204"/>
      <c r="D3482" s="204">
        <v>1.0960000000000001</v>
      </c>
      <c r="E3482" s="204"/>
      <c r="F3482" s="204"/>
      <c r="G3482" s="204"/>
      <c r="H3482" s="204">
        <v>9.9000000000000005E-2</v>
      </c>
      <c r="I3482" s="204"/>
      <c r="J3482" s="204"/>
      <c r="K3482" s="204"/>
      <c r="L3482" s="204"/>
    </row>
    <row r="3483" spans="1:12" x14ac:dyDescent="0.25">
      <c r="A3483" s="50" t="s">
        <v>458</v>
      </c>
      <c r="B3483" s="50" t="s">
        <v>9548</v>
      </c>
      <c r="C3483" s="204"/>
      <c r="D3483" s="204">
        <v>0</v>
      </c>
      <c r="E3483" s="204"/>
      <c r="F3483" s="204">
        <v>5.3460000000000001</v>
      </c>
      <c r="G3483" s="204">
        <v>0.15</v>
      </c>
      <c r="H3483" s="204">
        <v>0</v>
      </c>
      <c r="I3483" s="204">
        <v>0.129</v>
      </c>
      <c r="J3483" s="204"/>
      <c r="K3483" s="204"/>
      <c r="L3483" s="204"/>
    </row>
    <row r="3484" spans="1:12" x14ac:dyDescent="0.25">
      <c r="A3484" s="50" t="s">
        <v>961</v>
      </c>
      <c r="B3484" s="50" t="s">
        <v>9549</v>
      </c>
      <c r="C3484" s="204"/>
      <c r="D3484" s="204">
        <v>1.1479999999999999</v>
      </c>
      <c r="E3484" s="204">
        <v>1.395</v>
      </c>
      <c r="F3484" s="204"/>
      <c r="G3484" s="204">
        <v>1.0009999999999999</v>
      </c>
      <c r="H3484" s="204">
        <v>1.502</v>
      </c>
      <c r="I3484" s="204">
        <v>0</v>
      </c>
      <c r="J3484" s="204"/>
      <c r="K3484" s="204"/>
      <c r="L3484" s="204"/>
    </row>
    <row r="3485" spans="1:12" x14ac:dyDescent="0.25">
      <c r="A3485" s="50" t="s">
        <v>1149</v>
      </c>
      <c r="B3485" s="50" t="s">
        <v>9550</v>
      </c>
      <c r="C3485" s="204"/>
      <c r="D3485" s="204"/>
      <c r="E3485" s="204"/>
      <c r="F3485" s="204">
        <v>0</v>
      </c>
      <c r="G3485" s="204">
        <v>0.03</v>
      </c>
      <c r="H3485" s="204"/>
      <c r="I3485" s="204"/>
      <c r="J3485" s="204"/>
      <c r="K3485" s="204"/>
      <c r="L3485" s="204"/>
    </row>
    <row r="3486" spans="1:12" x14ac:dyDescent="0.25">
      <c r="A3486" s="50" t="s">
        <v>321</v>
      </c>
      <c r="B3486" s="50" t="s">
        <v>9552</v>
      </c>
      <c r="C3486" s="204">
        <v>28.132000000000001</v>
      </c>
      <c r="D3486" s="204">
        <v>10.808</v>
      </c>
      <c r="E3486" s="204">
        <v>10.82</v>
      </c>
      <c r="F3486" s="204">
        <v>5.3680000000000003</v>
      </c>
      <c r="G3486" s="204">
        <v>0</v>
      </c>
      <c r="H3486" s="204">
        <v>0.54400000000000004</v>
      </c>
      <c r="I3486" s="204">
        <v>5.0789999999999997</v>
      </c>
      <c r="J3486" s="204">
        <v>9.702</v>
      </c>
      <c r="K3486" s="204"/>
      <c r="L3486" s="204">
        <v>0</v>
      </c>
    </row>
    <row r="3487" spans="1:12" x14ac:dyDescent="0.25">
      <c r="A3487" s="50" t="s">
        <v>47</v>
      </c>
      <c r="B3487" s="50" t="s">
        <v>9553</v>
      </c>
      <c r="C3487" s="204"/>
      <c r="D3487" s="204"/>
      <c r="E3487" s="204"/>
      <c r="F3487" s="204"/>
      <c r="G3487" s="204">
        <v>3.3140000000000001</v>
      </c>
      <c r="H3487" s="204">
        <v>0.34499999999999997</v>
      </c>
      <c r="I3487" s="204">
        <v>0.68899999999999995</v>
      </c>
      <c r="J3487" s="204"/>
      <c r="K3487" s="204"/>
      <c r="L3487" s="204"/>
    </row>
    <row r="3488" spans="1:12" x14ac:dyDescent="0.25">
      <c r="A3488" s="50" t="s">
        <v>1047</v>
      </c>
      <c r="B3488" s="50" t="s">
        <v>9556</v>
      </c>
      <c r="C3488" s="204"/>
      <c r="D3488" s="204">
        <v>0.998</v>
      </c>
      <c r="E3488" s="204">
        <v>0</v>
      </c>
      <c r="F3488" s="204">
        <v>0</v>
      </c>
      <c r="G3488" s="204">
        <v>0</v>
      </c>
      <c r="H3488" s="204">
        <v>0</v>
      </c>
      <c r="I3488" s="204"/>
      <c r="J3488" s="204">
        <v>0</v>
      </c>
      <c r="K3488" s="204"/>
      <c r="L3488" s="204"/>
    </row>
    <row r="3489" spans="1:12" x14ac:dyDescent="0.25">
      <c r="A3489" s="50" t="s">
        <v>393</v>
      </c>
      <c r="B3489" s="50" t="s">
        <v>9557</v>
      </c>
      <c r="C3489" s="204"/>
      <c r="D3489" s="204">
        <v>0</v>
      </c>
      <c r="E3489" s="204">
        <v>0</v>
      </c>
      <c r="F3489" s="204">
        <v>1.2569999999999999</v>
      </c>
      <c r="G3489" s="204">
        <v>0</v>
      </c>
      <c r="H3489" s="204">
        <v>0.19700000000000001</v>
      </c>
      <c r="I3489" s="204">
        <v>0</v>
      </c>
      <c r="J3489" s="204"/>
      <c r="K3489" s="204"/>
      <c r="L3489" s="204"/>
    </row>
    <row r="3490" spans="1:12" x14ac:dyDescent="0.25">
      <c r="A3490" s="50" t="s">
        <v>477</v>
      </c>
      <c r="B3490" s="50" t="s">
        <v>9558</v>
      </c>
      <c r="C3490" s="204">
        <v>0</v>
      </c>
      <c r="D3490" s="204">
        <v>4.3419999999999996</v>
      </c>
      <c r="E3490" s="204">
        <v>0.14199999999999999</v>
      </c>
      <c r="F3490" s="204">
        <v>52.287999999999997</v>
      </c>
      <c r="G3490" s="204">
        <v>8.5210000000000008</v>
      </c>
      <c r="H3490" s="204">
        <v>9.0310000000000006</v>
      </c>
      <c r="I3490" s="204">
        <v>1.534</v>
      </c>
      <c r="J3490" s="204">
        <v>0.85199999999999998</v>
      </c>
      <c r="K3490" s="204"/>
      <c r="L3490" s="204"/>
    </row>
    <row r="3491" spans="1:12" x14ac:dyDescent="0.25">
      <c r="A3491" s="50" t="s">
        <v>913</v>
      </c>
      <c r="B3491" s="50" t="s">
        <v>9559</v>
      </c>
      <c r="C3491" s="204">
        <v>2.8319999999999999</v>
      </c>
      <c r="D3491" s="204"/>
      <c r="E3491" s="204">
        <v>0</v>
      </c>
      <c r="F3491" s="204"/>
      <c r="G3491" s="204"/>
      <c r="H3491" s="204"/>
      <c r="I3491" s="204">
        <v>0.38</v>
      </c>
      <c r="J3491" s="204"/>
      <c r="K3491" s="204"/>
      <c r="L3491" s="204"/>
    </row>
    <row r="3492" spans="1:12" x14ac:dyDescent="0.25">
      <c r="A3492" s="50" t="s">
        <v>400</v>
      </c>
      <c r="B3492" s="50" t="s">
        <v>9560</v>
      </c>
      <c r="C3492" s="204">
        <v>1.8129999999999999</v>
      </c>
      <c r="D3492" s="204">
        <v>10.095000000000001</v>
      </c>
      <c r="E3492" s="204">
        <v>15.141</v>
      </c>
      <c r="F3492" s="204">
        <v>79.638999999999996</v>
      </c>
      <c r="G3492" s="204">
        <v>105.943</v>
      </c>
      <c r="H3492" s="204">
        <v>167.178</v>
      </c>
      <c r="I3492" s="204">
        <v>154.53299999999999</v>
      </c>
      <c r="J3492" s="204">
        <v>92.695999999999998</v>
      </c>
      <c r="K3492" s="204"/>
      <c r="L3492" s="204">
        <v>75.83</v>
      </c>
    </row>
    <row r="3493" spans="1:12" x14ac:dyDescent="0.25">
      <c r="A3493" s="50" t="s">
        <v>213</v>
      </c>
      <c r="B3493" s="50" t="s">
        <v>9561</v>
      </c>
      <c r="C3493" s="204">
        <v>50.606000000000002</v>
      </c>
      <c r="D3493" s="204">
        <v>0.86099999999999999</v>
      </c>
      <c r="E3493" s="204">
        <v>10.222</v>
      </c>
      <c r="F3493" s="204">
        <v>0</v>
      </c>
      <c r="G3493" s="204">
        <v>60.481999999999999</v>
      </c>
      <c r="H3493" s="204">
        <v>12.135</v>
      </c>
      <c r="I3493" s="204">
        <v>4.0949999999999998</v>
      </c>
      <c r="J3493" s="204">
        <v>29.795999999999999</v>
      </c>
      <c r="K3493" s="204"/>
      <c r="L3493" s="204">
        <v>7.5060000000000002</v>
      </c>
    </row>
    <row r="3494" spans="1:12" x14ac:dyDescent="0.25">
      <c r="A3494" s="50" t="s">
        <v>703</v>
      </c>
      <c r="B3494" s="50" t="s">
        <v>9562</v>
      </c>
      <c r="C3494" s="204"/>
      <c r="D3494" s="204">
        <v>0.99399999999999999</v>
      </c>
      <c r="E3494" s="204">
        <v>0.19800000000000001</v>
      </c>
      <c r="F3494" s="204">
        <v>1.633</v>
      </c>
      <c r="G3494" s="204">
        <v>60.234000000000002</v>
      </c>
      <c r="H3494" s="204">
        <v>13.282999999999999</v>
      </c>
      <c r="I3494" s="204">
        <v>17.803000000000001</v>
      </c>
      <c r="J3494" s="204">
        <v>16.279</v>
      </c>
      <c r="K3494" s="204"/>
      <c r="L3494" s="204"/>
    </row>
    <row r="3495" spans="1:12" x14ac:dyDescent="0.25">
      <c r="A3495" s="50" t="s">
        <v>4547</v>
      </c>
      <c r="B3495" s="50" t="s">
        <v>9563</v>
      </c>
      <c r="C3495" s="204">
        <v>2958.6559999999999</v>
      </c>
      <c r="D3495" s="204">
        <v>81.709000000000003</v>
      </c>
      <c r="E3495" s="204">
        <v>100.622</v>
      </c>
      <c r="F3495" s="204">
        <v>2157.7719999999999</v>
      </c>
      <c r="G3495" s="204">
        <v>63.149000000000001</v>
      </c>
      <c r="H3495" s="204">
        <v>108.774</v>
      </c>
      <c r="I3495" s="204">
        <v>362.43</v>
      </c>
      <c r="J3495" s="204">
        <v>125.502</v>
      </c>
      <c r="K3495" s="204"/>
      <c r="L3495" s="204">
        <v>165.458</v>
      </c>
    </row>
    <row r="3496" spans="1:12" x14ac:dyDescent="0.25">
      <c r="A3496" s="50" t="s">
        <v>827</v>
      </c>
      <c r="B3496" s="50" t="s">
        <v>9564</v>
      </c>
      <c r="C3496" s="204"/>
      <c r="D3496" s="204">
        <v>2.6309999999999998</v>
      </c>
      <c r="E3496" s="204">
        <v>6.71</v>
      </c>
      <c r="F3496" s="204">
        <v>2.911</v>
      </c>
      <c r="G3496" s="204">
        <v>58.661999999999999</v>
      </c>
      <c r="H3496" s="204">
        <v>3.9369999999999998</v>
      </c>
      <c r="I3496" s="204">
        <v>6.8879999999999999</v>
      </c>
      <c r="J3496" s="204">
        <v>19.055</v>
      </c>
      <c r="K3496" s="204"/>
      <c r="L3496" s="204"/>
    </row>
    <row r="3497" spans="1:12" x14ac:dyDescent="0.25">
      <c r="A3497" s="50" t="s">
        <v>391</v>
      </c>
      <c r="B3497" s="50" t="s">
        <v>9565</v>
      </c>
      <c r="C3497" s="204">
        <v>416.63600000000002</v>
      </c>
      <c r="D3497" s="204">
        <v>37.234999999999999</v>
      </c>
      <c r="E3497" s="204">
        <v>127.46</v>
      </c>
      <c r="F3497" s="204">
        <v>16.18</v>
      </c>
      <c r="G3497" s="204">
        <v>1</v>
      </c>
      <c r="H3497" s="204">
        <v>3.5000000000000003E-2</v>
      </c>
      <c r="I3497" s="204">
        <v>0.36499999999999999</v>
      </c>
      <c r="J3497" s="204">
        <v>0.70199999999999996</v>
      </c>
      <c r="K3497" s="204"/>
      <c r="L3497" s="204"/>
    </row>
    <row r="3498" spans="1:12" x14ac:dyDescent="0.25">
      <c r="A3498" s="50" t="s">
        <v>1558</v>
      </c>
      <c r="B3498" s="50" t="s">
        <v>9566</v>
      </c>
      <c r="C3498" s="204">
        <v>1.623</v>
      </c>
      <c r="D3498" s="204">
        <v>1.6279999999999999</v>
      </c>
      <c r="E3498" s="204">
        <v>0.98899999999999999</v>
      </c>
      <c r="F3498" s="204">
        <v>23.088000000000001</v>
      </c>
      <c r="G3498" s="204">
        <v>13.307</v>
      </c>
      <c r="H3498" s="204">
        <v>0.45300000000000001</v>
      </c>
      <c r="I3498" s="204">
        <v>0.432</v>
      </c>
      <c r="J3498" s="204"/>
      <c r="K3498" s="204"/>
      <c r="L3498" s="204">
        <v>32.720999999999997</v>
      </c>
    </row>
    <row r="3499" spans="1:12" x14ac:dyDescent="0.25">
      <c r="A3499" s="50" t="s">
        <v>576</v>
      </c>
      <c r="B3499" s="50" t="s">
        <v>9567</v>
      </c>
      <c r="C3499" s="204">
        <v>7.4189999999999996</v>
      </c>
      <c r="D3499" s="204"/>
      <c r="E3499" s="204">
        <v>7.867</v>
      </c>
      <c r="F3499" s="204">
        <v>3.2719999999999998</v>
      </c>
      <c r="G3499" s="204">
        <v>2.2429999999999999</v>
      </c>
      <c r="H3499" s="204">
        <v>4.4640000000000004</v>
      </c>
      <c r="I3499" s="204">
        <v>3.6139999999999999</v>
      </c>
      <c r="J3499" s="204"/>
      <c r="K3499" s="204"/>
      <c r="L3499" s="204"/>
    </row>
    <row r="3500" spans="1:12" x14ac:dyDescent="0.25">
      <c r="A3500" s="50" t="s">
        <v>2623</v>
      </c>
      <c r="B3500" s="50" t="s">
        <v>9568</v>
      </c>
      <c r="C3500" s="204"/>
      <c r="D3500" s="204"/>
      <c r="E3500" s="204"/>
      <c r="F3500" s="204">
        <v>0.96199999999999997</v>
      </c>
      <c r="G3500" s="204"/>
      <c r="H3500" s="204"/>
      <c r="I3500" s="204"/>
      <c r="J3500" s="204"/>
      <c r="K3500" s="204"/>
      <c r="L3500" s="204"/>
    </row>
    <row r="3501" spans="1:12" x14ac:dyDescent="0.25">
      <c r="A3501" s="50" t="s">
        <v>369</v>
      </c>
      <c r="B3501" s="50" t="s">
        <v>9569</v>
      </c>
      <c r="C3501" s="204">
        <v>18.559999999999999</v>
      </c>
      <c r="D3501" s="204">
        <v>3.3889999999999998</v>
      </c>
      <c r="E3501" s="204">
        <v>0.40600000000000003</v>
      </c>
      <c r="F3501" s="204">
        <v>4.2069999999999999</v>
      </c>
      <c r="G3501" s="204">
        <v>0.185</v>
      </c>
      <c r="H3501" s="204">
        <v>0.123</v>
      </c>
      <c r="I3501" s="204">
        <v>4.468</v>
      </c>
      <c r="J3501" s="204">
        <v>0</v>
      </c>
      <c r="K3501" s="204"/>
      <c r="L3501" s="204"/>
    </row>
    <row r="3502" spans="1:12" x14ac:dyDescent="0.25">
      <c r="A3502" s="50" t="s">
        <v>706</v>
      </c>
      <c r="B3502" s="50" t="s">
        <v>9570</v>
      </c>
      <c r="C3502" s="204">
        <v>3.6110000000000002</v>
      </c>
      <c r="D3502" s="204"/>
      <c r="E3502" s="204">
        <v>0.20300000000000001</v>
      </c>
      <c r="F3502" s="204">
        <v>0</v>
      </c>
      <c r="G3502" s="204"/>
      <c r="H3502" s="204"/>
      <c r="I3502" s="204"/>
      <c r="J3502" s="204">
        <v>0</v>
      </c>
      <c r="K3502" s="204"/>
      <c r="L3502" s="204"/>
    </row>
    <row r="3503" spans="1:12" x14ac:dyDescent="0.25">
      <c r="A3503" s="50" t="s">
        <v>2816</v>
      </c>
      <c r="B3503" s="50" t="s">
        <v>9572</v>
      </c>
      <c r="C3503" s="204"/>
      <c r="D3503" s="204">
        <v>1.3049999999999999</v>
      </c>
      <c r="E3503" s="204"/>
      <c r="F3503" s="204">
        <v>0.35799999999999998</v>
      </c>
      <c r="G3503" s="204"/>
      <c r="H3503" s="204"/>
      <c r="I3503" s="204"/>
      <c r="J3503" s="204"/>
      <c r="K3503" s="204"/>
      <c r="L3503" s="204"/>
    </row>
    <row r="3504" spans="1:12" x14ac:dyDescent="0.25">
      <c r="A3504" s="50" t="s">
        <v>1554</v>
      </c>
      <c r="B3504" s="50" t="s">
        <v>9574</v>
      </c>
      <c r="C3504" s="204"/>
      <c r="D3504" s="204"/>
      <c r="E3504" s="204"/>
      <c r="F3504" s="204">
        <v>0</v>
      </c>
      <c r="G3504" s="204">
        <v>0.13500000000000001</v>
      </c>
      <c r="H3504" s="204">
        <v>0</v>
      </c>
      <c r="I3504" s="204">
        <v>0</v>
      </c>
      <c r="J3504" s="204">
        <v>0</v>
      </c>
      <c r="K3504" s="204"/>
      <c r="L3504" s="204">
        <v>0</v>
      </c>
    </row>
    <row r="3505" spans="1:12" x14ac:dyDescent="0.25">
      <c r="A3505" s="50" t="s">
        <v>884</v>
      </c>
      <c r="B3505" s="50" t="s">
        <v>9575</v>
      </c>
      <c r="C3505" s="204">
        <v>0</v>
      </c>
      <c r="D3505" s="204">
        <v>0</v>
      </c>
      <c r="E3505" s="204">
        <v>0</v>
      </c>
      <c r="F3505" s="204">
        <v>0</v>
      </c>
      <c r="G3505" s="204">
        <v>0</v>
      </c>
      <c r="H3505" s="204"/>
      <c r="I3505" s="204">
        <v>14.711</v>
      </c>
      <c r="J3505" s="204"/>
      <c r="K3505" s="204"/>
      <c r="L3505" s="204"/>
    </row>
    <row r="3506" spans="1:12" x14ac:dyDescent="0.25">
      <c r="A3506" s="50" t="s">
        <v>1424</v>
      </c>
      <c r="B3506" s="50" t="s">
        <v>9578</v>
      </c>
      <c r="C3506" s="204"/>
      <c r="D3506" s="204"/>
      <c r="E3506" s="204"/>
      <c r="F3506" s="204">
        <v>0</v>
      </c>
      <c r="G3506" s="204">
        <v>0</v>
      </c>
      <c r="H3506" s="204"/>
      <c r="I3506" s="204"/>
      <c r="J3506" s="204"/>
      <c r="K3506" s="204"/>
      <c r="L3506" s="204">
        <v>20.001999999999999</v>
      </c>
    </row>
    <row r="3507" spans="1:12" x14ac:dyDescent="0.25">
      <c r="A3507" s="50" t="s">
        <v>196</v>
      </c>
      <c r="B3507" s="50" t="s">
        <v>9579</v>
      </c>
      <c r="C3507" s="204">
        <v>213.25200000000001</v>
      </c>
      <c r="D3507" s="204">
        <v>95.930999999999997</v>
      </c>
      <c r="E3507" s="204">
        <v>5.0999999999999997E-2</v>
      </c>
      <c r="F3507" s="204">
        <v>0</v>
      </c>
      <c r="G3507" s="204">
        <v>0</v>
      </c>
      <c r="H3507" s="204">
        <v>0</v>
      </c>
      <c r="I3507" s="204">
        <v>0</v>
      </c>
      <c r="J3507" s="204">
        <v>255.559</v>
      </c>
      <c r="K3507" s="204"/>
      <c r="L3507" s="204">
        <v>86.507999999999996</v>
      </c>
    </row>
    <row r="3508" spans="1:12" x14ac:dyDescent="0.25">
      <c r="A3508" s="50" t="s">
        <v>4504</v>
      </c>
      <c r="B3508" s="50" t="s">
        <v>9580</v>
      </c>
      <c r="C3508" s="204">
        <v>0</v>
      </c>
      <c r="D3508" s="204">
        <v>0</v>
      </c>
      <c r="E3508" s="204">
        <v>0.80300000000000005</v>
      </c>
      <c r="F3508" s="204">
        <v>0</v>
      </c>
      <c r="G3508" s="204"/>
      <c r="H3508" s="204"/>
      <c r="I3508" s="204"/>
      <c r="J3508" s="204"/>
      <c r="K3508" s="204"/>
      <c r="L3508" s="204"/>
    </row>
    <row r="3509" spans="1:12" x14ac:dyDescent="0.25">
      <c r="A3509" s="50" t="s">
        <v>4363</v>
      </c>
      <c r="B3509" s="50" t="s">
        <v>9581</v>
      </c>
      <c r="C3509" s="204"/>
      <c r="D3509" s="204"/>
      <c r="E3509" s="204"/>
      <c r="F3509" s="204">
        <v>0.40200000000000002</v>
      </c>
      <c r="G3509" s="204">
        <v>1.5</v>
      </c>
      <c r="H3509" s="204"/>
      <c r="I3509" s="204"/>
      <c r="J3509" s="204"/>
      <c r="K3509" s="204"/>
      <c r="L3509" s="204"/>
    </row>
    <row r="3510" spans="1:12" x14ac:dyDescent="0.25">
      <c r="A3510" s="50" t="s">
        <v>4107</v>
      </c>
      <c r="B3510" s="50" t="s">
        <v>9582</v>
      </c>
      <c r="C3510" s="204"/>
      <c r="D3510" s="204">
        <v>0</v>
      </c>
      <c r="E3510" s="204"/>
      <c r="F3510" s="204"/>
      <c r="G3510" s="204">
        <v>19.760999999999999</v>
      </c>
      <c r="H3510" s="204"/>
      <c r="I3510" s="204"/>
      <c r="J3510" s="204"/>
      <c r="K3510" s="204"/>
      <c r="L3510" s="204"/>
    </row>
    <row r="3511" spans="1:12" x14ac:dyDescent="0.25">
      <c r="A3511" s="50" t="s">
        <v>4426</v>
      </c>
      <c r="B3511" s="50" t="s">
        <v>9592</v>
      </c>
      <c r="C3511" s="204"/>
      <c r="D3511" s="204">
        <v>0.56899999999999995</v>
      </c>
      <c r="E3511" s="204">
        <v>0.14199999999999999</v>
      </c>
      <c r="F3511" s="204">
        <v>5.7080000000000002</v>
      </c>
      <c r="G3511" s="204">
        <v>0.35</v>
      </c>
      <c r="H3511" s="204">
        <v>0</v>
      </c>
      <c r="I3511" s="204">
        <v>0</v>
      </c>
      <c r="J3511" s="204"/>
      <c r="K3511" s="204"/>
      <c r="L3511" s="204"/>
    </row>
    <row r="3512" spans="1:12" x14ac:dyDescent="0.25">
      <c r="A3512" s="50" t="s">
        <v>2175</v>
      </c>
      <c r="B3512" s="50" t="s">
        <v>9594</v>
      </c>
      <c r="C3512" s="204"/>
      <c r="D3512" s="204">
        <v>0.13</v>
      </c>
      <c r="E3512" s="204">
        <v>0</v>
      </c>
      <c r="F3512" s="204"/>
      <c r="G3512" s="204"/>
      <c r="H3512" s="204"/>
      <c r="I3512" s="204"/>
      <c r="J3512" s="204"/>
      <c r="K3512" s="204"/>
      <c r="L3512" s="204"/>
    </row>
    <row r="3513" spans="1:12" x14ac:dyDescent="0.25">
      <c r="A3513" s="50" t="s">
        <v>1417</v>
      </c>
      <c r="B3513" s="50" t="s">
        <v>9597</v>
      </c>
      <c r="C3513" s="204"/>
      <c r="D3513" s="204">
        <v>8.9350000000000005</v>
      </c>
      <c r="E3513" s="204">
        <v>0</v>
      </c>
      <c r="F3513" s="204">
        <v>0</v>
      </c>
      <c r="G3513" s="204">
        <v>0</v>
      </c>
      <c r="H3513" s="204">
        <v>0.54700000000000004</v>
      </c>
      <c r="I3513" s="204">
        <v>0.35699999999999998</v>
      </c>
      <c r="J3513" s="204">
        <v>0.65500000000000003</v>
      </c>
      <c r="K3513" s="204"/>
      <c r="L3513" s="204">
        <v>13.122999999999999</v>
      </c>
    </row>
    <row r="3514" spans="1:12" x14ac:dyDescent="0.25">
      <c r="A3514" s="50" t="s">
        <v>2158</v>
      </c>
      <c r="B3514" s="50" t="s">
        <v>9599</v>
      </c>
      <c r="C3514" s="204">
        <v>0</v>
      </c>
      <c r="D3514" s="204">
        <v>0.36499999999999999</v>
      </c>
      <c r="E3514" s="204"/>
      <c r="F3514" s="204">
        <v>0</v>
      </c>
      <c r="G3514" s="204"/>
      <c r="H3514" s="204">
        <v>17.75</v>
      </c>
      <c r="I3514" s="204"/>
      <c r="J3514" s="204"/>
      <c r="K3514" s="204"/>
      <c r="L3514" s="204"/>
    </row>
    <row r="3515" spans="1:12" x14ac:dyDescent="0.25">
      <c r="A3515" s="50" t="s">
        <v>2168</v>
      </c>
      <c r="B3515" s="50" t="s">
        <v>9612</v>
      </c>
      <c r="C3515" s="204">
        <v>1E-3</v>
      </c>
      <c r="D3515" s="204"/>
      <c r="E3515" s="204"/>
      <c r="F3515" s="204"/>
      <c r="G3515" s="204"/>
      <c r="H3515" s="204"/>
      <c r="I3515" s="204"/>
      <c r="J3515" s="204"/>
      <c r="K3515" s="204"/>
      <c r="L3515" s="204"/>
    </row>
    <row r="3516" spans="1:12" x14ac:dyDescent="0.25">
      <c r="A3516" s="50" t="s">
        <v>944</v>
      </c>
      <c r="B3516" s="50" t="s">
        <v>9615</v>
      </c>
      <c r="C3516" s="204">
        <v>0</v>
      </c>
      <c r="D3516" s="204">
        <v>1.5449999999999999</v>
      </c>
      <c r="E3516" s="204"/>
      <c r="F3516" s="204"/>
      <c r="G3516" s="204"/>
      <c r="H3516" s="204"/>
      <c r="I3516" s="204"/>
      <c r="J3516" s="204">
        <v>0</v>
      </c>
      <c r="K3516" s="204"/>
      <c r="L3516" s="204"/>
    </row>
    <row r="3517" spans="1:12" x14ac:dyDescent="0.25">
      <c r="A3517" s="50" t="s">
        <v>3051</v>
      </c>
      <c r="B3517" s="50" t="s">
        <v>9617</v>
      </c>
      <c r="C3517" s="204"/>
      <c r="D3517" s="204"/>
      <c r="E3517" s="204"/>
      <c r="F3517" s="204"/>
      <c r="G3517" s="204"/>
      <c r="H3517" s="204">
        <v>0.57999999999999996</v>
      </c>
      <c r="I3517" s="204">
        <v>0.20499999999999999</v>
      </c>
      <c r="J3517" s="204"/>
      <c r="K3517" s="204"/>
      <c r="L3517" s="204"/>
    </row>
    <row r="3518" spans="1:12" x14ac:dyDescent="0.25">
      <c r="A3518" s="50" t="s">
        <v>2297</v>
      </c>
      <c r="B3518" s="50" t="s">
        <v>9618</v>
      </c>
      <c r="C3518" s="204">
        <v>5.3999999999999999E-2</v>
      </c>
      <c r="D3518" s="204"/>
      <c r="E3518" s="204"/>
      <c r="F3518" s="204"/>
      <c r="G3518" s="204"/>
      <c r="H3518" s="204"/>
      <c r="I3518" s="204">
        <v>0</v>
      </c>
      <c r="J3518" s="204"/>
      <c r="K3518" s="204"/>
      <c r="L3518" s="204"/>
    </row>
    <row r="3519" spans="1:12" x14ac:dyDescent="0.25">
      <c r="A3519" s="50" t="s">
        <v>1524</v>
      </c>
      <c r="B3519" s="50" t="s">
        <v>9619</v>
      </c>
      <c r="C3519" s="204"/>
      <c r="D3519" s="204"/>
      <c r="E3519" s="204">
        <v>0.38100000000000001</v>
      </c>
      <c r="F3519" s="204">
        <v>0</v>
      </c>
      <c r="G3519" s="204">
        <v>0.2</v>
      </c>
      <c r="H3519" s="204"/>
      <c r="I3519" s="204">
        <v>4.2999999999999997E-2</v>
      </c>
      <c r="J3519" s="204"/>
      <c r="K3519" s="204"/>
      <c r="L3519" s="204"/>
    </row>
    <row r="3520" spans="1:12" x14ac:dyDescent="0.25">
      <c r="A3520" s="50" t="s">
        <v>3753</v>
      </c>
      <c r="B3520" s="50" t="s">
        <v>9622</v>
      </c>
      <c r="C3520" s="204"/>
      <c r="D3520" s="204"/>
      <c r="E3520" s="204"/>
      <c r="F3520" s="204"/>
      <c r="G3520" s="204">
        <v>27.722999999999999</v>
      </c>
      <c r="H3520" s="204">
        <v>16.170999999999999</v>
      </c>
      <c r="I3520" s="204">
        <v>16.146999999999998</v>
      </c>
      <c r="J3520" s="204">
        <v>607.18399999999997</v>
      </c>
      <c r="K3520" s="204"/>
      <c r="L3520" s="204">
        <v>34.363999999999997</v>
      </c>
    </row>
    <row r="3521" spans="1:12" x14ac:dyDescent="0.25">
      <c r="A3521" s="50" t="s">
        <v>2161</v>
      </c>
      <c r="B3521" s="50" t="s">
        <v>9623</v>
      </c>
      <c r="C3521" s="204"/>
      <c r="D3521" s="204">
        <v>0.65800000000000003</v>
      </c>
      <c r="E3521" s="204"/>
      <c r="F3521" s="204"/>
      <c r="G3521" s="204">
        <v>1.0009999999999999</v>
      </c>
      <c r="H3521" s="204">
        <v>0</v>
      </c>
      <c r="I3521" s="204"/>
      <c r="J3521" s="204"/>
      <c r="K3521" s="204"/>
      <c r="L3521" s="204"/>
    </row>
    <row r="3522" spans="1:12" x14ac:dyDescent="0.25">
      <c r="A3522" s="50" t="s">
        <v>3706</v>
      </c>
      <c r="B3522" s="50" t="s">
        <v>9624</v>
      </c>
      <c r="C3522" s="204">
        <v>5.1449999999999996</v>
      </c>
      <c r="D3522" s="204"/>
      <c r="E3522" s="204"/>
      <c r="F3522" s="204"/>
      <c r="G3522" s="204"/>
      <c r="H3522" s="204"/>
      <c r="I3522" s="204"/>
      <c r="J3522" s="204"/>
      <c r="K3522" s="204"/>
      <c r="L3522" s="204"/>
    </row>
    <row r="3523" spans="1:12" x14ac:dyDescent="0.25">
      <c r="A3523" s="50" t="s">
        <v>1411</v>
      </c>
      <c r="B3523" s="50" t="s">
        <v>9625</v>
      </c>
      <c r="C3523" s="204">
        <v>6.5000000000000002E-2</v>
      </c>
      <c r="D3523" s="204">
        <v>1.6839999999999999</v>
      </c>
      <c r="E3523" s="204">
        <v>1.923</v>
      </c>
      <c r="F3523" s="204">
        <v>0.995</v>
      </c>
      <c r="G3523" s="204">
        <v>22.129000000000001</v>
      </c>
      <c r="H3523" s="204">
        <v>170.79900000000001</v>
      </c>
      <c r="I3523" s="204">
        <v>170.26499999999999</v>
      </c>
      <c r="J3523" s="204">
        <v>201.875</v>
      </c>
      <c r="K3523" s="204"/>
      <c r="L3523" s="204">
        <v>179.489</v>
      </c>
    </row>
    <row r="3524" spans="1:12" x14ac:dyDescent="0.25">
      <c r="A3524" s="50" t="s">
        <v>1703</v>
      </c>
      <c r="B3524" s="50" t="s">
        <v>9629</v>
      </c>
      <c r="C3524" s="204"/>
      <c r="D3524" s="204"/>
      <c r="E3524" s="204"/>
      <c r="F3524" s="204">
        <v>0</v>
      </c>
      <c r="G3524" s="204"/>
      <c r="H3524" s="204"/>
      <c r="I3524" s="204">
        <v>0.34100000000000003</v>
      </c>
      <c r="J3524" s="204"/>
      <c r="K3524" s="204"/>
      <c r="L3524" s="204"/>
    </row>
    <row r="3525" spans="1:12" x14ac:dyDescent="0.25">
      <c r="A3525" s="50" t="s">
        <v>2077</v>
      </c>
      <c r="B3525" s="50" t="s">
        <v>9630</v>
      </c>
      <c r="C3525" s="204"/>
      <c r="D3525" s="204"/>
      <c r="E3525" s="204"/>
      <c r="F3525" s="204"/>
      <c r="G3525" s="204">
        <v>0</v>
      </c>
      <c r="H3525" s="204">
        <v>3.9E-2</v>
      </c>
      <c r="I3525" s="204"/>
      <c r="J3525" s="204"/>
      <c r="K3525" s="204"/>
      <c r="L3525" s="204"/>
    </row>
    <row r="3526" spans="1:12" x14ac:dyDescent="0.25">
      <c r="A3526" s="50" t="s">
        <v>776</v>
      </c>
      <c r="B3526" s="50" t="s">
        <v>9631</v>
      </c>
      <c r="C3526" s="204"/>
      <c r="D3526" s="204"/>
      <c r="E3526" s="204"/>
      <c r="F3526" s="204">
        <v>0.76100000000000001</v>
      </c>
      <c r="G3526" s="204"/>
      <c r="H3526" s="204"/>
      <c r="I3526" s="204"/>
      <c r="J3526" s="204"/>
      <c r="K3526" s="204"/>
      <c r="L3526" s="204"/>
    </row>
    <row r="3527" spans="1:12" x14ac:dyDescent="0.25">
      <c r="A3527" s="50" t="s">
        <v>2787</v>
      </c>
      <c r="B3527" s="50" t="s">
        <v>9632</v>
      </c>
      <c r="C3527" s="204"/>
      <c r="D3527" s="204"/>
      <c r="E3527" s="204"/>
      <c r="F3527" s="204"/>
      <c r="G3527" s="204">
        <v>1.02</v>
      </c>
      <c r="H3527" s="204"/>
      <c r="I3527" s="204"/>
      <c r="J3527" s="204"/>
      <c r="K3527" s="204"/>
      <c r="L3527" s="204"/>
    </row>
    <row r="3528" spans="1:12" x14ac:dyDescent="0.25">
      <c r="A3528" s="50" t="s">
        <v>3110</v>
      </c>
      <c r="B3528" s="50" t="s">
        <v>9633</v>
      </c>
      <c r="C3528" s="204"/>
      <c r="D3528" s="204">
        <v>0</v>
      </c>
      <c r="E3528" s="204">
        <v>0.53700000000000003</v>
      </c>
      <c r="F3528" s="204"/>
      <c r="G3528" s="204">
        <v>0</v>
      </c>
      <c r="H3528" s="204">
        <v>1.581</v>
      </c>
      <c r="I3528" s="204">
        <v>1.0249999999999999</v>
      </c>
      <c r="J3528" s="204">
        <v>0.88900000000000001</v>
      </c>
      <c r="K3528" s="204"/>
      <c r="L3528" s="204"/>
    </row>
    <row r="3529" spans="1:12" x14ac:dyDescent="0.25">
      <c r="A3529" s="50" t="s">
        <v>2219</v>
      </c>
      <c r="B3529" s="50" t="s">
        <v>9640</v>
      </c>
      <c r="C3529" s="204"/>
      <c r="D3529" s="204"/>
      <c r="E3529" s="204"/>
      <c r="F3529" s="204">
        <v>3.5000000000000003E-2</v>
      </c>
      <c r="G3529" s="204"/>
      <c r="H3529" s="204"/>
      <c r="I3529" s="204"/>
      <c r="J3529" s="204"/>
      <c r="K3529" s="204"/>
      <c r="L3529" s="204"/>
    </row>
    <row r="3530" spans="1:12" x14ac:dyDescent="0.25">
      <c r="A3530" s="50" t="s">
        <v>829</v>
      </c>
      <c r="B3530" s="50" t="s">
        <v>9642</v>
      </c>
      <c r="C3530" s="204">
        <v>8.1000000000000003E-2</v>
      </c>
      <c r="D3530" s="204">
        <v>5.7000000000000002E-2</v>
      </c>
      <c r="E3530" s="204">
        <v>0</v>
      </c>
      <c r="F3530" s="204">
        <v>0</v>
      </c>
      <c r="G3530" s="204">
        <v>0</v>
      </c>
      <c r="H3530" s="204">
        <v>0.16</v>
      </c>
      <c r="I3530" s="204">
        <v>0</v>
      </c>
      <c r="J3530" s="204">
        <v>10.57</v>
      </c>
      <c r="K3530" s="204"/>
      <c r="L3530" s="204">
        <v>0</v>
      </c>
    </row>
    <row r="3531" spans="1:12" x14ac:dyDescent="0.25">
      <c r="A3531" s="50" t="s">
        <v>3525</v>
      </c>
      <c r="B3531" s="50" t="s">
        <v>9648</v>
      </c>
      <c r="C3531" s="204"/>
      <c r="D3531" s="204"/>
      <c r="E3531" s="204">
        <v>0</v>
      </c>
      <c r="F3531" s="204"/>
      <c r="G3531" s="204"/>
      <c r="H3531" s="204">
        <v>9.9000000000000005E-2</v>
      </c>
      <c r="I3531" s="204"/>
      <c r="J3531" s="204"/>
      <c r="K3531" s="204"/>
      <c r="L3531" s="204"/>
    </row>
    <row r="3532" spans="1:12" x14ac:dyDescent="0.25">
      <c r="A3532" s="50" t="s">
        <v>2209</v>
      </c>
      <c r="B3532" s="50" t="s">
        <v>9653</v>
      </c>
      <c r="C3532" s="204"/>
      <c r="D3532" s="204"/>
      <c r="E3532" s="204"/>
      <c r="F3532" s="204">
        <v>0.16800000000000001</v>
      </c>
      <c r="G3532" s="204"/>
      <c r="H3532" s="204"/>
      <c r="I3532" s="204"/>
      <c r="J3532" s="204"/>
      <c r="K3532" s="204"/>
      <c r="L3532" s="204"/>
    </row>
    <row r="3533" spans="1:12" x14ac:dyDescent="0.25">
      <c r="A3533" s="50" t="s">
        <v>2614</v>
      </c>
      <c r="B3533" s="50" t="s">
        <v>9658</v>
      </c>
      <c r="C3533" s="204">
        <v>1E-3</v>
      </c>
      <c r="D3533" s="204"/>
      <c r="E3533" s="204"/>
      <c r="F3533" s="204">
        <v>0.02</v>
      </c>
      <c r="G3533" s="204">
        <v>0</v>
      </c>
      <c r="H3533" s="204">
        <v>0</v>
      </c>
      <c r="I3533" s="204">
        <v>0</v>
      </c>
      <c r="J3533" s="204"/>
      <c r="K3533" s="204"/>
      <c r="L3533" s="204"/>
    </row>
    <row r="3534" spans="1:12" x14ac:dyDescent="0.25">
      <c r="A3534" s="50" t="s">
        <v>3387</v>
      </c>
      <c r="B3534" s="50" t="s">
        <v>9659</v>
      </c>
      <c r="C3534" s="204"/>
      <c r="D3534" s="204"/>
      <c r="E3534" s="204">
        <v>0</v>
      </c>
      <c r="F3534" s="204">
        <v>6.5000000000000002E-2</v>
      </c>
      <c r="G3534" s="204">
        <v>0</v>
      </c>
      <c r="H3534" s="204">
        <v>0</v>
      </c>
      <c r="I3534" s="204">
        <v>0</v>
      </c>
      <c r="J3534" s="204"/>
      <c r="K3534" s="204"/>
      <c r="L3534" s="204"/>
    </row>
    <row r="3535" spans="1:12" x14ac:dyDescent="0.25">
      <c r="A3535" s="50" t="s">
        <v>4632</v>
      </c>
      <c r="B3535" s="50" t="s">
        <v>9662</v>
      </c>
      <c r="C3535" s="204"/>
      <c r="D3535" s="204"/>
      <c r="E3535" s="204">
        <v>19.006</v>
      </c>
      <c r="F3535" s="204">
        <v>6.94</v>
      </c>
      <c r="G3535" s="204">
        <v>11.224</v>
      </c>
      <c r="H3535" s="204">
        <v>11.999000000000001</v>
      </c>
      <c r="I3535" s="204">
        <v>1.88</v>
      </c>
      <c r="J3535" s="204">
        <v>2.0720000000000001</v>
      </c>
      <c r="K3535" s="204"/>
      <c r="L3535" s="204">
        <v>5.1820000000000004</v>
      </c>
    </row>
    <row r="3536" spans="1:12" x14ac:dyDescent="0.25">
      <c r="A3536" s="50" t="s">
        <v>4427</v>
      </c>
      <c r="B3536" s="50" t="s">
        <v>9663</v>
      </c>
      <c r="C3536" s="204">
        <v>0.25700000000000001</v>
      </c>
      <c r="D3536" s="204">
        <v>2.7E-2</v>
      </c>
      <c r="E3536" s="204">
        <v>1.2549999999999999</v>
      </c>
      <c r="F3536" s="204">
        <v>6.6369999999999996</v>
      </c>
      <c r="G3536" s="204">
        <v>4.7050000000000001</v>
      </c>
      <c r="H3536" s="204"/>
      <c r="I3536" s="204"/>
      <c r="J3536" s="204"/>
      <c r="K3536" s="204"/>
      <c r="L3536" s="204"/>
    </row>
    <row r="3537" spans="1:12" x14ac:dyDescent="0.25">
      <c r="A3537" s="50" t="s">
        <v>2940</v>
      </c>
      <c r="B3537" s="50" t="s">
        <v>9664</v>
      </c>
      <c r="C3537" s="204"/>
      <c r="D3537" s="204"/>
      <c r="E3537" s="204"/>
      <c r="F3537" s="204">
        <v>1.2E-2</v>
      </c>
      <c r="G3537" s="204"/>
      <c r="H3537" s="204">
        <v>4.9000000000000002E-2</v>
      </c>
      <c r="I3537" s="204"/>
      <c r="J3537" s="204"/>
      <c r="K3537" s="204"/>
      <c r="L3537" s="204"/>
    </row>
    <row r="3538" spans="1:12" x14ac:dyDescent="0.25">
      <c r="A3538" s="50" t="s">
        <v>1469</v>
      </c>
      <c r="B3538" s="50" t="s">
        <v>9667</v>
      </c>
      <c r="C3538" s="204"/>
      <c r="D3538" s="204"/>
      <c r="E3538" s="204"/>
      <c r="F3538" s="204"/>
      <c r="G3538" s="204"/>
      <c r="H3538" s="204">
        <v>0.38100000000000001</v>
      </c>
      <c r="I3538" s="204"/>
      <c r="J3538" s="204"/>
      <c r="K3538" s="204"/>
      <c r="L3538" s="204"/>
    </row>
    <row r="3539" spans="1:12" x14ac:dyDescent="0.25">
      <c r="A3539" s="50" t="s">
        <v>2330</v>
      </c>
      <c r="B3539" s="50" t="s">
        <v>9669</v>
      </c>
      <c r="C3539" s="204">
        <v>13.038</v>
      </c>
      <c r="D3539" s="204">
        <v>23.206</v>
      </c>
      <c r="E3539" s="204">
        <v>171.541</v>
      </c>
      <c r="F3539" s="204">
        <v>8.5340000000000007</v>
      </c>
      <c r="G3539" s="204">
        <v>1.0009999999999999</v>
      </c>
      <c r="H3539" s="204">
        <v>3.9420000000000002</v>
      </c>
      <c r="I3539" s="204">
        <v>0.22700000000000001</v>
      </c>
      <c r="J3539" s="204">
        <v>3.976</v>
      </c>
      <c r="K3539" s="204"/>
      <c r="L3539" s="204">
        <v>0</v>
      </c>
    </row>
    <row r="3540" spans="1:12" x14ac:dyDescent="0.25">
      <c r="A3540" s="50" t="s">
        <v>1983</v>
      </c>
      <c r="B3540" s="50" t="s">
        <v>9670</v>
      </c>
      <c r="C3540" s="204"/>
      <c r="D3540" s="204"/>
      <c r="E3540" s="204"/>
      <c r="F3540" s="204">
        <v>3.1E-2</v>
      </c>
      <c r="G3540" s="204"/>
      <c r="H3540" s="204"/>
      <c r="I3540" s="204">
        <v>1.3660000000000001</v>
      </c>
      <c r="J3540" s="204">
        <v>0</v>
      </c>
      <c r="K3540" s="204"/>
      <c r="L3540" s="204"/>
    </row>
    <row r="3541" spans="1:12" x14ac:dyDescent="0.25">
      <c r="A3541" s="50" t="s">
        <v>351</v>
      </c>
      <c r="B3541" s="50" t="s">
        <v>9671</v>
      </c>
      <c r="C3541" s="204">
        <v>0</v>
      </c>
      <c r="D3541" s="204">
        <v>9.5329999999999995</v>
      </c>
      <c r="E3541" s="204"/>
      <c r="F3541" s="204"/>
      <c r="G3541" s="204">
        <v>0</v>
      </c>
      <c r="H3541" s="204">
        <v>9.9000000000000005E-2</v>
      </c>
      <c r="I3541" s="204"/>
      <c r="J3541" s="204"/>
      <c r="K3541" s="204"/>
      <c r="L3541" s="204">
        <v>0</v>
      </c>
    </row>
    <row r="3542" spans="1:12" x14ac:dyDescent="0.25">
      <c r="A3542" s="50" t="s">
        <v>284</v>
      </c>
      <c r="B3542" s="50" t="s">
        <v>9672</v>
      </c>
      <c r="C3542" s="204"/>
      <c r="D3542" s="204"/>
      <c r="E3542" s="204">
        <v>0.498</v>
      </c>
      <c r="F3542" s="204"/>
      <c r="G3542" s="204">
        <v>3.202</v>
      </c>
      <c r="H3542" s="204">
        <v>0</v>
      </c>
      <c r="I3542" s="204">
        <v>0</v>
      </c>
      <c r="J3542" s="204"/>
      <c r="K3542" s="204"/>
      <c r="L3542" s="204">
        <v>0</v>
      </c>
    </row>
    <row r="3543" spans="1:12" x14ac:dyDescent="0.25">
      <c r="A3543" s="50" t="s">
        <v>2779</v>
      </c>
      <c r="B3543" s="50" t="s">
        <v>9673</v>
      </c>
      <c r="C3543" s="204"/>
      <c r="D3543" s="204"/>
      <c r="E3543" s="204">
        <v>7.9210000000000003</v>
      </c>
      <c r="F3543" s="204"/>
      <c r="G3543" s="204"/>
      <c r="H3543" s="204"/>
      <c r="I3543" s="204">
        <v>1.42</v>
      </c>
      <c r="J3543" s="204"/>
      <c r="K3543" s="204"/>
      <c r="L3543" s="204"/>
    </row>
    <row r="3544" spans="1:12" x14ac:dyDescent="0.25">
      <c r="A3544" s="50" t="s">
        <v>1084</v>
      </c>
      <c r="B3544" s="50" t="s">
        <v>9674</v>
      </c>
      <c r="C3544" s="204"/>
      <c r="D3544" s="204">
        <v>0.41699999999999998</v>
      </c>
      <c r="E3544" s="204"/>
      <c r="F3544" s="204">
        <v>1.675</v>
      </c>
      <c r="G3544" s="204">
        <v>3.4140000000000001</v>
      </c>
      <c r="H3544" s="204">
        <v>13.010999999999999</v>
      </c>
      <c r="I3544" s="204">
        <v>6.6669999999999998</v>
      </c>
      <c r="J3544" s="204"/>
      <c r="K3544" s="204"/>
      <c r="L3544" s="204"/>
    </row>
    <row r="3545" spans="1:12" x14ac:dyDescent="0.25">
      <c r="A3545" s="50" t="s">
        <v>3484</v>
      </c>
      <c r="B3545" s="50" t="s">
        <v>9675</v>
      </c>
      <c r="C3545" s="204"/>
      <c r="D3545" s="204">
        <v>3.1E-2</v>
      </c>
      <c r="E3545" s="204"/>
      <c r="F3545" s="204"/>
      <c r="G3545" s="204"/>
      <c r="H3545" s="204"/>
      <c r="I3545" s="204"/>
      <c r="J3545" s="204"/>
      <c r="K3545" s="204"/>
      <c r="L3545" s="204"/>
    </row>
    <row r="3546" spans="1:12" x14ac:dyDescent="0.25">
      <c r="A3546" s="50" t="s">
        <v>485</v>
      </c>
      <c r="B3546" s="50" t="s">
        <v>9676</v>
      </c>
      <c r="C3546" s="204"/>
      <c r="D3546" s="204"/>
      <c r="E3546" s="204"/>
      <c r="F3546" s="204">
        <v>0.42699999999999999</v>
      </c>
      <c r="G3546" s="204"/>
      <c r="H3546" s="204"/>
      <c r="I3546" s="204"/>
      <c r="J3546" s="204"/>
      <c r="K3546" s="204"/>
      <c r="L3546" s="204"/>
    </row>
    <row r="3547" spans="1:12" x14ac:dyDescent="0.25">
      <c r="A3547" s="50" t="s">
        <v>2600</v>
      </c>
      <c r="B3547" s="50" t="s">
        <v>9677</v>
      </c>
      <c r="C3547" s="204">
        <v>2E-3</v>
      </c>
      <c r="D3547" s="204"/>
      <c r="E3547" s="204"/>
      <c r="F3547" s="204">
        <v>0.113</v>
      </c>
      <c r="G3547" s="204">
        <v>0.1</v>
      </c>
      <c r="H3547" s="204">
        <v>9.9000000000000005E-2</v>
      </c>
      <c r="I3547" s="204"/>
      <c r="J3547" s="204"/>
      <c r="K3547" s="204"/>
      <c r="L3547" s="204"/>
    </row>
    <row r="3549" spans="1:12" x14ac:dyDescent="0.25">
      <c r="A3549" s="200" t="s">
        <v>9935</v>
      </c>
    </row>
    <row r="3550" spans="1:12" ht="36" x14ac:dyDescent="0.25">
      <c r="A3550" s="205" t="s">
        <v>4675</v>
      </c>
      <c r="B3550" s="206" t="s">
        <v>0</v>
      </c>
      <c r="C3550" s="202" t="s">
        <v>10254</v>
      </c>
      <c r="D3550" s="202" t="s">
        <v>10255</v>
      </c>
      <c r="E3550" s="202" t="s">
        <v>4792</v>
      </c>
      <c r="F3550" s="202" t="s">
        <v>4793</v>
      </c>
      <c r="G3550" s="202" t="s">
        <v>4794</v>
      </c>
      <c r="H3550" s="202" t="s">
        <v>4795</v>
      </c>
      <c r="I3550" s="202" t="s">
        <v>4796</v>
      </c>
      <c r="J3550" s="202" t="s">
        <v>4797</v>
      </c>
      <c r="K3550" s="202" t="s">
        <v>4798</v>
      </c>
      <c r="L3550" s="202" t="s">
        <v>4799</v>
      </c>
    </row>
    <row r="3551" spans="1:12" x14ac:dyDescent="0.25">
      <c r="A3551" s="203" t="s">
        <v>4780</v>
      </c>
      <c r="B3551" s="203"/>
      <c r="C3551" s="207">
        <v>8233758721.2909842</v>
      </c>
      <c r="D3551" s="207">
        <v>9376837862.3469868</v>
      </c>
      <c r="E3551" s="207">
        <v>10913328654.735004</v>
      </c>
      <c r="F3551" s="207">
        <v>12476421260.745975</v>
      </c>
      <c r="G3551" s="207">
        <v>14436809353.388023</v>
      </c>
      <c r="H3551" s="207">
        <v>10981211089.228983</v>
      </c>
      <c r="I3551" s="207">
        <v>13530868803.373018</v>
      </c>
      <c r="J3551" s="207">
        <v>16156391488.903046</v>
      </c>
      <c r="K3551" s="207">
        <v>16016767067.863003</v>
      </c>
      <c r="L3551" s="207">
        <v>16661375376.544027</v>
      </c>
    </row>
    <row r="3552" spans="1:12" x14ac:dyDescent="0.25">
      <c r="A3552" s="50" t="s">
        <v>9988</v>
      </c>
      <c r="B3552" s="50" t="s">
        <v>9989</v>
      </c>
      <c r="C3552" s="204">
        <v>1015296.599</v>
      </c>
      <c r="D3552" s="204">
        <v>1002769.039</v>
      </c>
      <c r="E3552" s="204">
        <v>1060441.18</v>
      </c>
      <c r="F3552" s="204">
        <v>1379886.298</v>
      </c>
      <c r="G3552" s="204">
        <v>1253051.132</v>
      </c>
      <c r="H3552" s="204">
        <v>1057098.327</v>
      </c>
      <c r="I3552" s="204">
        <v>890154.22499999998</v>
      </c>
      <c r="J3552" s="204">
        <v>1027382.924</v>
      </c>
      <c r="K3552" s="204">
        <v>1219192.5789999999</v>
      </c>
      <c r="L3552" s="204">
        <v>1327414.3419999999</v>
      </c>
    </row>
    <row r="3553" spans="1:12" x14ac:dyDescent="0.25">
      <c r="A3553" s="50" t="s">
        <v>2309</v>
      </c>
      <c r="B3553" s="50" t="s">
        <v>5044</v>
      </c>
      <c r="C3553" s="204">
        <v>942152.37800000003</v>
      </c>
      <c r="D3553" s="204">
        <v>1033885.732</v>
      </c>
      <c r="E3553" s="204">
        <v>1036473.7070000001</v>
      </c>
      <c r="F3553" s="204">
        <v>875387.85400000005</v>
      </c>
      <c r="G3553" s="204">
        <v>1024560.971</v>
      </c>
      <c r="H3553" s="204">
        <v>1067673.659</v>
      </c>
      <c r="I3553" s="204">
        <v>1113223.3389999999</v>
      </c>
      <c r="J3553" s="204">
        <v>1386567.5</v>
      </c>
      <c r="K3553" s="204">
        <v>1319556.423</v>
      </c>
      <c r="L3553" s="204">
        <v>982520.549</v>
      </c>
    </row>
    <row r="3554" spans="1:12" x14ac:dyDescent="0.25">
      <c r="A3554" s="50" t="s">
        <v>2007</v>
      </c>
      <c r="B3554" s="50" t="s">
        <v>5045</v>
      </c>
      <c r="C3554" s="204">
        <v>88879.019</v>
      </c>
      <c r="D3554" s="204">
        <v>107836.636</v>
      </c>
      <c r="E3554" s="204">
        <v>108049.35799999999</v>
      </c>
      <c r="F3554" s="204">
        <v>90234.095000000001</v>
      </c>
      <c r="G3554" s="204">
        <v>141882.163</v>
      </c>
      <c r="H3554" s="204">
        <v>111087.85400000001</v>
      </c>
      <c r="I3554" s="204">
        <v>102215.939</v>
      </c>
      <c r="J3554" s="204">
        <v>87325.25</v>
      </c>
      <c r="K3554" s="204">
        <v>63982.462</v>
      </c>
      <c r="L3554" s="204">
        <v>73137.732999999993</v>
      </c>
    </row>
    <row r="3555" spans="1:12" x14ac:dyDescent="0.25">
      <c r="A3555" s="50" t="s">
        <v>9990</v>
      </c>
      <c r="B3555" s="50" t="s">
        <v>9991</v>
      </c>
      <c r="C3555" s="204">
        <v>491899.73200000002</v>
      </c>
      <c r="D3555" s="204">
        <v>571044.29500000004</v>
      </c>
      <c r="E3555" s="204">
        <v>581183.15899999999</v>
      </c>
      <c r="F3555" s="204">
        <v>683017.63899999997</v>
      </c>
      <c r="G3555" s="204">
        <v>791435.20400000003</v>
      </c>
      <c r="H3555" s="204">
        <v>755452.65700000001</v>
      </c>
      <c r="I3555" s="204">
        <v>852582.58900000004</v>
      </c>
      <c r="J3555" s="204">
        <v>962015.88</v>
      </c>
      <c r="K3555" s="204">
        <v>974943.87600000005</v>
      </c>
      <c r="L3555" s="204">
        <v>1002865.7560000001</v>
      </c>
    </row>
    <row r="3556" spans="1:12" x14ac:dyDescent="0.25">
      <c r="A3556" s="50" t="s">
        <v>984</v>
      </c>
      <c r="B3556" s="50" t="s">
        <v>5056</v>
      </c>
      <c r="C3556" s="204">
        <v>1282083.9890000001</v>
      </c>
      <c r="D3556" s="204">
        <v>1446061.9410000001</v>
      </c>
      <c r="E3556" s="204">
        <v>1734845.2679999999</v>
      </c>
      <c r="F3556" s="204">
        <v>2181646.3629999999</v>
      </c>
      <c r="G3556" s="204">
        <v>2768792.0869999998</v>
      </c>
      <c r="H3556" s="204">
        <v>2423825.7149999999</v>
      </c>
      <c r="I3556" s="204">
        <v>2034861.8060000001</v>
      </c>
      <c r="J3556" s="204">
        <v>2359784.094</v>
      </c>
      <c r="K3556" s="204">
        <v>2340413.8739999998</v>
      </c>
      <c r="L3556" s="204">
        <v>2300969.0019999999</v>
      </c>
    </row>
    <row r="3557" spans="1:12" x14ac:dyDescent="0.25">
      <c r="A3557" s="50" t="s">
        <v>493</v>
      </c>
      <c r="B3557" s="50" t="s">
        <v>5061</v>
      </c>
      <c r="C3557" s="204">
        <v>6867410.5990000004</v>
      </c>
      <c r="D3557" s="204">
        <v>7849279.5199999996</v>
      </c>
      <c r="E3557" s="204">
        <v>8877452.3839999996</v>
      </c>
      <c r="F3557" s="204">
        <v>9321559.1349999998</v>
      </c>
      <c r="G3557" s="204">
        <v>12487577.804</v>
      </c>
      <c r="H3557" s="204">
        <v>10600639.784</v>
      </c>
      <c r="I3557" s="204">
        <v>13252626.537</v>
      </c>
      <c r="J3557" s="204">
        <v>16343140.425000001</v>
      </c>
      <c r="K3557" s="204">
        <v>17184844.741</v>
      </c>
      <c r="L3557" s="204">
        <v>19908715.559999999</v>
      </c>
    </row>
    <row r="3558" spans="1:12" x14ac:dyDescent="0.25">
      <c r="A3558" s="50" t="s">
        <v>3332</v>
      </c>
      <c r="B3558" s="50" t="s">
        <v>5063</v>
      </c>
      <c r="C3558" s="204">
        <v>58192.292999999998</v>
      </c>
      <c r="D3558" s="204">
        <v>83268.904999999999</v>
      </c>
      <c r="E3558" s="204">
        <v>96004.66</v>
      </c>
      <c r="F3558" s="204">
        <v>117134.806</v>
      </c>
      <c r="G3558" s="204">
        <v>111917.959</v>
      </c>
      <c r="H3558" s="204">
        <v>196446.46100000001</v>
      </c>
      <c r="I3558" s="204">
        <v>232481.31299999999</v>
      </c>
      <c r="J3558" s="204">
        <v>261269.25</v>
      </c>
      <c r="K3558" s="204">
        <v>267827.21999999997</v>
      </c>
      <c r="L3558" s="204">
        <v>286464.34000000003</v>
      </c>
    </row>
    <row r="3559" spans="1:12" x14ac:dyDescent="0.25">
      <c r="A3559" s="50" t="s">
        <v>3135</v>
      </c>
      <c r="B3559" s="50" t="s">
        <v>5069</v>
      </c>
      <c r="C3559" s="204">
        <v>103518.944</v>
      </c>
      <c r="D3559" s="204">
        <v>133271.693</v>
      </c>
      <c r="E3559" s="204">
        <v>146448.25</v>
      </c>
      <c r="F3559" s="204">
        <v>139400.83499999999</v>
      </c>
      <c r="G3559" s="204">
        <v>162499.30300000001</v>
      </c>
      <c r="H3559" s="204">
        <v>181034.76500000001</v>
      </c>
      <c r="I3559" s="204">
        <v>239791.33900000001</v>
      </c>
      <c r="J3559" s="204">
        <v>295439.25900000002</v>
      </c>
      <c r="K3559" s="204">
        <v>299048.51400000002</v>
      </c>
      <c r="L3559" s="204">
        <v>306393.092</v>
      </c>
    </row>
    <row r="3560" spans="1:12" x14ac:dyDescent="0.25">
      <c r="A3560" s="50" t="s">
        <v>1499</v>
      </c>
      <c r="B3560" s="50" t="s">
        <v>5070</v>
      </c>
      <c r="C3560" s="204">
        <v>363577.52799999999</v>
      </c>
      <c r="D3560" s="204">
        <v>428688.342</v>
      </c>
      <c r="E3560" s="204">
        <v>434590.31900000002</v>
      </c>
      <c r="F3560" s="204">
        <v>510694.272</v>
      </c>
      <c r="G3560" s="204">
        <v>606149.39800000004</v>
      </c>
      <c r="H3560" s="204">
        <v>558021.48899999994</v>
      </c>
      <c r="I3560" s="204">
        <v>699787.63899999997</v>
      </c>
      <c r="J3560" s="204">
        <v>833162.29599999997</v>
      </c>
      <c r="K3560" s="204">
        <v>808171.19099999999</v>
      </c>
      <c r="L3560" s="204">
        <v>808585.75300000003</v>
      </c>
    </row>
    <row r="3561" spans="1:12" x14ac:dyDescent="0.25">
      <c r="A3561" s="50" t="s">
        <v>9992</v>
      </c>
      <c r="B3561" s="50" t="s">
        <v>9993</v>
      </c>
      <c r="C3561" s="204">
        <v>530466.30099999998</v>
      </c>
      <c r="D3561" s="204">
        <v>575787.21</v>
      </c>
      <c r="E3561" s="204">
        <v>604395.51500000001</v>
      </c>
      <c r="F3561" s="204">
        <v>813721.00199999998</v>
      </c>
      <c r="G3561" s="204">
        <v>915744.45700000005</v>
      </c>
      <c r="H3561" s="204">
        <v>940995.01300000004</v>
      </c>
      <c r="I3561" s="204">
        <v>1033884.128</v>
      </c>
      <c r="J3561" s="204">
        <v>1276525.773</v>
      </c>
      <c r="K3561" s="204">
        <v>1206905.71</v>
      </c>
      <c r="L3561" s="204">
        <v>1225274.456</v>
      </c>
    </row>
    <row r="3562" spans="1:12" x14ac:dyDescent="0.25">
      <c r="A3562" s="50" t="s">
        <v>9994</v>
      </c>
      <c r="B3562" s="50" t="s">
        <v>9995</v>
      </c>
      <c r="C3562" s="204">
        <v>1276006.071</v>
      </c>
      <c r="D3562" s="204">
        <v>1651513.9909999999</v>
      </c>
      <c r="E3562" s="204">
        <v>1400998.0260000001</v>
      </c>
      <c r="F3562" s="204">
        <v>2136784.73</v>
      </c>
      <c r="G3562" s="204">
        <v>3308965.1869999999</v>
      </c>
      <c r="H3562" s="204">
        <v>2930962.966</v>
      </c>
      <c r="I3562" s="204">
        <v>3471375.1209999998</v>
      </c>
      <c r="J3562" s="204">
        <v>4241203.1780000003</v>
      </c>
      <c r="K3562" s="204">
        <v>4276329.4069999997</v>
      </c>
      <c r="L3562" s="204">
        <v>4892144.1629999997</v>
      </c>
    </row>
    <row r="3563" spans="1:12" x14ac:dyDescent="0.25">
      <c r="A3563" s="50" t="s">
        <v>9996</v>
      </c>
      <c r="B3563" s="50" t="s">
        <v>9997</v>
      </c>
      <c r="C3563" s="204">
        <v>78742.342000000004</v>
      </c>
      <c r="D3563" s="204">
        <v>94734.225999999995</v>
      </c>
      <c r="E3563" s="204">
        <v>148023.329</v>
      </c>
      <c r="F3563" s="204">
        <v>672933.21200000006</v>
      </c>
      <c r="G3563" s="204">
        <v>1031373.699</v>
      </c>
      <c r="H3563" s="204">
        <v>841561.80500000005</v>
      </c>
      <c r="I3563" s="204">
        <v>888305.79599999997</v>
      </c>
      <c r="J3563" s="204">
        <v>1133894.32</v>
      </c>
      <c r="K3563" s="204">
        <v>1087102.5819999999</v>
      </c>
      <c r="L3563" s="204">
        <v>1297299.811</v>
      </c>
    </row>
    <row r="3564" spans="1:12" x14ac:dyDescent="0.25">
      <c r="A3564" s="50" t="s">
        <v>4380</v>
      </c>
      <c r="B3564" s="50" t="s">
        <v>5086</v>
      </c>
      <c r="C3564" s="204">
        <v>259756.25</v>
      </c>
      <c r="D3564" s="204">
        <v>256697.12100000001</v>
      </c>
      <c r="E3564" s="204">
        <v>270472.42200000002</v>
      </c>
      <c r="F3564" s="204">
        <v>317752.89899999998</v>
      </c>
      <c r="G3564" s="204">
        <v>323631.66499999998</v>
      </c>
      <c r="H3564" s="204">
        <v>315587.26400000002</v>
      </c>
      <c r="I3564" s="204">
        <v>326397.81800000003</v>
      </c>
      <c r="J3564" s="204">
        <v>371069.55599999998</v>
      </c>
      <c r="K3564" s="204">
        <v>332689.83500000002</v>
      </c>
      <c r="L3564" s="204">
        <v>335537.73800000001</v>
      </c>
    </row>
    <row r="3565" spans="1:12" x14ac:dyDescent="0.25">
      <c r="A3565" s="50" t="s">
        <v>2996</v>
      </c>
      <c r="B3565" s="50" t="s">
        <v>5087</v>
      </c>
      <c r="C3565" s="204">
        <v>62254.968000000001</v>
      </c>
      <c r="D3565" s="204">
        <v>52979.542000000001</v>
      </c>
      <c r="E3565" s="204">
        <v>59963.224999999999</v>
      </c>
      <c r="F3565" s="204">
        <v>69452.616999999998</v>
      </c>
      <c r="G3565" s="204">
        <v>70726.660999999993</v>
      </c>
      <c r="H3565" s="204">
        <v>86288.747000000003</v>
      </c>
      <c r="I3565" s="204">
        <v>79140.134999999995</v>
      </c>
      <c r="J3565" s="204">
        <v>90378.739000000001</v>
      </c>
      <c r="K3565" s="204">
        <v>98968.413</v>
      </c>
      <c r="L3565" s="204">
        <v>105023.594</v>
      </c>
    </row>
    <row r="3566" spans="1:12" x14ac:dyDescent="0.25">
      <c r="A3566" s="50" t="s">
        <v>9695</v>
      </c>
      <c r="B3566" s="50" t="s">
        <v>9696</v>
      </c>
      <c r="C3566" s="204">
        <v>431866.81300000002</v>
      </c>
      <c r="D3566" s="204">
        <v>523706.82500000001</v>
      </c>
      <c r="E3566" s="204">
        <v>399604.16399999999</v>
      </c>
      <c r="F3566" s="204">
        <v>381024.57299999997</v>
      </c>
      <c r="G3566" s="204">
        <v>434949.04200000002</v>
      </c>
      <c r="H3566" s="204">
        <v>312690.90299999999</v>
      </c>
      <c r="I3566" s="204">
        <v>406005.81400000001</v>
      </c>
      <c r="J3566" s="204">
        <v>451909.34299999999</v>
      </c>
      <c r="K3566" s="204">
        <v>409236.35800000001</v>
      </c>
      <c r="L3566" s="204">
        <v>425488.66899999999</v>
      </c>
    </row>
    <row r="3567" spans="1:12" x14ac:dyDescent="0.25">
      <c r="A3567" s="50" t="s">
        <v>3445</v>
      </c>
      <c r="B3567" s="50" t="s">
        <v>5088</v>
      </c>
      <c r="C3567" s="204">
        <v>448182.90500000003</v>
      </c>
      <c r="D3567" s="204">
        <v>511604.092</v>
      </c>
      <c r="E3567" s="204">
        <v>534687.05900000001</v>
      </c>
      <c r="F3567" s="204">
        <v>604262.46799999999</v>
      </c>
      <c r="G3567" s="204">
        <v>680549.60100000002</v>
      </c>
      <c r="H3567" s="204">
        <v>689547.86699999997</v>
      </c>
      <c r="I3567" s="204">
        <v>850561.42799999996</v>
      </c>
      <c r="J3567" s="204">
        <v>936034.54399999999</v>
      </c>
      <c r="K3567" s="204">
        <v>853682.35100000002</v>
      </c>
      <c r="L3567" s="204">
        <v>871320.27300000004</v>
      </c>
    </row>
    <row r="3568" spans="1:12" x14ac:dyDescent="0.25">
      <c r="A3568" s="50" t="s">
        <v>3602</v>
      </c>
      <c r="B3568" s="50" t="s">
        <v>5089</v>
      </c>
      <c r="C3568" s="204">
        <v>150024.47399999999</v>
      </c>
      <c r="D3568" s="204">
        <v>163357.44</v>
      </c>
      <c r="E3568" s="204">
        <v>151935.758</v>
      </c>
      <c r="F3568" s="204">
        <v>228477.573</v>
      </c>
      <c r="G3568" s="204">
        <v>302948.93900000001</v>
      </c>
      <c r="H3568" s="204">
        <v>326036.255</v>
      </c>
      <c r="I3568" s="204">
        <v>333117.47499999998</v>
      </c>
      <c r="J3568" s="204">
        <v>346081.52500000002</v>
      </c>
      <c r="K3568" s="204">
        <v>380655.49699999997</v>
      </c>
      <c r="L3568" s="204">
        <v>461954.71299999999</v>
      </c>
    </row>
    <row r="3569" spans="1:12" x14ac:dyDescent="0.25">
      <c r="A3569" s="50" t="s">
        <v>4261</v>
      </c>
      <c r="B3569" s="50" t="s">
        <v>5090</v>
      </c>
      <c r="C3569" s="204">
        <v>2427580.87</v>
      </c>
      <c r="D3569" s="204">
        <v>3184710.8309999998</v>
      </c>
      <c r="E3569" s="204">
        <v>4040831.1370000001</v>
      </c>
      <c r="F3569" s="204">
        <v>4292086.6119999997</v>
      </c>
      <c r="G3569" s="204">
        <v>4852136.875</v>
      </c>
      <c r="H3569" s="204">
        <v>5436091.2680000002</v>
      </c>
      <c r="I3569" s="204">
        <v>7088977.7680000002</v>
      </c>
      <c r="J3569" s="204">
        <v>7360747.2439999999</v>
      </c>
      <c r="K3569" s="204">
        <v>7329937.0209999997</v>
      </c>
      <c r="L3569" s="204">
        <v>10004836.346999999</v>
      </c>
    </row>
    <row r="3570" spans="1:12" x14ac:dyDescent="0.25">
      <c r="A3570" s="50" t="s">
        <v>1907</v>
      </c>
      <c r="B3570" s="50" t="s">
        <v>5091</v>
      </c>
      <c r="C3570" s="204">
        <v>160801.43100000001</v>
      </c>
      <c r="D3570" s="204">
        <v>190844.17499999999</v>
      </c>
      <c r="E3570" s="204">
        <v>156377.96400000001</v>
      </c>
      <c r="F3570" s="204">
        <v>144130.82399999999</v>
      </c>
      <c r="G3570" s="204">
        <v>167826.17199999999</v>
      </c>
      <c r="H3570" s="204">
        <v>169326.34400000001</v>
      </c>
      <c r="I3570" s="204">
        <v>182673.35200000001</v>
      </c>
      <c r="J3570" s="204">
        <v>141210.26</v>
      </c>
      <c r="K3570" s="204">
        <v>188332.64499999999</v>
      </c>
      <c r="L3570" s="204">
        <v>226971.815</v>
      </c>
    </row>
    <row r="3571" spans="1:12" x14ac:dyDescent="0.25">
      <c r="A3571" s="50" t="s">
        <v>9815</v>
      </c>
      <c r="B3571" s="50" t="s">
        <v>9816</v>
      </c>
      <c r="C3571" s="204">
        <v>157296.83900000001</v>
      </c>
      <c r="D3571" s="204">
        <v>137260.91099999999</v>
      </c>
      <c r="E3571" s="204">
        <v>154269.29500000001</v>
      </c>
      <c r="F3571" s="204">
        <v>168262.12700000001</v>
      </c>
      <c r="G3571" s="204">
        <v>172305.223</v>
      </c>
      <c r="H3571" s="204">
        <v>138370.769</v>
      </c>
      <c r="I3571" s="204">
        <v>153862.00399999999</v>
      </c>
      <c r="J3571" s="204">
        <v>150940.61300000001</v>
      </c>
      <c r="K3571" s="204">
        <v>142624.53</v>
      </c>
      <c r="L3571" s="204">
        <v>142708.57999999999</v>
      </c>
    </row>
    <row r="3572" spans="1:12" x14ac:dyDescent="0.25">
      <c r="A3572" s="50" t="s">
        <v>4134</v>
      </c>
      <c r="B3572" s="50" t="s">
        <v>9682</v>
      </c>
      <c r="C3572" s="204">
        <v>76302.437999999995</v>
      </c>
      <c r="D3572" s="204">
        <v>81315.445999999996</v>
      </c>
      <c r="E3572" s="204">
        <v>89809.255999999994</v>
      </c>
      <c r="F3572" s="204">
        <v>80254.661999999997</v>
      </c>
      <c r="G3572" s="204">
        <v>81916.864000000001</v>
      </c>
      <c r="H3572" s="204">
        <v>54324.741000000002</v>
      </c>
      <c r="I3572" s="204">
        <v>66976.274999999994</v>
      </c>
      <c r="J3572" s="204">
        <v>95414.241999999998</v>
      </c>
      <c r="K3572" s="204">
        <v>85139.520000000004</v>
      </c>
      <c r="L3572" s="204">
        <v>68855.918999999994</v>
      </c>
    </row>
    <row r="3573" spans="1:12" x14ac:dyDescent="0.25">
      <c r="A3573" s="50" t="s">
        <v>3932</v>
      </c>
      <c r="B3573" s="50" t="s">
        <v>5092</v>
      </c>
      <c r="C3573" s="204">
        <v>250719.08300000001</v>
      </c>
      <c r="D3573" s="204">
        <v>274488.88199999998</v>
      </c>
      <c r="E3573" s="204">
        <v>260635.07</v>
      </c>
      <c r="F3573" s="204">
        <v>267928.14199999999</v>
      </c>
      <c r="G3573" s="204">
        <v>282744.33100000001</v>
      </c>
      <c r="H3573" s="204">
        <v>245614.88500000001</v>
      </c>
      <c r="I3573" s="204">
        <v>236813.774</v>
      </c>
      <c r="J3573" s="204">
        <v>249840.209</v>
      </c>
      <c r="K3573" s="204">
        <v>260608.33499999999</v>
      </c>
      <c r="L3573" s="204">
        <v>208796.27799999999</v>
      </c>
    </row>
    <row r="3574" spans="1:12" x14ac:dyDescent="0.25">
      <c r="A3574" s="50" t="s">
        <v>2570</v>
      </c>
      <c r="B3574" s="50" t="s">
        <v>5093</v>
      </c>
      <c r="C3574" s="204">
        <v>213852.20199999999</v>
      </c>
      <c r="D3574" s="204">
        <v>237411.76800000001</v>
      </c>
      <c r="E3574" s="204">
        <v>251691.84099999999</v>
      </c>
      <c r="F3574" s="204">
        <v>276117.44400000002</v>
      </c>
      <c r="G3574" s="204">
        <v>270808.78200000001</v>
      </c>
      <c r="H3574" s="204">
        <v>262028.47200000001</v>
      </c>
      <c r="I3574" s="204">
        <v>279620.359</v>
      </c>
      <c r="J3574" s="204">
        <v>309057.97499999998</v>
      </c>
      <c r="K3574" s="204">
        <v>305367.20899999997</v>
      </c>
      <c r="L3574" s="204">
        <v>289248.74400000001</v>
      </c>
    </row>
    <row r="3575" spans="1:12" x14ac:dyDescent="0.25">
      <c r="A3575" s="50" t="s">
        <v>9697</v>
      </c>
      <c r="B3575" s="50" t="s">
        <v>9698</v>
      </c>
      <c r="C3575" s="204">
        <v>50432.665000000001</v>
      </c>
      <c r="D3575" s="204">
        <v>60383.332000000002</v>
      </c>
      <c r="E3575" s="204">
        <v>89984.983999999997</v>
      </c>
      <c r="F3575" s="204">
        <v>70378.937000000005</v>
      </c>
      <c r="G3575" s="204">
        <v>83313.025999999998</v>
      </c>
      <c r="H3575" s="204">
        <v>61197.286</v>
      </c>
      <c r="I3575" s="204">
        <v>52965.347999999998</v>
      </c>
      <c r="J3575" s="204">
        <v>80962.687999999995</v>
      </c>
      <c r="K3575" s="204">
        <v>80041.933000000005</v>
      </c>
      <c r="L3575" s="204">
        <v>82581.028000000006</v>
      </c>
    </row>
    <row r="3576" spans="1:12" x14ac:dyDescent="0.25">
      <c r="A3576" s="50" t="s">
        <v>1710</v>
      </c>
      <c r="B3576" s="50" t="s">
        <v>5094</v>
      </c>
      <c r="C3576" s="204">
        <v>153785.101</v>
      </c>
      <c r="D3576" s="204">
        <v>152992.565</v>
      </c>
      <c r="E3576" s="204">
        <v>173039.084</v>
      </c>
      <c r="F3576" s="204">
        <v>155989.815</v>
      </c>
      <c r="G3576" s="204">
        <v>184003.55900000001</v>
      </c>
      <c r="H3576" s="204">
        <v>176054.75200000001</v>
      </c>
      <c r="I3576" s="204">
        <v>227124.95199999999</v>
      </c>
      <c r="J3576" s="204">
        <v>268191.95600000001</v>
      </c>
      <c r="K3576" s="204">
        <v>372776.54599999997</v>
      </c>
      <c r="L3576" s="204">
        <v>320043.48</v>
      </c>
    </row>
    <row r="3577" spans="1:12" x14ac:dyDescent="0.25">
      <c r="A3577" s="50" t="s">
        <v>4259</v>
      </c>
      <c r="B3577" s="50" t="s">
        <v>5095</v>
      </c>
      <c r="C3577" s="204">
        <v>13255.681</v>
      </c>
      <c r="D3577" s="204">
        <v>4050.2649999999999</v>
      </c>
      <c r="E3577" s="204">
        <v>4949.1610000000001</v>
      </c>
      <c r="F3577" s="204">
        <v>8155.4629999999997</v>
      </c>
      <c r="G3577" s="204">
        <v>8089.9430000000002</v>
      </c>
      <c r="H3577" s="204">
        <v>3327.0329999999999</v>
      </c>
      <c r="I3577" s="204">
        <v>5421.6559999999999</v>
      </c>
      <c r="J3577" s="204">
        <v>17979.582999999999</v>
      </c>
      <c r="K3577" s="204">
        <v>35026.099000000002</v>
      </c>
      <c r="L3577" s="204">
        <v>11861.766</v>
      </c>
    </row>
    <row r="3578" spans="1:12" x14ac:dyDescent="0.25">
      <c r="A3578" s="50" t="s">
        <v>3044</v>
      </c>
      <c r="B3578" s="50" t="s">
        <v>5097</v>
      </c>
      <c r="C3578" s="204">
        <v>603444.84499999997</v>
      </c>
      <c r="D3578" s="204">
        <v>583952.43099999998</v>
      </c>
      <c r="E3578" s="204">
        <v>601260.929</v>
      </c>
      <c r="F3578" s="204">
        <v>632816.09699999995</v>
      </c>
      <c r="G3578" s="204">
        <v>784680.64800000004</v>
      </c>
      <c r="H3578" s="204">
        <v>555567.43799999997</v>
      </c>
      <c r="I3578" s="204">
        <v>548924.37399999995</v>
      </c>
      <c r="J3578" s="204">
        <v>644905.35600000003</v>
      </c>
      <c r="K3578" s="204">
        <v>568185.94999999995</v>
      </c>
      <c r="L3578" s="204">
        <v>532273.39</v>
      </c>
    </row>
    <row r="3579" spans="1:12" x14ac:dyDescent="0.25">
      <c r="A3579" s="50" t="s">
        <v>4590</v>
      </c>
      <c r="B3579" s="50" t="s">
        <v>5098</v>
      </c>
      <c r="C3579" s="204">
        <v>58949.192000000003</v>
      </c>
      <c r="D3579" s="204">
        <v>78747.657999999996</v>
      </c>
      <c r="E3579" s="204">
        <v>114138.895</v>
      </c>
      <c r="F3579" s="204">
        <v>117092.671</v>
      </c>
      <c r="G3579" s="204">
        <v>131914.95300000001</v>
      </c>
      <c r="H3579" s="204">
        <v>127508.504</v>
      </c>
      <c r="I3579" s="204">
        <v>126755.913</v>
      </c>
      <c r="J3579" s="204">
        <v>127113.204</v>
      </c>
      <c r="K3579" s="204">
        <v>166690.80499999999</v>
      </c>
      <c r="L3579" s="204">
        <v>153780.201</v>
      </c>
    </row>
    <row r="3580" spans="1:12" x14ac:dyDescent="0.25">
      <c r="A3580" s="50" t="s">
        <v>9701</v>
      </c>
      <c r="B3580" s="50" t="s">
        <v>9702</v>
      </c>
      <c r="C3580" s="204">
        <v>348522.54800000001</v>
      </c>
      <c r="D3580" s="204">
        <v>342148.62800000003</v>
      </c>
      <c r="E3580" s="204">
        <v>368067.15899999999</v>
      </c>
      <c r="F3580" s="204">
        <v>385611.049</v>
      </c>
      <c r="G3580" s="204">
        <v>384129.08600000001</v>
      </c>
      <c r="H3580" s="204">
        <v>367746.75799999997</v>
      </c>
      <c r="I3580" s="204">
        <v>407936.571</v>
      </c>
      <c r="J3580" s="204">
        <v>455342.97600000002</v>
      </c>
      <c r="K3580" s="204">
        <v>379316.56</v>
      </c>
      <c r="L3580" s="204">
        <v>468708.7</v>
      </c>
    </row>
    <row r="3581" spans="1:12" x14ac:dyDescent="0.25">
      <c r="A3581" s="50" t="s">
        <v>4260</v>
      </c>
      <c r="B3581" s="50" t="s">
        <v>5099</v>
      </c>
      <c r="C3581" s="204">
        <v>67170.813999999998</v>
      </c>
      <c r="D3581" s="204">
        <v>65300.98</v>
      </c>
      <c r="E3581" s="204">
        <v>79533.793000000005</v>
      </c>
      <c r="F3581" s="204">
        <v>112318.75599999999</v>
      </c>
      <c r="G3581" s="204">
        <v>116460.355</v>
      </c>
      <c r="H3581" s="204">
        <v>110609.38800000001</v>
      </c>
      <c r="I3581" s="204">
        <v>128889.485</v>
      </c>
      <c r="J3581" s="204">
        <v>130883.76</v>
      </c>
      <c r="K3581" s="204">
        <v>138456.68799999999</v>
      </c>
      <c r="L3581" s="204">
        <v>114360.099</v>
      </c>
    </row>
    <row r="3582" spans="1:12" x14ac:dyDescent="0.25">
      <c r="A3582" s="50" t="s">
        <v>9819</v>
      </c>
      <c r="B3582" s="50" t="s">
        <v>9820</v>
      </c>
      <c r="C3582" s="204">
        <v>60081.053999999996</v>
      </c>
      <c r="D3582" s="204">
        <v>64012.834000000003</v>
      </c>
      <c r="E3582" s="204">
        <v>67154.638999999996</v>
      </c>
      <c r="F3582" s="204">
        <v>65763.614000000001</v>
      </c>
      <c r="G3582" s="204">
        <v>67417.850999999995</v>
      </c>
      <c r="H3582" s="204">
        <v>64509.703000000001</v>
      </c>
      <c r="I3582" s="204">
        <v>76133.714999999997</v>
      </c>
      <c r="J3582" s="204">
        <v>81191.868000000002</v>
      </c>
      <c r="K3582" s="204">
        <v>62181.777000000002</v>
      </c>
      <c r="L3582" s="204">
        <v>66391.827999999994</v>
      </c>
    </row>
    <row r="3583" spans="1:12" x14ac:dyDescent="0.25">
      <c r="A3583" s="50" t="s">
        <v>4208</v>
      </c>
      <c r="B3583" s="50" t="s">
        <v>5100</v>
      </c>
      <c r="C3583" s="204">
        <v>88956.883000000002</v>
      </c>
      <c r="D3583" s="204">
        <v>89417.842999999993</v>
      </c>
      <c r="E3583" s="204">
        <v>92329.005000000005</v>
      </c>
      <c r="F3583" s="204">
        <v>114611.698</v>
      </c>
      <c r="G3583" s="204">
        <v>134325.36199999999</v>
      </c>
      <c r="H3583" s="204">
        <v>121042.284</v>
      </c>
      <c r="I3583" s="204">
        <v>153943.565</v>
      </c>
      <c r="J3583" s="204">
        <v>164727.60999999999</v>
      </c>
      <c r="K3583" s="204">
        <v>148033.03400000001</v>
      </c>
      <c r="L3583" s="204">
        <v>157569.59299999999</v>
      </c>
    </row>
    <row r="3584" spans="1:12" x14ac:dyDescent="0.25">
      <c r="A3584" s="50" t="s">
        <v>9703</v>
      </c>
      <c r="B3584" s="50" t="s">
        <v>9704</v>
      </c>
      <c r="C3584" s="204">
        <v>32762.063999999998</v>
      </c>
      <c r="D3584" s="204">
        <v>32141.053</v>
      </c>
      <c r="E3584" s="204">
        <v>41184.521999999997</v>
      </c>
      <c r="F3584" s="204">
        <v>35757.962</v>
      </c>
      <c r="G3584" s="204">
        <v>40599.464</v>
      </c>
      <c r="H3584" s="204">
        <v>35556.620000000003</v>
      </c>
      <c r="I3584" s="204">
        <v>40042.911999999997</v>
      </c>
      <c r="J3584" s="204">
        <v>49964.866999999998</v>
      </c>
      <c r="K3584" s="204">
        <v>37415.885999999999</v>
      </c>
      <c r="L3584" s="204">
        <v>35786.756999999998</v>
      </c>
    </row>
    <row r="3585" spans="1:12" x14ac:dyDescent="0.25">
      <c r="A3585" s="50" t="s">
        <v>9998</v>
      </c>
      <c r="B3585" s="50" t="s">
        <v>9999</v>
      </c>
      <c r="C3585" s="204">
        <v>22260.963</v>
      </c>
      <c r="D3585" s="204">
        <v>28530.646000000001</v>
      </c>
      <c r="E3585" s="204">
        <v>21363.378000000001</v>
      </c>
      <c r="F3585" s="204">
        <v>26849.742999999999</v>
      </c>
      <c r="G3585" s="204">
        <v>28445.737000000001</v>
      </c>
      <c r="H3585" s="204">
        <v>28146.846000000001</v>
      </c>
      <c r="I3585" s="204">
        <v>17405.303</v>
      </c>
      <c r="J3585" s="204">
        <v>9652.8889999999992</v>
      </c>
      <c r="K3585" s="204">
        <v>19127.246999999999</v>
      </c>
      <c r="L3585" s="204">
        <v>22582.858</v>
      </c>
    </row>
    <row r="3586" spans="1:12" x14ac:dyDescent="0.25">
      <c r="A3586" s="50" t="s">
        <v>4381</v>
      </c>
      <c r="B3586" s="50" t="s">
        <v>5101</v>
      </c>
      <c r="C3586" s="204">
        <v>2434918.2599999998</v>
      </c>
      <c r="D3586" s="204">
        <v>2490635.0729999999</v>
      </c>
      <c r="E3586" s="204">
        <v>2740035.0669999998</v>
      </c>
      <c r="F3586" s="204">
        <v>3018794.3739999998</v>
      </c>
      <c r="G3586" s="204">
        <v>3135551.7829999998</v>
      </c>
      <c r="H3586" s="204">
        <v>2948513.6349999998</v>
      </c>
      <c r="I3586" s="204">
        <v>3340794.74</v>
      </c>
      <c r="J3586" s="204">
        <v>3415117.787</v>
      </c>
      <c r="K3586" s="204">
        <v>2957361.196</v>
      </c>
      <c r="L3586" s="204">
        <v>3131557.9109999998</v>
      </c>
    </row>
    <row r="3587" spans="1:12" x14ac:dyDescent="0.25">
      <c r="A3587" s="50" t="s">
        <v>4382</v>
      </c>
      <c r="B3587" s="50" t="s">
        <v>5102</v>
      </c>
      <c r="C3587" s="204">
        <v>45728.478000000003</v>
      </c>
      <c r="D3587" s="204">
        <v>48544.557999999997</v>
      </c>
      <c r="E3587" s="204">
        <v>40246.385000000002</v>
      </c>
      <c r="F3587" s="204">
        <v>37383.286999999997</v>
      </c>
      <c r="G3587" s="204">
        <v>40461.481</v>
      </c>
      <c r="H3587" s="204">
        <v>44577.673000000003</v>
      </c>
      <c r="I3587" s="204">
        <v>45560.868000000002</v>
      </c>
      <c r="J3587" s="204">
        <v>49155.9</v>
      </c>
      <c r="K3587" s="204">
        <v>50697.991999999998</v>
      </c>
      <c r="L3587" s="204">
        <v>54004.002</v>
      </c>
    </row>
    <row r="3588" spans="1:12" x14ac:dyDescent="0.25">
      <c r="A3588" s="50" t="s">
        <v>10000</v>
      </c>
      <c r="B3588" s="50" t="s">
        <v>10001</v>
      </c>
      <c r="C3588" s="204">
        <v>688996.11</v>
      </c>
      <c r="D3588" s="204">
        <v>955324.04799999995</v>
      </c>
      <c r="E3588" s="204">
        <v>993280.54799999995</v>
      </c>
      <c r="F3588" s="204">
        <v>977069.80900000001</v>
      </c>
      <c r="G3588" s="204">
        <v>1008011.149</v>
      </c>
      <c r="H3588" s="204">
        <v>1279905.037</v>
      </c>
      <c r="I3588" s="204">
        <v>1488922.8230000001</v>
      </c>
      <c r="J3588" s="204">
        <v>1746038.926</v>
      </c>
      <c r="K3588" s="204">
        <v>1320854.878</v>
      </c>
      <c r="L3588" s="204">
        <v>1475594.379</v>
      </c>
    </row>
    <row r="3589" spans="1:12" x14ac:dyDescent="0.25">
      <c r="A3589" s="50" t="s">
        <v>4634</v>
      </c>
      <c r="B3589" s="50" t="s">
        <v>5105</v>
      </c>
      <c r="C3589" s="204">
        <v>375907.24599999998</v>
      </c>
      <c r="D3589" s="204">
        <v>398806.06800000003</v>
      </c>
      <c r="E3589" s="204">
        <v>478895.18199999997</v>
      </c>
      <c r="F3589" s="204">
        <v>471582.40500000003</v>
      </c>
      <c r="G3589" s="204">
        <v>586962.84699999995</v>
      </c>
      <c r="H3589" s="204">
        <v>485458.52500000002</v>
      </c>
      <c r="I3589" s="204">
        <v>576649.23699999996</v>
      </c>
      <c r="J3589" s="204">
        <v>711564.32499999995</v>
      </c>
      <c r="K3589" s="204">
        <v>613744.44799999997</v>
      </c>
      <c r="L3589" s="204">
        <v>577734.18500000006</v>
      </c>
    </row>
    <row r="3590" spans="1:12" x14ac:dyDescent="0.25">
      <c r="A3590" s="50" t="s">
        <v>10002</v>
      </c>
      <c r="B3590" s="50" t="s">
        <v>10003</v>
      </c>
      <c r="C3590" s="204">
        <v>267682.14299999998</v>
      </c>
      <c r="D3590" s="204">
        <v>313866.28499999997</v>
      </c>
      <c r="E3590" s="204">
        <v>419958.17700000003</v>
      </c>
      <c r="F3590" s="204">
        <v>411872.50599999999</v>
      </c>
      <c r="G3590" s="204">
        <v>448844.83100000001</v>
      </c>
      <c r="H3590" s="204">
        <v>453341.41499999998</v>
      </c>
      <c r="I3590" s="204">
        <v>450528.91899999999</v>
      </c>
      <c r="J3590" s="204">
        <v>544655.46200000006</v>
      </c>
      <c r="K3590" s="204">
        <v>492641.05200000003</v>
      </c>
      <c r="L3590" s="204">
        <v>750594.299</v>
      </c>
    </row>
    <row r="3591" spans="1:12" x14ac:dyDescent="0.25">
      <c r="A3591" s="50" t="s">
        <v>2584</v>
      </c>
      <c r="B3591" s="50" t="s">
        <v>5106</v>
      </c>
      <c r="C3591" s="204">
        <v>243726.00200000001</v>
      </c>
      <c r="D3591" s="204">
        <v>269549.70199999999</v>
      </c>
      <c r="E3591" s="204">
        <v>64962.525000000001</v>
      </c>
      <c r="F3591" s="204">
        <v>303000.13400000002</v>
      </c>
      <c r="G3591" s="204">
        <v>352614.70199999999</v>
      </c>
      <c r="H3591" s="204">
        <v>333202.79599999997</v>
      </c>
      <c r="I3591" s="204">
        <v>198994.69200000001</v>
      </c>
      <c r="J3591" s="204">
        <v>87736.615000000005</v>
      </c>
      <c r="K3591" s="204">
        <v>113959.144</v>
      </c>
      <c r="L3591" s="204">
        <v>134251.50200000001</v>
      </c>
    </row>
    <row r="3592" spans="1:12" x14ac:dyDescent="0.25">
      <c r="A3592" s="50" t="s">
        <v>4511</v>
      </c>
      <c r="B3592" s="50" t="s">
        <v>5107</v>
      </c>
      <c r="C3592" s="204">
        <v>290761.37800000003</v>
      </c>
      <c r="D3592" s="204">
        <v>345675.15899999999</v>
      </c>
      <c r="E3592" s="204">
        <v>366182.84299999999</v>
      </c>
      <c r="F3592" s="204">
        <v>374864.10100000002</v>
      </c>
      <c r="G3592" s="204">
        <v>405060.84499999997</v>
      </c>
      <c r="H3592" s="204">
        <v>429372.147</v>
      </c>
      <c r="I3592" s="204">
        <v>517405.52100000001</v>
      </c>
      <c r="J3592" s="204">
        <v>644712.46299999999</v>
      </c>
      <c r="K3592" s="204">
        <v>610729.34299999999</v>
      </c>
      <c r="L3592" s="204">
        <v>691218.22499999998</v>
      </c>
    </row>
    <row r="3593" spans="1:12" x14ac:dyDescent="0.25">
      <c r="A3593" s="50" t="s">
        <v>9834</v>
      </c>
      <c r="B3593" s="50" t="s">
        <v>9835</v>
      </c>
      <c r="C3593" s="204">
        <v>47870.885999999999</v>
      </c>
      <c r="D3593" s="204">
        <v>50709.046000000002</v>
      </c>
      <c r="E3593" s="204">
        <v>46829.023999999998</v>
      </c>
      <c r="F3593" s="204">
        <v>42329.811999999998</v>
      </c>
      <c r="G3593" s="204">
        <v>45359.864000000001</v>
      </c>
      <c r="H3593" s="204">
        <v>49379.964</v>
      </c>
      <c r="I3593" s="204">
        <v>68276.203999999998</v>
      </c>
      <c r="J3593" s="204">
        <v>83279.074999999997</v>
      </c>
      <c r="K3593" s="204">
        <v>73314.263000000006</v>
      </c>
      <c r="L3593" s="204">
        <v>41036.171999999999</v>
      </c>
    </row>
    <row r="3594" spans="1:12" x14ac:dyDescent="0.25">
      <c r="A3594" s="50" t="s">
        <v>3405</v>
      </c>
      <c r="B3594" s="50" t="s">
        <v>5108</v>
      </c>
      <c r="C3594" s="204">
        <v>102791.227</v>
      </c>
      <c r="D3594" s="204">
        <v>98378.951000000001</v>
      </c>
      <c r="E3594" s="204">
        <v>115856.397</v>
      </c>
      <c r="F3594" s="204">
        <v>145462.09099999999</v>
      </c>
      <c r="G3594" s="204">
        <v>104444.798</v>
      </c>
      <c r="H3594" s="204">
        <v>100254.01</v>
      </c>
      <c r="I3594" s="204">
        <v>106754.409</v>
      </c>
      <c r="J3594" s="204">
        <v>111959.837</v>
      </c>
      <c r="K3594" s="204">
        <v>136458.52299999999</v>
      </c>
      <c r="L3594" s="204">
        <v>113815.122</v>
      </c>
    </row>
    <row r="3595" spans="1:12" x14ac:dyDescent="0.25">
      <c r="A3595" s="50" t="s">
        <v>3152</v>
      </c>
      <c r="B3595" s="50" t="s">
        <v>5109</v>
      </c>
      <c r="C3595" s="204">
        <v>193763.258</v>
      </c>
      <c r="D3595" s="204">
        <v>194232.03400000001</v>
      </c>
      <c r="E3595" s="204">
        <v>246589.32500000001</v>
      </c>
      <c r="F3595" s="204">
        <v>271586.68</v>
      </c>
      <c r="G3595" s="204">
        <v>300123.47700000001</v>
      </c>
      <c r="H3595" s="204">
        <v>249161.698</v>
      </c>
      <c r="I3595" s="204">
        <v>302877.80499999999</v>
      </c>
      <c r="J3595" s="204">
        <v>319514.14199999999</v>
      </c>
      <c r="K3595" s="204">
        <v>347240.24300000002</v>
      </c>
      <c r="L3595" s="204">
        <v>464547.93300000002</v>
      </c>
    </row>
    <row r="3596" spans="1:12" x14ac:dyDescent="0.25">
      <c r="A3596" s="50" t="s">
        <v>852</v>
      </c>
      <c r="B3596" s="50" t="s">
        <v>5110</v>
      </c>
      <c r="C3596" s="204">
        <v>250038.80600000001</v>
      </c>
      <c r="D3596" s="204">
        <v>207159.03200000001</v>
      </c>
      <c r="E3596" s="204">
        <v>254863.981</v>
      </c>
      <c r="F3596" s="204">
        <v>239439.27499999999</v>
      </c>
      <c r="G3596" s="204">
        <v>216663.09599999999</v>
      </c>
      <c r="H3596" s="204">
        <v>229269.783</v>
      </c>
      <c r="I3596" s="204">
        <v>231140.715</v>
      </c>
      <c r="J3596" s="204">
        <v>271811.53399999999</v>
      </c>
      <c r="K3596" s="204">
        <v>316593.95500000002</v>
      </c>
      <c r="L3596" s="204">
        <v>293063.54800000001</v>
      </c>
    </row>
    <row r="3597" spans="1:12" x14ac:dyDescent="0.25">
      <c r="A3597" s="50" t="s">
        <v>3582</v>
      </c>
      <c r="B3597" s="50" t="s">
        <v>5111</v>
      </c>
      <c r="C3597" s="204">
        <v>684930.69</v>
      </c>
      <c r="D3597" s="204">
        <v>649950.82700000005</v>
      </c>
      <c r="E3597" s="204">
        <v>522078.29599999997</v>
      </c>
      <c r="F3597" s="204">
        <v>671669.71799999999</v>
      </c>
      <c r="G3597" s="204">
        <v>892720.06299999997</v>
      </c>
      <c r="H3597" s="204">
        <v>615553.95200000005</v>
      </c>
      <c r="I3597" s="204">
        <v>677793.14800000004</v>
      </c>
      <c r="J3597" s="204">
        <v>809835.71100000001</v>
      </c>
      <c r="K3597" s="204">
        <v>1126131.409</v>
      </c>
      <c r="L3597" s="204">
        <v>954519.23800000001</v>
      </c>
    </row>
    <row r="3598" spans="1:12" x14ac:dyDescent="0.25">
      <c r="A3598" s="50" t="s">
        <v>2634</v>
      </c>
      <c r="B3598" s="50" t="s">
        <v>5114</v>
      </c>
      <c r="C3598" s="204">
        <v>1006547.97</v>
      </c>
      <c r="D3598" s="204">
        <v>948217.125</v>
      </c>
      <c r="E3598" s="204">
        <v>709823.39099999995</v>
      </c>
      <c r="F3598" s="204">
        <v>777633.10600000003</v>
      </c>
      <c r="G3598" s="204">
        <v>747628.49600000004</v>
      </c>
      <c r="H3598" s="204">
        <v>571381.74199999997</v>
      </c>
      <c r="I3598" s="204">
        <v>778521.78700000001</v>
      </c>
      <c r="J3598" s="204">
        <v>924140.03200000001</v>
      </c>
      <c r="K3598" s="204">
        <v>1007795.845</v>
      </c>
      <c r="L3598" s="204">
        <v>874778.76100000006</v>
      </c>
    </row>
    <row r="3599" spans="1:12" x14ac:dyDescent="0.25">
      <c r="A3599" s="50" t="s">
        <v>4168</v>
      </c>
      <c r="B3599" s="50" t="s">
        <v>5115</v>
      </c>
      <c r="C3599" s="204">
        <v>501911.14799999999</v>
      </c>
      <c r="D3599" s="204">
        <v>658441.49</v>
      </c>
      <c r="E3599" s="204">
        <v>558433.38800000004</v>
      </c>
      <c r="F3599" s="204">
        <v>586587.39500000002</v>
      </c>
      <c r="G3599" s="204">
        <v>653774.41099999996</v>
      </c>
      <c r="H3599" s="204">
        <v>627485.34900000005</v>
      </c>
      <c r="I3599" s="204">
        <v>623240.36899999995</v>
      </c>
      <c r="J3599" s="204">
        <v>770759.94700000004</v>
      </c>
      <c r="K3599" s="204">
        <v>897235.51300000004</v>
      </c>
      <c r="L3599" s="204">
        <v>923847.77</v>
      </c>
    </row>
    <row r="3600" spans="1:12" x14ac:dyDescent="0.25">
      <c r="A3600" s="50" t="s">
        <v>4209</v>
      </c>
      <c r="B3600" s="50" t="s">
        <v>5116</v>
      </c>
      <c r="C3600" s="204">
        <v>415854.12400000001</v>
      </c>
      <c r="D3600" s="204">
        <v>481450.88199999998</v>
      </c>
      <c r="E3600" s="204">
        <v>549127.28099999996</v>
      </c>
      <c r="F3600" s="204">
        <v>621286.34499999997</v>
      </c>
      <c r="G3600" s="204">
        <v>620544.505</v>
      </c>
      <c r="H3600" s="204">
        <v>435280.83899999998</v>
      </c>
      <c r="I3600" s="204">
        <v>690267.39</v>
      </c>
      <c r="J3600" s="204">
        <v>938184.99800000002</v>
      </c>
      <c r="K3600" s="204">
        <v>838861.96100000001</v>
      </c>
      <c r="L3600" s="204">
        <v>919248.43500000006</v>
      </c>
    </row>
    <row r="3601" spans="1:12" x14ac:dyDescent="0.25">
      <c r="A3601" s="50" t="s">
        <v>4633</v>
      </c>
      <c r="B3601" s="50" t="s">
        <v>5117</v>
      </c>
      <c r="C3601" s="204">
        <v>205236.02</v>
      </c>
      <c r="D3601" s="204">
        <v>245975.29300000001</v>
      </c>
      <c r="E3601" s="204">
        <v>236381.33199999999</v>
      </c>
      <c r="F3601" s="204">
        <v>285374.467</v>
      </c>
      <c r="G3601" s="204">
        <v>332462.76299999998</v>
      </c>
      <c r="H3601" s="204">
        <v>327036.59299999999</v>
      </c>
      <c r="I3601" s="204">
        <v>383091.337</v>
      </c>
      <c r="J3601" s="204">
        <v>564998.40800000005</v>
      </c>
      <c r="K3601" s="204">
        <v>667593.11800000002</v>
      </c>
      <c r="L3601" s="204">
        <v>677880.24699999997</v>
      </c>
    </row>
    <row r="3602" spans="1:12" x14ac:dyDescent="0.25">
      <c r="A3602" s="50" t="s">
        <v>10004</v>
      </c>
      <c r="B3602" s="50" t="s">
        <v>10005</v>
      </c>
      <c r="C3602" s="204">
        <v>44251.165000000001</v>
      </c>
      <c r="D3602" s="204">
        <v>63280.252999999997</v>
      </c>
      <c r="E3602" s="204">
        <v>79481.604000000007</v>
      </c>
      <c r="F3602" s="204">
        <v>75714.202000000005</v>
      </c>
      <c r="G3602" s="204">
        <v>94191.232999999993</v>
      </c>
      <c r="H3602" s="204">
        <v>85759.476999999999</v>
      </c>
      <c r="I3602" s="204">
        <v>92047.22</v>
      </c>
      <c r="J3602" s="204">
        <v>125992.393</v>
      </c>
      <c r="K3602" s="204">
        <v>75109.808999999994</v>
      </c>
      <c r="L3602" s="204">
        <v>54759.097000000002</v>
      </c>
    </row>
    <row r="3603" spans="1:12" x14ac:dyDescent="0.25">
      <c r="A3603" s="50" t="s">
        <v>4587</v>
      </c>
      <c r="B3603" s="50" t="s">
        <v>5118</v>
      </c>
      <c r="C3603" s="204">
        <v>802286.36800000002</v>
      </c>
      <c r="D3603" s="204">
        <v>919690.78200000001</v>
      </c>
      <c r="E3603" s="204">
        <v>910969.33</v>
      </c>
      <c r="F3603" s="204">
        <v>1056983.9339999999</v>
      </c>
      <c r="G3603" s="204">
        <v>1260489.196</v>
      </c>
      <c r="H3603" s="204">
        <v>1281708.7560000001</v>
      </c>
      <c r="I3603" s="204">
        <v>1614984.682</v>
      </c>
      <c r="J3603" s="204">
        <v>2079929.902</v>
      </c>
      <c r="K3603" s="204">
        <v>1928622.2250000001</v>
      </c>
      <c r="L3603" s="204">
        <v>1860392.3119999999</v>
      </c>
    </row>
    <row r="3604" spans="1:12" x14ac:dyDescent="0.25">
      <c r="A3604" s="50" t="s">
        <v>4588</v>
      </c>
      <c r="B3604" s="50" t="s">
        <v>5119</v>
      </c>
      <c r="C3604" s="204">
        <v>81065.686000000002</v>
      </c>
      <c r="D3604" s="204">
        <v>100920.681</v>
      </c>
      <c r="E3604" s="204">
        <v>100390.21799999999</v>
      </c>
      <c r="F3604" s="204">
        <v>122421.012</v>
      </c>
      <c r="G3604" s="204">
        <v>164327.69699999999</v>
      </c>
      <c r="H3604" s="204">
        <v>164531.22500000001</v>
      </c>
      <c r="I3604" s="204">
        <v>178137.266</v>
      </c>
      <c r="J3604" s="204">
        <v>218652.587</v>
      </c>
      <c r="K3604" s="204">
        <v>155142.92300000001</v>
      </c>
      <c r="L3604" s="204">
        <v>171827.64600000001</v>
      </c>
    </row>
    <row r="3605" spans="1:12" x14ac:dyDescent="0.25">
      <c r="A3605" s="50" t="s">
        <v>4432</v>
      </c>
      <c r="B3605" s="50" t="s">
        <v>5120</v>
      </c>
      <c r="C3605" s="204">
        <v>26016.749</v>
      </c>
      <c r="D3605" s="204">
        <v>13236.243</v>
      </c>
      <c r="E3605" s="204">
        <v>20234.057000000001</v>
      </c>
      <c r="F3605" s="204">
        <v>20877.491999999998</v>
      </c>
      <c r="G3605" s="204">
        <v>25267.722000000002</v>
      </c>
      <c r="H3605" s="204">
        <v>21713.703000000001</v>
      </c>
      <c r="I3605" s="204">
        <v>28956.723000000002</v>
      </c>
      <c r="J3605" s="204">
        <v>30500.899000000001</v>
      </c>
      <c r="K3605" s="204">
        <v>31227.087</v>
      </c>
      <c r="L3605" s="204">
        <v>26613.101999999999</v>
      </c>
    </row>
    <row r="3606" spans="1:12" x14ac:dyDescent="0.25">
      <c r="A3606" s="50" t="s">
        <v>4338</v>
      </c>
      <c r="B3606" s="50" t="s">
        <v>5121</v>
      </c>
      <c r="C3606" s="204">
        <v>2900746.395</v>
      </c>
      <c r="D3606" s="204">
        <v>3283498.1910000001</v>
      </c>
      <c r="E3606" s="204">
        <v>3625583.1779999998</v>
      </c>
      <c r="F3606" s="204">
        <v>3686592.824</v>
      </c>
      <c r="G3606" s="204">
        <v>3828407.048</v>
      </c>
      <c r="H3606" s="204">
        <v>4732122.4680000003</v>
      </c>
      <c r="I3606" s="204">
        <v>5971975.6169999996</v>
      </c>
      <c r="J3606" s="204">
        <v>7143744.7039999999</v>
      </c>
      <c r="K3606" s="204">
        <v>7574803.4280000003</v>
      </c>
      <c r="L3606" s="204">
        <v>7347655.8969999999</v>
      </c>
    </row>
    <row r="3607" spans="1:12" x14ac:dyDescent="0.25">
      <c r="A3607" s="50" t="s">
        <v>4256</v>
      </c>
      <c r="B3607" s="50" t="s">
        <v>5122</v>
      </c>
      <c r="C3607" s="204">
        <v>639911.13100000005</v>
      </c>
      <c r="D3607" s="204">
        <v>685380.67099999997</v>
      </c>
      <c r="E3607" s="204">
        <v>670153.33499999996</v>
      </c>
      <c r="F3607" s="204">
        <v>706099.50899999996</v>
      </c>
      <c r="G3607" s="204">
        <v>620801.08799999999</v>
      </c>
      <c r="H3607" s="204">
        <v>663978.47400000005</v>
      </c>
      <c r="I3607" s="204">
        <v>715124.63100000005</v>
      </c>
      <c r="J3607" s="204">
        <v>901627.98300000001</v>
      </c>
      <c r="K3607" s="204">
        <v>961286.87399999995</v>
      </c>
      <c r="L3607" s="204">
        <v>937506.48100000003</v>
      </c>
    </row>
    <row r="3608" spans="1:12" x14ac:dyDescent="0.25">
      <c r="A3608" s="50" t="s">
        <v>4589</v>
      </c>
      <c r="B3608" s="50" t="s">
        <v>5123</v>
      </c>
      <c r="C3608" s="204">
        <v>2355897.3319999999</v>
      </c>
      <c r="D3608" s="204">
        <v>2677163.9029999999</v>
      </c>
      <c r="E3608" s="204">
        <v>3030398.7179999999</v>
      </c>
      <c r="F3608" s="204">
        <v>3340797.622</v>
      </c>
      <c r="G3608" s="204">
        <v>3401157.9049999998</v>
      </c>
      <c r="H3608" s="204">
        <v>3095841.4139999999</v>
      </c>
      <c r="I3608" s="204">
        <v>3389468.7349999999</v>
      </c>
      <c r="J3608" s="204">
        <v>3743810.2480000001</v>
      </c>
      <c r="K3608" s="204">
        <v>3763304.3670000001</v>
      </c>
      <c r="L3608" s="204">
        <v>4402076.2620000001</v>
      </c>
    </row>
    <row r="3609" spans="1:12" x14ac:dyDescent="0.25">
      <c r="A3609" s="50" t="s">
        <v>4257</v>
      </c>
      <c r="B3609" s="50" t="s">
        <v>5124</v>
      </c>
      <c r="C3609" s="204">
        <v>6306180.2400000002</v>
      </c>
      <c r="D3609" s="204">
        <v>7319362.5470000003</v>
      </c>
      <c r="E3609" s="204">
        <v>8547679.7339999992</v>
      </c>
      <c r="F3609" s="204">
        <v>9170666.2589999996</v>
      </c>
      <c r="G3609" s="204">
        <v>10097917.630000001</v>
      </c>
      <c r="H3609" s="204">
        <v>10073285.444</v>
      </c>
      <c r="I3609" s="204">
        <v>11544296.459000001</v>
      </c>
      <c r="J3609" s="204">
        <v>13845255.26</v>
      </c>
      <c r="K3609" s="204">
        <v>12560529.373</v>
      </c>
      <c r="L3609" s="204">
        <v>12961285.181</v>
      </c>
    </row>
    <row r="3610" spans="1:12" x14ac:dyDescent="0.25">
      <c r="A3610" s="50" t="s">
        <v>4135</v>
      </c>
      <c r="B3610" s="50" t="s">
        <v>5125</v>
      </c>
      <c r="C3610" s="204">
        <v>1410080.7379999999</v>
      </c>
      <c r="D3610" s="204">
        <v>1743461.871</v>
      </c>
      <c r="E3610" s="204">
        <v>1870908.6189999999</v>
      </c>
      <c r="F3610" s="204">
        <v>2014775.736</v>
      </c>
      <c r="G3610" s="204">
        <v>2305979.1869999999</v>
      </c>
      <c r="H3610" s="204">
        <v>2015951.6359999999</v>
      </c>
      <c r="I3610" s="204">
        <v>2029607.66</v>
      </c>
      <c r="J3610" s="204">
        <v>2469873.8620000002</v>
      </c>
      <c r="K3610" s="204">
        <v>2972468.1839999999</v>
      </c>
      <c r="L3610" s="204">
        <v>2538848.7080000001</v>
      </c>
    </row>
    <row r="3611" spans="1:12" x14ac:dyDescent="0.25">
      <c r="A3611" s="50" t="s">
        <v>1744</v>
      </c>
      <c r="B3611" s="50" t="s">
        <v>5126</v>
      </c>
      <c r="C3611" s="204">
        <v>36411.705000000002</v>
      </c>
      <c r="D3611" s="204">
        <v>36902.616000000002</v>
      </c>
      <c r="E3611" s="204">
        <v>49055.235999999997</v>
      </c>
      <c r="F3611" s="204">
        <v>52817.605000000003</v>
      </c>
      <c r="G3611" s="204">
        <v>50735.849000000002</v>
      </c>
      <c r="H3611" s="204">
        <v>53167.150999999998</v>
      </c>
      <c r="I3611" s="204">
        <v>64480.587</v>
      </c>
      <c r="J3611" s="204">
        <v>64959.815000000002</v>
      </c>
      <c r="K3611" s="204">
        <v>76125.675000000003</v>
      </c>
      <c r="L3611" s="204">
        <v>57314.555</v>
      </c>
    </row>
    <row r="3612" spans="1:12" x14ac:dyDescent="0.25">
      <c r="A3612" s="50" t="s">
        <v>3466</v>
      </c>
      <c r="B3612" s="50" t="s">
        <v>5127</v>
      </c>
      <c r="C3612" s="204">
        <v>201372.41099999999</v>
      </c>
      <c r="D3612" s="204">
        <v>200663.364</v>
      </c>
      <c r="E3612" s="204">
        <v>150678.24600000001</v>
      </c>
      <c r="F3612" s="204">
        <v>142405.94899999999</v>
      </c>
      <c r="G3612" s="204">
        <v>178404.152</v>
      </c>
      <c r="H3612" s="204">
        <v>187790.4</v>
      </c>
      <c r="I3612" s="204">
        <v>207935.80900000001</v>
      </c>
      <c r="J3612" s="204">
        <v>204521.962</v>
      </c>
      <c r="K3612" s="204">
        <v>248174.7</v>
      </c>
      <c r="L3612" s="204">
        <v>222129.39199999999</v>
      </c>
    </row>
    <row r="3613" spans="1:12" x14ac:dyDescent="0.25">
      <c r="A3613" s="50" t="s">
        <v>4137</v>
      </c>
      <c r="B3613" s="50" t="s">
        <v>5128</v>
      </c>
      <c r="C3613" s="204">
        <v>342177.59600000002</v>
      </c>
      <c r="D3613" s="204">
        <v>377963.91800000001</v>
      </c>
      <c r="E3613" s="204">
        <v>456885.11</v>
      </c>
      <c r="F3613" s="204">
        <v>486043.321</v>
      </c>
      <c r="G3613" s="204">
        <v>606875.65099999995</v>
      </c>
      <c r="H3613" s="204">
        <v>488046.326</v>
      </c>
      <c r="I3613" s="204">
        <v>538905.58100000001</v>
      </c>
      <c r="J3613" s="204">
        <v>562627.28399999999</v>
      </c>
      <c r="K3613" s="204">
        <v>526626.04799999995</v>
      </c>
      <c r="L3613" s="204">
        <v>579221.92099999997</v>
      </c>
    </row>
    <row r="3614" spans="1:12" x14ac:dyDescent="0.25">
      <c r="A3614" s="50" t="s">
        <v>3731</v>
      </c>
      <c r="B3614" s="50" t="s">
        <v>5130</v>
      </c>
      <c r="C3614" s="204">
        <v>29427.778999999999</v>
      </c>
      <c r="D3614" s="204">
        <v>33814.440999999999</v>
      </c>
      <c r="E3614" s="204">
        <v>33860.610999999997</v>
      </c>
      <c r="F3614" s="204">
        <v>33121.103000000003</v>
      </c>
      <c r="G3614" s="204">
        <v>40774.311000000002</v>
      </c>
      <c r="H3614" s="204">
        <v>37582.803</v>
      </c>
      <c r="I3614" s="204">
        <v>40385.370000000003</v>
      </c>
      <c r="J3614" s="204">
        <v>49798.442000000003</v>
      </c>
      <c r="K3614" s="204">
        <v>48856.254999999997</v>
      </c>
      <c r="L3614" s="204">
        <v>51447.673999999999</v>
      </c>
    </row>
    <row r="3615" spans="1:12" x14ac:dyDescent="0.25">
      <c r="A3615" s="50" t="s">
        <v>1245</v>
      </c>
      <c r="B3615" s="50" t="s">
        <v>5131</v>
      </c>
      <c r="C3615" s="204">
        <v>286203.05800000002</v>
      </c>
      <c r="D3615" s="204">
        <v>299930.27399999998</v>
      </c>
      <c r="E3615" s="204">
        <v>341994.495</v>
      </c>
      <c r="F3615" s="204">
        <v>358827.152</v>
      </c>
      <c r="G3615" s="204">
        <v>370150.34499999997</v>
      </c>
      <c r="H3615" s="204">
        <v>354048.973</v>
      </c>
      <c r="I3615" s="204">
        <v>357076.505</v>
      </c>
      <c r="J3615" s="204">
        <v>434940.11800000002</v>
      </c>
      <c r="K3615" s="204">
        <v>429924.05499999999</v>
      </c>
      <c r="L3615" s="204">
        <v>460241.75400000002</v>
      </c>
    </row>
    <row r="3616" spans="1:12" x14ac:dyDescent="0.25">
      <c r="A3616" s="50" t="s">
        <v>3993</v>
      </c>
      <c r="B3616" s="50" t="s">
        <v>5132</v>
      </c>
      <c r="C3616" s="204">
        <v>610351.26599999995</v>
      </c>
      <c r="D3616" s="204">
        <v>638408.473</v>
      </c>
      <c r="E3616" s="204">
        <v>724676.21299999999</v>
      </c>
      <c r="F3616" s="204">
        <v>844841.98199999996</v>
      </c>
      <c r="G3616" s="204">
        <v>809924.34100000001</v>
      </c>
      <c r="H3616" s="204">
        <v>800258.11800000002</v>
      </c>
      <c r="I3616" s="204">
        <v>913834.46</v>
      </c>
      <c r="J3616" s="204">
        <v>1045722.2830000001</v>
      </c>
      <c r="K3616" s="204">
        <v>893951.91500000004</v>
      </c>
      <c r="L3616" s="204">
        <v>764859.29799999995</v>
      </c>
    </row>
    <row r="3617" spans="1:12" x14ac:dyDescent="0.25">
      <c r="A3617" s="50" t="s">
        <v>1668</v>
      </c>
      <c r="B3617" s="50" t="s">
        <v>5133</v>
      </c>
      <c r="C3617" s="204">
        <v>520299.49699999997</v>
      </c>
      <c r="D3617" s="204">
        <v>531617.91</v>
      </c>
      <c r="E3617" s="204">
        <v>545956.00699999998</v>
      </c>
      <c r="F3617" s="204">
        <v>667254.89399999997</v>
      </c>
      <c r="G3617" s="204">
        <v>699679.88100000005</v>
      </c>
      <c r="H3617" s="204">
        <v>641377.62</v>
      </c>
      <c r="I3617" s="204">
        <v>771284.42200000002</v>
      </c>
      <c r="J3617" s="204">
        <v>834226.28300000005</v>
      </c>
      <c r="K3617" s="204">
        <v>1030424.816</v>
      </c>
      <c r="L3617" s="204">
        <v>1013982.959</v>
      </c>
    </row>
    <row r="3618" spans="1:12" x14ac:dyDescent="0.25">
      <c r="A3618" s="50" t="s">
        <v>4385</v>
      </c>
      <c r="B3618" s="50" t="s">
        <v>5134</v>
      </c>
      <c r="C3618" s="204">
        <v>520288.29599999997</v>
      </c>
      <c r="D3618" s="204">
        <v>492946.39899999998</v>
      </c>
      <c r="E3618" s="204">
        <v>499514.56300000002</v>
      </c>
      <c r="F3618" s="204">
        <v>672242.26</v>
      </c>
      <c r="G3618" s="204">
        <v>615175.28099999996</v>
      </c>
      <c r="H3618" s="204">
        <v>391272.17599999998</v>
      </c>
      <c r="I3618" s="204">
        <v>402286.22700000001</v>
      </c>
      <c r="J3618" s="204">
        <v>493874.09399999998</v>
      </c>
      <c r="K3618" s="204">
        <v>400453.783</v>
      </c>
      <c r="L3618" s="204">
        <v>375637.08899999998</v>
      </c>
    </row>
    <row r="3619" spans="1:12" x14ac:dyDescent="0.25">
      <c r="A3619" s="50" t="s">
        <v>3123</v>
      </c>
      <c r="B3619" s="50" t="s">
        <v>5135</v>
      </c>
      <c r="C3619" s="204">
        <v>148403.02900000001</v>
      </c>
      <c r="D3619" s="204">
        <v>118619.77800000001</v>
      </c>
      <c r="E3619" s="204">
        <v>143741.462</v>
      </c>
      <c r="F3619" s="204">
        <v>105300.791</v>
      </c>
      <c r="G3619" s="204">
        <v>153062.86499999999</v>
      </c>
      <c r="H3619" s="204">
        <v>93263.33</v>
      </c>
      <c r="I3619" s="204">
        <v>93660.585000000006</v>
      </c>
      <c r="J3619" s="204">
        <v>87396.54</v>
      </c>
      <c r="K3619" s="204">
        <v>97410.138999999996</v>
      </c>
      <c r="L3619" s="204">
        <v>86397.732000000004</v>
      </c>
    </row>
    <row r="3620" spans="1:12" x14ac:dyDescent="0.25">
      <c r="A3620" s="50" t="s">
        <v>306</v>
      </c>
      <c r="B3620" s="50" t="s">
        <v>5136</v>
      </c>
      <c r="C3620" s="204">
        <v>634025.04099999997</v>
      </c>
      <c r="D3620" s="204">
        <v>596695.47499999998</v>
      </c>
      <c r="E3620" s="204">
        <v>592111.86600000004</v>
      </c>
      <c r="F3620" s="204">
        <v>575705.93000000005</v>
      </c>
      <c r="G3620" s="204">
        <v>469065.21899999998</v>
      </c>
      <c r="H3620" s="204">
        <v>361929.87300000002</v>
      </c>
      <c r="I3620" s="204">
        <v>480253.962</v>
      </c>
      <c r="J3620" s="204">
        <v>478348.99099999998</v>
      </c>
      <c r="K3620" s="204">
        <v>496895.56400000001</v>
      </c>
      <c r="L3620" s="204">
        <v>482506.83399999997</v>
      </c>
    </row>
    <row r="3621" spans="1:12" x14ac:dyDescent="0.25">
      <c r="A3621" s="50" t="s">
        <v>3198</v>
      </c>
      <c r="B3621" s="50" t="s">
        <v>5137</v>
      </c>
      <c r="C3621" s="204">
        <v>299935.35999999999</v>
      </c>
      <c r="D3621" s="204">
        <v>372763.42599999998</v>
      </c>
      <c r="E3621" s="204">
        <v>457268.30699999997</v>
      </c>
      <c r="F3621" s="204">
        <v>444481.87</v>
      </c>
      <c r="G3621" s="204">
        <v>464241.783</v>
      </c>
      <c r="H3621" s="204">
        <v>347069.56300000002</v>
      </c>
      <c r="I3621" s="204">
        <v>515599.83600000001</v>
      </c>
      <c r="J3621" s="204">
        <v>591324.43299999996</v>
      </c>
      <c r="K3621" s="204">
        <v>575400.10800000001</v>
      </c>
      <c r="L3621" s="204">
        <v>681313.32400000002</v>
      </c>
    </row>
    <row r="3622" spans="1:12" x14ac:dyDescent="0.25">
      <c r="A3622" s="50" t="s">
        <v>4512</v>
      </c>
      <c r="B3622" s="50" t="s">
        <v>5138</v>
      </c>
      <c r="C3622" s="204">
        <v>8142180.7379999999</v>
      </c>
      <c r="D3622" s="204">
        <v>8482042.2129999995</v>
      </c>
      <c r="E3622" s="204">
        <v>9342097.1850000005</v>
      </c>
      <c r="F3622" s="204">
        <v>9439113.4529999997</v>
      </c>
      <c r="G3622" s="204">
        <v>9682866.7280000001</v>
      </c>
      <c r="H3622" s="204">
        <v>9810525.5219999999</v>
      </c>
      <c r="I3622" s="204">
        <v>11410722.228</v>
      </c>
      <c r="J3622" s="204">
        <v>13101597.879000001</v>
      </c>
      <c r="K3622" s="204">
        <v>12123473.386</v>
      </c>
      <c r="L3622" s="204">
        <v>14537524.088</v>
      </c>
    </row>
    <row r="3623" spans="1:12" x14ac:dyDescent="0.25">
      <c r="A3623" s="50" t="s">
        <v>3477</v>
      </c>
      <c r="B3623" s="50" t="s">
        <v>5139</v>
      </c>
      <c r="C3623" s="204">
        <v>1247154.156</v>
      </c>
      <c r="D3623" s="204">
        <v>1021156.079</v>
      </c>
      <c r="E3623" s="204">
        <v>950459.68</v>
      </c>
      <c r="F3623" s="204">
        <v>1091277.9280000001</v>
      </c>
      <c r="G3623" s="204">
        <v>1137051.5209999999</v>
      </c>
      <c r="H3623" s="204">
        <v>1202591.4509999999</v>
      </c>
      <c r="I3623" s="204">
        <v>1292967.473</v>
      </c>
      <c r="J3623" s="204">
        <v>1634021.297</v>
      </c>
      <c r="K3623" s="204">
        <v>1703741.0319999999</v>
      </c>
      <c r="L3623" s="204">
        <v>1805268.0870000001</v>
      </c>
    </row>
    <row r="3624" spans="1:12" x14ac:dyDescent="0.25">
      <c r="A3624" s="50" t="s">
        <v>2923</v>
      </c>
      <c r="B3624" s="50" t="s">
        <v>5140</v>
      </c>
      <c r="C3624" s="204">
        <v>371079.03100000002</v>
      </c>
      <c r="D3624" s="204">
        <v>371688.16600000003</v>
      </c>
      <c r="E3624" s="204">
        <v>395447.38099999999</v>
      </c>
      <c r="F3624" s="204">
        <v>529516.43500000006</v>
      </c>
      <c r="G3624" s="204">
        <v>525956.96499999997</v>
      </c>
      <c r="H3624" s="204">
        <v>335698.46</v>
      </c>
      <c r="I3624" s="204">
        <v>329817.36</v>
      </c>
      <c r="J3624" s="204">
        <v>373641.92099999997</v>
      </c>
      <c r="K3624" s="204">
        <v>337464.799</v>
      </c>
      <c r="L3624" s="204">
        <v>447202.00199999998</v>
      </c>
    </row>
    <row r="3625" spans="1:12" x14ac:dyDescent="0.25">
      <c r="A3625" s="50" t="s">
        <v>160</v>
      </c>
      <c r="B3625" s="50" t="s">
        <v>5141</v>
      </c>
      <c r="C3625" s="204">
        <v>327185.06900000002</v>
      </c>
      <c r="D3625" s="204">
        <v>352087.00400000002</v>
      </c>
      <c r="E3625" s="204">
        <v>404583.685</v>
      </c>
      <c r="F3625" s="204">
        <v>408247.74900000001</v>
      </c>
      <c r="G3625" s="204">
        <v>500074.27500000002</v>
      </c>
      <c r="H3625" s="204">
        <v>448321.18300000002</v>
      </c>
      <c r="I3625" s="204">
        <v>532448.15500000003</v>
      </c>
      <c r="J3625" s="204">
        <v>665096.79200000002</v>
      </c>
      <c r="K3625" s="204">
        <v>655751.85</v>
      </c>
      <c r="L3625" s="204">
        <v>788892.30299999996</v>
      </c>
    </row>
    <row r="3626" spans="1:12" x14ac:dyDescent="0.25">
      <c r="A3626" s="50" t="s">
        <v>4026</v>
      </c>
      <c r="B3626" s="50" t="s">
        <v>5142</v>
      </c>
      <c r="C3626" s="204">
        <v>771676.47499999998</v>
      </c>
      <c r="D3626" s="204">
        <v>805476.20299999998</v>
      </c>
      <c r="E3626" s="204">
        <v>816748.77</v>
      </c>
      <c r="F3626" s="204">
        <v>855710.54099999997</v>
      </c>
      <c r="G3626" s="204">
        <v>807464.12699999998</v>
      </c>
      <c r="H3626" s="204">
        <v>763849.17500000005</v>
      </c>
      <c r="I3626" s="204">
        <v>853198.3</v>
      </c>
      <c r="J3626" s="204">
        <v>1020505.946</v>
      </c>
      <c r="K3626" s="204">
        <v>1073606.4480000001</v>
      </c>
      <c r="L3626" s="204">
        <v>1143781.257</v>
      </c>
    </row>
    <row r="3627" spans="1:12" x14ac:dyDescent="0.25">
      <c r="A3627" s="50" t="s">
        <v>4258</v>
      </c>
      <c r="B3627" s="50" t="s">
        <v>5143</v>
      </c>
      <c r="C3627" s="204">
        <v>465250.96600000001</v>
      </c>
      <c r="D3627" s="204">
        <v>598290.49800000002</v>
      </c>
      <c r="E3627" s="204">
        <v>595264.57299999997</v>
      </c>
      <c r="F3627" s="204">
        <v>717911.35400000005</v>
      </c>
      <c r="G3627" s="204">
        <v>614477.00600000005</v>
      </c>
      <c r="H3627" s="204">
        <v>629722.01399999997</v>
      </c>
      <c r="I3627" s="204">
        <v>755066.57799999998</v>
      </c>
      <c r="J3627" s="204">
        <v>799780.53599999996</v>
      </c>
      <c r="K3627" s="204">
        <v>915240.01599999995</v>
      </c>
      <c r="L3627" s="204">
        <v>859297.88199999998</v>
      </c>
    </row>
    <row r="3628" spans="1:12" x14ac:dyDescent="0.25">
      <c r="A3628" s="50" t="s">
        <v>4079</v>
      </c>
      <c r="B3628" s="50" t="s">
        <v>5144</v>
      </c>
      <c r="C3628" s="204">
        <v>385675.049</v>
      </c>
      <c r="D3628" s="204">
        <v>341952.57500000001</v>
      </c>
      <c r="E3628" s="204">
        <v>338626.95299999998</v>
      </c>
      <c r="F3628" s="204">
        <v>369827.84100000001</v>
      </c>
      <c r="G3628" s="204">
        <v>386613.33799999999</v>
      </c>
      <c r="H3628" s="204">
        <v>342871.67300000001</v>
      </c>
      <c r="I3628" s="204">
        <v>396743.38400000002</v>
      </c>
      <c r="J3628" s="204">
        <v>479431.25400000002</v>
      </c>
      <c r="K3628" s="204">
        <v>597840.57400000002</v>
      </c>
      <c r="L3628" s="204">
        <v>648148.04099999997</v>
      </c>
    </row>
    <row r="3629" spans="1:12" x14ac:dyDescent="0.25">
      <c r="A3629" s="50" t="s">
        <v>2804</v>
      </c>
      <c r="B3629" s="50" t="s">
        <v>5145</v>
      </c>
      <c r="C3629" s="204">
        <v>347510.41399999999</v>
      </c>
      <c r="D3629" s="204">
        <v>210022.57800000001</v>
      </c>
      <c r="E3629" s="204">
        <v>294761.84499999997</v>
      </c>
      <c r="F3629" s="204">
        <v>215432.43</v>
      </c>
      <c r="G3629" s="204">
        <v>191795.49900000001</v>
      </c>
      <c r="H3629" s="204">
        <v>234880.60500000001</v>
      </c>
      <c r="I3629" s="204">
        <v>220566.503</v>
      </c>
      <c r="J3629" s="204">
        <v>249640.46100000001</v>
      </c>
      <c r="K3629" s="204">
        <v>221089.69</v>
      </c>
      <c r="L3629" s="204">
        <v>265306.67800000001</v>
      </c>
    </row>
    <row r="3630" spans="1:12" x14ac:dyDescent="0.25">
      <c r="A3630" s="50" t="s">
        <v>4493</v>
      </c>
      <c r="B3630" s="50" t="s">
        <v>5146</v>
      </c>
      <c r="C3630" s="204">
        <v>186093.20199999999</v>
      </c>
      <c r="D3630" s="204">
        <v>177523.18799999999</v>
      </c>
      <c r="E3630" s="204">
        <v>170119.307</v>
      </c>
      <c r="F3630" s="204">
        <v>184152.57500000001</v>
      </c>
      <c r="G3630" s="204">
        <v>190990.35399999999</v>
      </c>
      <c r="H3630" s="204">
        <v>184614.59099999999</v>
      </c>
      <c r="I3630" s="204">
        <v>239348.72500000001</v>
      </c>
      <c r="J3630" s="204">
        <v>291566.00599999999</v>
      </c>
      <c r="K3630" s="204">
        <v>271249.36700000003</v>
      </c>
      <c r="L3630" s="204">
        <v>314208.82</v>
      </c>
    </row>
    <row r="3631" spans="1:12" x14ac:dyDescent="0.25">
      <c r="A3631" s="50" t="s">
        <v>3848</v>
      </c>
      <c r="B3631" s="50" t="s">
        <v>5148</v>
      </c>
      <c r="C3631" s="204">
        <v>443450.89199999999</v>
      </c>
      <c r="D3631" s="204">
        <v>604353.26199999999</v>
      </c>
      <c r="E3631" s="204">
        <v>721430.73199999996</v>
      </c>
      <c r="F3631" s="204">
        <v>649248.06499999994</v>
      </c>
      <c r="G3631" s="204">
        <v>654433.07799999998</v>
      </c>
      <c r="H3631" s="204">
        <v>681081.75100000005</v>
      </c>
      <c r="I3631" s="204">
        <v>860739.81900000002</v>
      </c>
      <c r="J3631" s="204">
        <v>1052036.9010000001</v>
      </c>
      <c r="K3631" s="204">
        <v>796511.12899999996</v>
      </c>
      <c r="L3631" s="204">
        <v>1006836.308</v>
      </c>
    </row>
    <row r="3632" spans="1:12" x14ac:dyDescent="0.25">
      <c r="A3632" s="50" t="s">
        <v>3509</v>
      </c>
      <c r="B3632" s="50" t="s">
        <v>5149</v>
      </c>
      <c r="C3632" s="204">
        <v>267901.337</v>
      </c>
      <c r="D3632" s="204">
        <v>271707.53700000001</v>
      </c>
      <c r="E3632" s="204">
        <v>306780.35100000002</v>
      </c>
      <c r="F3632" s="204">
        <v>313990.19400000002</v>
      </c>
      <c r="G3632" s="204">
        <v>292083.18400000001</v>
      </c>
      <c r="H3632" s="204">
        <v>273445.74</v>
      </c>
      <c r="I3632" s="204">
        <v>271134.59499999997</v>
      </c>
      <c r="J3632" s="204">
        <v>344014.50199999998</v>
      </c>
      <c r="K3632" s="204">
        <v>293127.69500000001</v>
      </c>
      <c r="L3632" s="204">
        <v>367142.09</v>
      </c>
    </row>
    <row r="3633" spans="1:12" x14ac:dyDescent="0.25">
      <c r="A3633" s="50" t="s">
        <v>2900</v>
      </c>
      <c r="B3633" s="50" t="s">
        <v>5150</v>
      </c>
      <c r="C3633" s="204">
        <v>198700.435</v>
      </c>
      <c r="D3633" s="204">
        <v>222681.21900000001</v>
      </c>
      <c r="E3633" s="204">
        <v>224792.94500000001</v>
      </c>
      <c r="F3633" s="204">
        <v>216184.36300000001</v>
      </c>
      <c r="G3633" s="204">
        <v>216431.52299999999</v>
      </c>
      <c r="H3633" s="204">
        <v>187466.128</v>
      </c>
      <c r="I3633" s="204">
        <v>190485.726</v>
      </c>
      <c r="J3633" s="204">
        <v>246695.065</v>
      </c>
      <c r="K3633" s="204">
        <v>210165.96799999999</v>
      </c>
      <c r="L3633" s="204">
        <v>206794.255</v>
      </c>
    </row>
    <row r="3634" spans="1:12" x14ac:dyDescent="0.25">
      <c r="A3634" s="50" t="s">
        <v>1830</v>
      </c>
      <c r="B3634" s="50" t="s">
        <v>5151</v>
      </c>
      <c r="C3634" s="204">
        <v>261943.307</v>
      </c>
      <c r="D3634" s="204">
        <v>259438.66699999999</v>
      </c>
      <c r="E3634" s="204">
        <v>281425.848</v>
      </c>
      <c r="F3634" s="204">
        <v>343876.04100000003</v>
      </c>
      <c r="G3634" s="204">
        <v>329382.54300000001</v>
      </c>
      <c r="H3634" s="204">
        <v>298078.82500000001</v>
      </c>
      <c r="I3634" s="204">
        <v>368710.19400000002</v>
      </c>
      <c r="J3634" s="204">
        <v>468920.1</v>
      </c>
      <c r="K3634" s="204">
        <v>389279.37</v>
      </c>
      <c r="L3634" s="204">
        <v>394174.34100000001</v>
      </c>
    </row>
    <row r="3635" spans="1:12" x14ac:dyDescent="0.25">
      <c r="A3635" s="50" t="s">
        <v>301</v>
      </c>
      <c r="B3635" s="50" t="s">
        <v>5152</v>
      </c>
      <c r="C3635" s="204">
        <v>1733163.89</v>
      </c>
      <c r="D3635" s="204">
        <v>1834459.0759999999</v>
      </c>
      <c r="E3635" s="204">
        <v>1827684.1089999999</v>
      </c>
      <c r="F3635" s="204">
        <v>2151332.3080000002</v>
      </c>
      <c r="G3635" s="204">
        <v>2161383.7570000002</v>
      </c>
      <c r="H3635" s="204">
        <v>2181019.63</v>
      </c>
      <c r="I3635" s="204">
        <v>2932773.946</v>
      </c>
      <c r="J3635" s="204">
        <v>3887386.7340000002</v>
      </c>
      <c r="K3635" s="204">
        <v>3753341.8560000001</v>
      </c>
      <c r="L3635" s="204">
        <v>3896425.0079999999</v>
      </c>
    </row>
    <row r="3636" spans="1:12" x14ac:dyDescent="0.25">
      <c r="A3636" s="50" t="s">
        <v>3668</v>
      </c>
      <c r="B3636" s="50" t="s">
        <v>5153</v>
      </c>
      <c r="C3636" s="204">
        <v>103150.02899999999</v>
      </c>
      <c r="D3636" s="204">
        <v>149893.734</v>
      </c>
      <c r="E3636" s="204">
        <v>91284.45</v>
      </c>
      <c r="F3636" s="204">
        <v>89953.445000000007</v>
      </c>
      <c r="G3636" s="204">
        <v>95336.911999999997</v>
      </c>
      <c r="H3636" s="204">
        <v>86386.709000000003</v>
      </c>
      <c r="I3636" s="204">
        <v>107892.152</v>
      </c>
      <c r="J3636" s="204">
        <v>113531.01</v>
      </c>
      <c r="K3636" s="204">
        <v>112134.27499999999</v>
      </c>
      <c r="L3636" s="204">
        <v>115921.41099999999</v>
      </c>
    </row>
    <row r="3637" spans="1:12" x14ac:dyDescent="0.25">
      <c r="A3637" s="50" t="s">
        <v>2455</v>
      </c>
      <c r="B3637" s="50" t="s">
        <v>5154</v>
      </c>
      <c r="C3637" s="204">
        <v>710613.28899999999</v>
      </c>
      <c r="D3637" s="204">
        <v>691302.20700000005</v>
      </c>
      <c r="E3637" s="204">
        <v>823339.24399999995</v>
      </c>
      <c r="F3637" s="204">
        <v>977841.82400000002</v>
      </c>
      <c r="G3637" s="204">
        <v>1146389.182</v>
      </c>
      <c r="H3637" s="204">
        <v>984600.027</v>
      </c>
      <c r="I3637" s="204">
        <v>1199848.8259999999</v>
      </c>
      <c r="J3637" s="204">
        <v>1833159.399</v>
      </c>
      <c r="K3637" s="204">
        <v>1758587.1610000001</v>
      </c>
      <c r="L3637" s="204">
        <v>1442033.3559999999</v>
      </c>
    </row>
    <row r="3638" spans="1:12" x14ac:dyDescent="0.25">
      <c r="A3638" s="50" t="s">
        <v>3232</v>
      </c>
      <c r="B3638" s="50" t="s">
        <v>5155</v>
      </c>
      <c r="C3638" s="204">
        <v>606909.76199999999</v>
      </c>
      <c r="D3638" s="204">
        <v>530614.571</v>
      </c>
      <c r="E3638" s="204">
        <v>563443.42099999997</v>
      </c>
      <c r="F3638" s="204">
        <v>594531.54700000002</v>
      </c>
      <c r="G3638" s="204">
        <v>623251.36699999997</v>
      </c>
      <c r="H3638" s="204">
        <v>636189.90300000005</v>
      </c>
      <c r="I3638" s="204">
        <v>702137.25300000003</v>
      </c>
      <c r="J3638" s="204">
        <v>789890.745</v>
      </c>
      <c r="K3638" s="204">
        <v>855262.66899999999</v>
      </c>
      <c r="L3638" s="204">
        <v>850417.35499999998</v>
      </c>
    </row>
    <row r="3639" spans="1:12" x14ac:dyDescent="0.25">
      <c r="A3639" s="50" t="s">
        <v>3554</v>
      </c>
      <c r="B3639" s="50" t="s">
        <v>5156</v>
      </c>
      <c r="C3639" s="204">
        <v>722470.69</v>
      </c>
      <c r="D3639" s="204">
        <v>814226.647</v>
      </c>
      <c r="E3639" s="204">
        <v>851754.52500000002</v>
      </c>
      <c r="F3639" s="204">
        <v>876517.58900000004</v>
      </c>
      <c r="G3639" s="204">
        <v>959272.20799999998</v>
      </c>
      <c r="H3639" s="204">
        <v>816201.66899999999</v>
      </c>
      <c r="I3639" s="204">
        <v>1072901.7080000001</v>
      </c>
      <c r="J3639" s="204">
        <v>1450048.6310000001</v>
      </c>
      <c r="K3639" s="204">
        <v>1628283.054</v>
      </c>
      <c r="L3639" s="204">
        <v>1951727.077</v>
      </c>
    </row>
    <row r="3640" spans="1:12" x14ac:dyDescent="0.25">
      <c r="A3640" s="50" t="s">
        <v>240</v>
      </c>
      <c r="B3640" s="50" t="s">
        <v>5157</v>
      </c>
      <c r="C3640" s="204">
        <v>408700.13900000002</v>
      </c>
      <c r="D3640" s="204">
        <v>438580.39399999997</v>
      </c>
      <c r="E3640" s="204">
        <v>463991.07799999998</v>
      </c>
      <c r="F3640" s="204">
        <v>705058.16599999997</v>
      </c>
      <c r="G3640" s="204">
        <v>687092.33200000005</v>
      </c>
      <c r="H3640" s="204">
        <v>488731.848</v>
      </c>
      <c r="I3640" s="204">
        <v>682004.39599999995</v>
      </c>
      <c r="J3640" s="204">
        <v>735203.57</v>
      </c>
      <c r="K3640" s="204">
        <v>683137.66799999995</v>
      </c>
      <c r="L3640" s="204">
        <v>981274.64599999995</v>
      </c>
    </row>
    <row r="3641" spans="1:12" x14ac:dyDescent="0.25">
      <c r="A3641" s="50" t="s">
        <v>424</v>
      </c>
      <c r="B3641" s="50" t="s">
        <v>5158</v>
      </c>
      <c r="C3641" s="204">
        <v>2499910.173</v>
      </c>
      <c r="D3641" s="204">
        <v>2730602.0729999999</v>
      </c>
      <c r="E3641" s="204">
        <v>3026825.5809999998</v>
      </c>
      <c r="F3641" s="204">
        <v>3829176.7859999998</v>
      </c>
      <c r="G3641" s="204">
        <v>4764720.9390000002</v>
      </c>
      <c r="H3641" s="204">
        <v>3928568.943</v>
      </c>
      <c r="I3641" s="204">
        <v>4225588.6140000001</v>
      </c>
      <c r="J3641" s="204">
        <v>5195765.5379999997</v>
      </c>
      <c r="K3641" s="204">
        <v>6071100.1059999997</v>
      </c>
      <c r="L3641" s="204">
        <v>5534274.3669999996</v>
      </c>
    </row>
    <row r="3642" spans="1:12" x14ac:dyDescent="0.25">
      <c r="A3642" s="50" t="s">
        <v>4136</v>
      </c>
      <c r="B3642" s="50" t="s">
        <v>5159</v>
      </c>
      <c r="C3642" s="204">
        <v>1364358.747</v>
      </c>
      <c r="D3642" s="204">
        <v>1469854.3219999999</v>
      </c>
      <c r="E3642" s="204">
        <v>1413141.2890000001</v>
      </c>
      <c r="F3642" s="204">
        <v>1763357.99</v>
      </c>
      <c r="G3642" s="204">
        <v>1787896.8470000001</v>
      </c>
      <c r="H3642" s="204">
        <v>1636931.7819999999</v>
      </c>
      <c r="I3642" s="204">
        <v>2226044.673</v>
      </c>
      <c r="J3642" s="204">
        <v>2841135.5120000001</v>
      </c>
      <c r="K3642" s="204">
        <v>2193941.84</v>
      </c>
      <c r="L3642" s="204">
        <v>2743646.406</v>
      </c>
    </row>
    <row r="3643" spans="1:12" x14ac:dyDescent="0.25">
      <c r="A3643" s="50" t="s">
        <v>322</v>
      </c>
      <c r="B3643" s="50" t="s">
        <v>5160</v>
      </c>
      <c r="C3643" s="204">
        <v>3587139.0890000002</v>
      </c>
      <c r="D3643" s="204">
        <v>3694021.3960000002</v>
      </c>
      <c r="E3643" s="204">
        <v>3835912.3990000002</v>
      </c>
      <c r="F3643" s="204">
        <v>5888528.4550000001</v>
      </c>
      <c r="G3643" s="204">
        <v>5868383.1869999999</v>
      </c>
      <c r="H3643" s="204">
        <v>3966944.406</v>
      </c>
      <c r="I3643" s="204">
        <v>5803799.176</v>
      </c>
      <c r="J3643" s="204">
        <v>7614562.5769999996</v>
      </c>
      <c r="K3643" s="204">
        <v>7217191.5460000001</v>
      </c>
      <c r="L3643" s="204">
        <v>9526427.6789999995</v>
      </c>
    </row>
    <row r="3644" spans="1:12" x14ac:dyDescent="0.25">
      <c r="A3644" s="50" t="s">
        <v>500</v>
      </c>
      <c r="B3644" s="50" t="s">
        <v>5161</v>
      </c>
      <c r="C3644" s="204">
        <v>4472049.2209999999</v>
      </c>
      <c r="D3644" s="204">
        <v>4737025.0769999996</v>
      </c>
      <c r="E3644" s="204">
        <v>4836614.5470000003</v>
      </c>
      <c r="F3644" s="204">
        <v>6414513.4280000003</v>
      </c>
      <c r="G3644" s="204">
        <v>8983594.0329999998</v>
      </c>
      <c r="H3644" s="204">
        <v>5520324.5729999999</v>
      </c>
      <c r="I3644" s="204">
        <v>7653254.6210000003</v>
      </c>
      <c r="J3644" s="204">
        <v>9552899.1750000007</v>
      </c>
      <c r="K3644" s="204">
        <v>8924271.2719999999</v>
      </c>
      <c r="L3644" s="204">
        <v>11241299.653000001</v>
      </c>
    </row>
    <row r="3645" spans="1:12" x14ac:dyDescent="0.25">
      <c r="A3645" s="50" t="s">
        <v>638</v>
      </c>
      <c r="B3645" s="50" t="s">
        <v>5162</v>
      </c>
      <c r="C3645" s="204">
        <v>491161.06</v>
      </c>
      <c r="D3645" s="204">
        <v>500124.52600000001</v>
      </c>
      <c r="E3645" s="204">
        <v>372526.43599999999</v>
      </c>
      <c r="F3645" s="204">
        <v>493925.39399999997</v>
      </c>
      <c r="G3645" s="204">
        <v>625849.93799999997</v>
      </c>
      <c r="H3645" s="204">
        <v>377783.59600000002</v>
      </c>
      <c r="I3645" s="204">
        <v>460660.92700000003</v>
      </c>
      <c r="J3645" s="204">
        <v>476118.19199999998</v>
      </c>
      <c r="K3645" s="204">
        <v>522053.25799999997</v>
      </c>
      <c r="L3645" s="204">
        <v>653030.70700000005</v>
      </c>
    </row>
    <row r="3646" spans="1:12" x14ac:dyDescent="0.25">
      <c r="A3646" s="50" t="s">
        <v>404</v>
      </c>
      <c r="B3646" s="50" t="s">
        <v>5163</v>
      </c>
      <c r="C3646" s="204">
        <v>968946.49800000002</v>
      </c>
      <c r="D3646" s="204">
        <v>973180.64199999999</v>
      </c>
      <c r="E3646" s="204">
        <v>1033255.1580000001</v>
      </c>
      <c r="F3646" s="204">
        <v>1351751.7320000001</v>
      </c>
      <c r="G3646" s="204">
        <v>1481328.152</v>
      </c>
      <c r="H3646" s="204">
        <v>1158202.392</v>
      </c>
      <c r="I3646" s="204">
        <v>1408459.625</v>
      </c>
      <c r="J3646" s="204">
        <v>1552060.118</v>
      </c>
      <c r="K3646" s="204">
        <v>1622026.618</v>
      </c>
      <c r="L3646" s="204">
        <v>1660083.1040000001</v>
      </c>
    </row>
    <row r="3647" spans="1:12" x14ac:dyDescent="0.25">
      <c r="A3647" s="50" t="s">
        <v>712</v>
      </c>
      <c r="B3647" s="50" t="s">
        <v>5164</v>
      </c>
      <c r="C3647" s="204">
        <v>508220.61900000001</v>
      </c>
      <c r="D3647" s="204">
        <v>535103.32700000005</v>
      </c>
      <c r="E3647" s="204">
        <v>596198.78700000001</v>
      </c>
      <c r="F3647" s="204">
        <v>690738.83200000005</v>
      </c>
      <c r="G3647" s="204">
        <v>864865.87899999996</v>
      </c>
      <c r="H3647" s="204">
        <v>668161.47900000005</v>
      </c>
      <c r="I3647" s="204">
        <v>704563.80299999996</v>
      </c>
      <c r="J3647" s="204">
        <v>865655.61300000001</v>
      </c>
      <c r="K3647" s="204">
        <v>940671.12199999997</v>
      </c>
      <c r="L3647" s="204">
        <v>1166588.3319999999</v>
      </c>
    </row>
    <row r="3648" spans="1:12" x14ac:dyDescent="0.25">
      <c r="A3648" s="50" t="s">
        <v>203</v>
      </c>
      <c r="B3648" s="50" t="s">
        <v>5165</v>
      </c>
      <c r="C3648" s="204">
        <v>1390874.9669999999</v>
      </c>
      <c r="D3648" s="204">
        <v>1600374.24</v>
      </c>
      <c r="E3648" s="204">
        <v>1668415.895</v>
      </c>
      <c r="F3648" s="204">
        <v>1916669.1869999999</v>
      </c>
      <c r="G3648" s="204">
        <v>2192621.983</v>
      </c>
      <c r="H3648" s="204">
        <v>1910985.1429999999</v>
      </c>
      <c r="I3648" s="204">
        <v>2055890.5719999999</v>
      </c>
      <c r="J3648" s="204">
        <v>2263409.3480000002</v>
      </c>
      <c r="K3648" s="204">
        <v>2298515.139</v>
      </c>
      <c r="L3648" s="204">
        <v>2563081.4219999998</v>
      </c>
    </row>
    <row r="3649" spans="1:12" x14ac:dyDescent="0.25">
      <c r="A3649" s="50" t="s">
        <v>968</v>
      </c>
      <c r="B3649" s="50" t="s">
        <v>5166</v>
      </c>
      <c r="C3649" s="204">
        <v>992653.076</v>
      </c>
      <c r="D3649" s="204">
        <v>1155688.3230000001</v>
      </c>
      <c r="E3649" s="204">
        <v>1296330.45</v>
      </c>
      <c r="F3649" s="204">
        <v>1796618.9569999999</v>
      </c>
      <c r="G3649" s="204">
        <v>2025954.7139999999</v>
      </c>
      <c r="H3649" s="204">
        <v>1725514.5630000001</v>
      </c>
      <c r="I3649" s="204">
        <v>1817085.5530000001</v>
      </c>
      <c r="J3649" s="204">
        <v>2199681.1719999998</v>
      </c>
      <c r="K3649" s="204">
        <v>2089709.52</v>
      </c>
      <c r="L3649" s="204">
        <v>2192247.7390000001</v>
      </c>
    </row>
    <row r="3650" spans="1:12" x14ac:dyDescent="0.25">
      <c r="A3650" s="50" t="s">
        <v>1338</v>
      </c>
      <c r="B3650" s="50" t="s">
        <v>5167</v>
      </c>
      <c r="C3650" s="204">
        <v>1159270.01</v>
      </c>
      <c r="D3650" s="204">
        <v>1533686.3049999999</v>
      </c>
      <c r="E3650" s="204">
        <v>1983892.85</v>
      </c>
      <c r="F3650" s="204">
        <v>3329268.7579999999</v>
      </c>
      <c r="G3650" s="204">
        <v>2430145.9079999998</v>
      </c>
      <c r="H3650" s="204">
        <v>1908383.476</v>
      </c>
      <c r="I3650" s="204">
        <v>2663747.9130000002</v>
      </c>
      <c r="J3650" s="204">
        <v>3584649.1170000001</v>
      </c>
      <c r="K3650" s="204">
        <v>3893151.0610000002</v>
      </c>
      <c r="L3650" s="204">
        <v>4405526.0410000002</v>
      </c>
    </row>
    <row r="3651" spans="1:12" x14ac:dyDescent="0.25">
      <c r="A3651" s="50" t="s">
        <v>1128</v>
      </c>
      <c r="B3651" s="50" t="s">
        <v>5168</v>
      </c>
      <c r="C3651" s="204">
        <v>536448.52</v>
      </c>
      <c r="D3651" s="204">
        <v>697403.82200000004</v>
      </c>
      <c r="E3651" s="204">
        <v>776998.68400000001</v>
      </c>
      <c r="F3651" s="204">
        <v>1176974.423</v>
      </c>
      <c r="G3651" s="204">
        <v>1109834.939</v>
      </c>
      <c r="H3651" s="204">
        <v>784517.41099999996</v>
      </c>
      <c r="I3651" s="204">
        <v>983040.35400000005</v>
      </c>
      <c r="J3651" s="204">
        <v>1240959.331</v>
      </c>
      <c r="K3651" s="204">
        <v>1230536.689</v>
      </c>
      <c r="L3651" s="204">
        <v>1382003.0079999999</v>
      </c>
    </row>
    <row r="3652" spans="1:12" x14ac:dyDescent="0.25">
      <c r="A3652" s="50" t="s">
        <v>10006</v>
      </c>
      <c r="B3652" s="50" t="s">
        <v>10007</v>
      </c>
      <c r="C3652" s="204">
        <v>4130392.8730000001</v>
      </c>
      <c r="D3652" s="204">
        <v>4207443.1179999998</v>
      </c>
      <c r="E3652" s="204">
        <v>4008775.3160000001</v>
      </c>
      <c r="F3652" s="204">
        <v>5247044.8720000004</v>
      </c>
      <c r="G3652" s="204">
        <v>6000983.7240000004</v>
      </c>
      <c r="H3652" s="204">
        <v>4685571.1440000003</v>
      </c>
      <c r="I3652" s="204">
        <v>6725246.9479999999</v>
      </c>
      <c r="J3652" s="204">
        <v>8127636</v>
      </c>
      <c r="K3652" s="204">
        <v>6796003.074</v>
      </c>
      <c r="L3652" s="204">
        <v>8256346.9119999995</v>
      </c>
    </row>
    <row r="3653" spans="1:12" x14ac:dyDescent="0.25">
      <c r="A3653" s="50" t="s">
        <v>1732</v>
      </c>
      <c r="B3653" s="50" t="s">
        <v>5172</v>
      </c>
      <c r="C3653" s="204">
        <v>2244027.9559999998</v>
      </c>
      <c r="D3653" s="204">
        <v>2595846.5060000001</v>
      </c>
      <c r="E3653" s="204">
        <v>2842480.6430000002</v>
      </c>
      <c r="F3653" s="204">
        <v>3522610.8730000001</v>
      </c>
      <c r="G3653" s="204">
        <v>4299705.2</v>
      </c>
      <c r="H3653" s="204">
        <v>3828539.378</v>
      </c>
      <c r="I3653" s="204">
        <v>4234706.6059999997</v>
      </c>
      <c r="J3653" s="204">
        <v>5226335.0420000004</v>
      </c>
      <c r="K3653" s="204">
        <v>5577231.659</v>
      </c>
      <c r="L3653" s="204">
        <v>6295591.0369999995</v>
      </c>
    </row>
    <row r="3654" spans="1:12" x14ac:dyDescent="0.25">
      <c r="A3654" s="50" t="s">
        <v>2171</v>
      </c>
      <c r="B3654" s="50" t="s">
        <v>5173</v>
      </c>
      <c r="C3654" s="204">
        <v>703314.00699999998</v>
      </c>
      <c r="D3654" s="204">
        <v>723401.75</v>
      </c>
      <c r="E3654" s="204">
        <v>794381.55099999998</v>
      </c>
      <c r="F3654" s="204">
        <v>906999.22400000005</v>
      </c>
      <c r="G3654" s="204">
        <v>1191682.1850000001</v>
      </c>
      <c r="H3654" s="204">
        <v>1110588.841</v>
      </c>
      <c r="I3654" s="204">
        <v>1318197.56</v>
      </c>
      <c r="J3654" s="204">
        <v>1582307.433</v>
      </c>
      <c r="K3654" s="204">
        <v>1534724.4180000001</v>
      </c>
      <c r="L3654" s="204">
        <v>1581798.1939999999</v>
      </c>
    </row>
    <row r="3655" spans="1:12" x14ac:dyDescent="0.25">
      <c r="A3655" s="50" t="s">
        <v>3170</v>
      </c>
      <c r="B3655" s="50" t="s">
        <v>5175</v>
      </c>
      <c r="C3655" s="204">
        <v>466712.78399999999</v>
      </c>
      <c r="D3655" s="204">
        <v>457220.87699999998</v>
      </c>
      <c r="E3655" s="204">
        <v>513655.97600000002</v>
      </c>
      <c r="F3655" s="204">
        <v>564373.96799999999</v>
      </c>
      <c r="G3655" s="204">
        <v>640682.93099999998</v>
      </c>
      <c r="H3655" s="204">
        <v>591860.57299999997</v>
      </c>
      <c r="I3655" s="204">
        <v>569844.57799999998</v>
      </c>
      <c r="J3655" s="204">
        <v>637523.35400000005</v>
      </c>
      <c r="K3655" s="204">
        <v>615974.89</v>
      </c>
      <c r="L3655" s="204">
        <v>658736.70799999998</v>
      </c>
    </row>
    <row r="3656" spans="1:12" x14ac:dyDescent="0.25">
      <c r="A3656" s="50" t="s">
        <v>361</v>
      </c>
      <c r="B3656" s="50" t="s">
        <v>5176</v>
      </c>
      <c r="C3656" s="204">
        <v>11054283.874</v>
      </c>
      <c r="D3656" s="204">
        <v>11684784.593</v>
      </c>
      <c r="E3656" s="204">
        <v>12520848.083000001</v>
      </c>
      <c r="F3656" s="204">
        <v>15049283.162</v>
      </c>
      <c r="G3656" s="204">
        <v>18334039.074000001</v>
      </c>
      <c r="H3656" s="204">
        <v>15121351.405999999</v>
      </c>
      <c r="I3656" s="204">
        <v>16932111.408</v>
      </c>
      <c r="J3656" s="204">
        <v>19328831.677000001</v>
      </c>
      <c r="K3656" s="204">
        <v>18271568.453000002</v>
      </c>
      <c r="L3656" s="204">
        <v>20474315.168000001</v>
      </c>
    </row>
    <row r="3657" spans="1:12" x14ac:dyDescent="0.25">
      <c r="A3657" s="50" t="s">
        <v>4337</v>
      </c>
      <c r="B3657" s="50" t="s">
        <v>5177</v>
      </c>
      <c r="C3657" s="204">
        <v>1407262.844</v>
      </c>
      <c r="D3657" s="204">
        <v>1576487.932</v>
      </c>
      <c r="E3657" s="204">
        <v>1715092.84</v>
      </c>
      <c r="F3657" s="204">
        <v>2290661.6239999998</v>
      </c>
      <c r="G3657" s="204">
        <v>2831766.06</v>
      </c>
      <c r="H3657" s="204">
        <v>3320798.28</v>
      </c>
      <c r="I3657" s="204">
        <v>3386607.14</v>
      </c>
      <c r="J3657" s="204">
        <v>3463317.6860000002</v>
      </c>
      <c r="K3657" s="204">
        <v>3932588.4909999999</v>
      </c>
      <c r="L3657" s="204">
        <v>4255970.2649999997</v>
      </c>
    </row>
    <row r="3658" spans="1:12" x14ac:dyDescent="0.25">
      <c r="A3658" s="50" t="s">
        <v>3941</v>
      </c>
      <c r="B3658" s="50" t="s">
        <v>5178</v>
      </c>
      <c r="C3658" s="204">
        <v>55102.394</v>
      </c>
      <c r="D3658" s="204">
        <v>56628.646999999997</v>
      </c>
      <c r="E3658" s="204">
        <v>68052.764999999999</v>
      </c>
      <c r="F3658" s="204">
        <v>72384.680999999997</v>
      </c>
      <c r="G3658" s="204">
        <v>103524.291</v>
      </c>
      <c r="H3658" s="204">
        <v>84009.103000000003</v>
      </c>
      <c r="I3658" s="204">
        <v>91892.555999999997</v>
      </c>
      <c r="J3658" s="204">
        <v>98552.316999999995</v>
      </c>
      <c r="K3658" s="204">
        <v>98242.817999999999</v>
      </c>
      <c r="L3658" s="204">
        <v>97805.097999999998</v>
      </c>
    </row>
    <row r="3659" spans="1:12" x14ac:dyDescent="0.25">
      <c r="A3659" s="50" t="s">
        <v>9754</v>
      </c>
      <c r="B3659" s="50" t="s">
        <v>9755</v>
      </c>
      <c r="C3659" s="204">
        <v>104830.44</v>
      </c>
      <c r="D3659" s="204">
        <v>107773.243</v>
      </c>
      <c r="E3659" s="204">
        <v>122891.398</v>
      </c>
      <c r="F3659" s="204">
        <v>159149.209</v>
      </c>
      <c r="G3659" s="204">
        <v>224118.36</v>
      </c>
      <c r="H3659" s="204">
        <v>189899.93299999999</v>
      </c>
      <c r="I3659" s="204">
        <v>215213.111</v>
      </c>
      <c r="J3659" s="204">
        <v>207206.91800000001</v>
      </c>
      <c r="K3659" s="204">
        <v>249994.56</v>
      </c>
      <c r="L3659" s="204">
        <v>284615.02799999999</v>
      </c>
    </row>
    <row r="3660" spans="1:12" x14ac:dyDescent="0.25">
      <c r="A3660" s="50" t="s">
        <v>2638</v>
      </c>
      <c r="B3660" s="50" t="s">
        <v>5180</v>
      </c>
      <c r="C3660" s="204">
        <v>179316.37899999999</v>
      </c>
      <c r="D3660" s="204">
        <v>181843.49600000001</v>
      </c>
      <c r="E3660" s="204">
        <v>190293.815</v>
      </c>
      <c r="F3660" s="204">
        <v>263876.46500000003</v>
      </c>
      <c r="G3660" s="204">
        <v>322358.842</v>
      </c>
      <c r="H3660" s="204">
        <v>337527.73499999999</v>
      </c>
      <c r="I3660" s="204">
        <v>339390.90399999998</v>
      </c>
      <c r="J3660" s="204">
        <v>379776.35</v>
      </c>
      <c r="K3660" s="204">
        <v>486441.321</v>
      </c>
      <c r="L3660" s="204">
        <v>461859.31199999998</v>
      </c>
    </row>
    <row r="3661" spans="1:12" x14ac:dyDescent="0.25">
      <c r="A3661" s="50" t="s">
        <v>2399</v>
      </c>
      <c r="B3661" s="50" t="s">
        <v>5181</v>
      </c>
      <c r="C3661" s="204">
        <v>846014.90099999995</v>
      </c>
      <c r="D3661" s="204">
        <v>701745.32799999998</v>
      </c>
      <c r="E3661" s="204">
        <v>825162.73199999996</v>
      </c>
      <c r="F3661" s="204">
        <v>877775.64199999999</v>
      </c>
      <c r="G3661" s="204">
        <v>1268949.8149999999</v>
      </c>
      <c r="H3661" s="204">
        <v>1231995.774</v>
      </c>
      <c r="I3661" s="204">
        <v>1459324.6089999999</v>
      </c>
      <c r="J3661" s="204">
        <v>1673815.8910000001</v>
      </c>
      <c r="K3661" s="204">
        <v>1733228.6359999999</v>
      </c>
      <c r="L3661" s="204">
        <v>2033336.6869999999</v>
      </c>
    </row>
    <row r="3662" spans="1:12" x14ac:dyDescent="0.25">
      <c r="A3662" s="50" t="s">
        <v>3707</v>
      </c>
      <c r="B3662" s="50" t="s">
        <v>5183</v>
      </c>
      <c r="C3662" s="204">
        <v>12805.853999999999</v>
      </c>
      <c r="D3662" s="204">
        <v>16714.449000000001</v>
      </c>
      <c r="E3662" s="204">
        <v>12984.028</v>
      </c>
      <c r="F3662" s="204">
        <v>15365.529</v>
      </c>
      <c r="G3662" s="204">
        <v>18559.185000000001</v>
      </c>
      <c r="H3662" s="204">
        <v>10393.880999999999</v>
      </c>
      <c r="I3662" s="204">
        <v>15323.098</v>
      </c>
      <c r="J3662" s="204">
        <v>26427.377</v>
      </c>
      <c r="K3662" s="204">
        <v>35264.398000000001</v>
      </c>
      <c r="L3662" s="204">
        <v>33862.006999999998</v>
      </c>
    </row>
    <row r="3663" spans="1:12" x14ac:dyDescent="0.25">
      <c r="A3663" s="50" t="s">
        <v>3305</v>
      </c>
      <c r="B3663" s="50" t="s">
        <v>5184</v>
      </c>
      <c r="C3663" s="204">
        <v>789892</v>
      </c>
      <c r="D3663" s="204">
        <v>853257.10900000005</v>
      </c>
      <c r="E3663" s="204">
        <v>874889.41</v>
      </c>
      <c r="F3663" s="204">
        <v>856569.85499999998</v>
      </c>
      <c r="G3663" s="204">
        <v>761947.31099999999</v>
      </c>
      <c r="H3663" s="204">
        <v>624432.25</v>
      </c>
      <c r="I3663" s="204">
        <v>917106.21699999995</v>
      </c>
      <c r="J3663" s="204">
        <v>1369019.5460000001</v>
      </c>
      <c r="K3663" s="204">
        <v>1688346.6939999999</v>
      </c>
      <c r="L3663" s="204">
        <v>2257431.9700000002</v>
      </c>
    </row>
    <row r="3664" spans="1:12" x14ac:dyDescent="0.25">
      <c r="A3664" s="50" t="s">
        <v>1075</v>
      </c>
      <c r="B3664" s="50" t="s">
        <v>5185</v>
      </c>
      <c r="C3664" s="204">
        <v>86149.456000000006</v>
      </c>
      <c r="D3664" s="204">
        <v>90204.577000000005</v>
      </c>
      <c r="E3664" s="204">
        <v>77478.929000000004</v>
      </c>
      <c r="F3664" s="204">
        <v>88181.956999999995</v>
      </c>
      <c r="G3664" s="204">
        <v>105786.209</v>
      </c>
      <c r="H3664" s="204">
        <v>109822.50199999999</v>
      </c>
      <c r="I3664" s="204">
        <v>129444.41099999999</v>
      </c>
      <c r="J3664" s="204">
        <v>148623.799</v>
      </c>
      <c r="K3664" s="204">
        <v>148949.27499999999</v>
      </c>
      <c r="L3664" s="204">
        <v>247853.02</v>
      </c>
    </row>
    <row r="3665" spans="1:12" x14ac:dyDescent="0.25">
      <c r="A3665" s="50" t="s">
        <v>2342</v>
      </c>
      <c r="B3665" s="50" t="s">
        <v>5186</v>
      </c>
      <c r="C3665" s="204">
        <v>91578.481</v>
      </c>
      <c r="D3665" s="204">
        <v>89490.562000000005</v>
      </c>
      <c r="E3665" s="204">
        <v>92210.820999999996</v>
      </c>
      <c r="F3665" s="204">
        <v>89968.710999999996</v>
      </c>
      <c r="G3665" s="204">
        <v>130806.727</v>
      </c>
      <c r="H3665" s="204">
        <v>106918.053</v>
      </c>
      <c r="I3665" s="204">
        <v>129543.584</v>
      </c>
      <c r="J3665" s="204">
        <v>188914.14</v>
      </c>
      <c r="K3665" s="204">
        <v>239271.58100000001</v>
      </c>
      <c r="L3665" s="204">
        <v>302125.30200000003</v>
      </c>
    </row>
    <row r="3666" spans="1:12" x14ac:dyDescent="0.25">
      <c r="A3666" s="50" t="s">
        <v>3041</v>
      </c>
      <c r="B3666" s="50" t="s">
        <v>5187</v>
      </c>
      <c r="C3666" s="204">
        <v>65769.929000000004</v>
      </c>
      <c r="D3666" s="204">
        <v>49650.516000000003</v>
      </c>
      <c r="E3666" s="204">
        <v>50581.353999999999</v>
      </c>
      <c r="F3666" s="204">
        <v>60129.703999999998</v>
      </c>
      <c r="G3666" s="204">
        <v>62665.337</v>
      </c>
      <c r="H3666" s="204">
        <v>61854.618999999999</v>
      </c>
      <c r="I3666" s="204">
        <v>70260.179999999993</v>
      </c>
      <c r="J3666" s="204">
        <v>74948.163</v>
      </c>
      <c r="K3666" s="204">
        <v>74600.251999999993</v>
      </c>
      <c r="L3666" s="204">
        <v>81347.506999999998</v>
      </c>
    </row>
    <row r="3667" spans="1:12" x14ac:dyDescent="0.25">
      <c r="A3667" s="50" t="s">
        <v>3285</v>
      </c>
      <c r="B3667" s="50" t="s">
        <v>5188</v>
      </c>
      <c r="C3667" s="204">
        <v>78349.392999999996</v>
      </c>
      <c r="D3667" s="204">
        <v>103153.23299999999</v>
      </c>
      <c r="E3667" s="204">
        <v>117134.15</v>
      </c>
      <c r="F3667" s="204">
        <v>112753.69899999999</v>
      </c>
      <c r="G3667" s="204">
        <v>115752.716</v>
      </c>
      <c r="H3667" s="204">
        <v>96865.926999999996</v>
      </c>
      <c r="I3667" s="204">
        <v>147073.149</v>
      </c>
      <c r="J3667" s="204">
        <v>174429.783</v>
      </c>
      <c r="K3667" s="204">
        <v>164101.93599999999</v>
      </c>
      <c r="L3667" s="204">
        <v>172191.80799999999</v>
      </c>
    </row>
    <row r="3668" spans="1:12" x14ac:dyDescent="0.25">
      <c r="A3668" s="50" t="s">
        <v>2902</v>
      </c>
      <c r="B3668" s="50" t="s">
        <v>5190</v>
      </c>
      <c r="C3668" s="204">
        <v>61691.356</v>
      </c>
      <c r="D3668" s="204">
        <v>76315.941999999995</v>
      </c>
      <c r="E3668" s="204">
        <v>84505.653000000006</v>
      </c>
      <c r="F3668" s="204">
        <v>84699.073000000004</v>
      </c>
      <c r="G3668" s="204">
        <v>84594.520999999993</v>
      </c>
      <c r="H3668" s="204">
        <v>83245.159</v>
      </c>
      <c r="I3668" s="204">
        <v>94759.743000000002</v>
      </c>
      <c r="J3668" s="204">
        <v>137700.34299999999</v>
      </c>
      <c r="K3668" s="204">
        <v>126989.387</v>
      </c>
      <c r="L3668" s="204">
        <v>143381.11300000001</v>
      </c>
    </row>
    <row r="3669" spans="1:12" x14ac:dyDescent="0.25">
      <c r="A3669" s="50" t="s">
        <v>3013</v>
      </c>
      <c r="B3669" s="50" t="s">
        <v>5192</v>
      </c>
      <c r="C3669" s="204">
        <v>223761.647</v>
      </c>
      <c r="D3669" s="204">
        <v>209754.22200000001</v>
      </c>
      <c r="E3669" s="204">
        <v>232828.67800000001</v>
      </c>
      <c r="F3669" s="204">
        <v>327900.71899999998</v>
      </c>
      <c r="G3669" s="204">
        <v>371523.16700000002</v>
      </c>
      <c r="H3669" s="204">
        <v>342542.44199999998</v>
      </c>
      <c r="I3669" s="204">
        <v>326405.304</v>
      </c>
      <c r="J3669" s="204">
        <v>361783.28600000002</v>
      </c>
      <c r="K3669" s="204">
        <v>348265.87400000001</v>
      </c>
      <c r="L3669" s="204">
        <v>412895.13099999999</v>
      </c>
    </row>
    <row r="3670" spans="1:12" x14ac:dyDescent="0.25">
      <c r="A3670" s="50" t="s">
        <v>1807</v>
      </c>
      <c r="B3670" s="50" t="s">
        <v>5193</v>
      </c>
      <c r="C3670" s="204">
        <v>483385.21600000001</v>
      </c>
      <c r="D3670" s="204">
        <v>544568.25199999998</v>
      </c>
      <c r="E3670" s="204">
        <v>551607.50800000003</v>
      </c>
      <c r="F3670" s="204">
        <v>633414.84699999995</v>
      </c>
      <c r="G3670" s="204">
        <v>776031.63199999998</v>
      </c>
      <c r="H3670" s="204">
        <v>767104.19700000004</v>
      </c>
      <c r="I3670" s="204">
        <v>849709.59400000004</v>
      </c>
      <c r="J3670" s="204">
        <v>989252.15599999996</v>
      </c>
      <c r="K3670" s="204">
        <v>1077452.6070000001</v>
      </c>
      <c r="L3670" s="204">
        <v>1201248.7830000001</v>
      </c>
    </row>
    <row r="3671" spans="1:12" x14ac:dyDescent="0.25">
      <c r="A3671" s="50" t="s">
        <v>1036</v>
      </c>
      <c r="B3671" s="50" t="s">
        <v>5194</v>
      </c>
      <c r="C3671" s="204">
        <v>854156.49699999997</v>
      </c>
      <c r="D3671" s="204">
        <v>929902.93799999997</v>
      </c>
      <c r="E3671" s="204">
        <v>1087274.4790000001</v>
      </c>
      <c r="F3671" s="204">
        <v>1231057.852</v>
      </c>
      <c r="G3671" s="204">
        <v>1263053.3470000001</v>
      </c>
      <c r="H3671" s="204">
        <v>1087200.4010000001</v>
      </c>
      <c r="I3671" s="204">
        <v>1099612.199</v>
      </c>
      <c r="J3671" s="204">
        <v>1294205.3740000001</v>
      </c>
      <c r="K3671" s="204">
        <v>1197762.084</v>
      </c>
      <c r="L3671" s="204">
        <v>1234701.27</v>
      </c>
    </row>
    <row r="3672" spans="1:12" x14ac:dyDescent="0.25">
      <c r="A3672" s="50" t="s">
        <v>2892</v>
      </c>
      <c r="B3672" s="50" t="s">
        <v>5195</v>
      </c>
      <c r="C3672" s="204">
        <v>170134.024</v>
      </c>
      <c r="D3672" s="204">
        <v>192130.09099999999</v>
      </c>
      <c r="E3672" s="204">
        <v>221064.272</v>
      </c>
      <c r="F3672" s="204">
        <v>265540.522</v>
      </c>
      <c r="G3672" s="204">
        <v>357492.59499999997</v>
      </c>
      <c r="H3672" s="204">
        <v>381382.72200000001</v>
      </c>
      <c r="I3672" s="204">
        <v>406521.85100000002</v>
      </c>
      <c r="J3672" s="204">
        <v>563322.01699999999</v>
      </c>
      <c r="K3672" s="204">
        <v>574506.66799999995</v>
      </c>
      <c r="L3672" s="204">
        <v>619608.04700000002</v>
      </c>
    </row>
    <row r="3673" spans="1:12" x14ac:dyDescent="0.25">
      <c r="A3673" s="50" t="s">
        <v>2244</v>
      </c>
      <c r="B3673" s="50" t="s">
        <v>5196</v>
      </c>
      <c r="C3673" s="204">
        <v>267792.76899999997</v>
      </c>
      <c r="D3673" s="204">
        <v>316889.17499999999</v>
      </c>
      <c r="E3673" s="204">
        <v>314064.02100000001</v>
      </c>
      <c r="F3673" s="204">
        <v>372983.12900000002</v>
      </c>
      <c r="G3673" s="204">
        <v>564117.53099999996</v>
      </c>
      <c r="H3673" s="204">
        <v>387067.34399999998</v>
      </c>
      <c r="I3673" s="204">
        <v>395916.79599999997</v>
      </c>
      <c r="J3673" s="204">
        <v>379875.77100000001</v>
      </c>
      <c r="K3673" s="204">
        <v>425601.69099999999</v>
      </c>
      <c r="L3673" s="204">
        <v>496051.80099999998</v>
      </c>
    </row>
    <row r="3674" spans="1:12" x14ac:dyDescent="0.25">
      <c r="A3674" s="50" t="s">
        <v>1173</v>
      </c>
      <c r="B3674" s="50" t="s">
        <v>5197</v>
      </c>
      <c r="C3674" s="204">
        <v>240915.21599999999</v>
      </c>
      <c r="D3674" s="204">
        <v>249671.13500000001</v>
      </c>
      <c r="E3674" s="204">
        <v>265951.91399999999</v>
      </c>
      <c r="F3674" s="204">
        <v>310548.326</v>
      </c>
      <c r="G3674" s="204">
        <v>372007.50400000002</v>
      </c>
      <c r="H3674" s="204">
        <v>310199.07799999998</v>
      </c>
      <c r="I3674" s="204">
        <v>347782.408</v>
      </c>
      <c r="J3674" s="204">
        <v>433067.57299999997</v>
      </c>
      <c r="K3674" s="204">
        <v>437576.31699999998</v>
      </c>
      <c r="L3674" s="204">
        <v>497598.65100000001</v>
      </c>
    </row>
    <row r="3675" spans="1:12" x14ac:dyDescent="0.25">
      <c r="A3675" s="50" t="s">
        <v>3379</v>
      </c>
      <c r="B3675" s="50" t="s">
        <v>5199</v>
      </c>
      <c r="C3675" s="204">
        <v>183232.413</v>
      </c>
      <c r="D3675" s="204">
        <v>177441.99100000001</v>
      </c>
      <c r="E3675" s="204">
        <v>207187.67600000001</v>
      </c>
      <c r="F3675" s="204">
        <v>194506.033</v>
      </c>
      <c r="G3675" s="204">
        <v>199431.769</v>
      </c>
      <c r="H3675" s="204">
        <v>185259.52100000001</v>
      </c>
      <c r="I3675" s="204">
        <v>175721.959</v>
      </c>
      <c r="J3675" s="204">
        <v>197860.60200000001</v>
      </c>
      <c r="K3675" s="204">
        <v>202734.114</v>
      </c>
      <c r="L3675" s="204">
        <v>203857.40400000001</v>
      </c>
    </row>
    <row r="3676" spans="1:12" x14ac:dyDescent="0.25">
      <c r="A3676" s="50" t="s">
        <v>10008</v>
      </c>
      <c r="B3676" s="50" t="s">
        <v>10009</v>
      </c>
      <c r="C3676" s="204">
        <v>4740744.9560000002</v>
      </c>
      <c r="D3676" s="204">
        <v>4818208.0259999996</v>
      </c>
      <c r="E3676" s="204">
        <v>5165295.3689999999</v>
      </c>
      <c r="F3676" s="204">
        <v>6046148.3890000004</v>
      </c>
      <c r="G3676" s="204">
        <v>6544585.6720000003</v>
      </c>
      <c r="H3676" s="204">
        <v>6283231.9359999998</v>
      </c>
      <c r="I3676" s="204">
        <v>6426887.4340000004</v>
      </c>
      <c r="J3676" s="204">
        <v>7830857.2369999997</v>
      </c>
      <c r="K3676" s="204">
        <v>7413726.1859999998</v>
      </c>
      <c r="L3676" s="204">
        <v>7832405.4709999999</v>
      </c>
    </row>
    <row r="3677" spans="1:12" x14ac:dyDescent="0.25">
      <c r="A3677" s="50" t="s">
        <v>4339</v>
      </c>
      <c r="B3677" s="50" t="s">
        <v>5201</v>
      </c>
      <c r="C3677" s="204">
        <v>5030712.6050000004</v>
      </c>
      <c r="D3677" s="204">
        <v>5452315.017</v>
      </c>
      <c r="E3677" s="204">
        <v>6628485.4510000004</v>
      </c>
      <c r="F3677" s="204">
        <v>6673059.0899999999</v>
      </c>
      <c r="G3677" s="204">
        <v>7036304.9390000002</v>
      </c>
      <c r="H3677" s="204">
        <v>6432195.8459999999</v>
      </c>
      <c r="I3677" s="204">
        <v>6904233.9450000003</v>
      </c>
      <c r="J3677" s="204">
        <v>8049884.1900000004</v>
      </c>
      <c r="K3677" s="204">
        <v>7757387.0070000002</v>
      </c>
      <c r="L3677" s="204">
        <v>8820933.6150000002</v>
      </c>
    </row>
    <row r="3678" spans="1:12" x14ac:dyDescent="0.25">
      <c r="A3678" s="50" t="s">
        <v>1152</v>
      </c>
      <c r="B3678" s="50" t="s">
        <v>5202</v>
      </c>
      <c r="C3678" s="204">
        <v>140166.571</v>
      </c>
      <c r="D3678" s="204">
        <v>137728.39799999999</v>
      </c>
      <c r="E3678" s="204">
        <v>153270.307</v>
      </c>
      <c r="F3678" s="204">
        <v>408920.62800000003</v>
      </c>
      <c r="G3678" s="204">
        <v>605648.64000000001</v>
      </c>
      <c r="H3678" s="204">
        <v>840050.79200000002</v>
      </c>
      <c r="I3678" s="204">
        <v>628936.53899999999</v>
      </c>
      <c r="J3678" s="204">
        <v>536647.00800000003</v>
      </c>
      <c r="K3678" s="204">
        <v>558368.18299999996</v>
      </c>
      <c r="L3678" s="204">
        <v>728849.13699999999</v>
      </c>
    </row>
    <row r="3679" spans="1:12" x14ac:dyDescent="0.25">
      <c r="A3679" s="50" t="s">
        <v>4384</v>
      </c>
      <c r="B3679" s="50" t="s">
        <v>5203</v>
      </c>
      <c r="C3679" s="204">
        <v>41252.273999999998</v>
      </c>
      <c r="D3679" s="204">
        <v>37607.75</v>
      </c>
      <c r="E3679" s="204">
        <v>43013.707999999999</v>
      </c>
      <c r="F3679" s="204">
        <v>37440.608</v>
      </c>
      <c r="G3679" s="204">
        <v>39828.796000000002</v>
      </c>
      <c r="H3679" s="204">
        <v>33723.356</v>
      </c>
      <c r="I3679" s="204">
        <v>31130.794999999998</v>
      </c>
      <c r="J3679" s="204">
        <v>37308.764000000003</v>
      </c>
      <c r="K3679" s="204">
        <v>988.26</v>
      </c>
      <c r="L3679" s="204">
        <v>215.61</v>
      </c>
    </row>
    <row r="3680" spans="1:12" x14ac:dyDescent="0.25">
      <c r="A3680" s="50" t="s">
        <v>4635</v>
      </c>
      <c r="B3680" s="50" t="s">
        <v>5204</v>
      </c>
      <c r="C3680" s="204">
        <v>649736.24399999995</v>
      </c>
      <c r="D3680" s="204">
        <v>734461.92099999997</v>
      </c>
      <c r="E3680" s="204">
        <v>857937.38500000001</v>
      </c>
      <c r="F3680" s="204">
        <v>1008729.598</v>
      </c>
      <c r="G3680" s="204">
        <v>1040398.255</v>
      </c>
      <c r="H3680" s="204">
        <v>939465.80200000003</v>
      </c>
      <c r="I3680" s="204">
        <v>930374.24899999995</v>
      </c>
      <c r="J3680" s="204">
        <v>1049618.5930000001</v>
      </c>
      <c r="K3680" s="204">
        <v>919044.98800000001</v>
      </c>
      <c r="L3680" s="204">
        <v>883591.31</v>
      </c>
    </row>
    <row r="3681" spans="1:12" x14ac:dyDescent="0.25">
      <c r="A3681" s="50" t="s">
        <v>4433</v>
      </c>
      <c r="B3681" s="50" t="s">
        <v>5205</v>
      </c>
      <c r="C3681" s="204">
        <v>169623.223</v>
      </c>
      <c r="D3681" s="204">
        <v>182255.198</v>
      </c>
      <c r="E3681" s="204">
        <v>217388.11600000001</v>
      </c>
      <c r="F3681" s="204">
        <v>288993.402</v>
      </c>
      <c r="G3681" s="204">
        <v>317519.15100000001</v>
      </c>
      <c r="H3681" s="204">
        <v>231064.46100000001</v>
      </c>
      <c r="I3681" s="204">
        <v>284172.49800000002</v>
      </c>
      <c r="J3681" s="204">
        <v>279335.11599999998</v>
      </c>
      <c r="K3681" s="204">
        <v>332949.70400000003</v>
      </c>
      <c r="L3681" s="204">
        <v>331569.571</v>
      </c>
    </row>
    <row r="3682" spans="1:12" x14ac:dyDescent="0.25">
      <c r="A3682" s="50" t="s">
        <v>914</v>
      </c>
      <c r="B3682" s="50" t="s">
        <v>5206</v>
      </c>
      <c r="C3682" s="204">
        <v>525823.11600000004</v>
      </c>
      <c r="D3682" s="204">
        <v>388483.989</v>
      </c>
      <c r="E3682" s="204">
        <v>581289.91599999997</v>
      </c>
      <c r="F3682" s="204">
        <v>767920.85199999996</v>
      </c>
      <c r="G3682" s="204">
        <v>895425.76699999999</v>
      </c>
      <c r="H3682" s="204">
        <v>827069.78500000003</v>
      </c>
      <c r="I3682" s="204">
        <v>784321.09400000004</v>
      </c>
      <c r="J3682" s="204">
        <v>1108026.473</v>
      </c>
      <c r="K3682" s="204">
        <v>876514.68099999998</v>
      </c>
      <c r="L3682" s="204">
        <v>996223.05599999998</v>
      </c>
    </row>
    <row r="3683" spans="1:12" x14ac:dyDescent="0.25">
      <c r="A3683" s="50" t="s">
        <v>238</v>
      </c>
      <c r="B3683" s="50" t="s">
        <v>5207</v>
      </c>
      <c r="C3683" s="204">
        <v>1623916.463</v>
      </c>
      <c r="D3683" s="204">
        <v>1516437.5160000001</v>
      </c>
      <c r="E3683" s="204">
        <v>2147646.3229999999</v>
      </c>
      <c r="F3683" s="204">
        <v>2612980.9029999999</v>
      </c>
      <c r="G3683" s="204">
        <v>2401571.4810000001</v>
      </c>
      <c r="H3683" s="204">
        <v>2209199.3470000001</v>
      </c>
      <c r="I3683" s="204">
        <v>2825580.7910000002</v>
      </c>
      <c r="J3683" s="204">
        <v>3509402.8470000001</v>
      </c>
      <c r="K3683" s="204">
        <v>2534561.94</v>
      </c>
      <c r="L3683" s="204">
        <v>3677888.8059999999</v>
      </c>
    </row>
    <row r="3684" spans="1:12" x14ac:dyDescent="0.25">
      <c r="A3684" s="50" t="s">
        <v>732</v>
      </c>
      <c r="B3684" s="50" t="s">
        <v>5208</v>
      </c>
      <c r="C3684" s="204">
        <v>4409770.9349999996</v>
      </c>
      <c r="D3684" s="204">
        <v>4973381.6399999997</v>
      </c>
      <c r="E3684" s="204">
        <v>5536819.8779999996</v>
      </c>
      <c r="F3684" s="204">
        <v>6505369.335</v>
      </c>
      <c r="G3684" s="204">
        <v>7144370.318</v>
      </c>
      <c r="H3684" s="204">
        <v>6851538.6349999998</v>
      </c>
      <c r="I3684" s="204">
        <v>7924772.523</v>
      </c>
      <c r="J3684" s="204">
        <v>8300113.3250000002</v>
      </c>
      <c r="K3684" s="204">
        <v>7921599.142</v>
      </c>
      <c r="L3684" s="204">
        <v>8614972.5979999993</v>
      </c>
    </row>
    <row r="3685" spans="1:12" x14ac:dyDescent="0.25">
      <c r="A3685" s="50" t="s">
        <v>337</v>
      </c>
      <c r="B3685" s="50" t="s">
        <v>5209</v>
      </c>
      <c r="C3685" s="204">
        <v>1516591.8929999999</v>
      </c>
      <c r="D3685" s="204">
        <v>1490555.041</v>
      </c>
      <c r="E3685" s="204">
        <v>1797168.6740000001</v>
      </c>
      <c r="F3685" s="204">
        <v>2239329.3820000002</v>
      </c>
      <c r="G3685" s="204">
        <v>2296984.0839999998</v>
      </c>
      <c r="H3685" s="204">
        <v>2318540.0970000001</v>
      </c>
      <c r="I3685" s="204">
        <v>3088374.2889999999</v>
      </c>
      <c r="J3685" s="204">
        <v>3092391.9759999998</v>
      </c>
      <c r="K3685" s="204">
        <v>2506078.4339999999</v>
      </c>
      <c r="L3685" s="204">
        <v>3447988.5389999999</v>
      </c>
    </row>
    <row r="3686" spans="1:12" x14ac:dyDescent="0.25">
      <c r="A3686" s="50" t="s">
        <v>1937</v>
      </c>
      <c r="B3686" s="50" t="s">
        <v>5210</v>
      </c>
      <c r="C3686" s="204">
        <v>708427.24300000002</v>
      </c>
      <c r="D3686" s="204">
        <v>907845.62800000003</v>
      </c>
      <c r="E3686" s="204">
        <v>1190053.794</v>
      </c>
      <c r="F3686" s="204">
        <v>1315195.206</v>
      </c>
      <c r="G3686" s="204">
        <v>1059570.47</v>
      </c>
      <c r="H3686" s="204">
        <v>1542294.7</v>
      </c>
      <c r="I3686" s="204">
        <v>3010762.531</v>
      </c>
      <c r="J3686" s="204">
        <v>2797215.7859999998</v>
      </c>
      <c r="K3686" s="204">
        <v>1964555.398</v>
      </c>
      <c r="L3686" s="204">
        <v>2020316.997</v>
      </c>
    </row>
    <row r="3687" spans="1:12" x14ac:dyDescent="0.25">
      <c r="A3687" s="50" t="s">
        <v>2264</v>
      </c>
      <c r="B3687" s="50" t="s">
        <v>5211</v>
      </c>
      <c r="C3687" s="204">
        <v>183684.486</v>
      </c>
      <c r="D3687" s="204">
        <v>215938.965</v>
      </c>
      <c r="E3687" s="204">
        <v>265438.48100000003</v>
      </c>
      <c r="F3687" s="204">
        <v>249032.31299999999</v>
      </c>
      <c r="G3687" s="204">
        <v>270990.16800000001</v>
      </c>
      <c r="H3687" s="204">
        <v>286838.72200000001</v>
      </c>
      <c r="I3687" s="204">
        <v>319921.00900000002</v>
      </c>
      <c r="J3687" s="204">
        <v>309193.03499999997</v>
      </c>
      <c r="K3687" s="204">
        <v>314163.78999999998</v>
      </c>
      <c r="L3687" s="204">
        <v>369694.43900000001</v>
      </c>
    </row>
    <row r="3688" spans="1:12" x14ac:dyDescent="0.25">
      <c r="A3688" s="50" t="s">
        <v>1707</v>
      </c>
      <c r="B3688" s="50" t="s">
        <v>5212</v>
      </c>
      <c r="C3688" s="204">
        <v>665318.78200000001</v>
      </c>
      <c r="D3688" s="204">
        <v>805230.30299999996</v>
      </c>
      <c r="E3688" s="204">
        <v>817521.07200000004</v>
      </c>
      <c r="F3688" s="204">
        <v>840361.41399999999</v>
      </c>
      <c r="G3688" s="204">
        <v>934538.72</v>
      </c>
      <c r="H3688" s="204">
        <v>970713.49899999995</v>
      </c>
      <c r="I3688" s="204">
        <v>1080009.69</v>
      </c>
      <c r="J3688" s="204">
        <v>1132391.2169999999</v>
      </c>
      <c r="K3688" s="204">
        <v>1075270.96</v>
      </c>
      <c r="L3688" s="204">
        <v>1242001.291</v>
      </c>
    </row>
    <row r="3689" spans="1:12" x14ac:dyDescent="0.25">
      <c r="A3689" s="50" t="s">
        <v>1403</v>
      </c>
      <c r="B3689" s="50" t="s">
        <v>5213</v>
      </c>
      <c r="C3689" s="204">
        <v>474588.53499999997</v>
      </c>
      <c r="D3689" s="204">
        <v>563962.59100000001</v>
      </c>
      <c r="E3689" s="204">
        <v>578169.56900000002</v>
      </c>
      <c r="F3689" s="204">
        <v>740370.973</v>
      </c>
      <c r="G3689" s="204">
        <v>846489.78300000005</v>
      </c>
      <c r="H3689" s="204">
        <v>732156.41700000002</v>
      </c>
      <c r="I3689" s="204">
        <v>937739.14800000004</v>
      </c>
      <c r="J3689" s="204">
        <v>1124492.2169999999</v>
      </c>
      <c r="K3689" s="204">
        <v>948432.30799999996</v>
      </c>
      <c r="L3689" s="204">
        <v>1128829.3899999999</v>
      </c>
    </row>
    <row r="3690" spans="1:12" x14ac:dyDescent="0.25">
      <c r="A3690" s="50" t="s">
        <v>2097</v>
      </c>
      <c r="B3690" s="50" t="s">
        <v>5214</v>
      </c>
      <c r="C3690" s="204">
        <v>673743.35999999999</v>
      </c>
      <c r="D3690" s="204">
        <v>755673.98899999994</v>
      </c>
      <c r="E3690" s="204">
        <v>744369.54399999999</v>
      </c>
      <c r="F3690" s="204">
        <v>807300.37899999996</v>
      </c>
      <c r="G3690" s="204">
        <v>855594.54799999995</v>
      </c>
      <c r="H3690" s="204">
        <v>806111.60900000005</v>
      </c>
      <c r="I3690" s="204">
        <v>934047.01800000004</v>
      </c>
      <c r="J3690" s="204">
        <v>811843.92799999996</v>
      </c>
      <c r="K3690" s="204">
        <v>875932.11800000002</v>
      </c>
      <c r="L3690" s="204">
        <v>904939.80299999996</v>
      </c>
    </row>
    <row r="3691" spans="1:12" x14ac:dyDescent="0.25">
      <c r="A3691" s="50" t="s">
        <v>2387</v>
      </c>
      <c r="B3691" s="50" t="s">
        <v>5215</v>
      </c>
      <c r="C3691" s="204">
        <v>537943.28599999996</v>
      </c>
      <c r="D3691" s="204">
        <v>687037.75100000005</v>
      </c>
      <c r="E3691" s="204">
        <v>781064.51300000004</v>
      </c>
      <c r="F3691" s="204">
        <v>852115.64599999995</v>
      </c>
      <c r="G3691" s="204">
        <v>946895.00899999996</v>
      </c>
      <c r="H3691" s="204">
        <v>946603.43400000001</v>
      </c>
      <c r="I3691" s="204">
        <v>1060462.253</v>
      </c>
      <c r="J3691" s="204">
        <v>1067389.442</v>
      </c>
      <c r="K3691" s="204">
        <v>1177901.0430000001</v>
      </c>
      <c r="L3691" s="204">
        <v>1261435.618</v>
      </c>
    </row>
    <row r="3692" spans="1:12" x14ac:dyDescent="0.25">
      <c r="A3692" s="50" t="s">
        <v>3843</v>
      </c>
      <c r="B3692" s="50" t="s">
        <v>5216</v>
      </c>
      <c r="C3692" s="204">
        <v>142562.56899999999</v>
      </c>
      <c r="D3692" s="204">
        <v>186637.00599999999</v>
      </c>
      <c r="E3692" s="204">
        <v>181843.897</v>
      </c>
      <c r="F3692" s="204">
        <v>167597.93599999999</v>
      </c>
      <c r="G3692" s="204">
        <v>179398.72200000001</v>
      </c>
      <c r="H3692" s="204">
        <v>163973.511</v>
      </c>
      <c r="I3692" s="204">
        <v>172224.26199999999</v>
      </c>
      <c r="J3692" s="204">
        <v>160455.66699999999</v>
      </c>
      <c r="K3692" s="204">
        <v>158572.60999999999</v>
      </c>
      <c r="L3692" s="204">
        <v>190583.52100000001</v>
      </c>
    </row>
    <row r="3693" spans="1:12" x14ac:dyDescent="0.25">
      <c r="A3693" s="50" t="s">
        <v>861</v>
      </c>
      <c r="B3693" s="50" t="s">
        <v>5217</v>
      </c>
      <c r="C3693" s="204">
        <v>518940.37900000002</v>
      </c>
      <c r="D3693" s="204">
        <v>633489.72100000002</v>
      </c>
      <c r="E3693" s="204">
        <v>755280.96100000001</v>
      </c>
      <c r="F3693" s="204">
        <v>797902.64899999998</v>
      </c>
      <c r="G3693" s="204">
        <v>975336.32900000003</v>
      </c>
      <c r="H3693" s="204">
        <v>968316.18500000006</v>
      </c>
      <c r="I3693" s="204">
        <v>949819.17200000002</v>
      </c>
      <c r="J3693" s="204">
        <v>1143874.182</v>
      </c>
      <c r="K3693" s="204">
        <v>1105345.3019999999</v>
      </c>
      <c r="L3693" s="204">
        <v>1269854.5349999999</v>
      </c>
    </row>
    <row r="3694" spans="1:12" x14ac:dyDescent="0.25">
      <c r="A3694" s="50" t="s">
        <v>1620</v>
      </c>
      <c r="B3694" s="50" t="s">
        <v>5218</v>
      </c>
      <c r="C3694" s="204">
        <v>220940.421</v>
      </c>
      <c r="D3694" s="204">
        <v>241971.193</v>
      </c>
      <c r="E3694" s="204">
        <v>286926.90299999999</v>
      </c>
      <c r="F3694" s="204">
        <v>307207.21100000001</v>
      </c>
      <c r="G3694" s="204">
        <v>355351.16899999999</v>
      </c>
      <c r="H3694" s="204">
        <v>348083.49099999998</v>
      </c>
      <c r="I3694" s="204">
        <v>414700.13299999997</v>
      </c>
      <c r="J3694" s="204">
        <v>506962.35</v>
      </c>
      <c r="K3694" s="204">
        <v>446562.136</v>
      </c>
      <c r="L3694" s="204">
        <v>504559.71100000001</v>
      </c>
    </row>
    <row r="3695" spans="1:12" x14ac:dyDescent="0.25">
      <c r="A3695" s="50" t="s">
        <v>1913</v>
      </c>
      <c r="B3695" s="50" t="s">
        <v>5219</v>
      </c>
      <c r="C3695" s="204">
        <v>1334976.4339999999</v>
      </c>
      <c r="D3695" s="204">
        <v>1412330.45</v>
      </c>
      <c r="E3695" s="204">
        <v>1687529.074</v>
      </c>
      <c r="F3695" s="204">
        <v>1806330.933</v>
      </c>
      <c r="G3695" s="204">
        <v>1961579.5919999999</v>
      </c>
      <c r="H3695" s="204">
        <v>1715702.237</v>
      </c>
      <c r="I3695" s="204">
        <v>1994932.6029999999</v>
      </c>
      <c r="J3695" s="204">
        <v>1972663.5079999999</v>
      </c>
      <c r="K3695" s="204">
        <v>2021651.622</v>
      </c>
      <c r="L3695" s="204">
        <v>2273546.2560000001</v>
      </c>
    </row>
    <row r="3696" spans="1:12" x14ac:dyDescent="0.25">
      <c r="A3696" s="50" t="s">
        <v>2733</v>
      </c>
      <c r="B3696" s="50" t="s">
        <v>5220</v>
      </c>
      <c r="C3696" s="204">
        <v>108566.02</v>
      </c>
      <c r="D3696" s="204">
        <v>139420.53899999999</v>
      </c>
      <c r="E3696" s="204">
        <v>170602.236</v>
      </c>
      <c r="F3696" s="204">
        <v>170808.66200000001</v>
      </c>
      <c r="G3696" s="204">
        <v>230161.992</v>
      </c>
      <c r="H3696" s="204">
        <v>220951.236</v>
      </c>
      <c r="I3696" s="204">
        <v>239455.59899999999</v>
      </c>
      <c r="J3696" s="204">
        <v>258038.08499999999</v>
      </c>
      <c r="K3696" s="204">
        <v>281824.57400000002</v>
      </c>
      <c r="L3696" s="204">
        <v>357054.266</v>
      </c>
    </row>
    <row r="3697" spans="1:12" x14ac:dyDescent="0.25">
      <c r="A3697" s="50" t="s">
        <v>1074</v>
      </c>
      <c r="B3697" s="50" t="s">
        <v>5221</v>
      </c>
      <c r="C3697" s="204">
        <v>424865.87099999998</v>
      </c>
      <c r="D3697" s="204">
        <v>462079.96799999999</v>
      </c>
      <c r="E3697" s="204">
        <v>453709.33600000001</v>
      </c>
      <c r="F3697" s="204">
        <v>539506.63199999998</v>
      </c>
      <c r="G3697" s="204">
        <v>568892.47699999996</v>
      </c>
      <c r="H3697" s="204">
        <v>576347.99899999995</v>
      </c>
      <c r="I3697" s="204">
        <v>604977.36800000002</v>
      </c>
      <c r="J3697" s="204">
        <v>568963.48800000001</v>
      </c>
      <c r="K3697" s="204">
        <v>553299.63</v>
      </c>
      <c r="L3697" s="204">
        <v>780097.20499999996</v>
      </c>
    </row>
    <row r="3698" spans="1:12" x14ac:dyDescent="0.25">
      <c r="A3698" s="50" t="s">
        <v>2370</v>
      </c>
      <c r="B3698" s="50" t="s">
        <v>5222</v>
      </c>
      <c r="C3698" s="204">
        <v>51583.303999999996</v>
      </c>
      <c r="D3698" s="204">
        <v>66633.025999999998</v>
      </c>
      <c r="E3698" s="204">
        <v>63984.711000000003</v>
      </c>
      <c r="F3698" s="204">
        <v>73857.451000000001</v>
      </c>
      <c r="G3698" s="204">
        <v>77299.270999999993</v>
      </c>
      <c r="H3698" s="204">
        <v>85859.445000000007</v>
      </c>
      <c r="I3698" s="204">
        <v>105298.476</v>
      </c>
      <c r="J3698" s="204">
        <v>91137.936000000002</v>
      </c>
      <c r="K3698" s="204">
        <v>92852.551999999996</v>
      </c>
      <c r="L3698" s="204">
        <v>108069.95</v>
      </c>
    </row>
    <row r="3699" spans="1:12" x14ac:dyDescent="0.25">
      <c r="A3699" s="50" t="s">
        <v>4434</v>
      </c>
      <c r="B3699" s="50" t="s">
        <v>5223</v>
      </c>
      <c r="C3699" s="204">
        <v>62577.444000000003</v>
      </c>
      <c r="D3699" s="204">
        <v>73423.894</v>
      </c>
      <c r="E3699" s="204">
        <v>74229.660999999993</v>
      </c>
      <c r="F3699" s="204">
        <v>8670.7219999999998</v>
      </c>
      <c r="G3699" s="204">
        <v>3057.7080000000001</v>
      </c>
      <c r="H3699" s="204">
        <v>857.05700000000002</v>
      </c>
      <c r="I3699" s="204">
        <v>768.51499999999999</v>
      </c>
      <c r="J3699" s="204">
        <v>425.45600000000002</v>
      </c>
      <c r="K3699" s="204">
        <v>52138.828000000001</v>
      </c>
      <c r="L3699" s="204">
        <v>64594.317999999999</v>
      </c>
    </row>
    <row r="3700" spans="1:12" x14ac:dyDescent="0.25">
      <c r="A3700" s="50" t="s">
        <v>3428</v>
      </c>
      <c r="B3700" s="50" t="s">
        <v>5224</v>
      </c>
      <c r="C3700" s="204">
        <v>278684.71299999999</v>
      </c>
      <c r="D3700" s="204">
        <v>292507.87300000002</v>
      </c>
      <c r="E3700" s="204">
        <v>283613.28200000001</v>
      </c>
      <c r="F3700" s="204">
        <v>351876.85399999999</v>
      </c>
      <c r="G3700" s="204">
        <v>396509.06199999998</v>
      </c>
      <c r="H3700" s="204">
        <v>385672.12199999997</v>
      </c>
      <c r="I3700" s="204">
        <v>436621.49900000001</v>
      </c>
      <c r="J3700" s="204">
        <v>455744.61200000002</v>
      </c>
      <c r="K3700" s="204">
        <v>427884.21899999998</v>
      </c>
      <c r="L3700" s="204">
        <v>471517.728</v>
      </c>
    </row>
    <row r="3701" spans="1:12" x14ac:dyDescent="0.25">
      <c r="A3701" s="50" t="s">
        <v>1888</v>
      </c>
      <c r="B3701" s="50" t="s">
        <v>5227</v>
      </c>
      <c r="C3701" s="204">
        <v>2715825.1349999998</v>
      </c>
      <c r="D3701" s="204">
        <v>2632021.0860000001</v>
      </c>
      <c r="E3701" s="204">
        <v>2783710.4509999999</v>
      </c>
      <c r="F3701" s="204">
        <v>3339252.412</v>
      </c>
      <c r="G3701" s="204">
        <v>3891926.6949999998</v>
      </c>
      <c r="H3701" s="204">
        <v>3341541.091</v>
      </c>
      <c r="I3701" s="204">
        <v>3901474.585</v>
      </c>
      <c r="J3701" s="204">
        <v>4169704.7140000002</v>
      </c>
      <c r="K3701" s="204">
        <v>4148529.6779999998</v>
      </c>
      <c r="L3701" s="204">
        <v>4663358.7539999997</v>
      </c>
    </row>
    <row r="3702" spans="1:12" x14ac:dyDescent="0.25">
      <c r="A3702" s="50" t="s">
        <v>4128</v>
      </c>
      <c r="B3702" s="50" t="s">
        <v>5229</v>
      </c>
      <c r="C3702" s="204">
        <v>1701831.929</v>
      </c>
      <c r="D3702" s="204">
        <v>2115932.9470000002</v>
      </c>
      <c r="E3702" s="204">
        <v>2604289.4109999998</v>
      </c>
      <c r="F3702" s="204">
        <v>2858230.0469999998</v>
      </c>
      <c r="G3702" s="204">
        <v>2855042.3480000002</v>
      </c>
      <c r="H3702" s="204">
        <v>3437183.7310000001</v>
      </c>
      <c r="I3702" s="204">
        <v>3436842.2549999999</v>
      </c>
      <c r="J3702" s="204">
        <v>3335084.8840000001</v>
      </c>
      <c r="K3702" s="204">
        <v>2875167.057</v>
      </c>
      <c r="L3702" s="204">
        <v>3845444.568</v>
      </c>
    </row>
    <row r="3703" spans="1:12" x14ac:dyDescent="0.25">
      <c r="A3703" s="50" t="s">
        <v>583</v>
      </c>
      <c r="B3703" s="50" t="s">
        <v>5230</v>
      </c>
      <c r="C3703" s="204">
        <v>56330.868999999999</v>
      </c>
      <c r="D3703" s="204">
        <v>70776.558999999994</v>
      </c>
      <c r="E3703" s="204">
        <v>81326.895000000004</v>
      </c>
      <c r="F3703" s="204">
        <v>112545.872</v>
      </c>
      <c r="G3703" s="204">
        <v>125184.158</v>
      </c>
      <c r="H3703" s="204">
        <v>104317.649</v>
      </c>
      <c r="I3703" s="204">
        <v>143159.44699999999</v>
      </c>
      <c r="J3703" s="204">
        <v>210125.576</v>
      </c>
      <c r="K3703" s="204">
        <v>173650.57500000001</v>
      </c>
      <c r="L3703" s="204">
        <v>161399.386</v>
      </c>
    </row>
    <row r="3704" spans="1:12" x14ac:dyDescent="0.25">
      <c r="A3704" s="50" t="s">
        <v>2573</v>
      </c>
      <c r="B3704" s="50" t="s">
        <v>5231</v>
      </c>
      <c r="C3704" s="204">
        <v>266251.99699999997</v>
      </c>
      <c r="D3704" s="204">
        <v>290303.69500000001</v>
      </c>
      <c r="E3704" s="204">
        <v>313175.31</v>
      </c>
      <c r="F3704" s="204">
        <v>386249.09499999997</v>
      </c>
      <c r="G3704" s="204">
        <v>513976.13199999998</v>
      </c>
      <c r="H3704" s="204">
        <v>454298.57</v>
      </c>
      <c r="I3704" s="204">
        <v>422012.783</v>
      </c>
      <c r="J3704" s="204">
        <v>463334.75799999997</v>
      </c>
      <c r="K3704" s="204">
        <v>481102.96100000001</v>
      </c>
      <c r="L3704" s="204">
        <v>537118.31200000003</v>
      </c>
    </row>
    <row r="3705" spans="1:12" x14ac:dyDescent="0.25">
      <c r="A3705" s="50" t="s">
        <v>2783</v>
      </c>
      <c r="B3705" s="50" t="s">
        <v>5232</v>
      </c>
      <c r="C3705" s="204">
        <v>258249.67</v>
      </c>
      <c r="D3705" s="204">
        <v>260169.80100000001</v>
      </c>
      <c r="E3705" s="204">
        <v>272566.88</v>
      </c>
      <c r="F3705" s="204">
        <v>308484.90600000002</v>
      </c>
      <c r="G3705" s="204">
        <v>338197.62599999999</v>
      </c>
      <c r="H3705" s="204">
        <v>332094.18400000001</v>
      </c>
      <c r="I3705" s="204">
        <v>311339.31</v>
      </c>
      <c r="J3705" s="204">
        <v>342568.16</v>
      </c>
      <c r="K3705" s="204">
        <v>353862.73800000001</v>
      </c>
      <c r="L3705" s="204">
        <v>381570.12900000002</v>
      </c>
    </row>
    <row r="3706" spans="1:12" x14ac:dyDescent="0.25">
      <c r="A3706" s="50" t="s">
        <v>3144</v>
      </c>
      <c r="B3706" s="50" t="s">
        <v>5233</v>
      </c>
      <c r="C3706" s="204">
        <v>176631.446</v>
      </c>
      <c r="D3706" s="204">
        <v>174224.02600000001</v>
      </c>
      <c r="E3706" s="204">
        <v>197126.19500000001</v>
      </c>
      <c r="F3706" s="204">
        <v>199349.56700000001</v>
      </c>
      <c r="G3706" s="204">
        <v>220850.179</v>
      </c>
      <c r="H3706" s="204">
        <v>221974.69500000001</v>
      </c>
      <c r="I3706" s="204">
        <v>230690.74799999999</v>
      </c>
      <c r="J3706" s="204">
        <v>269313.29599999997</v>
      </c>
      <c r="K3706" s="204">
        <v>300179.38500000001</v>
      </c>
      <c r="L3706" s="204">
        <v>283709.02799999999</v>
      </c>
    </row>
    <row r="3707" spans="1:12" x14ac:dyDescent="0.25">
      <c r="A3707" s="50" t="s">
        <v>1127</v>
      </c>
      <c r="B3707" s="50" t="s">
        <v>5236</v>
      </c>
      <c r="C3707" s="204">
        <v>1714553.0870000001</v>
      </c>
      <c r="D3707" s="204">
        <v>1844968.6529999999</v>
      </c>
      <c r="E3707" s="204">
        <v>2205893.64</v>
      </c>
      <c r="F3707" s="204">
        <v>2515294.1060000001</v>
      </c>
      <c r="G3707" s="204">
        <v>2664942.0070000002</v>
      </c>
      <c r="H3707" s="204">
        <v>2502976.3229999999</v>
      </c>
      <c r="I3707" s="204">
        <v>2713126.2319999998</v>
      </c>
      <c r="J3707" s="204">
        <v>3161296.49</v>
      </c>
      <c r="K3707" s="204">
        <v>2986429.1490000002</v>
      </c>
      <c r="L3707" s="204">
        <v>3250813.2119999998</v>
      </c>
    </row>
    <row r="3708" spans="1:12" x14ac:dyDescent="0.25">
      <c r="A3708" s="50" t="s">
        <v>1013</v>
      </c>
      <c r="B3708" s="50" t="s">
        <v>5237</v>
      </c>
      <c r="C3708" s="204">
        <v>517332.89899999998</v>
      </c>
      <c r="D3708" s="204">
        <v>529738.89199999999</v>
      </c>
      <c r="E3708" s="204">
        <v>623660.68999999994</v>
      </c>
      <c r="F3708" s="204">
        <v>682297.58200000005</v>
      </c>
      <c r="G3708" s="204">
        <v>773471.31599999999</v>
      </c>
      <c r="H3708" s="204">
        <v>739479.98499999999</v>
      </c>
      <c r="I3708" s="204">
        <v>781465.30900000001</v>
      </c>
      <c r="J3708" s="204">
        <v>801495.61199999996</v>
      </c>
      <c r="K3708" s="204">
        <v>783341.10800000001</v>
      </c>
      <c r="L3708" s="204">
        <v>860732.85600000003</v>
      </c>
    </row>
    <row r="3709" spans="1:12" x14ac:dyDescent="0.25">
      <c r="A3709" s="50" t="s">
        <v>3049</v>
      </c>
      <c r="B3709" s="50" t="s">
        <v>5238</v>
      </c>
      <c r="C3709" s="204">
        <v>56337.557999999997</v>
      </c>
      <c r="D3709" s="204">
        <v>55048.417999999998</v>
      </c>
      <c r="E3709" s="204">
        <v>59735.004999999997</v>
      </c>
      <c r="F3709" s="204">
        <v>98985.764999999999</v>
      </c>
      <c r="G3709" s="204">
        <v>82808.267000000007</v>
      </c>
      <c r="H3709" s="204">
        <v>80713.210000000006</v>
      </c>
      <c r="I3709" s="204">
        <v>73586.278999999995</v>
      </c>
      <c r="J3709" s="204">
        <v>66262.846999999994</v>
      </c>
      <c r="K3709" s="204">
        <v>78224.667000000001</v>
      </c>
      <c r="L3709" s="204">
        <v>92254.718999999997</v>
      </c>
    </row>
    <row r="3710" spans="1:12" x14ac:dyDescent="0.25">
      <c r="A3710" s="50" t="s">
        <v>4563</v>
      </c>
      <c r="B3710" s="50" t="s">
        <v>5239</v>
      </c>
      <c r="C3710" s="204">
        <v>23927.046999999999</v>
      </c>
      <c r="D3710" s="204">
        <v>24667.691999999999</v>
      </c>
      <c r="E3710" s="204">
        <v>34678.718000000001</v>
      </c>
      <c r="F3710" s="204">
        <v>37272.892</v>
      </c>
      <c r="G3710" s="204">
        <v>26531.072</v>
      </c>
      <c r="H3710" s="204">
        <v>23073.088</v>
      </c>
      <c r="I3710" s="204">
        <v>23330.282999999999</v>
      </c>
      <c r="J3710" s="204">
        <v>28237.91</v>
      </c>
      <c r="K3710" s="204">
        <v>34697.612999999998</v>
      </c>
      <c r="L3710" s="204">
        <v>39328.016000000003</v>
      </c>
    </row>
    <row r="3711" spans="1:12" x14ac:dyDescent="0.25">
      <c r="A3711" s="50" t="s">
        <v>3446</v>
      </c>
      <c r="B3711" s="50" t="s">
        <v>5240</v>
      </c>
      <c r="C3711" s="204">
        <v>53597.383999999998</v>
      </c>
      <c r="D3711" s="204">
        <v>73065.323000000004</v>
      </c>
      <c r="E3711" s="204">
        <v>80338.289999999994</v>
      </c>
      <c r="F3711" s="204">
        <v>81211.100000000006</v>
      </c>
      <c r="G3711" s="204">
        <v>97208.115000000005</v>
      </c>
      <c r="H3711" s="204">
        <v>105551.424</v>
      </c>
      <c r="I3711" s="204">
        <v>81410.210999999996</v>
      </c>
      <c r="J3711" s="204">
        <v>98325.854999999996</v>
      </c>
      <c r="K3711" s="204">
        <v>101188.219</v>
      </c>
      <c r="L3711" s="204">
        <v>97674.739000000001</v>
      </c>
    </row>
    <row r="3712" spans="1:12" x14ac:dyDescent="0.25">
      <c r="A3712" s="50" t="s">
        <v>2078</v>
      </c>
      <c r="B3712" s="50" t="s">
        <v>5241</v>
      </c>
      <c r="C3712" s="204">
        <v>311854.766</v>
      </c>
      <c r="D3712" s="204">
        <v>307497.37400000001</v>
      </c>
      <c r="E3712" s="204">
        <v>317845.95799999998</v>
      </c>
      <c r="F3712" s="204">
        <v>367521.315</v>
      </c>
      <c r="G3712" s="204">
        <v>411537.65299999999</v>
      </c>
      <c r="H3712" s="204">
        <v>322178.02299999999</v>
      </c>
      <c r="I3712" s="204">
        <v>354279.429</v>
      </c>
      <c r="J3712" s="204">
        <v>438735.78899999999</v>
      </c>
      <c r="K3712" s="204">
        <v>387315.01</v>
      </c>
      <c r="L3712" s="204">
        <v>424680.51</v>
      </c>
    </row>
    <row r="3713" spans="1:12" x14ac:dyDescent="0.25">
      <c r="A3713" s="50" t="s">
        <v>2469</v>
      </c>
      <c r="B3713" s="50" t="s">
        <v>5242</v>
      </c>
      <c r="C3713" s="204">
        <v>175364.98499999999</v>
      </c>
      <c r="D3713" s="204">
        <v>199529.601</v>
      </c>
      <c r="E3713" s="204">
        <v>215492.29199999999</v>
      </c>
      <c r="F3713" s="204">
        <v>304980.56099999999</v>
      </c>
      <c r="G3713" s="204">
        <v>311420.20799999998</v>
      </c>
      <c r="H3713" s="204">
        <v>317029.76400000002</v>
      </c>
      <c r="I3713" s="204">
        <v>336801.31</v>
      </c>
      <c r="J3713" s="204">
        <v>367980.73100000003</v>
      </c>
      <c r="K3713" s="204">
        <v>341776.788</v>
      </c>
      <c r="L3713" s="204">
        <v>369606.31699999998</v>
      </c>
    </row>
    <row r="3714" spans="1:12" x14ac:dyDescent="0.25">
      <c r="A3714" s="50" t="s">
        <v>1879</v>
      </c>
      <c r="B3714" s="50" t="s">
        <v>5247</v>
      </c>
      <c r="C3714" s="204">
        <v>755726.26599999995</v>
      </c>
      <c r="D3714" s="204">
        <v>868220.17799999996</v>
      </c>
      <c r="E3714" s="204">
        <v>1077908.9350000001</v>
      </c>
      <c r="F3714" s="204">
        <v>1205218.9569999999</v>
      </c>
      <c r="G3714" s="204">
        <v>1187585.595</v>
      </c>
      <c r="H3714" s="204">
        <v>1121743.889</v>
      </c>
      <c r="I3714" s="204">
        <v>1457611.7960000001</v>
      </c>
      <c r="J3714" s="204">
        <v>1790874.98</v>
      </c>
      <c r="K3714" s="204">
        <v>1428794.048</v>
      </c>
      <c r="L3714" s="204">
        <v>1388303.29</v>
      </c>
    </row>
    <row r="3715" spans="1:12" x14ac:dyDescent="0.25">
      <c r="A3715" s="50" t="s">
        <v>1033</v>
      </c>
      <c r="B3715" s="50" t="s">
        <v>5248</v>
      </c>
      <c r="C3715" s="204">
        <v>669024.05799999996</v>
      </c>
      <c r="D3715" s="204">
        <v>786080.43400000001</v>
      </c>
      <c r="E3715" s="204">
        <v>869675.71100000001</v>
      </c>
      <c r="F3715" s="204">
        <v>1125608.1669999999</v>
      </c>
      <c r="G3715" s="204">
        <v>1433341.3959999999</v>
      </c>
      <c r="H3715" s="204">
        <v>1335848.6140000001</v>
      </c>
      <c r="I3715" s="204">
        <v>1436886.9620000001</v>
      </c>
      <c r="J3715" s="204">
        <v>1947285.7919999999</v>
      </c>
      <c r="K3715" s="204">
        <v>1759421.675</v>
      </c>
      <c r="L3715" s="204">
        <v>2100659.753</v>
      </c>
    </row>
    <row r="3716" spans="1:12" x14ac:dyDescent="0.25">
      <c r="A3716" s="50" t="s">
        <v>3174</v>
      </c>
      <c r="B3716" s="50" t="s">
        <v>5249</v>
      </c>
      <c r="C3716" s="204">
        <v>334398.17499999999</v>
      </c>
      <c r="D3716" s="204">
        <v>434946.50599999999</v>
      </c>
      <c r="E3716" s="204">
        <v>541243.97</v>
      </c>
      <c r="F3716" s="204">
        <v>509473.90600000002</v>
      </c>
      <c r="G3716" s="204">
        <v>583739.05799999996</v>
      </c>
      <c r="H3716" s="204">
        <v>676221.26100000006</v>
      </c>
      <c r="I3716" s="204">
        <v>793295.97100000002</v>
      </c>
      <c r="J3716" s="204">
        <v>975814.62399999995</v>
      </c>
      <c r="K3716" s="204">
        <v>1479105.0870000001</v>
      </c>
      <c r="L3716" s="204">
        <v>1108207.5279999999</v>
      </c>
    </row>
    <row r="3717" spans="1:12" x14ac:dyDescent="0.25">
      <c r="A3717" s="50" t="s">
        <v>2644</v>
      </c>
      <c r="B3717" s="50" t="s">
        <v>5250</v>
      </c>
      <c r="C3717" s="204">
        <v>123809.78</v>
      </c>
      <c r="D3717" s="204">
        <v>141496.435</v>
      </c>
      <c r="E3717" s="204">
        <v>174387.90700000001</v>
      </c>
      <c r="F3717" s="204">
        <v>207073.573</v>
      </c>
      <c r="G3717" s="204">
        <v>277609.45699999999</v>
      </c>
      <c r="H3717" s="204">
        <v>412536.32500000001</v>
      </c>
      <c r="I3717" s="204">
        <v>1112669.8060000001</v>
      </c>
      <c r="J3717" s="204">
        <v>408871.33799999999</v>
      </c>
      <c r="K3717" s="204">
        <v>387310.74900000001</v>
      </c>
      <c r="L3717" s="204">
        <v>354464.21399999998</v>
      </c>
    </row>
    <row r="3718" spans="1:12" x14ac:dyDescent="0.25">
      <c r="A3718" s="50" t="s">
        <v>1875</v>
      </c>
      <c r="B3718" s="50" t="s">
        <v>5251</v>
      </c>
      <c r="C3718" s="204">
        <v>82261.875</v>
      </c>
      <c r="D3718" s="204">
        <v>86525.077000000005</v>
      </c>
      <c r="E3718" s="204">
        <v>54681.127</v>
      </c>
      <c r="F3718" s="204">
        <v>99786.885999999999</v>
      </c>
      <c r="G3718" s="204">
        <v>102007.69</v>
      </c>
      <c r="H3718" s="204">
        <v>68084.63</v>
      </c>
      <c r="I3718" s="204">
        <v>96975.235000000001</v>
      </c>
      <c r="J3718" s="204">
        <v>100868.66</v>
      </c>
      <c r="K3718" s="204">
        <v>95565.967999999993</v>
      </c>
      <c r="L3718" s="204">
        <v>106259.66099999999</v>
      </c>
    </row>
    <row r="3719" spans="1:12" x14ac:dyDescent="0.25">
      <c r="A3719" s="50" t="s">
        <v>1242</v>
      </c>
      <c r="B3719" s="50" t="s">
        <v>5252</v>
      </c>
      <c r="C3719" s="204">
        <v>590656.348</v>
      </c>
      <c r="D3719" s="204">
        <v>655780.46</v>
      </c>
      <c r="E3719" s="204">
        <v>713417.92299999995</v>
      </c>
      <c r="F3719" s="204">
        <v>1049633.334</v>
      </c>
      <c r="G3719" s="204">
        <v>1530052.284</v>
      </c>
      <c r="H3719" s="204">
        <v>1363851.3049999999</v>
      </c>
      <c r="I3719" s="204">
        <v>1411848.67</v>
      </c>
      <c r="J3719" s="204">
        <v>1656176.5049999999</v>
      </c>
      <c r="K3719" s="204">
        <v>1920809.1040000001</v>
      </c>
      <c r="L3719" s="204">
        <v>1883719.5</v>
      </c>
    </row>
    <row r="3720" spans="1:12" x14ac:dyDescent="0.25">
      <c r="A3720" s="50" t="s">
        <v>1370</v>
      </c>
      <c r="B3720" s="50" t="s">
        <v>5253</v>
      </c>
      <c r="C3720" s="204">
        <v>257160.16099999999</v>
      </c>
      <c r="D3720" s="204">
        <v>269159.71100000001</v>
      </c>
      <c r="E3720" s="204">
        <v>323498.46999999997</v>
      </c>
      <c r="F3720" s="204">
        <v>339736.24800000002</v>
      </c>
      <c r="G3720" s="204">
        <v>488288.766</v>
      </c>
      <c r="H3720" s="204">
        <v>475481.48200000002</v>
      </c>
      <c r="I3720" s="204">
        <v>449465.07400000002</v>
      </c>
      <c r="J3720" s="204">
        <v>425972.81300000002</v>
      </c>
      <c r="K3720" s="204">
        <v>561385.12699999998</v>
      </c>
      <c r="L3720" s="204">
        <v>522133.43699999998</v>
      </c>
    </row>
    <row r="3721" spans="1:12" x14ac:dyDescent="0.25">
      <c r="A3721" s="50" t="s">
        <v>2950</v>
      </c>
      <c r="B3721" s="50" t="s">
        <v>5254</v>
      </c>
      <c r="C3721" s="204">
        <v>464122.58399999997</v>
      </c>
      <c r="D3721" s="204">
        <v>632310.53899999999</v>
      </c>
      <c r="E3721" s="204">
        <v>675393.93200000003</v>
      </c>
      <c r="F3721" s="204">
        <v>880379.772</v>
      </c>
      <c r="G3721" s="204">
        <v>1268570.9539999999</v>
      </c>
      <c r="H3721" s="204">
        <v>1475062.3230000001</v>
      </c>
      <c r="I3721" s="204">
        <v>1689161.6629999999</v>
      </c>
      <c r="J3721" s="204">
        <v>1512421.334</v>
      </c>
      <c r="K3721" s="204">
        <v>1327760.4210000001</v>
      </c>
      <c r="L3721" s="204">
        <v>1740327.37</v>
      </c>
    </row>
    <row r="3722" spans="1:12" x14ac:dyDescent="0.25">
      <c r="A3722" s="50" t="s">
        <v>2672</v>
      </c>
      <c r="B3722" s="50" t="s">
        <v>5255</v>
      </c>
      <c r="C3722" s="204">
        <v>155955.91200000001</v>
      </c>
      <c r="D3722" s="204">
        <v>126385.06299999999</v>
      </c>
      <c r="E3722" s="204">
        <v>181014.69399999999</v>
      </c>
      <c r="F3722" s="204">
        <v>223973.429</v>
      </c>
      <c r="G3722" s="204">
        <v>295627.53600000002</v>
      </c>
      <c r="H3722" s="204">
        <v>264204.68599999999</v>
      </c>
      <c r="I3722" s="204">
        <v>289596.68900000001</v>
      </c>
      <c r="J3722" s="204">
        <v>408097.13</v>
      </c>
      <c r="K3722" s="204">
        <v>419984.00599999999</v>
      </c>
      <c r="L3722" s="204">
        <v>420470.26500000001</v>
      </c>
    </row>
    <row r="3723" spans="1:12" x14ac:dyDescent="0.25">
      <c r="A3723" s="50" t="s">
        <v>2333</v>
      </c>
      <c r="B3723" s="50" t="s">
        <v>5256</v>
      </c>
      <c r="C3723" s="204">
        <v>112294.933</v>
      </c>
      <c r="D3723" s="204">
        <v>172177.72700000001</v>
      </c>
      <c r="E3723" s="204">
        <v>123142.97199999999</v>
      </c>
      <c r="F3723" s="204">
        <v>86678.369000000006</v>
      </c>
      <c r="G3723" s="204">
        <v>116318.212</v>
      </c>
      <c r="H3723" s="204">
        <v>123175.387</v>
      </c>
      <c r="I3723" s="204">
        <v>286259.81699999998</v>
      </c>
      <c r="J3723" s="204">
        <v>121100.435</v>
      </c>
      <c r="K3723" s="204">
        <v>139173.15700000001</v>
      </c>
      <c r="L3723" s="204">
        <v>177107.842</v>
      </c>
    </row>
    <row r="3724" spans="1:12" x14ac:dyDescent="0.25">
      <c r="A3724" s="50" t="s">
        <v>2188</v>
      </c>
      <c r="B3724" s="50" t="s">
        <v>5257</v>
      </c>
      <c r="C3724" s="204">
        <v>60743.180999999997</v>
      </c>
      <c r="D3724" s="204">
        <v>80935.857000000004</v>
      </c>
      <c r="E3724" s="204">
        <v>91370.543000000005</v>
      </c>
      <c r="F3724" s="204">
        <v>104808.283</v>
      </c>
      <c r="G3724" s="204">
        <v>122710.38</v>
      </c>
      <c r="H3724" s="204">
        <v>138740.27499999999</v>
      </c>
      <c r="I3724" s="204">
        <v>155920.114</v>
      </c>
      <c r="J3724" s="204">
        <v>454855.234</v>
      </c>
      <c r="K3724" s="204">
        <v>201866.29</v>
      </c>
      <c r="L3724" s="204">
        <v>222300.79</v>
      </c>
    </row>
    <row r="3725" spans="1:12" x14ac:dyDescent="0.25">
      <c r="A3725" s="50" t="s">
        <v>3391</v>
      </c>
      <c r="B3725" s="50" t="s">
        <v>5258</v>
      </c>
      <c r="C3725" s="204">
        <v>181538.39799999999</v>
      </c>
      <c r="D3725" s="204">
        <v>216560.92800000001</v>
      </c>
      <c r="E3725" s="204">
        <v>233624.606</v>
      </c>
      <c r="F3725" s="204">
        <v>254443.81</v>
      </c>
      <c r="G3725" s="204">
        <v>286654.95</v>
      </c>
      <c r="H3725" s="204">
        <v>270534.56599999999</v>
      </c>
      <c r="I3725" s="204">
        <v>297270.61800000002</v>
      </c>
      <c r="J3725" s="204">
        <v>497178.64199999999</v>
      </c>
      <c r="K3725" s="204">
        <v>339986.72399999999</v>
      </c>
      <c r="L3725" s="204">
        <v>389700.641</v>
      </c>
    </row>
    <row r="3726" spans="1:12" x14ac:dyDescent="0.25">
      <c r="A3726" s="50" t="s">
        <v>10010</v>
      </c>
      <c r="B3726" s="50" t="s">
        <v>10011</v>
      </c>
      <c r="C3726" s="204">
        <v>299030.88199999998</v>
      </c>
      <c r="D3726" s="204">
        <v>356575.34399999998</v>
      </c>
      <c r="E3726" s="204">
        <v>396948.76899999997</v>
      </c>
      <c r="F3726" s="204">
        <v>461689.93900000001</v>
      </c>
      <c r="G3726" s="204">
        <v>610152.14199999999</v>
      </c>
      <c r="H3726" s="204">
        <v>493397.45199999999</v>
      </c>
      <c r="I3726" s="204">
        <v>496878.66100000002</v>
      </c>
      <c r="J3726" s="204">
        <v>958622.88199999998</v>
      </c>
      <c r="K3726" s="204">
        <v>752054.44200000004</v>
      </c>
      <c r="L3726" s="204">
        <v>756249.36</v>
      </c>
    </row>
    <row r="3727" spans="1:12" x14ac:dyDescent="0.25">
      <c r="A3727" s="50" t="s">
        <v>10012</v>
      </c>
      <c r="B3727" s="50" t="s">
        <v>10013</v>
      </c>
      <c r="C3727" s="204">
        <v>107384.31</v>
      </c>
      <c r="D3727" s="204">
        <v>163582.39199999999</v>
      </c>
      <c r="E3727" s="204">
        <v>138244.88500000001</v>
      </c>
      <c r="F3727" s="204">
        <v>201403.595</v>
      </c>
      <c r="G3727" s="204">
        <v>166142.984</v>
      </c>
      <c r="H3727" s="204">
        <v>157611.52299999999</v>
      </c>
      <c r="I3727" s="204">
        <v>180651.11300000001</v>
      </c>
      <c r="J3727" s="204">
        <v>255773.72</v>
      </c>
      <c r="K3727" s="204">
        <v>259316.58799999999</v>
      </c>
      <c r="L3727" s="204">
        <v>228585.61</v>
      </c>
    </row>
    <row r="3728" spans="1:12" x14ac:dyDescent="0.25">
      <c r="A3728" s="50" t="s">
        <v>10014</v>
      </c>
      <c r="B3728" s="50" t="s">
        <v>10015</v>
      </c>
      <c r="C3728" s="204">
        <v>1555255.085</v>
      </c>
      <c r="D3728" s="204">
        <v>1794919.351</v>
      </c>
      <c r="E3728" s="204">
        <v>1622043.611</v>
      </c>
      <c r="F3728" s="204">
        <v>1900642.6710000001</v>
      </c>
      <c r="G3728" s="204">
        <v>2531603.057</v>
      </c>
      <c r="H3728" s="204">
        <v>2342531.571</v>
      </c>
      <c r="I3728" s="204">
        <v>2943704.35</v>
      </c>
      <c r="J3728" s="204">
        <v>4237328.2850000001</v>
      </c>
      <c r="K3728" s="204">
        <v>4165020.415</v>
      </c>
      <c r="L3728" s="204">
        <v>4462939.5250000004</v>
      </c>
    </row>
    <row r="3729" spans="1:12" x14ac:dyDescent="0.25">
      <c r="A3729" s="50" t="s">
        <v>3253</v>
      </c>
      <c r="B3729" s="50" t="s">
        <v>5264</v>
      </c>
      <c r="C3729" s="204">
        <v>246740.64600000001</v>
      </c>
      <c r="D3729" s="204">
        <v>337877.51199999999</v>
      </c>
      <c r="E3729" s="204">
        <v>290127.29200000002</v>
      </c>
      <c r="F3729" s="204">
        <v>302291.495</v>
      </c>
      <c r="G3729" s="204">
        <v>413241.75</v>
      </c>
      <c r="H3729" s="204">
        <v>528211.63600000006</v>
      </c>
      <c r="I3729" s="204">
        <v>587661.51100000006</v>
      </c>
      <c r="J3729" s="204">
        <v>729608.62399999995</v>
      </c>
      <c r="K3729" s="204">
        <v>928666.89899999998</v>
      </c>
      <c r="L3729" s="204">
        <v>1061185.432</v>
      </c>
    </row>
    <row r="3730" spans="1:12" x14ac:dyDescent="0.25">
      <c r="A3730" s="50" t="s">
        <v>2798</v>
      </c>
      <c r="B3730" s="50" t="s">
        <v>5265</v>
      </c>
      <c r="C3730" s="204">
        <v>1563550.4850000001</v>
      </c>
      <c r="D3730" s="204">
        <v>2255615.3859999999</v>
      </c>
      <c r="E3730" s="204">
        <v>2273657.9309999999</v>
      </c>
      <c r="F3730" s="204">
        <v>2235189.287</v>
      </c>
      <c r="G3730" s="204">
        <v>2141283.4730000002</v>
      </c>
      <c r="H3730" s="204">
        <v>2045687.52</v>
      </c>
      <c r="I3730" s="204">
        <v>2544480.551</v>
      </c>
      <c r="J3730" s="204">
        <v>2969673.3309999998</v>
      </c>
      <c r="K3730" s="204">
        <v>3379306.8470000001</v>
      </c>
      <c r="L3730" s="204">
        <v>4518206.0460000001</v>
      </c>
    </row>
    <row r="3731" spans="1:12" x14ac:dyDescent="0.25">
      <c r="A3731" s="50" t="s">
        <v>3958</v>
      </c>
      <c r="B3731" s="50" t="s">
        <v>5266</v>
      </c>
      <c r="C3731" s="204">
        <v>50626.195</v>
      </c>
      <c r="D3731" s="204">
        <v>60053.656999999999</v>
      </c>
      <c r="E3731" s="204">
        <v>61886.637999999999</v>
      </c>
      <c r="F3731" s="204">
        <v>86040.81</v>
      </c>
      <c r="G3731" s="204">
        <v>90228.547999999995</v>
      </c>
      <c r="H3731" s="204">
        <v>111686.966</v>
      </c>
      <c r="I3731" s="204">
        <v>121327.07799999999</v>
      </c>
      <c r="J3731" s="204">
        <v>107058.649</v>
      </c>
      <c r="K3731" s="204">
        <v>156812.34400000001</v>
      </c>
      <c r="L3731" s="204">
        <v>157608.31099999999</v>
      </c>
    </row>
    <row r="3732" spans="1:12" x14ac:dyDescent="0.25">
      <c r="A3732" s="50" t="s">
        <v>3809</v>
      </c>
      <c r="B3732" s="50" t="s">
        <v>5267</v>
      </c>
      <c r="C3732" s="204">
        <v>956285.196</v>
      </c>
      <c r="D3732" s="204">
        <v>1635324.1470000001</v>
      </c>
      <c r="E3732" s="204">
        <v>1146283.6839999999</v>
      </c>
      <c r="F3732" s="204">
        <v>1265330.726</v>
      </c>
      <c r="G3732" s="204">
        <v>1046590.199</v>
      </c>
      <c r="H3732" s="204">
        <v>1000388.718</v>
      </c>
      <c r="I3732" s="204">
        <v>1155848.611</v>
      </c>
      <c r="J3732" s="204">
        <v>1448416.611</v>
      </c>
      <c r="K3732" s="204">
        <v>1407371.6640000001</v>
      </c>
      <c r="L3732" s="204">
        <v>1477721.284</v>
      </c>
    </row>
    <row r="3733" spans="1:12" x14ac:dyDescent="0.25">
      <c r="A3733" s="50" t="s">
        <v>2346</v>
      </c>
      <c r="B3733" s="50" t="s">
        <v>5268</v>
      </c>
      <c r="C3733" s="204">
        <v>252519.89</v>
      </c>
      <c r="D3733" s="204">
        <v>270598.59000000003</v>
      </c>
      <c r="E3733" s="204">
        <v>281387.37300000002</v>
      </c>
      <c r="F3733" s="204">
        <v>326456.47399999999</v>
      </c>
      <c r="G3733" s="204">
        <v>366759.37599999999</v>
      </c>
      <c r="H3733" s="204">
        <v>583334.15800000005</v>
      </c>
      <c r="I3733" s="204">
        <v>639637.21100000001</v>
      </c>
      <c r="J3733" s="204">
        <v>830699.26800000004</v>
      </c>
      <c r="K3733" s="204">
        <v>822611.39199999999</v>
      </c>
      <c r="L3733" s="204">
        <v>1063771.5120000001</v>
      </c>
    </row>
    <row r="3734" spans="1:12" x14ac:dyDescent="0.25">
      <c r="A3734" s="50" t="s">
        <v>3449</v>
      </c>
      <c r="B3734" s="50" t="s">
        <v>5269</v>
      </c>
      <c r="C3734" s="204">
        <v>423395.00199999998</v>
      </c>
      <c r="D3734" s="204">
        <v>543654.08600000001</v>
      </c>
      <c r="E3734" s="204">
        <v>661066.85400000005</v>
      </c>
      <c r="F3734" s="204">
        <v>782034.78799999994</v>
      </c>
      <c r="G3734" s="204">
        <v>886075.31099999999</v>
      </c>
      <c r="H3734" s="204">
        <v>803899.31599999999</v>
      </c>
      <c r="I3734" s="204">
        <v>1066762.3740000001</v>
      </c>
      <c r="J3734" s="204">
        <v>1395964.9820000001</v>
      </c>
      <c r="K3734" s="204">
        <v>1532320.425</v>
      </c>
      <c r="L3734" s="204">
        <v>1589587.4809999999</v>
      </c>
    </row>
    <row r="3735" spans="1:12" x14ac:dyDescent="0.25">
      <c r="A3735" s="50" t="s">
        <v>4515</v>
      </c>
      <c r="B3735" s="50" t="s">
        <v>5270</v>
      </c>
      <c r="C3735" s="204">
        <v>944840.96900000004</v>
      </c>
      <c r="D3735" s="204">
        <v>1301810.219</v>
      </c>
      <c r="E3735" s="204">
        <v>1603748.3670000001</v>
      </c>
      <c r="F3735" s="204">
        <v>690038.08</v>
      </c>
      <c r="G3735" s="204">
        <v>978140.44799999997</v>
      </c>
      <c r="H3735" s="204">
        <v>1095802.382</v>
      </c>
      <c r="I3735" s="204">
        <v>2314967.0449999999</v>
      </c>
      <c r="J3735" s="204">
        <v>2210179.2170000002</v>
      </c>
      <c r="K3735" s="204">
        <v>1356454.267</v>
      </c>
      <c r="L3735" s="204">
        <v>1532710.0519999999</v>
      </c>
    </row>
    <row r="3736" spans="1:12" x14ac:dyDescent="0.25">
      <c r="A3736" s="50" t="s">
        <v>227</v>
      </c>
      <c r="B3736" s="50" t="s">
        <v>5271</v>
      </c>
      <c r="C3736" s="204">
        <v>648243.23300000001</v>
      </c>
      <c r="D3736" s="204">
        <v>687652.92799999996</v>
      </c>
      <c r="E3736" s="204">
        <v>807755.46799999999</v>
      </c>
      <c r="F3736" s="204">
        <v>873593.61499999999</v>
      </c>
      <c r="G3736" s="204">
        <v>914330.05700000003</v>
      </c>
      <c r="H3736" s="204">
        <v>1024065.698</v>
      </c>
      <c r="I3736" s="204">
        <v>1274190.959</v>
      </c>
      <c r="J3736" s="204">
        <v>1530212.6429999999</v>
      </c>
      <c r="K3736" s="204">
        <v>1597800.639</v>
      </c>
      <c r="L3736" s="204">
        <v>1667898.605</v>
      </c>
    </row>
    <row r="3737" spans="1:12" x14ac:dyDescent="0.25">
      <c r="A3737" s="50" t="s">
        <v>4269</v>
      </c>
      <c r="B3737" s="50" t="s">
        <v>5272</v>
      </c>
      <c r="C3737" s="204">
        <v>4882434.5219999999</v>
      </c>
      <c r="D3737" s="204">
        <v>5498706.6600000001</v>
      </c>
      <c r="E3737" s="204">
        <v>5996507.2029999997</v>
      </c>
      <c r="F3737" s="204">
        <v>6773281.2000000002</v>
      </c>
      <c r="G3737" s="204">
        <v>7307311.6519999998</v>
      </c>
      <c r="H3737" s="204">
        <v>7621746.3990000002</v>
      </c>
      <c r="I3737" s="204">
        <v>7683460.1380000003</v>
      </c>
      <c r="J3737" s="204">
        <v>8493778.3149999995</v>
      </c>
      <c r="K3737" s="204">
        <v>8192436.0860000001</v>
      </c>
      <c r="L3737" s="204">
        <v>9055271.0850000009</v>
      </c>
    </row>
    <row r="3738" spans="1:12" x14ac:dyDescent="0.25">
      <c r="A3738" s="50" t="s">
        <v>1143</v>
      </c>
      <c r="B3738" s="50" t="s">
        <v>5273</v>
      </c>
      <c r="C3738" s="204">
        <v>258376.06400000001</v>
      </c>
      <c r="D3738" s="204">
        <v>370009.41899999999</v>
      </c>
      <c r="E3738" s="204">
        <v>405317.51699999999</v>
      </c>
      <c r="F3738" s="204">
        <v>439071.15399999998</v>
      </c>
      <c r="G3738" s="204">
        <v>427289.59499999997</v>
      </c>
      <c r="H3738" s="204">
        <v>438578.658</v>
      </c>
      <c r="I3738" s="204">
        <v>707187.41399999999</v>
      </c>
      <c r="J3738" s="204">
        <v>826496.93</v>
      </c>
      <c r="K3738" s="204">
        <v>712802.54700000002</v>
      </c>
      <c r="L3738" s="204">
        <v>805988.89500000002</v>
      </c>
    </row>
    <row r="3739" spans="1:12" x14ac:dyDescent="0.25">
      <c r="A3739" s="50" t="s">
        <v>1821</v>
      </c>
      <c r="B3739" s="50" t="s">
        <v>5274</v>
      </c>
      <c r="C3739" s="204">
        <v>180150.58499999999</v>
      </c>
      <c r="D3739" s="204">
        <v>208579.266</v>
      </c>
      <c r="E3739" s="204">
        <v>249279.49900000001</v>
      </c>
      <c r="F3739" s="204">
        <v>266885.55499999999</v>
      </c>
      <c r="G3739" s="204">
        <v>335791.67200000002</v>
      </c>
      <c r="H3739" s="204">
        <v>311353.27399999998</v>
      </c>
      <c r="I3739" s="204">
        <v>333557.53499999997</v>
      </c>
      <c r="J3739" s="204">
        <v>336050.87199999997</v>
      </c>
      <c r="K3739" s="204">
        <v>335054.56699999998</v>
      </c>
      <c r="L3739" s="204">
        <v>390983.13099999999</v>
      </c>
    </row>
    <row r="3740" spans="1:12" x14ac:dyDescent="0.25">
      <c r="A3740" s="50" t="s">
        <v>1137</v>
      </c>
      <c r="B3740" s="50" t="s">
        <v>5275</v>
      </c>
      <c r="C3740" s="204">
        <v>913732.59199999995</v>
      </c>
      <c r="D3740" s="204">
        <v>1075237.071</v>
      </c>
      <c r="E3740" s="204">
        <v>1248575.5090000001</v>
      </c>
      <c r="F3740" s="204">
        <v>1340920.42</v>
      </c>
      <c r="G3740" s="204">
        <v>1433781.023</v>
      </c>
      <c r="H3740" s="204">
        <v>1242305.554</v>
      </c>
      <c r="I3740" s="204">
        <v>1424710.0530000001</v>
      </c>
      <c r="J3740" s="204">
        <v>1589710.804</v>
      </c>
      <c r="K3740" s="204">
        <v>1591997.172</v>
      </c>
      <c r="L3740" s="204">
        <v>1653606.7879999999</v>
      </c>
    </row>
    <row r="3741" spans="1:12" x14ac:dyDescent="0.25">
      <c r="A3741" s="50" t="s">
        <v>116</v>
      </c>
      <c r="B3741" s="50" t="s">
        <v>5276</v>
      </c>
      <c r="C3741" s="204">
        <v>606843.04200000002</v>
      </c>
      <c r="D3741" s="204">
        <v>909985.60600000003</v>
      </c>
      <c r="E3741" s="204">
        <v>841955.89099999995</v>
      </c>
      <c r="F3741" s="204">
        <v>1301750.2239999999</v>
      </c>
      <c r="G3741" s="204">
        <v>1314964.031</v>
      </c>
      <c r="H3741" s="204">
        <v>1471394.0919999999</v>
      </c>
      <c r="I3741" s="204">
        <v>1442304.0889999999</v>
      </c>
      <c r="J3741" s="204">
        <v>1936298.112</v>
      </c>
      <c r="K3741" s="204">
        <v>1862721.89</v>
      </c>
      <c r="L3741" s="204">
        <v>2378483.7069999999</v>
      </c>
    </row>
    <row r="3742" spans="1:12" x14ac:dyDescent="0.25">
      <c r="A3742" s="50" t="s">
        <v>962</v>
      </c>
      <c r="B3742" s="50" t="s">
        <v>5277</v>
      </c>
      <c r="C3742" s="204">
        <v>594510.36100000003</v>
      </c>
      <c r="D3742" s="204">
        <v>660091.96900000004</v>
      </c>
      <c r="E3742" s="204">
        <v>749325.85800000001</v>
      </c>
      <c r="F3742" s="204">
        <v>911666.80900000001</v>
      </c>
      <c r="G3742" s="204">
        <v>985262.353</v>
      </c>
      <c r="H3742" s="204">
        <v>1015752.446</v>
      </c>
      <c r="I3742" s="204">
        <v>1183458.402</v>
      </c>
      <c r="J3742" s="204">
        <v>1435551.709</v>
      </c>
      <c r="K3742" s="204">
        <v>1508097.3</v>
      </c>
      <c r="L3742" s="204">
        <v>1782347.7069999999</v>
      </c>
    </row>
    <row r="3743" spans="1:12" x14ac:dyDescent="0.25">
      <c r="A3743" s="50" t="s">
        <v>17</v>
      </c>
      <c r="B3743" s="50" t="s">
        <v>5278</v>
      </c>
      <c r="C3743" s="204">
        <v>2719180.7560000001</v>
      </c>
      <c r="D3743" s="204">
        <v>2561457.895</v>
      </c>
      <c r="E3743" s="204">
        <v>2774181.716</v>
      </c>
      <c r="F3743" s="204">
        <v>3171837.77</v>
      </c>
      <c r="G3743" s="204">
        <v>3940011.6970000002</v>
      </c>
      <c r="H3743" s="204">
        <v>4024731.5350000001</v>
      </c>
      <c r="I3743" s="204">
        <v>4475775.5109999999</v>
      </c>
      <c r="J3743" s="204">
        <v>4648420.9340000004</v>
      </c>
      <c r="K3743" s="204">
        <v>4543405.5710000005</v>
      </c>
      <c r="L3743" s="204">
        <v>4763905.6330000004</v>
      </c>
    </row>
    <row r="3744" spans="1:12" x14ac:dyDescent="0.25">
      <c r="A3744" s="50" t="s">
        <v>65</v>
      </c>
      <c r="B3744" s="50" t="s">
        <v>5279</v>
      </c>
      <c r="C3744" s="204">
        <v>2148578.804</v>
      </c>
      <c r="D3744" s="204">
        <v>2499943.8909999998</v>
      </c>
      <c r="E3744" s="204">
        <v>2425531.9210000001</v>
      </c>
      <c r="F3744" s="204">
        <v>2961154.6630000002</v>
      </c>
      <c r="G3744" s="204">
        <v>3356626.3709999998</v>
      </c>
      <c r="H3744" s="204">
        <v>3507448.017</v>
      </c>
      <c r="I3744" s="204">
        <v>3787715.6129999999</v>
      </c>
      <c r="J3744" s="204">
        <v>4179114.997</v>
      </c>
      <c r="K3744" s="204">
        <v>4218525.2139999997</v>
      </c>
      <c r="L3744" s="204">
        <v>4618337.7410000004</v>
      </c>
    </row>
    <row r="3745" spans="1:12" x14ac:dyDescent="0.25">
      <c r="A3745" s="50" t="s">
        <v>10016</v>
      </c>
      <c r="B3745" s="50" t="s">
        <v>10017</v>
      </c>
      <c r="C3745" s="204">
        <v>1107016.4639999999</v>
      </c>
      <c r="D3745" s="204">
        <v>1190721.203</v>
      </c>
      <c r="E3745" s="204">
        <v>1206473.1429999999</v>
      </c>
      <c r="F3745" s="204">
        <v>1514388.0660000001</v>
      </c>
      <c r="G3745" s="204">
        <v>2107357.1320000002</v>
      </c>
      <c r="H3745" s="204">
        <v>1685215.013</v>
      </c>
      <c r="I3745" s="204">
        <v>1957350.3489999999</v>
      </c>
      <c r="J3745" s="204">
        <v>1997800.4450000001</v>
      </c>
      <c r="K3745" s="204">
        <v>2024526.061</v>
      </c>
      <c r="L3745" s="204">
        <v>2392858.6170000001</v>
      </c>
    </row>
    <row r="3746" spans="1:12" x14ac:dyDescent="0.25">
      <c r="A3746" s="50" t="s">
        <v>66</v>
      </c>
      <c r="B3746" s="50" t="s">
        <v>5280</v>
      </c>
      <c r="C3746" s="204">
        <v>541218.53</v>
      </c>
      <c r="D3746" s="204">
        <v>601473.53099999996</v>
      </c>
      <c r="E3746" s="204">
        <v>650580.83200000005</v>
      </c>
      <c r="F3746" s="204">
        <v>828443.85600000003</v>
      </c>
      <c r="G3746" s="204">
        <v>785908.39399999997</v>
      </c>
      <c r="H3746" s="204">
        <v>801363.03399999999</v>
      </c>
      <c r="I3746" s="204">
        <v>859081.30299999996</v>
      </c>
      <c r="J3746" s="204">
        <v>850897.83900000004</v>
      </c>
      <c r="K3746" s="204">
        <v>820098.33200000005</v>
      </c>
      <c r="L3746" s="204">
        <v>864986.78700000001</v>
      </c>
    </row>
    <row r="3747" spans="1:12" x14ac:dyDescent="0.25">
      <c r="A3747" s="50" t="s">
        <v>1711</v>
      </c>
      <c r="B3747" s="50" t="s">
        <v>5282</v>
      </c>
      <c r="C3747" s="204">
        <v>31804.365000000002</v>
      </c>
      <c r="D3747" s="204">
        <v>43294.582999999999</v>
      </c>
      <c r="E3747" s="204">
        <v>53549.279000000002</v>
      </c>
      <c r="F3747" s="204">
        <v>60835.381999999998</v>
      </c>
      <c r="G3747" s="204">
        <v>79886.152000000002</v>
      </c>
      <c r="H3747" s="204">
        <v>50109.629000000001</v>
      </c>
      <c r="I3747" s="204">
        <v>82346.702999999994</v>
      </c>
      <c r="J3747" s="204">
        <v>92381.660999999993</v>
      </c>
      <c r="K3747" s="204">
        <v>72736.168999999994</v>
      </c>
      <c r="L3747" s="204">
        <v>84914.073000000004</v>
      </c>
    </row>
    <row r="3748" spans="1:12" x14ac:dyDescent="0.25">
      <c r="A3748" s="50" t="s">
        <v>23</v>
      </c>
      <c r="B3748" s="50" t="s">
        <v>5283</v>
      </c>
      <c r="C3748" s="204">
        <v>3293398.6889999998</v>
      </c>
      <c r="D3748" s="204">
        <v>3977784.2719999999</v>
      </c>
      <c r="E3748" s="204">
        <v>4002849.4010000001</v>
      </c>
      <c r="F3748" s="204">
        <v>4671646.7450000001</v>
      </c>
      <c r="G3748" s="204">
        <v>5683734.9709999999</v>
      </c>
      <c r="H3748" s="204">
        <v>5274481.3360000001</v>
      </c>
      <c r="I3748" s="204">
        <v>5830352.4100000001</v>
      </c>
      <c r="J3748" s="204">
        <v>6363681.7640000004</v>
      </c>
      <c r="K3748" s="204">
        <v>6516736.0939999996</v>
      </c>
      <c r="L3748" s="204">
        <v>7253489.7249999996</v>
      </c>
    </row>
    <row r="3749" spans="1:12" x14ac:dyDescent="0.25">
      <c r="A3749" s="50" t="s">
        <v>112</v>
      </c>
      <c r="B3749" s="50" t="s">
        <v>5284</v>
      </c>
      <c r="C3749" s="204">
        <v>784823.51100000006</v>
      </c>
      <c r="D3749" s="204">
        <v>855142.73499999999</v>
      </c>
      <c r="E3749" s="204">
        <v>946644.04500000004</v>
      </c>
      <c r="F3749" s="204">
        <v>894733.91099999996</v>
      </c>
      <c r="G3749" s="204">
        <v>1224191.9720000001</v>
      </c>
      <c r="H3749" s="204">
        <v>1224101.9210000001</v>
      </c>
      <c r="I3749" s="204">
        <v>1671488.432</v>
      </c>
      <c r="J3749" s="204">
        <v>1881380.247</v>
      </c>
      <c r="K3749" s="204">
        <v>1576867.3149999999</v>
      </c>
      <c r="L3749" s="204">
        <v>1572442.08</v>
      </c>
    </row>
    <row r="3750" spans="1:12" x14ac:dyDescent="0.25">
      <c r="A3750" s="50" t="s">
        <v>10018</v>
      </c>
      <c r="B3750" s="50" t="s">
        <v>10019</v>
      </c>
      <c r="C3750" s="204">
        <v>1457145.6089999999</v>
      </c>
      <c r="D3750" s="204">
        <v>1715171.442</v>
      </c>
      <c r="E3750" s="204">
        <v>1888713.4839999999</v>
      </c>
      <c r="F3750" s="204">
        <v>2148881.5359999998</v>
      </c>
      <c r="G3750" s="204">
        <v>2376902.5350000001</v>
      </c>
      <c r="H3750" s="204">
        <v>2305057.4849999999</v>
      </c>
      <c r="I3750" s="204">
        <v>2534379.0159999998</v>
      </c>
      <c r="J3750" s="204">
        <v>2407317.4019999998</v>
      </c>
      <c r="K3750" s="204">
        <v>2425752.5890000002</v>
      </c>
      <c r="L3750" s="204">
        <v>2656006.4440000001</v>
      </c>
    </row>
    <row r="3751" spans="1:12" x14ac:dyDescent="0.25">
      <c r="A3751" s="50" t="s">
        <v>2117</v>
      </c>
      <c r="B3751" s="50" t="s">
        <v>5287</v>
      </c>
      <c r="C3751" s="204">
        <v>191074.42</v>
      </c>
      <c r="D3751" s="204">
        <v>174216.285</v>
      </c>
      <c r="E3751" s="204">
        <v>172970.15599999999</v>
      </c>
      <c r="F3751" s="204">
        <v>174829.83100000001</v>
      </c>
      <c r="G3751" s="204">
        <v>174940.09299999999</v>
      </c>
      <c r="H3751" s="204">
        <v>188248.3</v>
      </c>
      <c r="I3751" s="204">
        <v>178336.209</v>
      </c>
      <c r="J3751" s="204">
        <v>184391.36900000001</v>
      </c>
      <c r="K3751" s="204">
        <v>197968.60800000001</v>
      </c>
      <c r="L3751" s="204">
        <v>212397.37599999999</v>
      </c>
    </row>
    <row r="3752" spans="1:12" x14ac:dyDescent="0.25">
      <c r="A3752" s="50" t="s">
        <v>22</v>
      </c>
      <c r="B3752" s="50" t="s">
        <v>5288</v>
      </c>
      <c r="C3752" s="204">
        <v>3857505.9739999999</v>
      </c>
      <c r="D3752" s="204">
        <v>3848387.8969999999</v>
      </c>
      <c r="E3752" s="204">
        <v>4457384.4460000005</v>
      </c>
      <c r="F3752" s="204">
        <v>5514577.1600000001</v>
      </c>
      <c r="G3752" s="204">
        <v>6277642.5070000002</v>
      </c>
      <c r="H3752" s="204">
        <v>5431560.4929999998</v>
      </c>
      <c r="I3752" s="204">
        <v>6343126.0269999998</v>
      </c>
      <c r="J3752" s="204">
        <v>7018101.3150000004</v>
      </c>
      <c r="K3752" s="204">
        <v>6967796.8949999996</v>
      </c>
      <c r="L3752" s="204">
        <v>7872974.6509999996</v>
      </c>
    </row>
    <row r="3753" spans="1:12" x14ac:dyDescent="0.25">
      <c r="A3753" s="50" t="s">
        <v>4265</v>
      </c>
      <c r="B3753" s="50" t="s">
        <v>5289</v>
      </c>
      <c r="C3753" s="204">
        <v>1382547.875</v>
      </c>
      <c r="D3753" s="204">
        <v>1571458.9639999999</v>
      </c>
      <c r="E3753" s="204">
        <v>1649168.7949999999</v>
      </c>
      <c r="F3753" s="204">
        <v>1930363.284</v>
      </c>
      <c r="G3753" s="204">
        <v>2388803.1269999999</v>
      </c>
      <c r="H3753" s="204">
        <v>2160110.1839999999</v>
      </c>
      <c r="I3753" s="204">
        <v>2291171.9989999998</v>
      </c>
      <c r="J3753" s="204">
        <v>2522929.9530000002</v>
      </c>
      <c r="K3753" s="204">
        <v>2536753.9240000001</v>
      </c>
      <c r="L3753" s="204">
        <v>2877731.66</v>
      </c>
    </row>
    <row r="3754" spans="1:12" x14ac:dyDescent="0.25">
      <c r="A3754" s="50" t="s">
        <v>1000</v>
      </c>
      <c r="B3754" s="50" t="s">
        <v>5290</v>
      </c>
      <c r="C3754" s="204">
        <v>208856.96299999999</v>
      </c>
      <c r="D3754" s="204">
        <v>234708.8</v>
      </c>
      <c r="E3754" s="204">
        <v>278186.67800000001</v>
      </c>
      <c r="F3754" s="204">
        <v>287791.109</v>
      </c>
      <c r="G3754" s="204">
        <v>353064.95</v>
      </c>
      <c r="H3754" s="204">
        <v>318606.43599999999</v>
      </c>
      <c r="I3754" s="204">
        <v>346736.73</v>
      </c>
      <c r="J3754" s="204">
        <v>360538.44300000003</v>
      </c>
      <c r="K3754" s="204">
        <v>413997.09600000002</v>
      </c>
      <c r="L3754" s="204">
        <v>462356.79800000001</v>
      </c>
    </row>
    <row r="3755" spans="1:12" x14ac:dyDescent="0.25">
      <c r="A3755" s="50" t="s">
        <v>4340</v>
      </c>
      <c r="B3755" s="50" t="s">
        <v>5291</v>
      </c>
      <c r="C3755" s="204">
        <v>566691.679</v>
      </c>
      <c r="D3755" s="204">
        <v>616564.67299999995</v>
      </c>
      <c r="E3755" s="204">
        <v>746833.83100000001</v>
      </c>
      <c r="F3755" s="204">
        <v>807072.98100000003</v>
      </c>
      <c r="G3755" s="204">
        <v>999093.63100000005</v>
      </c>
      <c r="H3755" s="204">
        <v>900867.59400000004</v>
      </c>
      <c r="I3755" s="204">
        <v>1109263.081</v>
      </c>
      <c r="J3755" s="204">
        <v>1397924.909</v>
      </c>
      <c r="K3755" s="204">
        <v>1516006.703</v>
      </c>
      <c r="L3755" s="204">
        <v>1484511.5859999999</v>
      </c>
    </row>
    <row r="3756" spans="1:12" x14ac:dyDescent="0.25">
      <c r="A3756" s="50" t="s">
        <v>318</v>
      </c>
      <c r="B3756" s="50" t="s">
        <v>5292</v>
      </c>
      <c r="C3756" s="204">
        <v>1159707.3489999999</v>
      </c>
      <c r="D3756" s="204">
        <v>1318033.2679999999</v>
      </c>
      <c r="E3756" s="204">
        <v>1596514.281</v>
      </c>
      <c r="F3756" s="204">
        <v>1726333.192</v>
      </c>
      <c r="G3756" s="204">
        <v>2143261.8790000002</v>
      </c>
      <c r="H3756" s="204">
        <v>1774462.5630000001</v>
      </c>
      <c r="I3756" s="204">
        <v>2136762.4160000002</v>
      </c>
      <c r="J3756" s="204">
        <v>2017975.452</v>
      </c>
      <c r="K3756" s="204">
        <v>2241206.1979999999</v>
      </c>
      <c r="L3756" s="204">
        <v>2436364.8059999999</v>
      </c>
    </row>
    <row r="3757" spans="1:12" x14ac:dyDescent="0.25">
      <c r="A3757" s="50" t="s">
        <v>108</v>
      </c>
      <c r="B3757" s="50" t="s">
        <v>5293</v>
      </c>
      <c r="C3757" s="204">
        <v>398347.61700000003</v>
      </c>
      <c r="D3757" s="204">
        <v>457847.79</v>
      </c>
      <c r="E3757" s="204">
        <v>504460.304</v>
      </c>
      <c r="F3757" s="204">
        <v>559408.38199999998</v>
      </c>
      <c r="G3757" s="204">
        <v>674492.36300000001</v>
      </c>
      <c r="H3757" s="204">
        <v>585217.68000000005</v>
      </c>
      <c r="I3757" s="204">
        <v>643883.20200000005</v>
      </c>
      <c r="J3757" s="204">
        <v>713690.85800000001</v>
      </c>
      <c r="K3757" s="204">
        <v>729190.49800000002</v>
      </c>
      <c r="L3757" s="204">
        <v>743899.23600000003</v>
      </c>
    </row>
    <row r="3758" spans="1:12" x14ac:dyDescent="0.25">
      <c r="A3758" s="50" t="s">
        <v>2189</v>
      </c>
      <c r="B3758" s="50" t="s">
        <v>5294</v>
      </c>
      <c r="C3758" s="204">
        <v>1164533.0549999999</v>
      </c>
      <c r="D3758" s="204">
        <v>1278933.0789999999</v>
      </c>
      <c r="E3758" s="204">
        <v>1375731.4469999999</v>
      </c>
      <c r="F3758" s="204">
        <v>1515718.9509999999</v>
      </c>
      <c r="G3758" s="204">
        <v>1824090.432</v>
      </c>
      <c r="H3758" s="204">
        <v>1757980.0290000001</v>
      </c>
      <c r="I3758" s="204">
        <v>1833713.2949999999</v>
      </c>
      <c r="J3758" s="204">
        <v>2103620.7250000001</v>
      </c>
      <c r="K3758" s="204">
        <v>2298114.3859999999</v>
      </c>
      <c r="L3758" s="204">
        <v>2291934.7289999998</v>
      </c>
    </row>
    <row r="3759" spans="1:12" x14ac:dyDescent="0.25">
      <c r="A3759" s="50" t="s">
        <v>786</v>
      </c>
      <c r="B3759" s="50" t="s">
        <v>5295</v>
      </c>
      <c r="C3759" s="204">
        <v>225135.016</v>
      </c>
      <c r="D3759" s="204">
        <v>278509.85399999999</v>
      </c>
      <c r="E3759" s="204">
        <v>365450.78399999999</v>
      </c>
      <c r="F3759" s="204">
        <v>554602.15099999995</v>
      </c>
      <c r="G3759" s="204">
        <v>563743.18299999996</v>
      </c>
      <c r="H3759" s="204">
        <v>484047.99200000003</v>
      </c>
      <c r="I3759" s="204">
        <v>512945.94300000003</v>
      </c>
      <c r="J3759" s="204">
        <v>644905.41599999997</v>
      </c>
      <c r="K3759" s="204">
        <v>697572.93500000006</v>
      </c>
      <c r="L3759" s="204">
        <v>816856.897</v>
      </c>
    </row>
    <row r="3760" spans="1:12" x14ac:dyDescent="0.25">
      <c r="A3760" s="50" t="s">
        <v>3667</v>
      </c>
      <c r="B3760" s="50" t="s">
        <v>5296</v>
      </c>
      <c r="C3760" s="204">
        <v>37608.913</v>
      </c>
      <c r="D3760" s="204">
        <v>45360.093000000001</v>
      </c>
      <c r="E3760" s="204">
        <v>40561.052000000003</v>
      </c>
      <c r="F3760" s="204">
        <v>28.244</v>
      </c>
      <c r="G3760" s="204">
        <v>42.850999999999999</v>
      </c>
      <c r="H3760" s="204">
        <v>13.82</v>
      </c>
      <c r="I3760" s="204">
        <v>341.66199999999998</v>
      </c>
      <c r="J3760" s="204">
        <v>2.5019999999999998</v>
      </c>
      <c r="K3760" s="204">
        <v>42826.226000000002</v>
      </c>
      <c r="L3760" s="204">
        <v>40335.610999999997</v>
      </c>
    </row>
    <row r="3761" spans="1:12" x14ac:dyDescent="0.25">
      <c r="A3761" s="50" t="s">
        <v>533</v>
      </c>
      <c r="B3761" s="50" t="s">
        <v>5297</v>
      </c>
      <c r="C3761" s="204">
        <v>302507.24300000002</v>
      </c>
      <c r="D3761" s="204">
        <v>384137.34100000001</v>
      </c>
      <c r="E3761" s="204">
        <v>505133.68800000002</v>
      </c>
      <c r="F3761" s="204">
        <v>614933.28099999996</v>
      </c>
      <c r="G3761" s="204">
        <v>713430.64899999998</v>
      </c>
      <c r="H3761" s="204">
        <v>704824.88100000005</v>
      </c>
      <c r="I3761" s="204">
        <v>968866.51699999999</v>
      </c>
      <c r="J3761" s="204">
        <v>1147055.8</v>
      </c>
      <c r="K3761" s="204">
        <v>1299935.747</v>
      </c>
      <c r="L3761" s="204">
        <v>1462698.172</v>
      </c>
    </row>
    <row r="3762" spans="1:12" x14ac:dyDescent="0.25">
      <c r="A3762" s="50" t="s">
        <v>323</v>
      </c>
      <c r="B3762" s="50" t="s">
        <v>5300</v>
      </c>
      <c r="C3762" s="204">
        <v>1698523.6089999999</v>
      </c>
      <c r="D3762" s="204">
        <v>2243611.4190000002</v>
      </c>
      <c r="E3762" s="204">
        <v>2316117.4330000002</v>
      </c>
      <c r="F3762" s="204">
        <v>2587318.219</v>
      </c>
      <c r="G3762" s="204">
        <v>3265912.1850000001</v>
      </c>
      <c r="H3762" s="204">
        <v>3156884.449</v>
      </c>
      <c r="I3762" s="204">
        <v>3405868.0159999998</v>
      </c>
      <c r="J3762" s="204">
        <v>4062666.1439999999</v>
      </c>
      <c r="K3762" s="204">
        <v>4635831.1979999999</v>
      </c>
      <c r="L3762" s="204">
        <v>4867885.3940000003</v>
      </c>
    </row>
    <row r="3763" spans="1:12" x14ac:dyDescent="0.25">
      <c r="A3763" s="50" t="s">
        <v>3360</v>
      </c>
      <c r="B3763" s="50" t="s">
        <v>5302</v>
      </c>
      <c r="C3763" s="204">
        <v>408925.375</v>
      </c>
      <c r="D3763" s="204">
        <v>396865.25900000002</v>
      </c>
      <c r="E3763" s="204">
        <v>456644.89399999997</v>
      </c>
      <c r="F3763" s="204">
        <v>620815.60100000002</v>
      </c>
      <c r="G3763" s="204">
        <v>864606.68500000006</v>
      </c>
      <c r="H3763" s="204">
        <v>751006.71499999997</v>
      </c>
      <c r="I3763" s="204">
        <v>721601.522</v>
      </c>
      <c r="J3763" s="204">
        <v>802134.88399999996</v>
      </c>
      <c r="K3763" s="204">
        <v>744056.723</v>
      </c>
      <c r="L3763" s="204">
        <v>943118.96600000001</v>
      </c>
    </row>
    <row r="3764" spans="1:12" x14ac:dyDescent="0.25">
      <c r="A3764" s="50" t="s">
        <v>826</v>
      </c>
      <c r="B3764" s="50" t="s">
        <v>5303</v>
      </c>
      <c r="C3764" s="204">
        <v>860191.18</v>
      </c>
      <c r="D3764" s="204">
        <v>995798.16700000002</v>
      </c>
      <c r="E3764" s="204">
        <v>1312722.358</v>
      </c>
      <c r="F3764" s="204">
        <v>1515071.996</v>
      </c>
      <c r="G3764" s="204">
        <v>1583353.0649999999</v>
      </c>
      <c r="H3764" s="204">
        <v>1281739.987</v>
      </c>
      <c r="I3764" s="204">
        <v>1513738.7819999999</v>
      </c>
      <c r="J3764" s="204">
        <v>2070775.7479999999</v>
      </c>
      <c r="K3764" s="204">
        <v>2188067.8149999999</v>
      </c>
      <c r="L3764" s="204">
        <v>2188506.4500000002</v>
      </c>
    </row>
    <row r="3765" spans="1:12" x14ac:dyDescent="0.25">
      <c r="A3765" s="50" t="s">
        <v>1850</v>
      </c>
      <c r="B3765" s="50" t="s">
        <v>5304</v>
      </c>
      <c r="C3765" s="204">
        <v>98762.823999999993</v>
      </c>
      <c r="D3765" s="204">
        <v>95237.006999999998</v>
      </c>
      <c r="E3765" s="204">
        <v>100229.057</v>
      </c>
      <c r="F3765" s="204">
        <v>112791.337</v>
      </c>
      <c r="G3765" s="204">
        <v>117428.423</v>
      </c>
      <c r="H3765" s="204">
        <v>112889.183</v>
      </c>
      <c r="I3765" s="204">
        <v>110344.361</v>
      </c>
      <c r="J3765" s="204">
        <v>112994.965</v>
      </c>
      <c r="K3765" s="204">
        <v>101916.837</v>
      </c>
      <c r="L3765" s="204">
        <v>109596.095</v>
      </c>
    </row>
    <row r="3766" spans="1:12" x14ac:dyDescent="0.25">
      <c r="A3766" s="50" t="s">
        <v>915</v>
      </c>
      <c r="B3766" s="50" t="s">
        <v>5305</v>
      </c>
      <c r="C3766" s="204">
        <v>243128.747</v>
      </c>
      <c r="D3766" s="204">
        <v>232477.28700000001</v>
      </c>
      <c r="E3766" s="204">
        <v>253403.79199999999</v>
      </c>
      <c r="F3766" s="204">
        <v>293607.75699999998</v>
      </c>
      <c r="G3766" s="204">
        <v>403480.592</v>
      </c>
      <c r="H3766" s="204">
        <v>335271.00799999997</v>
      </c>
      <c r="I3766" s="204">
        <v>408003.32400000002</v>
      </c>
      <c r="J3766" s="204">
        <v>429132.98100000003</v>
      </c>
      <c r="K3766" s="204">
        <v>360143.446</v>
      </c>
      <c r="L3766" s="204">
        <v>380198.31300000002</v>
      </c>
    </row>
    <row r="3767" spans="1:12" x14ac:dyDescent="0.25">
      <c r="A3767" s="50" t="s">
        <v>2692</v>
      </c>
      <c r="B3767" s="50" t="s">
        <v>5306</v>
      </c>
      <c r="C3767" s="204">
        <v>323748.772</v>
      </c>
      <c r="D3767" s="204">
        <v>368153.21500000003</v>
      </c>
      <c r="E3767" s="204">
        <v>452376.96899999998</v>
      </c>
      <c r="F3767" s="204">
        <v>483106.76799999998</v>
      </c>
      <c r="G3767" s="204">
        <v>510174.163</v>
      </c>
      <c r="H3767" s="204">
        <v>451143.82799999998</v>
      </c>
      <c r="I3767" s="204">
        <v>469842.50300000003</v>
      </c>
      <c r="J3767" s="204">
        <v>468690.66700000002</v>
      </c>
      <c r="K3767" s="204">
        <v>475099.72399999999</v>
      </c>
      <c r="L3767" s="204">
        <v>569993.42000000004</v>
      </c>
    </row>
    <row r="3768" spans="1:12" x14ac:dyDescent="0.25">
      <c r="A3768" s="50" t="s">
        <v>534</v>
      </c>
      <c r="B3768" s="50" t="s">
        <v>5308</v>
      </c>
      <c r="C3768" s="204">
        <v>240034.65</v>
      </c>
      <c r="D3768" s="204">
        <v>259522.10200000001</v>
      </c>
      <c r="E3768" s="204">
        <v>297520.66499999998</v>
      </c>
      <c r="F3768" s="204">
        <v>371622.18800000002</v>
      </c>
      <c r="G3768" s="204">
        <v>403074.33899999998</v>
      </c>
      <c r="H3768" s="204">
        <v>415747.08399999997</v>
      </c>
      <c r="I3768" s="204">
        <v>484835.44199999998</v>
      </c>
      <c r="J3768" s="204">
        <v>778139.30700000003</v>
      </c>
      <c r="K3768" s="204">
        <v>886471.14500000002</v>
      </c>
      <c r="L3768" s="204">
        <v>748316.54299999995</v>
      </c>
    </row>
    <row r="3769" spans="1:12" x14ac:dyDescent="0.25">
      <c r="A3769" s="50" t="s">
        <v>1388</v>
      </c>
      <c r="B3769" s="50" t="s">
        <v>5309</v>
      </c>
      <c r="C3769" s="204">
        <v>152953.674</v>
      </c>
      <c r="D3769" s="204">
        <v>183735.80300000001</v>
      </c>
      <c r="E3769" s="204">
        <v>210228.80900000001</v>
      </c>
      <c r="F3769" s="204">
        <v>218957.867</v>
      </c>
      <c r="G3769" s="204">
        <v>242297.31400000001</v>
      </c>
      <c r="H3769" s="204">
        <v>218398.88099999999</v>
      </c>
      <c r="I3769" s="204">
        <v>240998.05100000001</v>
      </c>
      <c r="J3769" s="204">
        <v>284839.68099999998</v>
      </c>
      <c r="K3769" s="204">
        <v>282809.84600000002</v>
      </c>
      <c r="L3769" s="204">
        <v>309869.73499999999</v>
      </c>
    </row>
    <row r="3770" spans="1:12" x14ac:dyDescent="0.25">
      <c r="A3770" s="50" t="s">
        <v>2826</v>
      </c>
      <c r="B3770" s="50" t="s">
        <v>5310</v>
      </c>
      <c r="C3770" s="204">
        <v>35886.116000000002</v>
      </c>
      <c r="D3770" s="204">
        <v>38026.906000000003</v>
      </c>
      <c r="E3770" s="204">
        <v>39249.303</v>
      </c>
      <c r="F3770" s="204">
        <v>48447.177000000003</v>
      </c>
      <c r="G3770" s="204">
        <v>71718.891000000003</v>
      </c>
      <c r="H3770" s="204">
        <v>46400.940999999999</v>
      </c>
      <c r="I3770" s="204">
        <v>58912.466</v>
      </c>
      <c r="J3770" s="204">
        <v>71235.153000000006</v>
      </c>
      <c r="K3770" s="204">
        <v>75408.832999999999</v>
      </c>
      <c r="L3770" s="204">
        <v>83821.989000000001</v>
      </c>
    </row>
    <row r="3771" spans="1:12" x14ac:dyDescent="0.25">
      <c r="A3771" s="50" t="s">
        <v>969</v>
      </c>
      <c r="B3771" s="50" t="s">
        <v>5311</v>
      </c>
      <c r="C3771" s="204">
        <v>6572411.1720000003</v>
      </c>
      <c r="D3771" s="204">
        <v>8653136.5409999993</v>
      </c>
      <c r="E3771" s="204">
        <v>10329440.604</v>
      </c>
      <c r="F3771" s="204">
        <v>12615371.956</v>
      </c>
      <c r="G3771" s="204">
        <v>14883055.173</v>
      </c>
      <c r="H3771" s="204">
        <v>13429365.870999999</v>
      </c>
      <c r="I3771" s="204">
        <v>16802090.385000002</v>
      </c>
      <c r="J3771" s="204">
        <v>25393463.620000001</v>
      </c>
      <c r="K3771" s="204">
        <v>22461144.138999999</v>
      </c>
      <c r="L3771" s="204">
        <v>16741221.757999999</v>
      </c>
    </row>
    <row r="3772" spans="1:12" x14ac:dyDescent="0.25">
      <c r="A3772" s="50" t="s">
        <v>1514</v>
      </c>
      <c r="B3772" s="50" t="s">
        <v>5312</v>
      </c>
      <c r="C3772" s="204">
        <v>327418.99400000001</v>
      </c>
      <c r="D3772" s="204">
        <v>438332.77799999999</v>
      </c>
      <c r="E3772" s="204">
        <v>491664.86700000003</v>
      </c>
      <c r="F3772" s="204">
        <v>581399.92200000002</v>
      </c>
      <c r="G3772" s="204">
        <v>695481.34299999999</v>
      </c>
      <c r="H3772" s="204">
        <v>578958.63800000004</v>
      </c>
      <c r="I3772" s="204">
        <v>664235.98899999994</v>
      </c>
      <c r="J3772" s="204">
        <v>1103985.7609999999</v>
      </c>
      <c r="K3772" s="204">
        <v>981138.58100000001</v>
      </c>
      <c r="L3772" s="204">
        <v>851109.78500000003</v>
      </c>
    </row>
    <row r="3773" spans="1:12" x14ac:dyDescent="0.25">
      <c r="A3773" s="50" t="s">
        <v>911</v>
      </c>
      <c r="B3773" s="50" t="s">
        <v>5313</v>
      </c>
      <c r="C3773" s="204">
        <v>1803811.0889999999</v>
      </c>
      <c r="D3773" s="204">
        <v>2405543.4029999999</v>
      </c>
      <c r="E3773" s="204">
        <v>2923418.46</v>
      </c>
      <c r="F3773" s="204">
        <v>3746691.2450000001</v>
      </c>
      <c r="G3773" s="204">
        <v>4774740.9780000001</v>
      </c>
      <c r="H3773" s="204">
        <v>4914352.7369999997</v>
      </c>
      <c r="I3773" s="204">
        <v>5644358.4589999998</v>
      </c>
      <c r="J3773" s="204">
        <v>8020910.4560000002</v>
      </c>
      <c r="K3773" s="204">
        <v>8184311.6430000002</v>
      </c>
      <c r="L3773" s="204">
        <v>8785236.6079999991</v>
      </c>
    </row>
    <row r="3774" spans="1:12" x14ac:dyDescent="0.25">
      <c r="A3774" s="50" t="s">
        <v>1226</v>
      </c>
      <c r="B3774" s="50" t="s">
        <v>5314</v>
      </c>
      <c r="C3774" s="204">
        <v>150995.96</v>
      </c>
      <c r="D3774" s="204">
        <v>176376.81899999999</v>
      </c>
      <c r="E3774" s="204">
        <v>195104.424</v>
      </c>
      <c r="F3774" s="204">
        <v>265942.81199999998</v>
      </c>
      <c r="G3774" s="204">
        <v>348895.59399999998</v>
      </c>
      <c r="H3774" s="204">
        <v>364868.26799999998</v>
      </c>
      <c r="I3774" s="204">
        <v>445290.212</v>
      </c>
      <c r="J3774" s="204">
        <v>578562.53399999999</v>
      </c>
      <c r="K3774" s="204">
        <v>539693.60400000005</v>
      </c>
      <c r="L3774" s="204">
        <v>586723.853</v>
      </c>
    </row>
    <row r="3775" spans="1:12" x14ac:dyDescent="0.25">
      <c r="A3775" s="50" t="s">
        <v>10020</v>
      </c>
      <c r="B3775" s="50" t="s">
        <v>10021</v>
      </c>
      <c r="C3775" s="204">
        <v>86867.212</v>
      </c>
      <c r="D3775" s="204">
        <v>349409.36700000003</v>
      </c>
      <c r="E3775" s="204">
        <v>407239.01</v>
      </c>
      <c r="F3775" s="204">
        <v>78881.153000000006</v>
      </c>
      <c r="G3775" s="204">
        <v>113296.743</v>
      </c>
      <c r="H3775" s="204">
        <v>98898.875</v>
      </c>
      <c r="I3775" s="204">
        <v>103502.38800000001</v>
      </c>
      <c r="J3775" s="204">
        <v>122144.257</v>
      </c>
      <c r="K3775" s="204">
        <v>209572.057</v>
      </c>
      <c r="L3775" s="204">
        <v>93203.122000000003</v>
      </c>
    </row>
    <row r="3776" spans="1:12" x14ac:dyDescent="0.25">
      <c r="A3776" s="50" t="s">
        <v>2145</v>
      </c>
      <c r="B3776" s="50" t="s">
        <v>5316</v>
      </c>
      <c r="C3776" s="204">
        <v>296883.94799999997</v>
      </c>
      <c r="D3776" s="204">
        <v>358468.15899999999</v>
      </c>
      <c r="E3776" s="204">
        <v>453568.14299999998</v>
      </c>
      <c r="F3776" s="204">
        <v>522431.66800000001</v>
      </c>
      <c r="G3776" s="204">
        <v>638926.75800000003</v>
      </c>
      <c r="H3776" s="204">
        <v>651233.77</v>
      </c>
      <c r="I3776" s="204">
        <v>740653.91700000002</v>
      </c>
      <c r="J3776" s="204">
        <v>854474.54599999997</v>
      </c>
      <c r="K3776" s="204">
        <v>908972.10499999998</v>
      </c>
      <c r="L3776" s="204">
        <v>1070894.959</v>
      </c>
    </row>
    <row r="3777" spans="1:12" x14ac:dyDescent="0.25">
      <c r="A3777" s="50" t="s">
        <v>2125</v>
      </c>
      <c r="B3777" s="50" t="s">
        <v>5317</v>
      </c>
      <c r="C3777" s="204">
        <v>263628.60800000001</v>
      </c>
      <c r="D3777" s="204">
        <v>277896.65500000003</v>
      </c>
      <c r="E3777" s="204">
        <v>287554.30499999999</v>
      </c>
      <c r="F3777" s="204">
        <v>325329.61099999998</v>
      </c>
      <c r="G3777" s="204">
        <v>353850.41899999999</v>
      </c>
      <c r="H3777" s="204">
        <v>333396.68</v>
      </c>
      <c r="I3777" s="204">
        <v>400517.89899999998</v>
      </c>
      <c r="J3777" s="204">
        <v>487818.68300000002</v>
      </c>
      <c r="K3777" s="204">
        <v>509261.00699999998</v>
      </c>
      <c r="L3777" s="204">
        <v>611718.14099999995</v>
      </c>
    </row>
    <row r="3778" spans="1:12" x14ac:dyDescent="0.25">
      <c r="A3778" s="50" t="s">
        <v>637</v>
      </c>
      <c r="B3778" s="50" t="s">
        <v>5318</v>
      </c>
      <c r="C3778" s="204">
        <v>953527.68099999998</v>
      </c>
      <c r="D3778" s="204">
        <v>987141.049</v>
      </c>
      <c r="E3778" s="204">
        <v>1081553.4010000001</v>
      </c>
      <c r="F3778" s="204">
        <v>1196879.06</v>
      </c>
      <c r="G3778" s="204">
        <v>1366527.825</v>
      </c>
      <c r="H3778" s="204">
        <v>1355149.6410000001</v>
      </c>
      <c r="I3778" s="204">
        <v>1556435.1610000001</v>
      </c>
      <c r="J3778" s="204">
        <v>1688159.8119999999</v>
      </c>
      <c r="K3778" s="204">
        <v>1569705.0209999999</v>
      </c>
      <c r="L3778" s="204">
        <v>1758746.906</v>
      </c>
    </row>
    <row r="3779" spans="1:12" x14ac:dyDescent="0.25">
      <c r="A3779" s="50" t="s">
        <v>423</v>
      </c>
      <c r="B3779" s="50" t="s">
        <v>5319</v>
      </c>
      <c r="C3779" s="204">
        <v>1717168.01</v>
      </c>
      <c r="D3779" s="204">
        <v>1863862.81</v>
      </c>
      <c r="E3779" s="204">
        <v>2116708.7609999999</v>
      </c>
      <c r="F3779" s="204">
        <v>2288562.1869999999</v>
      </c>
      <c r="G3779" s="204">
        <v>2795191.0589999999</v>
      </c>
      <c r="H3779" s="204">
        <v>2864796.125</v>
      </c>
      <c r="I3779" s="204">
        <v>3361039.5610000002</v>
      </c>
      <c r="J3779" s="204">
        <v>2491680.6839999999</v>
      </c>
      <c r="K3779" s="204">
        <v>2338470.466</v>
      </c>
      <c r="L3779" s="204">
        <v>3819923.4569999999</v>
      </c>
    </row>
    <row r="3780" spans="1:12" x14ac:dyDescent="0.25">
      <c r="A3780" s="50" t="s">
        <v>4041</v>
      </c>
      <c r="B3780" s="50" t="s">
        <v>5320</v>
      </c>
      <c r="C3780" s="204">
        <v>44385.292999999998</v>
      </c>
      <c r="D3780" s="204">
        <v>52082.972999999998</v>
      </c>
      <c r="E3780" s="204">
        <v>62973.383000000002</v>
      </c>
      <c r="F3780" s="204">
        <v>72747.553</v>
      </c>
      <c r="G3780" s="204">
        <v>86478.748000000007</v>
      </c>
      <c r="H3780" s="204">
        <v>87717.745999999999</v>
      </c>
      <c r="I3780" s="204">
        <v>101841.959</v>
      </c>
      <c r="J3780" s="204">
        <v>116862.74</v>
      </c>
      <c r="K3780" s="204">
        <v>146643.40400000001</v>
      </c>
      <c r="L3780" s="204">
        <v>194763.81700000001</v>
      </c>
    </row>
    <row r="3781" spans="1:12" x14ac:dyDescent="0.25">
      <c r="A3781" s="50" t="s">
        <v>659</v>
      </c>
      <c r="B3781" s="50" t="s">
        <v>5321</v>
      </c>
      <c r="C3781" s="204">
        <v>426258.44900000002</v>
      </c>
      <c r="D3781" s="204">
        <v>418936.52899999998</v>
      </c>
      <c r="E3781" s="204">
        <v>599095.07400000002</v>
      </c>
      <c r="F3781" s="204">
        <v>852095.60100000002</v>
      </c>
      <c r="G3781" s="204">
        <v>940391.48699999996</v>
      </c>
      <c r="H3781" s="204">
        <v>796782.23600000003</v>
      </c>
      <c r="I3781" s="204">
        <v>1058297.3940000001</v>
      </c>
      <c r="J3781" s="204">
        <v>1591049.706</v>
      </c>
      <c r="K3781" s="204">
        <v>1867860.2879999999</v>
      </c>
      <c r="L3781" s="204">
        <v>2011160.987</v>
      </c>
    </row>
    <row r="3782" spans="1:12" x14ac:dyDescent="0.25">
      <c r="A3782" s="50" t="s">
        <v>1905</v>
      </c>
      <c r="B3782" s="50" t="s">
        <v>5322</v>
      </c>
      <c r="C3782" s="204">
        <v>87393.756999999998</v>
      </c>
      <c r="D3782" s="204">
        <v>98529.842000000004</v>
      </c>
      <c r="E3782" s="204">
        <v>107543.88</v>
      </c>
      <c r="F3782" s="204">
        <v>185120.524</v>
      </c>
      <c r="G3782" s="204">
        <v>219396.91899999999</v>
      </c>
      <c r="H3782" s="204">
        <v>198919.003</v>
      </c>
      <c r="I3782" s="204">
        <v>232991.215</v>
      </c>
      <c r="J3782" s="204">
        <v>344593.29399999999</v>
      </c>
      <c r="K3782" s="204">
        <v>393130.28</v>
      </c>
      <c r="L3782" s="204">
        <v>424561.25799999997</v>
      </c>
    </row>
    <row r="3783" spans="1:12" x14ac:dyDescent="0.25">
      <c r="A3783" s="50" t="s">
        <v>4301</v>
      </c>
      <c r="B3783" s="50" t="s">
        <v>5323</v>
      </c>
      <c r="C3783" s="204">
        <v>567825.64500000002</v>
      </c>
      <c r="D3783" s="204">
        <v>591028.63</v>
      </c>
      <c r="E3783" s="204">
        <v>621742.10499999998</v>
      </c>
      <c r="F3783" s="204">
        <v>857270.62600000005</v>
      </c>
      <c r="G3783" s="204">
        <v>943275.41200000001</v>
      </c>
      <c r="H3783" s="204">
        <v>923394.18299999996</v>
      </c>
      <c r="I3783" s="204">
        <v>967265.52300000004</v>
      </c>
      <c r="J3783" s="204">
        <v>1299254.048</v>
      </c>
      <c r="K3783" s="204">
        <v>1278401.5970000001</v>
      </c>
      <c r="L3783" s="204">
        <v>1105818.1399999999</v>
      </c>
    </row>
    <row r="3784" spans="1:12" x14ac:dyDescent="0.25">
      <c r="A3784" s="50" t="s">
        <v>4264</v>
      </c>
      <c r="B3784" s="50" t="s">
        <v>5324</v>
      </c>
      <c r="C3784" s="204">
        <v>275655.609</v>
      </c>
      <c r="D3784" s="204">
        <v>105862.77099999999</v>
      </c>
      <c r="E3784" s="204">
        <v>103959.799</v>
      </c>
      <c r="F3784" s="204">
        <v>112542.81600000001</v>
      </c>
      <c r="G3784" s="204">
        <v>114557.484</v>
      </c>
      <c r="H3784" s="204">
        <v>111529.148</v>
      </c>
      <c r="I3784" s="204">
        <v>78194.019</v>
      </c>
      <c r="J3784" s="204">
        <v>105807.196</v>
      </c>
      <c r="K3784" s="204">
        <v>87826.472999999998</v>
      </c>
      <c r="L3784" s="204">
        <v>156161.38200000001</v>
      </c>
    </row>
    <row r="3785" spans="1:12" x14ac:dyDescent="0.25">
      <c r="A3785" s="50" t="s">
        <v>4429</v>
      </c>
      <c r="B3785" s="50" t="s">
        <v>5325</v>
      </c>
      <c r="C3785" s="204">
        <v>109319.094</v>
      </c>
      <c r="D3785" s="204">
        <v>120211.05499999999</v>
      </c>
      <c r="E3785" s="204">
        <v>143114.049</v>
      </c>
      <c r="F3785" s="204">
        <v>160406.44099999999</v>
      </c>
      <c r="G3785" s="204">
        <v>158181.31400000001</v>
      </c>
      <c r="H3785" s="204">
        <v>164243.09599999999</v>
      </c>
      <c r="I3785" s="204">
        <v>192609.28099999999</v>
      </c>
      <c r="J3785" s="204">
        <v>265080.43599999999</v>
      </c>
      <c r="K3785" s="204">
        <v>238460.53</v>
      </c>
      <c r="L3785" s="204">
        <v>279469.32500000001</v>
      </c>
    </row>
    <row r="3786" spans="1:12" x14ac:dyDescent="0.25">
      <c r="A3786" s="50" t="s">
        <v>3354</v>
      </c>
      <c r="B3786" s="50" t="s">
        <v>5326</v>
      </c>
      <c r="C3786" s="204">
        <v>17415.326000000001</v>
      </c>
      <c r="D3786" s="204">
        <v>15515.707</v>
      </c>
      <c r="E3786" s="204">
        <v>22880.839</v>
      </c>
      <c r="F3786" s="204">
        <v>35503.345000000001</v>
      </c>
      <c r="G3786" s="204">
        <v>40257.771999999997</v>
      </c>
      <c r="H3786" s="204">
        <v>41238.911999999997</v>
      </c>
      <c r="I3786" s="204">
        <v>48630.281999999999</v>
      </c>
      <c r="J3786" s="204">
        <v>66839.381999999998</v>
      </c>
      <c r="K3786" s="204">
        <v>79914.565000000002</v>
      </c>
      <c r="L3786" s="204">
        <v>96255.120999999999</v>
      </c>
    </row>
    <row r="3787" spans="1:12" x14ac:dyDescent="0.25">
      <c r="A3787" s="50" t="s">
        <v>4430</v>
      </c>
      <c r="B3787" s="50" t="s">
        <v>5327</v>
      </c>
      <c r="C3787" s="204">
        <v>162640.99600000001</v>
      </c>
      <c r="D3787" s="204">
        <v>110459.103</v>
      </c>
      <c r="E3787" s="204">
        <v>127574.285</v>
      </c>
      <c r="F3787" s="204">
        <v>146994.34299999999</v>
      </c>
      <c r="G3787" s="204">
        <v>145020.91500000001</v>
      </c>
      <c r="H3787" s="204">
        <v>168841.861</v>
      </c>
      <c r="I3787" s="204">
        <v>149824.652</v>
      </c>
      <c r="J3787" s="204">
        <v>725241.31599999999</v>
      </c>
      <c r="K3787" s="204">
        <v>395411.08</v>
      </c>
      <c r="L3787" s="204">
        <v>330899.87800000003</v>
      </c>
    </row>
    <row r="3788" spans="1:12" x14ac:dyDescent="0.25">
      <c r="A3788" s="50" t="s">
        <v>4336</v>
      </c>
      <c r="B3788" s="50" t="s">
        <v>5328</v>
      </c>
      <c r="C3788" s="204">
        <v>80914.828999999998</v>
      </c>
      <c r="D3788" s="204">
        <v>81859.312999999995</v>
      </c>
      <c r="E3788" s="204">
        <v>86379.042000000001</v>
      </c>
      <c r="F3788" s="204">
        <v>96068.633000000002</v>
      </c>
      <c r="G3788" s="204">
        <v>98665.153999999995</v>
      </c>
      <c r="H3788" s="204">
        <v>104541.008</v>
      </c>
      <c r="I3788" s="204">
        <v>127535.245</v>
      </c>
      <c r="J3788" s="204">
        <v>241343.44</v>
      </c>
      <c r="K3788" s="204">
        <v>236482.77600000001</v>
      </c>
      <c r="L3788" s="204">
        <v>225496.31899999999</v>
      </c>
    </row>
    <row r="3789" spans="1:12" x14ac:dyDescent="0.25">
      <c r="A3789" s="50" t="s">
        <v>4489</v>
      </c>
      <c r="B3789" s="50" t="s">
        <v>5329</v>
      </c>
      <c r="C3789" s="204">
        <v>20964.185000000001</v>
      </c>
      <c r="D3789" s="204">
        <v>38270.059000000001</v>
      </c>
      <c r="E3789" s="204">
        <v>35413.991999999998</v>
      </c>
      <c r="F3789" s="204">
        <v>28589.542000000001</v>
      </c>
      <c r="G3789" s="204">
        <v>26348.744999999999</v>
      </c>
      <c r="H3789" s="204">
        <v>30915.141</v>
      </c>
      <c r="I3789" s="204">
        <v>51753.267999999996</v>
      </c>
      <c r="J3789" s="204">
        <v>68010.479000000007</v>
      </c>
      <c r="K3789" s="204">
        <v>66841.769</v>
      </c>
      <c r="L3789" s="204">
        <v>52607.379000000001</v>
      </c>
    </row>
    <row r="3790" spans="1:12" x14ac:dyDescent="0.25">
      <c r="A3790" s="50" t="s">
        <v>4169</v>
      </c>
      <c r="B3790" s="50" t="s">
        <v>5330</v>
      </c>
      <c r="C3790" s="204">
        <v>98598.027000000002</v>
      </c>
      <c r="D3790" s="204">
        <v>94424.661999999997</v>
      </c>
      <c r="E3790" s="204">
        <v>106814.194</v>
      </c>
      <c r="F3790" s="204">
        <v>172362.658</v>
      </c>
      <c r="G3790" s="204">
        <v>255559.02100000001</v>
      </c>
      <c r="H3790" s="204">
        <v>380603.63199999998</v>
      </c>
      <c r="I3790" s="204">
        <v>436239.71500000003</v>
      </c>
      <c r="J3790" s="204">
        <v>429349.62900000002</v>
      </c>
      <c r="K3790" s="204">
        <v>417277.02500000002</v>
      </c>
      <c r="L3790" s="204">
        <v>330208.16399999999</v>
      </c>
    </row>
    <row r="3791" spans="1:12" x14ac:dyDescent="0.25">
      <c r="A3791" s="50" t="s">
        <v>4428</v>
      </c>
      <c r="B3791" s="50" t="s">
        <v>5331</v>
      </c>
      <c r="C3791" s="204">
        <v>23683.405999999999</v>
      </c>
      <c r="D3791" s="204">
        <v>30289.862000000001</v>
      </c>
      <c r="E3791" s="204">
        <v>42584.447</v>
      </c>
      <c r="F3791" s="204">
        <v>55739.771999999997</v>
      </c>
      <c r="G3791" s="204">
        <v>48060.313000000002</v>
      </c>
      <c r="H3791" s="204">
        <v>52783.262000000002</v>
      </c>
      <c r="I3791" s="204">
        <v>72280.512000000002</v>
      </c>
      <c r="J3791" s="204">
        <v>58999.428</v>
      </c>
      <c r="K3791" s="204">
        <v>102952.557</v>
      </c>
      <c r="L3791" s="204">
        <v>129207.81299999999</v>
      </c>
    </row>
    <row r="3792" spans="1:12" x14ac:dyDescent="0.25">
      <c r="A3792" s="50" t="s">
        <v>4300</v>
      </c>
      <c r="B3792" s="50" t="s">
        <v>5332</v>
      </c>
      <c r="C3792" s="204">
        <v>55892.044000000002</v>
      </c>
      <c r="D3792" s="204">
        <v>51422.084000000003</v>
      </c>
      <c r="E3792" s="204">
        <v>61283.226000000002</v>
      </c>
      <c r="F3792" s="204">
        <v>93768.069000000003</v>
      </c>
      <c r="G3792" s="204">
        <v>141583.42800000001</v>
      </c>
      <c r="H3792" s="204">
        <v>118123.88</v>
      </c>
      <c r="I3792" s="204">
        <v>154278.391</v>
      </c>
      <c r="J3792" s="204">
        <v>137520.57500000001</v>
      </c>
      <c r="K3792" s="204">
        <v>108227.326</v>
      </c>
      <c r="L3792" s="204">
        <v>142316.19</v>
      </c>
    </row>
    <row r="3793" spans="1:12" x14ac:dyDescent="0.25">
      <c r="A3793" s="50" t="s">
        <v>4517</v>
      </c>
      <c r="B3793" s="50" t="s">
        <v>5333</v>
      </c>
      <c r="C3793" s="204">
        <v>79896.498999999996</v>
      </c>
      <c r="D3793" s="204">
        <v>92713.782000000007</v>
      </c>
      <c r="E3793" s="204">
        <v>238334.30799999999</v>
      </c>
      <c r="F3793" s="204">
        <v>309106.02299999999</v>
      </c>
      <c r="G3793" s="204">
        <v>262027.611</v>
      </c>
      <c r="H3793" s="204">
        <v>226906.76300000001</v>
      </c>
      <c r="I3793" s="204">
        <v>206113.141</v>
      </c>
      <c r="J3793" s="204">
        <v>231363.51800000001</v>
      </c>
      <c r="K3793" s="204">
        <v>328046.17700000003</v>
      </c>
      <c r="L3793" s="204">
        <v>378552.08199999999</v>
      </c>
    </row>
    <row r="3794" spans="1:12" x14ac:dyDescent="0.25">
      <c r="A3794" s="50" t="s">
        <v>4373</v>
      </c>
      <c r="B3794" s="50" t="s">
        <v>5334</v>
      </c>
      <c r="C3794" s="204">
        <v>15015.544</v>
      </c>
      <c r="D3794" s="204">
        <v>12631.324000000001</v>
      </c>
      <c r="E3794" s="204">
        <v>13532.573</v>
      </c>
      <c r="F3794" s="204">
        <v>19120.098000000002</v>
      </c>
      <c r="G3794" s="204">
        <v>31360.774000000001</v>
      </c>
      <c r="H3794" s="204">
        <v>31989.829000000002</v>
      </c>
      <c r="I3794" s="204">
        <v>32744.006000000001</v>
      </c>
      <c r="J3794" s="204">
        <v>35240.531000000003</v>
      </c>
      <c r="K3794" s="204">
        <v>7132.48</v>
      </c>
      <c r="L3794" s="204">
        <v>2434.058</v>
      </c>
    </row>
    <row r="3795" spans="1:12" x14ac:dyDescent="0.25">
      <c r="A3795" s="50" t="s">
        <v>4592</v>
      </c>
      <c r="B3795" s="50" t="s">
        <v>5335</v>
      </c>
      <c r="C3795" s="204">
        <v>24298.343000000001</v>
      </c>
      <c r="D3795" s="204">
        <v>26771.989000000001</v>
      </c>
      <c r="E3795" s="204">
        <v>34160.330999999998</v>
      </c>
      <c r="F3795" s="204">
        <v>42078.983999999997</v>
      </c>
      <c r="G3795" s="204">
        <v>43927.264000000003</v>
      </c>
      <c r="H3795" s="204">
        <v>46040.141000000003</v>
      </c>
      <c r="I3795" s="204">
        <v>57948.207999999999</v>
      </c>
      <c r="J3795" s="204">
        <v>66551.399999999994</v>
      </c>
      <c r="K3795" s="204">
        <v>31673.024000000001</v>
      </c>
      <c r="L3795" s="204">
        <v>3665.04</v>
      </c>
    </row>
    <row r="3796" spans="1:12" x14ac:dyDescent="0.25">
      <c r="A3796" s="50" t="s">
        <v>4299</v>
      </c>
      <c r="B3796" s="50" t="s">
        <v>5336</v>
      </c>
      <c r="C3796" s="204">
        <v>268442.04800000001</v>
      </c>
      <c r="D3796" s="204">
        <v>299110.77100000001</v>
      </c>
      <c r="E3796" s="204">
        <v>239679.90599999999</v>
      </c>
      <c r="F3796" s="204">
        <v>247595.78</v>
      </c>
      <c r="G3796" s="204">
        <v>564564.46499999997</v>
      </c>
      <c r="H3796" s="204">
        <v>406090.75599999999</v>
      </c>
      <c r="I3796" s="204">
        <v>652803.74399999995</v>
      </c>
      <c r="J3796" s="204">
        <v>661954.228</v>
      </c>
      <c r="K3796" s="204">
        <v>536293.93700000003</v>
      </c>
      <c r="L3796" s="204">
        <v>718324.87699999998</v>
      </c>
    </row>
    <row r="3797" spans="1:12" x14ac:dyDescent="0.25">
      <c r="A3797" s="50" t="s">
        <v>3015</v>
      </c>
      <c r="B3797" s="50" t="s">
        <v>5337</v>
      </c>
      <c r="C3797" s="204">
        <v>126744.125</v>
      </c>
      <c r="D3797" s="204">
        <v>124084.05899999999</v>
      </c>
      <c r="E3797" s="204">
        <v>121728.338</v>
      </c>
      <c r="F3797" s="204">
        <v>51205.508000000002</v>
      </c>
      <c r="G3797" s="204">
        <v>88130.929000000004</v>
      </c>
      <c r="H3797" s="204">
        <v>112980.7</v>
      </c>
      <c r="I3797" s="204">
        <v>408188.58399999997</v>
      </c>
      <c r="J3797" s="204">
        <v>373240.05800000002</v>
      </c>
      <c r="K3797" s="204">
        <v>73172.100999999995</v>
      </c>
      <c r="L3797" s="204">
        <v>79124.52</v>
      </c>
    </row>
    <row r="3798" spans="1:12" x14ac:dyDescent="0.25">
      <c r="A3798" s="50" t="s">
        <v>2845</v>
      </c>
      <c r="B3798" s="50" t="s">
        <v>5338</v>
      </c>
      <c r="C3798" s="204">
        <v>42065.046999999999</v>
      </c>
      <c r="D3798" s="204">
        <v>48306.144</v>
      </c>
      <c r="E3798" s="204">
        <v>52355.345000000001</v>
      </c>
      <c r="F3798" s="204">
        <v>52105.417000000001</v>
      </c>
      <c r="G3798" s="204">
        <v>72204.437000000005</v>
      </c>
      <c r="H3798" s="204">
        <v>94740.423999999999</v>
      </c>
      <c r="I3798" s="204">
        <v>196874.99600000001</v>
      </c>
      <c r="J3798" s="204">
        <v>237757.34700000001</v>
      </c>
      <c r="K3798" s="204">
        <v>142171.07800000001</v>
      </c>
      <c r="L3798" s="204">
        <v>145169.71599999999</v>
      </c>
    </row>
    <row r="3799" spans="1:12" x14ac:dyDescent="0.25">
      <c r="A3799" s="50" t="s">
        <v>4591</v>
      </c>
      <c r="B3799" s="50" t="s">
        <v>5339</v>
      </c>
      <c r="C3799" s="204">
        <v>58480.578000000001</v>
      </c>
      <c r="D3799" s="204">
        <v>60533.55</v>
      </c>
      <c r="E3799" s="204">
        <v>75332.793000000005</v>
      </c>
      <c r="F3799" s="204">
        <v>7779.3549999999996</v>
      </c>
      <c r="G3799" s="204">
        <v>7480.6329999999998</v>
      </c>
      <c r="H3799" s="204">
        <v>4262.1840000000002</v>
      </c>
      <c r="I3799" s="204">
        <v>5787.9059999999999</v>
      </c>
      <c r="J3799" s="204">
        <v>4869.3689999999997</v>
      </c>
      <c r="K3799" s="204">
        <v>6013.8919999999998</v>
      </c>
      <c r="L3799" s="204">
        <v>7153.0919999999996</v>
      </c>
    </row>
    <row r="3800" spans="1:12" x14ac:dyDescent="0.25">
      <c r="A3800" s="50" t="s">
        <v>4266</v>
      </c>
      <c r="B3800" s="50" t="s">
        <v>5340</v>
      </c>
      <c r="C3800" s="204">
        <v>28881.609</v>
      </c>
      <c r="D3800" s="204">
        <v>30498.346000000001</v>
      </c>
      <c r="E3800" s="204">
        <v>36845.317000000003</v>
      </c>
      <c r="F3800" s="204">
        <v>15356.609</v>
      </c>
      <c r="G3800" s="204">
        <v>4190.8980000000001</v>
      </c>
      <c r="H3800" s="204">
        <v>281.012</v>
      </c>
      <c r="I3800" s="204">
        <v>30.587</v>
      </c>
      <c r="J3800" s="204">
        <v>74.137</v>
      </c>
      <c r="K3800" s="204">
        <v>68.212999999999994</v>
      </c>
      <c r="L3800" s="204">
        <v>56.48</v>
      </c>
    </row>
    <row r="3801" spans="1:12" x14ac:dyDescent="0.25">
      <c r="A3801" s="50" t="s">
        <v>647</v>
      </c>
      <c r="B3801" s="50" t="s">
        <v>5341</v>
      </c>
      <c r="C3801" s="204">
        <v>129289.88499999999</v>
      </c>
      <c r="D3801" s="204">
        <v>142054.94200000001</v>
      </c>
      <c r="E3801" s="204">
        <v>157295.715</v>
      </c>
      <c r="F3801" s="204">
        <v>185137.185</v>
      </c>
      <c r="G3801" s="204">
        <v>226626.55300000001</v>
      </c>
      <c r="H3801" s="204">
        <v>234183.965</v>
      </c>
      <c r="I3801" s="204">
        <v>258312.924</v>
      </c>
      <c r="J3801" s="204">
        <v>323683.25699999998</v>
      </c>
      <c r="K3801" s="204">
        <v>350916.17700000003</v>
      </c>
      <c r="L3801" s="204">
        <v>371407.22399999999</v>
      </c>
    </row>
    <row r="3802" spans="1:12" x14ac:dyDescent="0.25">
      <c r="A3802" s="50" t="s">
        <v>216</v>
      </c>
      <c r="B3802" s="50" t="s">
        <v>5342</v>
      </c>
      <c r="C3802" s="204">
        <v>217579.87299999999</v>
      </c>
      <c r="D3802" s="204">
        <v>230130.535</v>
      </c>
      <c r="E3802" s="204">
        <v>254982.95600000001</v>
      </c>
      <c r="F3802" s="204">
        <v>409482.28499999997</v>
      </c>
      <c r="G3802" s="204">
        <v>456935.09899999999</v>
      </c>
      <c r="H3802" s="204">
        <v>414703.29399999999</v>
      </c>
      <c r="I3802" s="204">
        <v>459478.04800000001</v>
      </c>
      <c r="J3802" s="204">
        <v>552554.85699999996</v>
      </c>
      <c r="K3802" s="204">
        <v>541783.84699999995</v>
      </c>
      <c r="L3802" s="204">
        <v>618002.00100000005</v>
      </c>
    </row>
    <row r="3803" spans="1:12" x14ac:dyDescent="0.25">
      <c r="A3803" s="50" t="s">
        <v>4267</v>
      </c>
      <c r="B3803" s="50" t="s">
        <v>5343</v>
      </c>
      <c r="C3803" s="204">
        <v>1523974.1669999999</v>
      </c>
      <c r="D3803" s="204">
        <v>1510325.9010000001</v>
      </c>
      <c r="E3803" s="204">
        <v>1842879.689</v>
      </c>
      <c r="F3803" s="204">
        <v>3006370.4840000002</v>
      </c>
      <c r="G3803" s="204">
        <v>4584312.2539999997</v>
      </c>
      <c r="H3803" s="204">
        <v>3195588.5630000001</v>
      </c>
      <c r="I3803" s="204">
        <v>2326724.1140000001</v>
      </c>
      <c r="J3803" s="204">
        <v>4412261.4280000003</v>
      </c>
      <c r="K3803" s="204">
        <v>4163245.6609999998</v>
      </c>
      <c r="L3803" s="204">
        <v>4035578.9449999998</v>
      </c>
    </row>
    <row r="3804" spans="1:12" x14ac:dyDescent="0.25">
      <c r="A3804" s="50" t="s">
        <v>4268</v>
      </c>
      <c r="B3804" s="50" t="s">
        <v>5344</v>
      </c>
      <c r="C3804" s="204">
        <v>17684458.465</v>
      </c>
      <c r="D3804" s="204">
        <v>16196460.355</v>
      </c>
      <c r="E3804" s="204">
        <v>18764594.519000001</v>
      </c>
      <c r="F3804" s="204">
        <v>27283369.614</v>
      </c>
      <c r="G3804" s="204">
        <v>40127874.130000003</v>
      </c>
      <c r="H3804" s="204">
        <v>28598538.776999999</v>
      </c>
      <c r="I3804" s="204">
        <v>30144352.881999999</v>
      </c>
      <c r="J3804" s="204">
        <v>42945599.277000003</v>
      </c>
      <c r="K3804" s="204">
        <v>44483761.534000002</v>
      </c>
      <c r="L3804" s="204">
        <v>44743266.351999998</v>
      </c>
    </row>
    <row r="3805" spans="1:12" x14ac:dyDescent="0.25">
      <c r="A3805" s="50" t="s">
        <v>4374</v>
      </c>
      <c r="B3805" s="50" t="s">
        <v>5346</v>
      </c>
      <c r="C3805" s="204">
        <v>3253056.27</v>
      </c>
      <c r="D3805" s="204">
        <v>3604665.41</v>
      </c>
      <c r="E3805" s="204">
        <v>3524159.727</v>
      </c>
      <c r="F3805" s="204">
        <v>5436852.1279999996</v>
      </c>
      <c r="G3805" s="204">
        <v>7679661.3609999996</v>
      </c>
      <c r="H3805" s="204">
        <v>4525658.2649999997</v>
      </c>
      <c r="I3805" s="204">
        <v>4927445.6069999998</v>
      </c>
      <c r="J3805" s="204">
        <v>7274817.9910000004</v>
      </c>
      <c r="K3805" s="204">
        <v>7850637.7709999997</v>
      </c>
      <c r="L3805" s="204">
        <v>8606224.1089999992</v>
      </c>
    </row>
    <row r="3806" spans="1:12" x14ac:dyDescent="0.25">
      <c r="A3806" s="50" t="s">
        <v>132</v>
      </c>
      <c r="B3806" s="50" t="s">
        <v>5348</v>
      </c>
      <c r="C3806" s="204">
        <v>1284218.4350000001</v>
      </c>
      <c r="D3806" s="204">
        <v>1119714.2439999999</v>
      </c>
      <c r="E3806" s="204">
        <v>1112621.3640000001</v>
      </c>
      <c r="F3806" s="204">
        <v>1396797.6569999999</v>
      </c>
      <c r="G3806" s="204">
        <v>2225667.5729999999</v>
      </c>
      <c r="H3806" s="204">
        <v>1994269.35</v>
      </c>
      <c r="I3806" s="204">
        <v>1953214.683</v>
      </c>
      <c r="J3806" s="204">
        <v>2450281.2289999998</v>
      </c>
      <c r="K3806" s="204">
        <v>2898554.9890000001</v>
      </c>
      <c r="L3806" s="204">
        <v>3460671.2519999999</v>
      </c>
    </row>
    <row r="3807" spans="1:12" x14ac:dyDescent="0.25">
      <c r="A3807" s="50" t="s">
        <v>15</v>
      </c>
      <c r="B3807" s="50" t="s">
        <v>5349</v>
      </c>
      <c r="C3807" s="204">
        <v>10352245.091</v>
      </c>
      <c r="D3807" s="204">
        <v>10099360.961999999</v>
      </c>
      <c r="E3807" s="204">
        <v>12062108.02</v>
      </c>
      <c r="F3807" s="204">
        <v>19070955.625999998</v>
      </c>
      <c r="G3807" s="204">
        <v>24820338.868999999</v>
      </c>
      <c r="H3807" s="204">
        <v>17755901.84</v>
      </c>
      <c r="I3807" s="204">
        <v>21152852.440000001</v>
      </c>
      <c r="J3807" s="204">
        <v>31335345.715999998</v>
      </c>
      <c r="K3807" s="204">
        <v>32686094.588</v>
      </c>
      <c r="L3807" s="204">
        <v>31397505.607000001</v>
      </c>
    </row>
    <row r="3808" spans="1:12" x14ac:dyDescent="0.25">
      <c r="A3808" s="50" t="s">
        <v>562</v>
      </c>
      <c r="B3808" s="50" t="s">
        <v>5350</v>
      </c>
      <c r="C3808" s="204">
        <v>395194.36</v>
      </c>
      <c r="D3808" s="204">
        <v>421360.95699999999</v>
      </c>
      <c r="E3808" s="204">
        <v>432692.609</v>
      </c>
      <c r="F3808" s="204">
        <v>498463.50099999999</v>
      </c>
      <c r="G3808" s="204">
        <v>893865.83200000005</v>
      </c>
      <c r="H3808" s="204">
        <v>786762.45600000001</v>
      </c>
      <c r="I3808" s="204">
        <v>1033736.801</v>
      </c>
      <c r="J3808" s="204">
        <v>796003.73199999996</v>
      </c>
      <c r="K3808" s="204">
        <v>1000443.713</v>
      </c>
      <c r="L3808" s="204">
        <v>1046982.5110000001</v>
      </c>
    </row>
    <row r="3809" spans="1:12" x14ac:dyDescent="0.25">
      <c r="A3809" s="50" t="s">
        <v>1866</v>
      </c>
      <c r="B3809" s="50" t="s">
        <v>5351</v>
      </c>
      <c r="C3809" s="204">
        <v>529763.28300000005</v>
      </c>
      <c r="D3809" s="204">
        <v>447131.54100000003</v>
      </c>
      <c r="E3809" s="204">
        <v>510475.43300000002</v>
      </c>
      <c r="F3809" s="204">
        <v>677234.43099999998</v>
      </c>
      <c r="G3809" s="204">
        <v>928003.27300000004</v>
      </c>
      <c r="H3809" s="204">
        <v>834670.84</v>
      </c>
      <c r="I3809" s="204">
        <v>895398.52300000004</v>
      </c>
      <c r="J3809" s="204">
        <v>1244615.7649999999</v>
      </c>
      <c r="K3809" s="204">
        <v>1117118.8400000001</v>
      </c>
      <c r="L3809" s="204">
        <v>1056673.45</v>
      </c>
    </row>
    <row r="3810" spans="1:12" x14ac:dyDescent="0.25">
      <c r="A3810" s="50" t="s">
        <v>224</v>
      </c>
      <c r="B3810" s="50" t="s">
        <v>5038</v>
      </c>
      <c r="C3810" s="204">
        <v>7164666.5020000003</v>
      </c>
      <c r="D3810" s="204">
        <v>8424571.1699999999</v>
      </c>
      <c r="E3810" s="204">
        <v>8803381.8640000001</v>
      </c>
      <c r="F3810" s="204">
        <v>10939655.627</v>
      </c>
      <c r="G3810" s="204">
        <v>17521403.052999999</v>
      </c>
      <c r="H3810" s="204">
        <v>15531885.409</v>
      </c>
      <c r="I3810" s="204">
        <v>16606505.536</v>
      </c>
      <c r="J3810" s="204">
        <v>19880333.339000002</v>
      </c>
      <c r="K3810" s="204">
        <v>19570060.118999999</v>
      </c>
      <c r="L3810" s="204">
        <v>21327019.960000001</v>
      </c>
    </row>
    <row r="3811" spans="1:12" x14ac:dyDescent="0.25">
      <c r="A3811" s="50" t="s">
        <v>4375</v>
      </c>
      <c r="B3811" s="50" t="s">
        <v>5352</v>
      </c>
      <c r="C3811" s="204">
        <v>664616.03399999999</v>
      </c>
      <c r="D3811" s="204">
        <v>601319.66200000001</v>
      </c>
      <c r="E3811" s="204">
        <v>679957.11600000004</v>
      </c>
      <c r="F3811" s="204">
        <v>1400102.4509999999</v>
      </c>
      <c r="G3811" s="204">
        <v>1708369.2180000001</v>
      </c>
      <c r="H3811" s="204">
        <v>894998.60100000002</v>
      </c>
      <c r="I3811" s="204">
        <v>1124219.4680000001</v>
      </c>
      <c r="J3811" s="204">
        <v>1564883.9350000001</v>
      </c>
      <c r="K3811" s="204">
        <v>1324370.375</v>
      </c>
      <c r="L3811" s="204">
        <v>1530546.6540000001</v>
      </c>
    </row>
    <row r="3812" spans="1:12" x14ac:dyDescent="0.25">
      <c r="A3812" s="50" t="s">
        <v>3534</v>
      </c>
      <c r="B3812" s="50" t="s">
        <v>5353</v>
      </c>
      <c r="C3812" s="204">
        <v>40808.849000000002</v>
      </c>
      <c r="D3812" s="204">
        <v>43621.608999999997</v>
      </c>
      <c r="E3812" s="204">
        <v>50611.084999999999</v>
      </c>
      <c r="F3812" s="204">
        <v>50741.737000000001</v>
      </c>
      <c r="G3812" s="204">
        <v>57745.631999999998</v>
      </c>
      <c r="H3812" s="204">
        <v>52580.839</v>
      </c>
      <c r="I3812" s="204">
        <v>79303.173999999999</v>
      </c>
      <c r="J3812" s="204">
        <v>109713.223</v>
      </c>
      <c r="K3812" s="204">
        <v>66590.423999999999</v>
      </c>
      <c r="L3812" s="204">
        <v>69540.334000000003</v>
      </c>
    </row>
    <row r="3813" spans="1:12" x14ac:dyDescent="0.25">
      <c r="A3813" s="50" t="s">
        <v>4129</v>
      </c>
      <c r="B3813" s="50" t="s">
        <v>5354</v>
      </c>
      <c r="C3813" s="204">
        <v>67383.870999999999</v>
      </c>
      <c r="D3813" s="204">
        <v>77104.327999999994</v>
      </c>
      <c r="E3813" s="204">
        <v>80604.572</v>
      </c>
      <c r="F3813" s="204">
        <v>82054.273000000001</v>
      </c>
      <c r="G3813" s="204">
        <v>134237.51800000001</v>
      </c>
      <c r="H3813" s="204">
        <v>101177.12699999999</v>
      </c>
      <c r="I3813" s="204">
        <v>123422.118</v>
      </c>
      <c r="J3813" s="204">
        <v>144243.489</v>
      </c>
      <c r="K3813" s="204">
        <v>129084.323</v>
      </c>
      <c r="L3813" s="204">
        <v>109858.463</v>
      </c>
    </row>
    <row r="3814" spans="1:12" x14ac:dyDescent="0.25">
      <c r="A3814" s="50" t="s">
        <v>3580</v>
      </c>
      <c r="B3814" s="50" t="s">
        <v>5355</v>
      </c>
      <c r="C3814" s="204">
        <v>68335.379000000001</v>
      </c>
      <c r="D3814" s="204">
        <v>61800.228999999999</v>
      </c>
      <c r="E3814" s="204">
        <v>70536.563999999998</v>
      </c>
      <c r="F3814" s="204">
        <v>106426.67</v>
      </c>
      <c r="G3814" s="204">
        <v>154182.99600000001</v>
      </c>
      <c r="H3814" s="204">
        <v>98750.592999999993</v>
      </c>
      <c r="I3814" s="204">
        <v>125639.66</v>
      </c>
      <c r="J3814" s="204">
        <v>174032.74</v>
      </c>
      <c r="K3814" s="204">
        <v>133669.24</v>
      </c>
      <c r="L3814" s="204">
        <v>159572.253</v>
      </c>
    </row>
    <row r="3815" spans="1:12" x14ac:dyDescent="0.25">
      <c r="A3815" s="50" t="s">
        <v>1843</v>
      </c>
      <c r="B3815" s="50" t="s">
        <v>5356</v>
      </c>
      <c r="C3815" s="204">
        <v>124076.789</v>
      </c>
      <c r="D3815" s="204">
        <v>169480.465</v>
      </c>
      <c r="E3815" s="204">
        <v>168832.50700000001</v>
      </c>
      <c r="F3815" s="204">
        <v>192632.223</v>
      </c>
      <c r="G3815" s="204">
        <v>257408.565</v>
      </c>
      <c r="H3815" s="204">
        <v>296090.59700000001</v>
      </c>
      <c r="I3815" s="204">
        <v>315045.348</v>
      </c>
      <c r="J3815" s="204">
        <v>336344.93599999999</v>
      </c>
      <c r="K3815" s="204">
        <v>425099.64600000001</v>
      </c>
      <c r="L3815" s="204">
        <v>654767.17200000002</v>
      </c>
    </row>
    <row r="3816" spans="1:12" x14ac:dyDescent="0.25">
      <c r="A3816" s="50" t="s">
        <v>120</v>
      </c>
      <c r="B3816" s="50" t="s">
        <v>5357</v>
      </c>
      <c r="C3816" s="204">
        <v>1970719.3589999999</v>
      </c>
      <c r="D3816" s="204">
        <v>2260309.2050000001</v>
      </c>
      <c r="E3816" s="204">
        <v>2200159.6540000001</v>
      </c>
      <c r="F3816" s="204">
        <v>3453301.5150000001</v>
      </c>
      <c r="G3816" s="204">
        <v>5144280.5379999997</v>
      </c>
      <c r="H3816" s="204">
        <v>3747616.361</v>
      </c>
      <c r="I3816" s="204">
        <v>3820850.7680000002</v>
      </c>
      <c r="J3816" s="204">
        <v>5453048.2539999997</v>
      </c>
      <c r="K3816" s="204">
        <v>5089450.63</v>
      </c>
      <c r="L3816" s="204">
        <v>5280908.0420000004</v>
      </c>
    </row>
    <row r="3817" spans="1:12" x14ac:dyDescent="0.25">
      <c r="A3817" s="50" t="s">
        <v>4335</v>
      </c>
      <c r="B3817" s="50" t="s">
        <v>5358</v>
      </c>
      <c r="C3817" s="204">
        <v>22188.085999999999</v>
      </c>
      <c r="D3817" s="204">
        <v>20933.338</v>
      </c>
      <c r="E3817" s="204">
        <v>21964.14</v>
      </c>
      <c r="F3817" s="204">
        <v>40861.697999999997</v>
      </c>
      <c r="G3817" s="204">
        <v>57812.163</v>
      </c>
      <c r="H3817" s="204">
        <v>36392.803</v>
      </c>
      <c r="I3817" s="204">
        <v>42924.836000000003</v>
      </c>
      <c r="J3817" s="204">
        <v>62063.688000000002</v>
      </c>
      <c r="K3817" s="204">
        <v>301.86200000000002</v>
      </c>
      <c r="L3817" s="204">
        <v>1091.9749999999999</v>
      </c>
    </row>
    <row r="3818" spans="1:12" x14ac:dyDescent="0.25">
      <c r="A3818" s="50" t="s">
        <v>432</v>
      </c>
      <c r="B3818" s="50" t="s">
        <v>5359</v>
      </c>
      <c r="C3818" s="204">
        <v>131214.894</v>
      </c>
      <c r="D3818" s="204">
        <v>146836.56599999999</v>
      </c>
      <c r="E3818" s="204">
        <v>160921.53099999999</v>
      </c>
      <c r="F3818" s="204">
        <v>215862.23300000001</v>
      </c>
      <c r="G3818" s="204">
        <v>264235.85800000001</v>
      </c>
      <c r="H3818" s="204">
        <v>234124.182</v>
      </c>
      <c r="I3818" s="204">
        <v>225996.44200000001</v>
      </c>
      <c r="J3818" s="204">
        <v>341618.75300000003</v>
      </c>
      <c r="K3818" s="204">
        <v>317527.61700000003</v>
      </c>
      <c r="L3818" s="204">
        <v>331385.96299999999</v>
      </c>
    </row>
    <row r="3819" spans="1:12" x14ac:dyDescent="0.25">
      <c r="A3819" s="50" t="s">
        <v>1489</v>
      </c>
      <c r="B3819" s="50" t="s">
        <v>5361</v>
      </c>
      <c r="C3819" s="204">
        <v>51624.936999999998</v>
      </c>
      <c r="D3819" s="204">
        <v>53934.421999999999</v>
      </c>
      <c r="E3819" s="204">
        <v>55046.462</v>
      </c>
      <c r="F3819" s="204">
        <v>188041.68</v>
      </c>
      <c r="G3819" s="204">
        <v>257358.71299999999</v>
      </c>
      <c r="H3819" s="204">
        <v>259384.98</v>
      </c>
      <c r="I3819" s="204">
        <v>278398.967</v>
      </c>
      <c r="J3819" s="204">
        <v>334540.10399999999</v>
      </c>
      <c r="K3819" s="204">
        <v>373722.82299999997</v>
      </c>
      <c r="L3819" s="204">
        <v>389497.56800000003</v>
      </c>
    </row>
    <row r="3820" spans="1:12" x14ac:dyDescent="0.25">
      <c r="A3820" s="50" t="s">
        <v>2248</v>
      </c>
      <c r="B3820" s="50" t="s">
        <v>5362</v>
      </c>
      <c r="C3820" s="204">
        <v>177474.88699999999</v>
      </c>
      <c r="D3820" s="204">
        <v>179997.87400000001</v>
      </c>
      <c r="E3820" s="204">
        <v>184294.25599999999</v>
      </c>
      <c r="F3820" s="204">
        <v>260797.35800000001</v>
      </c>
      <c r="G3820" s="204">
        <v>396546.52100000001</v>
      </c>
      <c r="H3820" s="204">
        <v>312944.88099999999</v>
      </c>
      <c r="I3820" s="204">
        <v>271069.054</v>
      </c>
      <c r="J3820" s="204">
        <v>380601.90600000002</v>
      </c>
      <c r="K3820" s="204">
        <v>380479.87900000002</v>
      </c>
      <c r="L3820" s="204">
        <v>389819.61499999999</v>
      </c>
    </row>
    <row r="3821" spans="1:12" x14ac:dyDescent="0.25">
      <c r="A3821" s="50" t="s">
        <v>75</v>
      </c>
      <c r="B3821" s="50" t="s">
        <v>5363</v>
      </c>
      <c r="C3821" s="204">
        <v>216672.212</v>
      </c>
      <c r="D3821" s="204">
        <v>292678.995</v>
      </c>
      <c r="E3821" s="204">
        <v>233831.174</v>
      </c>
      <c r="F3821" s="204">
        <v>332714.59399999998</v>
      </c>
      <c r="G3821" s="204">
        <v>452307.96799999999</v>
      </c>
      <c r="H3821" s="204">
        <v>406093.78700000001</v>
      </c>
      <c r="I3821" s="204">
        <v>370012.85</v>
      </c>
      <c r="J3821" s="204">
        <v>457694.99200000003</v>
      </c>
      <c r="K3821" s="204">
        <v>466106.2</v>
      </c>
      <c r="L3821" s="204">
        <v>548755.14</v>
      </c>
    </row>
    <row r="3822" spans="1:12" x14ac:dyDescent="0.25">
      <c r="A3822" s="50" t="s">
        <v>1214</v>
      </c>
      <c r="B3822" s="50" t="s">
        <v>5364</v>
      </c>
      <c r="C3822" s="204">
        <v>61742.953000000001</v>
      </c>
      <c r="D3822" s="204">
        <v>68783.660999999993</v>
      </c>
      <c r="E3822" s="204">
        <v>82166.138999999996</v>
      </c>
      <c r="F3822" s="204">
        <v>112075.961</v>
      </c>
      <c r="G3822" s="204">
        <v>145525.26300000001</v>
      </c>
      <c r="H3822" s="204">
        <v>122483.068</v>
      </c>
      <c r="I3822" s="204">
        <v>126422.63800000001</v>
      </c>
      <c r="J3822" s="204">
        <v>146709.40900000001</v>
      </c>
      <c r="K3822" s="204">
        <v>138154.215</v>
      </c>
      <c r="L3822" s="204">
        <v>159627.897</v>
      </c>
    </row>
    <row r="3823" spans="1:12" x14ac:dyDescent="0.25">
      <c r="A3823" s="50" t="s">
        <v>10022</v>
      </c>
      <c r="B3823" s="50" t="s">
        <v>10023</v>
      </c>
      <c r="C3823" s="204">
        <v>3687.5010000000002</v>
      </c>
      <c r="D3823" s="204">
        <v>7249.9589999999998</v>
      </c>
      <c r="E3823" s="204">
        <v>5656.18</v>
      </c>
      <c r="F3823" s="204">
        <v>680.50900000000001</v>
      </c>
      <c r="G3823" s="204">
        <v>3287.5140000000001</v>
      </c>
      <c r="H3823" s="204">
        <v>177.23099999999999</v>
      </c>
      <c r="I3823" s="204"/>
      <c r="J3823" s="204"/>
      <c r="K3823" s="204">
        <v>66793.998999999996</v>
      </c>
      <c r="L3823" s="204">
        <v>106480.299</v>
      </c>
    </row>
    <row r="3824" spans="1:12" x14ac:dyDescent="0.25">
      <c r="A3824" s="50" t="s">
        <v>1736</v>
      </c>
      <c r="B3824" s="50" t="s">
        <v>5367</v>
      </c>
      <c r="C3824" s="204">
        <v>54532.076000000001</v>
      </c>
      <c r="D3824" s="204">
        <v>40567.955000000002</v>
      </c>
      <c r="E3824" s="204">
        <v>44718.508000000002</v>
      </c>
      <c r="F3824" s="204">
        <v>60446.828000000001</v>
      </c>
      <c r="G3824" s="204">
        <v>83417.41</v>
      </c>
      <c r="H3824" s="204">
        <v>63391.849000000002</v>
      </c>
      <c r="I3824" s="204">
        <v>79051.187999999995</v>
      </c>
      <c r="J3824" s="204">
        <v>127768.31</v>
      </c>
      <c r="K3824" s="204">
        <v>162255.66200000001</v>
      </c>
      <c r="L3824" s="204">
        <v>167639.201</v>
      </c>
    </row>
    <row r="3825" spans="1:12" x14ac:dyDescent="0.25">
      <c r="A3825" s="50" t="s">
        <v>883</v>
      </c>
      <c r="B3825" s="50" t="s">
        <v>5369</v>
      </c>
      <c r="C3825" s="204">
        <v>338002.01500000001</v>
      </c>
      <c r="D3825" s="204">
        <v>412642.397</v>
      </c>
      <c r="E3825" s="204">
        <v>517459.712</v>
      </c>
      <c r="F3825" s="204">
        <v>636996.20299999998</v>
      </c>
      <c r="G3825" s="204">
        <v>179472.34599999999</v>
      </c>
      <c r="H3825" s="204">
        <v>166729.57199999999</v>
      </c>
      <c r="I3825" s="204">
        <v>182922.55600000001</v>
      </c>
      <c r="J3825" s="204">
        <v>329175.07</v>
      </c>
      <c r="K3825" s="204">
        <v>289865.64899999998</v>
      </c>
      <c r="L3825" s="204">
        <v>198278.56</v>
      </c>
    </row>
    <row r="3826" spans="1:12" x14ac:dyDescent="0.25">
      <c r="A3826" s="50" t="s">
        <v>2038</v>
      </c>
      <c r="B3826" s="50" t="s">
        <v>5372</v>
      </c>
      <c r="C3826" s="204">
        <v>58317.330999999998</v>
      </c>
      <c r="D3826" s="204">
        <v>43144.811999999998</v>
      </c>
      <c r="E3826" s="204">
        <v>67799.384999999995</v>
      </c>
      <c r="F3826" s="204">
        <v>98638.47</v>
      </c>
      <c r="G3826" s="204">
        <v>117060.811</v>
      </c>
      <c r="H3826" s="204">
        <v>94731.301999999996</v>
      </c>
      <c r="I3826" s="204">
        <v>88793.725999999995</v>
      </c>
      <c r="J3826" s="204">
        <v>116400.999</v>
      </c>
      <c r="K3826" s="204">
        <v>104637.702</v>
      </c>
      <c r="L3826" s="204">
        <v>104206.23299999999</v>
      </c>
    </row>
    <row r="3827" spans="1:12" x14ac:dyDescent="0.25">
      <c r="A3827" s="50" t="s">
        <v>1836</v>
      </c>
      <c r="B3827" s="50" t="s">
        <v>5373</v>
      </c>
      <c r="C3827" s="204">
        <v>215441.986</v>
      </c>
      <c r="D3827" s="204">
        <v>239079.13399999999</v>
      </c>
      <c r="E3827" s="204">
        <v>277227.62099999998</v>
      </c>
      <c r="F3827" s="204">
        <v>396039.32400000002</v>
      </c>
      <c r="G3827" s="204">
        <v>381256.47399999999</v>
      </c>
      <c r="H3827" s="204">
        <v>372999.41700000002</v>
      </c>
      <c r="I3827" s="204">
        <v>380478.196</v>
      </c>
      <c r="J3827" s="204">
        <v>431339.62699999998</v>
      </c>
      <c r="K3827" s="204">
        <v>471710.255</v>
      </c>
      <c r="L3827" s="204">
        <v>480717.57900000003</v>
      </c>
    </row>
    <row r="3828" spans="1:12" x14ac:dyDescent="0.25">
      <c r="A3828" s="50" t="s">
        <v>2361</v>
      </c>
      <c r="B3828" s="50" t="s">
        <v>5374</v>
      </c>
      <c r="C3828" s="204">
        <v>20313.848000000002</v>
      </c>
      <c r="D3828" s="204">
        <v>18587.788</v>
      </c>
      <c r="E3828" s="204">
        <v>18874.194</v>
      </c>
      <c r="F3828" s="204">
        <v>24472.04</v>
      </c>
      <c r="G3828" s="204">
        <v>28997.883000000002</v>
      </c>
      <c r="H3828" s="204">
        <v>30059.54</v>
      </c>
      <c r="I3828" s="204">
        <v>34567.65</v>
      </c>
      <c r="J3828" s="204">
        <v>49179.54</v>
      </c>
      <c r="K3828" s="204">
        <v>61058.614000000001</v>
      </c>
      <c r="L3828" s="204">
        <v>74624.807000000001</v>
      </c>
    </row>
    <row r="3829" spans="1:12" x14ac:dyDescent="0.25">
      <c r="A3829" s="50" t="s">
        <v>2862</v>
      </c>
      <c r="B3829" s="50" t="s">
        <v>5376</v>
      </c>
      <c r="C3829" s="204">
        <v>138976.538</v>
      </c>
      <c r="D3829" s="204">
        <v>185536.291</v>
      </c>
      <c r="E3829" s="204">
        <v>164587.65599999999</v>
      </c>
      <c r="F3829" s="204">
        <v>168023.56</v>
      </c>
      <c r="G3829" s="204">
        <v>190398.71799999999</v>
      </c>
      <c r="H3829" s="204">
        <v>167712.66</v>
      </c>
      <c r="I3829" s="204">
        <v>185697.2</v>
      </c>
      <c r="J3829" s="204">
        <v>237944.639</v>
      </c>
      <c r="K3829" s="204">
        <v>232285.93400000001</v>
      </c>
      <c r="L3829" s="204">
        <v>276218.337</v>
      </c>
    </row>
    <row r="3830" spans="1:12" x14ac:dyDescent="0.25">
      <c r="A3830" s="50" t="s">
        <v>1517</v>
      </c>
      <c r="B3830" s="50" t="s">
        <v>5377</v>
      </c>
      <c r="C3830" s="204">
        <v>1964252.649</v>
      </c>
      <c r="D3830" s="204">
        <v>1862201.5589999999</v>
      </c>
      <c r="E3830" s="204">
        <v>1917466.399</v>
      </c>
      <c r="F3830" s="204">
        <v>2722534.19</v>
      </c>
      <c r="G3830" s="204">
        <v>4058613.9759999998</v>
      </c>
      <c r="H3830" s="204">
        <v>3537025.0649999999</v>
      </c>
      <c r="I3830" s="204">
        <v>2945107.2349999999</v>
      </c>
      <c r="J3830" s="204">
        <v>3292351.13</v>
      </c>
      <c r="K3830" s="204">
        <v>3828901.3990000002</v>
      </c>
      <c r="L3830" s="204">
        <v>3978224.3369999998</v>
      </c>
    </row>
    <row r="3831" spans="1:12" x14ac:dyDescent="0.25">
      <c r="A3831" s="50" t="s">
        <v>2497</v>
      </c>
      <c r="B3831" s="50" t="s">
        <v>5379</v>
      </c>
      <c r="C3831" s="204">
        <v>129811</v>
      </c>
      <c r="D3831" s="204">
        <v>105697.39200000001</v>
      </c>
      <c r="E3831" s="204">
        <v>132896.33199999999</v>
      </c>
      <c r="F3831" s="204">
        <v>184610.58600000001</v>
      </c>
      <c r="G3831" s="204">
        <v>202693.552</v>
      </c>
      <c r="H3831" s="204">
        <v>175937.981</v>
      </c>
      <c r="I3831" s="204">
        <v>191349.61</v>
      </c>
      <c r="J3831" s="204">
        <v>307130.19400000002</v>
      </c>
      <c r="K3831" s="204">
        <v>289749.34499999997</v>
      </c>
      <c r="L3831" s="204">
        <v>305836.58799999999</v>
      </c>
    </row>
    <row r="3832" spans="1:12" x14ac:dyDescent="0.25">
      <c r="A3832" s="50" t="s">
        <v>508</v>
      </c>
      <c r="B3832" s="50" t="s">
        <v>5380</v>
      </c>
      <c r="C3832" s="204">
        <v>296393.68800000002</v>
      </c>
      <c r="D3832" s="204">
        <v>344092.35200000001</v>
      </c>
      <c r="E3832" s="204">
        <v>404669.23499999999</v>
      </c>
      <c r="F3832" s="204">
        <v>543138.93099999998</v>
      </c>
      <c r="G3832" s="204">
        <v>595393.76699999999</v>
      </c>
      <c r="H3832" s="204">
        <v>510696.11300000001</v>
      </c>
      <c r="I3832" s="204">
        <v>699386.48100000003</v>
      </c>
      <c r="J3832" s="204">
        <v>782459.52399999998</v>
      </c>
      <c r="K3832" s="204">
        <v>708179.74</v>
      </c>
      <c r="L3832" s="204">
        <v>767073.35800000001</v>
      </c>
    </row>
    <row r="3833" spans="1:12" x14ac:dyDescent="0.25">
      <c r="A3833" s="50" t="s">
        <v>2275</v>
      </c>
      <c r="B3833" s="50" t="s">
        <v>5383</v>
      </c>
      <c r="C3833" s="204">
        <v>54340.091</v>
      </c>
      <c r="D3833" s="204">
        <v>65264.506000000001</v>
      </c>
      <c r="E3833" s="204">
        <v>76779.323999999993</v>
      </c>
      <c r="F3833" s="204">
        <v>100073.94899999999</v>
      </c>
      <c r="G3833" s="204">
        <v>115957.417</v>
      </c>
      <c r="H3833" s="204">
        <v>113553.28599999999</v>
      </c>
      <c r="I3833" s="204">
        <v>119192.592</v>
      </c>
      <c r="J3833" s="204">
        <v>169823.35500000001</v>
      </c>
      <c r="K3833" s="204">
        <v>162006.791</v>
      </c>
      <c r="L3833" s="204">
        <v>160456.095</v>
      </c>
    </row>
    <row r="3834" spans="1:12" x14ac:dyDescent="0.25">
      <c r="A3834" s="50" t="s">
        <v>4636</v>
      </c>
      <c r="B3834" s="50" t="s">
        <v>5386</v>
      </c>
      <c r="C3834" s="204">
        <v>15503948.094000001</v>
      </c>
      <c r="D3834" s="204">
        <v>15635182.58</v>
      </c>
      <c r="E3834" s="204">
        <v>16092762.347999999</v>
      </c>
      <c r="F3834" s="204">
        <v>22843529.478</v>
      </c>
      <c r="G3834" s="204">
        <v>35090344.071999997</v>
      </c>
      <c r="H3834" s="204">
        <v>32925924.629999999</v>
      </c>
      <c r="I3834" s="204">
        <v>39580422.391000003</v>
      </c>
      <c r="J3834" s="204">
        <v>45591620.669</v>
      </c>
      <c r="K3834" s="204">
        <v>53100871.195</v>
      </c>
      <c r="L3834" s="204">
        <v>57324915.401000001</v>
      </c>
    </row>
    <row r="3835" spans="1:12" x14ac:dyDescent="0.25">
      <c r="A3835" s="50" t="s">
        <v>4205</v>
      </c>
      <c r="B3835" s="50" t="s">
        <v>5387</v>
      </c>
      <c r="C3835" s="204">
        <v>154976.41699999999</v>
      </c>
      <c r="D3835" s="204">
        <v>155643.42499999999</v>
      </c>
      <c r="E3835" s="204">
        <v>156565.94200000001</v>
      </c>
      <c r="F3835" s="204">
        <v>180967.508</v>
      </c>
      <c r="G3835" s="204">
        <v>195457.554</v>
      </c>
      <c r="H3835" s="204">
        <v>232298.41399999999</v>
      </c>
      <c r="I3835" s="204">
        <v>278949.09700000001</v>
      </c>
      <c r="J3835" s="204">
        <v>312949.96399999998</v>
      </c>
      <c r="K3835" s="204">
        <v>290034.66899999999</v>
      </c>
      <c r="L3835" s="204">
        <v>276679.71299999999</v>
      </c>
    </row>
    <row r="3836" spans="1:12" x14ac:dyDescent="0.25">
      <c r="A3836" s="50" t="s">
        <v>4171</v>
      </c>
      <c r="B3836" s="50" t="s">
        <v>5388</v>
      </c>
      <c r="C3836" s="204">
        <v>804015.50600000005</v>
      </c>
      <c r="D3836" s="204">
        <v>807738.18099999998</v>
      </c>
      <c r="E3836" s="204">
        <v>788825.58499999996</v>
      </c>
      <c r="F3836" s="204">
        <v>1056312.702</v>
      </c>
      <c r="G3836" s="204">
        <v>1293290.649</v>
      </c>
      <c r="H3836" s="204">
        <v>1033911.296</v>
      </c>
      <c r="I3836" s="204">
        <v>1286091.9990000001</v>
      </c>
      <c r="J3836" s="204">
        <v>2183270.2009999999</v>
      </c>
      <c r="K3836" s="204">
        <v>2369937.1030000001</v>
      </c>
      <c r="L3836" s="204">
        <v>2045243.7649999999</v>
      </c>
    </row>
    <row r="3837" spans="1:12" x14ac:dyDescent="0.25">
      <c r="A3837" s="50" t="s">
        <v>3834</v>
      </c>
      <c r="B3837" s="50" t="s">
        <v>5390</v>
      </c>
      <c r="C3837" s="204">
        <v>287913.64500000002</v>
      </c>
      <c r="D3837" s="204">
        <v>353547.451</v>
      </c>
      <c r="E3837" s="204">
        <v>339163.576</v>
      </c>
      <c r="F3837" s="204">
        <v>480894.25199999998</v>
      </c>
      <c r="G3837" s="204">
        <v>721946.88699999999</v>
      </c>
      <c r="H3837" s="204">
        <v>506887.473</v>
      </c>
      <c r="I3837" s="204">
        <v>614193.277</v>
      </c>
      <c r="J3837" s="204">
        <v>651957.31999999995</v>
      </c>
      <c r="K3837" s="204">
        <v>910070.554</v>
      </c>
      <c r="L3837" s="204">
        <v>928718.72100000002</v>
      </c>
    </row>
    <row r="3838" spans="1:12" x14ac:dyDescent="0.25">
      <c r="A3838" s="50" t="s">
        <v>4262</v>
      </c>
      <c r="B3838" s="50" t="s">
        <v>5393</v>
      </c>
      <c r="C3838" s="204">
        <v>259790.24100000001</v>
      </c>
      <c r="D3838" s="204">
        <v>227018.913</v>
      </c>
      <c r="E3838" s="204">
        <v>238240.75</v>
      </c>
      <c r="F3838" s="204">
        <v>282377.90000000002</v>
      </c>
      <c r="G3838" s="204">
        <v>293353.90999999997</v>
      </c>
      <c r="H3838" s="204">
        <v>215848.46100000001</v>
      </c>
      <c r="I3838" s="204">
        <v>255060.679</v>
      </c>
      <c r="J3838" s="204">
        <v>393248.01400000002</v>
      </c>
      <c r="K3838" s="204">
        <v>414418.739</v>
      </c>
      <c r="L3838" s="204">
        <v>395638.78100000002</v>
      </c>
    </row>
    <row r="3839" spans="1:12" x14ac:dyDescent="0.25">
      <c r="A3839" s="50" t="s">
        <v>9705</v>
      </c>
      <c r="B3839" s="50" t="s">
        <v>9706</v>
      </c>
      <c r="C3839" s="204">
        <v>8106.63</v>
      </c>
      <c r="D3839" s="204">
        <v>7276.3959999999997</v>
      </c>
      <c r="E3839" s="204">
        <v>7098.2349999999997</v>
      </c>
      <c r="F3839" s="204">
        <v>9276.0589999999993</v>
      </c>
      <c r="G3839" s="204">
        <v>9226.5630000000001</v>
      </c>
      <c r="H3839" s="204">
        <v>9607.4339999999993</v>
      </c>
      <c r="I3839" s="204"/>
      <c r="J3839" s="204">
        <v>16.042999999999999</v>
      </c>
      <c r="K3839" s="204">
        <v>7767.3609999999999</v>
      </c>
      <c r="L3839" s="204">
        <v>10505.787</v>
      </c>
    </row>
    <row r="3840" spans="1:12" x14ac:dyDescent="0.25">
      <c r="A3840" s="50" t="s">
        <v>3141</v>
      </c>
      <c r="B3840" s="50" t="s">
        <v>5394</v>
      </c>
      <c r="C3840" s="204">
        <v>629037.98300000001</v>
      </c>
      <c r="D3840" s="204">
        <v>733869.93799999997</v>
      </c>
      <c r="E3840" s="204">
        <v>739268.75100000005</v>
      </c>
      <c r="F3840" s="204">
        <v>887865.52</v>
      </c>
      <c r="G3840" s="204">
        <v>1467707.3840000001</v>
      </c>
      <c r="H3840" s="204">
        <v>1508442.2690000001</v>
      </c>
      <c r="I3840" s="204">
        <v>2168548.804</v>
      </c>
      <c r="J3840" s="204">
        <v>2021234.0730000001</v>
      </c>
      <c r="K3840" s="204">
        <v>2093405.9790000001</v>
      </c>
      <c r="L3840" s="204">
        <v>2804229.3160000001</v>
      </c>
    </row>
    <row r="3841" spans="1:12" x14ac:dyDescent="0.25">
      <c r="A3841" s="50" t="s">
        <v>3769</v>
      </c>
      <c r="B3841" s="50" t="s">
        <v>5395</v>
      </c>
      <c r="C3841" s="204">
        <v>124257.917</v>
      </c>
      <c r="D3841" s="204">
        <v>110654.462</v>
      </c>
      <c r="E3841" s="204">
        <v>108698.13499999999</v>
      </c>
      <c r="F3841" s="204">
        <v>146969.72200000001</v>
      </c>
      <c r="G3841" s="204">
        <v>315783.04300000001</v>
      </c>
      <c r="H3841" s="204">
        <v>241703.77</v>
      </c>
      <c r="I3841" s="204">
        <v>211470.75700000001</v>
      </c>
      <c r="J3841" s="204">
        <v>245047.008</v>
      </c>
      <c r="K3841" s="204">
        <v>236048.72399999999</v>
      </c>
      <c r="L3841" s="204">
        <v>262476.98</v>
      </c>
    </row>
    <row r="3842" spans="1:12" x14ac:dyDescent="0.25">
      <c r="A3842" s="50" t="s">
        <v>3033</v>
      </c>
      <c r="B3842" s="50" t="s">
        <v>5396</v>
      </c>
      <c r="C3842" s="204">
        <v>211328.231</v>
      </c>
      <c r="D3842" s="204">
        <v>186357.51800000001</v>
      </c>
      <c r="E3842" s="204">
        <v>220320.01199999999</v>
      </c>
      <c r="F3842" s="204">
        <v>306060.15700000001</v>
      </c>
      <c r="G3842" s="204">
        <v>401696.00400000002</v>
      </c>
      <c r="H3842" s="204">
        <v>359057.99699999997</v>
      </c>
      <c r="I3842" s="204">
        <v>409475.52500000002</v>
      </c>
      <c r="J3842" s="204">
        <v>503315.87199999997</v>
      </c>
      <c r="K3842" s="204">
        <v>578243.29599999997</v>
      </c>
      <c r="L3842" s="204">
        <v>850078.17799999996</v>
      </c>
    </row>
    <row r="3843" spans="1:12" x14ac:dyDescent="0.25">
      <c r="A3843" s="50" t="s">
        <v>845</v>
      </c>
      <c r="B3843" s="50" t="s">
        <v>5398</v>
      </c>
      <c r="C3843" s="204">
        <v>75762.203999999998</v>
      </c>
      <c r="D3843" s="204">
        <v>88192.392000000007</v>
      </c>
      <c r="E3843" s="204">
        <v>82211.764999999999</v>
      </c>
      <c r="F3843" s="204">
        <v>68895.410999999993</v>
      </c>
      <c r="G3843" s="204">
        <v>103411.80899999999</v>
      </c>
      <c r="H3843" s="204">
        <v>140310.59899999999</v>
      </c>
      <c r="I3843" s="204">
        <v>121603.277</v>
      </c>
      <c r="J3843" s="204">
        <v>143438.27499999999</v>
      </c>
      <c r="K3843" s="204">
        <v>181420.46299999999</v>
      </c>
      <c r="L3843" s="204">
        <v>144027.024</v>
      </c>
    </row>
    <row r="3844" spans="1:12" x14ac:dyDescent="0.25">
      <c r="A3844" s="50" t="s">
        <v>10024</v>
      </c>
      <c r="B3844" s="50" t="s">
        <v>5399</v>
      </c>
      <c r="C3844" s="204">
        <v>514028.31199999998</v>
      </c>
      <c r="D3844" s="204">
        <v>542191.33900000004</v>
      </c>
      <c r="E3844" s="204">
        <v>536920.30799999996</v>
      </c>
      <c r="F3844" s="204">
        <v>642154.53899999999</v>
      </c>
      <c r="G3844" s="204">
        <v>689741.83799999999</v>
      </c>
      <c r="H3844" s="204">
        <v>577339.11800000002</v>
      </c>
      <c r="I3844" s="204">
        <v>668538.53</v>
      </c>
      <c r="J3844" s="204">
        <v>877512.44099999999</v>
      </c>
      <c r="K3844" s="204">
        <v>834349.57700000005</v>
      </c>
      <c r="L3844" s="204">
        <v>854342.652</v>
      </c>
    </row>
    <row r="3845" spans="1:12" x14ac:dyDescent="0.25">
      <c r="A3845" s="50" t="s">
        <v>3274</v>
      </c>
      <c r="B3845" s="50" t="s">
        <v>5400</v>
      </c>
      <c r="C3845" s="204">
        <v>121654.93399999999</v>
      </c>
      <c r="D3845" s="204">
        <v>118056.287</v>
      </c>
      <c r="E3845" s="204">
        <v>141707.728</v>
      </c>
      <c r="F3845" s="204">
        <v>194670.82</v>
      </c>
      <c r="G3845" s="204">
        <v>245455.88500000001</v>
      </c>
      <c r="H3845" s="204">
        <v>174484.318</v>
      </c>
      <c r="I3845" s="204">
        <v>193960.78700000001</v>
      </c>
      <c r="J3845" s="204">
        <v>241918.552</v>
      </c>
      <c r="K3845" s="204">
        <v>278216.76500000001</v>
      </c>
      <c r="L3845" s="204">
        <v>294698.99200000003</v>
      </c>
    </row>
    <row r="3846" spans="1:12" x14ac:dyDescent="0.25">
      <c r="A3846" s="50" t="s">
        <v>4038</v>
      </c>
      <c r="B3846" s="50" t="s">
        <v>5401</v>
      </c>
      <c r="C3846" s="204">
        <v>68000.157999999996</v>
      </c>
      <c r="D3846" s="204">
        <v>71126.44</v>
      </c>
      <c r="E3846" s="204">
        <v>79412.453999999998</v>
      </c>
      <c r="F3846" s="204">
        <v>97650.051000000007</v>
      </c>
      <c r="G3846" s="204">
        <v>103054.44899999999</v>
      </c>
      <c r="H3846" s="204">
        <v>85868.112999999998</v>
      </c>
      <c r="I3846" s="204">
        <v>83488.072</v>
      </c>
      <c r="J3846" s="204">
        <v>100394.137</v>
      </c>
      <c r="K3846" s="204">
        <v>103721.027</v>
      </c>
      <c r="L3846" s="204">
        <v>126732.501</v>
      </c>
    </row>
    <row r="3847" spans="1:12" x14ac:dyDescent="0.25">
      <c r="A3847" s="50" t="s">
        <v>1212</v>
      </c>
      <c r="B3847" s="50" t="s">
        <v>5404</v>
      </c>
      <c r="C3847" s="204">
        <v>283340.79599999997</v>
      </c>
      <c r="D3847" s="204">
        <v>286015.50799999997</v>
      </c>
      <c r="E3847" s="204">
        <v>309404.315</v>
      </c>
      <c r="F3847" s="204">
        <v>371184.02100000001</v>
      </c>
      <c r="G3847" s="204">
        <v>458170.05800000002</v>
      </c>
      <c r="H3847" s="204">
        <v>397888.78100000002</v>
      </c>
      <c r="I3847" s="204">
        <v>405685.51899999997</v>
      </c>
      <c r="J3847" s="204">
        <v>511482.86</v>
      </c>
      <c r="K3847" s="204">
        <v>527541.73699999996</v>
      </c>
      <c r="L3847" s="204">
        <v>558548.99</v>
      </c>
    </row>
    <row r="3848" spans="1:12" x14ac:dyDescent="0.25">
      <c r="A3848" s="50" t="s">
        <v>3262</v>
      </c>
      <c r="B3848" s="50" t="s">
        <v>5405</v>
      </c>
      <c r="C3848" s="204">
        <v>218528.97</v>
      </c>
      <c r="D3848" s="204">
        <v>215849.53200000001</v>
      </c>
      <c r="E3848" s="204">
        <v>229317.823</v>
      </c>
      <c r="F3848" s="204">
        <v>229491.891</v>
      </c>
      <c r="G3848" s="204">
        <v>240354.845</v>
      </c>
      <c r="H3848" s="204">
        <v>247111.82399999999</v>
      </c>
      <c r="I3848" s="204">
        <v>257547.42300000001</v>
      </c>
      <c r="J3848" s="204">
        <v>314652.647</v>
      </c>
      <c r="K3848" s="204">
        <v>294471.283</v>
      </c>
      <c r="L3848" s="204">
        <v>314142.29300000001</v>
      </c>
    </row>
    <row r="3849" spans="1:12" x14ac:dyDescent="0.25">
      <c r="A3849" s="50" t="s">
        <v>392</v>
      </c>
      <c r="B3849" s="50" t="s">
        <v>5406</v>
      </c>
      <c r="C3849" s="204">
        <v>1574061.091</v>
      </c>
      <c r="D3849" s="204">
        <v>1637796.682</v>
      </c>
      <c r="E3849" s="204">
        <v>1754709.787</v>
      </c>
      <c r="F3849" s="204">
        <v>2084695.3740000001</v>
      </c>
      <c r="G3849" s="204">
        <v>2313673.736</v>
      </c>
      <c r="H3849" s="204">
        <v>2534268.9849999999</v>
      </c>
      <c r="I3849" s="204">
        <v>2706017.6830000002</v>
      </c>
      <c r="J3849" s="204">
        <v>3178291.2059999998</v>
      </c>
      <c r="K3849" s="204">
        <v>3226245.9840000002</v>
      </c>
      <c r="L3849" s="204">
        <v>3358757.4789999998</v>
      </c>
    </row>
    <row r="3850" spans="1:12" x14ac:dyDescent="0.25">
      <c r="A3850" s="50" t="s">
        <v>513</v>
      </c>
      <c r="B3850" s="50" t="s">
        <v>5407</v>
      </c>
      <c r="C3850" s="204">
        <v>241617.58100000001</v>
      </c>
      <c r="D3850" s="204">
        <v>258093.71</v>
      </c>
      <c r="E3850" s="204">
        <v>259960.91500000001</v>
      </c>
      <c r="F3850" s="204">
        <v>315234.02</v>
      </c>
      <c r="G3850" s="204">
        <v>348259.74300000002</v>
      </c>
      <c r="H3850" s="204">
        <v>362595.152</v>
      </c>
      <c r="I3850" s="204">
        <v>392696.31699999998</v>
      </c>
      <c r="J3850" s="204">
        <v>469072.772</v>
      </c>
      <c r="K3850" s="204">
        <v>410632.09499999997</v>
      </c>
      <c r="L3850" s="204">
        <v>367758.27100000001</v>
      </c>
    </row>
    <row r="3851" spans="1:12" x14ac:dyDescent="0.25">
      <c r="A3851" s="50" t="s">
        <v>3724</v>
      </c>
      <c r="B3851" s="50" t="s">
        <v>5408</v>
      </c>
      <c r="C3851" s="204">
        <v>36787.561999999998</v>
      </c>
      <c r="D3851" s="204">
        <v>29805.416000000001</v>
      </c>
      <c r="E3851" s="204">
        <v>27087.360000000001</v>
      </c>
      <c r="F3851" s="204">
        <v>51656.135999999999</v>
      </c>
      <c r="G3851" s="204">
        <v>53377.248</v>
      </c>
      <c r="H3851" s="204">
        <v>49831.849000000002</v>
      </c>
      <c r="I3851" s="204">
        <v>35382.805</v>
      </c>
      <c r="J3851" s="204">
        <v>34917.932000000001</v>
      </c>
      <c r="K3851" s="204">
        <v>33156.608999999997</v>
      </c>
      <c r="L3851" s="204">
        <v>38486.843000000001</v>
      </c>
    </row>
    <row r="3852" spans="1:12" x14ac:dyDescent="0.25">
      <c r="A3852" s="50" t="s">
        <v>4080</v>
      </c>
      <c r="B3852" s="50" t="s">
        <v>5409</v>
      </c>
      <c r="C3852" s="204">
        <v>193674.13699999999</v>
      </c>
      <c r="D3852" s="204">
        <v>195863.76199999999</v>
      </c>
      <c r="E3852" s="204">
        <v>222004.77600000001</v>
      </c>
      <c r="F3852" s="204">
        <v>354022.397</v>
      </c>
      <c r="G3852" s="204">
        <v>651629.47</v>
      </c>
      <c r="H3852" s="204">
        <v>376059.82699999999</v>
      </c>
      <c r="I3852" s="204">
        <v>289589.78600000002</v>
      </c>
      <c r="J3852" s="204">
        <v>300360.72399999999</v>
      </c>
      <c r="K3852" s="204">
        <v>275463.84499999997</v>
      </c>
      <c r="L3852" s="204">
        <v>290168.88400000002</v>
      </c>
    </row>
    <row r="3853" spans="1:12" x14ac:dyDescent="0.25">
      <c r="A3853" s="50" t="s">
        <v>9836</v>
      </c>
      <c r="B3853" s="50" t="s">
        <v>9837</v>
      </c>
      <c r="C3853" s="204">
        <v>18969.929</v>
      </c>
      <c r="D3853" s="204">
        <v>18977.934000000001</v>
      </c>
      <c r="E3853" s="204">
        <v>20362.024000000001</v>
      </c>
      <c r="F3853" s="204">
        <v>4935.7280000000001</v>
      </c>
      <c r="G3853" s="204">
        <v>5267.5929999999998</v>
      </c>
      <c r="H3853" s="204">
        <v>6473.8310000000001</v>
      </c>
      <c r="I3853" s="204">
        <v>6331.7370000000001</v>
      </c>
      <c r="J3853" s="204">
        <v>4510.2910000000002</v>
      </c>
      <c r="K3853" s="204">
        <v>1592.2809999999999</v>
      </c>
      <c r="L3853" s="204">
        <v>3934.1570000000002</v>
      </c>
    </row>
    <row r="3854" spans="1:12" x14ac:dyDescent="0.25">
      <c r="A3854" s="50" t="s">
        <v>4092</v>
      </c>
      <c r="B3854" s="50" t="s">
        <v>5410</v>
      </c>
      <c r="C3854" s="204">
        <v>193273.397</v>
      </c>
      <c r="D3854" s="204">
        <v>173544.67499999999</v>
      </c>
      <c r="E3854" s="204">
        <v>208290.49</v>
      </c>
      <c r="F3854" s="204">
        <v>258151.43100000001</v>
      </c>
      <c r="G3854" s="204">
        <v>215080.44699999999</v>
      </c>
      <c r="H3854" s="204">
        <v>255659.16899999999</v>
      </c>
      <c r="I3854" s="204">
        <v>327106.674</v>
      </c>
      <c r="J3854" s="204">
        <v>360808.864</v>
      </c>
      <c r="K3854" s="204">
        <v>434876.09499999997</v>
      </c>
      <c r="L3854" s="204">
        <v>539041.21600000001</v>
      </c>
    </row>
    <row r="3855" spans="1:12" x14ac:dyDescent="0.25">
      <c r="A3855" s="50" t="s">
        <v>1044</v>
      </c>
      <c r="B3855" s="50" t="s">
        <v>5411</v>
      </c>
      <c r="C3855" s="204">
        <v>905844.75600000005</v>
      </c>
      <c r="D3855" s="204">
        <v>989638.51</v>
      </c>
      <c r="E3855" s="204">
        <v>1071886.8319999999</v>
      </c>
      <c r="F3855" s="204">
        <v>1298062.273</v>
      </c>
      <c r="G3855" s="204">
        <v>1483412.2150000001</v>
      </c>
      <c r="H3855" s="204">
        <v>1432915.422</v>
      </c>
      <c r="I3855" s="204">
        <v>1657676.3019999999</v>
      </c>
      <c r="J3855" s="204">
        <v>1980475.0209999999</v>
      </c>
      <c r="K3855" s="204">
        <v>2026488.531</v>
      </c>
      <c r="L3855" s="204">
        <v>2608893.023</v>
      </c>
    </row>
    <row r="3856" spans="1:12" x14ac:dyDescent="0.25">
      <c r="A3856" s="50" t="s">
        <v>4298</v>
      </c>
      <c r="B3856" s="50" t="s">
        <v>5412</v>
      </c>
      <c r="C3856" s="204">
        <v>96046.35</v>
      </c>
      <c r="D3856" s="204">
        <v>117449.073</v>
      </c>
      <c r="E3856" s="204">
        <v>113058.743</v>
      </c>
      <c r="F3856" s="204">
        <v>31008.204000000002</v>
      </c>
      <c r="G3856" s="204">
        <v>24680.323</v>
      </c>
      <c r="H3856" s="204">
        <v>22716.617999999999</v>
      </c>
      <c r="I3856" s="204">
        <v>17269.460999999999</v>
      </c>
      <c r="J3856" s="204">
        <v>27638.057000000001</v>
      </c>
      <c r="K3856" s="204">
        <v>47384.862000000001</v>
      </c>
      <c r="L3856" s="204">
        <v>48631.264000000003</v>
      </c>
    </row>
    <row r="3857" spans="1:12" x14ac:dyDescent="0.25">
      <c r="A3857" s="50" t="s">
        <v>4595</v>
      </c>
      <c r="B3857" s="50" t="s">
        <v>5413</v>
      </c>
      <c r="C3857" s="204">
        <v>419453.01400000002</v>
      </c>
      <c r="D3857" s="204">
        <v>422231.88</v>
      </c>
      <c r="E3857" s="204">
        <v>447689.18599999999</v>
      </c>
      <c r="F3857" s="204">
        <v>458240.64500000002</v>
      </c>
      <c r="G3857" s="204">
        <v>578083.61399999994</v>
      </c>
      <c r="H3857" s="204">
        <v>506940.10200000001</v>
      </c>
      <c r="I3857" s="204">
        <v>656949.37399999995</v>
      </c>
      <c r="J3857" s="204">
        <v>803197.63399999996</v>
      </c>
      <c r="K3857" s="204">
        <v>739707.11100000003</v>
      </c>
      <c r="L3857" s="204">
        <v>765432.18599999999</v>
      </c>
    </row>
    <row r="3858" spans="1:12" x14ac:dyDescent="0.25">
      <c r="A3858" s="50" t="s">
        <v>4376</v>
      </c>
      <c r="B3858" s="50" t="s">
        <v>5414</v>
      </c>
      <c r="C3858" s="204">
        <v>30658.133999999998</v>
      </c>
      <c r="D3858" s="204">
        <v>32547.97</v>
      </c>
      <c r="E3858" s="204">
        <v>29324.71</v>
      </c>
      <c r="F3858" s="204">
        <v>1068.164</v>
      </c>
      <c r="G3858" s="204">
        <v>147.167</v>
      </c>
      <c r="H3858" s="204">
        <v>65.013999999999996</v>
      </c>
      <c r="I3858" s="204">
        <v>95.626000000000005</v>
      </c>
      <c r="J3858" s="204">
        <v>112.667</v>
      </c>
      <c r="K3858" s="204">
        <v>61.872999999999998</v>
      </c>
      <c r="L3858" s="204">
        <v>97.834999999999994</v>
      </c>
    </row>
    <row r="3859" spans="1:12" x14ac:dyDescent="0.25">
      <c r="A3859" s="50" t="s">
        <v>10025</v>
      </c>
      <c r="B3859" s="50" t="s">
        <v>10026</v>
      </c>
      <c r="C3859" s="204">
        <v>787.48599999999999</v>
      </c>
      <c r="D3859" s="204">
        <v>147.405</v>
      </c>
      <c r="E3859" s="204">
        <v>109.208</v>
      </c>
      <c r="F3859" s="204">
        <v>334.11799999999999</v>
      </c>
      <c r="G3859" s="204">
        <v>2.0739999999999998</v>
      </c>
      <c r="H3859" s="204">
        <v>9.8420000000000005</v>
      </c>
      <c r="I3859" s="204">
        <v>0</v>
      </c>
      <c r="J3859" s="204"/>
      <c r="K3859" s="204">
        <v>3896.4479999999999</v>
      </c>
      <c r="L3859" s="204">
        <v>6617.87</v>
      </c>
    </row>
    <row r="3860" spans="1:12" x14ac:dyDescent="0.25">
      <c r="A3860" s="50" t="s">
        <v>277</v>
      </c>
      <c r="B3860" s="50" t="s">
        <v>5416</v>
      </c>
      <c r="C3860" s="204">
        <v>279872.73100000003</v>
      </c>
      <c r="D3860" s="204">
        <v>305558.96299999999</v>
      </c>
      <c r="E3860" s="204">
        <v>325019.99699999997</v>
      </c>
      <c r="F3860" s="204">
        <v>453483.98300000001</v>
      </c>
      <c r="G3860" s="204">
        <v>538662.15</v>
      </c>
      <c r="H3860" s="204">
        <v>592573.24199999997</v>
      </c>
      <c r="I3860" s="204">
        <v>648007.64500000002</v>
      </c>
      <c r="J3860" s="204">
        <v>666789.18400000001</v>
      </c>
      <c r="K3860" s="204">
        <v>578646.32200000004</v>
      </c>
      <c r="L3860" s="204">
        <v>665959.78599999996</v>
      </c>
    </row>
    <row r="3861" spans="1:12" x14ac:dyDescent="0.25">
      <c r="A3861" s="50" t="s">
        <v>2705</v>
      </c>
      <c r="B3861" s="50" t="s">
        <v>5417</v>
      </c>
      <c r="C3861" s="204">
        <v>100716.795</v>
      </c>
      <c r="D3861" s="204">
        <v>87131.06</v>
      </c>
      <c r="E3861" s="204">
        <v>113100.859</v>
      </c>
      <c r="F3861" s="204">
        <v>130070.106</v>
      </c>
      <c r="G3861" s="204">
        <v>156857.76800000001</v>
      </c>
      <c r="H3861" s="204">
        <v>134275.046</v>
      </c>
      <c r="I3861" s="204">
        <v>171705.02600000001</v>
      </c>
      <c r="J3861" s="204">
        <v>257186.47</v>
      </c>
      <c r="K3861" s="204">
        <v>250079.147</v>
      </c>
      <c r="L3861" s="204">
        <v>254380.101</v>
      </c>
    </row>
    <row r="3862" spans="1:12" x14ac:dyDescent="0.25">
      <c r="A3862" s="50" t="s">
        <v>1109</v>
      </c>
      <c r="B3862" s="50" t="s">
        <v>5419</v>
      </c>
      <c r="C3862" s="204">
        <v>924084.16399999999</v>
      </c>
      <c r="D3862" s="204">
        <v>879989.98899999994</v>
      </c>
      <c r="E3862" s="204">
        <v>974736.34900000005</v>
      </c>
      <c r="F3862" s="204">
        <v>1083900.936</v>
      </c>
      <c r="G3862" s="204">
        <v>1413525.666</v>
      </c>
      <c r="H3862" s="204">
        <v>1665000.0989999999</v>
      </c>
      <c r="I3862" s="204">
        <v>1471714.3870000001</v>
      </c>
      <c r="J3862" s="204">
        <v>2008575.571</v>
      </c>
      <c r="K3862" s="204">
        <v>2434316.2390000001</v>
      </c>
      <c r="L3862" s="204">
        <v>2373609.696</v>
      </c>
    </row>
    <row r="3863" spans="1:12" x14ac:dyDescent="0.25">
      <c r="A3863" s="50" t="s">
        <v>4391</v>
      </c>
      <c r="B3863" s="50" t="s">
        <v>5420</v>
      </c>
      <c r="C3863" s="204">
        <v>64486.959000000003</v>
      </c>
      <c r="D3863" s="204">
        <v>65723.589000000007</v>
      </c>
      <c r="E3863" s="204">
        <v>68783.718999999997</v>
      </c>
      <c r="F3863" s="204">
        <v>39701.889000000003</v>
      </c>
      <c r="G3863" s="204">
        <v>18310.577000000001</v>
      </c>
      <c r="H3863" s="204">
        <v>10325.737999999999</v>
      </c>
      <c r="I3863" s="204">
        <v>16.084</v>
      </c>
      <c r="J3863" s="204">
        <v>6.9130000000000003</v>
      </c>
      <c r="K3863" s="204">
        <v>97.763000000000005</v>
      </c>
      <c r="L3863" s="204">
        <v>15.564</v>
      </c>
    </row>
    <row r="3864" spans="1:12" x14ac:dyDescent="0.25">
      <c r="A3864" s="50" t="s">
        <v>2424</v>
      </c>
      <c r="B3864" s="50" t="s">
        <v>5421</v>
      </c>
      <c r="C3864" s="204">
        <v>160795.85399999999</v>
      </c>
      <c r="D3864" s="204">
        <v>263734.53499999997</v>
      </c>
      <c r="E3864" s="204">
        <v>402092.60499999998</v>
      </c>
      <c r="F3864" s="204">
        <v>235086.89199999999</v>
      </c>
      <c r="G3864" s="204">
        <v>295439.7</v>
      </c>
      <c r="H3864" s="204">
        <v>379861.158</v>
      </c>
      <c r="I3864" s="204">
        <v>467305.36900000001</v>
      </c>
      <c r="J3864" s="204">
        <v>316891.29200000002</v>
      </c>
      <c r="K3864" s="204">
        <v>323524.15299999999</v>
      </c>
      <c r="L3864" s="204">
        <v>245889.071</v>
      </c>
    </row>
    <row r="3865" spans="1:12" x14ac:dyDescent="0.25">
      <c r="A3865" s="50" t="s">
        <v>1948</v>
      </c>
      <c r="B3865" s="50" t="s">
        <v>5422</v>
      </c>
      <c r="C3865" s="204">
        <v>234601.704</v>
      </c>
      <c r="D3865" s="204">
        <v>233734.033</v>
      </c>
      <c r="E3865" s="204">
        <v>185558.43799999999</v>
      </c>
      <c r="F3865" s="204">
        <v>183474.89300000001</v>
      </c>
      <c r="G3865" s="204">
        <v>221566.55100000001</v>
      </c>
      <c r="H3865" s="204">
        <v>190918.878</v>
      </c>
      <c r="I3865" s="204">
        <v>262782.40000000002</v>
      </c>
      <c r="J3865" s="204">
        <v>361004.18699999998</v>
      </c>
      <c r="K3865" s="204">
        <v>374450.74699999997</v>
      </c>
      <c r="L3865" s="204">
        <v>385461.234</v>
      </c>
    </row>
    <row r="3866" spans="1:12" x14ac:dyDescent="0.25">
      <c r="A3866" s="50" t="s">
        <v>3344</v>
      </c>
      <c r="B3866" s="50" t="s">
        <v>5423</v>
      </c>
      <c r="C3866" s="204">
        <v>76511.076000000001</v>
      </c>
      <c r="D3866" s="204">
        <v>86980.28</v>
      </c>
      <c r="E3866" s="204">
        <v>109371.253</v>
      </c>
      <c r="F3866" s="204">
        <v>104813.174</v>
      </c>
      <c r="G3866" s="204">
        <v>124519.96</v>
      </c>
      <c r="H3866" s="204">
        <v>122683.67200000001</v>
      </c>
      <c r="I3866" s="204">
        <v>150789.965</v>
      </c>
      <c r="J3866" s="204">
        <v>187717.78700000001</v>
      </c>
      <c r="K3866" s="204">
        <v>141364.443</v>
      </c>
      <c r="L3866" s="204">
        <v>172230.06</v>
      </c>
    </row>
    <row r="3867" spans="1:12" x14ac:dyDescent="0.25">
      <c r="A3867" s="50" t="s">
        <v>3382</v>
      </c>
      <c r="B3867" s="50" t="s">
        <v>5424</v>
      </c>
      <c r="C3867" s="204">
        <v>163455.24</v>
      </c>
      <c r="D3867" s="204">
        <v>154921.73800000001</v>
      </c>
      <c r="E3867" s="204">
        <v>158003.07800000001</v>
      </c>
      <c r="F3867" s="204">
        <v>262990.72700000001</v>
      </c>
      <c r="G3867" s="204">
        <v>594332.54299999995</v>
      </c>
      <c r="H3867" s="204">
        <v>448999.701</v>
      </c>
      <c r="I3867" s="204">
        <v>432442.47899999999</v>
      </c>
      <c r="J3867" s="204">
        <v>404161.01</v>
      </c>
      <c r="K3867" s="204">
        <v>366415.14299999998</v>
      </c>
      <c r="L3867" s="204">
        <v>323419.326</v>
      </c>
    </row>
    <row r="3868" spans="1:12" x14ac:dyDescent="0.25">
      <c r="A3868" s="50" t="s">
        <v>1341</v>
      </c>
      <c r="B3868" s="50" t="s">
        <v>5425</v>
      </c>
      <c r="C3868" s="204">
        <v>699478.11399999994</v>
      </c>
      <c r="D3868" s="204">
        <v>740976.223</v>
      </c>
      <c r="E3868" s="204">
        <v>752558.33</v>
      </c>
      <c r="F3868" s="204">
        <v>837441.23699999996</v>
      </c>
      <c r="G3868" s="204">
        <v>1217848.855</v>
      </c>
      <c r="H3868" s="204">
        <v>1350022.2390000001</v>
      </c>
      <c r="I3868" s="204">
        <v>1514372.6440000001</v>
      </c>
      <c r="J3868" s="204">
        <v>1953623.007</v>
      </c>
      <c r="K3868" s="204">
        <v>1854035.227</v>
      </c>
      <c r="L3868" s="204">
        <v>1957812.371</v>
      </c>
    </row>
    <row r="3869" spans="1:12" x14ac:dyDescent="0.25">
      <c r="A3869" s="50" t="s">
        <v>3814</v>
      </c>
      <c r="B3869" s="50" t="s">
        <v>5427</v>
      </c>
      <c r="C3869" s="204">
        <v>121210.705</v>
      </c>
      <c r="D3869" s="204">
        <v>158995.79999999999</v>
      </c>
      <c r="E3869" s="204">
        <v>192090.05499999999</v>
      </c>
      <c r="F3869" s="204">
        <v>192067.269</v>
      </c>
      <c r="G3869" s="204">
        <v>184596.413</v>
      </c>
      <c r="H3869" s="204">
        <v>163826.54300000001</v>
      </c>
      <c r="I3869" s="204">
        <v>188172.88800000001</v>
      </c>
      <c r="J3869" s="204">
        <v>211282.842</v>
      </c>
      <c r="K3869" s="204">
        <v>215966.24299999999</v>
      </c>
      <c r="L3869" s="204">
        <v>248872.67</v>
      </c>
    </row>
    <row r="3870" spans="1:12" x14ac:dyDescent="0.25">
      <c r="A3870" s="50" t="s">
        <v>2973</v>
      </c>
      <c r="B3870" s="50" t="s">
        <v>5428</v>
      </c>
      <c r="C3870" s="204">
        <v>404363.33100000001</v>
      </c>
      <c r="D3870" s="204">
        <v>567754.46299999999</v>
      </c>
      <c r="E3870" s="204">
        <v>625731.63699999999</v>
      </c>
      <c r="F3870" s="204">
        <v>685771.99</v>
      </c>
      <c r="G3870" s="204">
        <v>743465.23699999996</v>
      </c>
      <c r="H3870" s="204">
        <v>551680.61300000001</v>
      </c>
      <c r="I3870" s="204">
        <v>843238.15700000001</v>
      </c>
      <c r="J3870" s="204">
        <v>2458857.0729999999</v>
      </c>
      <c r="K3870" s="204">
        <v>7097472.9819999998</v>
      </c>
      <c r="L3870" s="204">
        <v>3302039.2579999999</v>
      </c>
    </row>
    <row r="3871" spans="1:12" x14ac:dyDescent="0.25">
      <c r="A3871" s="50" t="s">
        <v>1722</v>
      </c>
      <c r="B3871" s="50" t="s">
        <v>5429</v>
      </c>
      <c r="C3871" s="204">
        <v>498965.663</v>
      </c>
      <c r="D3871" s="204">
        <v>531554.19299999997</v>
      </c>
      <c r="E3871" s="204">
        <v>553724.71100000001</v>
      </c>
      <c r="F3871" s="204">
        <v>617938.56200000003</v>
      </c>
      <c r="G3871" s="204">
        <v>812623.42799999996</v>
      </c>
      <c r="H3871" s="204">
        <v>772219.81900000002</v>
      </c>
      <c r="I3871" s="204">
        <v>794835.86899999995</v>
      </c>
      <c r="J3871" s="204">
        <v>926221.196</v>
      </c>
      <c r="K3871" s="204">
        <v>1022721.238</v>
      </c>
      <c r="L3871" s="204">
        <v>1155459.7849999999</v>
      </c>
    </row>
    <row r="3872" spans="1:12" x14ac:dyDescent="0.25">
      <c r="A3872" s="50" t="s">
        <v>3867</v>
      </c>
      <c r="B3872" s="50" t="s">
        <v>5430</v>
      </c>
      <c r="C3872" s="204">
        <v>36178.089999999997</v>
      </c>
      <c r="D3872" s="204">
        <v>37106.627999999997</v>
      </c>
      <c r="E3872" s="204">
        <v>41935.591</v>
      </c>
      <c r="F3872" s="204">
        <v>49590.023999999998</v>
      </c>
      <c r="G3872" s="204">
        <v>55354.161</v>
      </c>
      <c r="H3872" s="204">
        <v>45493.027999999998</v>
      </c>
      <c r="I3872" s="204">
        <v>50760.921000000002</v>
      </c>
      <c r="J3872" s="204">
        <v>64844.438000000002</v>
      </c>
      <c r="K3872" s="204">
        <v>70495.107999999993</v>
      </c>
      <c r="L3872" s="204">
        <v>76214.929999999993</v>
      </c>
    </row>
    <row r="3873" spans="1:12" x14ac:dyDescent="0.25">
      <c r="A3873" s="50" t="s">
        <v>3964</v>
      </c>
      <c r="B3873" s="50" t="s">
        <v>5431</v>
      </c>
      <c r="C3873" s="204">
        <v>40534.993000000002</v>
      </c>
      <c r="D3873" s="204">
        <v>32853.94</v>
      </c>
      <c r="E3873" s="204">
        <v>36378.457999999999</v>
      </c>
      <c r="F3873" s="204">
        <v>42462.663</v>
      </c>
      <c r="G3873" s="204">
        <v>49510.976999999999</v>
      </c>
      <c r="H3873" s="204">
        <v>42966.764000000003</v>
      </c>
      <c r="I3873" s="204">
        <v>49592.631999999998</v>
      </c>
      <c r="J3873" s="204">
        <v>58453.843999999997</v>
      </c>
      <c r="K3873" s="204">
        <v>20427.013999999999</v>
      </c>
      <c r="L3873" s="204">
        <v>22105.898000000001</v>
      </c>
    </row>
    <row r="3874" spans="1:12" x14ac:dyDescent="0.25">
      <c r="A3874" s="50" t="s">
        <v>2440</v>
      </c>
      <c r="B3874" s="50" t="s">
        <v>5432</v>
      </c>
      <c r="C3874" s="204">
        <v>78276.962</v>
      </c>
      <c r="D3874" s="204">
        <v>138455.01500000001</v>
      </c>
      <c r="E3874" s="204">
        <v>139740.734</v>
      </c>
      <c r="F3874" s="204">
        <v>72766.909</v>
      </c>
      <c r="G3874" s="204">
        <v>68965.471000000005</v>
      </c>
      <c r="H3874" s="204">
        <v>57610.324999999997</v>
      </c>
      <c r="I3874" s="204">
        <v>54990.156000000003</v>
      </c>
      <c r="J3874" s="204">
        <v>56352.724000000002</v>
      </c>
      <c r="K3874" s="204">
        <v>52062.942999999999</v>
      </c>
      <c r="L3874" s="204">
        <v>50579.754999999997</v>
      </c>
    </row>
    <row r="3875" spans="1:12" x14ac:dyDescent="0.25">
      <c r="A3875" s="50" t="s">
        <v>10027</v>
      </c>
      <c r="B3875" s="50" t="s">
        <v>10028</v>
      </c>
      <c r="C3875" s="204">
        <v>3390.07</v>
      </c>
      <c r="D3875" s="204">
        <v>5798.9139999999998</v>
      </c>
      <c r="E3875" s="204">
        <v>3476.6030000000001</v>
      </c>
      <c r="F3875" s="204">
        <v>807.27099999999996</v>
      </c>
      <c r="G3875" s="204">
        <v>364.072</v>
      </c>
      <c r="H3875" s="204">
        <v>293.93400000000003</v>
      </c>
      <c r="I3875" s="204">
        <v>304.09399999999999</v>
      </c>
      <c r="J3875" s="204">
        <v>210.928</v>
      </c>
      <c r="K3875" s="204">
        <v>198.13200000000001</v>
      </c>
      <c r="L3875" s="204">
        <v>871.524</v>
      </c>
    </row>
    <row r="3876" spans="1:12" x14ac:dyDescent="0.25">
      <c r="A3876" s="50" t="s">
        <v>10029</v>
      </c>
      <c r="B3876" s="50" t="s">
        <v>10030</v>
      </c>
      <c r="C3876" s="204">
        <v>1093.5340000000001</v>
      </c>
      <c r="D3876" s="204">
        <v>1.9E-2</v>
      </c>
      <c r="E3876" s="204"/>
      <c r="F3876" s="204">
        <v>8.7729999999999997</v>
      </c>
      <c r="G3876" s="204"/>
      <c r="H3876" s="204"/>
      <c r="I3876" s="204"/>
      <c r="J3876" s="204"/>
      <c r="K3876" s="204"/>
      <c r="L3876" s="204"/>
    </row>
    <row r="3877" spans="1:12" x14ac:dyDescent="0.25">
      <c r="A3877" s="50" t="s">
        <v>10031</v>
      </c>
      <c r="B3877" s="50" t="s">
        <v>10032</v>
      </c>
      <c r="C3877" s="204">
        <v>25494.394</v>
      </c>
      <c r="D3877" s="204">
        <v>23464.355</v>
      </c>
      <c r="E3877" s="204">
        <v>23938.562999999998</v>
      </c>
      <c r="F3877" s="204">
        <v>9393.11</v>
      </c>
      <c r="G3877" s="204">
        <v>1601.9559999999999</v>
      </c>
      <c r="H3877" s="204">
        <v>3.18</v>
      </c>
      <c r="I3877" s="204">
        <v>1.909</v>
      </c>
      <c r="J3877" s="204">
        <v>0.187</v>
      </c>
      <c r="K3877" s="204">
        <v>8.9999999999999993E-3</v>
      </c>
      <c r="L3877" s="204">
        <v>5.34</v>
      </c>
    </row>
    <row r="3878" spans="1:12" x14ac:dyDescent="0.25">
      <c r="A3878" s="50" t="s">
        <v>9709</v>
      </c>
      <c r="B3878" s="50" t="s">
        <v>9710</v>
      </c>
      <c r="C3878" s="204">
        <v>40045.881000000001</v>
      </c>
      <c r="D3878" s="204">
        <v>47444.78</v>
      </c>
      <c r="E3878" s="204">
        <v>45716.91</v>
      </c>
      <c r="F3878" s="204">
        <v>18826.992999999999</v>
      </c>
      <c r="G3878" s="204">
        <v>4118.3919999999998</v>
      </c>
      <c r="H3878" s="204">
        <v>194.928</v>
      </c>
      <c r="I3878" s="204">
        <v>1070.9179999999999</v>
      </c>
      <c r="J3878" s="204">
        <v>19.363</v>
      </c>
      <c r="K3878" s="204">
        <v>64.233999999999995</v>
      </c>
      <c r="L3878" s="204">
        <v>68.025000000000006</v>
      </c>
    </row>
    <row r="3879" spans="1:12" x14ac:dyDescent="0.25">
      <c r="A3879" s="50" t="s">
        <v>1550</v>
      </c>
      <c r="B3879" s="50" t="s">
        <v>5435</v>
      </c>
      <c r="C3879" s="204">
        <v>87631.945000000007</v>
      </c>
      <c r="D3879" s="204">
        <v>75596.130999999994</v>
      </c>
      <c r="E3879" s="204">
        <v>66783.754000000001</v>
      </c>
      <c r="F3879" s="204">
        <v>76095.039999999994</v>
      </c>
      <c r="G3879" s="204">
        <v>91881.687999999995</v>
      </c>
      <c r="H3879" s="204">
        <v>138413.09899999999</v>
      </c>
      <c r="I3879" s="204">
        <v>328274.88799999998</v>
      </c>
      <c r="J3879" s="204">
        <v>231109.67199999999</v>
      </c>
      <c r="K3879" s="204">
        <v>141431.886</v>
      </c>
      <c r="L3879" s="204">
        <v>132522.44</v>
      </c>
    </row>
    <row r="3880" spans="1:12" x14ac:dyDescent="0.25">
      <c r="A3880" s="50" t="s">
        <v>3377</v>
      </c>
      <c r="B3880" s="50" t="s">
        <v>5436</v>
      </c>
      <c r="C3880" s="204">
        <v>102812.526</v>
      </c>
      <c r="D3880" s="204">
        <v>103975.114</v>
      </c>
      <c r="E3880" s="204">
        <v>131906.38</v>
      </c>
      <c r="F3880" s="204">
        <v>334067.663</v>
      </c>
      <c r="G3880" s="204">
        <v>334442.88500000001</v>
      </c>
      <c r="H3880" s="204">
        <v>340845.57400000002</v>
      </c>
      <c r="I3880" s="204">
        <v>366895.29300000001</v>
      </c>
      <c r="J3880" s="204">
        <v>403210.76899999997</v>
      </c>
      <c r="K3880" s="204">
        <v>399020.91</v>
      </c>
      <c r="L3880" s="204">
        <v>496681.16</v>
      </c>
    </row>
    <row r="3881" spans="1:12" x14ac:dyDescent="0.25">
      <c r="A3881" s="50" t="s">
        <v>4638</v>
      </c>
      <c r="B3881" s="50" t="s">
        <v>5437</v>
      </c>
      <c r="C3881" s="204">
        <v>947110.85400000005</v>
      </c>
      <c r="D3881" s="204">
        <v>840634.63800000004</v>
      </c>
      <c r="E3881" s="204">
        <v>887542.29500000004</v>
      </c>
      <c r="F3881" s="204">
        <v>1320175.9310000001</v>
      </c>
      <c r="G3881" s="204">
        <v>1683004.0870000001</v>
      </c>
      <c r="H3881" s="204">
        <v>1184247.82</v>
      </c>
      <c r="I3881" s="204">
        <v>1577512.415</v>
      </c>
      <c r="J3881" s="204">
        <v>2011313.0530000001</v>
      </c>
      <c r="K3881" s="204">
        <v>1735826.618</v>
      </c>
      <c r="L3881" s="204">
        <v>1505334.736</v>
      </c>
    </row>
    <row r="3882" spans="1:12" x14ac:dyDescent="0.25">
      <c r="A3882" s="50" t="s">
        <v>2635</v>
      </c>
      <c r="B3882" s="50" t="s">
        <v>5439</v>
      </c>
      <c r="C3882" s="204">
        <v>64040.792000000001</v>
      </c>
      <c r="D3882" s="204">
        <v>64084.245000000003</v>
      </c>
      <c r="E3882" s="204">
        <v>76525.48</v>
      </c>
      <c r="F3882" s="204">
        <v>106220.008</v>
      </c>
      <c r="G3882" s="204">
        <v>144409.272</v>
      </c>
      <c r="H3882" s="204">
        <v>93161.091</v>
      </c>
      <c r="I3882" s="204">
        <v>95081.303</v>
      </c>
      <c r="J3882" s="204">
        <v>118975.378</v>
      </c>
      <c r="K3882" s="204">
        <v>118498.827</v>
      </c>
      <c r="L3882" s="204">
        <v>130193.66499999999</v>
      </c>
    </row>
    <row r="3883" spans="1:12" x14ac:dyDescent="0.25">
      <c r="A3883" s="50" t="s">
        <v>1531</v>
      </c>
      <c r="B3883" s="50" t="s">
        <v>5440</v>
      </c>
      <c r="C3883" s="204">
        <v>516428.424</v>
      </c>
      <c r="D3883" s="204">
        <v>542166.78599999996</v>
      </c>
      <c r="E3883" s="204">
        <v>712845.94499999995</v>
      </c>
      <c r="F3883" s="204">
        <v>875071.647</v>
      </c>
      <c r="G3883" s="204">
        <v>1425187.182</v>
      </c>
      <c r="H3883" s="204">
        <v>1006299.138</v>
      </c>
      <c r="I3883" s="204">
        <v>1132107.321</v>
      </c>
      <c r="J3883" s="204">
        <v>1538922.7830000001</v>
      </c>
      <c r="K3883" s="204">
        <v>1842577.9669999999</v>
      </c>
      <c r="L3883" s="204">
        <v>1730390.9069999999</v>
      </c>
    </row>
    <row r="3884" spans="1:12" x14ac:dyDescent="0.25">
      <c r="A3884" s="50" t="s">
        <v>3579</v>
      </c>
      <c r="B3884" s="50" t="s">
        <v>5441</v>
      </c>
      <c r="C3884" s="204">
        <v>2047.865</v>
      </c>
      <c r="D3884" s="204">
        <v>3336.6750000000002</v>
      </c>
      <c r="E3884" s="204">
        <v>2485.6559999999999</v>
      </c>
      <c r="F3884" s="204">
        <v>5415.9040000000005</v>
      </c>
      <c r="G3884" s="204">
        <v>5930.1620000000003</v>
      </c>
      <c r="H3884" s="204">
        <v>6806.2179999999998</v>
      </c>
      <c r="I3884" s="204">
        <v>3622.6860000000001</v>
      </c>
      <c r="J3884" s="204">
        <v>5875.4780000000001</v>
      </c>
      <c r="K3884" s="204">
        <v>6891.2870000000003</v>
      </c>
      <c r="L3884" s="204">
        <v>5745.9570000000003</v>
      </c>
    </row>
    <row r="3885" spans="1:12" x14ac:dyDescent="0.25">
      <c r="A3885" s="50" t="s">
        <v>10033</v>
      </c>
      <c r="B3885" s="50" t="s">
        <v>10034</v>
      </c>
      <c r="C3885" s="204">
        <v>142147.226</v>
      </c>
      <c r="D3885" s="204">
        <v>117173.962</v>
      </c>
      <c r="E3885" s="204">
        <v>119895.13</v>
      </c>
      <c r="F3885" s="204">
        <v>127710.89</v>
      </c>
      <c r="G3885" s="204">
        <v>139597.16899999999</v>
      </c>
      <c r="H3885" s="204">
        <v>164791.65700000001</v>
      </c>
      <c r="I3885" s="204">
        <v>194077.86499999999</v>
      </c>
      <c r="J3885" s="204">
        <v>227702.95300000001</v>
      </c>
      <c r="K3885" s="204">
        <v>294742.33500000002</v>
      </c>
      <c r="L3885" s="204">
        <v>306310.614</v>
      </c>
    </row>
    <row r="3886" spans="1:12" x14ac:dyDescent="0.25">
      <c r="A3886" s="50" t="s">
        <v>3209</v>
      </c>
      <c r="B3886" s="50" t="s">
        <v>5443</v>
      </c>
      <c r="C3886" s="204">
        <v>88645.805999999997</v>
      </c>
      <c r="D3886" s="204">
        <v>60222.917999999998</v>
      </c>
      <c r="E3886" s="204">
        <v>72761.448999999993</v>
      </c>
      <c r="F3886" s="204">
        <v>89380.959000000003</v>
      </c>
      <c r="G3886" s="204">
        <v>132597.04800000001</v>
      </c>
      <c r="H3886" s="204">
        <v>112780.58900000001</v>
      </c>
      <c r="I3886" s="204">
        <v>185496.598</v>
      </c>
      <c r="J3886" s="204">
        <v>281100.48100000003</v>
      </c>
      <c r="K3886" s="204">
        <v>336424.20299999998</v>
      </c>
      <c r="L3886" s="204">
        <v>467857.95799999998</v>
      </c>
    </row>
    <row r="3887" spans="1:12" x14ac:dyDescent="0.25">
      <c r="A3887" s="50" t="s">
        <v>476</v>
      </c>
      <c r="B3887" s="50" t="s">
        <v>5444</v>
      </c>
      <c r="C3887" s="204">
        <v>4324975.1310000001</v>
      </c>
      <c r="D3887" s="204">
        <v>4033429.4219999998</v>
      </c>
      <c r="E3887" s="204">
        <v>4523548.1100000003</v>
      </c>
      <c r="F3887" s="204">
        <v>7131434.6339999996</v>
      </c>
      <c r="G3887" s="204">
        <v>9791271.7909999993</v>
      </c>
      <c r="H3887" s="204">
        <v>6283274.676</v>
      </c>
      <c r="I3887" s="204">
        <v>7876902.9100000001</v>
      </c>
      <c r="J3887" s="204">
        <v>10097220.693</v>
      </c>
      <c r="K3887" s="204">
        <v>9594939.4700000007</v>
      </c>
      <c r="L3887" s="204">
        <v>8545691.4759999998</v>
      </c>
    </row>
    <row r="3888" spans="1:12" x14ac:dyDescent="0.25">
      <c r="A3888" s="50" t="s">
        <v>2478</v>
      </c>
      <c r="B3888" s="50" t="s">
        <v>5447</v>
      </c>
      <c r="C3888" s="204">
        <v>91866.438999999998</v>
      </c>
      <c r="D3888" s="204">
        <v>73155.562000000005</v>
      </c>
      <c r="E3888" s="204">
        <v>64723.383999999998</v>
      </c>
      <c r="F3888" s="204">
        <v>86064.229000000007</v>
      </c>
      <c r="G3888" s="204">
        <v>114137.478</v>
      </c>
      <c r="H3888" s="204">
        <v>86871.616999999998</v>
      </c>
      <c r="I3888" s="204">
        <v>73694.816999999995</v>
      </c>
      <c r="J3888" s="204">
        <v>102117.298</v>
      </c>
      <c r="K3888" s="204">
        <v>149227.606</v>
      </c>
      <c r="L3888" s="204">
        <v>103079.66899999999</v>
      </c>
    </row>
    <row r="3889" spans="1:12" x14ac:dyDescent="0.25">
      <c r="A3889" s="50" t="s">
        <v>1477</v>
      </c>
      <c r="B3889" s="50" t="s">
        <v>5448</v>
      </c>
      <c r="C3889" s="204">
        <v>3429835.9449999998</v>
      </c>
      <c r="D3889" s="204">
        <v>3956586.3020000001</v>
      </c>
      <c r="E3889" s="204">
        <v>4465087.0039999997</v>
      </c>
      <c r="F3889" s="204">
        <v>4516450.1619999995</v>
      </c>
      <c r="G3889" s="204">
        <v>4737869.3789999997</v>
      </c>
      <c r="H3889" s="204">
        <v>3896787.2629999998</v>
      </c>
      <c r="I3889" s="204">
        <v>4177342.6830000002</v>
      </c>
      <c r="J3889" s="204">
        <v>4524305.0329999998</v>
      </c>
      <c r="K3889" s="204">
        <v>4267376.8689999999</v>
      </c>
      <c r="L3889" s="204">
        <v>5202059.642</v>
      </c>
    </row>
    <row r="3890" spans="1:12" x14ac:dyDescent="0.25">
      <c r="A3890" s="50" t="s">
        <v>2035</v>
      </c>
      <c r="B3890" s="50" t="s">
        <v>5449</v>
      </c>
      <c r="C3890" s="204">
        <v>915014.75399999996</v>
      </c>
      <c r="D3890" s="204">
        <v>1021136.62</v>
      </c>
      <c r="E3890" s="204">
        <v>1214487.669</v>
      </c>
      <c r="F3890" s="204">
        <v>1190813.443</v>
      </c>
      <c r="G3890" s="204">
        <v>1303853.486</v>
      </c>
      <c r="H3890" s="204">
        <v>1014106.197</v>
      </c>
      <c r="I3890" s="204">
        <v>1045001.126</v>
      </c>
      <c r="J3890" s="204">
        <v>1103218.4069999999</v>
      </c>
      <c r="K3890" s="204">
        <v>1079795.4720000001</v>
      </c>
      <c r="L3890" s="204">
        <v>1235849.4939999999</v>
      </c>
    </row>
    <row r="3891" spans="1:12" x14ac:dyDescent="0.25">
      <c r="A3891" s="50" t="s">
        <v>3213</v>
      </c>
      <c r="B3891" s="50" t="s">
        <v>5450</v>
      </c>
      <c r="C3891" s="204">
        <v>177544.06</v>
      </c>
      <c r="D3891" s="204">
        <v>251272.981</v>
      </c>
      <c r="E3891" s="204">
        <v>324564.212</v>
      </c>
      <c r="F3891" s="204">
        <v>293515.03899999999</v>
      </c>
      <c r="G3891" s="204">
        <v>341465.44400000002</v>
      </c>
      <c r="H3891" s="204">
        <v>291046.32500000001</v>
      </c>
      <c r="I3891" s="204">
        <v>284166.087</v>
      </c>
      <c r="J3891" s="204">
        <v>336181.72499999998</v>
      </c>
      <c r="K3891" s="204">
        <v>376233.23700000002</v>
      </c>
      <c r="L3891" s="204">
        <v>423330.81699999998</v>
      </c>
    </row>
    <row r="3892" spans="1:12" x14ac:dyDescent="0.25">
      <c r="A3892" s="50" t="s">
        <v>2616</v>
      </c>
      <c r="B3892" s="50" t="s">
        <v>5451</v>
      </c>
      <c r="C3892" s="204">
        <v>2428394.7859999998</v>
      </c>
      <c r="D3892" s="204">
        <v>2502914.983</v>
      </c>
      <c r="E3892" s="204">
        <v>3313858.7560000001</v>
      </c>
      <c r="F3892" s="204">
        <v>5782954.4979999997</v>
      </c>
      <c r="G3892" s="204">
        <v>9649982.3340000007</v>
      </c>
      <c r="H3892" s="204">
        <v>8082046.2390000001</v>
      </c>
      <c r="I3892" s="204">
        <v>10646760.412</v>
      </c>
      <c r="J3892" s="204">
        <v>14727864.357999999</v>
      </c>
      <c r="K3892" s="204">
        <v>13116393.362</v>
      </c>
      <c r="L3892" s="204">
        <v>9397707.5710000005</v>
      </c>
    </row>
    <row r="3893" spans="1:12" x14ac:dyDescent="0.25">
      <c r="A3893" s="50" t="s">
        <v>880</v>
      </c>
      <c r="B3893" s="50" t="s">
        <v>5452</v>
      </c>
      <c r="C3893" s="204">
        <v>7273162.4199999999</v>
      </c>
      <c r="D3893" s="204">
        <v>6911148.9649999999</v>
      </c>
      <c r="E3893" s="204">
        <v>8375267.8930000002</v>
      </c>
      <c r="F3893" s="204">
        <v>13208316.215</v>
      </c>
      <c r="G3893" s="204">
        <v>19870320.741</v>
      </c>
      <c r="H3893" s="204">
        <v>14541467.982000001</v>
      </c>
      <c r="I3893" s="204">
        <v>18433100.896000002</v>
      </c>
      <c r="J3893" s="204">
        <v>25476720.671</v>
      </c>
      <c r="K3893" s="204">
        <v>25005164.949999999</v>
      </c>
      <c r="L3893" s="204">
        <v>23200799.774</v>
      </c>
    </row>
    <row r="3894" spans="1:12" x14ac:dyDescent="0.25">
      <c r="A3894" s="50" t="s">
        <v>1116</v>
      </c>
      <c r="B3894" s="50" t="s">
        <v>5453</v>
      </c>
      <c r="C3894" s="204">
        <v>1430026.7679999999</v>
      </c>
      <c r="D3894" s="204">
        <v>1666403.9140000001</v>
      </c>
      <c r="E3894" s="204">
        <v>2209017.8360000001</v>
      </c>
      <c r="F3894" s="204">
        <v>3057082.0430000001</v>
      </c>
      <c r="G3894" s="204">
        <v>4757214.6639999999</v>
      </c>
      <c r="H3894" s="204">
        <v>3625210.4380000001</v>
      </c>
      <c r="I3894" s="204">
        <v>3920827.3229999999</v>
      </c>
      <c r="J3894" s="204">
        <v>6053630.1260000002</v>
      </c>
      <c r="K3894" s="204">
        <v>7498907.3289999999</v>
      </c>
      <c r="L3894" s="204">
        <v>6325978.2829999998</v>
      </c>
    </row>
    <row r="3895" spans="1:12" x14ac:dyDescent="0.25">
      <c r="A3895" s="50" t="s">
        <v>84</v>
      </c>
      <c r="B3895" s="50" t="s">
        <v>5454</v>
      </c>
      <c r="C3895" s="204">
        <v>1034980.6409999999</v>
      </c>
      <c r="D3895" s="204">
        <v>1147647.331</v>
      </c>
      <c r="E3895" s="204">
        <v>1415749.9180000001</v>
      </c>
      <c r="F3895" s="204">
        <v>1601646.7080000001</v>
      </c>
      <c r="G3895" s="204">
        <v>2630660.2170000002</v>
      </c>
      <c r="H3895" s="204">
        <v>2082281.084</v>
      </c>
      <c r="I3895" s="204">
        <v>2346764.9810000001</v>
      </c>
      <c r="J3895" s="204">
        <v>3472230.5780000002</v>
      </c>
      <c r="K3895" s="204">
        <v>3582252.6329999999</v>
      </c>
      <c r="L3895" s="204">
        <v>3725748.3560000001</v>
      </c>
    </row>
    <row r="3896" spans="1:12" x14ac:dyDescent="0.25">
      <c r="A3896" s="50" t="s">
        <v>529</v>
      </c>
      <c r="B3896" s="50" t="s">
        <v>5456</v>
      </c>
      <c r="C3896" s="204">
        <v>71672.841</v>
      </c>
      <c r="D3896" s="204">
        <v>79545.331999999995</v>
      </c>
      <c r="E3896" s="204">
        <v>60881.947999999997</v>
      </c>
      <c r="F3896" s="204">
        <v>83033.525999999998</v>
      </c>
      <c r="G3896" s="204">
        <v>129158.02800000001</v>
      </c>
      <c r="H3896" s="204">
        <v>88131.032999999996</v>
      </c>
      <c r="I3896" s="204">
        <v>87359.073999999993</v>
      </c>
      <c r="J3896" s="204">
        <v>135938.41500000001</v>
      </c>
      <c r="K3896" s="204">
        <v>118852.265</v>
      </c>
      <c r="L3896" s="204">
        <v>111513.851</v>
      </c>
    </row>
    <row r="3897" spans="1:12" x14ac:dyDescent="0.25">
      <c r="A3897" s="50" t="s">
        <v>3346</v>
      </c>
      <c r="B3897" s="50" t="s">
        <v>5457</v>
      </c>
      <c r="C3897" s="204">
        <v>752235.01</v>
      </c>
      <c r="D3897" s="204">
        <v>924638.52800000005</v>
      </c>
      <c r="E3897" s="204">
        <v>686964.75399999996</v>
      </c>
      <c r="F3897" s="204">
        <v>1079835.5290000001</v>
      </c>
      <c r="G3897" s="204">
        <v>1442485.5330000001</v>
      </c>
      <c r="H3897" s="204">
        <v>778748.73400000005</v>
      </c>
      <c r="I3897" s="204">
        <v>1452977.1429999999</v>
      </c>
      <c r="J3897" s="204">
        <v>1762183.834</v>
      </c>
      <c r="K3897" s="204">
        <v>1424164.969</v>
      </c>
      <c r="L3897" s="204">
        <v>928825.321</v>
      </c>
    </row>
    <row r="3898" spans="1:12" x14ac:dyDescent="0.25">
      <c r="A3898" s="50" t="s">
        <v>3136</v>
      </c>
      <c r="B3898" s="50" t="s">
        <v>5458</v>
      </c>
      <c r="C3898" s="204">
        <v>439370.36200000002</v>
      </c>
      <c r="D3898" s="204">
        <v>486055.32500000001</v>
      </c>
      <c r="E3898" s="204">
        <v>459570.283</v>
      </c>
      <c r="F3898" s="204">
        <v>571957.75399999996</v>
      </c>
      <c r="G3898" s="204">
        <v>967526.71799999999</v>
      </c>
      <c r="H3898" s="204">
        <v>592771.18599999999</v>
      </c>
      <c r="I3898" s="204">
        <v>873630.83</v>
      </c>
      <c r="J3898" s="204">
        <v>1527514.2390000001</v>
      </c>
      <c r="K3898" s="204">
        <v>1227381.199</v>
      </c>
      <c r="L3898" s="204">
        <v>1140794.3119999999</v>
      </c>
    </row>
    <row r="3899" spans="1:12" x14ac:dyDescent="0.25">
      <c r="A3899" s="50" t="s">
        <v>4005</v>
      </c>
      <c r="B3899" s="50" t="s">
        <v>5459</v>
      </c>
      <c r="C3899" s="204">
        <v>566837.63300000003</v>
      </c>
      <c r="D3899" s="204">
        <v>618921.01899999997</v>
      </c>
      <c r="E3899" s="204">
        <v>643205.20799999998</v>
      </c>
      <c r="F3899" s="204">
        <v>1079371.9469999999</v>
      </c>
      <c r="G3899" s="204">
        <v>1535061.11</v>
      </c>
      <c r="H3899" s="204">
        <v>1140142.078</v>
      </c>
      <c r="I3899" s="204">
        <v>1809496.7320000001</v>
      </c>
      <c r="J3899" s="204">
        <v>2272943.48</v>
      </c>
      <c r="K3899" s="204">
        <v>1159223.459</v>
      </c>
      <c r="L3899" s="204">
        <v>760857.56700000004</v>
      </c>
    </row>
    <row r="3900" spans="1:12" x14ac:dyDescent="0.25">
      <c r="A3900" s="50" t="s">
        <v>2883</v>
      </c>
      <c r="B3900" s="50" t="s">
        <v>5460</v>
      </c>
      <c r="C3900" s="204">
        <v>402235.86300000001</v>
      </c>
      <c r="D3900" s="204">
        <v>431622.185</v>
      </c>
      <c r="E3900" s="204">
        <v>369003.80699999997</v>
      </c>
      <c r="F3900" s="204">
        <v>617538.09</v>
      </c>
      <c r="G3900" s="204">
        <v>954994.10400000005</v>
      </c>
      <c r="H3900" s="204">
        <v>617640.42599999998</v>
      </c>
      <c r="I3900" s="204">
        <v>1026108.527</v>
      </c>
      <c r="J3900" s="204">
        <v>1688027.39</v>
      </c>
      <c r="K3900" s="204">
        <v>1677782.5290000001</v>
      </c>
      <c r="L3900" s="204">
        <v>1770055.2949999999</v>
      </c>
    </row>
    <row r="3901" spans="1:12" x14ac:dyDescent="0.25">
      <c r="A3901" s="50" t="s">
        <v>10035</v>
      </c>
      <c r="B3901" s="50" t="s">
        <v>10036</v>
      </c>
      <c r="C3901" s="204">
        <v>1040069.849</v>
      </c>
      <c r="D3901" s="204">
        <v>1120720.061</v>
      </c>
      <c r="E3901" s="204">
        <v>1580765.4140000001</v>
      </c>
      <c r="F3901" s="204">
        <v>2015364.8049999999</v>
      </c>
      <c r="G3901" s="204">
        <v>3056922.5460000001</v>
      </c>
      <c r="H3901" s="204">
        <v>2521536.2489999998</v>
      </c>
      <c r="I3901" s="204">
        <v>3471186.335</v>
      </c>
      <c r="J3901" s="204">
        <v>4771489.3030000003</v>
      </c>
      <c r="K3901" s="204">
        <v>4939953.0980000002</v>
      </c>
      <c r="L3901" s="204">
        <v>5007423.0439999998</v>
      </c>
    </row>
    <row r="3902" spans="1:12" x14ac:dyDescent="0.25">
      <c r="A3902" s="50" t="s">
        <v>10037</v>
      </c>
      <c r="B3902" s="50" t="s">
        <v>10038</v>
      </c>
      <c r="C3902" s="204">
        <v>1010309.403</v>
      </c>
      <c r="D3902" s="204">
        <v>1072555.6969999999</v>
      </c>
      <c r="E3902" s="204">
        <v>1433234.156</v>
      </c>
      <c r="F3902" s="204">
        <v>1659902.0460000001</v>
      </c>
      <c r="G3902" s="204">
        <v>2882266.8829999999</v>
      </c>
      <c r="H3902" s="204">
        <v>1974359.5160000001</v>
      </c>
      <c r="I3902" s="204">
        <v>2144836.0180000002</v>
      </c>
      <c r="J3902" s="204">
        <v>3100273.929</v>
      </c>
      <c r="K3902" s="204">
        <v>3265910.6310000001</v>
      </c>
      <c r="L3902" s="204">
        <v>3352993.719</v>
      </c>
    </row>
    <row r="3903" spans="1:12" x14ac:dyDescent="0.25">
      <c r="A3903" s="50" t="s">
        <v>3634</v>
      </c>
      <c r="B3903" s="50" t="s">
        <v>5465</v>
      </c>
      <c r="C3903" s="204">
        <v>89073.952999999994</v>
      </c>
      <c r="D3903" s="204">
        <v>113000.817</v>
      </c>
      <c r="E3903" s="204">
        <v>84900.866999999998</v>
      </c>
      <c r="F3903" s="204">
        <v>99705.870999999999</v>
      </c>
      <c r="G3903" s="204">
        <v>154216.10800000001</v>
      </c>
      <c r="H3903" s="204">
        <v>116921.985</v>
      </c>
      <c r="I3903" s="204">
        <v>126579.75199999999</v>
      </c>
      <c r="J3903" s="204">
        <v>131592.25200000001</v>
      </c>
      <c r="K3903" s="204">
        <v>140305.05499999999</v>
      </c>
      <c r="L3903" s="204">
        <v>141109.33600000001</v>
      </c>
    </row>
    <row r="3904" spans="1:12" x14ac:dyDescent="0.25">
      <c r="A3904" s="50" t="s">
        <v>3081</v>
      </c>
      <c r="B3904" s="50" t="s">
        <v>5466</v>
      </c>
      <c r="C3904" s="204">
        <v>101386.69899999999</v>
      </c>
      <c r="D3904" s="204">
        <v>105990.053</v>
      </c>
      <c r="E3904" s="204">
        <v>97480.597999999998</v>
      </c>
      <c r="F3904" s="204">
        <v>100937.033</v>
      </c>
      <c r="G3904" s="204">
        <v>133392.804</v>
      </c>
      <c r="H3904" s="204">
        <v>107221.645</v>
      </c>
      <c r="I3904" s="204">
        <v>96795.296000000002</v>
      </c>
      <c r="J3904" s="204">
        <v>127305.95699999999</v>
      </c>
      <c r="K3904" s="204">
        <v>119644.43</v>
      </c>
      <c r="L3904" s="204">
        <v>108838.393</v>
      </c>
    </row>
    <row r="3905" spans="1:12" x14ac:dyDescent="0.25">
      <c r="A3905" s="50" t="s">
        <v>4033</v>
      </c>
      <c r="B3905" s="50" t="s">
        <v>5467</v>
      </c>
      <c r="C3905" s="204">
        <v>227858.79300000001</v>
      </c>
      <c r="D3905" s="204">
        <v>272005.15899999999</v>
      </c>
      <c r="E3905" s="204">
        <v>255412.10399999999</v>
      </c>
      <c r="F3905" s="204">
        <v>332691.07199999999</v>
      </c>
      <c r="G3905" s="204">
        <v>472029.51899999997</v>
      </c>
      <c r="H3905" s="204">
        <v>323140.527</v>
      </c>
      <c r="I3905" s="204">
        <v>330469.658</v>
      </c>
      <c r="J3905" s="204">
        <v>513810.891</v>
      </c>
      <c r="K3905" s="204">
        <v>574015.679</v>
      </c>
      <c r="L3905" s="204">
        <v>454314.61300000001</v>
      </c>
    </row>
    <row r="3906" spans="1:12" x14ac:dyDescent="0.25">
      <c r="A3906" s="50" t="s">
        <v>2448</v>
      </c>
      <c r="B3906" s="50" t="s">
        <v>5468</v>
      </c>
      <c r="C3906" s="204">
        <v>378821.00599999999</v>
      </c>
      <c r="D3906" s="204">
        <v>461665.2</v>
      </c>
      <c r="E3906" s="204">
        <v>518946.321</v>
      </c>
      <c r="F3906" s="204">
        <v>528408.83299999998</v>
      </c>
      <c r="G3906" s="204">
        <v>881416.10900000005</v>
      </c>
      <c r="H3906" s="204">
        <v>474640.79499999998</v>
      </c>
      <c r="I3906" s="204">
        <v>505154.82199999999</v>
      </c>
      <c r="J3906" s="204">
        <v>1054475.686</v>
      </c>
      <c r="K3906" s="204">
        <v>972402.85199999996</v>
      </c>
      <c r="L3906" s="204">
        <v>692315.19799999997</v>
      </c>
    </row>
    <row r="3907" spans="1:12" x14ac:dyDescent="0.25">
      <c r="A3907" s="50" t="s">
        <v>3628</v>
      </c>
      <c r="B3907" s="50" t="s">
        <v>5469</v>
      </c>
      <c r="C3907" s="204">
        <v>229708.40700000001</v>
      </c>
      <c r="D3907" s="204">
        <v>284617.06400000001</v>
      </c>
      <c r="E3907" s="204">
        <v>259393.52499999999</v>
      </c>
      <c r="F3907" s="204">
        <v>354812.63199999998</v>
      </c>
      <c r="G3907" s="204">
        <v>467140.24800000002</v>
      </c>
      <c r="H3907" s="204">
        <v>468199.913</v>
      </c>
      <c r="I3907" s="204">
        <v>688568.40899999999</v>
      </c>
      <c r="J3907" s="204">
        <v>1001618.429</v>
      </c>
      <c r="K3907" s="204">
        <v>831225.65300000005</v>
      </c>
      <c r="L3907" s="204">
        <v>880507.61600000004</v>
      </c>
    </row>
    <row r="3908" spans="1:12" x14ac:dyDescent="0.25">
      <c r="A3908" s="50" t="s">
        <v>3043</v>
      </c>
      <c r="B3908" s="50" t="s">
        <v>5470</v>
      </c>
      <c r="C3908" s="204">
        <v>91895.972999999998</v>
      </c>
      <c r="D3908" s="204">
        <v>105479.011</v>
      </c>
      <c r="E3908" s="204">
        <v>98137.316000000006</v>
      </c>
      <c r="F3908" s="204">
        <v>113764.808</v>
      </c>
      <c r="G3908" s="204">
        <v>149406.13800000001</v>
      </c>
      <c r="H3908" s="204">
        <v>159379.516</v>
      </c>
      <c r="I3908" s="204">
        <v>172005.60800000001</v>
      </c>
      <c r="J3908" s="204">
        <v>175256.351</v>
      </c>
      <c r="K3908" s="204">
        <v>194808.97099999999</v>
      </c>
      <c r="L3908" s="204">
        <v>217071.56200000001</v>
      </c>
    </row>
    <row r="3909" spans="1:12" x14ac:dyDescent="0.25">
      <c r="A3909" s="50" t="s">
        <v>871</v>
      </c>
      <c r="B3909" s="50" t="s">
        <v>5471</v>
      </c>
      <c r="C3909" s="204">
        <v>616624.02800000005</v>
      </c>
      <c r="D3909" s="204">
        <v>693556.87800000003</v>
      </c>
      <c r="E3909" s="204">
        <v>697622.26899999997</v>
      </c>
      <c r="F3909" s="204">
        <v>787805.86699999997</v>
      </c>
      <c r="G3909" s="204">
        <v>1073645.8130000001</v>
      </c>
      <c r="H3909" s="204">
        <v>816680.098</v>
      </c>
      <c r="I3909" s="204">
        <v>919343.071</v>
      </c>
      <c r="J3909" s="204">
        <v>1139517.327</v>
      </c>
      <c r="K3909" s="204">
        <v>1160388.794</v>
      </c>
      <c r="L3909" s="204">
        <v>1360465.432</v>
      </c>
    </row>
    <row r="3910" spans="1:12" x14ac:dyDescent="0.25">
      <c r="A3910" s="50" t="s">
        <v>3399</v>
      </c>
      <c r="B3910" s="50" t="s">
        <v>5472</v>
      </c>
      <c r="C3910" s="204">
        <v>49288.752</v>
      </c>
      <c r="D3910" s="204">
        <v>35757.525000000001</v>
      </c>
      <c r="E3910" s="204">
        <v>44017.88</v>
      </c>
      <c r="F3910" s="204">
        <v>44020.444000000003</v>
      </c>
      <c r="G3910" s="204">
        <v>61016.595000000001</v>
      </c>
      <c r="H3910" s="204">
        <v>54565.851000000002</v>
      </c>
      <c r="I3910" s="204">
        <v>74952.831999999995</v>
      </c>
      <c r="J3910" s="204">
        <v>91274.175000000003</v>
      </c>
      <c r="K3910" s="204">
        <v>96024.808000000005</v>
      </c>
      <c r="L3910" s="204">
        <v>149117.38699999999</v>
      </c>
    </row>
    <row r="3911" spans="1:12" x14ac:dyDescent="0.25">
      <c r="A3911" s="50" t="s">
        <v>816</v>
      </c>
      <c r="B3911" s="50" t="s">
        <v>5473</v>
      </c>
      <c r="C3911" s="204">
        <v>2697234.9309999999</v>
      </c>
      <c r="D3911" s="204">
        <v>2717057.5819999999</v>
      </c>
      <c r="E3911" s="204">
        <v>2873323.1529999999</v>
      </c>
      <c r="F3911" s="204">
        <v>3677385.2659999998</v>
      </c>
      <c r="G3911" s="204">
        <v>5031799.1059999997</v>
      </c>
      <c r="H3911" s="204">
        <v>3463503.3470000001</v>
      </c>
      <c r="I3911" s="204">
        <v>4229202.0880000005</v>
      </c>
      <c r="J3911" s="204">
        <v>5992785.4440000001</v>
      </c>
      <c r="K3911" s="204">
        <v>5551330.9340000004</v>
      </c>
      <c r="L3911" s="204">
        <v>5216908.7589999996</v>
      </c>
    </row>
    <row r="3912" spans="1:12" x14ac:dyDescent="0.25">
      <c r="A3912" s="50" t="s">
        <v>1216</v>
      </c>
      <c r="B3912" s="50" t="s">
        <v>5475</v>
      </c>
      <c r="C3912" s="204">
        <v>1374525.523</v>
      </c>
      <c r="D3912" s="204">
        <v>1545549.017</v>
      </c>
      <c r="E3912" s="204">
        <v>1790835.666</v>
      </c>
      <c r="F3912" s="204">
        <v>2559877.4619999998</v>
      </c>
      <c r="G3912" s="204">
        <v>4008259.4369999999</v>
      </c>
      <c r="H3912" s="204">
        <v>3125270.9789999998</v>
      </c>
      <c r="I3912" s="204">
        <v>3201699.3289999999</v>
      </c>
      <c r="J3912" s="204">
        <v>4686367.4780000001</v>
      </c>
      <c r="K3912" s="204">
        <v>4327888.7350000003</v>
      </c>
      <c r="L3912" s="204">
        <v>4383987.1869999999</v>
      </c>
    </row>
    <row r="3913" spans="1:12" x14ac:dyDescent="0.25">
      <c r="A3913" s="50" t="s">
        <v>895</v>
      </c>
      <c r="B3913" s="50" t="s">
        <v>5476</v>
      </c>
      <c r="C3913" s="204">
        <v>554593.41599999997</v>
      </c>
      <c r="D3913" s="204">
        <v>515448.82199999999</v>
      </c>
      <c r="E3913" s="204">
        <v>626419.30599999998</v>
      </c>
      <c r="F3913" s="204">
        <v>1022115.446</v>
      </c>
      <c r="G3913" s="204">
        <v>1647422.433</v>
      </c>
      <c r="H3913" s="204">
        <v>1016714.986</v>
      </c>
      <c r="I3913" s="204">
        <v>1253519.6299999999</v>
      </c>
      <c r="J3913" s="204">
        <v>1787753.723</v>
      </c>
      <c r="K3913" s="204">
        <v>2093975.21</v>
      </c>
      <c r="L3913" s="204">
        <v>1926211.7720000001</v>
      </c>
    </row>
    <row r="3914" spans="1:12" x14ac:dyDescent="0.25">
      <c r="A3914" s="50" t="s">
        <v>10039</v>
      </c>
      <c r="B3914" s="50" t="s">
        <v>10040</v>
      </c>
      <c r="C3914" s="204">
        <v>165392.976</v>
      </c>
      <c r="D3914" s="204">
        <v>146572.34400000001</v>
      </c>
      <c r="E3914" s="204">
        <v>150814.82</v>
      </c>
      <c r="F3914" s="204">
        <v>175259.106</v>
      </c>
      <c r="G3914" s="204">
        <v>247171.10699999999</v>
      </c>
      <c r="H3914" s="204">
        <v>124545.22900000001</v>
      </c>
      <c r="I3914" s="204">
        <v>220206.58100000001</v>
      </c>
      <c r="J3914" s="204">
        <v>291051.98800000001</v>
      </c>
      <c r="K3914" s="204">
        <v>345931.80900000001</v>
      </c>
      <c r="L3914" s="204">
        <v>322677.09100000001</v>
      </c>
    </row>
    <row r="3915" spans="1:12" x14ac:dyDescent="0.25">
      <c r="A3915" s="50" t="s">
        <v>10041</v>
      </c>
      <c r="B3915" s="50" t="s">
        <v>6447</v>
      </c>
      <c r="C3915" s="204"/>
      <c r="D3915" s="204"/>
      <c r="E3915" s="204"/>
      <c r="F3915" s="204">
        <v>872461.54599999997</v>
      </c>
      <c r="G3915" s="204">
        <v>1231095.9979999999</v>
      </c>
      <c r="H3915" s="204">
        <v>1508293.969</v>
      </c>
      <c r="I3915" s="204">
        <v>2282243.9530000002</v>
      </c>
      <c r="J3915" s="204">
        <v>3747965.8429999999</v>
      </c>
      <c r="K3915" s="204">
        <v>3735359.49</v>
      </c>
      <c r="L3915" s="204">
        <v>3481026.6439999999</v>
      </c>
    </row>
    <row r="3916" spans="1:12" x14ac:dyDescent="0.25">
      <c r="A3916" s="50" t="s">
        <v>10042</v>
      </c>
      <c r="B3916" s="50" t="s">
        <v>6448</v>
      </c>
      <c r="C3916" s="204">
        <v>1251645.811</v>
      </c>
      <c r="D3916" s="204">
        <v>1243939.4080000001</v>
      </c>
      <c r="E3916" s="204">
        <v>1424862.0989999999</v>
      </c>
      <c r="F3916" s="204">
        <v>990034.67500000005</v>
      </c>
      <c r="G3916" s="204">
        <v>1288288.4509999999</v>
      </c>
      <c r="H3916" s="204">
        <v>278961.114</v>
      </c>
      <c r="I3916" s="204">
        <v>39661.648000000001</v>
      </c>
      <c r="J3916" s="204">
        <v>30166.36</v>
      </c>
      <c r="K3916" s="204">
        <v>1973903.6910000001</v>
      </c>
      <c r="L3916" s="204">
        <v>2466033.696</v>
      </c>
    </row>
    <row r="3917" spans="1:12" x14ac:dyDescent="0.25">
      <c r="A3917" s="50" t="s">
        <v>1436</v>
      </c>
      <c r="B3917" s="50" t="s">
        <v>5479</v>
      </c>
      <c r="C3917" s="204">
        <v>52738.790999999997</v>
      </c>
      <c r="D3917" s="204">
        <v>58545.436999999998</v>
      </c>
      <c r="E3917" s="204">
        <v>63141.48</v>
      </c>
      <c r="F3917" s="204">
        <v>66215.520999999993</v>
      </c>
      <c r="G3917" s="204">
        <v>82513.937000000005</v>
      </c>
      <c r="H3917" s="204">
        <v>80792.494999999995</v>
      </c>
      <c r="I3917" s="204">
        <v>92023.251000000004</v>
      </c>
      <c r="J3917" s="204">
        <v>115041.976</v>
      </c>
      <c r="K3917" s="204">
        <v>119565.122</v>
      </c>
      <c r="L3917" s="204">
        <v>156786.299</v>
      </c>
    </row>
    <row r="3918" spans="1:12" x14ac:dyDescent="0.25">
      <c r="A3918" s="50" t="s">
        <v>1889</v>
      </c>
      <c r="B3918" s="50" t="s">
        <v>5482</v>
      </c>
      <c r="C3918" s="204">
        <v>83782.101999999999</v>
      </c>
      <c r="D3918" s="204">
        <v>101412.87300000001</v>
      </c>
      <c r="E3918" s="204">
        <v>105844.54399999999</v>
      </c>
      <c r="F3918" s="204">
        <v>96255.235000000001</v>
      </c>
      <c r="G3918" s="204">
        <v>115861.46799999999</v>
      </c>
      <c r="H3918" s="204">
        <v>96096.278000000006</v>
      </c>
      <c r="I3918" s="204">
        <v>89808.153999999995</v>
      </c>
      <c r="J3918" s="204">
        <v>110944.16</v>
      </c>
      <c r="K3918" s="204">
        <v>111525.603</v>
      </c>
      <c r="L3918" s="204">
        <v>115292.249</v>
      </c>
    </row>
    <row r="3919" spans="1:12" x14ac:dyDescent="0.25">
      <c r="A3919" s="50" t="s">
        <v>3313</v>
      </c>
      <c r="B3919" s="50" t="s">
        <v>5484</v>
      </c>
      <c r="C3919" s="204">
        <v>324848.364</v>
      </c>
      <c r="D3919" s="204">
        <v>445279.076</v>
      </c>
      <c r="E3919" s="204">
        <v>512947.28899999999</v>
      </c>
      <c r="F3919" s="204">
        <v>676082.652</v>
      </c>
      <c r="G3919" s="204">
        <v>953313.78099999996</v>
      </c>
      <c r="H3919" s="204">
        <v>765507.10600000003</v>
      </c>
      <c r="I3919" s="204">
        <v>781173.64800000004</v>
      </c>
      <c r="J3919" s="204">
        <v>820473.49</v>
      </c>
      <c r="K3919" s="204">
        <v>739449.26899999997</v>
      </c>
      <c r="L3919" s="204">
        <v>888175.12300000002</v>
      </c>
    </row>
    <row r="3920" spans="1:12" x14ac:dyDescent="0.25">
      <c r="A3920" s="50" t="s">
        <v>2668</v>
      </c>
      <c r="B3920" s="50" t="s">
        <v>5489</v>
      </c>
      <c r="C3920" s="204">
        <v>105329.69</v>
      </c>
      <c r="D3920" s="204">
        <v>122552.094</v>
      </c>
      <c r="E3920" s="204">
        <v>130986.71</v>
      </c>
      <c r="F3920" s="204">
        <v>164457.38699999999</v>
      </c>
      <c r="G3920" s="204">
        <v>242334.56099999999</v>
      </c>
      <c r="H3920" s="204">
        <v>169407.49</v>
      </c>
      <c r="I3920" s="204">
        <v>217239.64</v>
      </c>
      <c r="J3920" s="204">
        <v>204717.65599999999</v>
      </c>
      <c r="K3920" s="204">
        <v>184900.37299999999</v>
      </c>
      <c r="L3920" s="204">
        <v>212078.20199999999</v>
      </c>
    </row>
    <row r="3921" spans="1:12" x14ac:dyDescent="0.25">
      <c r="A3921" s="50" t="s">
        <v>3060</v>
      </c>
      <c r="B3921" s="50" t="s">
        <v>5490</v>
      </c>
      <c r="C3921" s="204">
        <v>363220.78100000002</v>
      </c>
      <c r="D3921" s="204">
        <v>390726.87800000003</v>
      </c>
      <c r="E3921" s="204">
        <v>409684.70899999997</v>
      </c>
      <c r="F3921" s="204">
        <v>482202.66</v>
      </c>
      <c r="G3921" s="204">
        <v>564533.91799999995</v>
      </c>
      <c r="H3921" s="204">
        <v>519223.28399999999</v>
      </c>
      <c r="I3921" s="204">
        <v>523836.15299999999</v>
      </c>
      <c r="J3921" s="204">
        <v>594158.09400000004</v>
      </c>
      <c r="K3921" s="204">
        <v>723075.08100000001</v>
      </c>
      <c r="L3921" s="204">
        <v>724643.39</v>
      </c>
    </row>
    <row r="3922" spans="1:12" x14ac:dyDescent="0.25">
      <c r="A3922" s="50" t="s">
        <v>385</v>
      </c>
      <c r="B3922" s="50" t="s">
        <v>5492</v>
      </c>
      <c r="C3922" s="204">
        <v>625057.25600000005</v>
      </c>
      <c r="D3922" s="204">
        <v>711272.85800000001</v>
      </c>
      <c r="E3922" s="204">
        <v>753710.005</v>
      </c>
      <c r="F3922" s="204">
        <v>822220.67799999996</v>
      </c>
      <c r="G3922" s="204">
        <v>1090081.1410000001</v>
      </c>
      <c r="H3922" s="204">
        <v>1057180.0149999999</v>
      </c>
      <c r="I3922" s="204">
        <v>1090440.682</v>
      </c>
      <c r="J3922" s="204">
        <v>1060014.682</v>
      </c>
      <c r="K3922" s="204">
        <v>1353534.409</v>
      </c>
      <c r="L3922" s="204">
        <v>1394559.3759999999</v>
      </c>
    </row>
    <row r="3923" spans="1:12" x14ac:dyDescent="0.25">
      <c r="A3923" s="50" t="s">
        <v>1602</v>
      </c>
      <c r="B3923" s="50" t="s">
        <v>5493</v>
      </c>
      <c r="C3923" s="204">
        <v>2320550.6230000001</v>
      </c>
      <c r="D3923" s="204">
        <v>2796273.5520000001</v>
      </c>
      <c r="E3923" s="204">
        <v>3147145.43</v>
      </c>
      <c r="F3923" s="204">
        <v>3632989.6860000002</v>
      </c>
      <c r="G3923" s="204">
        <v>4746553.5860000001</v>
      </c>
      <c r="H3923" s="204">
        <v>3988843.477</v>
      </c>
      <c r="I3923" s="204">
        <v>4135489.1839999999</v>
      </c>
      <c r="J3923" s="204">
        <v>5306007.8269999996</v>
      </c>
      <c r="K3923" s="204">
        <v>6494868.5999999996</v>
      </c>
      <c r="L3923" s="204">
        <v>7156699</v>
      </c>
    </row>
    <row r="3924" spans="1:12" x14ac:dyDescent="0.25">
      <c r="A3924" s="50" t="s">
        <v>1413</v>
      </c>
      <c r="B3924" s="50" t="s">
        <v>5494</v>
      </c>
      <c r="C3924" s="204">
        <v>262567.18400000001</v>
      </c>
      <c r="D3924" s="204">
        <v>297120.00699999998</v>
      </c>
      <c r="E3924" s="204">
        <v>332735.48499999999</v>
      </c>
      <c r="F3924" s="204">
        <v>370355.20000000001</v>
      </c>
      <c r="G3924" s="204">
        <v>404624.75199999998</v>
      </c>
      <c r="H3924" s="204">
        <v>395522.549</v>
      </c>
      <c r="I3924" s="204">
        <v>436342.71899999998</v>
      </c>
      <c r="J3924" s="204">
        <v>662563.16599999997</v>
      </c>
      <c r="K3924" s="204">
        <v>677743.18099999998</v>
      </c>
      <c r="L3924" s="204">
        <v>665204.64199999999</v>
      </c>
    </row>
    <row r="3925" spans="1:12" x14ac:dyDescent="0.25">
      <c r="A3925" s="50" t="s">
        <v>3792</v>
      </c>
      <c r="B3925" s="50" t="s">
        <v>5495</v>
      </c>
      <c r="C3925" s="204">
        <v>152525.76300000001</v>
      </c>
      <c r="D3925" s="204">
        <v>137756.46299999999</v>
      </c>
      <c r="E3925" s="204">
        <v>143342.78099999999</v>
      </c>
      <c r="F3925" s="204">
        <v>181699.701</v>
      </c>
      <c r="G3925" s="204">
        <v>174537.285</v>
      </c>
      <c r="H3925" s="204">
        <v>199774.01500000001</v>
      </c>
      <c r="I3925" s="204">
        <v>213655.21100000001</v>
      </c>
      <c r="J3925" s="204">
        <v>222312.889</v>
      </c>
      <c r="K3925" s="204">
        <v>216609.16500000001</v>
      </c>
      <c r="L3925" s="204">
        <v>221772.462</v>
      </c>
    </row>
    <row r="3926" spans="1:12" x14ac:dyDescent="0.25">
      <c r="A3926" s="50" t="s">
        <v>358</v>
      </c>
      <c r="B3926" s="50" t="s">
        <v>5496</v>
      </c>
      <c r="C3926" s="204">
        <v>1739543.635</v>
      </c>
      <c r="D3926" s="204">
        <v>1748046.05</v>
      </c>
      <c r="E3926" s="204">
        <v>2258085.9249999998</v>
      </c>
      <c r="F3926" s="204">
        <v>2821768.412</v>
      </c>
      <c r="G3926" s="204">
        <v>2988419.0729999999</v>
      </c>
      <c r="H3926" s="204">
        <v>2240894.1770000001</v>
      </c>
      <c r="I3926" s="204">
        <v>2441008.423</v>
      </c>
      <c r="J3926" s="204">
        <v>2914612.66</v>
      </c>
      <c r="K3926" s="204">
        <v>3139770.0839999998</v>
      </c>
      <c r="L3926" s="204">
        <v>3118414.5240000002</v>
      </c>
    </row>
    <row r="3927" spans="1:12" x14ac:dyDescent="0.25">
      <c r="A3927" s="50" t="s">
        <v>465</v>
      </c>
      <c r="B3927" s="50" t="s">
        <v>5497</v>
      </c>
      <c r="C3927" s="204">
        <v>1446781.8459999999</v>
      </c>
      <c r="D3927" s="204">
        <v>1573252.9480000001</v>
      </c>
      <c r="E3927" s="204">
        <v>1805816.8659999999</v>
      </c>
      <c r="F3927" s="204">
        <v>2001536.4140000001</v>
      </c>
      <c r="G3927" s="204">
        <v>2382716.3840000001</v>
      </c>
      <c r="H3927" s="204">
        <v>2043780.2309999999</v>
      </c>
      <c r="I3927" s="204">
        <v>2074391.459</v>
      </c>
      <c r="J3927" s="204">
        <v>2301387.878</v>
      </c>
      <c r="K3927" s="204">
        <v>2238030.1660000002</v>
      </c>
      <c r="L3927" s="204">
        <v>2326830.713</v>
      </c>
    </row>
    <row r="3928" spans="1:12" x14ac:dyDescent="0.25">
      <c r="A3928" s="50" t="s">
        <v>4637</v>
      </c>
      <c r="B3928" s="50" t="s">
        <v>5500</v>
      </c>
      <c r="C3928" s="204">
        <v>2827836.1609999998</v>
      </c>
      <c r="D3928" s="204">
        <v>3043942.236</v>
      </c>
      <c r="E3928" s="204">
        <v>3906392.1669999999</v>
      </c>
      <c r="F3928" s="204">
        <v>3999064.64</v>
      </c>
      <c r="G3928" s="204">
        <v>4272334.7740000002</v>
      </c>
      <c r="H3928" s="204">
        <v>3823372.3790000002</v>
      </c>
      <c r="I3928" s="204">
        <v>4443581.0930000003</v>
      </c>
      <c r="J3928" s="204">
        <v>5431328.5939999996</v>
      </c>
      <c r="K3928" s="204">
        <v>4906411.8219999997</v>
      </c>
      <c r="L3928" s="204">
        <v>5141696.6069999998</v>
      </c>
    </row>
    <row r="3929" spans="1:12" x14ac:dyDescent="0.25">
      <c r="A3929" s="50" t="s">
        <v>3497</v>
      </c>
      <c r="B3929" s="50" t="s">
        <v>5501</v>
      </c>
      <c r="C3929" s="204">
        <v>135798.84</v>
      </c>
      <c r="D3929" s="204">
        <v>177801.00700000001</v>
      </c>
      <c r="E3929" s="204">
        <v>193536.22700000001</v>
      </c>
      <c r="F3929" s="204">
        <v>152498.625</v>
      </c>
      <c r="G3929" s="204">
        <v>180216.31200000001</v>
      </c>
      <c r="H3929" s="204">
        <v>139220.076</v>
      </c>
      <c r="I3929" s="204">
        <v>215778.76500000001</v>
      </c>
      <c r="J3929" s="204">
        <v>219517.625</v>
      </c>
      <c r="K3929" s="204">
        <v>248825.065</v>
      </c>
      <c r="L3929" s="204">
        <v>263667.114</v>
      </c>
    </row>
    <row r="3930" spans="1:12" x14ac:dyDescent="0.25">
      <c r="A3930" s="50" t="s">
        <v>3380</v>
      </c>
      <c r="B3930" s="50" t="s">
        <v>5502</v>
      </c>
      <c r="C3930" s="204">
        <v>243700.011</v>
      </c>
      <c r="D3930" s="204">
        <v>300420.77600000001</v>
      </c>
      <c r="E3930" s="204">
        <v>348353.70600000001</v>
      </c>
      <c r="F3930" s="204">
        <v>329132.73499999999</v>
      </c>
      <c r="G3930" s="204">
        <v>279586.33199999999</v>
      </c>
      <c r="H3930" s="204">
        <v>310207.65700000001</v>
      </c>
      <c r="I3930" s="204">
        <v>314238.50900000002</v>
      </c>
      <c r="J3930" s="204">
        <v>314698.99599999998</v>
      </c>
      <c r="K3930" s="204">
        <v>428852.56300000002</v>
      </c>
      <c r="L3930" s="204">
        <v>477668.30900000001</v>
      </c>
    </row>
    <row r="3931" spans="1:12" x14ac:dyDescent="0.25">
      <c r="A3931" s="50" t="s">
        <v>4377</v>
      </c>
      <c r="B3931" s="50" t="s">
        <v>5503</v>
      </c>
      <c r="C3931" s="204">
        <v>1680624.746</v>
      </c>
      <c r="D3931" s="204">
        <v>1967777.487</v>
      </c>
      <c r="E3931" s="204">
        <v>2189889.3339999998</v>
      </c>
      <c r="F3931" s="204">
        <v>2356961.943</v>
      </c>
      <c r="G3931" s="204">
        <v>2541237.3139999998</v>
      </c>
      <c r="H3931" s="204">
        <v>2173719.781</v>
      </c>
      <c r="I3931" s="204">
        <v>2669957.1340000001</v>
      </c>
      <c r="J3931" s="204">
        <v>3466851.1290000002</v>
      </c>
      <c r="K3931" s="204">
        <v>3389154.855</v>
      </c>
      <c r="L3931" s="204">
        <v>3478261.4569999999</v>
      </c>
    </row>
    <row r="3932" spans="1:12" x14ac:dyDescent="0.25">
      <c r="A3932" s="50" t="s">
        <v>4378</v>
      </c>
      <c r="B3932" s="50" t="s">
        <v>5504</v>
      </c>
      <c r="C3932" s="204">
        <v>4084212.895</v>
      </c>
      <c r="D3932" s="204">
        <v>5233918.4859999996</v>
      </c>
      <c r="E3932" s="204">
        <v>7192230.0659999996</v>
      </c>
      <c r="F3932" s="204">
        <v>6479978.3420000002</v>
      </c>
      <c r="G3932" s="204">
        <v>7467668.2589999996</v>
      </c>
      <c r="H3932" s="204">
        <v>9502305.6180000007</v>
      </c>
      <c r="I3932" s="204">
        <v>13446389.878</v>
      </c>
      <c r="J3932" s="204">
        <v>17654257.802999999</v>
      </c>
      <c r="K3932" s="204">
        <v>16520976.043</v>
      </c>
      <c r="L3932" s="204">
        <v>14824213.658</v>
      </c>
    </row>
    <row r="3933" spans="1:12" x14ac:dyDescent="0.25">
      <c r="A3933" s="50" t="s">
        <v>40</v>
      </c>
      <c r="B3933" s="50" t="s">
        <v>5037</v>
      </c>
      <c r="C3933" s="204">
        <v>6222532.8370000003</v>
      </c>
      <c r="D3933" s="204">
        <v>8224123.2379999999</v>
      </c>
      <c r="E3933" s="204">
        <v>10245394.401000001</v>
      </c>
      <c r="F3933" s="204">
        <v>9625340.5590000004</v>
      </c>
      <c r="G3933" s="204">
        <v>9914441.4590000007</v>
      </c>
      <c r="H3933" s="204">
        <v>10173568.882999999</v>
      </c>
      <c r="I3933" s="204">
        <v>13823350.261</v>
      </c>
      <c r="J3933" s="204">
        <v>16627605.754000001</v>
      </c>
      <c r="K3933" s="204">
        <v>15444004.684</v>
      </c>
      <c r="L3933" s="204">
        <v>14640781.503</v>
      </c>
    </row>
    <row r="3934" spans="1:12" x14ac:dyDescent="0.25">
      <c r="A3934" s="50" t="s">
        <v>2359</v>
      </c>
      <c r="B3934" s="50" t="s">
        <v>5509</v>
      </c>
      <c r="C3934" s="204">
        <v>142574.28200000001</v>
      </c>
      <c r="D3934" s="204">
        <v>153889.073</v>
      </c>
      <c r="E3934" s="204">
        <v>190140.685</v>
      </c>
      <c r="F3934" s="204">
        <v>226380.51800000001</v>
      </c>
      <c r="G3934" s="204">
        <v>252779.45199999999</v>
      </c>
      <c r="H3934" s="204">
        <v>255955.755</v>
      </c>
      <c r="I3934" s="204">
        <v>260442.02600000001</v>
      </c>
      <c r="J3934" s="204">
        <v>287731.739</v>
      </c>
      <c r="K3934" s="204">
        <v>291730.69799999997</v>
      </c>
      <c r="L3934" s="204">
        <v>312599.24599999998</v>
      </c>
    </row>
    <row r="3935" spans="1:12" x14ac:dyDescent="0.25">
      <c r="A3935" s="50" t="s">
        <v>670</v>
      </c>
      <c r="B3935" s="50" t="s">
        <v>5510</v>
      </c>
      <c r="C3935" s="204">
        <v>500670.63299999997</v>
      </c>
      <c r="D3935" s="204">
        <v>509130.37099999998</v>
      </c>
      <c r="E3935" s="204">
        <v>629358.92299999995</v>
      </c>
      <c r="F3935" s="204">
        <v>829670.09400000004</v>
      </c>
      <c r="G3935" s="204">
        <v>930690.47100000002</v>
      </c>
      <c r="H3935" s="204">
        <v>874618.68799999997</v>
      </c>
      <c r="I3935" s="204">
        <v>1138491.257</v>
      </c>
      <c r="J3935" s="204">
        <v>1437047.541</v>
      </c>
      <c r="K3935" s="204">
        <v>1420376.827</v>
      </c>
      <c r="L3935" s="204">
        <v>1527467.62</v>
      </c>
    </row>
    <row r="3936" spans="1:12" x14ac:dyDescent="0.25">
      <c r="A3936" s="50" t="s">
        <v>3101</v>
      </c>
      <c r="B3936" s="50" t="s">
        <v>5513</v>
      </c>
      <c r="C3936" s="204">
        <v>160081.91</v>
      </c>
      <c r="D3936" s="204">
        <v>193986.217</v>
      </c>
      <c r="E3936" s="204">
        <v>249175.32500000001</v>
      </c>
      <c r="F3936" s="204">
        <v>345545.38199999998</v>
      </c>
      <c r="G3936" s="204">
        <v>375984.86099999998</v>
      </c>
      <c r="H3936" s="204">
        <v>439511.38799999998</v>
      </c>
      <c r="I3936" s="204">
        <v>719447.18500000006</v>
      </c>
      <c r="J3936" s="204">
        <v>827101.201</v>
      </c>
      <c r="K3936" s="204">
        <v>1077991.33</v>
      </c>
      <c r="L3936" s="204">
        <v>1036105.424</v>
      </c>
    </row>
    <row r="3937" spans="1:12" x14ac:dyDescent="0.25">
      <c r="A3937" s="50" t="s">
        <v>855</v>
      </c>
      <c r="B3937" s="50" t="s">
        <v>5514</v>
      </c>
      <c r="C3937" s="204">
        <v>565659.53200000001</v>
      </c>
      <c r="D3937" s="204">
        <v>568962.40399999998</v>
      </c>
      <c r="E3937" s="204">
        <v>687012.15099999995</v>
      </c>
      <c r="F3937" s="204">
        <v>784362.02800000005</v>
      </c>
      <c r="G3937" s="204">
        <v>915492.93799999997</v>
      </c>
      <c r="H3937" s="204">
        <v>767580.81400000001</v>
      </c>
      <c r="I3937" s="204">
        <v>843170.99600000004</v>
      </c>
      <c r="J3937" s="204">
        <v>1017069.998</v>
      </c>
      <c r="K3937" s="204">
        <v>979997.74699999997</v>
      </c>
      <c r="L3937" s="204">
        <v>1105405.0160000001</v>
      </c>
    </row>
    <row r="3938" spans="1:12" x14ac:dyDescent="0.25">
      <c r="A3938" s="50" t="s">
        <v>2025</v>
      </c>
      <c r="B3938" s="50" t="s">
        <v>5515</v>
      </c>
      <c r="C3938" s="204">
        <v>356683.08100000001</v>
      </c>
      <c r="D3938" s="204">
        <v>418140.74</v>
      </c>
      <c r="E3938" s="204">
        <v>446308.52600000001</v>
      </c>
      <c r="F3938" s="204">
        <v>384049.80800000002</v>
      </c>
      <c r="G3938" s="204">
        <v>489654.02600000001</v>
      </c>
      <c r="H3938" s="204">
        <v>486161.19300000003</v>
      </c>
      <c r="I3938" s="204">
        <v>550054.375</v>
      </c>
      <c r="J3938" s="204">
        <v>498932.19900000002</v>
      </c>
      <c r="K3938" s="204">
        <v>470937.72499999998</v>
      </c>
      <c r="L3938" s="204">
        <v>652587.43099999998</v>
      </c>
    </row>
    <row r="3939" spans="1:12" x14ac:dyDescent="0.25">
      <c r="A3939" s="50" t="s">
        <v>1581</v>
      </c>
      <c r="B3939" s="50" t="s">
        <v>5516</v>
      </c>
      <c r="C3939" s="204">
        <v>130596.056</v>
      </c>
      <c r="D3939" s="204">
        <v>156403.71900000001</v>
      </c>
      <c r="E3939" s="204">
        <v>147683.42499999999</v>
      </c>
      <c r="F3939" s="204">
        <v>145727.052</v>
      </c>
      <c r="G3939" s="204">
        <v>205939.46599999999</v>
      </c>
      <c r="H3939" s="204">
        <v>241190.00099999999</v>
      </c>
      <c r="I3939" s="204">
        <v>237126.00200000001</v>
      </c>
      <c r="J3939" s="204">
        <v>267675.82</v>
      </c>
      <c r="K3939" s="204">
        <v>317780.06900000002</v>
      </c>
      <c r="L3939" s="204">
        <v>351347.46899999998</v>
      </c>
    </row>
    <row r="3940" spans="1:12" x14ac:dyDescent="0.25">
      <c r="A3940" s="50" t="s">
        <v>467</v>
      </c>
      <c r="B3940" s="50" t="s">
        <v>5517</v>
      </c>
      <c r="C3940" s="204">
        <v>760085.125</v>
      </c>
      <c r="D3940" s="204">
        <v>791141.47499999998</v>
      </c>
      <c r="E3940" s="204">
        <v>799828.71200000006</v>
      </c>
      <c r="F3940" s="204">
        <v>857752.61300000001</v>
      </c>
      <c r="G3940" s="204">
        <v>981014.98499999999</v>
      </c>
      <c r="H3940" s="204">
        <v>884589.71299999999</v>
      </c>
      <c r="I3940" s="204">
        <v>961990.098</v>
      </c>
      <c r="J3940" s="204">
        <v>974736.745</v>
      </c>
      <c r="K3940" s="204">
        <v>968738.71200000006</v>
      </c>
      <c r="L3940" s="204">
        <v>1068177.8149999999</v>
      </c>
    </row>
    <row r="3941" spans="1:12" x14ac:dyDescent="0.25">
      <c r="A3941" s="50" t="s">
        <v>158</v>
      </c>
      <c r="B3941" s="50" t="s">
        <v>5518</v>
      </c>
      <c r="C3941" s="204">
        <v>4996510.6140000001</v>
      </c>
      <c r="D3941" s="204">
        <v>5270967.95</v>
      </c>
      <c r="E3941" s="204">
        <v>5584648.932</v>
      </c>
      <c r="F3941" s="204">
        <v>6386260.9009999996</v>
      </c>
      <c r="G3941" s="204">
        <v>7207268.3700000001</v>
      </c>
      <c r="H3941" s="204">
        <v>6939892.7529999996</v>
      </c>
      <c r="I3941" s="204">
        <v>7601407.0010000002</v>
      </c>
      <c r="J3941" s="204">
        <v>8633885.8920000009</v>
      </c>
      <c r="K3941" s="204">
        <v>8736094.3579999991</v>
      </c>
      <c r="L3941" s="204">
        <v>9774681.9969999995</v>
      </c>
    </row>
    <row r="3942" spans="1:12" x14ac:dyDescent="0.25">
      <c r="A3942" s="50" t="s">
        <v>3891</v>
      </c>
      <c r="B3942" s="50" t="s">
        <v>5023</v>
      </c>
      <c r="C3942" s="204">
        <v>2907942.0639999998</v>
      </c>
      <c r="D3942" s="204">
        <v>3608808.4</v>
      </c>
      <c r="E3942" s="204">
        <v>4106438.659</v>
      </c>
      <c r="F3942" s="204">
        <v>4513068.7779999999</v>
      </c>
      <c r="G3942" s="204">
        <v>5611712.1390000004</v>
      </c>
      <c r="H3942" s="204">
        <v>7960833.6809999999</v>
      </c>
      <c r="I3942" s="204">
        <v>7893926.148</v>
      </c>
      <c r="J3942" s="204">
        <v>9356224.4849999994</v>
      </c>
      <c r="K3942" s="204">
        <v>9997132.6030000001</v>
      </c>
      <c r="L3942" s="204">
        <v>7403646.8439999996</v>
      </c>
    </row>
    <row r="3943" spans="1:12" x14ac:dyDescent="0.25">
      <c r="A3943" s="50" t="s">
        <v>4022</v>
      </c>
      <c r="B3943" s="50" t="s">
        <v>5519</v>
      </c>
      <c r="C3943" s="204">
        <v>786862.09</v>
      </c>
      <c r="D3943" s="204">
        <v>806513.42200000002</v>
      </c>
      <c r="E3943" s="204">
        <v>953089.51500000001</v>
      </c>
      <c r="F3943" s="204">
        <v>1156579.4339999999</v>
      </c>
      <c r="G3943" s="204">
        <v>1377532.145</v>
      </c>
      <c r="H3943" s="204">
        <v>1626379.892</v>
      </c>
      <c r="I3943" s="204">
        <v>2117602.92</v>
      </c>
      <c r="J3943" s="204">
        <v>2280433.9169999999</v>
      </c>
      <c r="K3943" s="204">
        <v>1920076.5020000001</v>
      </c>
      <c r="L3943" s="204">
        <v>2189069.8709999998</v>
      </c>
    </row>
    <row r="3944" spans="1:12" x14ac:dyDescent="0.25">
      <c r="A3944" s="50" t="s">
        <v>604</v>
      </c>
      <c r="B3944" s="50" t="s">
        <v>5524</v>
      </c>
      <c r="C3944" s="204">
        <v>1991446.898</v>
      </c>
      <c r="D3944" s="204">
        <v>2211059.7030000002</v>
      </c>
      <c r="E3944" s="204">
        <v>2437330.0980000002</v>
      </c>
      <c r="F3944" s="204">
        <v>2895089.7859999998</v>
      </c>
      <c r="G3944" s="204">
        <v>3186207.3220000002</v>
      </c>
      <c r="H3944" s="204">
        <v>2871259.5869999998</v>
      </c>
      <c r="I3944" s="204">
        <v>3151100.1579999998</v>
      </c>
      <c r="J3944" s="204">
        <v>3607508.6009999998</v>
      </c>
      <c r="K3944" s="204">
        <v>3379896.3560000001</v>
      </c>
      <c r="L3944" s="204">
        <v>3826405.4789999998</v>
      </c>
    </row>
    <row r="3945" spans="1:12" x14ac:dyDescent="0.25">
      <c r="A3945" s="50" t="s">
        <v>571</v>
      </c>
      <c r="B3945" s="50" t="s">
        <v>5525</v>
      </c>
      <c r="C3945" s="204">
        <v>1847817.108</v>
      </c>
      <c r="D3945" s="204">
        <v>1958265.9669999999</v>
      </c>
      <c r="E3945" s="204">
        <v>2089963.42</v>
      </c>
      <c r="F3945" s="204">
        <v>2678106.4810000001</v>
      </c>
      <c r="G3945" s="204">
        <v>3147330.6370000001</v>
      </c>
      <c r="H3945" s="204">
        <v>2814454.1320000002</v>
      </c>
      <c r="I3945" s="204">
        <v>2900780.764</v>
      </c>
      <c r="J3945" s="204">
        <v>3451087.486</v>
      </c>
      <c r="K3945" s="204">
        <v>3678832.7620000001</v>
      </c>
      <c r="L3945" s="204">
        <v>4026114.0589999999</v>
      </c>
    </row>
    <row r="3946" spans="1:12" x14ac:dyDescent="0.25">
      <c r="A3946" s="50" t="s">
        <v>1162</v>
      </c>
      <c r="B3946" s="50" t="s">
        <v>5526</v>
      </c>
      <c r="C3946" s="204">
        <v>2177620.2969999998</v>
      </c>
      <c r="D3946" s="204">
        <v>2143086.7289999998</v>
      </c>
      <c r="E3946" s="204">
        <v>2223450.8450000002</v>
      </c>
      <c r="F3946" s="204">
        <v>2740270.7420000001</v>
      </c>
      <c r="G3946" s="204">
        <v>3149590.4730000002</v>
      </c>
      <c r="H3946" s="204">
        <v>3021603.18</v>
      </c>
      <c r="I3946" s="204">
        <v>3247606.2450000001</v>
      </c>
      <c r="J3946" s="204">
        <v>3672601.1880000001</v>
      </c>
      <c r="K3946" s="204">
        <v>3794219.5929999999</v>
      </c>
      <c r="L3946" s="204">
        <v>4150654.3769999999</v>
      </c>
    </row>
    <row r="3947" spans="1:12" x14ac:dyDescent="0.25">
      <c r="A3947" s="50" t="s">
        <v>383</v>
      </c>
      <c r="B3947" s="50" t="s">
        <v>5527</v>
      </c>
      <c r="C3947" s="204">
        <v>5289556.7520000003</v>
      </c>
      <c r="D3947" s="204">
        <v>5810291.4500000002</v>
      </c>
      <c r="E3947" s="204">
        <v>6581007.574</v>
      </c>
      <c r="F3947" s="204">
        <v>8098852.7340000002</v>
      </c>
      <c r="G3947" s="204">
        <v>9304017.9419999998</v>
      </c>
      <c r="H3947" s="204">
        <v>8818520.0429999996</v>
      </c>
      <c r="I3947" s="204">
        <v>9844425.4309999999</v>
      </c>
      <c r="J3947" s="204">
        <v>11689938.278999999</v>
      </c>
      <c r="K3947" s="204">
        <v>11956724.645</v>
      </c>
      <c r="L3947" s="204">
        <v>12865002.263</v>
      </c>
    </row>
    <row r="3948" spans="1:12" x14ac:dyDescent="0.25">
      <c r="A3948" s="50" t="s">
        <v>487</v>
      </c>
      <c r="B3948" s="50" t="s">
        <v>5528</v>
      </c>
      <c r="C3948" s="204">
        <v>1976182.348</v>
      </c>
      <c r="D3948" s="204">
        <v>2220458.7119999998</v>
      </c>
      <c r="E3948" s="204">
        <v>2591270.63</v>
      </c>
      <c r="F3948" s="204">
        <v>3234328.62</v>
      </c>
      <c r="G3948" s="204">
        <v>4464442.1909999996</v>
      </c>
      <c r="H3948" s="204">
        <v>4561531.1239999998</v>
      </c>
      <c r="I3948" s="204">
        <v>4832644.4359999998</v>
      </c>
      <c r="J3948" s="204">
        <v>5504222.0539999995</v>
      </c>
      <c r="K3948" s="204">
        <v>6104863.1730000004</v>
      </c>
      <c r="L3948" s="204">
        <v>7503517.0829999996</v>
      </c>
    </row>
    <row r="3949" spans="1:12" x14ac:dyDescent="0.25">
      <c r="A3949" s="50" t="s">
        <v>605</v>
      </c>
      <c r="B3949" s="50" t="s">
        <v>5529</v>
      </c>
      <c r="C3949" s="204">
        <v>1588582.5209999999</v>
      </c>
      <c r="D3949" s="204">
        <v>1758800.2350000001</v>
      </c>
      <c r="E3949" s="204">
        <v>1924438.645</v>
      </c>
      <c r="F3949" s="204">
        <v>2225732.1940000001</v>
      </c>
      <c r="G3949" s="204">
        <v>2622778.3930000002</v>
      </c>
      <c r="H3949" s="204">
        <v>2538822.65</v>
      </c>
      <c r="I3949" s="204">
        <v>2631542.412</v>
      </c>
      <c r="J3949" s="204">
        <v>3049213.7439999999</v>
      </c>
      <c r="K3949" s="204">
        <v>3141406.5189999999</v>
      </c>
      <c r="L3949" s="204">
        <v>3535233.3930000002</v>
      </c>
    </row>
    <row r="3950" spans="1:12" x14ac:dyDescent="0.25">
      <c r="A3950" s="50" t="s">
        <v>676</v>
      </c>
      <c r="B3950" s="50" t="s">
        <v>5530</v>
      </c>
      <c r="C3950" s="204">
        <v>3065481.145</v>
      </c>
      <c r="D3950" s="204">
        <v>3483049.9449999998</v>
      </c>
      <c r="E3950" s="204">
        <v>3468665.702</v>
      </c>
      <c r="F3950" s="204">
        <v>4086606.1809999999</v>
      </c>
      <c r="G3950" s="204">
        <v>4873309.1040000003</v>
      </c>
      <c r="H3950" s="204">
        <v>4210200.5489999996</v>
      </c>
      <c r="I3950" s="204">
        <v>4999961.6449999996</v>
      </c>
      <c r="J3950" s="204">
        <v>6328364.3590000002</v>
      </c>
      <c r="K3950" s="204">
        <v>6623877.1370000001</v>
      </c>
      <c r="L3950" s="204">
        <v>7595568.5039999997</v>
      </c>
    </row>
    <row r="3951" spans="1:12" x14ac:dyDescent="0.25">
      <c r="A3951" s="50" t="s">
        <v>2647</v>
      </c>
      <c r="B3951" s="50" t="s">
        <v>5531</v>
      </c>
      <c r="C3951" s="204">
        <v>299982.51400000002</v>
      </c>
      <c r="D3951" s="204">
        <v>322691.77799999999</v>
      </c>
      <c r="E3951" s="204">
        <v>330474.91600000003</v>
      </c>
      <c r="F3951" s="204">
        <v>402538.20600000001</v>
      </c>
      <c r="G3951" s="204">
        <v>478466.91200000001</v>
      </c>
      <c r="H3951" s="204">
        <v>461247.61499999999</v>
      </c>
      <c r="I3951" s="204">
        <v>434368.69400000002</v>
      </c>
      <c r="J3951" s="204">
        <v>486120.67599999998</v>
      </c>
      <c r="K3951" s="204">
        <v>475388.13799999998</v>
      </c>
      <c r="L3951" s="204">
        <v>510698.27</v>
      </c>
    </row>
    <row r="3952" spans="1:12" x14ac:dyDescent="0.25">
      <c r="A3952" s="50" t="s">
        <v>1022</v>
      </c>
      <c r="B3952" s="50" t="s">
        <v>5532</v>
      </c>
      <c r="C3952" s="204">
        <v>1764680.9369999999</v>
      </c>
      <c r="D3952" s="204">
        <v>1876878.28</v>
      </c>
      <c r="E3952" s="204">
        <v>1984430.2620000001</v>
      </c>
      <c r="F3952" s="204">
        <v>2387884.733</v>
      </c>
      <c r="G3952" s="204">
        <v>3476996.3390000002</v>
      </c>
      <c r="H3952" s="204">
        <v>3026345.5970000001</v>
      </c>
      <c r="I3952" s="204">
        <v>3057095.1090000002</v>
      </c>
      <c r="J3952" s="204">
        <v>3657164.3829999999</v>
      </c>
      <c r="K3952" s="204">
        <v>3723519.1869999999</v>
      </c>
      <c r="L3952" s="204">
        <v>4129575.3080000002</v>
      </c>
    </row>
    <row r="3953" spans="1:12" x14ac:dyDescent="0.25">
      <c r="A3953" s="50" t="s">
        <v>2156</v>
      </c>
      <c r="B3953" s="50" t="s">
        <v>5533</v>
      </c>
      <c r="C3953" s="204">
        <v>853372.63699999999</v>
      </c>
      <c r="D3953" s="204">
        <v>935864.59400000004</v>
      </c>
      <c r="E3953" s="204">
        <v>1068668.5419999999</v>
      </c>
      <c r="F3953" s="204">
        <v>1170138.0859999999</v>
      </c>
      <c r="G3953" s="204">
        <v>1298188.2450000001</v>
      </c>
      <c r="H3953" s="204">
        <v>1261788.27</v>
      </c>
      <c r="I3953" s="204">
        <v>1329786.2990000001</v>
      </c>
      <c r="J3953" s="204">
        <v>1442921.64</v>
      </c>
      <c r="K3953" s="204">
        <v>1427463.7209999999</v>
      </c>
      <c r="L3953" s="204">
        <v>1526371.6059999999</v>
      </c>
    </row>
    <row r="3954" spans="1:12" x14ac:dyDescent="0.25">
      <c r="A3954" s="50" t="s">
        <v>711</v>
      </c>
      <c r="B3954" s="50" t="s">
        <v>5534</v>
      </c>
      <c r="C3954" s="204">
        <v>979958.76</v>
      </c>
      <c r="D3954" s="204">
        <v>1065743.9669999999</v>
      </c>
      <c r="E3954" s="204">
        <v>1168814.385</v>
      </c>
      <c r="F3954" s="204">
        <v>1413244.26</v>
      </c>
      <c r="G3954" s="204">
        <v>1774919.8629999999</v>
      </c>
      <c r="H3954" s="204">
        <v>1760099.0049999999</v>
      </c>
      <c r="I3954" s="204">
        <v>1924181.2849999999</v>
      </c>
      <c r="J3954" s="204">
        <v>2287591.7059999998</v>
      </c>
      <c r="K3954" s="204">
        <v>2462977.014</v>
      </c>
      <c r="L3954" s="204">
        <v>2659139.872</v>
      </c>
    </row>
    <row r="3955" spans="1:12" x14ac:dyDescent="0.25">
      <c r="A3955" s="50" t="s">
        <v>3260</v>
      </c>
      <c r="B3955" s="50" t="s">
        <v>5536</v>
      </c>
      <c r="C3955" s="204">
        <v>41274.735000000001</v>
      </c>
      <c r="D3955" s="204">
        <v>42737.023999999998</v>
      </c>
      <c r="E3955" s="204">
        <v>39101.745000000003</v>
      </c>
      <c r="F3955" s="204">
        <v>41210.841999999997</v>
      </c>
      <c r="G3955" s="204">
        <v>44025.400999999998</v>
      </c>
      <c r="H3955" s="204">
        <v>44769.697999999997</v>
      </c>
      <c r="I3955" s="204">
        <v>56847.821000000004</v>
      </c>
      <c r="J3955" s="204">
        <v>70743.75</v>
      </c>
      <c r="K3955" s="204">
        <v>76222.596999999994</v>
      </c>
      <c r="L3955" s="204">
        <v>87310.606</v>
      </c>
    </row>
    <row r="3956" spans="1:12" x14ac:dyDescent="0.25">
      <c r="A3956" s="50" t="s">
        <v>298</v>
      </c>
      <c r="B3956" s="50" t="s">
        <v>5537</v>
      </c>
      <c r="C3956" s="204">
        <v>2373584.1740000001</v>
      </c>
      <c r="D3956" s="204">
        <v>2669894.7480000001</v>
      </c>
      <c r="E3956" s="204">
        <v>2981586.8879999998</v>
      </c>
      <c r="F3956" s="204">
        <v>3461510.9210000001</v>
      </c>
      <c r="G3956" s="204">
        <v>3903510.0410000002</v>
      </c>
      <c r="H3956" s="204">
        <v>4113081.8650000002</v>
      </c>
      <c r="I3956" s="204">
        <v>4174659.4980000001</v>
      </c>
      <c r="J3956" s="204">
        <v>4687728.0020000003</v>
      </c>
      <c r="K3956" s="204">
        <v>4577125.6619999995</v>
      </c>
      <c r="L3956" s="204">
        <v>4731682.5669999998</v>
      </c>
    </row>
    <row r="3957" spans="1:12" x14ac:dyDescent="0.25">
      <c r="A3957" s="50" t="s">
        <v>373</v>
      </c>
      <c r="B3957" s="50" t="s">
        <v>5540</v>
      </c>
      <c r="C3957" s="204">
        <v>421165.16</v>
      </c>
      <c r="D3957" s="204">
        <v>510522.08500000002</v>
      </c>
      <c r="E3957" s="204">
        <v>594229.82200000004</v>
      </c>
      <c r="F3957" s="204">
        <v>681609.44799999997</v>
      </c>
      <c r="G3957" s="204">
        <v>820404.67700000003</v>
      </c>
      <c r="H3957" s="204">
        <v>789623.12899999996</v>
      </c>
      <c r="I3957" s="204">
        <v>936599.12699999998</v>
      </c>
      <c r="J3957" s="204">
        <v>1107247.6680000001</v>
      </c>
      <c r="K3957" s="204">
        <v>984694.34400000004</v>
      </c>
      <c r="L3957" s="204">
        <v>1084268.915</v>
      </c>
    </row>
    <row r="3958" spans="1:12" x14ac:dyDescent="0.25">
      <c r="A3958" s="50" t="s">
        <v>1107</v>
      </c>
      <c r="B3958" s="50" t="s">
        <v>5541</v>
      </c>
      <c r="C3958" s="204">
        <v>226417.005</v>
      </c>
      <c r="D3958" s="204">
        <v>233730.72099999999</v>
      </c>
      <c r="E3958" s="204">
        <v>233549.916</v>
      </c>
      <c r="F3958" s="204">
        <v>276929.88299999997</v>
      </c>
      <c r="G3958" s="204">
        <v>302574.11</v>
      </c>
      <c r="H3958" s="204">
        <v>270890.78499999997</v>
      </c>
      <c r="I3958" s="204">
        <v>344800.69199999998</v>
      </c>
      <c r="J3958" s="204">
        <v>397895.125</v>
      </c>
      <c r="K3958" s="204">
        <v>429791.73200000002</v>
      </c>
      <c r="L3958" s="204">
        <v>442918.21799999999</v>
      </c>
    </row>
    <row r="3959" spans="1:12" x14ac:dyDescent="0.25">
      <c r="A3959" s="50" t="s">
        <v>2474</v>
      </c>
      <c r="B3959" s="50" t="s">
        <v>5542</v>
      </c>
      <c r="C3959" s="204">
        <v>159774.68299999999</v>
      </c>
      <c r="D3959" s="204">
        <v>202235.85500000001</v>
      </c>
      <c r="E3959" s="204">
        <v>218100.96799999999</v>
      </c>
      <c r="F3959" s="204">
        <v>229795.75899999999</v>
      </c>
      <c r="G3959" s="204">
        <v>262509.29700000002</v>
      </c>
      <c r="H3959" s="204">
        <v>236083.78200000001</v>
      </c>
      <c r="I3959" s="204">
        <v>240437.38399999999</v>
      </c>
      <c r="J3959" s="204">
        <v>269420.647</v>
      </c>
      <c r="K3959" s="204">
        <v>259713.79300000001</v>
      </c>
      <c r="L3959" s="204">
        <v>285481.40999999997</v>
      </c>
    </row>
    <row r="3960" spans="1:12" x14ac:dyDescent="0.25">
      <c r="A3960" s="50" t="s">
        <v>10043</v>
      </c>
      <c r="B3960" s="50" t="s">
        <v>10044</v>
      </c>
      <c r="C3960" s="204">
        <v>5407752.0290000001</v>
      </c>
      <c r="D3960" s="204">
        <v>5785965.54</v>
      </c>
      <c r="E3960" s="204">
        <v>6309565.0930000003</v>
      </c>
      <c r="F3960" s="204">
        <v>6858920.2319999998</v>
      </c>
      <c r="G3960" s="204">
        <v>8243676.8459999999</v>
      </c>
      <c r="H3960" s="204">
        <v>7757384.6220000004</v>
      </c>
      <c r="I3960" s="204">
        <v>8293467.1459999997</v>
      </c>
      <c r="J3960" s="204">
        <v>9762741.7850000001</v>
      </c>
      <c r="K3960" s="204">
        <v>9887586.0419999994</v>
      </c>
      <c r="L3960" s="204">
        <v>10838282.220000001</v>
      </c>
    </row>
    <row r="3961" spans="1:12" x14ac:dyDescent="0.25">
      <c r="A3961" s="50" t="s">
        <v>1481</v>
      </c>
      <c r="B3961" s="50" t="s">
        <v>5545</v>
      </c>
      <c r="C3961" s="204">
        <v>355082.47100000002</v>
      </c>
      <c r="D3961" s="204">
        <v>374127.92099999997</v>
      </c>
      <c r="E3961" s="204">
        <v>379133.10200000001</v>
      </c>
      <c r="F3961" s="204">
        <v>442634.66800000001</v>
      </c>
      <c r="G3961" s="204">
        <v>498578.57</v>
      </c>
      <c r="H3961" s="204">
        <v>469224.74800000002</v>
      </c>
      <c r="I3961" s="204">
        <v>483125.82199999999</v>
      </c>
      <c r="J3961" s="204">
        <v>548426.59100000001</v>
      </c>
      <c r="K3961" s="204">
        <v>577946.84100000001</v>
      </c>
      <c r="L3961" s="204">
        <v>653731.87300000002</v>
      </c>
    </row>
    <row r="3962" spans="1:12" x14ac:dyDescent="0.25">
      <c r="A3962" s="50" t="s">
        <v>328</v>
      </c>
      <c r="B3962" s="50" t="s">
        <v>5546</v>
      </c>
      <c r="C3962" s="204">
        <v>7555712.1540000001</v>
      </c>
      <c r="D3962" s="204">
        <v>8304589.4740000004</v>
      </c>
      <c r="E3962" s="204">
        <v>9338493.4269999992</v>
      </c>
      <c r="F3962" s="204">
        <v>11153045.77</v>
      </c>
      <c r="G3962" s="204">
        <v>13024486.262</v>
      </c>
      <c r="H3962" s="204">
        <v>12281166.914999999</v>
      </c>
      <c r="I3962" s="204">
        <v>13173694.842</v>
      </c>
      <c r="J3962" s="204">
        <v>15274662.665999999</v>
      </c>
      <c r="K3962" s="204">
        <v>15957848.642000001</v>
      </c>
      <c r="L3962" s="204">
        <v>17650053.171999998</v>
      </c>
    </row>
    <row r="3963" spans="1:12" x14ac:dyDescent="0.25">
      <c r="A3963" s="50" t="s">
        <v>2820</v>
      </c>
      <c r="B3963" s="50" t="s">
        <v>5547</v>
      </c>
      <c r="C3963" s="204">
        <v>308907.033</v>
      </c>
      <c r="D3963" s="204">
        <v>318783.33899999998</v>
      </c>
      <c r="E3963" s="204">
        <v>354822.03100000002</v>
      </c>
      <c r="F3963" s="204">
        <v>405254.50199999998</v>
      </c>
      <c r="G3963" s="204">
        <v>492584.26</v>
      </c>
      <c r="H3963" s="204">
        <v>546608.97499999998</v>
      </c>
      <c r="I3963" s="204">
        <v>492871.38900000002</v>
      </c>
      <c r="J3963" s="204">
        <v>521356.03600000002</v>
      </c>
      <c r="K3963" s="204">
        <v>536408.94799999997</v>
      </c>
      <c r="L3963" s="204">
        <v>593995.86600000004</v>
      </c>
    </row>
    <row r="3964" spans="1:12" x14ac:dyDescent="0.25">
      <c r="A3964" s="50" t="s">
        <v>356</v>
      </c>
      <c r="B3964" s="50" t="s">
        <v>5548</v>
      </c>
      <c r="C3964" s="204">
        <v>698604.00100000005</v>
      </c>
      <c r="D3964" s="204">
        <v>758669.18700000003</v>
      </c>
      <c r="E3964" s="204">
        <v>830505.51500000001</v>
      </c>
      <c r="F3964" s="204">
        <v>988545.08</v>
      </c>
      <c r="G3964" s="204">
        <v>1068623.534</v>
      </c>
      <c r="H3964" s="204">
        <v>1068488.243</v>
      </c>
      <c r="I3964" s="204">
        <v>1161761.1499999999</v>
      </c>
      <c r="J3964" s="204">
        <v>1271313.3740000001</v>
      </c>
      <c r="K3964" s="204">
        <v>1237210.453</v>
      </c>
      <c r="L3964" s="204">
        <v>1335961.42</v>
      </c>
    </row>
    <row r="3965" spans="1:12" x14ac:dyDescent="0.25">
      <c r="A3965" s="50" t="s">
        <v>1953</v>
      </c>
      <c r="B3965" s="50" t="s">
        <v>5549</v>
      </c>
      <c r="C3965" s="204">
        <v>747382.34699999995</v>
      </c>
      <c r="D3965" s="204">
        <v>736911.92700000003</v>
      </c>
      <c r="E3965" s="204">
        <v>788753.05299999996</v>
      </c>
      <c r="F3965" s="204">
        <v>979566.58400000003</v>
      </c>
      <c r="G3965" s="204">
        <v>1252682.49</v>
      </c>
      <c r="H3965" s="204">
        <v>1270243.1189999999</v>
      </c>
      <c r="I3965" s="204">
        <v>1259606.9620000001</v>
      </c>
      <c r="J3965" s="204">
        <v>1317605.0870000001</v>
      </c>
      <c r="K3965" s="204">
        <v>1303218.0930000001</v>
      </c>
      <c r="L3965" s="204">
        <v>1430698.9609999999</v>
      </c>
    </row>
    <row r="3966" spans="1:12" x14ac:dyDescent="0.25">
      <c r="A3966" s="50" t="s">
        <v>1985</v>
      </c>
      <c r="B3966" s="50" t="s">
        <v>5550</v>
      </c>
      <c r="C3966" s="204">
        <v>1546096.2169999999</v>
      </c>
      <c r="D3966" s="204">
        <v>1612925.078</v>
      </c>
      <c r="E3966" s="204">
        <v>1731621.6810000001</v>
      </c>
      <c r="F3966" s="204">
        <v>2087696.591</v>
      </c>
      <c r="G3966" s="204">
        <v>2926313.8969999999</v>
      </c>
      <c r="H3966" s="204">
        <v>2992671.719</v>
      </c>
      <c r="I3966" s="204">
        <v>2940786.1439999999</v>
      </c>
      <c r="J3966" s="204">
        <v>3187172.55</v>
      </c>
      <c r="K3966" s="204">
        <v>2759314.7960000001</v>
      </c>
      <c r="L3966" s="204">
        <v>3143989.662</v>
      </c>
    </row>
    <row r="3967" spans="1:12" x14ac:dyDescent="0.25">
      <c r="A3967" s="50" t="s">
        <v>4379</v>
      </c>
      <c r="B3967" s="50" t="s">
        <v>5552</v>
      </c>
      <c r="C3967" s="204">
        <v>30203.574000000001</v>
      </c>
      <c r="D3967" s="204">
        <v>20043.806</v>
      </c>
      <c r="E3967" s="204">
        <v>21710.083999999999</v>
      </c>
      <c r="F3967" s="204">
        <v>23428.651999999998</v>
      </c>
      <c r="G3967" s="204">
        <v>21721.949000000001</v>
      </c>
      <c r="H3967" s="204">
        <v>17773.674999999999</v>
      </c>
      <c r="I3967" s="204">
        <v>18935.048999999999</v>
      </c>
      <c r="J3967" s="204">
        <v>25418.076000000001</v>
      </c>
      <c r="K3967" s="204">
        <v>581.99599999999998</v>
      </c>
      <c r="L3967" s="204">
        <v>1832.511</v>
      </c>
    </row>
    <row r="3968" spans="1:12" x14ac:dyDescent="0.25">
      <c r="A3968" s="50" t="s">
        <v>1111</v>
      </c>
      <c r="B3968" s="50" t="s">
        <v>5554</v>
      </c>
      <c r="C3968" s="204">
        <v>3121723.6260000002</v>
      </c>
      <c r="D3968" s="204">
        <v>3028133.9040000001</v>
      </c>
      <c r="E3968" s="204">
        <v>3531750.2110000001</v>
      </c>
      <c r="F3968" s="204">
        <v>4554462.7419999996</v>
      </c>
      <c r="G3968" s="204">
        <v>4726760.5240000002</v>
      </c>
      <c r="H3968" s="204">
        <v>4746312.2029999997</v>
      </c>
      <c r="I3968" s="204">
        <v>4848582.95</v>
      </c>
      <c r="J3968" s="204">
        <v>5626622.2199999997</v>
      </c>
      <c r="K3968" s="204">
        <v>5605261.8739999998</v>
      </c>
      <c r="L3968" s="204">
        <v>6394327.9400000004</v>
      </c>
    </row>
    <row r="3969" spans="1:12" x14ac:dyDescent="0.25">
      <c r="A3969" s="50" t="s">
        <v>1306</v>
      </c>
      <c r="B3969" s="50" t="s">
        <v>5555</v>
      </c>
      <c r="C3969" s="204">
        <v>442184.478</v>
      </c>
      <c r="D3969" s="204">
        <v>540488.91899999999</v>
      </c>
      <c r="E3969" s="204">
        <v>623214.13500000001</v>
      </c>
      <c r="F3969" s="204">
        <v>688100.50699999998</v>
      </c>
      <c r="G3969" s="204">
        <v>703103.30900000001</v>
      </c>
      <c r="H3969" s="204">
        <v>686114.946</v>
      </c>
      <c r="I3969" s="204">
        <v>830420.95299999998</v>
      </c>
      <c r="J3969" s="204">
        <v>1052351.007</v>
      </c>
      <c r="K3969" s="204">
        <v>1072056.0009999999</v>
      </c>
      <c r="L3969" s="204">
        <v>1168297.6070000001</v>
      </c>
    </row>
    <row r="3970" spans="1:12" x14ac:dyDescent="0.25">
      <c r="A3970" s="50" t="s">
        <v>1584</v>
      </c>
      <c r="B3970" s="50" t="s">
        <v>5556</v>
      </c>
      <c r="C3970" s="204">
        <v>39637.783000000003</v>
      </c>
      <c r="D3970" s="204">
        <v>48642.328999999998</v>
      </c>
      <c r="E3970" s="204">
        <v>60099.750999999997</v>
      </c>
      <c r="F3970" s="204">
        <v>79700.062999999995</v>
      </c>
      <c r="G3970" s="204">
        <v>87144.482999999993</v>
      </c>
      <c r="H3970" s="204">
        <v>79866.308999999994</v>
      </c>
      <c r="I3970" s="204">
        <v>91199.209000000003</v>
      </c>
      <c r="J3970" s="204">
        <v>87306.892999999996</v>
      </c>
      <c r="K3970" s="204">
        <v>90674.3</v>
      </c>
      <c r="L3970" s="204">
        <v>101088.17</v>
      </c>
    </row>
    <row r="3971" spans="1:12" x14ac:dyDescent="0.25">
      <c r="A3971" s="50" t="s">
        <v>307</v>
      </c>
      <c r="B3971" s="50" t="s">
        <v>5557</v>
      </c>
      <c r="C3971" s="204">
        <v>1262806.6780000001</v>
      </c>
      <c r="D3971" s="204">
        <v>1361256.4029999999</v>
      </c>
      <c r="E3971" s="204">
        <v>1533242.7039999999</v>
      </c>
      <c r="F3971" s="204">
        <v>1768747.412</v>
      </c>
      <c r="G3971" s="204">
        <v>1934665.4369999999</v>
      </c>
      <c r="H3971" s="204">
        <v>1884905.652</v>
      </c>
      <c r="I3971" s="204">
        <v>1902704.7579999999</v>
      </c>
      <c r="J3971" s="204">
        <v>2237649.7969999998</v>
      </c>
      <c r="K3971" s="204">
        <v>2167410.048</v>
      </c>
      <c r="L3971" s="204">
        <v>2244540.8840000001</v>
      </c>
    </row>
    <row r="3972" spans="1:12" x14ac:dyDescent="0.25">
      <c r="A3972" s="50" t="s">
        <v>1677</v>
      </c>
      <c r="B3972" s="50" t="s">
        <v>5558</v>
      </c>
      <c r="C3972" s="204">
        <v>210756.978</v>
      </c>
      <c r="D3972" s="204">
        <v>244618.24600000001</v>
      </c>
      <c r="E3972" s="204">
        <v>254351.81200000001</v>
      </c>
      <c r="F3972" s="204">
        <v>293312.40299999999</v>
      </c>
      <c r="G3972" s="204">
        <v>342419.33500000002</v>
      </c>
      <c r="H3972" s="204">
        <v>293938.43099999998</v>
      </c>
      <c r="I3972" s="204">
        <v>307549.52100000001</v>
      </c>
      <c r="J3972" s="204">
        <v>327492.91100000002</v>
      </c>
      <c r="K3972" s="204">
        <v>322724.85200000001</v>
      </c>
      <c r="L3972" s="204">
        <v>346066.08500000002</v>
      </c>
    </row>
    <row r="3973" spans="1:12" x14ac:dyDescent="0.25">
      <c r="A3973" s="50" t="s">
        <v>1281</v>
      </c>
      <c r="B3973" s="50" t="s">
        <v>5559</v>
      </c>
      <c r="C3973" s="204">
        <v>238442.19200000001</v>
      </c>
      <c r="D3973" s="204">
        <v>267524.09399999998</v>
      </c>
      <c r="E3973" s="204">
        <v>262880.05900000001</v>
      </c>
      <c r="F3973" s="204">
        <v>403047.30499999999</v>
      </c>
      <c r="G3973" s="204">
        <v>468449.29100000003</v>
      </c>
      <c r="H3973" s="204">
        <v>432716.321</v>
      </c>
      <c r="I3973" s="204">
        <v>460860.516</v>
      </c>
      <c r="J3973" s="204">
        <v>521537.62800000003</v>
      </c>
      <c r="K3973" s="204">
        <v>517501.92700000003</v>
      </c>
      <c r="L3973" s="204">
        <v>575574.74699999997</v>
      </c>
    </row>
    <row r="3974" spans="1:12" x14ac:dyDescent="0.25">
      <c r="A3974" s="50" t="s">
        <v>833</v>
      </c>
      <c r="B3974" s="50" t="s">
        <v>5560</v>
      </c>
      <c r="C3974" s="204">
        <v>226687.69099999999</v>
      </c>
      <c r="D3974" s="204">
        <v>243029.527</v>
      </c>
      <c r="E3974" s="204">
        <v>257988.75</v>
      </c>
      <c r="F3974" s="204">
        <v>303909.049</v>
      </c>
      <c r="G3974" s="204">
        <v>346920.40299999999</v>
      </c>
      <c r="H3974" s="204">
        <v>325683.72399999999</v>
      </c>
      <c r="I3974" s="204">
        <v>326383.46100000001</v>
      </c>
      <c r="J3974" s="204">
        <v>331735.55</v>
      </c>
      <c r="K3974" s="204">
        <v>296321.04100000003</v>
      </c>
      <c r="L3974" s="204">
        <v>363852.973</v>
      </c>
    </row>
    <row r="3975" spans="1:12" x14ac:dyDescent="0.25">
      <c r="A3975" s="50" t="s">
        <v>2554</v>
      </c>
      <c r="B3975" s="50" t="s">
        <v>5562</v>
      </c>
      <c r="C3975" s="204">
        <v>982750.91799999995</v>
      </c>
      <c r="D3975" s="204">
        <v>1083975.0759999999</v>
      </c>
      <c r="E3975" s="204">
        <v>1190032.463</v>
      </c>
      <c r="F3975" s="204">
        <v>1456388.7779999999</v>
      </c>
      <c r="G3975" s="204">
        <v>1715135.524</v>
      </c>
      <c r="H3975" s="204">
        <v>1572082.8570000001</v>
      </c>
      <c r="I3975" s="204">
        <v>1685362.9709999999</v>
      </c>
      <c r="J3975" s="204">
        <v>1778659.5919999999</v>
      </c>
      <c r="K3975" s="204">
        <v>1727354.7339999999</v>
      </c>
      <c r="L3975" s="204">
        <v>1839569.9580000001</v>
      </c>
    </row>
    <row r="3976" spans="1:12" x14ac:dyDescent="0.25">
      <c r="A3976" s="50" t="s">
        <v>2712</v>
      </c>
      <c r="B3976" s="50" t="s">
        <v>5563</v>
      </c>
      <c r="C3976" s="204">
        <v>542602.82700000005</v>
      </c>
      <c r="D3976" s="204">
        <v>558389.79399999999</v>
      </c>
      <c r="E3976" s="204">
        <v>610627.25399999996</v>
      </c>
      <c r="F3976" s="204">
        <v>749746.36800000002</v>
      </c>
      <c r="G3976" s="204">
        <v>831745.94700000004</v>
      </c>
      <c r="H3976" s="204">
        <v>782335.84699999995</v>
      </c>
      <c r="I3976" s="204">
        <v>826229.29500000004</v>
      </c>
      <c r="J3976" s="204">
        <v>911191.99300000002</v>
      </c>
      <c r="K3976" s="204">
        <v>941415.72900000005</v>
      </c>
      <c r="L3976" s="204">
        <v>1097255.6059999999</v>
      </c>
    </row>
    <row r="3977" spans="1:12" x14ac:dyDescent="0.25">
      <c r="A3977" s="50" t="s">
        <v>4516</v>
      </c>
      <c r="B3977" s="50" t="s">
        <v>5564</v>
      </c>
      <c r="C3977" s="204">
        <v>1739430.19</v>
      </c>
      <c r="D3977" s="204">
        <v>1933088.69</v>
      </c>
      <c r="E3977" s="204">
        <v>2107086.0559999999</v>
      </c>
      <c r="F3977" s="204">
        <v>2102042.6839999999</v>
      </c>
      <c r="G3977" s="204">
        <v>2324873.0589999999</v>
      </c>
      <c r="H3977" s="204">
        <v>2250884.6430000002</v>
      </c>
      <c r="I3977" s="204">
        <v>2484370.3640000001</v>
      </c>
      <c r="J3977" s="204">
        <v>2900740.7030000002</v>
      </c>
      <c r="K3977" s="204">
        <v>3086651.02</v>
      </c>
      <c r="L3977" s="204">
        <v>3488183.5729999999</v>
      </c>
    </row>
    <row r="3978" spans="1:12" x14ac:dyDescent="0.25">
      <c r="A3978" s="50" t="s">
        <v>1438</v>
      </c>
      <c r="B3978" s="50" t="s">
        <v>5565</v>
      </c>
      <c r="C3978" s="204">
        <v>303652.58</v>
      </c>
      <c r="D3978" s="204">
        <v>354059.95799999998</v>
      </c>
      <c r="E3978" s="204">
        <v>469525.09</v>
      </c>
      <c r="F3978" s="204">
        <v>672017.20600000001</v>
      </c>
      <c r="G3978" s="204">
        <v>531372.47499999998</v>
      </c>
      <c r="H3978" s="204">
        <v>438614.11599999998</v>
      </c>
      <c r="I3978" s="204">
        <v>513600.93699999998</v>
      </c>
      <c r="J3978" s="204">
        <v>603046.19299999997</v>
      </c>
      <c r="K3978" s="204">
        <v>649527.47699999996</v>
      </c>
      <c r="L3978" s="204">
        <v>744697.95600000001</v>
      </c>
    </row>
    <row r="3979" spans="1:12" x14ac:dyDescent="0.25">
      <c r="A3979" s="50" t="s">
        <v>1654</v>
      </c>
      <c r="B3979" s="50" t="s">
        <v>5566</v>
      </c>
      <c r="C3979" s="204">
        <v>118052.611</v>
      </c>
      <c r="D3979" s="204">
        <v>140295.48499999999</v>
      </c>
      <c r="E3979" s="204">
        <v>200588.29699999999</v>
      </c>
      <c r="F3979" s="204">
        <v>309216.95500000002</v>
      </c>
      <c r="G3979" s="204">
        <v>305734.05699999997</v>
      </c>
      <c r="H3979" s="204">
        <v>203506.277</v>
      </c>
      <c r="I3979" s="204">
        <v>239663.03599999999</v>
      </c>
      <c r="J3979" s="204">
        <v>271373.34899999999</v>
      </c>
      <c r="K3979" s="204">
        <v>284332.02799999999</v>
      </c>
      <c r="L3979" s="204">
        <v>350744.20699999999</v>
      </c>
    </row>
    <row r="3980" spans="1:12" x14ac:dyDescent="0.25">
      <c r="A3980" s="50" t="s">
        <v>1282</v>
      </c>
      <c r="B3980" s="50" t="s">
        <v>5567</v>
      </c>
      <c r="C3980" s="204">
        <v>70438.231</v>
      </c>
      <c r="D3980" s="204">
        <v>70641.387000000002</v>
      </c>
      <c r="E3980" s="204">
        <v>81439.736000000004</v>
      </c>
      <c r="F3980" s="204">
        <v>95987.831999999995</v>
      </c>
      <c r="G3980" s="204">
        <v>109572.34299999999</v>
      </c>
      <c r="H3980" s="204">
        <v>104618.849</v>
      </c>
      <c r="I3980" s="204">
        <v>108408.41499999999</v>
      </c>
      <c r="J3980" s="204">
        <v>109191.901</v>
      </c>
      <c r="K3980" s="204">
        <v>116539.91800000001</v>
      </c>
      <c r="L3980" s="204">
        <v>116276.356</v>
      </c>
    </row>
    <row r="3981" spans="1:12" x14ac:dyDescent="0.25">
      <c r="A3981" s="50" t="s">
        <v>443</v>
      </c>
      <c r="B3981" s="50" t="s">
        <v>5568</v>
      </c>
      <c r="C3981" s="204">
        <v>1149833.02</v>
      </c>
      <c r="D3981" s="204">
        <v>1286958.5</v>
      </c>
      <c r="E3981" s="204">
        <v>1441050.679</v>
      </c>
      <c r="F3981" s="204">
        <v>1777308.206</v>
      </c>
      <c r="G3981" s="204">
        <v>2095218.8149999999</v>
      </c>
      <c r="H3981" s="204">
        <v>1780226.7279999999</v>
      </c>
      <c r="I3981" s="204">
        <v>2017141.21</v>
      </c>
      <c r="J3981" s="204">
        <v>2286315.9739999999</v>
      </c>
      <c r="K3981" s="204">
        <v>2377411.2319999998</v>
      </c>
      <c r="L3981" s="204">
        <v>2628918.264</v>
      </c>
    </row>
    <row r="3982" spans="1:12" x14ac:dyDescent="0.25">
      <c r="A3982" s="50" t="s">
        <v>633</v>
      </c>
      <c r="B3982" s="50" t="s">
        <v>5569</v>
      </c>
      <c r="C3982" s="204">
        <v>763788.06700000004</v>
      </c>
      <c r="D3982" s="204">
        <v>846576.74</v>
      </c>
      <c r="E3982" s="204">
        <v>999387.98499999999</v>
      </c>
      <c r="F3982" s="204">
        <v>1234120.6229999999</v>
      </c>
      <c r="G3982" s="204">
        <v>1487584.767</v>
      </c>
      <c r="H3982" s="204">
        <v>1329134.0649999999</v>
      </c>
      <c r="I3982" s="204">
        <v>1472301.2290000001</v>
      </c>
      <c r="J3982" s="204">
        <v>1888284.9169999999</v>
      </c>
      <c r="K3982" s="204">
        <v>2225687.861</v>
      </c>
      <c r="L3982" s="204">
        <v>2199585.8480000002</v>
      </c>
    </row>
    <row r="3983" spans="1:12" x14ac:dyDescent="0.25">
      <c r="A3983" s="50" t="s">
        <v>1471</v>
      </c>
      <c r="B3983" s="50" t="s">
        <v>5570</v>
      </c>
      <c r="C3983" s="204">
        <v>1183659.247</v>
      </c>
      <c r="D3983" s="204">
        <v>1574557.4739999999</v>
      </c>
      <c r="E3983" s="204">
        <v>1631247.2150000001</v>
      </c>
      <c r="F3983" s="204">
        <v>1920885.0430000001</v>
      </c>
      <c r="G3983" s="204">
        <v>2244267.7650000001</v>
      </c>
      <c r="H3983" s="204">
        <v>1946166.047</v>
      </c>
      <c r="I3983" s="204">
        <v>2303569.9199999999</v>
      </c>
      <c r="J3983" s="204">
        <v>2635037.665</v>
      </c>
      <c r="K3983" s="204">
        <v>2901250.8629999999</v>
      </c>
      <c r="L3983" s="204">
        <v>3298876.0660000001</v>
      </c>
    </row>
    <row r="3984" spans="1:12" x14ac:dyDescent="0.25">
      <c r="A3984" s="50" t="s">
        <v>2553</v>
      </c>
      <c r="B3984" s="50" t="s">
        <v>5571</v>
      </c>
      <c r="C3984" s="204">
        <v>697402.33700000006</v>
      </c>
      <c r="D3984" s="204">
        <v>777654.29</v>
      </c>
      <c r="E3984" s="204">
        <v>820570.28799999994</v>
      </c>
      <c r="F3984" s="204">
        <v>861659.24199999997</v>
      </c>
      <c r="G3984" s="204">
        <v>1157052.818</v>
      </c>
      <c r="H3984" s="204">
        <v>907312.42099999997</v>
      </c>
      <c r="I3984" s="204">
        <v>940768.00699999998</v>
      </c>
      <c r="J3984" s="204">
        <v>1244701.2960000001</v>
      </c>
      <c r="K3984" s="204">
        <v>1086607.743</v>
      </c>
      <c r="L3984" s="204">
        <v>1067352.6740000001</v>
      </c>
    </row>
    <row r="3985" spans="1:12" x14ac:dyDescent="0.25">
      <c r="A3985" s="50" t="s">
        <v>2259</v>
      </c>
      <c r="B3985" s="50" t="s">
        <v>5572</v>
      </c>
      <c r="C3985" s="204">
        <v>376106.89299999998</v>
      </c>
      <c r="D3985" s="204">
        <v>441701.38699999999</v>
      </c>
      <c r="E3985" s="204">
        <v>499272.58899999998</v>
      </c>
      <c r="F3985" s="204">
        <v>579103.20499999996</v>
      </c>
      <c r="G3985" s="204">
        <v>616187.73800000001</v>
      </c>
      <c r="H3985" s="204">
        <v>616188.01199999999</v>
      </c>
      <c r="I3985" s="204">
        <v>631151.06099999999</v>
      </c>
      <c r="J3985" s="204">
        <v>838192.96</v>
      </c>
      <c r="K3985" s="204">
        <v>899123.77300000004</v>
      </c>
      <c r="L3985" s="204">
        <v>784580.48199999996</v>
      </c>
    </row>
    <row r="3986" spans="1:12" x14ac:dyDescent="0.25">
      <c r="A3986" s="50" t="s">
        <v>127</v>
      </c>
      <c r="B3986" s="50" t="s">
        <v>5576</v>
      </c>
      <c r="C3986" s="204">
        <v>602164.799</v>
      </c>
      <c r="D3986" s="204">
        <v>616283.62699999998</v>
      </c>
      <c r="E3986" s="204">
        <v>691187.64300000004</v>
      </c>
      <c r="F3986" s="204">
        <v>891986.245</v>
      </c>
      <c r="G3986" s="204">
        <v>976606.86199999996</v>
      </c>
      <c r="H3986" s="204">
        <v>807398.56900000002</v>
      </c>
      <c r="I3986" s="204">
        <v>846353.05099999998</v>
      </c>
      <c r="J3986" s="204">
        <v>956933.50899999996</v>
      </c>
      <c r="K3986" s="204">
        <v>931250.36</v>
      </c>
      <c r="L3986" s="204">
        <v>968723.90899999999</v>
      </c>
    </row>
    <row r="3987" spans="1:12" x14ac:dyDescent="0.25">
      <c r="A3987" s="50" t="s">
        <v>3113</v>
      </c>
      <c r="B3987" s="50" t="s">
        <v>5577</v>
      </c>
      <c r="C3987" s="204">
        <v>189208.304</v>
      </c>
      <c r="D3987" s="204">
        <v>191546.72899999999</v>
      </c>
      <c r="E3987" s="204">
        <v>196963.37700000001</v>
      </c>
      <c r="F3987" s="204">
        <v>245851.954</v>
      </c>
      <c r="G3987" s="204">
        <v>273205.54200000002</v>
      </c>
      <c r="H3987" s="204">
        <v>210532.12</v>
      </c>
      <c r="I3987" s="204">
        <v>218856.128</v>
      </c>
      <c r="J3987" s="204">
        <v>270449.94199999998</v>
      </c>
      <c r="K3987" s="204">
        <v>276273.30900000001</v>
      </c>
      <c r="L3987" s="204">
        <v>297582.53000000003</v>
      </c>
    </row>
    <row r="3988" spans="1:12" x14ac:dyDescent="0.25">
      <c r="A3988" s="50" t="s">
        <v>4490</v>
      </c>
      <c r="B3988" s="50" t="s">
        <v>5579</v>
      </c>
      <c r="C3988" s="204">
        <v>543928.95900000003</v>
      </c>
      <c r="D3988" s="204">
        <v>589715.70799999998</v>
      </c>
      <c r="E3988" s="204">
        <v>649649.70200000005</v>
      </c>
      <c r="F3988" s="204">
        <v>753600.43400000001</v>
      </c>
      <c r="G3988" s="204">
        <v>819185.61899999995</v>
      </c>
      <c r="H3988" s="204">
        <v>730059.02</v>
      </c>
      <c r="I3988" s="204">
        <v>739070.49600000004</v>
      </c>
      <c r="J3988" s="204">
        <v>859075.56200000003</v>
      </c>
      <c r="K3988" s="204">
        <v>807257.93700000003</v>
      </c>
      <c r="L3988" s="204">
        <v>907436.29099999997</v>
      </c>
    </row>
    <row r="3989" spans="1:12" x14ac:dyDescent="0.25">
      <c r="A3989" s="50" t="s">
        <v>441</v>
      </c>
      <c r="B3989" s="50" t="s">
        <v>5580</v>
      </c>
      <c r="C3989" s="204">
        <v>913276.52800000005</v>
      </c>
      <c r="D3989" s="204">
        <v>963537.24399999995</v>
      </c>
      <c r="E3989" s="204">
        <v>1111208.8430000001</v>
      </c>
      <c r="F3989" s="204">
        <v>1396684.811</v>
      </c>
      <c r="G3989" s="204">
        <v>1757923.804</v>
      </c>
      <c r="H3989" s="204">
        <v>1681632.618</v>
      </c>
      <c r="I3989" s="204">
        <v>1850086.747</v>
      </c>
      <c r="J3989" s="204">
        <v>2387085.665</v>
      </c>
      <c r="K3989" s="204">
        <v>2588110.7119999998</v>
      </c>
      <c r="L3989" s="204">
        <v>2981545.9130000002</v>
      </c>
    </row>
    <row r="3990" spans="1:12" x14ac:dyDescent="0.25">
      <c r="A3990" s="50" t="s">
        <v>629</v>
      </c>
      <c r="B3990" s="50" t="s">
        <v>5581</v>
      </c>
      <c r="C3990" s="204">
        <v>1157361.567</v>
      </c>
      <c r="D3990" s="204">
        <v>1237956.068</v>
      </c>
      <c r="E3990" s="204">
        <v>1525164.007</v>
      </c>
      <c r="F3990" s="204">
        <v>2165536.5469999998</v>
      </c>
      <c r="G3990" s="204">
        <v>1780952.612</v>
      </c>
      <c r="H3990" s="204">
        <v>1255634.7290000001</v>
      </c>
      <c r="I3990" s="204">
        <v>1335401.5090000001</v>
      </c>
      <c r="J3990" s="204">
        <v>1871564.9620000001</v>
      </c>
      <c r="K3990" s="204">
        <v>1841080.943</v>
      </c>
      <c r="L3990" s="204">
        <v>2002958.523</v>
      </c>
    </row>
    <row r="3991" spans="1:12" x14ac:dyDescent="0.25">
      <c r="A3991" s="50" t="s">
        <v>267</v>
      </c>
      <c r="B3991" s="50" t="s">
        <v>5583</v>
      </c>
      <c r="C3991" s="204">
        <v>1965124.6769999999</v>
      </c>
      <c r="D3991" s="204">
        <v>2182222.679</v>
      </c>
      <c r="E3991" s="204">
        <v>2777756.63</v>
      </c>
      <c r="F3991" s="204">
        <v>3605627.071</v>
      </c>
      <c r="G3991" s="204">
        <v>3868759.3539999998</v>
      </c>
      <c r="H3991" s="204">
        <v>3539580.6320000002</v>
      </c>
      <c r="I3991" s="204">
        <v>3655691.236</v>
      </c>
      <c r="J3991" s="204">
        <v>4481879.1109999996</v>
      </c>
      <c r="K3991" s="204">
        <v>4175180.9410000001</v>
      </c>
      <c r="L3991" s="204">
        <v>4099999.534</v>
      </c>
    </row>
    <row r="3992" spans="1:12" x14ac:dyDescent="0.25">
      <c r="A3992" s="50" t="s">
        <v>10045</v>
      </c>
      <c r="B3992" s="50" t="s">
        <v>10046</v>
      </c>
      <c r="C3992" s="204">
        <v>233713.155</v>
      </c>
      <c r="D3992" s="204">
        <v>226987.821</v>
      </c>
      <c r="E3992" s="204">
        <v>247657.03700000001</v>
      </c>
      <c r="F3992" s="204">
        <v>225159.13</v>
      </c>
      <c r="G3992" s="204">
        <v>284025.08799999999</v>
      </c>
      <c r="H3992" s="204">
        <v>244467.052</v>
      </c>
      <c r="I3992" s="204">
        <v>270497.739</v>
      </c>
      <c r="J3992" s="204">
        <v>337013.788</v>
      </c>
      <c r="K3992" s="204">
        <v>333239.50199999998</v>
      </c>
      <c r="L3992" s="204">
        <v>324253.78399999999</v>
      </c>
    </row>
    <row r="3993" spans="1:12" x14ac:dyDescent="0.25">
      <c r="A3993" s="50" t="s">
        <v>10047</v>
      </c>
      <c r="B3993" s="50" t="s">
        <v>10048</v>
      </c>
      <c r="C3993" s="204">
        <v>197783.54800000001</v>
      </c>
      <c r="D3993" s="204">
        <v>218207.69399999999</v>
      </c>
      <c r="E3993" s="204">
        <v>234890.734</v>
      </c>
      <c r="F3993" s="204">
        <v>308408.98700000002</v>
      </c>
      <c r="G3993" s="204">
        <v>489151.03700000001</v>
      </c>
      <c r="H3993" s="204">
        <v>521531.13500000001</v>
      </c>
      <c r="I3993" s="204">
        <v>627305.44900000002</v>
      </c>
      <c r="J3993" s="204">
        <v>752415.03200000001</v>
      </c>
      <c r="K3993" s="204">
        <v>662334.20400000003</v>
      </c>
      <c r="L3993" s="204">
        <v>701432.18099999998</v>
      </c>
    </row>
    <row r="3994" spans="1:12" x14ac:dyDescent="0.25">
      <c r="A3994" s="50" t="s">
        <v>10049</v>
      </c>
      <c r="B3994" s="50" t="s">
        <v>10050</v>
      </c>
      <c r="C3994" s="204">
        <v>423673.29100000003</v>
      </c>
      <c r="D3994" s="204">
        <v>420917.217</v>
      </c>
      <c r="E3994" s="204">
        <v>470464.59</v>
      </c>
      <c r="F3994" s="204">
        <v>492526.48700000002</v>
      </c>
      <c r="G3994" s="204">
        <v>609270.28300000005</v>
      </c>
      <c r="H3994" s="204">
        <v>698122.51899999997</v>
      </c>
      <c r="I3994" s="204">
        <v>729789.91200000001</v>
      </c>
      <c r="J3994" s="204">
        <v>803974.95</v>
      </c>
      <c r="K3994" s="204">
        <v>702964.07499999995</v>
      </c>
      <c r="L3994" s="204">
        <v>678029.51599999995</v>
      </c>
    </row>
    <row r="3995" spans="1:12" x14ac:dyDescent="0.25">
      <c r="A3995" s="50" t="s">
        <v>3330</v>
      </c>
      <c r="B3995" s="50" t="s">
        <v>5590</v>
      </c>
      <c r="C3995" s="204">
        <v>30645.483</v>
      </c>
      <c r="D3995" s="204">
        <v>35333.995000000003</v>
      </c>
      <c r="E3995" s="204">
        <v>47560.421999999999</v>
      </c>
      <c r="F3995" s="204">
        <v>51452.112999999998</v>
      </c>
      <c r="G3995" s="204">
        <v>57616.152999999998</v>
      </c>
      <c r="H3995" s="204">
        <v>51573.271000000001</v>
      </c>
      <c r="I3995" s="204">
        <v>51056.107000000004</v>
      </c>
      <c r="J3995" s="204">
        <v>70766.574999999997</v>
      </c>
      <c r="K3995" s="204">
        <v>72514.134999999995</v>
      </c>
      <c r="L3995" s="204">
        <v>75103.331000000006</v>
      </c>
    </row>
    <row r="3996" spans="1:12" x14ac:dyDescent="0.25">
      <c r="A3996" s="50" t="s">
        <v>10051</v>
      </c>
      <c r="B3996" s="50" t="s">
        <v>10052</v>
      </c>
      <c r="C3996" s="204">
        <v>497410.20400000003</v>
      </c>
      <c r="D3996" s="204">
        <v>535964.54700000002</v>
      </c>
      <c r="E3996" s="204">
        <v>583016.54500000004</v>
      </c>
      <c r="F3996" s="204">
        <v>770396.54399999999</v>
      </c>
      <c r="G3996" s="204">
        <v>959838.85499999998</v>
      </c>
      <c r="H3996" s="204">
        <v>740529.20900000003</v>
      </c>
      <c r="I3996" s="204">
        <v>765189.87800000003</v>
      </c>
      <c r="J3996" s="204">
        <v>1004614.9350000001</v>
      </c>
      <c r="K3996" s="204">
        <v>1075809.07</v>
      </c>
      <c r="L3996" s="204">
        <v>1146940.0889999999</v>
      </c>
    </row>
    <row r="3997" spans="1:12" x14ac:dyDescent="0.25">
      <c r="A3997" s="50" t="s">
        <v>10053</v>
      </c>
      <c r="B3997" s="50" t="s">
        <v>10054</v>
      </c>
      <c r="C3997" s="204">
        <v>1416731.2050000001</v>
      </c>
      <c r="D3997" s="204">
        <v>1685386.8</v>
      </c>
      <c r="E3997" s="204">
        <v>1972532.4380000001</v>
      </c>
      <c r="F3997" s="204">
        <v>2948653.07</v>
      </c>
      <c r="G3997" s="204">
        <v>3028183.6349999998</v>
      </c>
      <c r="H3997" s="204">
        <v>1906201.5049999999</v>
      </c>
      <c r="I3997" s="204">
        <v>2119728.264</v>
      </c>
      <c r="J3997" s="204">
        <v>3139897.6660000002</v>
      </c>
      <c r="K3997" s="204">
        <v>3296803.8280000002</v>
      </c>
      <c r="L3997" s="204">
        <v>3066646.6290000002</v>
      </c>
    </row>
    <row r="3998" spans="1:12" x14ac:dyDescent="0.25">
      <c r="A3998" s="50" t="s">
        <v>4390</v>
      </c>
      <c r="B3998" s="50" t="s">
        <v>5595</v>
      </c>
      <c r="C3998" s="204">
        <v>1216986.0160000001</v>
      </c>
      <c r="D3998" s="204">
        <v>1441672.875</v>
      </c>
      <c r="E3998" s="204">
        <v>1723356.0290000001</v>
      </c>
      <c r="F3998" s="204">
        <v>2083306.79</v>
      </c>
      <c r="G3998" s="204">
        <v>2321465.9610000001</v>
      </c>
      <c r="H3998" s="204">
        <v>1910813.2620000001</v>
      </c>
      <c r="I3998" s="204">
        <v>2131043.0189999999</v>
      </c>
      <c r="J3998" s="204">
        <v>2591942.5099999998</v>
      </c>
      <c r="K3998" s="204">
        <v>2483533.7030000002</v>
      </c>
      <c r="L3998" s="204">
        <v>2632983.0279999999</v>
      </c>
    </row>
    <row r="3999" spans="1:12" x14ac:dyDescent="0.25">
      <c r="A3999" s="50" t="s">
        <v>97</v>
      </c>
      <c r="B3999" s="50" t="s">
        <v>5596</v>
      </c>
      <c r="C3999" s="204">
        <v>680505.71699999995</v>
      </c>
      <c r="D3999" s="204">
        <v>810776.95600000001</v>
      </c>
      <c r="E3999" s="204">
        <v>1058004.6740000001</v>
      </c>
      <c r="F3999" s="204">
        <v>1303293.392</v>
      </c>
      <c r="G3999" s="204">
        <v>1541132.3319999999</v>
      </c>
      <c r="H3999" s="204">
        <v>1376925.706</v>
      </c>
      <c r="I3999" s="204">
        <v>1418279.1780000001</v>
      </c>
      <c r="J3999" s="204">
        <v>1538164.219</v>
      </c>
      <c r="K3999" s="204">
        <v>1570485.436</v>
      </c>
      <c r="L3999" s="204">
        <v>1725156.459</v>
      </c>
    </row>
    <row r="4000" spans="1:12" x14ac:dyDescent="0.25">
      <c r="A4000" s="50" t="s">
        <v>10055</v>
      </c>
      <c r="B4000" s="50" t="s">
        <v>10056</v>
      </c>
      <c r="C4000" s="204">
        <v>2508305.67</v>
      </c>
      <c r="D4000" s="204">
        <v>3139067.0060000001</v>
      </c>
      <c r="E4000" s="204">
        <v>3465859.554</v>
      </c>
      <c r="F4000" s="204">
        <v>4252783.37</v>
      </c>
      <c r="G4000" s="204">
        <v>4880845.1119999997</v>
      </c>
      <c r="H4000" s="204">
        <v>4506273.8289999999</v>
      </c>
      <c r="I4000" s="204">
        <v>5002797.273</v>
      </c>
      <c r="J4000" s="204">
        <v>6452937.0630000001</v>
      </c>
      <c r="K4000" s="204">
        <v>6826041.3949999996</v>
      </c>
      <c r="L4000" s="204">
        <v>7056399.0659999996</v>
      </c>
    </row>
    <row r="4001" spans="1:12" x14ac:dyDescent="0.25">
      <c r="A4001" s="50" t="s">
        <v>2015</v>
      </c>
      <c r="B4001" s="50" t="s">
        <v>5599</v>
      </c>
      <c r="C4001" s="204">
        <v>428464.21799999999</v>
      </c>
      <c r="D4001" s="204">
        <v>480634.39199999999</v>
      </c>
      <c r="E4001" s="204">
        <v>558168.76</v>
      </c>
      <c r="F4001" s="204">
        <v>682084.77599999995</v>
      </c>
      <c r="G4001" s="204">
        <v>892662.12399999995</v>
      </c>
      <c r="H4001" s="204">
        <v>832777.05700000003</v>
      </c>
      <c r="I4001" s="204">
        <v>944007.728</v>
      </c>
      <c r="J4001" s="204">
        <v>1015431.7290000001</v>
      </c>
      <c r="K4001" s="204">
        <v>1111106.919</v>
      </c>
      <c r="L4001" s="204">
        <v>1305526.4210000001</v>
      </c>
    </row>
    <row r="4002" spans="1:12" x14ac:dyDescent="0.25">
      <c r="A4002" s="50" t="s">
        <v>695</v>
      </c>
      <c r="B4002" s="50" t="s">
        <v>5601</v>
      </c>
      <c r="C4002" s="204">
        <v>568087.47100000002</v>
      </c>
      <c r="D4002" s="204">
        <v>626617.94099999999</v>
      </c>
      <c r="E4002" s="204">
        <v>697594.696</v>
      </c>
      <c r="F4002" s="204">
        <v>776873.99399999995</v>
      </c>
      <c r="G4002" s="204">
        <v>847896.51899999997</v>
      </c>
      <c r="H4002" s="204">
        <v>949963.13199999998</v>
      </c>
      <c r="I4002" s="204">
        <v>1068745.9369999999</v>
      </c>
      <c r="J4002" s="204">
        <v>1120702.838</v>
      </c>
      <c r="K4002" s="204">
        <v>1129234.8419999999</v>
      </c>
      <c r="L4002" s="204">
        <v>1215640.5660000001</v>
      </c>
    </row>
    <row r="4003" spans="1:12" x14ac:dyDescent="0.25">
      <c r="A4003" s="50" t="s">
        <v>2173</v>
      </c>
      <c r="B4003" s="50" t="s">
        <v>5602</v>
      </c>
      <c r="C4003" s="204">
        <v>248174.08499999999</v>
      </c>
      <c r="D4003" s="204">
        <v>272964.478</v>
      </c>
      <c r="E4003" s="204">
        <v>298930.89899999998</v>
      </c>
      <c r="F4003" s="204">
        <v>338744.2</v>
      </c>
      <c r="G4003" s="204">
        <v>372223.01899999997</v>
      </c>
      <c r="H4003" s="204">
        <v>360743.70600000001</v>
      </c>
      <c r="I4003" s="204">
        <v>432929.99200000003</v>
      </c>
      <c r="J4003" s="204">
        <v>482271.14399999997</v>
      </c>
      <c r="K4003" s="204">
        <v>510796.82299999997</v>
      </c>
      <c r="L4003" s="204">
        <v>565071.20400000003</v>
      </c>
    </row>
    <row r="4004" spans="1:12" x14ac:dyDescent="0.25">
      <c r="A4004" s="50" t="s">
        <v>552</v>
      </c>
      <c r="B4004" s="50" t="s">
        <v>5603</v>
      </c>
      <c r="C4004" s="204">
        <v>59255.142999999996</v>
      </c>
      <c r="D4004" s="204">
        <v>67820.767999999996</v>
      </c>
      <c r="E4004" s="204">
        <v>79644.490999999995</v>
      </c>
      <c r="F4004" s="204">
        <v>95556.012000000002</v>
      </c>
      <c r="G4004" s="204">
        <v>109094.05</v>
      </c>
      <c r="H4004" s="204">
        <v>106434.848</v>
      </c>
      <c r="I4004" s="204">
        <v>108649.66</v>
      </c>
      <c r="J4004" s="204">
        <v>110409.17600000001</v>
      </c>
      <c r="K4004" s="204">
        <v>112517.42</v>
      </c>
      <c r="L4004" s="204">
        <v>135771.397</v>
      </c>
    </row>
    <row r="4005" spans="1:12" x14ac:dyDescent="0.25">
      <c r="A4005" s="50" t="s">
        <v>436</v>
      </c>
      <c r="B4005" s="50" t="s">
        <v>5605</v>
      </c>
      <c r="C4005" s="204">
        <v>916033.95200000005</v>
      </c>
      <c r="D4005" s="204">
        <v>973904.87100000004</v>
      </c>
      <c r="E4005" s="204">
        <v>995379.02300000004</v>
      </c>
      <c r="F4005" s="204">
        <v>1266341.6910000001</v>
      </c>
      <c r="G4005" s="204">
        <v>1461553.334</v>
      </c>
      <c r="H4005" s="204">
        <v>1421989.3740000001</v>
      </c>
      <c r="I4005" s="204">
        <v>1528658.2379999999</v>
      </c>
      <c r="J4005" s="204">
        <v>1546365.345</v>
      </c>
      <c r="K4005" s="204">
        <v>1583005.142</v>
      </c>
      <c r="L4005" s="204">
        <v>1679377.9350000001</v>
      </c>
    </row>
    <row r="4006" spans="1:12" x14ac:dyDescent="0.25">
      <c r="A4006" s="50" t="s">
        <v>92</v>
      </c>
      <c r="B4006" s="50" t="s">
        <v>5607</v>
      </c>
      <c r="C4006" s="204">
        <v>3305697.8339999998</v>
      </c>
      <c r="D4006" s="204">
        <v>3763547.3089999999</v>
      </c>
      <c r="E4006" s="204">
        <v>4131512.89</v>
      </c>
      <c r="F4006" s="204">
        <v>4746407.6050000004</v>
      </c>
      <c r="G4006" s="204">
        <v>5832946.7589999996</v>
      </c>
      <c r="H4006" s="204">
        <v>5921445.0760000004</v>
      </c>
      <c r="I4006" s="204">
        <v>6307629.1409999998</v>
      </c>
      <c r="J4006" s="204">
        <v>7307369.2379999999</v>
      </c>
      <c r="K4006" s="204">
        <v>7596453.2240000004</v>
      </c>
      <c r="L4006" s="204">
        <v>8224378.0619999999</v>
      </c>
    </row>
    <row r="4007" spans="1:12" x14ac:dyDescent="0.25">
      <c r="A4007" s="50" t="s">
        <v>149</v>
      </c>
      <c r="B4007" s="50" t="s">
        <v>5608</v>
      </c>
      <c r="C4007" s="204">
        <v>1456215.74</v>
      </c>
      <c r="D4007" s="204">
        <v>1514656.2690000001</v>
      </c>
      <c r="E4007" s="204">
        <v>1608251.5319999999</v>
      </c>
      <c r="F4007" s="204">
        <v>1906101.9040000001</v>
      </c>
      <c r="G4007" s="204">
        <v>2261454.105</v>
      </c>
      <c r="H4007" s="204">
        <v>2121573.8289999999</v>
      </c>
      <c r="I4007" s="204">
        <v>2127894.3620000002</v>
      </c>
      <c r="J4007" s="204">
        <v>2386754.156</v>
      </c>
      <c r="K4007" s="204">
        <v>2471865.2480000001</v>
      </c>
      <c r="L4007" s="204">
        <v>2677537.8199999998</v>
      </c>
    </row>
    <row r="4008" spans="1:12" x14ac:dyDescent="0.25">
      <c r="A4008" s="50" t="s">
        <v>1346</v>
      </c>
      <c r="B4008" s="50" t="s">
        <v>5609</v>
      </c>
      <c r="C4008" s="204">
        <v>225543.18700000001</v>
      </c>
      <c r="D4008" s="204">
        <v>252844.277</v>
      </c>
      <c r="E4008" s="204">
        <v>289613.47700000001</v>
      </c>
      <c r="F4008" s="204">
        <v>427951.89500000002</v>
      </c>
      <c r="G4008" s="204">
        <v>545355.451</v>
      </c>
      <c r="H4008" s="204">
        <v>453705.26899999997</v>
      </c>
      <c r="I4008" s="204">
        <v>445265.99900000001</v>
      </c>
      <c r="J4008" s="204">
        <v>502277.73200000002</v>
      </c>
      <c r="K4008" s="204">
        <v>472588.56800000003</v>
      </c>
      <c r="L4008" s="204">
        <v>494439.56400000001</v>
      </c>
    </row>
    <row r="4009" spans="1:12" x14ac:dyDescent="0.25">
      <c r="A4009" s="50" t="s">
        <v>334</v>
      </c>
      <c r="B4009" s="50" t="s">
        <v>5610</v>
      </c>
      <c r="C4009" s="204">
        <v>1932270.702</v>
      </c>
      <c r="D4009" s="204">
        <v>2067749.311</v>
      </c>
      <c r="E4009" s="204">
        <v>2166528.4</v>
      </c>
      <c r="F4009" s="204">
        <v>2519050.5359999998</v>
      </c>
      <c r="G4009" s="204">
        <v>2914089.3739999998</v>
      </c>
      <c r="H4009" s="204">
        <v>2847273.4</v>
      </c>
      <c r="I4009" s="204">
        <v>2939731.0819999999</v>
      </c>
      <c r="J4009" s="204">
        <v>3271032.4330000002</v>
      </c>
      <c r="K4009" s="204">
        <v>3013269.2170000002</v>
      </c>
      <c r="L4009" s="204">
        <v>3281979.3130000001</v>
      </c>
    </row>
    <row r="4010" spans="1:12" x14ac:dyDescent="0.25">
      <c r="A4010" s="50" t="s">
        <v>417</v>
      </c>
      <c r="B4010" s="50" t="s">
        <v>5611</v>
      </c>
      <c r="C4010" s="204">
        <v>611151.62699999998</v>
      </c>
      <c r="D4010" s="204">
        <v>670947.20200000005</v>
      </c>
      <c r="E4010" s="204">
        <v>787478.29599999997</v>
      </c>
      <c r="F4010" s="204">
        <v>867301.69799999997</v>
      </c>
      <c r="G4010" s="204">
        <v>1043760.077</v>
      </c>
      <c r="H4010" s="204">
        <v>1001299.274</v>
      </c>
      <c r="I4010" s="204">
        <v>1247043.43</v>
      </c>
      <c r="J4010" s="204">
        <v>1288291.3910000001</v>
      </c>
      <c r="K4010" s="204">
        <v>1482613.1850000001</v>
      </c>
      <c r="L4010" s="204">
        <v>1954535.798</v>
      </c>
    </row>
    <row r="4011" spans="1:12" x14ac:dyDescent="0.25">
      <c r="A4011" s="50" t="s">
        <v>52</v>
      </c>
      <c r="B4011" s="50" t="s">
        <v>5612</v>
      </c>
      <c r="C4011" s="204">
        <v>13553661.232000001</v>
      </c>
      <c r="D4011" s="204">
        <v>15119460.129000001</v>
      </c>
      <c r="E4011" s="204">
        <v>16743575.557</v>
      </c>
      <c r="F4011" s="204">
        <v>19545618.118999999</v>
      </c>
      <c r="G4011" s="204">
        <v>22010528.300999999</v>
      </c>
      <c r="H4011" s="204">
        <v>20928351.760000002</v>
      </c>
      <c r="I4011" s="204">
        <v>23069083.964000002</v>
      </c>
      <c r="J4011" s="204">
        <v>27692004.151999999</v>
      </c>
      <c r="K4011" s="204">
        <v>27883088.419</v>
      </c>
      <c r="L4011" s="204">
        <v>31707387.114</v>
      </c>
    </row>
    <row r="4012" spans="1:12" x14ac:dyDescent="0.25">
      <c r="A4012" s="50" t="s">
        <v>1130</v>
      </c>
      <c r="B4012" s="50" t="s">
        <v>5613</v>
      </c>
      <c r="C4012" s="204">
        <v>1648254.648</v>
      </c>
      <c r="D4012" s="204">
        <v>1755891.0360000001</v>
      </c>
      <c r="E4012" s="204">
        <v>2099900.861</v>
      </c>
      <c r="F4012" s="204">
        <v>2268862.1469999999</v>
      </c>
      <c r="G4012" s="204">
        <v>2674663.2799999998</v>
      </c>
      <c r="H4012" s="204">
        <v>2005038.45</v>
      </c>
      <c r="I4012" s="204">
        <v>2017297.9129999999</v>
      </c>
      <c r="J4012" s="204">
        <v>2201645.4010000001</v>
      </c>
      <c r="K4012" s="204">
        <v>2020340.746</v>
      </c>
      <c r="L4012" s="204">
        <v>2350567.159</v>
      </c>
    </row>
    <row r="4013" spans="1:12" x14ac:dyDescent="0.25">
      <c r="A4013" s="50" t="s">
        <v>1348</v>
      </c>
      <c r="B4013" s="50" t="s">
        <v>5614</v>
      </c>
      <c r="C4013" s="204">
        <v>607488.21900000004</v>
      </c>
      <c r="D4013" s="204">
        <v>552500.41899999999</v>
      </c>
      <c r="E4013" s="204">
        <v>534164.30000000005</v>
      </c>
      <c r="F4013" s="204">
        <v>646217.63</v>
      </c>
      <c r="G4013" s="204">
        <v>652197.73600000003</v>
      </c>
      <c r="H4013" s="204">
        <v>659885.348</v>
      </c>
      <c r="I4013" s="204">
        <v>656650.28500000003</v>
      </c>
      <c r="J4013" s="204">
        <v>825971.26100000006</v>
      </c>
      <c r="K4013" s="204">
        <v>844921.71499999997</v>
      </c>
      <c r="L4013" s="204">
        <v>912666.52</v>
      </c>
    </row>
    <row r="4014" spans="1:12" x14ac:dyDescent="0.25">
      <c r="A4014" s="50" t="s">
        <v>163</v>
      </c>
      <c r="B4014" s="50" t="s">
        <v>5615</v>
      </c>
      <c r="C4014" s="204">
        <v>4311486.8590000002</v>
      </c>
      <c r="D4014" s="204">
        <v>4895478.1660000002</v>
      </c>
      <c r="E4014" s="204">
        <v>5614527.7929999996</v>
      </c>
      <c r="F4014" s="204">
        <v>6514041.9199999999</v>
      </c>
      <c r="G4014" s="204">
        <v>6832070.9890000001</v>
      </c>
      <c r="H4014" s="204">
        <v>6034103.5970000001</v>
      </c>
      <c r="I4014" s="204">
        <v>6148148.6380000003</v>
      </c>
      <c r="J4014" s="204">
        <v>7115868.75</v>
      </c>
      <c r="K4014" s="204">
        <v>7081055.4210000001</v>
      </c>
      <c r="L4014" s="204">
        <v>7428671.4759999998</v>
      </c>
    </row>
    <row r="4015" spans="1:12" x14ac:dyDescent="0.25">
      <c r="A4015" s="50" t="s">
        <v>289</v>
      </c>
      <c r="B4015" s="50" t="s">
        <v>5616</v>
      </c>
      <c r="C4015" s="204">
        <v>3073183.0040000002</v>
      </c>
      <c r="D4015" s="204">
        <v>3498979.909</v>
      </c>
      <c r="E4015" s="204">
        <v>4289489.3389999997</v>
      </c>
      <c r="F4015" s="204">
        <v>5376777.6869999999</v>
      </c>
      <c r="G4015" s="204">
        <v>7267775.2139999997</v>
      </c>
      <c r="H4015" s="204">
        <v>6382004.2560000001</v>
      </c>
      <c r="I4015" s="204">
        <v>6883056.0329999998</v>
      </c>
      <c r="J4015" s="204">
        <v>8005640.6380000003</v>
      </c>
      <c r="K4015" s="204">
        <v>8685955.9399999995</v>
      </c>
      <c r="L4015" s="204">
        <v>10027591.387</v>
      </c>
    </row>
    <row r="4016" spans="1:12" x14ac:dyDescent="0.25">
      <c r="A4016" s="50" t="s">
        <v>93</v>
      </c>
      <c r="B4016" s="50" t="s">
        <v>5620</v>
      </c>
      <c r="C4016" s="204">
        <v>439515.304</v>
      </c>
      <c r="D4016" s="204">
        <v>521443.84899999999</v>
      </c>
      <c r="E4016" s="204">
        <v>773996.66</v>
      </c>
      <c r="F4016" s="204">
        <v>838447.84699999995</v>
      </c>
      <c r="G4016" s="204">
        <v>990629.10800000001</v>
      </c>
      <c r="H4016" s="204">
        <v>1014411.105</v>
      </c>
      <c r="I4016" s="204">
        <v>1133175.6359999999</v>
      </c>
      <c r="J4016" s="204">
        <v>1370574.7679999999</v>
      </c>
      <c r="K4016" s="204">
        <v>1364246.8970000001</v>
      </c>
      <c r="L4016" s="204">
        <v>1447289.075</v>
      </c>
    </row>
    <row r="4017" spans="1:12" x14ac:dyDescent="0.25">
      <c r="A4017" s="50" t="s">
        <v>1156</v>
      </c>
      <c r="B4017" s="50" t="s">
        <v>5628</v>
      </c>
      <c r="C4017" s="204">
        <v>274310.31699999998</v>
      </c>
      <c r="D4017" s="204">
        <v>309315.99400000001</v>
      </c>
      <c r="E4017" s="204">
        <v>345057.94799999997</v>
      </c>
      <c r="F4017" s="204">
        <v>410406.87900000002</v>
      </c>
      <c r="G4017" s="204">
        <v>454761.73499999999</v>
      </c>
      <c r="H4017" s="204">
        <v>430995.80499999999</v>
      </c>
      <c r="I4017" s="204">
        <v>470302.94500000001</v>
      </c>
      <c r="J4017" s="204">
        <v>531592.16599999997</v>
      </c>
      <c r="K4017" s="204">
        <v>545983.53</v>
      </c>
      <c r="L4017" s="204">
        <v>593977.9</v>
      </c>
    </row>
    <row r="4018" spans="1:12" x14ac:dyDescent="0.25">
      <c r="A4018" s="50" t="s">
        <v>1709</v>
      </c>
      <c r="B4018" s="50" t="s">
        <v>5629</v>
      </c>
      <c r="C4018" s="204">
        <v>354255.17499999999</v>
      </c>
      <c r="D4018" s="204">
        <v>376033.94</v>
      </c>
      <c r="E4018" s="204">
        <v>459981.72899999999</v>
      </c>
      <c r="F4018" s="204">
        <v>599267.29</v>
      </c>
      <c r="G4018" s="204">
        <v>865090.08900000004</v>
      </c>
      <c r="H4018" s="204">
        <v>975177.049</v>
      </c>
      <c r="I4018" s="204">
        <v>1111972.7560000001</v>
      </c>
      <c r="J4018" s="204">
        <v>1281763.345</v>
      </c>
      <c r="K4018" s="204">
        <v>1480182.523</v>
      </c>
      <c r="L4018" s="204">
        <v>1879737.0919999999</v>
      </c>
    </row>
    <row r="4019" spans="1:12" x14ac:dyDescent="0.25">
      <c r="A4019" s="50" t="s">
        <v>314</v>
      </c>
      <c r="B4019" s="50" t="s">
        <v>5630</v>
      </c>
      <c r="C4019" s="204">
        <v>2305857.1290000002</v>
      </c>
      <c r="D4019" s="204">
        <v>2632262.844</v>
      </c>
      <c r="E4019" s="204">
        <v>2959945.5150000001</v>
      </c>
      <c r="F4019" s="204">
        <v>3092266.5970000001</v>
      </c>
      <c r="G4019" s="204">
        <v>3203252.0079999999</v>
      </c>
      <c r="H4019" s="204">
        <v>3522481.483</v>
      </c>
      <c r="I4019" s="204">
        <v>4039943.801</v>
      </c>
      <c r="J4019" s="204">
        <v>4198338.9289999995</v>
      </c>
      <c r="K4019" s="204">
        <v>4278139.3720000004</v>
      </c>
      <c r="L4019" s="204">
        <v>4213332.0480000004</v>
      </c>
    </row>
    <row r="4020" spans="1:12" x14ac:dyDescent="0.25">
      <c r="A4020" s="50" t="s">
        <v>1720</v>
      </c>
      <c r="B4020" s="50" t="s">
        <v>5631</v>
      </c>
      <c r="C4020" s="204">
        <v>69952.680999999997</v>
      </c>
      <c r="D4020" s="204">
        <v>63514.868000000002</v>
      </c>
      <c r="E4020" s="204">
        <v>74818.981</v>
      </c>
      <c r="F4020" s="204">
        <v>115593.28</v>
      </c>
      <c r="G4020" s="204">
        <v>173893.04399999999</v>
      </c>
      <c r="H4020" s="204">
        <v>152724.63</v>
      </c>
      <c r="I4020" s="204">
        <v>154525.682</v>
      </c>
      <c r="J4020" s="204">
        <v>188725.15599999999</v>
      </c>
      <c r="K4020" s="204">
        <v>376488.19099999999</v>
      </c>
      <c r="L4020" s="204">
        <v>341884.967</v>
      </c>
    </row>
    <row r="4021" spans="1:12" x14ac:dyDescent="0.25">
      <c r="A4021" s="50" t="s">
        <v>4593</v>
      </c>
      <c r="B4021" s="50" t="s">
        <v>5632</v>
      </c>
      <c r="C4021" s="204">
        <v>28569.749</v>
      </c>
      <c r="D4021" s="204">
        <v>32357.797999999999</v>
      </c>
      <c r="E4021" s="204">
        <v>74069.911999999997</v>
      </c>
      <c r="F4021" s="204">
        <v>38385.538</v>
      </c>
      <c r="G4021" s="204">
        <v>16813.771000000001</v>
      </c>
      <c r="H4021" s="204">
        <v>255.35300000000001</v>
      </c>
      <c r="I4021" s="204">
        <v>87.64</v>
      </c>
      <c r="J4021" s="204">
        <v>113.297</v>
      </c>
      <c r="K4021" s="204">
        <v>81.236000000000004</v>
      </c>
      <c r="L4021" s="204">
        <v>13.694000000000001</v>
      </c>
    </row>
    <row r="4022" spans="1:12" x14ac:dyDescent="0.25">
      <c r="A4022" s="50" t="s">
        <v>2013</v>
      </c>
      <c r="B4022" s="50" t="s">
        <v>5633</v>
      </c>
      <c r="C4022" s="204">
        <v>300076.15999999997</v>
      </c>
      <c r="D4022" s="204">
        <v>289594.57900000003</v>
      </c>
      <c r="E4022" s="204">
        <v>334167.73599999998</v>
      </c>
      <c r="F4022" s="204">
        <v>512371.03899999999</v>
      </c>
      <c r="G4022" s="204">
        <v>709202.16</v>
      </c>
      <c r="H4022" s="204">
        <v>465787.72600000002</v>
      </c>
      <c r="I4022" s="204">
        <v>553164.68599999999</v>
      </c>
      <c r="J4022" s="204">
        <v>756059.79099999997</v>
      </c>
      <c r="K4022" s="204">
        <v>1542600.9620000001</v>
      </c>
      <c r="L4022" s="204">
        <v>935829.27599999995</v>
      </c>
    </row>
    <row r="4023" spans="1:12" x14ac:dyDescent="0.25">
      <c r="A4023" s="50" t="s">
        <v>3415</v>
      </c>
      <c r="B4023" s="50" t="s">
        <v>5634</v>
      </c>
      <c r="C4023" s="204">
        <v>61215.483999999997</v>
      </c>
      <c r="D4023" s="204">
        <v>77491.694000000003</v>
      </c>
      <c r="E4023" s="204">
        <v>69479.119000000006</v>
      </c>
      <c r="F4023" s="204">
        <v>118967.80899999999</v>
      </c>
      <c r="G4023" s="204">
        <v>217422.46299999999</v>
      </c>
      <c r="H4023" s="204">
        <v>158552.6</v>
      </c>
      <c r="I4023" s="204">
        <v>178511.47200000001</v>
      </c>
      <c r="J4023" s="204">
        <v>268734.98100000003</v>
      </c>
      <c r="K4023" s="204">
        <v>208145.024</v>
      </c>
      <c r="L4023" s="204">
        <v>228435.36799999999</v>
      </c>
    </row>
    <row r="4024" spans="1:12" x14ac:dyDescent="0.25">
      <c r="A4024" s="50" t="s">
        <v>3613</v>
      </c>
      <c r="B4024" s="50" t="s">
        <v>5635</v>
      </c>
      <c r="C4024" s="204">
        <v>68651.430999999997</v>
      </c>
      <c r="D4024" s="204">
        <v>75077.005000000005</v>
      </c>
      <c r="E4024" s="204">
        <v>109580.63800000001</v>
      </c>
      <c r="F4024" s="204">
        <v>220014.48800000001</v>
      </c>
      <c r="G4024" s="204">
        <v>308829.28600000002</v>
      </c>
      <c r="H4024" s="204">
        <v>261794.68599999999</v>
      </c>
      <c r="I4024" s="204">
        <v>228932.89</v>
      </c>
      <c r="J4024" s="204">
        <v>357630.97399999999</v>
      </c>
      <c r="K4024" s="204">
        <v>387351.06</v>
      </c>
      <c r="L4024" s="204">
        <v>418776.24900000001</v>
      </c>
    </row>
    <row r="4025" spans="1:12" x14ac:dyDescent="0.25">
      <c r="A4025" s="50" t="s">
        <v>3615</v>
      </c>
      <c r="B4025" s="50" t="s">
        <v>5639</v>
      </c>
      <c r="C4025" s="204">
        <v>55326.243000000002</v>
      </c>
      <c r="D4025" s="204">
        <v>51843.180999999997</v>
      </c>
      <c r="E4025" s="204">
        <v>47452.875999999997</v>
      </c>
      <c r="F4025" s="204">
        <v>67142.210000000006</v>
      </c>
      <c r="G4025" s="204">
        <v>89623.873999999996</v>
      </c>
      <c r="H4025" s="204">
        <v>78581.856</v>
      </c>
      <c r="I4025" s="204">
        <v>86927.962</v>
      </c>
      <c r="J4025" s="204">
        <v>119106.23299999999</v>
      </c>
      <c r="K4025" s="204">
        <v>134992.818</v>
      </c>
      <c r="L4025" s="204">
        <v>156979.01999999999</v>
      </c>
    </row>
    <row r="4026" spans="1:12" x14ac:dyDescent="0.25">
      <c r="A4026" s="50" t="s">
        <v>2857</v>
      </c>
      <c r="B4026" s="50" t="s">
        <v>5643</v>
      </c>
      <c r="C4026" s="204">
        <v>123668.179</v>
      </c>
      <c r="D4026" s="204">
        <v>116204.431</v>
      </c>
      <c r="E4026" s="204">
        <v>112546.481</v>
      </c>
      <c r="F4026" s="204">
        <v>170780.30300000001</v>
      </c>
      <c r="G4026" s="204">
        <v>236010.679</v>
      </c>
      <c r="H4026" s="204">
        <v>169541.76800000001</v>
      </c>
      <c r="I4026" s="204">
        <v>322990.15899999999</v>
      </c>
      <c r="J4026" s="204">
        <v>302857.80499999999</v>
      </c>
      <c r="K4026" s="204">
        <v>275082.74</v>
      </c>
      <c r="L4026" s="204">
        <v>321709.90100000001</v>
      </c>
    </row>
    <row r="4027" spans="1:12" x14ac:dyDescent="0.25">
      <c r="A4027" s="50" t="s">
        <v>10057</v>
      </c>
      <c r="B4027" s="50" t="s">
        <v>10058</v>
      </c>
      <c r="C4027" s="204">
        <v>7286.7020000000002</v>
      </c>
      <c r="D4027" s="204">
        <v>9080.4320000000007</v>
      </c>
      <c r="E4027" s="204">
        <v>10129.526</v>
      </c>
      <c r="F4027" s="204">
        <v>16264.218000000001</v>
      </c>
      <c r="G4027" s="204">
        <v>18681.759999999998</v>
      </c>
      <c r="H4027" s="204">
        <v>15843.197</v>
      </c>
      <c r="I4027" s="204">
        <v>11823.049000000001</v>
      </c>
      <c r="J4027" s="204">
        <v>13623.339</v>
      </c>
      <c r="K4027" s="204">
        <v>16884.363000000001</v>
      </c>
      <c r="L4027" s="204">
        <v>14096.017</v>
      </c>
    </row>
    <row r="4028" spans="1:12" x14ac:dyDescent="0.25">
      <c r="A4028" s="50" t="s">
        <v>10059</v>
      </c>
      <c r="B4028" s="50" t="s">
        <v>10060</v>
      </c>
      <c r="C4028" s="204">
        <v>329877.23700000002</v>
      </c>
      <c r="D4028" s="204">
        <v>278117.95600000001</v>
      </c>
      <c r="E4028" s="204">
        <v>313056.39</v>
      </c>
      <c r="F4028" s="204">
        <v>436989.61499999999</v>
      </c>
      <c r="G4028" s="204">
        <v>566107.52399999998</v>
      </c>
      <c r="H4028" s="204">
        <v>472597.42700000003</v>
      </c>
      <c r="I4028" s="204">
        <v>578818.62399999995</v>
      </c>
      <c r="J4028" s="204">
        <v>693848.33200000005</v>
      </c>
      <c r="K4028" s="204">
        <v>676767.83299999998</v>
      </c>
      <c r="L4028" s="204">
        <v>697130.98600000003</v>
      </c>
    </row>
    <row r="4029" spans="1:12" x14ac:dyDescent="0.25">
      <c r="A4029" s="50" t="s">
        <v>77</v>
      </c>
      <c r="B4029" s="50" t="s">
        <v>5646</v>
      </c>
      <c r="C4029" s="204">
        <v>5267161.5039999997</v>
      </c>
      <c r="D4029" s="204">
        <v>5706935.1890000002</v>
      </c>
      <c r="E4029" s="204">
        <v>6464068.5319999997</v>
      </c>
      <c r="F4029" s="204">
        <v>8117760.9340000004</v>
      </c>
      <c r="G4029" s="204">
        <v>9878807.0439999998</v>
      </c>
      <c r="H4029" s="204">
        <v>8973074.2009999994</v>
      </c>
      <c r="I4029" s="204">
        <v>10232719.988</v>
      </c>
      <c r="J4029" s="204">
        <v>12466183.692</v>
      </c>
      <c r="K4029" s="204">
        <v>13296372.994999999</v>
      </c>
      <c r="L4029" s="204">
        <v>14582756.342</v>
      </c>
    </row>
    <row r="4030" spans="1:12" x14ac:dyDescent="0.25">
      <c r="A4030" s="50" t="s">
        <v>2214</v>
      </c>
      <c r="B4030" s="50" t="s">
        <v>5647</v>
      </c>
      <c r="C4030" s="204">
        <v>1753997.1580000001</v>
      </c>
      <c r="D4030" s="204">
        <v>1992741.3689999999</v>
      </c>
      <c r="E4030" s="204">
        <v>2078482.24</v>
      </c>
      <c r="F4030" s="204">
        <v>2047478.348</v>
      </c>
      <c r="G4030" s="204">
        <v>2381393.2250000001</v>
      </c>
      <c r="H4030" s="204">
        <v>2685579.69</v>
      </c>
      <c r="I4030" s="204">
        <v>2265193.8560000001</v>
      </c>
      <c r="J4030" s="204">
        <v>2358040.9049999998</v>
      </c>
      <c r="K4030" s="204">
        <v>2099276.4569999999</v>
      </c>
      <c r="L4030" s="204">
        <v>2325047.5690000001</v>
      </c>
    </row>
    <row r="4031" spans="1:12" x14ac:dyDescent="0.25">
      <c r="A4031" s="50" t="s">
        <v>899</v>
      </c>
      <c r="B4031" s="50" t="s">
        <v>5648</v>
      </c>
      <c r="C4031" s="204">
        <v>4767138.2529999996</v>
      </c>
      <c r="D4031" s="204">
        <v>4699569.8470000001</v>
      </c>
      <c r="E4031" s="204">
        <v>5111091.2259999998</v>
      </c>
      <c r="F4031" s="204">
        <v>6241206.4670000002</v>
      </c>
      <c r="G4031" s="204">
        <v>7364317.0640000002</v>
      </c>
      <c r="H4031" s="204">
        <v>8175671.2520000003</v>
      </c>
      <c r="I4031" s="204">
        <v>8104522.6969999997</v>
      </c>
      <c r="J4031" s="204">
        <v>8586948.0260000005</v>
      </c>
      <c r="K4031" s="204">
        <v>9039012.4419999998</v>
      </c>
      <c r="L4031" s="204">
        <v>10003183.852</v>
      </c>
    </row>
    <row r="4032" spans="1:12" x14ac:dyDescent="0.25">
      <c r="A4032" s="50" t="s">
        <v>3630</v>
      </c>
      <c r="B4032" s="50" t="s">
        <v>5649</v>
      </c>
      <c r="C4032" s="204">
        <v>183524.639</v>
      </c>
      <c r="D4032" s="204">
        <v>211397.18700000001</v>
      </c>
      <c r="E4032" s="204">
        <v>199334.97399999999</v>
      </c>
      <c r="F4032" s="204">
        <v>216642.43900000001</v>
      </c>
      <c r="G4032" s="204">
        <v>248996.217</v>
      </c>
      <c r="H4032" s="204">
        <v>302544.348</v>
      </c>
      <c r="I4032" s="204">
        <v>323328.48</v>
      </c>
      <c r="J4032" s="204">
        <v>272750.40299999999</v>
      </c>
      <c r="K4032" s="204">
        <v>287203.62599999999</v>
      </c>
      <c r="L4032" s="204">
        <v>293923.02299999999</v>
      </c>
    </row>
    <row r="4033" spans="1:12" x14ac:dyDescent="0.25">
      <c r="A4033" s="50" t="s">
        <v>2480</v>
      </c>
      <c r="B4033" s="50" t="s">
        <v>5650</v>
      </c>
      <c r="C4033" s="204">
        <v>1414030.216</v>
      </c>
      <c r="D4033" s="204">
        <v>1399594.1229999999</v>
      </c>
      <c r="E4033" s="204">
        <v>1477502.314</v>
      </c>
      <c r="F4033" s="204">
        <v>1431364.3970000001</v>
      </c>
      <c r="G4033" s="204">
        <v>1453219.175</v>
      </c>
      <c r="H4033" s="204">
        <v>1340668.4990000001</v>
      </c>
      <c r="I4033" s="204">
        <v>1432548.3670000001</v>
      </c>
      <c r="J4033" s="204">
        <v>1582118.7279999999</v>
      </c>
      <c r="K4033" s="204">
        <v>1778889.0079999999</v>
      </c>
      <c r="L4033" s="204">
        <v>1905638.64</v>
      </c>
    </row>
    <row r="4034" spans="1:12" x14ac:dyDescent="0.25">
      <c r="A4034" s="50" t="s">
        <v>44</v>
      </c>
      <c r="B4034" s="50" t="s">
        <v>5651</v>
      </c>
      <c r="C4034" s="204">
        <v>12196518.206</v>
      </c>
      <c r="D4034" s="204">
        <v>13492775.795</v>
      </c>
      <c r="E4034" s="204">
        <v>14400647.786</v>
      </c>
      <c r="F4034" s="204">
        <v>16180748.377</v>
      </c>
      <c r="G4034" s="204">
        <v>17768027.366999999</v>
      </c>
      <c r="H4034" s="204">
        <v>17044470.710999999</v>
      </c>
      <c r="I4034" s="204">
        <v>17367176.936999999</v>
      </c>
      <c r="J4034" s="204">
        <v>20971385.971999999</v>
      </c>
      <c r="K4034" s="204">
        <v>19917934.557999998</v>
      </c>
      <c r="L4034" s="204">
        <v>19821614.666000001</v>
      </c>
    </row>
    <row r="4035" spans="1:12" x14ac:dyDescent="0.25">
      <c r="A4035" s="50" t="s">
        <v>2867</v>
      </c>
      <c r="B4035" s="50" t="s">
        <v>5652</v>
      </c>
      <c r="C4035" s="204">
        <v>84169.737999999998</v>
      </c>
      <c r="D4035" s="204">
        <v>107747.89599999999</v>
      </c>
      <c r="E4035" s="204">
        <v>129652.633</v>
      </c>
      <c r="F4035" s="204">
        <v>95605.118000000002</v>
      </c>
      <c r="G4035" s="204">
        <v>93138.857000000004</v>
      </c>
      <c r="H4035" s="204">
        <v>63843.391000000003</v>
      </c>
      <c r="I4035" s="204">
        <v>76764.039000000004</v>
      </c>
      <c r="J4035" s="204">
        <v>48707.216999999997</v>
      </c>
      <c r="K4035" s="204">
        <v>86474.192999999999</v>
      </c>
      <c r="L4035" s="204">
        <v>123500.929</v>
      </c>
    </row>
    <row r="4036" spans="1:12" x14ac:dyDescent="0.25">
      <c r="A4036" s="50" t="s">
        <v>4398</v>
      </c>
      <c r="B4036" s="50" t="s">
        <v>5653</v>
      </c>
      <c r="C4036" s="204">
        <v>1575474.45</v>
      </c>
      <c r="D4036" s="204">
        <v>1576000.8489999999</v>
      </c>
      <c r="E4036" s="204">
        <v>1681413.808</v>
      </c>
      <c r="F4036" s="204">
        <v>1816864.659</v>
      </c>
      <c r="G4036" s="204">
        <v>1974098.7139999999</v>
      </c>
      <c r="H4036" s="204">
        <v>2254748.7340000002</v>
      </c>
      <c r="I4036" s="204">
        <v>2529227.8420000002</v>
      </c>
      <c r="J4036" s="204">
        <v>2996365.6430000002</v>
      </c>
      <c r="K4036" s="204">
        <v>3169760.8709999998</v>
      </c>
      <c r="L4036" s="204">
        <v>3475482.554</v>
      </c>
    </row>
    <row r="4037" spans="1:12" x14ac:dyDescent="0.25">
      <c r="A4037" s="50" t="s">
        <v>9711</v>
      </c>
      <c r="B4037" s="50" t="s">
        <v>9712</v>
      </c>
      <c r="C4037" s="204">
        <v>354344.06599999999</v>
      </c>
      <c r="D4037" s="204">
        <v>278302.80499999999</v>
      </c>
      <c r="E4037" s="204">
        <v>254367.68599999999</v>
      </c>
      <c r="F4037" s="204">
        <v>267828.99400000001</v>
      </c>
      <c r="G4037" s="204">
        <v>331987.65100000001</v>
      </c>
      <c r="H4037" s="204">
        <v>297134.37099999998</v>
      </c>
      <c r="I4037" s="204">
        <v>321906.815</v>
      </c>
      <c r="J4037" s="204">
        <v>385721.16800000001</v>
      </c>
      <c r="K4037" s="204">
        <v>461410.98599999998</v>
      </c>
      <c r="L4037" s="204">
        <v>495320.85399999999</v>
      </c>
    </row>
    <row r="4038" spans="1:12" x14ac:dyDescent="0.25">
      <c r="A4038" s="50" t="s">
        <v>736</v>
      </c>
      <c r="B4038" s="50" t="s">
        <v>5654</v>
      </c>
      <c r="C4038" s="204">
        <v>382888.424</v>
      </c>
      <c r="D4038" s="204">
        <v>377905.57799999998</v>
      </c>
      <c r="E4038" s="204">
        <v>404657.05499999999</v>
      </c>
      <c r="F4038" s="204">
        <v>482123.821</v>
      </c>
      <c r="G4038" s="204">
        <v>621972.85400000005</v>
      </c>
      <c r="H4038" s="204">
        <v>702572.51399999997</v>
      </c>
      <c r="I4038" s="204">
        <v>783404.76899999997</v>
      </c>
      <c r="J4038" s="204">
        <v>980361.71699999995</v>
      </c>
      <c r="K4038" s="204">
        <v>1212984.844</v>
      </c>
      <c r="L4038" s="204">
        <v>1318471.6000000001</v>
      </c>
    </row>
    <row r="4039" spans="1:12" x14ac:dyDescent="0.25">
      <c r="A4039" s="50" t="s">
        <v>501</v>
      </c>
      <c r="B4039" s="50" t="s">
        <v>5655</v>
      </c>
      <c r="C4039" s="204">
        <v>1590450.8910000001</v>
      </c>
      <c r="D4039" s="204">
        <v>1543630.781</v>
      </c>
      <c r="E4039" s="204">
        <v>1628888.4210000001</v>
      </c>
      <c r="F4039" s="204">
        <v>1689212.942</v>
      </c>
      <c r="G4039" s="204">
        <v>1846382.594</v>
      </c>
      <c r="H4039" s="204">
        <v>1990972.675</v>
      </c>
      <c r="I4039" s="204">
        <v>2215857.7119999998</v>
      </c>
      <c r="J4039" s="204">
        <v>2543201.4180000001</v>
      </c>
      <c r="K4039" s="204">
        <v>2163303.6490000002</v>
      </c>
      <c r="L4039" s="204">
        <v>2602100.8280000002</v>
      </c>
    </row>
    <row r="4040" spans="1:12" x14ac:dyDescent="0.25">
      <c r="A4040" s="50" t="s">
        <v>10061</v>
      </c>
      <c r="B4040" s="50" t="s">
        <v>10062</v>
      </c>
      <c r="C4040" s="204">
        <v>857304.10499999998</v>
      </c>
      <c r="D4040" s="204">
        <v>1036270.383</v>
      </c>
      <c r="E4040" s="204">
        <v>1035131.1040000001</v>
      </c>
      <c r="F4040" s="204">
        <v>1291076.9680000001</v>
      </c>
      <c r="G4040" s="204">
        <v>6226769.8550000004</v>
      </c>
      <c r="H4040" s="204">
        <v>875632.52500000002</v>
      </c>
      <c r="I4040" s="204">
        <v>1840899.8119999999</v>
      </c>
      <c r="J4040" s="204">
        <v>3746454.82</v>
      </c>
      <c r="K4040" s="204">
        <v>3165623.7760000001</v>
      </c>
      <c r="L4040" s="204">
        <v>2393049.4589999998</v>
      </c>
    </row>
    <row r="4041" spans="1:12" x14ac:dyDescent="0.25">
      <c r="A4041" s="50" t="s">
        <v>1992</v>
      </c>
      <c r="B4041" s="50" t="s">
        <v>5660</v>
      </c>
      <c r="C4041" s="204">
        <v>544562.94099999999</v>
      </c>
      <c r="D4041" s="204">
        <v>533906.64</v>
      </c>
      <c r="E4041" s="204">
        <v>632651.37</v>
      </c>
      <c r="F4041" s="204">
        <v>754509.43</v>
      </c>
      <c r="G4041" s="204">
        <v>835908.98400000005</v>
      </c>
      <c r="H4041" s="204">
        <v>612465.31599999999</v>
      </c>
      <c r="I4041" s="204">
        <v>846921.04</v>
      </c>
      <c r="J4041" s="204">
        <v>1044214.368</v>
      </c>
      <c r="K4041" s="204">
        <v>933262.26100000006</v>
      </c>
      <c r="L4041" s="204">
        <v>845752.00699999998</v>
      </c>
    </row>
    <row r="4042" spans="1:12" x14ac:dyDescent="0.25">
      <c r="A4042" s="50" t="s">
        <v>1810</v>
      </c>
      <c r="B4042" s="50" t="s">
        <v>5661</v>
      </c>
      <c r="C4042" s="204">
        <v>348324.065</v>
      </c>
      <c r="D4042" s="204">
        <v>399198.47700000001</v>
      </c>
      <c r="E4042" s="204">
        <v>461468.39500000002</v>
      </c>
      <c r="F4042" s="204">
        <v>471811.13099999999</v>
      </c>
      <c r="G4042" s="204">
        <v>630970.33299999998</v>
      </c>
      <c r="H4042" s="204">
        <v>531855.304</v>
      </c>
      <c r="I4042" s="204">
        <v>392174.26</v>
      </c>
      <c r="J4042" s="204">
        <v>520421.96100000001</v>
      </c>
      <c r="K4042" s="204">
        <v>459537.22600000002</v>
      </c>
      <c r="L4042" s="204">
        <v>504980.967</v>
      </c>
    </row>
    <row r="4043" spans="1:12" x14ac:dyDescent="0.25">
      <c r="A4043" s="50" t="s">
        <v>4485</v>
      </c>
      <c r="B4043" s="50" t="s">
        <v>5664</v>
      </c>
      <c r="C4043" s="204">
        <v>43738.428</v>
      </c>
      <c r="D4043" s="204">
        <v>40770.421999999999</v>
      </c>
      <c r="E4043" s="204">
        <v>58678.987000000001</v>
      </c>
      <c r="F4043" s="204">
        <v>66026.445000000007</v>
      </c>
      <c r="G4043" s="204">
        <v>61564.510999999999</v>
      </c>
      <c r="H4043" s="204">
        <v>87653.164999999994</v>
      </c>
      <c r="I4043" s="204">
        <v>89938.104000000007</v>
      </c>
      <c r="J4043" s="204">
        <v>155458.91200000001</v>
      </c>
      <c r="K4043" s="204">
        <v>186523.95699999999</v>
      </c>
      <c r="L4043" s="204">
        <v>179374.84400000001</v>
      </c>
    </row>
    <row r="4044" spans="1:12" x14ac:dyDescent="0.25">
      <c r="A4044" s="50" t="s">
        <v>2792</v>
      </c>
      <c r="B4044" s="50" t="s">
        <v>5665</v>
      </c>
      <c r="C4044" s="204">
        <v>1702090.7830000001</v>
      </c>
      <c r="D4044" s="204">
        <v>1743436.371</v>
      </c>
      <c r="E4044" s="204">
        <v>1866237.3759999999</v>
      </c>
      <c r="F4044" s="204">
        <v>1931927.3529999999</v>
      </c>
      <c r="G4044" s="204">
        <v>1975002.0160000001</v>
      </c>
      <c r="H4044" s="204">
        <v>1470388.8219999999</v>
      </c>
      <c r="I4044" s="204">
        <v>1644094.7490000001</v>
      </c>
      <c r="J4044" s="204">
        <v>1681596.308</v>
      </c>
      <c r="K4044" s="204">
        <v>1591234.6410000001</v>
      </c>
      <c r="L4044" s="204">
        <v>1610428.385</v>
      </c>
    </row>
    <row r="4045" spans="1:12" x14ac:dyDescent="0.25">
      <c r="A4045" s="50" t="s">
        <v>4436</v>
      </c>
      <c r="B4045" s="50" t="s">
        <v>5667</v>
      </c>
      <c r="C4045" s="204">
        <v>32981.785000000003</v>
      </c>
      <c r="D4045" s="204">
        <v>32957.936000000002</v>
      </c>
      <c r="E4045" s="204">
        <v>32771.866999999998</v>
      </c>
      <c r="F4045" s="204">
        <v>4811.0640000000003</v>
      </c>
      <c r="G4045" s="204">
        <v>2185.9140000000002</v>
      </c>
      <c r="H4045" s="204">
        <v>593.59199999999998</v>
      </c>
      <c r="I4045" s="204">
        <v>765.31</v>
      </c>
      <c r="J4045" s="204">
        <v>710.721</v>
      </c>
      <c r="K4045" s="204">
        <v>849.59500000000003</v>
      </c>
      <c r="L4045" s="204">
        <v>763.70699999999999</v>
      </c>
    </row>
    <row r="4046" spans="1:12" x14ac:dyDescent="0.25">
      <c r="A4046" s="50" t="s">
        <v>3186</v>
      </c>
      <c r="B4046" s="50" t="s">
        <v>5670</v>
      </c>
      <c r="C4046" s="204">
        <v>67088.694000000003</v>
      </c>
      <c r="D4046" s="204">
        <v>69214.968999999997</v>
      </c>
      <c r="E4046" s="204">
        <v>66929.168999999994</v>
      </c>
      <c r="F4046" s="204">
        <v>76006.66</v>
      </c>
      <c r="G4046" s="204">
        <v>80804.095000000001</v>
      </c>
      <c r="H4046" s="204">
        <v>57977.097999999998</v>
      </c>
      <c r="I4046" s="204">
        <v>65004.677000000003</v>
      </c>
      <c r="J4046" s="204">
        <v>75210.633000000002</v>
      </c>
      <c r="K4046" s="204">
        <v>65914.244999999995</v>
      </c>
      <c r="L4046" s="204">
        <v>72555.474000000002</v>
      </c>
    </row>
    <row r="4047" spans="1:12" x14ac:dyDescent="0.25">
      <c r="A4047" s="50" t="s">
        <v>2195</v>
      </c>
      <c r="B4047" s="50" t="s">
        <v>5671</v>
      </c>
      <c r="C4047" s="204">
        <v>131675.212</v>
      </c>
      <c r="D4047" s="204">
        <v>131635.97200000001</v>
      </c>
      <c r="E4047" s="204">
        <v>148074.30300000001</v>
      </c>
      <c r="F4047" s="204">
        <v>178142.87299999999</v>
      </c>
      <c r="G4047" s="204">
        <v>183200.16</v>
      </c>
      <c r="H4047" s="204">
        <v>145291.80499999999</v>
      </c>
      <c r="I4047" s="204">
        <v>152337.255</v>
      </c>
      <c r="J4047" s="204">
        <v>127153.67600000001</v>
      </c>
      <c r="K4047" s="204">
        <v>116295.45</v>
      </c>
      <c r="L4047" s="204">
        <v>128451.542</v>
      </c>
    </row>
    <row r="4048" spans="1:12" x14ac:dyDescent="0.25">
      <c r="A4048" s="50" t="s">
        <v>3265</v>
      </c>
      <c r="B4048" s="50" t="s">
        <v>5674</v>
      </c>
      <c r="C4048" s="204">
        <v>192365.12400000001</v>
      </c>
      <c r="D4048" s="204">
        <v>235937.29300000001</v>
      </c>
      <c r="E4048" s="204">
        <v>291131.33799999999</v>
      </c>
      <c r="F4048" s="204">
        <v>318276.55499999999</v>
      </c>
      <c r="G4048" s="204">
        <v>449250.85700000002</v>
      </c>
      <c r="H4048" s="204">
        <v>332909.96999999997</v>
      </c>
      <c r="I4048" s="204">
        <v>457573.70299999998</v>
      </c>
      <c r="J4048" s="204">
        <v>591194.87899999996</v>
      </c>
      <c r="K4048" s="204">
        <v>882322.76300000004</v>
      </c>
      <c r="L4048" s="204">
        <v>874152.14899999998</v>
      </c>
    </row>
    <row r="4049" spans="1:12" x14ac:dyDescent="0.25">
      <c r="A4049" s="50" t="s">
        <v>2509</v>
      </c>
      <c r="B4049" s="50" t="s">
        <v>5676</v>
      </c>
      <c r="C4049" s="204">
        <v>147513.10200000001</v>
      </c>
      <c r="D4049" s="204">
        <v>119004.5</v>
      </c>
      <c r="E4049" s="204">
        <v>224428.70499999999</v>
      </c>
      <c r="F4049" s="204">
        <v>133319.37100000001</v>
      </c>
      <c r="G4049" s="204">
        <v>147703.55799999999</v>
      </c>
      <c r="H4049" s="204">
        <v>112903.344</v>
      </c>
      <c r="I4049" s="204">
        <v>131227.554</v>
      </c>
      <c r="J4049" s="204">
        <v>144668.83199999999</v>
      </c>
      <c r="K4049" s="204">
        <v>152165.96100000001</v>
      </c>
      <c r="L4049" s="204">
        <v>154572.57999999999</v>
      </c>
    </row>
    <row r="4050" spans="1:12" x14ac:dyDescent="0.25">
      <c r="A4050" s="50" t="s">
        <v>4486</v>
      </c>
      <c r="B4050" s="50" t="s">
        <v>5677</v>
      </c>
      <c r="C4050" s="204">
        <v>48216.059000000001</v>
      </c>
      <c r="D4050" s="204">
        <v>45695.137999999999</v>
      </c>
      <c r="E4050" s="204">
        <v>43675.497000000003</v>
      </c>
      <c r="F4050" s="204">
        <v>9342.9930000000004</v>
      </c>
      <c r="G4050" s="204">
        <v>5776.6859999999997</v>
      </c>
      <c r="H4050" s="204">
        <v>5181.2120000000004</v>
      </c>
      <c r="I4050" s="204">
        <v>196.172</v>
      </c>
      <c r="J4050" s="204">
        <v>409.72500000000002</v>
      </c>
      <c r="K4050" s="204">
        <v>64288.207000000002</v>
      </c>
      <c r="L4050" s="204">
        <v>68560.251999999993</v>
      </c>
    </row>
    <row r="4051" spans="1:12" x14ac:dyDescent="0.25">
      <c r="A4051" s="50" t="s">
        <v>4487</v>
      </c>
      <c r="B4051" s="50" t="s">
        <v>5678</v>
      </c>
      <c r="C4051" s="204">
        <v>30999.241999999998</v>
      </c>
      <c r="D4051" s="204">
        <v>34180.69</v>
      </c>
      <c r="E4051" s="204">
        <v>29366.904999999999</v>
      </c>
      <c r="F4051" s="204">
        <v>53904.220999999998</v>
      </c>
      <c r="G4051" s="204">
        <v>61573.142</v>
      </c>
      <c r="H4051" s="204">
        <v>52393.487000000001</v>
      </c>
      <c r="I4051" s="204">
        <v>68398.020999999993</v>
      </c>
      <c r="J4051" s="204">
        <v>69321.062000000005</v>
      </c>
      <c r="K4051" s="204">
        <v>164.12100000000001</v>
      </c>
      <c r="L4051" s="204">
        <v>199.07599999999999</v>
      </c>
    </row>
    <row r="4052" spans="1:12" x14ac:dyDescent="0.25">
      <c r="A4052" s="50" t="s">
        <v>10063</v>
      </c>
      <c r="B4052" s="50" t="s">
        <v>10064</v>
      </c>
      <c r="C4052" s="204"/>
      <c r="D4052" s="204"/>
      <c r="E4052" s="204"/>
      <c r="F4052" s="204">
        <v>65902.225999999995</v>
      </c>
      <c r="G4052" s="204">
        <v>84020.131999999998</v>
      </c>
      <c r="H4052" s="204">
        <v>136041.35500000001</v>
      </c>
      <c r="I4052" s="204">
        <v>141496.22200000001</v>
      </c>
      <c r="J4052" s="204">
        <v>167701.97899999999</v>
      </c>
      <c r="K4052" s="204">
        <v>98976.248999999996</v>
      </c>
      <c r="L4052" s="204">
        <v>771.81700000000001</v>
      </c>
    </row>
    <row r="4053" spans="1:12" x14ac:dyDescent="0.25">
      <c r="A4053" s="50" t="s">
        <v>3068</v>
      </c>
      <c r="B4053" s="50" t="s">
        <v>5681</v>
      </c>
      <c r="C4053" s="204">
        <v>431272.033</v>
      </c>
      <c r="D4053" s="204">
        <v>478521.04300000001</v>
      </c>
      <c r="E4053" s="204">
        <v>584835.94700000004</v>
      </c>
      <c r="F4053" s="204">
        <v>682079.74699999997</v>
      </c>
      <c r="G4053" s="204">
        <v>756582.78099999996</v>
      </c>
      <c r="H4053" s="204">
        <v>733738.25699999998</v>
      </c>
      <c r="I4053" s="204">
        <v>1130819.78</v>
      </c>
      <c r="J4053" s="204">
        <v>1032863.412</v>
      </c>
      <c r="K4053" s="204">
        <v>880464.03099999996</v>
      </c>
      <c r="L4053" s="204">
        <v>897005.00899999996</v>
      </c>
    </row>
    <row r="4054" spans="1:12" x14ac:dyDescent="0.25">
      <c r="A4054" s="50" t="s">
        <v>2903</v>
      </c>
      <c r="B4054" s="50" t="s">
        <v>5682</v>
      </c>
      <c r="C4054" s="204">
        <v>444539.92</v>
      </c>
      <c r="D4054" s="204">
        <v>472249.56800000003</v>
      </c>
      <c r="E4054" s="204">
        <v>546431.91299999994</v>
      </c>
      <c r="F4054" s="204">
        <v>649804.04700000002</v>
      </c>
      <c r="G4054" s="204">
        <v>854192.03099999996</v>
      </c>
      <c r="H4054" s="204">
        <v>959549.44400000002</v>
      </c>
      <c r="I4054" s="204">
        <v>846439.40399999998</v>
      </c>
      <c r="J4054" s="204">
        <v>1064845.436</v>
      </c>
      <c r="K4054" s="204">
        <v>1301956.0919999999</v>
      </c>
      <c r="L4054" s="204">
        <v>1669736.301</v>
      </c>
    </row>
    <row r="4055" spans="1:12" x14ac:dyDescent="0.25">
      <c r="A4055" s="50" t="s">
        <v>3427</v>
      </c>
      <c r="B4055" s="50" t="s">
        <v>5683</v>
      </c>
      <c r="C4055" s="204">
        <v>77202.599000000002</v>
      </c>
      <c r="D4055" s="204">
        <v>91738.081999999995</v>
      </c>
      <c r="E4055" s="204">
        <v>86290.907999999996</v>
      </c>
      <c r="F4055" s="204">
        <v>110133.844</v>
      </c>
      <c r="G4055" s="204">
        <v>135556.291</v>
      </c>
      <c r="H4055" s="204">
        <v>133582.88800000001</v>
      </c>
      <c r="I4055" s="204">
        <v>197232.432</v>
      </c>
      <c r="J4055" s="204">
        <v>231000.04199999999</v>
      </c>
      <c r="K4055" s="204">
        <v>177231.32399999999</v>
      </c>
      <c r="L4055" s="204">
        <v>174613.93799999999</v>
      </c>
    </row>
    <row r="4056" spans="1:12" x14ac:dyDescent="0.25">
      <c r="A4056" s="50" t="s">
        <v>251</v>
      </c>
      <c r="B4056" s="50" t="s">
        <v>5684</v>
      </c>
      <c r="C4056" s="204">
        <v>572698.59499999997</v>
      </c>
      <c r="D4056" s="204">
        <v>550416.18000000005</v>
      </c>
      <c r="E4056" s="204">
        <v>629516.72600000002</v>
      </c>
      <c r="F4056" s="204">
        <v>808397.05200000003</v>
      </c>
      <c r="G4056" s="204">
        <v>925299.375</v>
      </c>
      <c r="H4056" s="204">
        <v>653739.73699999996</v>
      </c>
      <c r="I4056" s="204">
        <v>717652.85400000005</v>
      </c>
      <c r="J4056" s="204">
        <v>894049.57299999997</v>
      </c>
      <c r="K4056" s="204">
        <v>956063.44099999999</v>
      </c>
      <c r="L4056" s="204">
        <v>955154.92</v>
      </c>
    </row>
    <row r="4057" spans="1:12" x14ac:dyDescent="0.25">
      <c r="A4057" s="50" t="s">
        <v>1094</v>
      </c>
      <c r="B4057" s="50" t="s">
        <v>5685</v>
      </c>
      <c r="C4057" s="204">
        <v>314911.13099999999</v>
      </c>
      <c r="D4057" s="204">
        <v>389728.788</v>
      </c>
      <c r="E4057" s="204">
        <v>415880.02</v>
      </c>
      <c r="F4057" s="204">
        <v>467718.74400000001</v>
      </c>
      <c r="G4057" s="204">
        <v>411011.73599999998</v>
      </c>
      <c r="H4057" s="204">
        <v>332701.81900000002</v>
      </c>
      <c r="I4057" s="204">
        <v>395543.94199999998</v>
      </c>
      <c r="J4057" s="204">
        <v>447604.80599999998</v>
      </c>
      <c r="K4057" s="204">
        <v>425431.77399999998</v>
      </c>
      <c r="L4057" s="204">
        <v>538561.70299999998</v>
      </c>
    </row>
    <row r="4058" spans="1:12" x14ac:dyDescent="0.25">
      <c r="A4058" s="50" t="s">
        <v>4126</v>
      </c>
      <c r="B4058" s="50" t="s">
        <v>5686</v>
      </c>
      <c r="C4058" s="204">
        <v>30636.134999999998</v>
      </c>
      <c r="D4058" s="204">
        <v>50304.796000000002</v>
      </c>
      <c r="E4058" s="204">
        <v>53301.387000000002</v>
      </c>
      <c r="F4058" s="204">
        <v>77361.52</v>
      </c>
      <c r="G4058" s="204">
        <v>18349.589</v>
      </c>
      <c r="H4058" s="204">
        <v>374.38400000000001</v>
      </c>
      <c r="I4058" s="204">
        <v>181.899</v>
      </c>
      <c r="J4058" s="204"/>
      <c r="K4058" s="204">
        <v>4.7119999999999997</v>
      </c>
      <c r="L4058" s="204"/>
    </row>
    <row r="4059" spans="1:12" x14ac:dyDescent="0.25">
      <c r="A4059" s="50" t="s">
        <v>4127</v>
      </c>
      <c r="B4059" s="50" t="s">
        <v>5687</v>
      </c>
      <c r="C4059" s="204">
        <v>61071.987999999998</v>
      </c>
      <c r="D4059" s="204">
        <v>71822.433000000005</v>
      </c>
      <c r="E4059" s="204">
        <v>104247.702</v>
      </c>
      <c r="F4059" s="204">
        <v>118236.272</v>
      </c>
      <c r="G4059" s="204">
        <v>61726.053999999996</v>
      </c>
      <c r="H4059" s="204">
        <v>115069.277</v>
      </c>
      <c r="I4059" s="204">
        <v>112720.27800000001</v>
      </c>
      <c r="J4059" s="204">
        <v>120248.41899999999</v>
      </c>
      <c r="K4059" s="204">
        <v>130913.796</v>
      </c>
      <c r="L4059" s="204">
        <v>172166.31200000001</v>
      </c>
    </row>
    <row r="4060" spans="1:12" x14ac:dyDescent="0.25">
      <c r="A4060" s="50" t="s">
        <v>1650</v>
      </c>
      <c r="B4060" s="50" t="s">
        <v>5688</v>
      </c>
      <c r="C4060" s="204">
        <v>192652.82399999999</v>
      </c>
      <c r="D4060" s="204">
        <v>188544.19899999999</v>
      </c>
      <c r="E4060" s="204">
        <v>187261.86600000001</v>
      </c>
      <c r="F4060" s="204">
        <v>228091.22</v>
      </c>
      <c r="G4060" s="204">
        <v>249382.448</v>
      </c>
      <c r="H4060" s="204">
        <v>193378.11300000001</v>
      </c>
      <c r="I4060" s="204">
        <v>239285.01199999999</v>
      </c>
      <c r="J4060" s="204">
        <v>308192.24599999998</v>
      </c>
      <c r="K4060" s="204">
        <v>284473.74800000002</v>
      </c>
      <c r="L4060" s="204">
        <v>282820.77600000001</v>
      </c>
    </row>
    <row r="4061" spans="1:12" x14ac:dyDescent="0.25">
      <c r="A4061" s="50" t="s">
        <v>2879</v>
      </c>
      <c r="B4061" s="50" t="s">
        <v>5689</v>
      </c>
      <c r="C4061" s="204">
        <v>827422.91200000001</v>
      </c>
      <c r="D4061" s="204">
        <v>990268.03099999996</v>
      </c>
      <c r="E4061" s="204">
        <v>1108592.8230000001</v>
      </c>
      <c r="F4061" s="204">
        <v>1816594.919</v>
      </c>
      <c r="G4061" s="204">
        <v>2178855.4709999999</v>
      </c>
      <c r="H4061" s="204">
        <v>1384835.838</v>
      </c>
      <c r="I4061" s="204">
        <v>1344850.3670000001</v>
      </c>
      <c r="J4061" s="204">
        <v>1690601.014</v>
      </c>
      <c r="K4061" s="204">
        <v>1623313.7279999999</v>
      </c>
      <c r="L4061" s="204">
        <v>1678208.737</v>
      </c>
    </row>
    <row r="4062" spans="1:12" x14ac:dyDescent="0.25">
      <c r="A4062" s="50" t="s">
        <v>4640</v>
      </c>
      <c r="B4062" s="50" t="s">
        <v>5690</v>
      </c>
      <c r="C4062" s="204">
        <v>21165.300999999999</v>
      </c>
      <c r="D4062" s="204">
        <v>20745.123</v>
      </c>
      <c r="E4062" s="204">
        <v>26853.802</v>
      </c>
      <c r="F4062" s="204">
        <v>21040.441999999999</v>
      </c>
      <c r="G4062" s="204">
        <v>23988.154999999999</v>
      </c>
      <c r="H4062" s="204">
        <v>23253.909</v>
      </c>
      <c r="I4062" s="204">
        <v>19197.094000000001</v>
      </c>
      <c r="J4062" s="204">
        <v>24061.352999999999</v>
      </c>
      <c r="K4062" s="204">
        <v>19594.776000000002</v>
      </c>
      <c r="L4062" s="204">
        <v>39955.487000000001</v>
      </c>
    </row>
    <row r="4063" spans="1:12" x14ac:dyDescent="0.25">
      <c r="A4063" s="50" t="s">
        <v>2344</v>
      </c>
      <c r="B4063" s="50" t="s">
        <v>5693</v>
      </c>
      <c r="C4063" s="204">
        <v>251901.81099999999</v>
      </c>
      <c r="D4063" s="204">
        <v>273475.663</v>
      </c>
      <c r="E4063" s="204">
        <v>280038.32</v>
      </c>
      <c r="F4063" s="204">
        <v>361205.71799999999</v>
      </c>
      <c r="G4063" s="204">
        <v>449140.93300000002</v>
      </c>
      <c r="H4063" s="204">
        <v>351582.66</v>
      </c>
      <c r="I4063" s="204">
        <v>324334.16399999999</v>
      </c>
      <c r="J4063" s="204">
        <v>350503.77</v>
      </c>
      <c r="K4063" s="204">
        <v>325818.88699999999</v>
      </c>
      <c r="L4063" s="204">
        <v>359902.08199999999</v>
      </c>
    </row>
    <row r="4064" spans="1:12" x14ac:dyDescent="0.25">
      <c r="A4064" s="50" t="s">
        <v>4639</v>
      </c>
      <c r="B4064" s="50" t="s">
        <v>5694</v>
      </c>
      <c r="C4064" s="204">
        <v>6009.1080000000002</v>
      </c>
      <c r="D4064" s="204">
        <v>5832.5770000000002</v>
      </c>
      <c r="E4064" s="204">
        <v>8052.2439999999997</v>
      </c>
      <c r="F4064" s="204">
        <v>8608.0149999999994</v>
      </c>
      <c r="G4064" s="204">
        <v>9749.0769999999993</v>
      </c>
      <c r="H4064" s="204">
        <v>7841.7669999999998</v>
      </c>
      <c r="I4064" s="204">
        <v>9717.57</v>
      </c>
      <c r="J4064" s="204">
        <v>16801.866000000002</v>
      </c>
      <c r="K4064" s="204">
        <v>14053.933000000001</v>
      </c>
      <c r="L4064" s="204">
        <v>9795.1650000000009</v>
      </c>
    </row>
    <row r="4065" spans="1:12" x14ac:dyDescent="0.25">
      <c r="A4065" s="50" t="s">
        <v>598</v>
      </c>
      <c r="B4065" s="50" t="s">
        <v>5695</v>
      </c>
      <c r="C4065" s="204">
        <v>13659.960999999999</v>
      </c>
      <c r="D4065" s="204">
        <v>16430.949000000001</v>
      </c>
      <c r="E4065" s="204">
        <v>16705.215</v>
      </c>
      <c r="F4065" s="204">
        <v>17972.432000000001</v>
      </c>
      <c r="G4065" s="204">
        <v>20784.581999999999</v>
      </c>
      <c r="H4065" s="204">
        <v>17384.89</v>
      </c>
      <c r="I4065" s="204">
        <v>16841.578000000001</v>
      </c>
      <c r="J4065" s="204">
        <v>40220.586000000003</v>
      </c>
      <c r="K4065" s="204">
        <v>39629.188999999998</v>
      </c>
      <c r="L4065" s="204">
        <v>40639.911</v>
      </c>
    </row>
    <row r="4066" spans="1:12" x14ac:dyDescent="0.25">
      <c r="A4066" s="50" t="s">
        <v>2473</v>
      </c>
      <c r="B4066" s="50" t="s">
        <v>5697</v>
      </c>
      <c r="C4066" s="204">
        <v>284449.32299999997</v>
      </c>
      <c r="D4066" s="204">
        <v>323942.772</v>
      </c>
      <c r="E4066" s="204">
        <v>376098.74300000002</v>
      </c>
      <c r="F4066" s="204">
        <v>390736.13199999998</v>
      </c>
      <c r="G4066" s="204">
        <v>388143.35499999998</v>
      </c>
      <c r="H4066" s="204">
        <v>345357.56400000001</v>
      </c>
      <c r="I4066" s="204">
        <v>402066.62199999997</v>
      </c>
      <c r="J4066" s="204">
        <v>397062.83500000002</v>
      </c>
      <c r="K4066" s="204">
        <v>408713.52399999998</v>
      </c>
      <c r="L4066" s="204">
        <v>419560.245</v>
      </c>
    </row>
    <row r="4067" spans="1:12" x14ac:dyDescent="0.25">
      <c r="A4067" s="50" t="s">
        <v>1113</v>
      </c>
      <c r="B4067" s="50" t="s">
        <v>5698</v>
      </c>
      <c r="C4067" s="204">
        <v>383034.245</v>
      </c>
      <c r="D4067" s="204">
        <v>389288.81300000002</v>
      </c>
      <c r="E4067" s="204">
        <v>437942.02299999999</v>
      </c>
      <c r="F4067" s="204">
        <v>537030.59400000004</v>
      </c>
      <c r="G4067" s="204">
        <v>595813.91799999995</v>
      </c>
      <c r="H4067" s="204">
        <v>436648.50799999997</v>
      </c>
      <c r="I4067" s="204">
        <v>495107.33299999998</v>
      </c>
      <c r="J4067" s="204">
        <v>506198.14</v>
      </c>
      <c r="K4067" s="204">
        <v>480539.46500000003</v>
      </c>
      <c r="L4067" s="204">
        <v>514291.674</v>
      </c>
    </row>
    <row r="4068" spans="1:12" x14ac:dyDescent="0.25">
      <c r="A4068" s="50" t="s">
        <v>1290</v>
      </c>
      <c r="B4068" s="50" t="s">
        <v>5699</v>
      </c>
      <c r="C4068" s="204">
        <v>161147.45499999999</v>
      </c>
      <c r="D4068" s="204">
        <v>187957.88</v>
      </c>
      <c r="E4068" s="204">
        <v>201024.83799999999</v>
      </c>
      <c r="F4068" s="204">
        <v>242765.649</v>
      </c>
      <c r="G4068" s="204">
        <v>295011.98200000002</v>
      </c>
      <c r="H4068" s="204">
        <v>219977.1</v>
      </c>
      <c r="I4068" s="204">
        <v>221465.50599999999</v>
      </c>
      <c r="J4068" s="204">
        <v>285386.32799999998</v>
      </c>
      <c r="K4068" s="204">
        <v>317649.39299999998</v>
      </c>
      <c r="L4068" s="204">
        <v>336183.20400000003</v>
      </c>
    </row>
    <row r="4069" spans="1:12" x14ac:dyDescent="0.25">
      <c r="A4069" s="50" t="s">
        <v>1820</v>
      </c>
      <c r="B4069" s="50" t="s">
        <v>5701</v>
      </c>
      <c r="C4069" s="204">
        <v>90932.774000000005</v>
      </c>
      <c r="D4069" s="204">
        <v>98593.721999999994</v>
      </c>
      <c r="E4069" s="204">
        <v>120190.51700000001</v>
      </c>
      <c r="F4069" s="204">
        <v>157267.212</v>
      </c>
      <c r="G4069" s="204">
        <v>180697.81899999999</v>
      </c>
      <c r="H4069" s="204">
        <v>149723.103</v>
      </c>
      <c r="I4069" s="204">
        <v>152420.05300000001</v>
      </c>
      <c r="J4069" s="204">
        <v>169154.88800000001</v>
      </c>
      <c r="K4069" s="204">
        <v>177040.47700000001</v>
      </c>
      <c r="L4069" s="204">
        <v>197480.84700000001</v>
      </c>
    </row>
    <row r="4070" spans="1:12" x14ac:dyDescent="0.25">
      <c r="A4070" s="50" t="s">
        <v>803</v>
      </c>
      <c r="B4070" s="50" t="s">
        <v>5034</v>
      </c>
      <c r="C4070" s="204">
        <v>1203726.5260000001</v>
      </c>
      <c r="D4070" s="204">
        <v>1656680.175</v>
      </c>
      <c r="E4070" s="204">
        <v>1839026.5649999999</v>
      </c>
      <c r="F4070" s="204">
        <v>2348875.6770000001</v>
      </c>
      <c r="G4070" s="204">
        <v>2502537.088</v>
      </c>
      <c r="H4070" s="204">
        <v>1991955.0630000001</v>
      </c>
      <c r="I4070" s="204">
        <v>2050661.145</v>
      </c>
      <c r="J4070" s="204">
        <v>2013484.2709999999</v>
      </c>
      <c r="K4070" s="204">
        <v>2354675.7429999998</v>
      </c>
      <c r="L4070" s="204">
        <v>2433460.656</v>
      </c>
    </row>
    <row r="4071" spans="1:12" x14ac:dyDescent="0.25">
      <c r="A4071" s="50" t="s">
        <v>541</v>
      </c>
      <c r="B4071" s="50" t="s">
        <v>5703</v>
      </c>
      <c r="C4071" s="204">
        <v>346250.52100000001</v>
      </c>
      <c r="D4071" s="204">
        <v>475785.66800000001</v>
      </c>
      <c r="E4071" s="204">
        <v>471973.10200000001</v>
      </c>
      <c r="F4071" s="204">
        <v>749095.52300000004</v>
      </c>
      <c r="G4071" s="204">
        <v>640663.06000000006</v>
      </c>
      <c r="H4071" s="204">
        <v>541679.52500000002</v>
      </c>
      <c r="I4071" s="204">
        <v>685779.63500000001</v>
      </c>
      <c r="J4071" s="204">
        <v>651047.57799999998</v>
      </c>
      <c r="K4071" s="204">
        <v>648620.13899999997</v>
      </c>
      <c r="L4071" s="204">
        <v>731180.16799999995</v>
      </c>
    </row>
    <row r="4072" spans="1:12" x14ac:dyDescent="0.25">
      <c r="A4072" s="50" t="s">
        <v>83</v>
      </c>
      <c r="B4072" s="50" t="s">
        <v>5704</v>
      </c>
      <c r="C4072" s="204">
        <v>3690393.8050000002</v>
      </c>
      <c r="D4072" s="204">
        <v>4812759.7750000004</v>
      </c>
      <c r="E4072" s="204">
        <v>5595950.6660000002</v>
      </c>
      <c r="F4072" s="204">
        <v>6057903.0060000001</v>
      </c>
      <c r="G4072" s="204">
        <v>7225701.7479999997</v>
      </c>
      <c r="H4072" s="204">
        <v>6103063.5389999999</v>
      </c>
      <c r="I4072" s="204">
        <v>6558862.4230000004</v>
      </c>
      <c r="J4072" s="204">
        <v>6941392.3389999997</v>
      </c>
      <c r="K4072" s="204">
        <v>6784256.7199999997</v>
      </c>
      <c r="L4072" s="204">
        <v>7377005.9560000002</v>
      </c>
    </row>
    <row r="4073" spans="1:12" x14ac:dyDescent="0.25">
      <c r="A4073" s="50" t="s">
        <v>1832</v>
      </c>
      <c r="B4073" s="50" t="s">
        <v>5706</v>
      </c>
      <c r="C4073" s="204">
        <v>324130.92700000003</v>
      </c>
      <c r="D4073" s="204">
        <v>410597.44900000002</v>
      </c>
      <c r="E4073" s="204">
        <v>459412.09299999999</v>
      </c>
      <c r="F4073" s="204">
        <v>529862.09199999995</v>
      </c>
      <c r="G4073" s="204">
        <v>660679.26</v>
      </c>
      <c r="H4073" s="204">
        <v>628882.85900000005</v>
      </c>
      <c r="I4073" s="204">
        <v>628061.72499999998</v>
      </c>
      <c r="J4073" s="204">
        <v>527427.12399999995</v>
      </c>
      <c r="K4073" s="204">
        <v>568065.90099999995</v>
      </c>
      <c r="L4073" s="204">
        <v>442553.34499999997</v>
      </c>
    </row>
    <row r="4074" spans="1:12" x14ac:dyDescent="0.25">
      <c r="A4074" s="50" t="s">
        <v>3299</v>
      </c>
      <c r="B4074" s="50" t="s">
        <v>5712</v>
      </c>
      <c r="C4074" s="204">
        <v>421390.22600000002</v>
      </c>
      <c r="D4074" s="204">
        <v>453219.27299999999</v>
      </c>
      <c r="E4074" s="204">
        <v>482619.67099999997</v>
      </c>
      <c r="F4074" s="204">
        <v>560610.34900000005</v>
      </c>
      <c r="G4074" s="204">
        <v>590985.98</v>
      </c>
      <c r="H4074" s="204">
        <v>426403.87599999999</v>
      </c>
      <c r="I4074" s="204">
        <v>553934.98100000003</v>
      </c>
      <c r="J4074" s="204">
        <v>629858.11800000002</v>
      </c>
      <c r="K4074" s="204">
        <v>652821.58200000005</v>
      </c>
      <c r="L4074" s="204">
        <v>652835.02599999995</v>
      </c>
    </row>
    <row r="4075" spans="1:12" x14ac:dyDescent="0.25">
      <c r="A4075" s="50" t="s">
        <v>4488</v>
      </c>
      <c r="B4075" s="50" t="s">
        <v>5713</v>
      </c>
      <c r="C4075" s="204">
        <v>3931.2429999999999</v>
      </c>
      <c r="D4075" s="204">
        <v>4032.674</v>
      </c>
      <c r="E4075" s="204">
        <v>4504.3549999999996</v>
      </c>
      <c r="F4075" s="204">
        <v>4017.8960000000002</v>
      </c>
      <c r="G4075" s="204">
        <v>7726.1189999999997</v>
      </c>
      <c r="H4075" s="204">
        <v>5880.3810000000003</v>
      </c>
      <c r="I4075" s="204">
        <v>8748.4069999999992</v>
      </c>
      <c r="J4075" s="204">
        <v>7294.2619999999997</v>
      </c>
      <c r="K4075" s="204">
        <v>743.88900000000001</v>
      </c>
      <c r="L4075" s="204">
        <v>547.85599999999999</v>
      </c>
    </row>
    <row r="4076" spans="1:12" x14ac:dyDescent="0.25">
      <c r="A4076" s="50" t="s">
        <v>3500</v>
      </c>
      <c r="B4076" s="50" t="s">
        <v>5718</v>
      </c>
      <c r="C4076" s="204">
        <v>707000.049</v>
      </c>
      <c r="D4076" s="204">
        <v>705993.79299999995</v>
      </c>
      <c r="E4076" s="204">
        <v>753370.326</v>
      </c>
      <c r="F4076" s="204">
        <v>829200.07700000005</v>
      </c>
      <c r="G4076" s="204">
        <v>983687.77800000005</v>
      </c>
      <c r="H4076" s="204">
        <v>784497.44799999997</v>
      </c>
      <c r="I4076" s="204">
        <v>944331.24100000004</v>
      </c>
      <c r="J4076" s="204">
        <v>1220114.2709999999</v>
      </c>
      <c r="K4076" s="204">
        <v>1287990.321</v>
      </c>
      <c r="L4076" s="204">
        <v>1206677.6540000001</v>
      </c>
    </row>
    <row r="4077" spans="1:12" x14ac:dyDescent="0.25">
      <c r="A4077" s="50" t="s">
        <v>12</v>
      </c>
      <c r="B4077" s="50" t="s">
        <v>5027</v>
      </c>
      <c r="C4077" s="204">
        <v>811446.22900000005</v>
      </c>
      <c r="D4077" s="204">
        <v>1106214.0900000001</v>
      </c>
      <c r="E4077" s="204">
        <v>998061.41</v>
      </c>
      <c r="F4077" s="204">
        <v>1556340.25</v>
      </c>
      <c r="G4077" s="204">
        <v>5052875.5209999997</v>
      </c>
      <c r="H4077" s="204">
        <v>1982360.2590000001</v>
      </c>
      <c r="I4077" s="204">
        <v>3974759.2349999999</v>
      </c>
      <c r="J4077" s="204">
        <v>3887852.943</v>
      </c>
      <c r="K4077" s="204">
        <v>3157414.1439999999</v>
      </c>
      <c r="L4077" s="204">
        <v>3858601.3360000001</v>
      </c>
    </row>
    <row r="4078" spans="1:12" x14ac:dyDescent="0.25">
      <c r="A4078" s="50" t="s">
        <v>19</v>
      </c>
      <c r="B4078" s="50" t="s">
        <v>5722</v>
      </c>
      <c r="C4078" s="204">
        <v>12741256.041999999</v>
      </c>
      <c r="D4078" s="204">
        <v>17939268.693999998</v>
      </c>
      <c r="E4078" s="204">
        <v>30246132.037999999</v>
      </c>
      <c r="F4078" s="204">
        <v>35470501.648999996</v>
      </c>
      <c r="G4078" s="204">
        <v>30814456.155999999</v>
      </c>
      <c r="H4078" s="204">
        <v>29056169.423999999</v>
      </c>
      <c r="I4078" s="204">
        <v>41570895.866999999</v>
      </c>
      <c r="J4078" s="204">
        <v>48532390.424999997</v>
      </c>
      <c r="K4078" s="204">
        <v>48599487.747000001</v>
      </c>
      <c r="L4078" s="204">
        <v>49795389.333999999</v>
      </c>
    </row>
    <row r="4079" spans="1:12" x14ac:dyDescent="0.25">
      <c r="A4079" s="50" t="s">
        <v>76</v>
      </c>
      <c r="B4079" s="50" t="s">
        <v>5724</v>
      </c>
      <c r="C4079" s="204">
        <v>1086881.176</v>
      </c>
      <c r="D4079" s="204">
        <v>1394621.9240000001</v>
      </c>
      <c r="E4079" s="204">
        <v>1915625.5</v>
      </c>
      <c r="F4079" s="204">
        <v>3262216.44</v>
      </c>
      <c r="G4079" s="204">
        <v>3015713.5380000002</v>
      </c>
      <c r="H4079" s="204">
        <v>3122250.997</v>
      </c>
      <c r="I4079" s="204">
        <v>4687197.9009999996</v>
      </c>
      <c r="J4079" s="204">
        <v>7174251.3600000003</v>
      </c>
      <c r="K4079" s="204">
        <v>7339672.3739999998</v>
      </c>
      <c r="L4079" s="204">
        <v>5996568.415</v>
      </c>
    </row>
    <row r="4080" spans="1:12" x14ac:dyDescent="0.25">
      <c r="A4080" s="50" t="s">
        <v>2934</v>
      </c>
      <c r="B4080" s="50" t="s">
        <v>5726</v>
      </c>
      <c r="C4080" s="204">
        <v>65547.714000000007</v>
      </c>
      <c r="D4080" s="204">
        <v>89020.682000000001</v>
      </c>
      <c r="E4080" s="204">
        <v>66071.385999999999</v>
      </c>
      <c r="F4080" s="204">
        <v>137232.26999999999</v>
      </c>
      <c r="G4080" s="204">
        <v>182618.728</v>
      </c>
      <c r="H4080" s="204">
        <v>181860.40900000001</v>
      </c>
      <c r="I4080" s="204">
        <v>233767.52299999999</v>
      </c>
      <c r="J4080" s="204">
        <v>394380.087</v>
      </c>
      <c r="K4080" s="204">
        <v>260859.42199999999</v>
      </c>
      <c r="L4080" s="204">
        <v>265112.60399999999</v>
      </c>
    </row>
    <row r="4081" spans="1:12" x14ac:dyDescent="0.25">
      <c r="A4081" s="50" t="s">
        <v>3495</v>
      </c>
      <c r="B4081" s="50" t="s">
        <v>5729</v>
      </c>
      <c r="C4081" s="204">
        <v>220491.65299999999</v>
      </c>
      <c r="D4081" s="204">
        <v>239384.25700000001</v>
      </c>
      <c r="E4081" s="204">
        <v>404410.40500000003</v>
      </c>
      <c r="F4081" s="204">
        <v>700550.75399999996</v>
      </c>
      <c r="G4081" s="204">
        <v>1172052.3829999999</v>
      </c>
      <c r="H4081" s="204">
        <v>1465881.7660000001</v>
      </c>
      <c r="I4081" s="204">
        <v>1941088.618</v>
      </c>
      <c r="J4081" s="204">
        <v>3412600.9720000001</v>
      </c>
      <c r="K4081" s="204">
        <v>3046608.6660000002</v>
      </c>
      <c r="L4081" s="204">
        <v>2517104.4470000002</v>
      </c>
    </row>
    <row r="4082" spans="1:12" x14ac:dyDescent="0.25">
      <c r="A4082" s="50" t="s">
        <v>109</v>
      </c>
      <c r="B4082" s="50" t="s">
        <v>5730</v>
      </c>
      <c r="C4082" s="204">
        <v>503237.28899999999</v>
      </c>
      <c r="D4082" s="204">
        <v>644314.88600000006</v>
      </c>
      <c r="E4082" s="204">
        <v>989080.67500000005</v>
      </c>
      <c r="F4082" s="204">
        <v>1111522.6429999999</v>
      </c>
      <c r="G4082" s="204">
        <v>1587226.7279999999</v>
      </c>
      <c r="H4082" s="204">
        <v>1409538.3089999999</v>
      </c>
      <c r="I4082" s="204">
        <v>2018047.8130000001</v>
      </c>
      <c r="J4082" s="204">
        <v>3184435.0389999999</v>
      </c>
      <c r="K4082" s="204">
        <v>3820459.5920000002</v>
      </c>
      <c r="L4082" s="204">
        <v>3223455.463</v>
      </c>
    </row>
    <row r="4083" spans="1:12" x14ac:dyDescent="0.25">
      <c r="A4083" s="50" t="s">
        <v>3869</v>
      </c>
      <c r="B4083" s="50" t="s">
        <v>5735</v>
      </c>
      <c r="C4083" s="204">
        <v>112455.049</v>
      </c>
      <c r="D4083" s="204">
        <v>187516.921</v>
      </c>
      <c r="E4083" s="204">
        <v>157443.64499999999</v>
      </c>
      <c r="F4083" s="204">
        <v>192125.361</v>
      </c>
      <c r="G4083" s="204">
        <v>127630.705</v>
      </c>
      <c r="H4083" s="204">
        <v>73004.501999999993</v>
      </c>
      <c r="I4083" s="204">
        <v>104057.78</v>
      </c>
      <c r="J4083" s="204">
        <v>106780.818</v>
      </c>
      <c r="K4083" s="204">
        <v>113505.586</v>
      </c>
      <c r="L4083" s="204">
        <v>120267.325</v>
      </c>
    </row>
    <row r="4084" spans="1:12" x14ac:dyDescent="0.25">
      <c r="A4084" s="50" t="s">
        <v>1165</v>
      </c>
      <c r="B4084" s="50" t="s">
        <v>5737</v>
      </c>
      <c r="C4084" s="204">
        <v>211612.872</v>
      </c>
      <c r="D4084" s="204">
        <v>145673.96299999999</v>
      </c>
      <c r="E4084" s="204">
        <v>265656.31300000002</v>
      </c>
      <c r="F4084" s="204">
        <v>426145.08600000001</v>
      </c>
      <c r="G4084" s="204">
        <v>314296.201</v>
      </c>
      <c r="H4084" s="204">
        <v>304211.79300000001</v>
      </c>
      <c r="I4084" s="204">
        <v>392355.93900000001</v>
      </c>
      <c r="J4084" s="204">
        <v>556449.10100000002</v>
      </c>
      <c r="K4084" s="204">
        <v>756782.576</v>
      </c>
      <c r="L4084" s="204">
        <v>547415.56000000006</v>
      </c>
    </row>
    <row r="4085" spans="1:12" x14ac:dyDescent="0.25">
      <c r="A4085" s="50" t="s">
        <v>10065</v>
      </c>
      <c r="B4085" s="50" t="s">
        <v>10066</v>
      </c>
      <c r="C4085" s="204">
        <v>205922.47099999999</v>
      </c>
      <c r="D4085" s="204">
        <v>224872.242</v>
      </c>
      <c r="E4085" s="204">
        <v>227417.902</v>
      </c>
      <c r="F4085" s="204">
        <v>258075.9</v>
      </c>
      <c r="G4085" s="204">
        <v>442641.29599999997</v>
      </c>
      <c r="H4085" s="204">
        <v>237799.55100000001</v>
      </c>
      <c r="I4085" s="204">
        <v>271562.71000000002</v>
      </c>
      <c r="J4085" s="204">
        <v>300507.80200000003</v>
      </c>
      <c r="K4085" s="204">
        <v>301227.12900000002</v>
      </c>
      <c r="L4085" s="204">
        <v>389555.35600000003</v>
      </c>
    </row>
    <row r="4086" spans="1:12" x14ac:dyDescent="0.25">
      <c r="A4086" s="50" t="s">
        <v>4</v>
      </c>
      <c r="B4086" s="50" t="s">
        <v>5742</v>
      </c>
      <c r="C4086" s="204">
        <v>27819913.304000001</v>
      </c>
      <c r="D4086" s="204">
        <v>41206473.645000003</v>
      </c>
      <c r="E4086" s="204">
        <v>43945149.998000003</v>
      </c>
      <c r="F4086" s="204">
        <v>45740580.674000002</v>
      </c>
      <c r="G4086" s="204">
        <v>83735015.986000001</v>
      </c>
      <c r="H4086" s="204">
        <v>70721363.966000006</v>
      </c>
      <c r="I4086" s="204">
        <v>88981010.277999997</v>
      </c>
      <c r="J4086" s="204">
        <v>117729445.61300001</v>
      </c>
      <c r="K4086" s="204">
        <v>105701078.13600001</v>
      </c>
      <c r="L4086" s="204">
        <v>92980674.981000006</v>
      </c>
    </row>
    <row r="4087" spans="1:12" x14ac:dyDescent="0.25">
      <c r="A4087" s="50" t="s">
        <v>427</v>
      </c>
      <c r="B4087" s="50" t="s">
        <v>5743</v>
      </c>
      <c r="C4087" s="204">
        <v>2396868.1269999999</v>
      </c>
      <c r="D4087" s="204">
        <v>2829147.3089999999</v>
      </c>
      <c r="E4087" s="204">
        <v>3385596.574</v>
      </c>
      <c r="F4087" s="204">
        <v>3829262.5660000001</v>
      </c>
      <c r="G4087" s="204">
        <v>6168607.0640000002</v>
      </c>
      <c r="H4087" s="204">
        <v>6646777.9079999998</v>
      </c>
      <c r="I4087" s="204">
        <v>8829603.6219999995</v>
      </c>
      <c r="J4087" s="204">
        <v>14454119.346999999</v>
      </c>
      <c r="K4087" s="204">
        <v>14094254.645</v>
      </c>
      <c r="L4087" s="204">
        <v>13552809.807</v>
      </c>
    </row>
    <row r="4088" spans="1:12" x14ac:dyDescent="0.25">
      <c r="A4088" s="50" t="s">
        <v>186</v>
      </c>
      <c r="B4088" s="50" t="s">
        <v>5744</v>
      </c>
      <c r="C4088" s="204">
        <v>55304.834999999999</v>
      </c>
      <c r="D4088" s="204">
        <v>33383.514000000003</v>
      </c>
      <c r="E4088" s="204">
        <v>53413.125999999997</v>
      </c>
      <c r="F4088" s="204">
        <v>61826.521000000001</v>
      </c>
      <c r="G4088" s="204">
        <v>109673.512</v>
      </c>
      <c r="H4088" s="204">
        <v>60693.394999999997</v>
      </c>
      <c r="I4088" s="204">
        <v>138052.07399999999</v>
      </c>
      <c r="J4088" s="204">
        <v>290729.85399999999</v>
      </c>
      <c r="K4088" s="204">
        <v>205314.05</v>
      </c>
      <c r="L4088" s="204">
        <v>156519.174</v>
      </c>
    </row>
    <row r="4089" spans="1:12" x14ac:dyDescent="0.25">
      <c r="A4089" s="50" t="s">
        <v>759</v>
      </c>
      <c r="B4089" s="50" t="s">
        <v>5746</v>
      </c>
      <c r="C4089" s="204">
        <v>8347232.1339999996</v>
      </c>
      <c r="D4089" s="204">
        <v>6036330.6059999997</v>
      </c>
      <c r="E4089" s="204">
        <v>7520529.017</v>
      </c>
      <c r="F4089" s="204">
        <v>7373707.2560000001</v>
      </c>
      <c r="G4089" s="204">
        <v>13456581.241</v>
      </c>
      <c r="H4089" s="204">
        <v>3824846.41</v>
      </c>
      <c r="I4089" s="204">
        <v>7972741.7910000002</v>
      </c>
      <c r="J4089" s="204">
        <v>9183207.8129999992</v>
      </c>
      <c r="K4089" s="204">
        <v>7402081.1220000004</v>
      </c>
      <c r="L4089" s="204">
        <v>6507026.0010000002</v>
      </c>
    </row>
    <row r="4090" spans="1:12" x14ac:dyDescent="0.25">
      <c r="A4090" s="50" t="s">
        <v>2105</v>
      </c>
      <c r="B4090" s="50" t="s">
        <v>5748</v>
      </c>
      <c r="C4090" s="204">
        <v>210026.53899999999</v>
      </c>
      <c r="D4090" s="204">
        <v>224342.935</v>
      </c>
      <c r="E4090" s="204">
        <v>320106.10100000002</v>
      </c>
      <c r="F4090" s="204">
        <v>389908.62099999998</v>
      </c>
      <c r="G4090" s="204">
        <v>344103.359</v>
      </c>
      <c r="H4090" s="204">
        <v>276940.88400000002</v>
      </c>
      <c r="I4090" s="204">
        <v>336386.47899999999</v>
      </c>
      <c r="J4090" s="204">
        <v>527789.53599999996</v>
      </c>
      <c r="K4090" s="204">
        <v>671237.93599999999</v>
      </c>
      <c r="L4090" s="204">
        <v>744290.01300000004</v>
      </c>
    </row>
    <row r="4091" spans="1:12" x14ac:dyDescent="0.25">
      <c r="A4091" s="50" t="s">
        <v>2746</v>
      </c>
      <c r="B4091" s="50" t="s">
        <v>5749</v>
      </c>
      <c r="C4091" s="204">
        <v>797067.77599999995</v>
      </c>
      <c r="D4091" s="204">
        <v>779668.74</v>
      </c>
      <c r="E4091" s="204">
        <v>920540.30200000003</v>
      </c>
      <c r="F4091" s="204">
        <v>1343285.781</v>
      </c>
      <c r="G4091" s="204">
        <v>1136964.2560000001</v>
      </c>
      <c r="H4091" s="204">
        <v>591555.24199999997</v>
      </c>
      <c r="I4091" s="204">
        <v>810012.16299999994</v>
      </c>
      <c r="J4091" s="204">
        <v>1130571.459</v>
      </c>
      <c r="K4091" s="204">
        <v>1077951.2009999999</v>
      </c>
      <c r="L4091" s="204">
        <v>1189375.79</v>
      </c>
    </row>
    <row r="4092" spans="1:12" x14ac:dyDescent="0.25">
      <c r="A4092" s="50" t="s">
        <v>167</v>
      </c>
      <c r="B4092" s="50" t="s">
        <v>5752</v>
      </c>
      <c r="C4092" s="204">
        <v>262659.93099999998</v>
      </c>
      <c r="D4092" s="204">
        <v>292983.32400000002</v>
      </c>
      <c r="E4092" s="204">
        <v>568310.78</v>
      </c>
      <c r="F4092" s="204">
        <v>922964.09600000002</v>
      </c>
      <c r="G4092" s="204">
        <v>1240084.314</v>
      </c>
      <c r="H4092" s="204">
        <v>503617.27899999998</v>
      </c>
      <c r="I4092" s="204">
        <v>579528.00100000005</v>
      </c>
      <c r="J4092" s="204">
        <v>1604204.19</v>
      </c>
      <c r="K4092" s="204">
        <v>877812.10199999996</v>
      </c>
      <c r="L4092" s="204">
        <v>1294791.7890000001</v>
      </c>
    </row>
    <row r="4093" spans="1:12" x14ac:dyDescent="0.25">
      <c r="A4093" s="50" t="s">
        <v>2603</v>
      </c>
      <c r="B4093" s="50" t="s">
        <v>5754</v>
      </c>
      <c r="C4093" s="204">
        <v>34153.997000000003</v>
      </c>
      <c r="D4093" s="204">
        <v>30471.498</v>
      </c>
      <c r="E4093" s="204">
        <v>48574.33</v>
      </c>
      <c r="F4093" s="204">
        <v>63487.843999999997</v>
      </c>
      <c r="G4093" s="204">
        <v>151685.826</v>
      </c>
      <c r="H4093" s="204">
        <v>42344.608</v>
      </c>
      <c r="I4093" s="204">
        <v>96162.948000000004</v>
      </c>
      <c r="J4093" s="204">
        <v>117738.889</v>
      </c>
      <c r="K4093" s="204">
        <v>255485.96400000001</v>
      </c>
      <c r="L4093" s="204">
        <v>209083.49100000001</v>
      </c>
    </row>
    <row r="4094" spans="1:12" x14ac:dyDescent="0.25">
      <c r="A4094" s="50" t="s">
        <v>119</v>
      </c>
      <c r="B4094" s="50" t="s">
        <v>5755</v>
      </c>
      <c r="C4094" s="204">
        <v>1344101.4509999999</v>
      </c>
      <c r="D4094" s="204">
        <v>1364951.9180000001</v>
      </c>
      <c r="E4094" s="204">
        <v>2041326.148</v>
      </c>
      <c r="F4094" s="204">
        <v>2435571.3319999999</v>
      </c>
      <c r="G4094" s="204">
        <v>3335914.1609999998</v>
      </c>
      <c r="H4094" s="204">
        <v>2800728.51</v>
      </c>
      <c r="I4094" s="204">
        <v>4131520.8810000001</v>
      </c>
      <c r="J4094" s="204">
        <v>5782955.2180000003</v>
      </c>
      <c r="K4094" s="204">
        <v>5859646.3339999998</v>
      </c>
      <c r="L4094" s="204">
        <v>6143176.1330000004</v>
      </c>
    </row>
    <row r="4095" spans="1:12" x14ac:dyDescent="0.25">
      <c r="A4095" s="50" t="s">
        <v>3119</v>
      </c>
      <c r="B4095" s="50" t="s">
        <v>5756</v>
      </c>
      <c r="C4095" s="204">
        <v>327540.48200000002</v>
      </c>
      <c r="D4095" s="204">
        <v>291402.68599999999</v>
      </c>
      <c r="E4095" s="204">
        <v>413656.92499999999</v>
      </c>
      <c r="F4095" s="204">
        <v>531943.61499999999</v>
      </c>
      <c r="G4095" s="204">
        <v>661347.73199999996</v>
      </c>
      <c r="H4095" s="204">
        <v>467896.228</v>
      </c>
      <c r="I4095" s="204">
        <v>529455.87</v>
      </c>
      <c r="J4095" s="204">
        <v>701158.64300000004</v>
      </c>
      <c r="K4095" s="204">
        <v>701376.13800000004</v>
      </c>
      <c r="L4095" s="204">
        <v>614960.83900000004</v>
      </c>
    </row>
    <row r="4096" spans="1:12" x14ac:dyDescent="0.25">
      <c r="A4096" s="50" t="s">
        <v>565</v>
      </c>
      <c r="B4096" s="50" t="s">
        <v>5757</v>
      </c>
      <c r="C4096" s="204">
        <v>115457.701</v>
      </c>
      <c r="D4096" s="204">
        <v>169386.04</v>
      </c>
      <c r="E4096" s="204">
        <v>238490.198</v>
      </c>
      <c r="F4096" s="204">
        <v>272787.554</v>
      </c>
      <c r="G4096" s="204">
        <v>275712.408</v>
      </c>
      <c r="H4096" s="204">
        <v>173549.666</v>
      </c>
      <c r="I4096" s="204">
        <v>178709.24799999999</v>
      </c>
      <c r="J4096" s="204">
        <v>162392.04699999999</v>
      </c>
      <c r="K4096" s="204">
        <v>193045.37</v>
      </c>
      <c r="L4096" s="204">
        <v>170128.60500000001</v>
      </c>
    </row>
    <row r="4097" spans="1:12" x14ac:dyDescent="0.25">
      <c r="A4097" s="50" t="s">
        <v>2380</v>
      </c>
      <c r="B4097" s="50" t="s">
        <v>5022</v>
      </c>
      <c r="C4097" s="204">
        <v>421286977.02600002</v>
      </c>
      <c r="D4097" s="204">
        <v>604999475.87</v>
      </c>
      <c r="E4097" s="204">
        <v>781752795.61600006</v>
      </c>
      <c r="F4097" s="204">
        <v>825888013.63999999</v>
      </c>
      <c r="G4097" s="204">
        <v>1235108927.898</v>
      </c>
      <c r="H4097" s="204">
        <v>674099530.16100001</v>
      </c>
      <c r="I4097" s="204">
        <v>952927245.16400003</v>
      </c>
      <c r="J4097" s="204">
        <v>1218716011.9649999</v>
      </c>
      <c r="K4097" s="204">
        <v>1249472105.2969999</v>
      </c>
      <c r="L4097" s="204">
        <v>1295079539.3010001</v>
      </c>
    </row>
    <row r="4098" spans="1:12" x14ac:dyDescent="0.25">
      <c r="A4098" s="50" t="s">
        <v>10067</v>
      </c>
      <c r="B4098" s="50" t="s">
        <v>10068</v>
      </c>
      <c r="C4098" s="204">
        <v>243736167.87900001</v>
      </c>
      <c r="D4098" s="204">
        <v>359615442.04100001</v>
      </c>
      <c r="E4098" s="204">
        <v>442746858.31999999</v>
      </c>
      <c r="F4098" s="204">
        <v>527044141.07499999</v>
      </c>
      <c r="G4098" s="204">
        <v>773895609.28100002</v>
      </c>
      <c r="H4098" s="204">
        <v>483284560.18400002</v>
      </c>
      <c r="I4098" s="204">
        <v>650544851.227</v>
      </c>
      <c r="J4098" s="204">
        <v>879649743.82599998</v>
      </c>
      <c r="K4098" s="204">
        <v>936896209.773</v>
      </c>
      <c r="L4098" s="204">
        <v>959385711.17700005</v>
      </c>
    </row>
    <row r="4099" spans="1:12" x14ac:dyDescent="0.25">
      <c r="A4099" s="50" t="s">
        <v>819</v>
      </c>
      <c r="B4099" s="50" t="s">
        <v>5761</v>
      </c>
      <c r="C4099" s="204">
        <v>29510466.092</v>
      </c>
      <c r="D4099" s="204">
        <v>38964572.148999996</v>
      </c>
      <c r="E4099" s="204">
        <v>52738964.217</v>
      </c>
      <c r="F4099" s="204">
        <v>54281837.131999999</v>
      </c>
      <c r="G4099" s="204">
        <v>93121937.818000004</v>
      </c>
      <c r="H4099" s="204">
        <v>56794824.175999999</v>
      </c>
      <c r="I4099" s="204">
        <v>96126349.056999996</v>
      </c>
      <c r="J4099" s="204">
        <v>145042313.61199999</v>
      </c>
      <c r="K4099" s="204">
        <v>79333798.434</v>
      </c>
      <c r="L4099" s="204">
        <v>169126250.38999999</v>
      </c>
    </row>
    <row r="4100" spans="1:12" x14ac:dyDescent="0.25">
      <c r="A4100" s="50" t="s">
        <v>389</v>
      </c>
      <c r="B4100" s="50" t="s">
        <v>5764</v>
      </c>
      <c r="C4100" s="204">
        <v>2059405.588</v>
      </c>
      <c r="D4100" s="204">
        <v>2629497.469</v>
      </c>
      <c r="E4100" s="204">
        <v>3425958.88</v>
      </c>
      <c r="F4100" s="204">
        <v>9331376.4350000005</v>
      </c>
      <c r="G4100" s="204">
        <v>4443282.4749999996</v>
      </c>
      <c r="H4100" s="204">
        <v>2111876.3429999999</v>
      </c>
      <c r="I4100" s="204">
        <v>4339552.9819999998</v>
      </c>
      <c r="J4100" s="204">
        <v>5469380.0290000001</v>
      </c>
      <c r="K4100" s="204">
        <v>3455136.79</v>
      </c>
      <c r="L4100" s="204">
        <v>3053640.0469999998</v>
      </c>
    </row>
    <row r="4101" spans="1:12" x14ac:dyDescent="0.25">
      <c r="A4101" s="50" t="s">
        <v>2835</v>
      </c>
      <c r="B4101" s="50" t="s">
        <v>5765</v>
      </c>
      <c r="C4101" s="204">
        <v>67924240.768999994</v>
      </c>
      <c r="D4101" s="204">
        <v>99444583.069000006</v>
      </c>
      <c r="E4101" s="204">
        <v>117857140.095</v>
      </c>
      <c r="F4101" s="204">
        <v>118448956.64300001</v>
      </c>
      <c r="G4101" s="204">
        <v>178639484.87400001</v>
      </c>
      <c r="H4101" s="204">
        <v>110368612.96799999</v>
      </c>
      <c r="I4101" s="204">
        <v>134173166.492</v>
      </c>
      <c r="J4101" s="204">
        <v>171703475.97600001</v>
      </c>
      <c r="K4101" s="204">
        <v>180698405.63499999</v>
      </c>
      <c r="L4101" s="204">
        <v>209398491.13299999</v>
      </c>
    </row>
    <row r="4102" spans="1:12" x14ac:dyDescent="0.25">
      <c r="A4102" s="50" t="s">
        <v>1863</v>
      </c>
      <c r="B4102" s="50" t="s">
        <v>5766</v>
      </c>
      <c r="C4102" s="204">
        <v>5308230.4009999996</v>
      </c>
      <c r="D4102" s="204">
        <v>4459410.7280000001</v>
      </c>
      <c r="E4102" s="204">
        <v>4591082.1710000001</v>
      </c>
      <c r="F4102" s="204">
        <v>4460674.6449999996</v>
      </c>
      <c r="G4102" s="204">
        <v>5587977.4550000001</v>
      </c>
      <c r="H4102" s="204">
        <v>604981.76199999999</v>
      </c>
      <c r="I4102" s="204">
        <v>2855994.9550000001</v>
      </c>
      <c r="J4102" s="204">
        <v>878253.04599999997</v>
      </c>
      <c r="K4102" s="204">
        <v>1234148.4909999999</v>
      </c>
      <c r="L4102" s="204">
        <v>1791286.743</v>
      </c>
    </row>
    <row r="4103" spans="1:12" x14ac:dyDescent="0.25">
      <c r="A4103" s="50" t="s">
        <v>381</v>
      </c>
      <c r="B4103" s="50" t="s">
        <v>5767</v>
      </c>
      <c r="C4103" s="204">
        <v>139828.03899999999</v>
      </c>
      <c r="D4103" s="204">
        <v>176214.83499999999</v>
      </c>
      <c r="E4103" s="204">
        <v>227141.932</v>
      </c>
      <c r="F4103" s="204">
        <v>221861.19200000001</v>
      </c>
      <c r="G4103" s="204">
        <v>219954.12400000001</v>
      </c>
      <c r="H4103" s="204">
        <v>222258.943</v>
      </c>
      <c r="I4103" s="204">
        <v>327066.06699999998</v>
      </c>
      <c r="J4103" s="204">
        <v>376455.44199999998</v>
      </c>
      <c r="K4103" s="204">
        <v>327445.49800000002</v>
      </c>
      <c r="L4103" s="204">
        <v>437923.87599999999</v>
      </c>
    </row>
    <row r="4104" spans="1:12" x14ac:dyDescent="0.25">
      <c r="A4104" s="50" t="s">
        <v>329</v>
      </c>
      <c r="B4104" s="50" t="s">
        <v>5769</v>
      </c>
      <c r="C4104" s="204">
        <v>700061.39599999995</v>
      </c>
      <c r="D4104" s="204">
        <v>861622.82299999997</v>
      </c>
      <c r="E4104" s="204">
        <v>1223002.7150000001</v>
      </c>
      <c r="F4104" s="204">
        <v>1415783.1240000001</v>
      </c>
      <c r="G4104" s="204">
        <v>2907639.17</v>
      </c>
      <c r="H4104" s="204">
        <v>1254322.9410000001</v>
      </c>
      <c r="I4104" s="204">
        <v>2016348.885</v>
      </c>
      <c r="J4104" s="204">
        <v>2715587.7239999999</v>
      </c>
      <c r="K4104" s="204">
        <v>2245838.4049999998</v>
      </c>
      <c r="L4104" s="204">
        <v>2052519.622</v>
      </c>
    </row>
    <row r="4105" spans="1:12" x14ac:dyDescent="0.25">
      <c r="A4105" s="50" t="s">
        <v>162</v>
      </c>
      <c r="B4105" s="50" t="s">
        <v>5772</v>
      </c>
      <c r="C4105" s="204">
        <v>2252026.3640000001</v>
      </c>
      <c r="D4105" s="204">
        <v>2692615.0789999999</v>
      </c>
      <c r="E4105" s="204">
        <v>3944903.7059999998</v>
      </c>
      <c r="F4105" s="204">
        <v>4659232.3550000004</v>
      </c>
      <c r="G4105" s="204">
        <v>7714218.0769999996</v>
      </c>
      <c r="H4105" s="204">
        <v>6720870.2240000004</v>
      </c>
      <c r="I4105" s="204">
        <v>8874927.3029999994</v>
      </c>
      <c r="J4105" s="204">
        <v>13276135.614</v>
      </c>
      <c r="K4105" s="204">
        <v>11094968.060000001</v>
      </c>
      <c r="L4105" s="204">
        <v>11357166.895</v>
      </c>
    </row>
    <row r="4106" spans="1:12" x14ac:dyDescent="0.25">
      <c r="A4106" s="50" t="s">
        <v>1738</v>
      </c>
      <c r="B4106" s="50" t="s">
        <v>5773</v>
      </c>
      <c r="C4106" s="204">
        <v>198607.073</v>
      </c>
      <c r="D4106" s="204">
        <v>369273.16600000003</v>
      </c>
      <c r="E4106" s="204">
        <v>249362.24400000001</v>
      </c>
      <c r="F4106" s="204">
        <v>1368499.1470000001</v>
      </c>
      <c r="G4106" s="204">
        <v>2763171.5550000002</v>
      </c>
      <c r="H4106" s="204">
        <v>1668060.12</v>
      </c>
      <c r="I4106" s="204">
        <v>2129927.1949999998</v>
      </c>
      <c r="J4106" s="204">
        <v>2148488.9980000001</v>
      </c>
      <c r="K4106" s="204">
        <v>2632000.8089999999</v>
      </c>
      <c r="L4106" s="204">
        <v>2881122.9849999999</v>
      </c>
    </row>
    <row r="4107" spans="1:12" x14ac:dyDescent="0.25">
      <c r="A4107" s="50" t="s">
        <v>302</v>
      </c>
      <c r="B4107" s="50" t="s">
        <v>5775</v>
      </c>
      <c r="C4107" s="204">
        <v>158680.37100000001</v>
      </c>
      <c r="D4107" s="204">
        <v>204035.739</v>
      </c>
      <c r="E4107" s="204">
        <v>322295.30699999997</v>
      </c>
      <c r="F4107" s="204">
        <v>408393.26899999997</v>
      </c>
      <c r="G4107" s="204">
        <v>562821.57200000004</v>
      </c>
      <c r="H4107" s="204">
        <v>498367.10499999998</v>
      </c>
      <c r="I4107" s="204">
        <v>1062047.662</v>
      </c>
      <c r="J4107" s="204">
        <v>546454.48</v>
      </c>
      <c r="K4107" s="204">
        <v>454799.52799999999</v>
      </c>
      <c r="L4107" s="204">
        <v>488825.59</v>
      </c>
    </row>
    <row r="4108" spans="1:12" x14ac:dyDescent="0.25">
      <c r="A4108" s="50" t="s">
        <v>438</v>
      </c>
      <c r="B4108" s="50" t="s">
        <v>5776</v>
      </c>
      <c r="C4108" s="204">
        <v>444173.52399999998</v>
      </c>
      <c r="D4108" s="204">
        <v>559589.049</v>
      </c>
      <c r="E4108" s="204">
        <v>578263.152</v>
      </c>
      <c r="F4108" s="204">
        <v>830829.625</v>
      </c>
      <c r="G4108" s="204">
        <v>1099787.76</v>
      </c>
      <c r="H4108" s="204">
        <v>801913.429</v>
      </c>
      <c r="I4108" s="204">
        <v>885589.35699999996</v>
      </c>
      <c r="J4108" s="204">
        <v>1002887.902</v>
      </c>
      <c r="K4108" s="204">
        <v>827376.09600000002</v>
      </c>
      <c r="L4108" s="204">
        <v>748202.076</v>
      </c>
    </row>
    <row r="4109" spans="1:12" x14ac:dyDescent="0.25">
      <c r="A4109" s="50" t="s">
        <v>923</v>
      </c>
      <c r="B4109" s="50" t="s">
        <v>5777</v>
      </c>
      <c r="C4109" s="204">
        <v>198538.56</v>
      </c>
      <c r="D4109" s="204">
        <v>235167.65</v>
      </c>
      <c r="E4109" s="204">
        <v>241368.59400000001</v>
      </c>
      <c r="F4109" s="204">
        <v>229823.649</v>
      </c>
      <c r="G4109" s="204">
        <v>208023.057</v>
      </c>
      <c r="H4109" s="204">
        <v>183221.03200000001</v>
      </c>
      <c r="I4109" s="204">
        <v>178018.247</v>
      </c>
      <c r="J4109" s="204">
        <v>206401.16</v>
      </c>
      <c r="K4109" s="204">
        <v>176301.05600000001</v>
      </c>
      <c r="L4109" s="204">
        <v>162873.02499999999</v>
      </c>
    </row>
    <row r="4110" spans="1:12" x14ac:dyDescent="0.25">
      <c r="A4110" s="50" t="s">
        <v>1050</v>
      </c>
      <c r="B4110" s="50" t="s">
        <v>5784</v>
      </c>
      <c r="C4110" s="204">
        <v>361714.13500000001</v>
      </c>
      <c r="D4110" s="204">
        <v>381469.99699999997</v>
      </c>
      <c r="E4110" s="204">
        <v>438595.446</v>
      </c>
      <c r="F4110" s="204">
        <v>578213.78</v>
      </c>
      <c r="G4110" s="204">
        <v>685475.375</v>
      </c>
      <c r="H4110" s="204">
        <v>705751.19900000002</v>
      </c>
      <c r="I4110" s="204">
        <v>732265.16399999999</v>
      </c>
      <c r="J4110" s="204">
        <v>767916.44400000002</v>
      </c>
      <c r="K4110" s="204">
        <v>832029.424</v>
      </c>
      <c r="L4110" s="204">
        <v>905486.473</v>
      </c>
    </row>
    <row r="4111" spans="1:12" x14ac:dyDescent="0.25">
      <c r="A4111" s="50" t="s">
        <v>1687</v>
      </c>
      <c r="B4111" s="50" t="s">
        <v>5786</v>
      </c>
      <c r="C4111" s="204">
        <v>111741.986</v>
      </c>
      <c r="D4111" s="204">
        <v>113813.077</v>
      </c>
      <c r="E4111" s="204">
        <v>131976.03200000001</v>
      </c>
      <c r="F4111" s="204">
        <v>175685.55100000001</v>
      </c>
      <c r="G4111" s="204">
        <v>224413.962</v>
      </c>
      <c r="H4111" s="204">
        <v>181838.554</v>
      </c>
      <c r="I4111" s="204">
        <v>191436.26199999999</v>
      </c>
      <c r="J4111" s="204">
        <v>199608.86900000001</v>
      </c>
      <c r="K4111" s="204">
        <v>179548.448</v>
      </c>
      <c r="L4111" s="204">
        <v>208286.08199999999</v>
      </c>
    </row>
    <row r="4112" spans="1:12" x14ac:dyDescent="0.25">
      <c r="A4112" s="50" t="s">
        <v>1257</v>
      </c>
      <c r="B4112" s="50" t="s">
        <v>5792</v>
      </c>
      <c r="C4112" s="204">
        <v>63862.127</v>
      </c>
      <c r="D4112" s="204">
        <v>72836.425000000003</v>
      </c>
      <c r="E4112" s="204">
        <v>74850.868000000002</v>
      </c>
      <c r="F4112" s="204">
        <v>82670.555999999997</v>
      </c>
      <c r="G4112" s="204">
        <v>96692.702999999994</v>
      </c>
      <c r="H4112" s="204">
        <v>71715.365000000005</v>
      </c>
      <c r="I4112" s="204">
        <v>105919.098</v>
      </c>
      <c r="J4112" s="204">
        <v>181363.245</v>
      </c>
      <c r="K4112" s="204">
        <v>520857.99800000002</v>
      </c>
      <c r="L4112" s="204">
        <v>110287.461</v>
      </c>
    </row>
    <row r="4113" spans="1:12" x14ac:dyDescent="0.25">
      <c r="A4113" s="50" t="s">
        <v>10069</v>
      </c>
      <c r="B4113" s="50" t="s">
        <v>5791</v>
      </c>
      <c r="C4113" s="204">
        <v>58162.648000000001</v>
      </c>
      <c r="D4113" s="204">
        <v>73072.131999999998</v>
      </c>
      <c r="E4113" s="204">
        <v>79332.97</v>
      </c>
      <c r="F4113" s="204">
        <v>79836.570000000007</v>
      </c>
      <c r="G4113" s="204">
        <v>89758.107999999993</v>
      </c>
      <c r="H4113" s="204">
        <v>66584.879000000001</v>
      </c>
      <c r="I4113" s="204">
        <v>105784.55499999999</v>
      </c>
      <c r="J4113" s="204">
        <v>132595.29300000001</v>
      </c>
      <c r="K4113" s="204">
        <v>137386.99100000001</v>
      </c>
      <c r="L4113" s="204">
        <v>132493.37700000001</v>
      </c>
    </row>
    <row r="4114" spans="1:12" x14ac:dyDescent="0.25">
      <c r="A4114" s="50" t="s">
        <v>3992</v>
      </c>
      <c r="B4114" s="50" t="s">
        <v>5793</v>
      </c>
      <c r="C4114" s="204">
        <v>102293.20699999999</v>
      </c>
      <c r="D4114" s="204">
        <v>140027.24799999999</v>
      </c>
      <c r="E4114" s="204">
        <v>209876.07699999999</v>
      </c>
      <c r="F4114" s="204">
        <v>354113.87</v>
      </c>
      <c r="G4114" s="204">
        <v>205952.63800000001</v>
      </c>
      <c r="H4114" s="204">
        <v>99777.342000000004</v>
      </c>
      <c r="I4114" s="204">
        <v>231331.196</v>
      </c>
      <c r="J4114" s="204">
        <v>731180.23400000005</v>
      </c>
      <c r="K4114" s="204">
        <v>308751.95799999998</v>
      </c>
      <c r="L4114" s="204">
        <v>284966.054</v>
      </c>
    </row>
    <row r="4115" spans="1:12" x14ac:dyDescent="0.25">
      <c r="A4115" s="50" t="s">
        <v>932</v>
      </c>
      <c r="B4115" s="50" t="s">
        <v>5797</v>
      </c>
      <c r="C4115" s="204">
        <v>435179.46899999998</v>
      </c>
      <c r="D4115" s="204">
        <v>467295.489</v>
      </c>
      <c r="E4115" s="204">
        <v>451588.52500000002</v>
      </c>
      <c r="F4115" s="204">
        <v>578642.90700000001</v>
      </c>
      <c r="G4115" s="204">
        <v>1659742.041</v>
      </c>
      <c r="H4115" s="204">
        <v>638652.25699999998</v>
      </c>
      <c r="I4115" s="204">
        <v>648974.93999999994</v>
      </c>
      <c r="J4115" s="204">
        <v>1309434.6310000001</v>
      </c>
      <c r="K4115" s="204">
        <v>1250653.574</v>
      </c>
      <c r="L4115" s="204">
        <v>1071666.696</v>
      </c>
    </row>
    <row r="4116" spans="1:12" x14ac:dyDescent="0.25">
      <c r="A4116" s="50" t="s">
        <v>2461</v>
      </c>
      <c r="B4116" s="50" t="s">
        <v>5803</v>
      </c>
      <c r="C4116" s="204">
        <v>144839.429</v>
      </c>
      <c r="D4116" s="204">
        <v>155244.15299999999</v>
      </c>
      <c r="E4116" s="204">
        <v>183418.24100000001</v>
      </c>
      <c r="F4116" s="204">
        <v>184712.435</v>
      </c>
      <c r="G4116" s="204">
        <v>277398.50900000002</v>
      </c>
      <c r="H4116" s="204">
        <v>176363.079</v>
      </c>
      <c r="I4116" s="204">
        <v>247481.58799999999</v>
      </c>
      <c r="J4116" s="204">
        <v>336902.848</v>
      </c>
      <c r="K4116" s="204">
        <v>321871.80699999997</v>
      </c>
      <c r="L4116" s="204">
        <v>355482.59100000001</v>
      </c>
    </row>
    <row r="4117" spans="1:12" x14ac:dyDescent="0.25">
      <c r="A4117" s="50" t="s">
        <v>1027</v>
      </c>
      <c r="B4117" s="50" t="s">
        <v>5804</v>
      </c>
      <c r="C4117" s="204">
        <v>139311.212</v>
      </c>
      <c r="D4117" s="204">
        <v>132312.739</v>
      </c>
      <c r="E4117" s="204">
        <v>164571.63699999999</v>
      </c>
      <c r="F4117" s="204">
        <v>195367.372</v>
      </c>
      <c r="G4117" s="204">
        <v>225320.95300000001</v>
      </c>
      <c r="H4117" s="204">
        <v>272597.734</v>
      </c>
      <c r="I4117" s="204">
        <v>333053.72600000002</v>
      </c>
      <c r="J4117" s="204">
        <v>351551.02100000001</v>
      </c>
      <c r="K4117" s="204">
        <v>355518.935</v>
      </c>
      <c r="L4117" s="204">
        <v>389708.76199999999</v>
      </c>
    </row>
    <row r="4118" spans="1:12" x14ac:dyDescent="0.25">
      <c r="A4118" s="50" t="s">
        <v>2894</v>
      </c>
      <c r="B4118" s="50" t="s">
        <v>5828</v>
      </c>
      <c r="C4118" s="204">
        <v>5643.5410000000002</v>
      </c>
      <c r="D4118" s="204">
        <v>5732.3040000000001</v>
      </c>
      <c r="E4118" s="204">
        <v>5247.4530000000004</v>
      </c>
      <c r="F4118" s="204">
        <v>7173.2190000000001</v>
      </c>
      <c r="G4118" s="204">
        <v>68481.013000000006</v>
      </c>
      <c r="H4118" s="204">
        <v>7707.6450000000004</v>
      </c>
      <c r="I4118" s="204">
        <v>7671.3559999999998</v>
      </c>
      <c r="J4118" s="204">
        <v>8257.9500000000007</v>
      </c>
      <c r="K4118" s="204">
        <v>7805.8029999999999</v>
      </c>
      <c r="L4118" s="204">
        <v>6540.9759999999997</v>
      </c>
    </row>
    <row r="4119" spans="1:12" x14ac:dyDescent="0.25">
      <c r="A4119" s="50" t="s">
        <v>1176</v>
      </c>
      <c r="B4119" s="50" t="s">
        <v>5830</v>
      </c>
      <c r="C4119" s="204">
        <v>870192.00699999998</v>
      </c>
      <c r="D4119" s="204">
        <v>968867.04799999995</v>
      </c>
      <c r="E4119" s="204">
        <v>763741.37300000002</v>
      </c>
      <c r="F4119" s="204">
        <v>794213.94200000004</v>
      </c>
      <c r="G4119" s="204">
        <v>737480.58400000003</v>
      </c>
      <c r="H4119" s="204">
        <v>571407.86199999996</v>
      </c>
      <c r="I4119" s="204">
        <v>781964.07299999997</v>
      </c>
      <c r="J4119" s="204">
        <v>985425.86300000001</v>
      </c>
      <c r="K4119" s="204">
        <v>871544.81700000004</v>
      </c>
      <c r="L4119" s="204">
        <v>942030.13600000006</v>
      </c>
    </row>
    <row r="4120" spans="1:12" x14ac:dyDescent="0.25">
      <c r="A4120" s="50" t="s">
        <v>3286</v>
      </c>
      <c r="B4120" s="50" t="s">
        <v>5855</v>
      </c>
      <c r="C4120" s="204">
        <v>112081.424</v>
      </c>
      <c r="D4120" s="204">
        <v>135497.43700000001</v>
      </c>
      <c r="E4120" s="204">
        <v>158307.38099999999</v>
      </c>
      <c r="F4120" s="204">
        <v>177876.09899999999</v>
      </c>
      <c r="G4120" s="204">
        <v>194664.476</v>
      </c>
      <c r="H4120" s="204">
        <v>165648.30900000001</v>
      </c>
      <c r="I4120" s="204">
        <v>217526.94399999999</v>
      </c>
      <c r="J4120" s="204">
        <v>289044.299</v>
      </c>
      <c r="K4120" s="204">
        <v>329299.08299999998</v>
      </c>
      <c r="L4120" s="204">
        <v>310408.92599999998</v>
      </c>
    </row>
    <row r="4121" spans="1:12" x14ac:dyDescent="0.25">
      <c r="A4121" s="50" t="s">
        <v>10070</v>
      </c>
      <c r="B4121" s="50" t="s">
        <v>10071</v>
      </c>
      <c r="C4121" s="204">
        <v>7301.1819999999998</v>
      </c>
      <c r="D4121" s="204">
        <v>833.49400000000003</v>
      </c>
      <c r="E4121" s="204">
        <v>3386.9659999999999</v>
      </c>
      <c r="F4121" s="204">
        <v>0.74</v>
      </c>
      <c r="G4121" s="204">
        <v>3.5000000000000003E-2</v>
      </c>
      <c r="H4121" s="204"/>
      <c r="I4121" s="204"/>
      <c r="J4121" s="204"/>
      <c r="K4121" s="204"/>
      <c r="L4121" s="204"/>
    </row>
    <row r="4122" spans="1:12" x14ac:dyDescent="0.25">
      <c r="A4122" s="50" t="s">
        <v>3902</v>
      </c>
      <c r="B4122" s="50" t="s">
        <v>5924</v>
      </c>
      <c r="C4122" s="204">
        <v>107535.93</v>
      </c>
      <c r="D4122" s="204">
        <v>144289.70000000001</v>
      </c>
      <c r="E4122" s="204">
        <v>227451.552</v>
      </c>
      <c r="F4122" s="204">
        <v>291940.16600000003</v>
      </c>
      <c r="G4122" s="204">
        <v>212192.85399999999</v>
      </c>
      <c r="H4122" s="204">
        <v>120802.675</v>
      </c>
      <c r="I4122" s="204">
        <v>153218.40700000001</v>
      </c>
      <c r="J4122" s="204">
        <v>285784.98700000002</v>
      </c>
      <c r="K4122" s="204">
        <v>193207.30799999999</v>
      </c>
      <c r="L4122" s="204">
        <v>204502.93</v>
      </c>
    </row>
    <row r="4123" spans="1:12" x14ac:dyDescent="0.25">
      <c r="A4123" s="50" t="s">
        <v>185</v>
      </c>
      <c r="B4123" s="50" t="s">
        <v>5927</v>
      </c>
      <c r="C4123" s="204">
        <v>831196.2</v>
      </c>
      <c r="D4123" s="204">
        <v>872910.65800000005</v>
      </c>
      <c r="E4123" s="204">
        <v>896549.63399999996</v>
      </c>
      <c r="F4123" s="204">
        <v>1012847.427</v>
      </c>
      <c r="G4123" s="204">
        <v>1128512.6229999999</v>
      </c>
      <c r="H4123" s="204">
        <v>1044975.284</v>
      </c>
      <c r="I4123" s="204">
        <v>1100149.8160000001</v>
      </c>
      <c r="J4123" s="204">
        <v>1277251.2679999999</v>
      </c>
      <c r="K4123" s="204">
        <v>1193916.5819999999</v>
      </c>
      <c r="L4123" s="204">
        <v>1226248.764</v>
      </c>
    </row>
    <row r="4124" spans="1:12" x14ac:dyDescent="0.25">
      <c r="A4124" s="50" t="s">
        <v>3623</v>
      </c>
      <c r="B4124" s="50" t="s">
        <v>5929</v>
      </c>
      <c r="C4124" s="204">
        <v>10895.383</v>
      </c>
      <c r="D4124" s="204">
        <v>16621.753000000001</v>
      </c>
      <c r="E4124" s="204">
        <v>14847.744000000001</v>
      </c>
      <c r="F4124" s="204">
        <v>13505.505999999999</v>
      </c>
      <c r="G4124" s="204">
        <v>29498.697</v>
      </c>
      <c r="H4124" s="204">
        <v>18013.305</v>
      </c>
      <c r="I4124" s="204">
        <v>19764.839</v>
      </c>
      <c r="J4124" s="204">
        <v>21866.760999999999</v>
      </c>
      <c r="K4124" s="204">
        <v>30167.732</v>
      </c>
      <c r="L4124" s="204">
        <v>39654.769999999997</v>
      </c>
    </row>
    <row r="4125" spans="1:12" x14ac:dyDescent="0.25">
      <c r="A4125" s="50" t="s">
        <v>1412</v>
      </c>
      <c r="B4125" s="50" t="s">
        <v>5932</v>
      </c>
      <c r="C4125" s="204">
        <v>288156.62400000001</v>
      </c>
      <c r="D4125" s="204">
        <v>281902.73499999999</v>
      </c>
      <c r="E4125" s="204">
        <v>418760.37300000002</v>
      </c>
      <c r="F4125" s="204">
        <v>634040.18599999999</v>
      </c>
      <c r="G4125" s="204">
        <v>665499.03</v>
      </c>
      <c r="H4125" s="204">
        <v>383547.59399999998</v>
      </c>
      <c r="I4125" s="204">
        <v>850912.79700000002</v>
      </c>
      <c r="J4125" s="204">
        <v>2627095.3289999999</v>
      </c>
      <c r="K4125" s="204">
        <v>1219735.9639999999</v>
      </c>
      <c r="L4125" s="204">
        <v>861960.54099999997</v>
      </c>
    </row>
    <row r="4126" spans="1:12" x14ac:dyDescent="0.25">
      <c r="A4126" s="50" t="s">
        <v>3137</v>
      </c>
      <c r="B4126" s="50" t="s">
        <v>5938</v>
      </c>
      <c r="C4126" s="204">
        <v>281347.78000000003</v>
      </c>
      <c r="D4126" s="204">
        <v>333024.07400000002</v>
      </c>
      <c r="E4126" s="204">
        <v>422867.72499999998</v>
      </c>
      <c r="F4126" s="204">
        <v>605705.71</v>
      </c>
      <c r="G4126" s="204">
        <v>679254.03500000003</v>
      </c>
      <c r="H4126" s="204">
        <v>430254.28600000002</v>
      </c>
      <c r="I4126" s="204">
        <v>663984.45299999998</v>
      </c>
      <c r="J4126" s="204">
        <v>761375.51399999997</v>
      </c>
      <c r="K4126" s="204">
        <v>643138.53099999996</v>
      </c>
      <c r="L4126" s="204">
        <v>577751.60199999996</v>
      </c>
    </row>
    <row r="4127" spans="1:12" x14ac:dyDescent="0.25">
      <c r="A4127" s="50" t="s">
        <v>4393</v>
      </c>
      <c r="B4127" s="50" t="s">
        <v>5939</v>
      </c>
      <c r="C4127" s="204">
        <v>213383.06899999999</v>
      </c>
      <c r="D4127" s="204">
        <v>240675.36799999999</v>
      </c>
      <c r="E4127" s="204">
        <v>301968.95699999999</v>
      </c>
      <c r="F4127" s="204">
        <v>338563.755</v>
      </c>
      <c r="G4127" s="204">
        <v>760477.01199999999</v>
      </c>
      <c r="H4127" s="204">
        <v>510138.02600000001</v>
      </c>
      <c r="I4127" s="204">
        <v>677422.07299999997</v>
      </c>
      <c r="J4127" s="204">
        <v>722355.63699999999</v>
      </c>
      <c r="K4127" s="204">
        <v>779269.52599999995</v>
      </c>
      <c r="L4127" s="204">
        <v>825660.56299999997</v>
      </c>
    </row>
    <row r="4128" spans="1:12" x14ac:dyDescent="0.25">
      <c r="A4128" s="50" t="s">
        <v>628</v>
      </c>
      <c r="B4128" s="50" t="s">
        <v>5940</v>
      </c>
      <c r="C4128" s="204">
        <v>997006.04200000002</v>
      </c>
      <c r="D4128" s="204">
        <v>1298042.2180000001</v>
      </c>
      <c r="E4128" s="204">
        <v>1760319.189</v>
      </c>
      <c r="F4128" s="204">
        <v>2141561.4679999999</v>
      </c>
      <c r="G4128" s="204">
        <v>2575270.7889999999</v>
      </c>
      <c r="H4128" s="204">
        <v>2073566.77</v>
      </c>
      <c r="I4128" s="204">
        <v>2500698.7999999998</v>
      </c>
      <c r="J4128" s="204">
        <v>3033221.389</v>
      </c>
      <c r="K4128" s="204">
        <v>3234414.8029999998</v>
      </c>
      <c r="L4128" s="204">
        <v>3333479.2880000002</v>
      </c>
    </row>
    <row r="4129" spans="1:12" x14ac:dyDescent="0.25">
      <c r="A4129" s="50" t="s">
        <v>24</v>
      </c>
      <c r="B4129" s="50" t="s">
        <v>5945</v>
      </c>
      <c r="C4129" s="204">
        <v>987509.93799999997</v>
      </c>
      <c r="D4129" s="204">
        <v>1196079.2679999999</v>
      </c>
      <c r="E4129" s="204">
        <v>1729003.8419999999</v>
      </c>
      <c r="F4129" s="204">
        <v>1778051.0919999999</v>
      </c>
      <c r="G4129" s="204">
        <v>2153038.5690000001</v>
      </c>
      <c r="H4129" s="204">
        <v>1510656.392</v>
      </c>
      <c r="I4129" s="204">
        <v>2109254.8220000002</v>
      </c>
      <c r="J4129" s="204">
        <v>2669362.855</v>
      </c>
      <c r="K4129" s="204">
        <v>2491033.9759999998</v>
      </c>
      <c r="L4129" s="204">
        <v>2417927.9249999998</v>
      </c>
    </row>
    <row r="4130" spans="1:12" x14ac:dyDescent="0.25">
      <c r="A4130" s="50" t="s">
        <v>125</v>
      </c>
      <c r="B4130" s="50" t="s">
        <v>6029</v>
      </c>
      <c r="C4130" s="204">
        <v>1155237.352</v>
      </c>
      <c r="D4130" s="204">
        <v>1406731.7509999999</v>
      </c>
      <c r="E4130" s="204">
        <v>1404074.531</v>
      </c>
      <c r="F4130" s="204">
        <v>1766085.4129999999</v>
      </c>
      <c r="G4130" s="204">
        <v>1843292.5109999999</v>
      </c>
      <c r="H4130" s="204">
        <v>1319915.554</v>
      </c>
      <c r="I4130" s="204">
        <v>1861857.595</v>
      </c>
      <c r="J4130" s="204">
        <v>2118833.3739999998</v>
      </c>
      <c r="K4130" s="204">
        <v>1942869.0330000001</v>
      </c>
      <c r="L4130" s="204">
        <v>1999037.675</v>
      </c>
    </row>
    <row r="4131" spans="1:12" x14ac:dyDescent="0.25">
      <c r="A4131" s="50" t="s">
        <v>4437</v>
      </c>
      <c r="B4131" s="50" t="s">
        <v>6033</v>
      </c>
      <c r="C4131" s="204">
        <v>18552.727999999999</v>
      </c>
      <c r="D4131" s="204">
        <v>19834.280999999999</v>
      </c>
      <c r="E4131" s="204">
        <v>23707.592000000001</v>
      </c>
      <c r="F4131" s="204">
        <v>29550.488000000001</v>
      </c>
      <c r="G4131" s="204">
        <v>37118.616999999998</v>
      </c>
      <c r="H4131" s="204">
        <v>48769.226999999999</v>
      </c>
      <c r="I4131" s="204">
        <v>59669.086000000003</v>
      </c>
      <c r="J4131" s="204">
        <v>66639.315000000002</v>
      </c>
      <c r="K4131" s="204">
        <v>3648.7919999999999</v>
      </c>
      <c r="L4131" s="204">
        <v>11.568</v>
      </c>
    </row>
    <row r="4132" spans="1:12" x14ac:dyDescent="0.25">
      <c r="A4132" s="50" t="s">
        <v>3271</v>
      </c>
      <c r="B4132" s="50" t="s">
        <v>6039</v>
      </c>
      <c r="C4132" s="204">
        <v>135112.92000000001</v>
      </c>
      <c r="D4132" s="204">
        <v>127080.923</v>
      </c>
      <c r="E4132" s="204">
        <v>154934.916</v>
      </c>
      <c r="F4132" s="204">
        <v>147194.62</v>
      </c>
      <c r="G4132" s="204">
        <v>196988.48499999999</v>
      </c>
      <c r="H4132" s="204">
        <v>155205.07399999999</v>
      </c>
      <c r="I4132" s="204">
        <v>247564.296</v>
      </c>
      <c r="J4132" s="204">
        <v>256913.815</v>
      </c>
      <c r="K4132" s="204">
        <v>235182.35200000001</v>
      </c>
      <c r="L4132" s="204">
        <v>246758.31200000001</v>
      </c>
    </row>
    <row r="4133" spans="1:12" x14ac:dyDescent="0.25">
      <c r="A4133" s="50" t="s">
        <v>2691</v>
      </c>
      <c r="B4133" s="50" t="s">
        <v>6042</v>
      </c>
      <c r="C4133" s="204">
        <v>1102440.726</v>
      </c>
      <c r="D4133" s="204">
        <v>1466503.584</v>
      </c>
      <c r="E4133" s="204">
        <v>1740519.973</v>
      </c>
      <c r="F4133" s="204">
        <v>1796702.148</v>
      </c>
      <c r="G4133" s="204">
        <v>1732718.9380000001</v>
      </c>
      <c r="H4133" s="204">
        <v>1415607.4979999999</v>
      </c>
      <c r="I4133" s="204">
        <v>1641964.237</v>
      </c>
      <c r="J4133" s="204">
        <v>1965607.723</v>
      </c>
      <c r="K4133" s="204">
        <v>1643862.4620000001</v>
      </c>
      <c r="L4133" s="204">
        <v>1633743.547</v>
      </c>
    </row>
    <row r="4134" spans="1:12" x14ac:dyDescent="0.25">
      <c r="A4134" s="50" t="s">
        <v>2747</v>
      </c>
      <c r="B4134" s="50" t="s">
        <v>6088</v>
      </c>
      <c r="C4134" s="204">
        <v>827471.82200000004</v>
      </c>
      <c r="D4134" s="204">
        <v>908283.527</v>
      </c>
      <c r="E4134" s="204">
        <v>759667.26300000004</v>
      </c>
      <c r="F4134" s="204">
        <v>858352.33700000006</v>
      </c>
      <c r="G4134" s="204">
        <v>990859.33799999999</v>
      </c>
      <c r="H4134" s="204">
        <v>810409.22600000002</v>
      </c>
      <c r="I4134" s="204">
        <v>989820.08299999998</v>
      </c>
      <c r="J4134" s="204">
        <v>1188591.3910000001</v>
      </c>
      <c r="K4134" s="204">
        <v>1330123.416</v>
      </c>
      <c r="L4134" s="204">
        <v>1308065.03</v>
      </c>
    </row>
    <row r="4135" spans="1:12" x14ac:dyDescent="0.25">
      <c r="A4135" s="50" t="s">
        <v>2762</v>
      </c>
      <c r="B4135" s="50" t="s">
        <v>6101</v>
      </c>
      <c r="C4135" s="204">
        <v>517502.89299999998</v>
      </c>
      <c r="D4135" s="204">
        <v>419900.04599999997</v>
      </c>
      <c r="E4135" s="204">
        <v>409659.12</v>
      </c>
      <c r="F4135" s="204">
        <v>467236.73100000003</v>
      </c>
      <c r="G4135" s="204">
        <v>649660.21600000001</v>
      </c>
      <c r="H4135" s="204">
        <v>424276.435</v>
      </c>
      <c r="I4135" s="204">
        <v>572212.54200000002</v>
      </c>
      <c r="J4135" s="204">
        <v>565476.57900000003</v>
      </c>
      <c r="K4135" s="204">
        <v>573211.04700000002</v>
      </c>
      <c r="L4135" s="204">
        <v>614344.41099999996</v>
      </c>
    </row>
    <row r="4136" spans="1:12" x14ac:dyDescent="0.25">
      <c r="A4136" s="50" t="s">
        <v>3091</v>
      </c>
      <c r="B4136" s="50" t="s">
        <v>6110</v>
      </c>
      <c r="C4136" s="204">
        <v>469171.663</v>
      </c>
      <c r="D4136" s="204">
        <v>518638.386</v>
      </c>
      <c r="E4136" s="204">
        <v>678545.13100000005</v>
      </c>
      <c r="F4136" s="204">
        <v>687036.80900000001</v>
      </c>
      <c r="G4136" s="204">
        <v>803521.28200000001</v>
      </c>
      <c r="H4136" s="204">
        <v>906370.13600000006</v>
      </c>
      <c r="I4136" s="204">
        <v>963467.34100000001</v>
      </c>
      <c r="J4136" s="204">
        <v>1249161.08</v>
      </c>
      <c r="K4136" s="204">
        <v>1291453.5889999999</v>
      </c>
      <c r="L4136" s="204">
        <v>1297025.2690000001</v>
      </c>
    </row>
    <row r="4137" spans="1:12" x14ac:dyDescent="0.25">
      <c r="A4137" s="50" t="s">
        <v>1104</v>
      </c>
      <c r="B4137" s="50" t="s">
        <v>6115</v>
      </c>
      <c r="C4137" s="204">
        <v>542512.48300000001</v>
      </c>
      <c r="D4137" s="204">
        <v>653974.90599999996</v>
      </c>
      <c r="E4137" s="204">
        <v>750701.55099999998</v>
      </c>
      <c r="F4137" s="204">
        <v>882476.08499999996</v>
      </c>
      <c r="G4137" s="204">
        <v>952403.174</v>
      </c>
      <c r="H4137" s="204">
        <v>696532.43599999999</v>
      </c>
      <c r="I4137" s="204">
        <v>823749.56</v>
      </c>
      <c r="J4137" s="204">
        <v>920735.31400000001</v>
      </c>
      <c r="K4137" s="204">
        <v>902392.223</v>
      </c>
      <c r="L4137" s="204">
        <v>890300.44700000004</v>
      </c>
    </row>
    <row r="4138" spans="1:12" x14ac:dyDescent="0.25">
      <c r="A4138" s="50" t="s">
        <v>10072</v>
      </c>
      <c r="B4138" s="50" t="s">
        <v>10073</v>
      </c>
      <c r="C4138" s="204">
        <v>14580330.004000001</v>
      </c>
      <c r="D4138" s="204">
        <v>18966298.570999999</v>
      </c>
      <c r="E4138" s="204">
        <v>20463824.973000001</v>
      </c>
      <c r="F4138" s="204">
        <v>24122363.111000001</v>
      </c>
      <c r="G4138" s="204">
        <v>18746724.559</v>
      </c>
      <c r="H4138" s="204">
        <v>22638203.225000001</v>
      </c>
      <c r="I4138" s="204">
        <v>18056910.429000001</v>
      </c>
      <c r="J4138" s="204">
        <v>17250208.506999999</v>
      </c>
      <c r="K4138" s="204">
        <v>16198454.323999999</v>
      </c>
      <c r="L4138" s="204">
        <v>15682393.018999999</v>
      </c>
    </row>
    <row r="4139" spans="1:12" x14ac:dyDescent="0.25">
      <c r="A4139" s="50" t="s">
        <v>3886</v>
      </c>
      <c r="B4139" s="50" t="s">
        <v>6189</v>
      </c>
      <c r="C4139" s="204">
        <v>86480.832999999999</v>
      </c>
      <c r="D4139" s="204">
        <v>79920.702999999994</v>
      </c>
      <c r="E4139" s="204">
        <v>107734.55</v>
      </c>
      <c r="F4139" s="204">
        <v>157163.193</v>
      </c>
      <c r="G4139" s="204">
        <v>170634.97700000001</v>
      </c>
      <c r="H4139" s="204">
        <v>175078.367</v>
      </c>
      <c r="I4139" s="204">
        <v>201467.74</v>
      </c>
      <c r="J4139" s="204">
        <v>196519.33100000001</v>
      </c>
      <c r="K4139" s="204">
        <v>189591.75700000001</v>
      </c>
      <c r="L4139" s="204">
        <v>231766.073</v>
      </c>
    </row>
    <row r="4140" spans="1:12" x14ac:dyDescent="0.25">
      <c r="A4140" s="50" t="s">
        <v>1631</v>
      </c>
      <c r="B4140" s="50" t="s">
        <v>6191</v>
      </c>
      <c r="C4140" s="204">
        <v>17755061.162</v>
      </c>
      <c r="D4140" s="204">
        <v>19748323.427999999</v>
      </c>
      <c r="E4140" s="204">
        <v>24446149.434999999</v>
      </c>
      <c r="F4140" s="204">
        <v>35323182.288000003</v>
      </c>
      <c r="G4140" s="204">
        <v>43608460.215999998</v>
      </c>
      <c r="H4140" s="204">
        <v>47691268.344999999</v>
      </c>
      <c r="I4140" s="204">
        <v>53012702.546999998</v>
      </c>
      <c r="J4140" s="204">
        <v>60851021.299000002</v>
      </c>
      <c r="K4140" s="204">
        <v>68299305.666999996</v>
      </c>
      <c r="L4140" s="204">
        <v>82161388.967999995</v>
      </c>
    </row>
    <row r="4141" spans="1:12" x14ac:dyDescent="0.25">
      <c r="A4141" s="50" t="s">
        <v>10074</v>
      </c>
      <c r="B4141" s="50" t="s">
        <v>10075</v>
      </c>
      <c r="C4141" s="204">
        <v>1272979.9029999999</v>
      </c>
      <c r="D4141" s="204">
        <v>1516349.9210000001</v>
      </c>
      <c r="E4141" s="204">
        <v>1560018.37</v>
      </c>
      <c r="F4141" s="204">
        <v>1476813.4580000001</v>
      </c>
      <c r="G4141" s="204">
        <v>1744568.9069999999</v>
      </c>
      <c r="H4141" s="204">
        <v>1711852.392</v>
      </c>
      <c r="I4141" s="204">
        <v>1903774.324</v>
      </c>
      <c r="J4141" s="204">
        <v>2353187.787</v>
      </c>
      <c r="K4141" s="204">
        <v>2911694.2439999999</v>
      </c>
      <c r="L4141" s="204">
        <v>4034326.656</v>
      </c>
    </row>
    <row r="4142" spans="1:12" x14ac:dyDescent="0.25">
      <c r="A4142" s="50" t="s">
        <v>2721</v>
      </c>
      <c r="B4142" s="50" t="s">
        <v>6195</v>
      </c>
      <c r="C4142" s="204">
        <v>215251.92800000001</v>
      </c>
      <c r="D4142" s="204">
        <v>200537.56099999999</v>
      </c>
      <c r="E4142" s="204">
        <v>211633.56599999999</v>
      </c>
      <c r="F4142" s="204">
        <v>181048.56299999999</v>
      </c>
      <c r="G4142" s="204">
        <v>224814.41200000001</v>
      </c>
      <c r="H4142" s="204">
        <v>249950.64199999999</v>
      </c>
      <c r="I4142" s="204">
        <v>286222.87800000003</v>
      </c>
      <c r="J4142" s="204">
        <v>240276.61499999999</v>
      </c>
      <c r="K4142" s="204">
        <v>206252.073</v>
      </c>
      <c r="L4142" s="204">
        <v>262493.26199999999</v>
      </c>
    </row>
    <row r="4143" spans="1:12" x14ac:dyDescent="0.25">
      <c r="A4143" s="50" t="s">
        <v>2414</v>
      </c>
      <c r="B4143" s="50" t="s">
        <v>6196</v>
      </c>
      <c r="C4143" s="204">
        <v>623308.35199999996</v>
      </c>
      <c r="D4143" s="204">
        <v>712593.14800000004</v>
      </c>
      <c r="E4143" s="204">
        <v>976306.56900000002</v>
      </c>
      <c r="F4143" s="204">
        <v>880477.86</v>
      </c>
      <c r="G4143" s="204">
        <v>960570.73100000003</v>
      </c>
      <c r="H4143" s="204">
        <v>888053.21600000001</v>
      </c>
      <c r="I4143" s="204">
        <v>931190.30299999996</v>
      </c>
      <c r="J4143" s="204">
        <v>831133.25300000003</v>
      </c>
      <c r="K4143" s="204">
        <v>784322.93799999997</v>
      </c>
      <c r="L4143" s="204">
        <v>759942.07299999997</v>
      </c>
    </row>
    <row r="4144" spans="1:12" x14ac:dyDescent="0.25">
      <c r="A4144" s="50" t="s">
        <v>3518</v>
      </c>
      <c r="B4144" s="50" t="s">
        <v>6197</v>
      </c>
      <c r="C4144" s="204">
        <v>11459.253000000001</v>
      </c>
      <c r="D4144" s="204">
        <v>16834.346000000001</v>
      </c>
      <c r="E4144" s="204">
        <v>65532.885000000002</v>
      </c>
      <c r="F4144" s="204">
        <v>182895.12400000001</v>
      </c>
      <c r="G4144" s="204">
        <v>164710.65599999999</v>
      </c>
      <c r="H4144" s="204">
        <v>178609.899</v>
      </c>
      <c r="I4144" s="204">
        <v>147990.46900000001</v>
      </c>
      <c r="J4144" s="204">
        <v>179825.56299999999</v>
      </c>
      <c r="K4144" s="204">
        <v>145935.83600000001</v>
      </c>
      <c r="L4144" s="204">
        <v>152092.08100000001</v>
      </c>
    </row>
    <row r="4145" spans="1:12" x14ac:dyDescent="0.25">
      <c r="A4145" s="50" t="s">
        <v>793</v>
      </c>
      <c r="B4145" s="50" t="s">
        <v>6198</v>
      </c>
      <c r="C4145" s="204">
        <v>699866.04700000002</v>
      </c>
      <c r="D4145" s="204">
        <v>598770.14</v>
      </c>
      <c r="E4145" s="204">
        <v>962598.57</v>
      </c>
      <c r="F4145" s="204">
        <v>1093279.4890000001</v>
      </c>
      <c r="G4145" s="204">
        <v>993857.59400000004</v>
      </c>
      <c r="H4145" s="204">
        <v>1005383.327</v>
      </c>
      <c r="I4145" s="204">
        <v>2015744.405</v>
      </c>
      <c r="J4145" s="204">
        <v>2701194.236</v>
      </c>
      <c r="K4145" s="204">
        <v>2634999.4419999998</v>
      </c>
      <c r="L4145" s="204">
        <v>3185607.5350000001</v>
      </c>
    </row>
    <row r="4146" spans="1:12" x14ac:dyDescent="0.25">
      <c r="A4146" s="50" t="s">
        <v>1494</v>
      </c>
      <c r="B4146" s="50" t="s">
        <v>6199</v>
      </c>
      <c r="C4146" s="204">
        <v>43482.523999999998</v>
      </c>
      <c r="D4146" s="204">
        <v>122013.011</v>
      </c>
      <c r="E4146" s="204">
        <v>143241.12700000001</v>
      </c>
      <c r="F4146" s="204">
        <v>52955.506000000001</v>
      </c>
      <c r="G4146" s="204">
        <v>148712.68299999999</v>
      </c>
      <c r="H4146" s="204">
        <v>175829.16200000001</v>
      </c>
      <c r="I4146" s="204">
        <v>186778.057</v>
      </c>
      <c r="J4146" s="204">
        <v>203380.022</v>
      </c>
      <c r="K4146" s="204">
        <v>175502.92199999999</v>
      </c>
      <c r="L4146" s="204">
        <v>165692.40400000001</v>
      </c>
    </row>
    <row r="4147" spans="1:12" x14ac:dyDescent="0.25">
      <c r="A4147" s="50" t="s">
        <v>390</v>
      </c>
      <c r="B4147" s="50" t="s">
        <v>6200</v>
      </c>
      <c r="C4147" s="204">
        <v>4059634.3420000002</v>
      </c>
      <c r="D4147" s="204">
        <v>4148151.0440000002</v>
      </c>
      <c r="E4147" s="204">
        <v>4595576.227</v>
      </c>
      <c r="F4147" s="204">
        <v>5509667.2850000001</v>
      </c>
      <c r="G4147" s="204">
        <v>6534857.5410000002</v>
      </c>
      <c r="H4147" s="204">
        <v>4905437.5470000003</v>
      </c>
      <c r="I4147" s="204">
        <v>6374497.9950000001</v>
      </c>
      <c r="J4147" s="204">
        <v>7265236.6519999998</v>
      </c>
      <c r="K4147" s="204">
        <v>7509266.5209999997</v>
      </c>
      <c r="L4147" s="204">
        <v>8265997</v>
      </c>
    </row>
    <row r="4148" spans="1:12" x14ac:dyDescent="0.25">
      <c r="A4148" s="50" t="s">
        <v>1218</v>
      </c>
      <c r="B4148" s="50" t="s">
        <v>6201</v>
      </c>
      <c r="C4148" s="204">
        <v>2605677.4780000001</v>
      </c>
      <c r="D4148" s="204">
        <v>2736073.5460000001</v>
      </c>
      <c r="E4148" s="204">
        <v>3101617.8110000002</v>
      </c>
      <c r="F4148" s="204">
        <v>3507314.8659999999</v>
      </c>
      <c r="G4148" s="204">
        <v>3835893.1359999999</v>
      </c>
      <c r="H4148" s="204">
        <v>3324182.3020000001</v>
      </c>
      <c r="I4148" s="204">
        <v>3197455.858</v>
      </c>
      <c r="J4148" s="204">
        <v>3579403.14</v>
      </c>
      <c r="K4148" s="204">
        <v>3434998.6129999999</v>
      </c>
      <c r="L4148" s="204">
        <v>3585114.4270000001</v>
      </c>
    </row>
    <row r="4149" spans="1:12" x14ac:dyDescent="0.25">
      <c r="A4149" s="50" t="s">
        <v>479</v>
      </c>
      <c r="B4149" s="50" t="s">
        <v>6202</v>
      </c>
      <c r="C4149" s="204">
        <v>8571574.7990000006</v>
      </c>
      <c r="D4149" s="204">
        <v>9417293.0040000007</v>
      </c>
      <c r="E4149" s="204">
        <v>9859180.6280000005</v>
      </c>
      <c r="F4149" s="204">
        <v>10668647.278999999</v>
      </c>
      <c r="G4149" s="204">
        <v>12446113.181</v>
      </c>
      <c r="H4149" s="204">
        <v>13338197.239</v>
      </c>
      <c r="I4149" s="204">
        <v>15503550.874</v>
      </c>
      <c r="J4149" s="204">
        <v>16910841.418000001</v>
      </c>
      <c r="K4149" s="204">
        <v>15837039.289000001</v>
      </c>
      <c r="L4149" s="204">
        <v>14960011.575999999</v>
      </c>
    </row>
    <row r="4150" spans="1:12" x14ac:dyDescent="0.25">
      <c r="A4150" s="50" t="s">
        <v>2946</v>
      </c>
      <c r="B4150" s="50" t="s">
        <v>6203</v>
      </c>
      <c r="C4150" s="204">
        <v>3699963.5460000001</v>
      </c>
      <c r="D4150" s="204">
        <v>4651025.5379999997</v>
      </c>
      <c r="E4150" s="204">
        <v>4780403.0980000002</v>
      </c>
      <c r="F4150" s="204">
        <v>5376032.6440000003</v>
      </c>
      <c r="G4150" s="204">
        <v>6767580.4919999996</v>
      </c>
      <c r="H4150" s="204">
        <v>7493721.5080000004</v>
      </c>
      <c r="I4150" s="204">
        <v>5708341.2039999999</v>
      </c>
      <c r="J4150" s="204">
        <v>6743401.8090000004</v>
      </c>
      <c r="K4150" s="204">
        <v>6951521.9579999996</v>
      </c>
      <c r="L4150" s="204">
        <v>8921222.307</v>
      </c>
    </row>
    <row r="4151" spans="1:12" x14ac:dyDescent="0.25">
      <c r="A4151" s="50" t="s">
        <v>1249</v>
      </c>
      <c r="B4151" s="50" t="s">
        <v>6205</v>
      </c>
      <c r="C4151" s="204">
        <v>10025286.307</v>
      </c>
      <c r="D4151" s="204">
        <v>11123091.509</v>
      </c>
      <c r="E4151" s="204">
        <v>12183654.011</v>
      </c>
      <c r="F4151" s="204">
        <v>12571898.109999999</v>
      </c>
      <c r="G4151" s="204">
        <v>13933199.050000001</v>
      </c>
      <c r="H4151" s="204">
        <v>14344571.801000001</v>
      </c>
      <c r="I4151" s="204">
        <v>13974364.385</v>
      </c>
      <c r="J4151" s="204">
        <v>17741617.719000001</v>
      </c>
      <c r="K4151" s="204">
        <v>17311268.714000002</v>
      </c>
      <c r="L4151" s="204">
        <v>20828770.870999999</v>
      </c>
    </row>
    <row r="4152" spans="1:12" x14ac:dyDescent="0.25">
      <c r="A4152" s="50" t="s">
        <v>622</v>
      </c>
      <c r="B4152" s="50" t="s">
        <v>6206</v>
      </c>
      <c r="C4152" s="204">
        <v>2589920.5090000001</v>
      </c>
      <c r="D4152" s="204">
        <v>2921418.4369999999</v>
      </c>
      <c r="E4152" s="204">
        <v>2813938.9180000001</v>
      </c>
      <c r="F4152" s="204">
        <v>3004421.5279999999</v>
      </c>
      <c r="G4152" s="204">
        <v>3593387.26</v>
      </c>
      <c r="H4152" s="204">
        <v>3248815.415</v>
      </c>
      <c r="I4152" s="204">
        <v>3322126.6940000001</v>
      </c>
      <c r="J4152" s="204">
        <v>4409020.7290000003</v>
      </c>
      <c r="K4152" s="204">
        <v>4073396.0060000001</v>
      </c>
      <c r="L4152" s="204">
        <v>3770702.7439999999</v>
      </c>
    </row>
    <row r="4153" spans="1:12" x14ac:dyDescent="0.25">
      <c r="A4153" s="50" t="s">
        <v>972</v>
      </c>
      <c r="B4153" s="50" t="s">
        <v>6207</v>
      </c>
      <c r="C4153" s="204">
        <v>2667689.0929999999</v>
      </c>
      <c r="D4153" s="204">
        <v>2824848.503</v>
      </c>
      <c r="E4153" s="204">
        <v>3210878.6430000002</v>
      </c>
      <c r="F4153" s="204">
        <v>3695052.057</v>
      </c>
      <c r="G4153" s="204">
        <v>4277615.87</v>
      </c>
      <c r="H4153" s="204">
        <v>4280293.4409999996</v>
      </c>
      <c r="I4153" s="204">
        <v>4371395.6270000003</v>
      </c>
      <c r="J4153" s="204">
        <v>4712462.8109999998</v>
      </c>
      <c r="K4153" s="204">
        <v>4733878.8169999998</v>
      </c>
      <c r="L4153" s="204">
        <v>4773270.1239999998</v>
      </c>
    </row>
    <row r="4154" spans="1:12" x14ac:dyDescent="0.25">
      <c r="A4154" s="50" t="s">
        <v>35</v>
      </c>
      <c r="B4154" s="50" t="s">
        <v>6208</v>
      </c>
      <c r="C4154" s="204">
        <v>146342827.72299999</v>
      </c>
      <c r="D4154" s="204">
        <v>161322829.56400001</v>
      </c>
      <c r="E4154" s="204">
        <v>187860677.02599999</v>
      </c>
      <c r="F4154" s="204">
        <v>220278036.01499999</v>
      </c>
      <c r="G4154" s="204">
        <v>241930853.37400001</v>
      </c>
      <c r="H4154" s="204">
        <v>244775306.45500001</v>
      </c>
      <c r="I4154" s="204">
        <v>252534852.47999999</v>
      </c>
      <c r="J4154" s="204">
        <v>262030201.80599999</v>
      </c>
      <c r="K4154" s="204">
        <v>250100023.70199999</v>
      </c>
      <c r="L4154" s="204">
        <v>253513167.572</v>
      </c>
    </row>
    <row r="4155" spans="1:12" x14ac:dyDescent="0.25">
      <c r="A4155" s="50" t="s">
        <v>486</v>
      </c>
      <c r="B4155" s="50" t="s">
        <v>6209</v>
      </c>
      <c r="C4155" s="204">
        <v>1570274.5349999999</v>
      </c>
      <c r="D4155" s="204">
        <v>1788792.564</v>
      </c>
      <c r="E4155" s="204">
        <v>1891609.6880000001</v>
      </c>
      <c r="F4155" s="204">
        <v>2229353.051</v>
      </c>
      <c r="G4155" s="204">
        <v>2499003.9750000001</v>
      </c>
      <c r="H4155" s="204">
        <v>2391201.852</v>
      </c>
      <c r="I4155" s="204">
        <v>2804293.5410000002</v>
      </c>
      <c r="J4155" s="204">
        <v>3004915.5150000001</v>
      </c>
      <c r="K4155" s="204">
        <v>2775267.5269999998</v>
      </c>
      <c r="L4155" s="204">
        <v>3114079.7659999998</v>
      </c>
    </row>
    <row r="4156" spans="1:12" x14ac:dyDescent="0.25">
      <c r="A4156" s="50" t="s">
        <v>653</v>
      </c>
      <c r="B4156" s="50" t="s">
        <v>6210</v>
      </c>
      <c r="C4156" s="204">
        <v>1816819.2549999999</v>
      </c>
      <c r="D4156" s="204">
        <v>2097488.824</v>
      </c>
      <c r="E4156" s="204">
        <v>2475540.0159999998</v>
      </c>
      <c r="F4156" s="204">
        <v>2693067.2239999999</v>
      </c>
      <c r="G4156" s="204">
        <v>3157534.2250000001</v>
      </c>
      <c r="H4156" s="204">
        <v>2889342.01</v>
      </c>
      <c r="I4156" s="204">
        <v>3294143.0079999999</v>
      </c>
      <c r="J4156" s="204">
        <v>3824916.0010000002</v>
      </c>
      <c r="K4156" s="204">
        <v>3582933.54</v>
      </c>
      <c r="L4156" s="204">
        <v>3838888.5120000001</v>
      </c>
    </row>
    <row r="4157" spans="1:12" x14ac:dyDescent="0.25">
      <c r="A4157" s="50" t="s">
        <v>1944</v>
      </c>
      <c r="B4157" s="50" t="s">
        <v>6212</v>
      </c>
      <c r="C4157" s="204">
        <v>235196.11199999999</v>
      </c>
      <c r="D4157" s="204">
        <v>265805.11499999999</v>
      </c>
      <c r="E4157" s="204">
        <v>273102.25300000003</v>
      </c>
      <c r="F4157" s="204">
        <v>312822.63500000001</v>
      </c>
      <c r="G4157" s="204">
        <v>332757.03000000003</v>
      </c>
      <c r="H4157" s="204">
        <v>345033.04399999999</v>
      </c>
      <c r="I4157" s="204">
        <v>399943.93699999998</v>
      </c>
      <c r="J4157" s="204">
        <v>514260.30300000001</v>
      </c>
      <c r="K4157" s="204">
        <v>497858.99599999998</v>
      </c>
      <c r="L4157" s="204">
        <v>417408.41600000003</v>
      </c>
    </row>
    <row r="4158" spans="1:12" x14ac:dyDescent="0.25">
      <c r="A4158" s="50" t="s">
        <v>2663</v>
      </c>
      <c r="B4158" s="50" t="s">
        <v>6213</v>
      </c>
      <c r="C4158" s="204">
        <v>1934582.7579999999</v>
      </c>
      <c r="D4158" s="204">
        <v>2116422.4840000002</v>
      </c>
      <c r="E4158" s="204">
        <v>2203415.466</v>
      </c>
      <c r="F4158" s="204">
        <v>2560286.0070000002</v>
      </c>
      <c r="G4158" s="204">
        <v>2705087.304</v>
      </c>
      <c r="H4158" s="204">
        <v>2402140.1639999999</v>
      </c>
      <c r="I4158" s="204">
        <v>2614325.2919999999</v>
      </c>
      <c r="J4158" s="204">
        <v>2701080.645</v>
      </c>
      <c r="K4158" s="204">
        <v>2843313.2239999999</v>
      </c>
      <c r="L4158" s="204">
        <v>2973258.6770000001</v>
      </c>
    </row>
    <row r="4159" spans="1:12" x14ac:dyDescent="0.25">
      <c r="A4159" s="50" t="s">
        <v>927</v>
      </c>
      <c r="B4159" s="50" t="s">
        <v>6218</v>
      </c>
      <c r="C4159" s="204">
        <v>220042.79800000001</v>
      </c>
      <c r="D4159" s="204">
        <v>256770.60800000001</v>
      </c>
      <c r="E4159" s="204">
        <v>283588.37599999999</v>
      </c>
      <c r="F4159" s="204">
        <v>372953.67800000001</v>
      </c>
      <c r="G4159" s="204">
        <v>625123.62899999996</v>
      </c>
      <c r="H4159" s="204">
        <v>521846.55800000002</v>
      </c>
      <c r="I4159" s="204">
        <v>637898.23100000003</v>
      </c>
      <c r="J4159" s="204">
        <v>754259.39</v>
      </c>
      <c r="K4159" s="204">
        <v>760916.56799999997</v>
      </c>
      <c r="L4159" s="204">
        <v>886774.61300000001</v>
      </c>
    </row>
    <row r="4160" spans="1:12" x14ac:dyDescent="0.25">
      <c r="A4160" s="50" t="s">
        <v>161</v>
      </c>
      <c r="B4160" s="50" t="s">
        <v>6243</v>
      </c>
      <c r="C4160" s="204">
        <v>58819.567999999999</v>
      </c>
      <c r="D4160" s="204">
        <v>67970.790999999997</v>
      </c>
      <c r="E4160" s="204">
        <v>81009.043000000005</v>
      </c>
      <c r="F4160" s="204">
        <v>89569.002999999997</v>
      </c>
      <c r="G4160" s="204">
        <v>87508.22</v>
      </c>
      <c r="H4160" s="204">
        <v>81847.16</v>
      </c>
      <c r="I4160" s="204">
        <v>105769.048</v>
      </c>
      <c r="J4160" s="204">
        <v>110461.34600000001</v>
      </c>
      <c r="K4160" s="204">
        <v>111965.11900000001</v>
      </c>
      <c r="L4160" s="204">
        <v>125030.02099999999</v>
      </c>
    </row>
    <row r="4161" spans="1:12" x14ac:dyDescent="0.25">
      <c r="A4161" s="50" t="s">
        <v>3094</v>
      </c>
      <c r="B4161" s="50" t="s">
        <v>6244</v>
      </c>
      <c r="C4161" s="204">
        <v>78604.084000000003</v>
      </c>
      <c r="D4161" s="204">
        <v>85554.383000000002</v>
      </c>
      <c r="E4161" s="204">
        <v>95227.448000000004</v>
      </c>
      <c r="F4161" s="204">
        <v>113303.77899999999</v>
      </c>
      <c r="G4161" s="204">
        <v>142938.65100000001</v>
      </c>
      <c r="H4161" s="204">
        <v>123245.69100000001</v>
      </c>
      <c r="I4161" s="204">
        <v>141038.98499999999</v>
      </c>
      <c r="J4161" s="204">
        <v>123202.552</v>
      </c>
      <c r="K4161" s="204">
        <v>119614.111</v>
      </c>
      <c r="L4161" s="204">
        <v>129555.231</v>
      </c>
    </row>
    <row r="4162" spans="1:12" x14ac:dyDescent="0.25">
      <c r="A4162" s="50" t="s">
        <v>3105</v>
      </c>
      <c r="B4162" s="50" t="s">
        <v>6247</v>
      </c>
      <c r="C4162" s="204">
        <v>454395.26199999999</v>
      </c>
      <c r="D4162" s="204">
        <v>514761.136</v>
      </c>
      <c r="E4162" s="204">
        <v>507072.51</v>
      </c>
      <c r="F4162" s="204">
        <v>567740.10600000003</v>
      </c>
      <c r="G4162" s="204">
        <v>589366.00699999998</v>
      </c>
      <c r="H4162" s="204">
        <v>614386.39099999995</v>
      </c>
      <c r="I4162" s="204">
        <v>793068.32400000002</v>
      </c>
      <c r="J4162" s="204">
        <v>1026117.78</v>
      </c>
      <c r="K4162" s="204">
        <v>987915.89099999995</v>
      </c>
      <c r="L4162" s="204">
        <v>960854.05200000003</v>
      </c>
    </row>
    <row r="4163" spans="1:12" x14ac:dyDescent="0.25">
      <c r="A4163" s="50" t="s">
        <v>2710</v>
      </c>
      <c r="B4163" s="50" t="s">
        <v>6248</v>
      </c>
      <c r="C4163" s="204">
        <v>745980.64</v>
      </c>
      <c r="D4163" s="204">
        <v>739432.69</v>
      </c>
      <c r="E4163" s="204">
        <v>721469.21200000006</v>
      </c>
      <c r="F4163" s="204">
        <v>741850.32200000004</v>
      </c>
      <c r="G4163" s="204">
        <v>796399.59499999997</v>
      </c>
      <c r="H4163" s="204">
        <v>641989.98699999996</v>
      </c>
      <c r="I4163" s="204">
        <v>884499.31599999999</v>
      </c>
      <c r="J4163" s="204">
        <v>1007516.0060000001</v>
      </c>
      <c r="K4163" s="204">
        <v>1011850.6580000001</v>
      </c>
      <c r="L4163" s="204">
        <v>1082694.578</v>
      </c>
    </row>
    <row r="4164" spans="1:12" x14ac:dyDescent="0.25">
      <c r="A4164" s="50" t="s">
        <v>2338</v>
      </c>
      <c r="B4164" s="50" t="s">
        <v>6253</v>
      </c>
      <c r="C4164" s="204">
        <v>784123.87300000002</v>
      </c>
      <c r="D4164" s="204">
        <v>785812.93</v>
      </c>
      <c r="E4164" s="204">
        <v>892647.15399999998</v>
      </c>
      <c r="F4164" s="204">
        <v>1103625.909</v>
      </c>
      <c r="G4164" s="204">
        <v>1157897.513</v>
      </c>
      <c r="H4164" s="204">
        <v>1115175.6510000001</v>
      </c>
      <c r="I4164" s="204">
        <v>1246194.5079999999</v>
      </c>
      <c r="J4164" s="204">
        <v>1093620.936</v>
      </c>
      <c r="K4164" s="204">
        <v>1289329.936</v>
      </c>
      <c r="L4164" s="204">
        <v>1569532.5660000001</v>
      </c>
    </row>
    <row r="4165" spans="1:12" x14ac:dyDescent="0.25">
      <c r="A4165" s="50" t="s">
        <v>2796</v>
      </c>
      <c r="B4165" s="50" t="s">
        <v>6270</v>
      </c>
      <c r="C4165" s="204">
        <v>505809.85499999998</v>
      </c>
      <c r="D4165" s="204">
        <v>516435.22399999999</v>
      </c>
      <c r="E4165" s="204">
        <v>779057.54599999997</v>
      </c>
      <c r="F4165" s="204">
        <v>990192.06599999999</v>
      </c>
      <c r="G4165" s="204">
        <v>1166472.2120000001</v>
      </c>
      <c r="H4165" s="204">
        <v>977529.35199999996</v>
      </c>
      <c r="I4165" s="204">
        <v>2016152.71</v>
      </c>
      <c r="J4165" s="204">
        <v>2718499.3590000002</v>
      </c>
      <c r="K4165" s="204">
        <v>2140472.3420000002</v>
      </c>
      <c r="L4165" s="204">
        <v>1869442.6740000001</v>
      </c>
    </row>
    <row r="4166" spans="1:12" x14ac:dyDescent="0.25">
      <c r="A4166" s="50" t="s">
        <v>814</v>
      </c>
      <c r="B4166" s="50" t="s">
        <v>6272</v>
      </c>
      <c r="C4166" s="204">
        <v>1812125.382</v>
      </c>
      <c r="D4166" s="204">
        <v>1984334.4909999999</v>
      </c>
      <c r="E4166" s="204">
        <v>2227489.284</v>
      </c>
      <c r="F4166" s="204">
        <v>2563730.6850000001</v>
      </c>
      <c r="G4166" s="204">
        <v>2676406.0249999999</v>
      </c>
      <c r="H4166" s="204">
        <v>2211917.5499999998</v>
      </c>
      <c r="I4166" s="204">
        <v>2473976.2200000002</v>
      </c>
      <c r="J4166" s="204">
        <v>2790711.4339999999</v>
      </c>
      <c r="K4166" s="204">
        <v>2773130.452</v>
      </c>
      <c r="L4166" s="204">
        <v>2842912.4449999998</v>
      </c>
    </row>
    <row r="4167" spans="1:12" x14ac:dyDescent="0.25">
      <c r="A4167" s="50" t="s">
        <v>585</v>
      </c>
      <c r="B4167" s="50" t="s">
        <v>6273</v>
      </c>
      <c r="C4167" s="204">
        <v>2301502.2859999998</v>
      </c>
      <c r="D4167" s="204">
        <v>2565957.4040000001</v>
      </c>
      <c r="E4167" s="204">
        <v>2844716.568</v>
      </c>
      <c r="F4167" s="204">
        <v>3223792.716</v>
      </c>
      <c r="G4167" s="204">
        <v>3679803.0159999998</v>
      </c>
      <c r="H4167" s="204">
        <v>2900464.2829999998</v>
      </c>
      <c r="I4167" s="204">
        <v>3331989.9</v>
      </c>
      <c r="J4167" s="204">
        <v>3959311.8709999998</v>
      </c>
      <c r="K4167" s="204">
        <v>3941111.625</v>
      </c>
      <c r="L4167" s="204">
        <v>4100534.807</v>
      </c>
    </row>
    <row r="4168" spans="1:12" x14ac:dyDescent="0.25">
      <c r="A4168" s="50" t="s">
        <v>228</v>
      </c>
      <c r="B4168" s="50" t="s">
        <v>6274</v>
      </c>
      <c r="C4168" s="204">
        <v>4746397.53</v>
      </c>
      <c r="D4168" s="204">
        <v>5099444.7680000002</v>
      </c>
      <c r="E4168" s="204">
        <v>5489218.7259999998</v>
      </c>
      <c r="F4168" s="204">
        <v>6245012.4510000004</v>
      </c>
      <c r="G4168" s="204">
        <v>6865260.8289999999</v>
      </c>
      <c r="H4168" s="204">
        <v>5682175.4029999999</v>
      </c>
      <c r="I4168" s="204">
        <v>6514134.7649999997</v>
      </c>
      <c r="J4168" s="204">
        <v>7388221.0640000002</v>
      </c>
      <c r="K4168" s="204">
        <v>7347281.7400000002</v>
      </c>
      <c r="L4168" s="204">
        <v>7334920.8899999997</v>
      </c>
    </row>
    <row r="4169" spans="1:12" x14ac:dyDescent="0.25">
      <c r="A4169" s="50" t="s">
        <v>419</v>
      </c>
      <c r="B4169" s="50" t="s">
        <v>6275</v>
      </c>
      <c r="C4169" s="204">
        <v>1615860.2819999999</v>
      </c>
      <c r="D4169" s="204">
        <v>1826510.7609999999</v>
      </c>
      <c r="E4169" s="204">
        <v>2080913.327</v>
      </c>
      <c r="F4169" s="204">
        <v>2490543.0490000001</v>
      </c>
      <c r="G4169" s="204">
        <v>2639634.5260000001</v>
      </c>
      <c r="H4169" s="204">
        <v>2326393.52</v>
      </c>
      <c r="I4169" s="204">
        <v>2622400.0449999999</v>
      </c>
      <c r="J4169" s="204">
        <v>3132536.4909999999</v>
      </c>
      <c r="K4169" s="204">
        <v>3169496.9339999999</v>
      </c>
      <c r="L4169" s="204">
        <v>3316154.1129999999</v>
      </c>
    </row>
    <row r="4170" spans="1:12" x14ac:dyDescent="0.25">
      <c r="A4170" s="50" t="s">
        <v>410</v>
      </c>
      <c r="B4170" s="50" t="s">
        <v>6276</v>
      </c>
      <c r="C4170" s="204">
        <v>1448182.399</v>
      </c>
      <c r="D4170" s="204">
        <v>1652621.452</v>
      </c>
      <c r="E4170" s="204">
        <v>1923344.4339999999</v>
      </c>
      <c r="F4170" s="204">
        <v>2434011.44</v>
      </c>
      <c r="G4170" s="204">
        <v>2613704.2050000001</v>
      </c>
      <c r="H4170" s="204">
        <v>2128082.3059999999</v>
      </c>
      <c r="I4170" s="204">
        <v>2476971.3480000002</v>
      </c>
      <c r="J4170" s="204">
        <v>2760806.977</v>
      </c>
      <c r="K4170" s="204">
        <v>2801169.5129999998</v>
      </c>
      <c r="L4170" s="204">
        <v>2860893.0669999998</v>
      </c>
    </row>
    <row r="4171" spans="1:12" x14ac:dyDescent="0.25">
      <c r="A4171" s="50" t="s">
        <v>1377</v>
      </c>
      <c r="B4171" s="50" t="s">
        <v>6277</v>
      </c>
      <c r="C4171" s="204">
        <v>661608.52899999998</v>
      </c>
      <c r="D4171" s="204">
        <v>688963.54599999997</v>
      </c>
      <c r="E4171" s="204">
        <v>742271.67599999998</v>
      </c>
      <c r="F4171" s="204">
        <v>823221.57499999995</v>
      </c>
      <c r="G4171" s="204">
        <v>867179.12100000004</v>
      </c>
      <c r="H4171" s="204">
        <v>703167.88</v>
      </c>
      <c r="I4171" s="204">
        <v>780067.22400000005</v>
      </c>
      <c r="J4171" s="204">
        <v>790281.02899999998</v>
      </c>
      <c r="K4171" s="204">
        <v>749146.20700000005</v>
      </c>
      <c r="L4171" s="204">
        <v>792567.16700000002</v>
      </c>
    </row>
    <row r="4172" spans="1:12" x14ac:dyDescent="0.25">
      <c r="A4172" s="50" t="s">
        <v>1701</v>
      </c>
      <c r="B4172" s="50" t="s">
        <v>6278</v>
      </c>
      <c r="C4172" s="204">
        <v>138351.49600000001</v>
      </c>
      <c r="D4172" s="204">
        <v>141437.9</v>
      </c>
      <c r="E4172" s="204">
        <v>148909.481</v>
      </c>
      <c r="F4172" s="204">
        <v>185723.78400000001</v>
      </c>
      <c r="G4172" s="204">
        <v>207659.11900000001</v>
      </c>
      <c r="H4172" s="204">
        <v>154994.807</v>
      </c>
      <c r="I4172" s="204">
        <v>167036.16</v>
      </c>
      <c r="J4172" s="204">
        <v>187211.76800000001</v>
      </c>
      <c r="K4172" s="204">
        <v>194105.95699999999</v>
      </c>
      <c r="L4172" s="204">
        <v>187821.70199999999</v>
      </c>
    </row>
    <row r="4173" spans="1:12" x14ac:dyDescent="0.25">
      <c r="A4173" s="50" t="s">
        <v>579</v>
      </c>
      <c r="B4173" s="50" t="s">
        <v>6280</v>
      </c>
      <c r="C4173" s="204">
        <v>1092894.5</v>
      </c>
      <c r="D4173" s="204">
        <v>1151586.49</v>
      </c>
      <c r="E4173" s="204">
        <v>1305471.798</v>
      </c>
      <c r="F4173" s="204">
        <v>1454468.6950000001</v>
      </c>
      <c r="G4173" s="204">
        <v>1466136.882</v>
      </c>
      <c r="H4173" s="204">
        <v>1242278.405</v>
      </c>
      <c r="I4173" s="204">
        <v>1655622.287</v>
      </c>
      <c r="J4173" s="204">
        <v>1684268.9539999999</v>
      </c>
      <c r="K4173" s="204">
        <v>1565173.7109999999</v>
      </c>
      <c r="L4173" s="204">
        <v>1579526.7509999999</v>
      </c>
    </row>
    <row r="4174" spans="1:12" x14ac:dyDescent="0.25">
      <c r="A4174" s="50" t="s">
        <v>2245</v>
      </c>
      <c r="B4174" s="50" t="s">
        <v>6282</v>
      </c>
      <c r="C4174" s="204">
        <v>220502.39300000001</v>
      </c>
      <c r="D4174" s="204">
        <v>233030.573</v>
      </c>
      <c r="E4174" s="204">
        <v>227879.67999999999</v>
      </c>
      <c r="F4174" s="204">
        <v>248482.592</v>
      </c>
      <c r="G4174" s="204">
        <v>263721.78700000001</v>
      </c>
      <c r="H4174" s="204">
        <v>251308.005</v>
      </c>
      <c r="I4174" s="204">
        <v>296157.71100000001</v>
      </c>
      <c r="J4174" s="204">
        <v>327854.45600000001</v>
      </c>
      <c r="K4174" s="204">
        <v>350569.97899999999</v>
      </c>
      <c r="L4174" s="204">
        <v>373909.55</v>
      </c>
    </row>
    <row r="4175" spans="1:12" x14ac:dyDescent="0.25">
      <c r="A4175" s="50" t="s">
        <v>810</v>
      </c>
      <c r="B4175" s="50" t="s">
        <v>6283</v>
      </c>
      <c r="C4175" s="204">
        <v>2477397.9040000001</v>
      </c>
      <c r="D4175" s="204">
        <v>2877527.2850000001</v>
      </c>
      <c r="E4175" s="204">
        <v>3462633.4890000001</v>
      </c>
      <c r="F4175" s="204">
        <v>3991385.4640000002</v>
      </c>
      <c r="G4175" s="204">
        <v>4496981.0180000002</v>
      </c>
      <c r="H4175" s="204">
        <v>3691171.17</v>
      </c>
      <c r="I4175" s="204">
        <v>4177844.1230000001</v>
      </c>
      <c r="J4175" s="204">
        <v>5125893.392</v>
      </c>
      <c r="K4175" s="204">
        <v>5191692.534</v>
      </c>
      <c r="L4175" s="204">
        <v>5737471.6330000004</v>
      </c>
    </row>
    <row r="4176" spans="1:12" x14ac:dyDescent="0.25">
      <c r="A4176" s="50" t="s">
        <v>599</v>
      </c>
      <c r="B4176" s="50" t="s">
        <v>6284</v>
      </c>
      <c r="C4176" s="204">
        <v>1364580.14</v>
      </c>
      <c r="D4176" s="204">
        <v>1492916.7720000001</v>
      </c>
      <c r="E4176" s="204">
        <v>1749559.202</v>
      </c>
      <c r="F4176" s="204">
        <v>2065625.3640000001</v>
      </c>
      <c r="G4176" s="204">
        <v>2272813.2390000001</v>
      </c>
      <c r="H4176" s="204">
        <v>1806977.2</v>
      </c>
      <c r="I4176" s="204">
        <v>1880265.2420000001</v>
      </c>
      <c r="J4176" s="204">
        <v>2177909.4939999999</v>
      </c>
      <c r="K4176" s="204">
        <v>2023284.5819999999</v>
      </c>
      <c r="L4176" s="204">
        <v>1965329.6329999999</v>
      </c>
    </row>
    <row r="4177" spans="1:12" x14ac:dyDescent="0.25">
      <c r="A4177" s="50" t="s">
        <v>979</v>
      </c>
      <c r="B4177" s="50" t="s">
        <v>6285</v>
      </c>
      <c r="C4177" s="204">
        <v>1104947.5859999999</v>
      </c>
      <c r="D4177" s="204">
        <v>1120556.5379999999</v>
      </c>
      <c r="E4177" s="204">
        <v>1058046.8049999999</v>
      </c>
      <c r="F4177" s="204">
        <v>1221610.706</v>
      </c>
      <c r="G4177" s="204">
        <v>1397681.1240000001</v>
      </c>
      <c r="H4177" s="204">
        <v>1287659.898</v>
      </c>
      <c r="I4177" s="204">
        <v>1296432.6089999999</v>
      </c>
      <c r="J4177" s="204">
        <v>1450410.048</v>
      </c>
      <c r="K4177" s="204">
        <v>1493948.64</v>
      </c>
      <c r="L4177" s="204">
        <v>1536792.405</v>
      </c>
    </row>
    <row r="4178" spans="1:12" x14ac:dyDescent="0.25">
      <c r="A4178" s="50" t="s">
        <v>274</v>
      </c>
      <c r="B4178" s="50" t="s">
        <v>6286</v>
      </c>
      <c r="C4178" s="204">
        <v>3783096.628</v>
      </c>
      <c r="D4178" s="204">
        <v>4224843.6059999997</v>
      </c>
      <c r="E4178" s="204">
        <v>4352933.915</v>
      </c>
      <c r="F4178" s="204">
        <v>4642781.2529999996</v>
      </c>
      <c r="G4178" s="204">
        <v>4735076.6289999997</v>
      </c>
      <c r="H4178" s="204">
        <v>4168869.5460000001</v>
      </c>
      <c r="I4178" s="204">
        <v>4678923.1840000004</v>
      </c>
      <c r="J4178" s="204">
        <v>5153197.9369999999</v>
      </c>
      <c r="K4178" s="204">
        <v>5131535.443</v>
      </c>
      <c r="L4178" s="204">
        <v>5640482.3849999998</v>
      </c>
    </row>
    <row r="4179" spans="1:12" x14ac:dyDescent="0.25">
      <c r="A4179" s="50" t="s">
        <v>1264</v>
      </c>
      <c r="B4179" s="50" t="s">
        <v>6290</v>
      </c>
      <c r="C4179" s="204">
        <v>138220.239</v>
      </c>
      <c r="D4179" s="204">
        <v>180262.66699999999</v>
      </c>
      <c r="E4179" s="204">
        <v>208868.63500000001</v>
      </c>
      <c r="F4179" s="204">
        <v>273541.65600000002</v>
      </c>
      <c r="G4179" s="204">
        <v>304895.995</v>
      </c>
      <c r="H4179" s="204">
        <v>300795.701</v>
      </c>
      <c r="I4179" s="204">
        <v>353057.00400000002</v>
      </c>
      <c r="J4179" s="204">
        <v>383232.54700000002</v>
      </c>
      <c r="K4179" s="204">
        <v>319046.08299999998</v>
      </c>
      <c r="L4179" s="204">
        <v>411712.65100000001</v>
      </c>
    </row>
    <row r="4180" spans="1:12" x14ac:dyDescent="0.25">
      <c r="A4180" s="50" t="s">
        <v>955</v>
      </c>
      <c r="B4180" s="50" t="s">
        <v>6291</v>
      </c>
      <c r="C4180" s="204">
        <v>110300.194</v>
      </c>
      <c r="D4180" s="204">
        <v>141523.03099999999</v>
      </c>
      <c r="E4180" s="204">
        <v>108362.45299999999</v>
      </c>
      <c r="F4180" s="204">
        <v>161739.092</v>
      </c>
      <c r="G4180" s="204">
        <v>205681.73300000001</v>
      </c>
      <c r="H4180" s="204">
        <v>176736.28200000001</v>
      </c>
      <c r="I4180" s="204">
        <v>220693.23499999999</v>
      </c>
      <c r="J4180" s="204">
        <v>238139.54199999999</v>
      </c>
      <c r="K4180" s="204">
        <v>257595.891</v>
      </c>
      <c r="L4180" s="204">
        <v>281635.00799999997</v>
      </c>
    </row>
    <row r="4181" spans="1:12" x14ac:dyDescent="0.25">
      <c r="A4181" s="50" t="s">
        <v>1078</v>
      </c>
      <c r="B4181" s="50" t="s">
        <v>6297</v>
      </c>
      <c r="C4181" s="204">
        <v>535417.30599999998</v>
      </c>
      <c r="D4181" s="204">
        <v>589753.92000000004</v>
      </c>
      <c r="E4181" s="204">
        <v>667550.13500000001</v>
      </c>
      <c r="F4181" s="204">
        <v>789408.995</v>
      </c>
      <c r="G4181" s="204">
        <v>958403.78</v>
      </c>
      <c r="H4181" s="204">
        <v>808714.05099999998</v>
      </c>
      <c r="I4181" s="204">
        <v>1116774.8810000001</v>
      </c>
      <c r="J4181" s="204">
        <v>1325605.0490000001</v>
      </c>
      <c r="K4181" s="204">
        <v>1165358.476</v>
      </c>
      <c r="L4181" s="204">
        <v>1334691.8810000001</v>
      </c>
    </row>
    <row r="4182" spans="1:12" x14ac:dyDescent="0.25">
      <c r="A4182" s="50" t="s">
        <v>836</v>
      </c>
      <c r="B4182" s="50" t="s">
        <v>6299</v>
      </c>
      <c r="C4182" s="204">
        <v>254959.24</v>
      </c>
      <c r="D4182" s="204">
        <v>281637.23200000002</v>
      </c>
      <c r="E4182" s="204">
        <v>359161.62199999997</v>
      </c>
      <c r="F4182" s="204">
        <v>447776.26799999998</v>
      </c>
      <c r="G4182" s="204">
        <v>541734.95299999998</v>
      </c>
      <c r="H4182" s="204">
        <v>438123.03100000002</v>
      </c>
      <c r="I4182" s="204">
        <v>591767.55900000001</v>
      </c>
      <c r="J4182" s="204">
        <v>767260.51699999999</v>
      </c>
      <c r="K4182" s="204">
        <v>788106.91299999994</v>
      </c>
      <c r="L4182" s="204">
        <v>761323.41799999995</v>
      </c>
    </row>
    <row r="4183" spans="1:12" x14ac:dyDescent="0.25">
      <c r="A4183" s="50" t="s">
        <v>173</v>
      </c>
      <c r="B4183" s="50" t="s">
        <v>6300</v>
      </c>
      <c r="C4183" s="204">
        <v>9224813.5160000008</v>
      </c>
      <c r="D4183" s="204">
        <v>9646196.8640000001</v>
      </c>
      <c r="E4183" s="204">
        <v>10107672.658</v>
      </c>
      <c r="F4183" s="204">
        <v>11243427.125</v>
      </c>
      <c r="G4183" s="204">
        <v>12125951.449999999</v>
      </c>
      <c r="H4183" s="204">
        <v>11200917.556</v>
      </c>
      <c r="I4183" s="204">
        <v>11826971.965</v>
      </c>
      <c r="J4183" s="204">
        <v>13780751.693</v>
      </c>
      <c r="K4183" s="204">
        <v>14123333.585999999</v>
      </c>
      <c r="L4183" s="204">
        <v>14085585.158</v>
      </c>
    </row>
    <row r="4184" spans="1:12" x14ac:dyDescent="0.25">
      <c r="A4184" s="50" t="s">
        <v>999</v>
      </c>
      <c r="B4184" s="50" t="s">
        <v>6301</v>
      </c>
      <c r="C4184" s="204">
        <v>3921329.824</v>
      </c>
      <c r="D4184" s="204">
        <v>4092348.32</v>
      </c>
      <c r="E4184" s="204">
        <v>4396979.9460000005</v>
      </c>
      <c r="F4184" s="204">
        <v>4953579.54</v>
      </c>
      <c r="G4184" s="204">
        <v>5374876.4919999996</v>
      </c>
      <c r="H4184" s="204">
        <v>5208876.6880000001</v>
      </c>
      <c r="I4184" s="204">
        <v>6123934.2879999997</v>
      </c>
      <c r="J4184" s="204">
        <v>6907284.9510000004</v>
      </c>
      <c r="K4184" s="204">
        <v>7131900.9390000002</v>
      </c>
      <c r="L4184" s="204">
        <v>7628000.7549999999</v>
      </c>
    </row>
    <row r="4185" spans="1:12" x14ac:dyDescent="0.25">
      <c r="A4185" s="50" t="s">
        <v>518</v>
      </c>
      <c r="B4185" s="50" t="s">
        <v>6302</v>
      </c>
      <c r="C4185" s="204">
        <v>8537125.2559999991</v>
      </c>
      <c r="D4185" s="204">
        <v>9165009.0030000005</v>
      </c>
      <c r="E4185" s="204">
        <v>10182281.043</v>
      </c>
      <c r="F4185" s="204">
        <v>12427966.045</v>
      </c>
      <c r="G4185" s="204">
        <v>13935624.558</v>
      </c>
      <c r="H4185" s="204">
        <v>11884971.403999999</v>
      </c>
      <c r="I4185" s="204">
        <v>13464915.921</v>
      </c>
      <c r="J4185" s="204">
        <v>16024053.571</v>
      </c>
      <c r="K4185" s="204">
        <v>15704412.131999999</v>
      </c>
      <c r="L4185" s="204">
        <v>16759330.551999999</v>
      </c>
    </row>
    <row r="4186" spans="1:12" x14ac:dyDescent="0.25">
      <c r="A4186" s="50" t="s">
        <v>584</v>
      </c>
      <c r="B4186" s="50" t="s">
        <v>6303</v>
      </c>
      <c r="C4186" s="204">
        <v>1506442.388</v>
      </c>
      <c r="D4186" s="204">
        <v>1601636.493</v>
      </c>
      <c r="E4186" s="204">
        <v>1630231.963</v>
      </c>
      <c r="F4186" s="204">
        <v>1860531.1470000001</v>
      </c>
      <c r="G4186" s="204">
        <v>2136398.1609999998</v>
      </c>
      <c r="H4186" s="204">
        <v>1713074.4469999999</v>
      </c>
      <c r="I4186" s="204">
        <v>1792799.8529999999</v>
      </c>
      <c r="J4186" s="204">
        <v>2121190.9530000002</v>
      </c>
      <c r="K4186" s="204">
        <v>1999349.75</v>
      </c>
      <c r="L4186" s="204">
        <v>2154642.5329999998</v>
      </c>
    </row>
    <row r="4187" spans="1:12" x14ac:dyDescent="0.25">
      <c r="A4187" s="50" t="s">
        <v>1461</v>
      </c>
      <c r="B4187" s="50" t="s">
        <v>6304</v>
      </c>
      <c r="C4187" s="204">
        <v>1386115.9620000001</v>
      </c>
      <c r="D4187" s="204">
        <v>1520086.3929999999</v>
      </c>
      <c r="E4187" s="204">
        <v>1699894.2009999999</v>
      </c>
      <c r="F4187" s="204">
        <v>2117262.9509999999</v>
      </c>
      <c r="G4187" s="204">
        <v>2439388.895</v>
      </c>
      <c r="H4187" s="204">
        <v>2237066.4819999998</v>
      </c>
      <c r="I4187" s="204">
        <v>2546191.608</v>
      </c>
      <c r="J4187" s="204">
        <v>3032357.7429999998</v>
      </c>
      <c r="K4187" s="204">
        <v>3147846.4040000001</v>
      </c>
      <c r="L4187" s="204">
        <v>3362760.4559999998</v>
      </c>
    </row>
    <row r="4188" spans="1:12" x14ac:dyDescent="0.25">
      <c r="A4188" s="50" t="s">
        <v>606</v>
      </c>
      <c r="B4188" s="50" t="s">
        <v>6305</v>
      </c>
      <c r="C4188" s="204">
        <v>587236.87899999996</v>
      </c>
      <c r="D4188" s="204">
        <v>653201.75800000003</v>
      </c>
      <c r="E4188" s="204">
        <v>731164.022</v>
      </c>
      <c r="F4188" s="204">
        <v>870640.46600000001</v>
      </c>
      <c r="G4188" s="204">
        <v>965757.82400000002</v>
      </c>
      <c r="H4188" s="204">
        <v>938096.42500000005</v>
      </c>
      <c r="I4188" s="204">
        <v>1094730.0319999999</v>
      </c>
      <c r="J4188" s="204">
        <v>1425541.4879999999</v>
      </c>
      <c r="K4188" s="204">
        <v>1651617.14</v>
      </c>
      <c r="L4188" s="204">
        <v>1869635.378</v>
      </c>
    </row>
    <row r="4189" spans="1:12" x14ac:dyDescent="0.25">
      <c r="A4189" s="50" t="s">
        <v>551</v>
      </c>
      <c r="B4189" s="50" t="s">
        <v>6306</v>
      </c>
      <c r="C4189" s="204">
        <v>795342.18400000001</v>
      </c>
      <c r="D4189" s="204">
        <v>872141.16099999996</v>
      </c>
      <c r="E4189" s="204">
        <v>958678.48499999999</v>
      </c>
      <c r="F4189" s="204">
        <v>1158802.7819999999</v>
      </c>
      <c r="G4189" s="204">
        <v>1407141.399</v>
      </c>
      <c r="H4189" s="204">
        <v>1209989.227</v>
      </c>
      <c r="I4189" s="204">
        <v>1348935.4410000001</v>
      </c>
      <c r="J4189" s="204">
        <v>1635186.2169999999</v>
      </c>
      <c r="K4189" s="204">
        <v>1638390.32</v>
      </c>
      <c r="L4189" s="204">
        <v>1723979.9240000001</v>
      </c>
    </row>
    <row r="4190" spans="1:12" x14ac:dyDescent="0.25">
      <c r="A4190" s="50" t="s">
        <v>43</v>
      </c>
      <c r="B4190" s="50" t="s">
        <v>6307</v>
      </c>
      <c r="C4190" s="204">
        <v>11033467.492000001</v>
      </c>
      <c r="D4190" s="204">
        <v>12453930.398</v>
      </c>
      <c r="E4190" s="204">
        <v>14128675.782</v>
      </c>
      <c r="F4190" s="204">
        <v>16479967.078</v>
      </c>
      <c r="G4190" s="204">
        <v>18562249.024</v>
      </c>
      <c r="H4190" s="204">
        <v>16955811.090999998</v>
      </c>
      <c r="I4190" s="204">
        <v>19756575.436000001</v>
      </c>
      <c r="J4190" s="204">
        <v>22812952.866999999</v>
      </c>
      <c r="K4190" s="204">
        <v>22285584.026999999</v>
      </c>
      <c r="L4190" s="204">
        <v>24670308.199000001</v>
      </c>
    </row>
    <row r="4191" spans="1:12" x14ac:dyDescent="0.25">
      <c r="A4191" s="50" t="s">
        <v>808</v>
      </c>
      <c r="B4191" s="50" t="s">
        <v>6308</v>
      </c>
      <c r="C4191" s="204">
        <v>2319823.4730000002</v>
      </c>
      <c r="D4191" s="204">
        <v>2541660.0290000001</v>
      </c>
      <c r="E4191" s="204">
        <v>2812606.9780000001</v>
      </c>
      <c r="F4191" s="204">
        <v>3402546.0279999999</v>
      </c>
      <c r="G4191" s="204">
        <v>3669027.7940000002</v>
      </c>
      <c r="H4191" s="204">
        <v>3674754.09</v>
      </c>
      <c r="I4191" s="204">
        <v>4050134.7820000001</v>
      </c>
      <c r="J4191" s="204">
        <v>4518067.409</v>
      </c>
      <c r="K4191" s="204">
        <v>4627916.3729999997</v>
      </c>
      <c r="L4191" s="204">
        <v>5000026.0120000001</v>
      </c>
    </row>
    <row r="4192" spans="1:12" x14ac:dyDescent="0.25">
      <c r="A4192" s="50" t="s">
        <v>299</v>
      </c>
      <c r="B4192" s="50" t="s">
        <v>6309</v>
      </c>
      <c r="C4192" s="204">
        <v>126409.747</v>
      </c>
      <c r="D4192" s="204">
        <v>136107.91500000001</v>
      </c>
      <c r="E4192" s="204">
        <v>152753.50099999999</v>
      </c>
      <c r="F4192" s="204">
        <v>177286.98699999999</v>
      </c>
      <c r="G4192" s="204">
        <v>188882.54399999999</v>
      </c>
      <c r="H4192" s="204">
        <v>189659.66899999999</v>
      </c>
      <c r="I4192" s="204">
        <v>257435.39</v>
      </c>
      <c r="J4192" s="204">
        <v>255759.69200000001</v>
      </c>
      <c r="K4192" s="204">
        <v>248541.91099999999</v>
      </c>
      <c r="L4192" s="204">
        <v>251897.557</v>
      </c>
    </row>
    <row r="4193" spans="1:12" x14ac:dyDescent="0.25">
      <c r="A4193" s="50" t="s">
        <v>1901</v>
      </c>
      <c r="B4193" s="50" t="s">
        <v>6310</v>
      </c>
      <c r="C4193" s="204">
        <v>448491.96899999998</v>
      </c>
      <c r="D4193" s="204">
        <v>477517.12300000002</v>
      </c>
      <c r="E4193" s="204">
        <v>497360.03899999999</v>
      </c>
      <c r="F4193" s="204">
        <v>598072.90800000005</v>
      </c>
      <c r="G4193" s="204">
        <v>624819.29</v>
      </c>
      <c r="H4193" s="204">
        <v>608452.21600000001</v>
      </c>
      <c r="I4193" s="204">
        <v>636800.65700000001</v>
      </c>
      <c r="J4193" s="204">
        <v>675943.33299999998</v>
      </c>
      <c r="K4193" s="204">
        <v>659658.57799999998</v>
      </c>
      <c r="L4193" s="204">
        <v>700691.35800000001</v>
      </c>
    </row>
    <row r="4194" spans="1:12" x14ac:dyDescent="0.25">
      <c r="A4194" s="50" t="s">
        <v>190</v>
      </c>
      <c r="B4194" s="50" t="s">
        <v>6311</v>
      </c>
      <c r="C4194" s="204">
        <v>3458970.5189999999</v>
      </c>
      <c r="D4194" s="204">
        <v>3769974.7340000002</v>
      </c>
      <c r="E4194" s="204">
        <v>4195975.9390000002</v>
      </c>
      <c r="F4194" s="204">
        <v>4848974.8039999995</v>
      </c>
      <c r="G4194" s="204">
        <v>5384526.5800000001</v>
      </c>
      <c r="H4194" s="204">
        <v>5348409.3470000001</v>
      </c>
      <c r="I4194" s="204">
        <v>5744476.3300000001</v>
      </c>
      <c r="J4194" s="204">
        <v>6413739.0630000001</v>
      </c>
      <c r="K4194" s="204">
        <v>6678635.2989999996</v>
      </c>
      <c r="L4194" s="204">
        <v>7520198.3490000004</v>
      </c>
    </row>
    <row r="4195" spans="1:12" x14ac:dyDescent="0.25">
      <c r="A4195" s="50" t="s">
        <v>237</v>
      </c>
      <c r="B4195" s="50" t="s">
        <v>6312</v>
      </c>
      <c r="C4195" s="204">
        <v>1608913.5859999999</v>
      </c>
      <c r="D4195" s="204">
        <v>1637202.8419999999</v>
      </c>
      <c r="E4195" s="204">
        <v>2172552.764</v>
      </c>
      <c r="F4195" s="204">
        <v>2300616.4950000001</v>
      </c>
      <c r="G4195" s="204">
        <v>3108659.4380000001</v>
      </c>
      <c r="H4195" s="204">
        <v>2617469.0759999999</v>
      </c>
      <c r="I4195" s="204">
        <v>2890999.128</v>
      </c>
      <c r="J4195" s="204">
        <v>3374815.83</v>
      </c>
      <c r="K4195" s="204">
        <v>3353442.6549999998</v>
      </c>
      <c r="L4195" s="204">
        <v>3739028.11</v>
      </c>
    </row>
    <row r="4196" spans="1:12" x14ac:dyDescent="0.25">
      <c r="A4196" s="50" t="s">
        <v>449</v>
      </c>
      <c r="B4196" s="50" t="s">
        <v>6314</v>
      </c>
      <c r="C4196" s="204">
        <v>739648.89</v>
      </c>
      <c r="D4196" s="204">
        <v>736466.78899999999</v>
      </c>
      <c r="E4196" s="204">
        <v>765079.9</v>
      </c>
      <c r="F4196" s="204">
        <v>898831.03399999999</v>
      </c>
      <c r="G4196" s="204">
        <v>1098241.3870000001</v>
      </c>
      <c r="H4196" s="204">
        <v>1184929.2150000001</v>
      </c>
      <c r="I4196" s="204">
        <v>1238990.176</v>
      </c>
      <c r="J4196" s="204">
        <v>1336416.0090000001</v>
      </c>
      <c r="K4196" s="204">
        <v>1173146.648</v>
      </c>
      <c r="L4196" s="204">
        <v>1325349.5179999999</v>
      </c>
    </row>
    <row r="4197" spans="1:12" x14ac:dyDescent="0.25">
      <c r="A4197" s="50" t="s">
        <v>148</v>
      </c>
      <c r="B4197" s="50" t="s">
        <v>6316</v>
      </c>
      <c r="C4197" s="204">
        <v>1625442.452</v>
      </c>
      <c r="D4197" s="204">
        <v>1771348.8160000001</v>
      </c>
      <c r="E4197" s="204">
        <v>2003687.78</v>
      </c>
      <c r="F4197" s="204">
        <v>2467993.9550000001</v>
      </c>
      <c r="G4197" s="204">
        <v>2801592.5559999999</v>
      </c>
      <c r="H4197" s="204">
        <v>2685560.176</v>
      </c>
      <c r="I4197" s="204">
        <v>3048942.5619999999</v>
      </c>
      <c r="J4197" s="204">
        <v>3489209.9789999998</v>
      </c>
      <c r="K4197" s="204">
        <v>3405890.8160000001</v>
      </c>
      <c r="L4197" s="204">
        <v>3621230.5920000002</v>
      </c>
    </row>
    <row r="4198" spans="1:12" x14ac:dyDescent="0.25">
      <c r="A4198" s="50" t="s">
        <v>3059</v>
      </c>
      <c r="B4198" s="50" t="s">
        <v>6318</v>
      </c>
      <c r="C4198" s="204">
        <v>178756.93900000001</v>
      </c>
      <c r="D4198" s="204">
        <v>201204.56400000001</v>
      </c>
      <c r="E4198" s="204">
        <v>207079.959</v>
      </c>
      <c r="F4198" s="204">
        <v>214747.22399999999</v>
      </c>
      <c r="G4198" s="204">
        <v>284466.15299999999</v>
      </c>
      <c r="H4198" s="204">
        <v>253476.08199999999</v>
      </c>
      <c r="I4198" s="204">
        <v>244917.94899999999</v>
      </c>
      <c r="J4198" s="204">
        <v>284375.30099999998</v>
      </c>
      <c r="K4198" s="204">
        <v>301498.565</v>
      </c>
      <c r="L4198" s="204">
        <v>354824.45600000001</v>
      </c>
    </row>
    <row r="4199" spans="1:12" x14ac:dyDescent="0.25">
      <c r="A4199" s="50" t="s">
        <v>774</v>
      </c>
      <c r="B4199" s="50" t="s">
        <v>6319</v>
      </c>
      <c r="C4199" s="204">
        <v>1092508.8359999999</v>
      </c>
      <c r="D4199" s="204">
        <v>1171651.2560000001</v>
      </c>
      <c r="E4199" s="204">
        <v>1427694.9350000001</v>
      </c>
      <c r="F4199" s="204">
        <v>1631670.4790000001</v>
      </c>
      <c r="G4199" s="204">
        <v>1721213.784</v>
      </c>
      <c r="H4199" s="204">
        <v>1677690.72</v>
      </c>
      <c r="I4199" s="204">
        <v>1912367.912</v>
      </c>
      <c r="J4199" s="204">
        <v>2302976.6179999998</v>
      </c>
      <c r="K4199" s="204">
        <v>2377358.1</v>
      </c>
      <c r="L4199" s="204">
        <v>2525742.8659999999</v>
      </c>
    </row>
    <row r="4200" spans="1:12" x14ac:dyDescent="0.25">
      <c r="A4200" s="50" t="s">
        <v>478</v>
      </c>
      <c r="B4200" s="50" t="s">
        <v>6320</v>
      </c>
      <c r="C4200" s="204">
        <v>1573957.1159999999</v>
      </c>
      <c r="D4200" s="204">
        <v>1652999.9</v>
      </c>
      <c r="E4200" s="204">
        <v>1833635.963</v>
      </c>
      <c r="F4200" s="204">
        <v>2116826.8190000001</v>
      </c>
      <c r="G4200" s="204">
        <v>2285499.3250000002</v>
      </c>
      <c r="H4200" s="204">
        <v>2053884.477</v>
      </c>
      <c r="I4200" s="204">
        <v>2176395.6719999998</v>
      </c>
      <c r="J4200" s="204">
        <v>2386550.8470000001</v>
      </c>
      <c r="K4200" s="204">
        <v>2490341.5929999999</v>
      </c>
      <c r="L4200" s="204">
        <v>2615559.781</v>
      </c>
    </row>
    <row r="4201" spans="1:12" x14ac:dyDescent="0.25">
      <c r="A4201" s="50" t="s">
        <v>197</v>
      </c>
      <c r="B4201" s="50" t="s">
        <v>6321</v>
      </c>
      <c r="C4201" s="204">
        <v>1588967.6680000001</v>
      </c>
      <c r="D4201" s="204">
        <v>1625221.6159999999</v>
      </c>
      <c r="E4201" s="204">
        <v>1559597.324</v>
      </c>
      <c r="F4201" s="204">
        <v>1916444.4410000001</v>
      </c>
      <c r="G4201" s="204">
        <v>2368735.0430000001</v>
      </c>
      <c r="H4201" s="204">
        <v>2344463.2880000002</v>
      </c>
      <c r="I4201" s="204">
        <v>2637627.2719999999</v>
      </c>
      <c r="J4201" s="204">
        <v>3064907.125</v>
      </c>
      <c r="K4201" s="204">
        <v>3129900.3969999999</v>
      </c>
      <c r="L4201" s="204">
        <v>3377781.0580000002</v>
      </c>
    </row>
    <row r="4202" spans="1:12" x14ac:dyDescent="0.25">
      <c r="A4202" s="50" t="s">
        <v>121</v>
      </c>
      <c r="B4202" s="50" t="s">
        <v>6322</v>
      </c>
      <c r="C4202" s="204">
        <v>930457.60600000003</v>
      </c>
      <c r="D4202" s="204">
        <v>1004895.749</v>
      </c>
      <c r="E4202" s="204">
        <v>1011871.7610000001</v>
      </c>
      <c r="F4202" s="204">
        <v>1290525.466</v>
      </c>
      <c r="G4202" s="204">
        <v>1558214.6</v>
      </c>
      <c r="H4202" s="204">
        <v>1511613.787</v>
      </c>
      <c r="I4202" s="204">
        <v>1376272.49</v>
      </c>
      <c r="J4202" s="204">
        <v>1569394.037</v>
      </c>
      <c r="K4202" s="204">
        <v>1633279.719</v>
      </c>
      <c r="L4202" s="204">
        <v>1591612.47</v>
      </c>
    </row>
    <row r="4203" spans="1:12" x14ac:dyDescent="0.25">
      <c r="A4203" s="50" t="s">
        <v>170</v>
      </c>
      <c r="B4203" s="50" t="s">
        <v>6323</v>
      </c>
      <c r="C4203" s="204">
        <v>1291074.575</v>
      </c>
      <c r="D4203" s="204">
        <v>1481985.0589999999</v>
      </c>
      <c r="E4203" s="204">
        <v>1781451.264</v>
      </c>
      <c r="F4203" s="204">
        <v>1992244.291</v>
      </c>
      <c r="G4203" s="204">
        <v>2108768.9190000002</v>
      </c>
      <c r="H4203" s="204">
        <v>1957052.6189999999</v>
      </c>
      <c r="I4203" s="204">
        <v>2166910.6809999999</v>
      </c>
      <c r="J4203" s="204">
        <v>2148776.2310000001</v>
      </c>
      <c r="K4203" s="204">
        <v>2040987.51</v>
      </c>
      <c r="L4203" s="204">
        <v>2067031.4240000001</v>
      </c>
    </row>
    <row r="4204" spans="1:12" x14ac:dyDescent="0.25">
      <c r="A4204" s="50" t="s">
        <v>1005</v>
      </c>
      <c r="B4204" s="50" t="s">
        <v>6325</v>
      </c>
      <c r="C4204" s="204">
        <v>1420692.0560000001</v>
      </c>
      <c r="D4204" s="204">
        <v>1548041.0120000001</v>
      </c>
      <c r="E4204" s="204">
        <v>1666021.192</v>
      </c>
      <c r="F4204" s="204">
        <v>2015526.023</v>
      </c>
      <c r="G4204" s="204">
        <v>3017469.585</v>
      </c>
      <c r="H4204" s="204">
        <v>2074057.7239999999</v>
      </c>
      <c r="I4204" s="204">
        <v>2403374.193</v>
      </c>
      <c r="J4204" s="204">
        <v>3216343.3650000002</v>
      </c>
      <c r="K4204" s="204">
        <v>3283088.5070000002</v>
      </c>
      <c r="L4204" s="204">
        <v>2904506.8050000002</v>
      </c>
    </row>
    <row r="4205" spans="1:12" x14ac:dyDescent="0.25">
      <c r="A4205" s="50" t="s">
        <v>2091</v>
      </c>
      <c r="B4205" s="50" t="s">
        <v>6326</v>
      </c>
      <c r="C4205" s="204">
        <v>507306.83</v>
      </c>
      <c r="D4205" s="204">
        <v>537211.06000000006</v>
      </c>
      <c r="E4205" s="204">
        <v>491442.84</v>
      </c>
      <c r="F4205" s="204">
        <v>567282.63800000004</v>
      </c>
      <c r="G4205" s="204">
        <v>634240.91599999997</v>
      </c>
      <c r="H4205" s="204">
        <v>587466.45200000005</v>
      </c>
      <c r="I4205" s="204">
        <v>620401.35499999998</v>
      </c>
      <c r="J4205" s="204">
        <v>717654.79099999997</v>
      </c>
      <c r="K4205" s="204">
        <v>674445.92099999997</v>
      </c>
      <c r="L4205" s="204">
        <v>689702.13399999996</v>
      </c>
    </row>
    <row r="4206" spans="1:12" x14ac:dyDescent="0.25">
      <c r="A4206" s="50" t="s">
        <v>1244</v>
      </c>
      <c r="B4206" s="50" t="s">
        <v>6327</v>
      </c>
      <c r="C4206" s="204">
        <v>2610571.4929999998</v>
      </c>
      <c r="D4206" s="204">
        <v>2825810.6209999998</v>
      </c>
      <c r="E4206" s="204">
        <v>3127075.2820000001</v>
      </c>
      <c r="F4206" s="204">
        <v>3653633.108</v>
      </c>
      <c r="G4206" s="204">
        <v>4332681.1619999995</v>
      </c>
      <c r="H4206" s="204">
        <v>3588482.6090000002</v>
      </c>
      <c r="I4206" s="204">
        <v>4353534.7989999996</v>
      </c>
      <c r="J4206" s="204">
        <v>5257821.9630000005</v>
      </c>
      <c r="K4206" s="204">
        <v>5076658.7439999999</v>
      </c>
      <c r="L4206" s="204">
        <v>5237986.9390000002</v>
      </c>
    </row>
    <row r="4207" spans="1:12" x14ac:dyDescent="0.25">
      <c r="A4207" s="50" t="s">
        <v>223</v>
      </c>
      <c r="B4207" s="50" t="s">
        <v>6328</v>
      </c>
      <c r="C4207" s="204">
        <v>495198.14500000002</v>
      </c>
      <c r="D4207" s="204">
        <v>483842.163</v>
      </c>
      <c r="E4207" s="204">
        <v>615674.13399999996</v>
      </c>
      <c r="F4207" s="204">
        <v>678563.06299999997</v>
      </c>
      <c r="G4207" s="204">
        <v>746272.83100000001</v>
      </c>
      <c r="H4207" s="204">
        <v>667214.06200000003</v>
      </c>
      <c r="I4207" s="204">
        <v>892011.98400000005</v>
      </c>
      <c r="J4207" s="204">
        <v>1039912.414</v>
      </c>
      <c r="K4207" s="204">
        <v>1052514.8459999999</v>
      </c>
      <c r="L4207" s="204">
        <v>1029312.7830000001</v>
      </c>
    </row>
    <row r="4208" spans="1:12" x14ac:dyDescent="0.25">
      <c r="A4208" s="50" t="s">
        <v>104</v>
      </c>
      <c r="B4208" s="50" t="s">
        <v>6329</v>
      </c>
      <c r="C4208" s="204">
        <v>7432770.6799999997</v>
      </c>
      <c r="D4208" s="204">
        <v>8140803.682</v>
      </c>
      <c r="E4208" s="204">
        <v>9178317.6270000003</v>
      </c>
      <c r="F4208" s="204">
        <v>10350373.17</v>
      </c>
      <c r="G4208" s="204">
        <v>12012087.828</v>
      </c>
      <c r="H4208" s="204">
        <v>12091948.037</v>
      </c>
      <c r="I4208" s="204">
        <v>12608473.438999999</v>
      </c>
      <c r="J4208" s="204">
        <v>14387186.386</v>
      </c>
      <c r="K4208" s="204">
        <v>14669831.649</v>
      </c>
      <c r="L4208" s="204">
        <v>16163362.955</v>
      </c>
    </row>
    <row r="4209" spans="1:12" x14ac:dyDescent="0.25">
      <c r="A4209" s="50" t="s">
        <v>155</v>
      </c>
      <c r="B4209" s="50" t="s">
        <v>6330</v>
      </c>
      <c r="C4209" s="204">
        <v>2952119.7560000001</v>
      </c>
      <c r="D4209" s="204">
        <v>3093480.8029999998</v>
      </c>
      <c r="E4209" s="204">
        <v>3636443.4210000001</v>
      </c>
      <c r="F4209" s="204">
        <v>4252310.3739999998</v>
      </c>
      <c r="G4209" s="204">
        <v>4942638.6979999999</v>
      </c>
      <c r="H4209" s="204">
        <v>4253896.0949999997</v>
      </c>
      <c r="I4209" s="204">
        <v>4816258.2860000003</v>
      </c>
      <c r="J4209" s="204">
        <v>5110140.4819999998</v>
      </c>
      <c r="K4209" s="204">
        <v>5216939.28</v>
      </c>
      <c r="L4209" s="204">
        <v>5649234.4780000001</v>
      </c>
    </row>
    <row r="4210" spans="1:12" x14ac:dyDescent="0.25">
      <c r="A4210" s="50" t="s">
        <v>853</v>
      </c>
      <c r="B4210" s="50" t="s">
        <v>6332</v>
      </c>
      <c r="C4210" s="204">
        <v>1316894.3799999999</v>
      </c>
      <c r="D4210" s="204">
        <v>1558677.1969999999</v>
      </c>
      <c r="E4210" s="204">
        <v>1845548.3759999999</v>
      </c>
      <c r="F4210" s="204">
        <v>2207110.2960000001</v>
      </c>
      <c r="G4210" s="204">
        <v>2587025.6880000001</v>
      </c>
      <c r="H4210" s="204">
        <v>2228156.5320000001</v>
      </c>
      <c r="I4210" s="204">
        <v>2664358.3590000002</v>
      </c>
      <c r="J4210" s="204">
        <v>3779164.65</v>
      </c>
      <c r="K4210" s="204">
        <v>4516557.148</v>
      </c>
      <c r="L4210" s="204">
        <v>3898069.9890000001</v>
      </c>
    </row>
    <row r="4211" spans="1:12" x14ac:dyDescent="0.25">
      <c r="A4211" s="50" t="s">
        <v>464</v>
      </c>
      <c r="B4211" s="50" t="s">
        <v>6334</v>
      </c>
      <c r="C4211" s="204">
        <v>1677533.7579999999</v>
      </c>
      <c r="D4211" s="204">
        <v>1817510.8430000001</v>
      </c>
      <c r="E4211" s="204">
        <v>2173502.2080000001</v>
      </c>
      <c r="F4211" s="204">
        <v>2637809.7209999999</v>
      </c>
      <c r="G4211" s="204">
        <v>3036752.9479999999</v>
      </c>
      <c r="H4211" s="204">
        <v>2437853.0989999999</v>
      </c>
      <c r="I4211" s="204">
        <v>3189247.6940000001</v>
      </c>
      <c r="J4211" s="204">
        <v>3746744.03</v>
      </c>
      <c r="K4211" s="204">
        <v>3719841.952</v>
      </c>
      <c r="L4211" s="204">
        <v>3811197.9539999999</v>
      </c>
    </row>
    <row r="4212" spans="1:12" x14ac:dyDescent="0.25">
      <c r="A4212" s="50" t="s">
        <v>1007</v>
      </c>
      <c r="B4212" s="50" t="s">
        <v>6337</v>
      </c>
      <c r="C4212" s="204">
        <v>1221527.635</v>
      </c>
      <c r="D4212" s="204">
        <v>1268347.1880000001</v>
      </c>
      <c r="E4212" s="204">
        <v>1433418.1780000001</v>
      </c>
      <c r="F4212" s="204">
        <v>1634614.5430000001</v>
      </c>
      <c r="G4212" s="204">
        <v>1707071.348</v>
      </c>
      <c r="H4212" s="204">
        <v>1475782.9950000001</v>
      </c>
      <c r="I4212" s="204">
        <v>1804362.142</v>
      </c>
      <c r="J4212" s="204">
        <v>2290757.2009999999</v>
      </c>
      <c r="K4212" s="204">
        <v>2144255.3450000002</v>
      </c>
      <c r="L4212" s="204">
        <v>2319399.29</v>
      </c>
    </row>
    <row r="4213" spans="1:12" x14ac:dyDescent="0.25">
      <c r="A4213" s="50" t="s">
        <v>440</v>
      </c>
      <c r="B4213" s="50" t="s">
        <v>6338</v>
      </c>
      <c r="C4213" s="204">
        <v>259018.77299999999</v>
      </c>
      <c r="D4213" s="204">
        <v>281921.75699999998</v>
      </c>
      <c r="E4213" s="204">
        <v>319414.196</v>
      </c>
      <c r="F4213" s="204">
        <v>348779.29</v>
      </c>
      <c r="G4213" s="204">
        <v>371079.77100000001</v>
      </c>
      <c r="H4213" s="204">
        <v>328439.32900000003</v>
      </c>
      <c r="I4213" s="204">
        <v>371005.82699999999</v>
      </c>
      <c r="J4213" s="204">
        <v>400453.31</v>
      </c>
      <c r="K4213" s="204">
        <v>379714.06400000001</v>
      </c>
      <c r="L4213" s="204">
        <v>411876.69</v>
      </c>
    </row>
    <row r="4214" spans="1:12" x14ac:dyDescent="0.25">
      <c r="A4214" s="50" t="s">
        <v>581</v>
      </c>
      <c r="B4214" s="50" t="s">
        <v>6339</v>
      </c>
      <c r="C4214" s="204">
        <v>154620.74400000001</v>
      </c>
      <c r="D4214" s="204">
        <v>167167.364</v>
      </c>
      <c r="E4214" s="204">
        <v>192242.128</v>
      </c>
      <c r="F4214" s="204">
        <v>199166.64199999999</v>
      </c>
      <c r="G4214" s="204">
        <v>228164.48000000001</v>
      </c>
      <c r="H4214" s="204">
        <v>150736.86600000001</v>
      </c>
      <c r="I4214" s="204">
        <v>200679.079</v>
      </c>
      <c r="J4214" s="204">
        <v>202710.96599999999</v>
      </c>
      <c r="K4214" s="204">
        <v>196993.87599999999</v>
      </c>
      <c r="L4214" s="204">
        <v>198752.84599999999</v>
      </c>
    </row>
    <row r="4215" spans="1:12" x14ac:dyDescent="0.25">
      <c r="A4215" s="50" t="s">
        <v>822</v>
      </c>
      <c r="B4215" s="50" t="s">
        <v>6342</v>
      </c>
      <c r="C4215" s="204">
        <v>416447.20600000001</v>
      </c>
      <c r="D4215" s="204">
        <v>436217.34899999999</v>
      </c>
      <c r="E4215" s="204">
        <v>546545.25</v>
      </c>
      <c r="F4215" s="204">
        <v>605934.87800000003</v>
      </c>
      <c r="G4215" s="204">
        <v>611652.18099999998</v>
      </c>
      <c r="H4215" s="204">
        <v>529339.57200000004</v>
      </c>
      <c r="I4215" s="204">
        <v>684536.85600000003</v>
      </c>
      <c r="J4215" s="204">
        <v>864743.74300000002</v>
      </c>
      <c r="K4215" s="204">
        <v>819375.94400000002</v>
      </c>
      <c r="L4215" s="204">
        <v>755805.179</v>
      </c>
    </row>
    <row r="4216" spans="1:12" x14ac:dyDescent="0.25">
      <c r="A4216" s="50" t="s">
        <v>401</v>
      </c>
      <c r="B4216" s="50" t="s">
        <v>6343</v>
      </c>
      <c r="C4216" s="204">
        <v>1524008.6459999999</v>
      </c>
      <c r="D4216" s="204">
        <v>1719414.987</v>
      </c>
      <c r="E4216" s="204">
        <v>1935747.422</v>
      </c>
      <c r="F4216" s="204">
        <v>2306472.1239999998</v>
      </c>
      <c r="G4216" s="204">
        <v>2673141.9270000001</v>
      </c>
      <c r="H4216" s="204">
        <v>2352160.642</v>
      </c>
      <c r="I4216" s="204">
        <v>2578298.4730000002</v>
      </c>
      <c r="J4216" s="204">
        <v>2990754.01</v>
      </c>
      <c r="K4216" s="204">
        <v>2958189.0180000002</v>
      </c>
      <c r="L4216" s="204">
        <v>3027272.7940000002</v>
      </c>
    </row>
    <row r="4217" spans="1:12" x14ac:dyDescent="0.25">
      <c r="A4217" s="50" t="s">
        <v>2503</v>
      </c>
      <c r="B4217" s="50" t="s">
        <v>6351</v>
      </c>
      <c r="C4217" s="204">
        <v>1058190.3330000001</v>
      </c>
      <c r="D4217" s="204">
        <v>1098403.676</v>
      </c>
      <c r="E4217" s="204">
        <v>1288043.997</v>
      </c>
      <c r="F4217" s="204">
        <v>1511330.085</v>
      </c>
      <c r="G4217" s="204">
        <v>1899379.6140000001</v>
      </c>
      <c r="H4217" s="204">
        <v>1633948.821</v>
      </c>
      <c r="I4217" s="204">
        <v>1738210.0260000001</v>
      </c>
      <c r="J4217" s="204">
        <v>2052117.2720000001</v>
      </c>
      <c r="K4217" s="204">
        <v>2114232.11</v>
      </c>
      <c r="L4217" s="204">
        <v>2552473.17</v>
      </c>
    </row>
    <row r="4218" spans="1:12" x14ac:dyDescent="0.25">
      <c r="A4218" s="50" t="s">
        <v>1206</v>
      </c>
      <c r="B4218" s="50" t="s">
        <v>6355</v>
      </c>
      <c r="C4218" s="204">
        <v>3143243.7080000001</v>
      </c>
      <c r="D4218" s="204">
        <v>3505747.932</v>
      </c>
      <c r="E4218" s="204">
        <v>3933079.4410000001</v>
      </c>
      <c r="F4218" s="204">
        <v>4660229.7369999997</v>
      </c>
      <c r="G4218" s="204">
        <v>5196716.0130000003</v>
      </c>
      <c r="H4218" s="204">
        <v>4863834.557</v>
      </c>
      <c r="I4218" s="204">
        <v>5693706.8150000004</v>
      </c>
      <c r="J4218" s="204">
        <v>6444632.6459999997</v>
      </c>
      <c r="K4218" s="204">
        <v>6406897.466</v>
      </c>
      <c r="L4218" s="204">
        <v>6614752.1730000004</v>
      </c>
    </row>
    <row r="4219" spans="1:12" x14ac:dyDescent="0.25">
      <c r="A4219" s="50" t="s">
        <v>473</v>
      </c>
      <c r="B4219" s="50" t="s">
        <v>6356</v>
      </c>
      <c r="C4219" s="204">
        <v>917392.36300000001</v>
      </c>
      <c r="D4219" s="204">
        <v>1159090.142</v>
      </c>
      <c r="E4219" s="204">
        <v>1223876.2590000001</v>
      </c>
      <c r="F4219" s="204">
        <v>1361384.287</v>
      </c>
      <c r="G4219" s="204">
        <v>1448133.669</v>
      </c>
      <c r="H4219" s="204">
        <v>1074952.588</v>
      </c>
      <c r="I4219" s="204">
        <v>1293832.4839999999</v>
      </c>
      <c r="J4219" s="204">
        <v>1412185.4809999999</v>
      </c>
      <c r="K4219" s="204">
        <v>1419445.078</v>
      </c>
      <c r="L4219" s="204">
        <v>1439530.0360000001</v>
      </c>
    </row>
    <row r="4220" spans="1:12" x14ac:dyDescent="0.25">
      <c r="A4220" s="50" t="s">
        <v>1392</v>
      </c>
      <c r="B4220" s="50" t="s">
        <v>6359</v>
      </c>
      <c r="C4220" s="204">
        <v>195024.497</v>
      </c>
      <c r="D4220" s="204">
        <v>153830.16</v>
      </c>
      <c r="E4220" s="204">
        <v>209753.44099999999</v>
      </c>
      <c r="F4220" s="204">
        <v>187303.05499999999</v>
      </c>
      <c r="G4220" s="204">
        <v>222384.36600000001</v>
      </c>
      <c r="H4220" s="204">
        <v>266824.96399999998</v>
      </c>
      <c r="I4220" s="204">
        <v>322782.96799999999</v>
      </c>
      <c r="J4220" s="204">
        <v>319073.57500000001</v>
      </c>
      <c r="K4220" s="204">
        <v>375242.69300000003</v>
      </c>
      <c r="L4220" s="204">
        <v>390348.61099999998</v>
      </c>
    </row>
    <row r="4221" spans="1:12" x14ac:dyDescent="0.25">
      <c r="A4221" s="50" t="s">
        <v>366</v>
      </c>
      <c r="B4221" s="50" t="s">
        <v>6363</v>
      </c>
      <c r="C4221" s="204">
        <v>176492.875</v>
      </c>
      <c r="D4221" s="204">
        <v>188765.50200000001</v>
      </c>
      <c r="E4221" s="204">
        <v>199048.58499999999</v>
      </c>
      <c r="F4221" s="204">
        <v>225169.44899999999</v>
      </c>
      <c r="G4221" s="204">
        <v>229497.326</v>
      </c>
      <c r="H4221" s="204">
        <v>213258.59</v>
      </c>
      <c r="I4221" s="204">
        <v>223381.52900000001</v>
      </c>
      <c r="J4221" s="204">
        <v>238301.90599999999</v>
      </c>
      <c r="K4221" s="204">
        <v>255663.22200000001</v>
      </c>
      <c r="L4221" s="204">
        <v>259793.86799999999</v>
      </c>
    </row>
    <row r="4222" spans="1:12" x14ac:dyDescent="0.25">
      <c r="A4222" s="50" t="s">
        <v>3502</v>
      </c>
      <c r="B4222" s="50" t="s">
        <v>6364</v>
      </c>
      <c r="C4222" s="204">
        <v>42221.105000000003</v>
      </c>
      <c r="D4222" s="204">
        <v>48027.985999999997</v>
      </c>
      <c r="E4222" s="204">
        <v>58780.419000000002</v>
      </c>
      <c r="F4222" s="204">
        <v>51607.525999999998</v>
      </c>
      <c r="G4222" s="204">
        <v>60625.063999999998</v>
      </c>
      <c r="H4222" s="204">
        <v>72982.426000000007</v>
      </c>
      <c r="I4222" s="204">
        <v>59238.67</v>
      </c>
      <c r="J4222" s="204">
        <v>62651.099000000002</v>
      </c>
      <c r="K4222" s="204">
        <v>65088.79</v>
      </c>
      <c r="L4222" s="204">
        <v>75631.37</v>
      </c>
    </row>
    <row r="4223" spans="1:12" x14ac:dyDescent="0.25">
      <c r="A4223" s="50" t="s">
        <v>2085</v>
      </c>
      <c r="B4223" s="50" t="s">
        <v>6368</v>
      </c>
      <c r="C4223" s="204">
        <v>3130259.5630000001</v>
      </c>
      <c r="D4223" s="204">
        <v>3334326.764</v>
      </c>
      <c r="E4223" s="204">
        <v>3646714.9160000002</v>
      </c>
      <c r="F4223" s="204">
        <v>4269373.7680000002</v>
      </c>
      <c r="G4223" s="204">
        <v>3960759.3960000002</v>
      </c>
      <c r="H4223" s="204">
        <v>3429141.7560000001</v>
      </c>
      <c r="I4223" s="204">
        <v>3662559.33</v>
      </c>
      <c r="J4223" s="204">
        <v>3888139.8319999999</v>
      </c>
      <c r="K4223" s="204">
        <v>3646243.3539999998</v>
      </c>
      <c r="L4223" s="204">
        <v>3423899.7790000001</v>
      </c>
    </row>
    <row r="4224" spans="1:12" x14ac:dyDescent="0.25">
      <c r="A4224" s="50" t="s">
        <v>2101</v>
      </c>
      <c r="B4224" s="50" t="s">
        <v>6371</v>
      </c>
      <c r="C4224" s="204">
        <v>236516.39799999999</v>
      </c>
      <c r="D4224" s="204">
        <v>239629.48199999999</v>
      </c>
      <c r="E4224" s="204">
        <v>257565.88200000001</v>
      </c>
      <c r="F4224" s="204">
        <v>327648.054</v>
      </c>
      <c r="G4224" s="204">
        <v>335938.71899999998</v>
      </c>
      <c r="H4224" s="204">
        <v>401788.30699999997</v>
      </c>
      <c r="I4224" s="204">
        <v>418960.32699999999</v>
      </c>
      <c r="J4224" s="204">
        <v>574374</v>
      </c>
      <c r="K4224" s="204">
        <v>657818.37</v>
      </c>
      <c r="L4224" s="204">
        <v>487025.30300000001</v>
      </c>
    </row>
    <row r="4225" spans="1:12" x14ac:dyDescent="0.25">
      <c r="A4225" s="50" t="s">
        <v>3644</v>
      </c>
      <c r="B4225" s="50" t="s">
        <v>6373</v>
      </c>
      <c r="C4225" s="204">
        <v>134043.61799999999</v>
      </c>
      <c r="D4225" s="204">
        <v>114195.988</v>
      </c>
      <c r="E4225" s="204">
        <v>110215.114</v>
      </c>
      <c r="F4225" s="204">
        <v>91950.335999999996</v>
      </c>
      <c r="G4225" s="204">
        <v>34211.017999999996</v>
      </c>
      <c r="H4225" s="204">
        <v>27689.887999999999</v>
      </c>
      <c r="I4225" s="204">
        <v>24439.727999999999</v>
      </c>
      <c r="J4225" s="204">
        <v>22705.253000000001</v>
      </c>
      <c r="K4225" s="204">
        <v>15264.884</v>
      </c>
      <c r="L4225" s="204">
        <v>16425.258000000002</v>
      </c>
    </row>
    <row r="4226" spans="1:12" x14ac:dyDescent="0.25">
      <c r="A4226" s="50" t="s">
        <v>2991</v>
      </c>
      <c r="B4226" s="50" t="s">
        <v>6391</v>
      </c>
      <c r="C4226" s="204">
        <v>76853.285999999993</v>
      </c>
      <c r="D4226" s="204">
        <v>60850.224000000002</v>
      </c>
      <c r="E4226" s="204">
        <v>52796.275999999998</v>
      </c>
      <c r="F4226" s="204">
        <v>41329.701000000001</v>
      </c>
      <c r="G4226" s="204">
        <v>24658.946</v>
      </c>
      <c r="H4226" s="204">
        <v>23222.974999999999</v>
      </c>
      <c r="I4226" s="204">
        <v>18975.09</v>
      </c>
      <c r="J4226" s="204">
        <v>19278.215</v>
      </c>
      <c r="K4226" s="204">
        <v>16332.475</v>
      </c>
      <c r="L4226" s="204">
        <v>14472.138999999999</v>
      </c>
    </row>
    <row r="4227" spans="1:12" x14ac:dyDescent="0.25">
      <c r="A4227" s="50" t="s">
        <v>875</v>
      </c>
      <c r="B4227" s="50" t="s">
        <v>6397</v>
      </c>
      <c r="C4227" s="204">
        <v>5277071.392</v>
      </c>
      <c r="D4227" s="204">
        <v>5495883.4110000003</v>
      </c>
      <c r="E4227" s="204">
        <v>5665951.1689999998</v>
      </c>
      <c r="F4227" s="204">
        <v>5181342.6279999996</v>
      </c>
      <c r="G4227" s="204">
        <v>5600221.5240000002</v>
      </c>
      <c r="H4227" s="204">
        <v>4954842.7139999997</v>
      </c>
      <c r="I4227" s="204">
        <v>5880705.1900000004</v>
      </c>
      <c r="J4227" s="204">
        <v>6487496.29</v>
      </c>
      <c r="K4227" s="204">
        <v>6449994.2719999999</v>
      </c>
      <c r="L4227" s="204">
        <v>6434699.3859999999</v>
      </c>
    </row>
    <row r="4228" spans="1:12" x14ac:dyDescent="0.25">
      <c r="A4228" s="50" t="s">
        <v>2671</v>
      </c>
      <c r="B4228" s="50" t="s">
        <v>6409</v>
      </c>
      <c r="C4228" s="204">
        <v>279106.495</v>
      </c>
      <c r="D4228" s="204">
        <v>372901.98800000001</v>
      </c>
      <c r="E4228" s="204">
        <v>567598.95200000005</v>
      </c>
      <c r="F4228" s="204">
        <v>470995.65100000001</v>
      </c>
      <c r="G4228" s="204">
        <v>466140.99099999998</v>
      </c>
      <c r="H4228" s="204">
        <v>363969.99699999997</v>
      </c>
      <c r="I4228" s="204">
        <v>811853.93500000006</v>
      </c>
      <c r="J4228" s="204">
        <v>1032806.711</v>
      </c>
      <c r="K4228" s="204">
        <v>679792.34400000004</v>
      </c>
      <c r="L4228" s="204">
        <v>715439.67700000003</v>
      </c>
    </row>
    <row r="4229" spans="1:12" x14ac:dyDescent="0.25">
      <c r="A4229" s="50" t="s">
        <v>2555</v>
      </c>
      <c r="B4229" s="50" t="s">
        <v>6411</v>
      </c>
      <c r="C4229" s="204">
        <v>196116.58199999999</v>
      </c>
      <c r="D4229" s="204">
        <v>215444.41699999999</v>
      </c>
      <c r="E4229" s="204">
        <v>255582.541</v>
      </c>
      <c r="F4229" s="204">
        <v>264186.31800000003</v>
      </c>
      <c r="G4229" s="204">
        <v>271948.2</v>
      </c>
      <c r="H4229" s="204">
        <v>236240.48</v>
      </c>
      <c r="I4229" s="204">
        <v>356427.46500000003</v>
      </c>
      <c r="J4229" s="204">
        <v>513874.21600000001</v>
      </c>
      <c r="K4229" s="204">
        <v>402107.995</v>
      </c>
      <c r="L4229" s="204">
        <v>439469.62800000003</v>
      </c>
    </row>
    <row r="4230" spans="1:12" x14ac:dyDescent="0.25">
      <c r="A4230" s="50" t="s">
        <v>4295</v>
      </c>
      <c r="B4230" s="50" t="s">
        <v>6414</v>
      </c>
      <c r="C4230" s="204">
        <v>3811959.7519999999</v>
      </c>
      <c r="D4230" s="204">
        <v>3867076.409</v>
      </c>
      <c r="E4230" s="204">
        <v>3744619.74</v>
      </c>
      <c r="F4230" s="204">
        <v>4519972.9230000004</v>
      </c>
      <c r="G4230" s="204">
        <v>5142621.557</v>
      </c>
      <c r="H4230" s="204">
        <v>4615016.3370000003</v>
      </c>
      <c r="I4230" s="204">
        <v>5458282.6390000004</v>
      </c>
      <c r="J4230" s="204">
        <v>6665587.71</v>
      </c>
      <c r="K4230" s="204">
        <v>7226468.2010000004</v>
      </c>
      <c r="L4230" s="204">
        <v>8314571.2980000004</v>
      </c>
    </row>
    <row r="4231" spans="1:12" x14ac:dyDescent="0.25">
      <c r="A4231" s="50" t="s">
        <v>4341</v>
      </c>
      <c r="B4231" s="50" t="s">
        <v>6415</v>
      </c>
      <c r="C4231" s="204">
        <v>4293300.432</v>
      </c>
      <c r="D4231" s="204">
        <v>4574433.1519999998</v>
      </c>
      <c r="E4231" s="204">
        <v>4088445.4190000002</v>
      </c>
      <c r="F4231" s="204">
        <v>4378830.7719999999</v>
      </c>
      <c r="G4231" s="204">
        <v>5920981.0060000001</v>
      </c>
      <c r="H4231" s="204">
        <v>5031069.4689999996</v>
      </c>
      <c r="I4231" s="204">
        <v>5987825.4869999997</v>
      </c>
      <c r="J4231" s="204">
        <v>7354910.9220000003</v>
      </c>
      <c r="K4231" s="204">
        <v>7427392.7510000002</v>
      </c>
      <c r="L4231" s="204">
        <v>8182133.1739999996</v>
      </c>
    </row>
    <row r="4232" spans="1:12" x14ac:dyDescent="0.25">
      <c r="A4232" s="50" t="s">
        <v>4176</v>
      </c>
      <c r="B4232" s="50" t="s">
        <v>6417</v>
      </c>
      <c r="C4232" s="204">
        <v>639281.34699999995</v>
      </c>
      <c r="D4232" s="204">
        <v>708992.03200000001</v>
      </c>
      <c r="E4232" s="204">
        <v>778250.11</v>
      </c>
      <c r="F4232" s="204">
        <v>753778.13699999999</v>
      </c>
      <c r="G4232" s="204">
        <v>918881.87</v>
      </c>
      <c r="H4232" s="204">
        <v>1013250.404</v>
      </c>
      <c r="I4232" s="204">
        <v>1197153.4669999999</v>
      </c>
      <c r="J4232" s="204">
        <v>1458776.0959999999</v>
      </c>
      <c r="K4232" s="204">
        <v>1444091.577</v>
      </c>
      <c r="L4232" s="204">
        <v>1658984.085</v>
      </c>
    </row>
    <row r="4233" spans="1:12" x14ac:dyDescent="0.25">
      <c r="A4233" s="50" t="s">
        <v>4652</v>
      </c>
      <c r="B4233" s="50" t="s">
        <v>6418</v>
      </c>
      <c r="C4233" s="204">
        <v>1369860.4040000001</v>
      </c>
      <c r="D4233" s="204">
        <v>1442079.4809999999</v>
      </c>
      <c r="E4233" s="204">
        <v>1509862.642</v>
      </c>
      <c r="F4233" s="204">
        <v>1861742.87</v>
      </c>
      <c r="G4233" s="204">
        <v>2088918.5989999999</v>
      </c>
      <c r="H4233" s="204">
        <v>1635586.551</v>
      </c>
      <c r="I4233" s="204">
        <v>2318592.639</v>
      </c>
      <c r="J4233" s="204">
        <v>2307491.9389999998</v>
      </c>
      <c r="K4233" s="204">
        <v>2329269.6690000002</v>
      </c>
      <c r="L4233" s="204">
        <v>2508336.577</v>
      </c>
    </row>
    <row r="4234" spans="1:12" x14ac:dyDescent="0.25">
      <c r="A4234" s="50" t="s">
        <v>1363</v>
      </c>
      <c r="B4234" s="50" t="s">
        <v>6423</v>
      </c>
      <c r="C4234" s="204">
        <v>334567.80200000003</v>
      </c>
      <c r="D4234" s="204">
        <v>396193.45299999998</v>
      </c>
      <c r="E4234" s="204">
        <v>525775.48100000003</v>
      </c>
      <c r="F4234" s="204">
        <v>609922.04500000004</v>
      </c>
      <c r="G4234" s="204">
        <v>691004.52899999998</v>
      </c>
      <c r="H4234" s="204">
        <v>557840.73199999996</v>
      </c>
      <c r="I4234" s="204">
        <v>621571.576</v>
      </c>
      <c r="J4234" s="204">
        <v>732031.94700000004</v>
      </c>
      <c r="K4234" s="204">
        <v>799048.41099999996</v>
      </c>
      <c r="L4234" s="204">
        <v>697634.42799999996</v>
      </c>
    </row>
    <row r="4235" spans="1:12" x14ac:dyDescent="0.25">
      <c r="A4235" s="50" t="s">
        <v>2830</v>
      </c>
      <c r="B4235" s="50" t="s">
        <v>6430</v>
      </c>
      <c r="C4235" s="204">
        <v>257906.26</v>
      </c>
      <c r="D4235" s="204">
        <v>277017.84600000002</v>
      </c>
      <c r="E4235" s="204">
        <v>356628.70299999998</v>
      </c>
      <c r="F4235" s="204">
        <v>443461.33</v>
      </c>
      <c r="G4235" s="204">
        <v>464419.99200000003</v>
      </c>
      <c r="H4235" s="204">
        <v>333494.17700000003</v>
      </c>
      <c r="I4235" s="204">
        <v>434491.99900000001</v>
      </c>
      <c r="J4235" s="204">
        <v>516357.636</v>
      </c>
      <c r="K4235" s="204">
        <v>468852.27899999998</v>
      </c>
      <c r="L4235" s="204">
        <v>468778.554</v>
      </c>
    </row>
    <row r="4236" spans="1:12" x14ac:dyDescent="0.25">
      <c r="A4236" s="50" t="s">
        <v>94</v>
      </c>
      <c r="B4236" s="50" t="s">
        <v>6433</v>
      </c>
      <c r="C4236" s="204">
        <v>981770.70900000003</v>
      </c>
      <c r="D4236" s="204">
        <v>1195020.662</v>
      </c>
      <c r="E4236" s="204">
        <v>1745556.5379999999</v>
      </c>
      <c r="F4236" s="204">
        <v>1510827.027</v>
      </c>
      <c r="G4236" s="204">
        <v>1901142.28</v>
      </c>
      <c r="H4236" s="204">
        <v>1765096.7849999999</v>
      </c>
      <c r="I4236" s="204">
        <v>1805073.976</v>
      </c>
      <c r="J4236" s="204">
        <v>3464367.9819999998</v>
      </c>
      <c r="K4236" s="204">
        <v>4362920.4009999996</v>
      </c>
      <c r="L4236" s="204">
        <v>1751438.844</v>
      </c>
    </row>
    <row r="4237" spans="1:12" x14ac:dyDescent="0.25">
      <c r="A4237" s="50" t="s">
        <v>470</v>
      </c>
      <c r="B4237" s="50" t="s">
        <v>6436</v>
      </c>
      <c r="C4237" s="204">
        <v>1332302.7390000001</v>
      </c>
      <c r="D4237" s="204">
        <v>1481528.645</v>
      </c>
      <c r="E4237" s="204">
        <v>1677493.2490000001</v>
      </c>
      <c r="F4237" s="204">
        <v>1958803.297</v>
      </c>
      <c r="G4237" s="204">
        <v>2172646.1030000001</v>
      </c>
      <c r="H4237" s="204">
        <v>1740373.8589999999</v>
      </c>
      <c r="I4237" s="204">
        <v>1973242.003</v>
      </c>
      <c r="J4237" s="204">
        <v>2709138.16</v>
      </c>
      <c r="K4237" s="204">
        <v>2832588.7220000001</v>
      </c>
      <c r="L4237" s="204">
        <v>3093071.9649999999</v>
      </c>
    </row>
    <row r="4238" spans="1:12" x14ac:dyDescent="0.25">
      <c r="A4238" s="50" t="s">
        <v>787</v>
      </c>
      <c r="B4238" s="50" t="s">
        <v>6437</v>
      </c>
      <c r="C4238" s="204">
        <v>998402.995</v>
      </c>
      <c r="D4238" s="204">
        <v>1120834.9939999999</v>
      </c>
      <c r="E4238" s="204">
        <v>1356622.9169999999</v>
      </c>
      <c r="F4238" s="204">
        <v>1728849.176</v>
      </c>
      <c r="G4238" s="204">
        <v>2012122.9339999999</v>
      </c>
      <c r="H4238" s="204">
        <v>1597372.0049999999</v>
      </c>
      <c r="I4238" s="204">
        <v>1897763.774</v>
      </c>
      <c r="J4238" s="204">
        <v>2248039.5959999999</v>
      </c>
      <c r="K4238" s="204">
        <v>2103498.111</v>
      </c>
      <c r="L4238" s="204">
        <v>2151732.0320000001</v>
      </c>
    </row>
    <row r="4239" spans="1:12" x14ac:dyDescent="0.25">
      <c r="A4239" s="50" t="s">
        <v>1207</v>
      </c>
      <c r="B4239" s="50" t="s">
        <v>6439</v>
      </c>
      <c r="C4239" s="204">
        <v>6483262.4929999998</v>
      </c>
      <c r="D4239" s="204">
        <v>7016805.3099999996</v>
      </c>
      <c r="E4239" s="204">
        <v>9863773.9309999999</v>
      </c>
      <c r="F4239" s="204">
        <v>12625055.216</v>
      </c>
      <c r="G4239" s="204">
        <v>13833354.766000001</v>
      </c>
      <c r="H4239" s="204">
        <v>9656549.6940000001</v>
      </c>
      <c r="I4239" s="204">
        <v>14516793.304</v>
      </c>
      <c r="J4239" s="204">
        <v>14468332.98</v>
      </c>
      <c r="K4239" s="204">
        <v>10535964.884</v>
      </c>
      <c r="L4239" s="204">
        <v>9764998.1319999993</v>
      </c>
    </row>
    <row r="4240" spans="1:12" x14ac:dyDescent="0.25">
      <c r="A4240" s="50" t="s">
        <v>715</v>
      </c>
      <c r="B4240" s="50" t="s">
        <v>6440</v>
      </c>
      <c r="C4240" s="204">
        <v>380619.23800000001</v>
      </c>
      <c r="D4240" s="204">
        <v>413954.90600000002</v>
      </c>
      <c r="E4240" s="204">
        <v>472615.68400000001</v>
      </c>
      <c r="F4240" s="204">
        <v>581699.97600000002</v>
      </c>
      <c r="G4240" s="204">
        <v>663907.21900000004</v>
      </c>
      <c r="H4240" s="204">
        <v>552462.326</v>
      </c>
      <c r="I4240" s="204">
        <v>635511.39099999995</v>
      </c>
      <c r="J4240" s="204">
        <v>755424.82700000005</v>
      </c>
      <c r="K4240" s="204">
        <v>809734.054</v>
      </c>
      <c r="L4240" s="204">
        <v>830869.67799999996</v>
      </c>
    </row>
    <row r="4241" spans="1:12" x14ac:dyDescent="0.25">
      <c r="A4241" s="50" t="s">
        <v>165</v>
      </c>
      <c r="B4241" s="50" t="s">
        <v>6443</v>
      </c>
      <c r="C4241" s="204">
        <v>10273340.963</v>
      </c>
      <c r="D4241" s="204">
        <v>11005059.119000001</v>
      </c>
      <c r="E4241" s="204">
        <v>12281938.299000001</v>
      </c>
      <c r="F4241" s="204">
        <v>14503865.681</v>
      </c>
      <c r="G4241" s="204">
        <v>17511205.135000002</v>
      </c>
      <c r="H4241" s="204">
        <v>17364819.423</v>
      </c>
      <c r="I4241" s="204">
        <v>17813705.737</v>
      </c>
      <c r="J4241" s="204">
        <v>19959140.305</v>
      </c>
      <c r="K4241" s="204">
        <v>20313892.377</v>
      </c>
      <c r="L4241" s="204">
        <v>21837165.015999999</v>
      </c>
    </row>
    <row r="4242" spans="1:12" x14ac:dyDescent="0.25">
      <c r="A4242" s="50" t="s">
        <v>10076</v>
      </c>
      <c r="B4242" s="50" t="s">
        <v>6452</v>
      </c>
      <c r="C4242" s="204">
        <v>588122.69999999995</v>
      </c>
      <c r="D4242" s="204">
        <v>724521.44299999997</v>
      </c>
      <c r="E4242" s="204">
        <v>907050.72199999995</v>
      </c>
      <c r="F4242" s="204">
        <v>1175867.9310000001</v>
      </c>
      <c r="G4242" s="204">
        <v>1415889.632</v>
      </c>
      <c r="H4242" s="204">
        <v>1256600.4809999999</v>
      </c>
      <c r="I4242" s="204">
        <v>1338331.8740000001</v>
      </c>
      <c r="J4242" s="204">
        <v>1367679.3559999999</v>
      </c>
      <c r="K4242" s="204">
        <v>1381681.7890000001</v>
      </c>
      <c r="L4242" s="204">
        <v>1532305.075</v>
      </c>
    </row>
    <row r="4243" spans="1:12" x14ac:dyDescent="0.25">
      <c r="A4243" s="50" t="s">
        <v>10077</v>
      </c>
      <c r="B4243" s="50" t="s">
        <v>10078</v>
      </c>
      <c r="C4243" s="204">
        <v>19149625.818</v>
      </c>
      <c r="D4243" s="204">
        <v>21594847.502999999</v>
      </c>
      <c r="E4243" s="204">
        <v>24589244.254000001</v>
      </c>
      <c r="F4243" s="204">
        <v>28876550.767000001</v>
      </c>
      <c r="G4243" s="204">
        <v>38709216.381999999</v>
      </c>
      <c r="H4243" s="204">
        <v>31235663.539999999</v>
      </c>
      <c r="I4243" s="204">
        <v>38479326.695</v>
      </c>
      <c r="J4243" s="204">
        <v>48768162.633000001</v>
      </c>
      <c r="K4243" s="204">
        <v>45608278.637999997</v>
      </c>
      <c r="L4243" s="204">
        <v>48861789.803000003</v>
      </c>
    </row>
    <row r="4244" spans="1:12" x14ac:dyDescent="0.25">
      <c r="A4244" s="50" t="s">
        <v>147</v>
      </c>
      <c r="B4244" s="50" t="s">
        <v>6459</v>
      </c>
      <c r="C4244" s="204">
        <v>12598136.040999999</v>
      </c>
      <c r="D4244" s="204">
        <v>16048055.890000001</v>
      </c>
      <c r="E4244" s="204">
        <v>18241279.721999999</v>
      </c>
      <c r="F4244" s="204">
        <v>21367062.377999999</v>
      </c>
      <c r="G4244" s="204">
        <v>23336813.482000001</v>
      </c>
      <c r="H4244" s="204">
        <v>17698681.704</v>
      </c>
      <c r="I4244" s="204">
        <v>24308546.002999999</v>
      </c>
      <c r="J4244" s="204">
        <v>28785304.719999999</v>
      </c>
      <c r="K4244" s="204">
        <v>22746363.419</v>
      </c>
      <c r="L4244" s="204">
        <v>30159999.456999999</v>
      </c>
    </row>
    <row r="4245" spans="1:12" x14ac:dyDescent="0.25">
      <c r="A4245" s="50" t="s">
        <v>769</v>
      </c>
      <c r="B4245" s="50" t="s">
        <v>6462</v>
      </c>
      <c r="C4245" s="204">
        <v>4800145.4539999999</v>
      </c>
      <c r="D4245" s="204">
        <v>5537597.773</v>
      </c>
      <c r="E4245" s="204">
        <v>6748927.4029999999</v>
      </c>
      <c r="F4245" s="204">
        <v>7785479.2570000002</v>
      </c>
      <c r="G4245" s="204">
        <v>9438792.0500000007</v>
      </c>
      <c r="H4245" s="204">
        <v>7715105.3839999996</v>
      </c>
      <c r="I4245" s="204">
        <v>9870754.3589999992</v>
      </c>
      <c r="J4245" s="204">
        <v>12359165.832</v>
      </c>
      <c r="K4245" s="204">
        <v>12281508.529999999</v>
      </c>
      <c r="L4245" s="204">
        <v>13754066.67</v>
      </c>
    </row>
    <row r="4246" spans="1:12" x14ac:dyDescent="0.25">
      <c r="A4246" s="50" t="s">
        <v>27</v>
      </c>
      <c r="B4246" s="50" t="s">
        <v>6463</v>
      </c>
      <c r="C4246" s="204">
        <v>10287577.845000001</v>
      </c>
      <c r="D4246" s="204">
        <v>12731713.514</v>
      </c>
      <c r="E4246" s="204">
        <v>14585755.276000001</v>
      </c>
      <c r="F4246" s="204">
        <v>17081495.669</v>
      </c>
      <c r="G4246" s="204">
        <v>18122165.219999999</v>
      </c>
      <c r="H4246" s="204">
        <v>14288290.554</v>
      </c>
      <c r="I4246" s="204">
        <v>19250862.925000001</v>
      </c>
      <c r="J4246" s="204">
        <v>24038387.585999999</v>
      </c>
      <c r="K4246" s="204">
        <v>22848272.976</v>
      </c>
      <c r="L4246" s="204">
        <v>25273230.469000001</v>
      </c>
    </row>
    <row r="4247" spans="1:12" x14ac:dyDescent="0.25">
      <c r="A4247" s="50" t="s">
        <v>1205</v>
      </c>
      <c r="B4247" s="50" t="s">
        <v>6471</v>
      </c>
      <c r="C4247" s="204">
        <v>3585884.3840000001</v>
      </c>
      <c r="D4247" s="204">
        <v>3698547.8259999999</v>
      </c>
      <c r="E4247" s="204">
        <v>4166462.1320000002</v>
      </c>
      <c r="F4247" s="204">
        <v>5103907.1749999998</v>
      </c>
      <c r="G4247" s="204">
        <v>5074783.5599999996</v>
      </c>
      <c r="H4247" s="204">
        <v>2834065.2489999998</v>
      </c>
      <c r="I4247" s="204">
        <v>3603601.051</v>
      </c>
      <c r="J4247" s="204">
        <v>4142840.9309999999</v>
      </c>
      <c r="K4247" s="204">
        <v>4200161.8380000005</v>
      </c>
      <c r="L4247" s="204">
        <v>4622517.9939999999</v>
      </c>
    </row>
    <row r="4248" spans="1:12" x14ac:dyDescent="0.25">
      <c r="A4248" s="50" t="s">
        <v>2886</v>
      </c>
      <c r="B4248" s="50" t="s">
        <v>6473</v>
      </c>
      <c r="C4248" s="204">
        <v>879111.78799999994</v>
      </c>
      <c r="D4248" s="204">
        <v>981594.33900000004</v>
      </c>
      <c r="E4248" s="204">
        <v>1102775.0889999999</v>
      </c>
      <c r="F4248" s="204">
        <v>1136759.1910000001</v>
      </c>
      <c r="G4248" s="204">
        <v>1278765.159</v>
      </c>
      <c r="H4248" s="204">
        <v>893480.62899999996</v>
      </c>
      <c r="I4248" s="204">
        <v>995311.40700000001</v>
      </c>
      <c r="J4248" s="204">
        <v>1057670.432</v>
      </c>
      <c r="K4248" s="204">
        <v>991013.71100000001</v>
      </c>
      <c r="L4248" s="204">
        <v>1058316.058</v>
      </c>
    </row>
    <row r="4249" spans="1:12" x14ac:dyDescent="0.25">
      <c r="A4249" s="50" t="s">
        <v>3356</v>
      </c>
      <c r="B4249" s="50" t="s">
        <v>6479</v>
      </c>
      <c r="C4249" s="204">
        <v>885240.27899999998</v>
      </c>
      <c r="D4249" s="204">
        <v>869436.95799999998</v>
      </c>
      <c r="E4249" s="204">
        <v>964508.21100000001</v>
      </c>
      <c r="F4249" s="204">
        <v>1096006.6159999999</v>
      </c>
      <c r="G4249" s="204">
        <v>1198210.4539999999</v>
      </c>
      <c r="H4249" s="204">
        <v>804027.32499999995</v>
      </c>
      <c r="I4249" s="204">
        <v>1443554.5379999999</v>
      </c>
      <c r="J4249" s="204">
        <v>1857906.4839999999</v>
      </c>
      <c r="K4249" s="204">
        <v>1803277.642</v>
      </c>
      <c r="L4249" s="204">
        <v>1751537.358</v>
      </c>
    </row>
    <row r="4250" spans="1:12" x14ac:dyDescent="0.25">
      <c r="A4250" s="50" t="s">
        <v>1440</v>
      </c>
      <c r="B4250" s="50" t="s">
        <v>6480</v>
      </c>
      <c r="C4250" s="204">
        <v>187020.38399999999</v>
      </c>
      <c r="D4250" s="204">
        <v>251640.334</v>
      </c>
      <c r="E4250" s="204">
        <v>273627.35800000001</v>
      </c>
      <c r="F4250" s="204">
        <v>292860.73599999998</v>
      </c>
      <c r="G4250" s="204">
        <v>333197.62699999998</v>
      </c>
      <c r="H4250" s="204">
        <v>225639.55300000001</v>
      </c>
      <c r="I4250" s="204">
        <v>364074.26199999999</v>
      </c>
      <c r="J4250" s="204">
        <v>417012.63500000001</v>
      </c>
      <c r="K4250" s="204">
        <v>439428.59700000001</v>
      </c>
      <c r="L4250" s="204">
        <v>509644.06699999998</v>
      </c>
    </row>
    <row r="4251" spans="1:12" x14ac:dyDescent="0.25">
      <c r="A4251" s="50" t="s">
        <v>10079</v>
      </c>
      <c r="B4251" s="50" t="s">
        <v>10080</v>
      </c>
      <c r="C4251" s="204">
        <v>610130.80799999996</v>
      </c>
      <c r="D4251" s="204">
        <v>711254.99399999995</v>
      </c>
      <c r="E4251" s="204">
        <v>777259.56</v>
      </c>
      <c r="F4251" s="204">
        <v>927261.62899999996</v>
      </c>
      <c r="G4251" s="204">
        <v>930452.97199999995</v>
      </c>
      <c r="H4251" s="204">
        <v>733751.82499999995</v>
      </c>
      <c r="I4251" s="204">
        <v>770901.50199999998</v>
      </c>
      <c r="J4251" s="204">
        <v>947578.75399999996</v>
      </c>
      <c r="K4251" s="204">
        <v>896118.83600000001</v>
      </c>
      <c r="L4251" s="204">
        <v>926477.18299999996</v>
      </c>
    </row>
    <row r="4252" spans="1:12" x14ac:dyDescent="0.25">
      <c r="A4252" s="50" t="s">
        <v>1372</v>
      </c>
      <c r="B4252" s="50" t="s">
        <v>6492</v>
      </c>
      <c r="C4252" s="204">
        <v>3819738.0350000001</v>
      </c>
      <c r="D4252" s="204">
        <v>4432433.5039999997</v>
      </c>
      <c r="E4252" s="204">
        <v>5102750.699</v>
      </c>
      <c r="F4252" s="204">
        <v>6079305.5800000001</v>
      </c>
      <c r="G4252" s="204">
        <v>6093809.0640000002</v>
      </c>
      <c r="H4252" s="204">
        <v>4496830.93</v>
      </c>
      <c r="I4252" s="204">
        <v>6103515.7549999999</v>
      </c>
      <c r="J4252" s="204">
        <v>6540203.4170000004</v>
      </c>
      <c r="K4252" s="204">
        <v>6047438.4380000001</v>
      </c>
      <c r="L4252" s="204">
        <v>5978131.375</v>
      </c>
    </row>
    <row r="4253" spans="1:12" x14ac:dyDescent="0.25">
      <c r="A4253" s="50" t="s">
        <v>1120</v>
      </c>
      <c r="B4253" s="50" t="s">
        <v>6494</v>
      </c>
      <c r="C4253" s="204">
        <v>792032.12300000002</v>
      </c>
      <c r="D4253" s="204">
        <v>782113.46200000006</v>
      </c>
      <c r="E4253" s="204">
        <v>812591.25600000005</v>
      </c>
      <c r="F4253" s="204">
        <v>938387.23600000003</v>
      </c>
      <c r="G4253" s="204">
        <v>1025835.698</v>
      </c>
      <c r="H4253" s="204">
        <v>776714.62600000005</v>
      </c>
      <c r="I4253" s="204">
        <v>868175.62800000003</v>
      </c>
      <c r="J4253" s="204">
        <v>1109758.459</v>
      </c>
      <c r="K4253" s="204">
        <v>1011064.755</v>
      </c>
      <c r="L4253" s="204">
        <v>985060.63399999996</v>
      </c>
    </row>
    <row r="4254" spans="1:12" x14ac:dyDescent="0.25">
      <c r="A4254" s="50" t="s">
        <v>611</v>
      </c>
      <c r="B4254" s="50" t="s">
        <v>6495</v>
      </c>
      <c r="C4254" s="204">
        <v>5908437.0609999998</v>
      </c>
      <c r="D4254" s="204">
        <v>7935755.2259999998</v>
      </c>
      <c r="E4254" s="204">
        <v>8812990.3129999992</v>
      </c>
      <c r="F4254" s="204">
        <v>10253759.094000001</v>
      </c>
      <c r="G4254" s="204">
        <v>10398043.047</v>
      </c>
      <c r="H4254" s="204">
        <v>7880964.3490000004</v>
      </c>
      <c r="I4254" s="204">
        <v>10320250.029999999</v>
      </c>
      <c r="J4254" s="204">
        <v>13791656.634</v>
      </c>
      <c r="K4254" s="204">
        <v>11823091.791999999</v>
      </c>
      <c r="L4254" s="204">
        <v>12896868.242000001</v>
      </c>
    </row>
    <row r="4255" spans="1:12" x14ac:dyDescent="0.25">
      <c r="A4255" s="50" t="s">
        <v>1126</v>
      </c>
      <c r="B4255" s="50" t="s">
        <v>6497</v>
      </c>
      <c r="C4255" s="204">
        <v>5180390.9749999996</v>
      </c>
      <c r="D4255" s="204">
        <v>6050613.0719999997</v>
      </c>
      <c r="E4255" s="204">
        <v>6687083.5140000004</v>
      </c>
      <c r="F4255" s="204">
        <v>7329721.483</v>
      </c>
      <c r="G4255" s="204">
        <v>7390834.392</v>
      </c>
      <c r="H4255" s="204">
        <v>4998411.8380000005</v>
      </c>
      <c r="I4255" s="204">
        <v>7100982.1550000003</v>
      </c>
      <c r="J4255" s="204">
        <v>8299206.2280000001</v>
      </c>
      <c r="K4255" s="204">
        <v>8148152.0700000003</v>
      </c>
      <c r="L4255" s="204">
        <v>8566893.0109999999</v>
      </c>
    </row>
    <row r="4256" spans="1:12" x14ac:dyDescent="0.25">
      <c r="A4256" s="50" t="s">
        <v>1437</v>
      </c>
      <c r="B4256" s="50" t="s">
        <v>6504</v>
      </c>
      <c r="C4256" s="204">
        <v>3424225.05</v>
      </c>
      <c r="D4256" s="204">
        <v>3785142.4679999999</v>
      </c>
      <c r="E4256" s="204">
        <v>4326887.693</v>
      </c>
      <c r="F4256" s="204">
        <v>5089206.3470000001</v>
      </c>
      <c r="G4256" s="204">
        <v>5457241.4249999998</v>
      </c>
      <c r="H4256" s="204">
        <v>4269955.0669999998</v>
      </c>
      <c r="I4256" s="204">
        <v>5303397.7680000002</v>
      </c>
      <c r="J4256" s="204">
        <v>5942326.6780000003</v>
      </c>
      <c r="K4256" s="204">
        <v>5655485.75</v>
      </c>
      <c r="L4256" s="204">
        <v>6105924.9579999996</v>
      </c>
    </row>
    <row r="4257" spans="1:12" x14ac:dyDescent="0.25">
      <c r="A4257" s="50" t="s">
        <v>1247</v>
      </c>
      <c r="B4257" s="50" t="s">
        <v>6505</v>
      </c>
      <c r="C4257" s="204">
        <v>2580124.6340000001</v>
      </c>
      <c r="D4257" s="204">
        <v>3011798.0830000001</v>
      </c>
      <c r="E4257" s="204">
        <v>3463575.2450000001</v>
      </c>
      <c r="F4257" s="204">
        <v>4009975.8390000002</v>
      </c>
      <c r="G4257" s="204">
        <v>4282718.4539999999</v>
      </c>
      <c r="H4257" s="204">
        <v>5146732.2039999999</v>
      </c>
      <c r="I4257" s="204">
        <v>4999176.08</v>
      </c>
      <c r="J4257" s="204">
        <v>5219058.1239999998</v>
      </c>
      <c r="K4257" s="204">
        <v>4980422.2070000004</v>
      </c>
      <c r="L4257" s="204">
        <v>5047211.3540000003</v>
      </c>
    </row>
    <row r="4258" spans="1:12" x14ac:dyDescent="0.25">
      <c r="A4258" s="50" t="s">
        <v>3128</v>
      </c>
      <c r="B4258" s="50" t="s">
        <v>6506</v>
      </c>
      <c r="C4258" s="204">
        <v>692461.91500000004</v>
      </c>
      <c r="D4258" s="204">
        <v>763836.37199999997</v>
      </c>
      <c r="E4258" s="204">
        <v>903520.66899999999</v>
      </c>
      <c r="F4258" s="204">
        <v>1100286.6499999999</v>
      </c>
      <c r="G4258" s="204">
        <v>1217335.0249999999</v>
      </c>
      <c r="H4258" s="204">
        <v>1156987.4950000001</v>
      </c>
      <c r="I4258" s="204">
        <v>1553633.1029999999</v>
      </c>
      <c r="J4258" s="204">
        <v>2134560.406</v>
      </c>
      <c r="K4258" s="204">
        <v>1983995.9210000001</v>
      </c>
      <c r="L4258" s="204">
        <v>1893799.111</v>
      </c>
    </row>
    <row r="4259" spans="1:12" x14ac:dyDescent="0.25">
      <c r="A4259" s="50" t="s">
        <v>1302</v>
      </c>
      <c r="B4259" s="50" t="s">
        <v>6513</v>
      </c>
      <c r="C4259" s="204">
        <v>520290.61900000001</v>
      </c>
      <c r="D4259" s="204">
        <v>556488.30099999998</v>
      </c>
      <c r="E4259" s="204">
        <v>666363.397</v>
      </c>
      <c r="F4259" s="204">
        <v>766538.64800000004</v>
      </c>
      <c r="G4259" s="204">
        <v>834784.94200000004</v>
      </c>
      <c r="H4259" s="204">
        <v>724018.37300000002</v>
      </c>
      <c r="I4259" s="204">
        <v>842033.31400000001</v>
      </c>
      <c r="J4259" s="204">
        <v>898005.196</v>
      </c>
      <c r="K4259" s="204">
        <v>917560.37800000003</v>
      </c>
      <c r="L4259" s="204">
        <v>913317.571</v>
      </c>
    </row>
    <row r="4260" spans="1:12" x14ac:dyDescent="0.25">
      <c r="A4260" s="50" t="s">
        <v>1837</v>
      </c>
      <c r="B4260" s="50" t="s">
        <v>6516</v>
      </c>
      <c r="C4260" s="204">
        <v>1462054.9750000001</v>
      </c>
      <c r="D4260" s="204">
        <v>1566081.9029999999</v>
      </c>
      <c r="E4260" s="204">
        <v>1808273.138</v>
      </c>
      <c r="F4260" s="204">
        <v>2093003.433</v>
      </c>
      <c r="G4260" s="204">
        <v>2403146.912</v>
      </c>
      <c r="H4260" s="204">
        <v>687491.554</v>
      </c>
      <c r="I4260" s="204">
        <v>698996.92</v>
      </c>
      <c r="J4260" s="204">
        <v>793989.04500000004</v>
      </c>
      <c r="K4260" s="204">
        <v>874604.70900000003</v>
      </c>
      <c r="L4260" s="204">
        <v>900089.52500000002</v>
      </c>
    </row>
    <row r="4261" spans="1:12" x14ac:dyDescent="0.25">
      <c r="A4261" s="50" t="s">
        <v>2082</v>
      </c>
      <c r="B4261" s="50" t="s">
        <v>6517</v>
      </c>
      <c r="C4261" s="204">
        <v>627941.62199999997</v>
      </c>
      <c r="D4261" s="204">
        <v>890527.90399999998</v>
      </c>
      <c r="E4261" s="204">
        <v>1193086.9850000001</v>
      </c>
      <c r="F4261" s="204">
        <v>1567399.2120000001</v>
      </c>
      <c r="G4261" s="204">
        <v>1635275.9339999999</v>
      </c>
      <c r="H4261" s="204">
        <v>1332904.9580000001</v>
      </c>
      <c r="I4261" s="204">
        <v>1699431.277</v>
      </c>
      <c r="J4261" s="204">
        <v>1906223.0220000001</v>
      </c>
      <c r="K4261" s="204">
        <v>1893299.28</v>
      </c>
      <c r="L4261" s="204">
        <v>1873561.118</v>
      </c>
    </row>
    <row r="4262" spans="1:12" x14ac:dyDescent="0.25">
      <c r="A4262" s="50" t="s">
        <v>4441</v>
      </c>
      <c r="B4262" s="50" t="s">
        <v>6518</v>
      </c>
      <c r="C4262" s="204">
        <v>101939.27899999999</v>
      </c>
      <c r="D4262" s="204">
        <v>148588.85800000001</v>
      </c>
      <c r="E4262" s="204">
        <v>189494.51500000001</v>
      </c>
      <c r="F4262" s="204">
        <v>214474.264</v>
      </c>
      <c r="G4262" s="204">
        <v>236319.17800000001</v>
      </c>
      <c r="H4262" s="204">
        <v>212523.005</v>
      </c>
      <c r="I4262" s="204">
        <v>271718.641</v>
      </c>
      <c r="J4262" s="204">
        <v>306161.02100000001</v>
      </c>
      <c r="K4262" s="204">
        <v>289461.50099999999</v>
      </c>
      <c r="L4262" s="204">
        <v>284709.79800000001</v>
      </c>
    </row>
    <row r="4263" spans="1:12" x14ac:dyDescent="0.25">
      <c r="A4263" s="50" t="s">
        <v>2164</v>
      </c>
      <c r="B4263" s="50" t="s">
        <v>6519</v>
      </c>
      <c r="C4263" s="204">
        <v>102281.247</v>
      </c>
      <c r="D4263" s="204">
        <v>136587.932</v>
      </c>
      <c r="E4263" s="204">
        <v>145013.114</v>
      </c>
      <c r="F4263" s="204">
        <v>151630.37599999999</v>
      </c>
      <c r="G4263" s="204">
        <v>174912.11499999999</v>
      </c>
      <c r="H4263" s="204">
        <v>195713.26199999999</v>
      </c>
      <c r="I4263" s="204">
        <v>222476.408</v>
      </c>
      <c r="J4263" s="204">
        <v>272284.60600000003</v>
      </c>
      <c r="K4263" s="204">
        <v>238797.57800000001</v>
      </c>
      <c r="L4263" s="204">
        <v>240360.09400000001</v>
      </c>
    </row>
    <row r="4264" spans="1:12" x14ac:dyDescent="0.25">
      <c r="A4264" s="50" t="s">
        <v>1023</v>
      </c>
      <c r="B4264" s="50" t="s">
        <v>6520</v>
      </c>
      <c r="C4264" s="204">
        <v>1235227.0830000001</v>
      </c>
      <c r="D4264" s="204">
        <v>1739998.1610000001</v>
      </c>
      <c r="E4264" s="204">
        <v>2058046.983</v>
      </c>
      <c r="F4264" s="204">
        <v>2476042.21</v>
      </c>
      <c r="G4264" s="204">
        <v>2716415.6540000001</v>
      </c>
      <c r="H4264" s="204">
        <v>2556295.1179999998</v>
      </c>
      <c r="I4264" s="204">
        <v>3225181.6919999998</v>
      </c>
      <c r="J4264" s="204">
        <v>3816771.2439999999</v>
      </c>
      <c r="K4264" s="204">
        <v>3676262.0490000001</v>
      </c>
      <c r="L4264" s="204">
        <v>3501917.7439999999</v>
      </c>
    </row>
    <row r="4265" spans="1:12" x14ac:dyDescent="0.25">
      <c r="A4265" s="50" t="s">
        <v>325</v>
      </c>
      <c r="B4265" s="50" t="s">
        <v>6525</v>
      </c>
      <c r="C4265" s="204">
        <v>871682.03500000003</v>
      </c>
      <c r="D4265" s="204">
        <v>1152010.6170000001</v>
      </c>
      <c r="E4265" s="204">
        <v>1273461.2209999999</v>
      </c>
      <c r="F4265" s="204">
        <v>1661825.46</v>
      </c>
      <c r="G4265" s="204">
        <v>1954755.1740000001</v>
      </c>
      <c r="H4265" s="204">
        <v>1407139.4580000001</v>
      </c>
      <c r="I4265" s="204">
        <v>1523432.3859999999</v>
      </c>
      <c r="J4265" s="204">
        <v>1900314.7649999999</v>
      </c>
      <c r="K4265" s="204">
        <v>1885349.73</v>
      </c>
      <c r="L4265" s="204">
        <v>1995395.5020000001</v>
      </c>
    </row>
    <row r="4266" spans="1:12" x14ac:dyDescent="0.25">
      <c r="A4266" s="50" t="s">
        <v>2442</v>
      </c>
      <c r="B4266" s="50" t="s">
        <v>6526</v>
      </c>
      <c r="C4266" s="204">
        <v>376474.935</v>
      </c>
      <c r="D4266" s="204">
        <v>473448.52100000001</v>
      </c>
      <c r="E4266" s="204">
        <v>695560.96299999999</v>
      </c>
      <c r="F4266" s="204">
        <v>869662.10600000003</v>
      </c>
      <c r="G4266" s="204">
        <v>1034284.82</v>
      </c>
      <c r="H4266" s="204">
        <v>784849.39599999995</v>
      </c>
      <c r="I4266" s="204">
        <v>939908.64599999995</v>
      </c>
      <c r="J4266" s="204">
        <v>1139113.899</v>
      </c>
      <c r="K4266" s="204">
        <v>1104706.7779999999</v>
      </c>
      <c r="L4266" s="204">
        <v>1097127.1029999999</v>
      </c>
    </row>
    <row r="4267" spans="1:12" x14ac:dyDescent="0.25">
      <c r="A4267" s="50" t="s">
        <v>355</v>
      </c>
      <c r="B4267" s="50" t="s">
        <v>6528</v>
      </c>
      <c r="C4267" s="204">
        <v>869738.31</v>
      </c>
      <c r="D4267" s="204">
        <v>1099139.3700000001</v>
      </c>
      <c r="E4267" s="204">
        <v>1300089.1140000001</v>
      </c>
      <c r="F4267" s="204">
        <v>1706619.291</v>
      </c>
      <c r="G4267" s="204">
        <v>1862613.0279999999</v>
      </c>
      <c r="H4267" s="204">
        <v>1480337.0549999999</v>
      </c>
      <c r="I4267" s="204">
        <v>1596459.2779999999</v>
      </c>
      <c r="J4267" s="204">
        <v>1975582.537</v>
      </c>
      <c r="K4267" s="204">
        <v>1858745.1440000001</v>
      </c>
      <c r="L4267" s="204">
        <v>1968301.1459999999</v>
      </c>
    </row>
    <row r="4268" spans="1:12" x14ac:dyDescent="0.25">
      <c r="A4268" s="50" t="s">
        <v>1039</v>
      </c>
      <c r="B4268" s="50" t="s">
        <v>6529</v>
      </c>
      <c r="C4268" s="204">
        <v>520156.609</v>
      </c>
      <c r="D4268" s="204">
        <v>525211.87100000004</v>
      </c>
      <c r="E4268" s="204">
        <v>610280.6</v>
      </c>
      <c r="F4268" s="204">
        <v>745615.97900000005</v>
      </c>
      <c r="G4268" s="204">
        <v>738828.03599999996</v>
      </c>
      <c r="H4268" s="204">
        <v>712052.70799999998</v>
      </c>
      <c r="I4268" s="204">
        <v>952187.36699999997</v>
      </c>
      <c r="J4268" s="204">
        <v>1187588.6740000001</v>
      </c>
      <c r="K4268" s="204">
        <v>1103114.284</v>
      </c>
      <c r="L4268" s="204">
        <v>1174827.1740000001</v>
      </c>
    </row>
    <row r="4269" spans="1:12" x14ac:dyDescent="0.25">
      <c r="A4269" s="50" t="s">
        <v>772</v>
      </c>
      <c r="B4269" s="50" t="s">
        <v>6530</v>
      </c>
      <c r="C4269" s="204">
        <v>1908574.4650000001</v>
      </c>
      <c r="D4269" s="204">
        <v>2072591.345</v>
      </c>
      <c r="E4269" s="204">
        <v>2523804.4750000001</v>
      </c>
      <c r="F4269" s="204">
        <v>3041451.1680000001</v>
      </c>
      <c r="G4269" s="204">
        <v>3333370.8709999998</v>
      </c>
      <c r="H4269" s="204">
        <v>2832604.8130000001</v>
      </c>
      <c r="I4269" s="204">
        <v>3005118.1710000001</v>
      </c>
      <c r="J4269" s="204">
        <v>3358822.0090000001</v>
      </c>
      <c r="K4269" s="204">
        <v>3348867.6740000001</v>
      </c>
      <c r="L4269" s="204">
        <v>3500406.2760000001</v>
      </c>
    </row>
    <row r="4270" spans="1:12" x14ac:dyDescent="0.25">
      <c r="A4270" s="50" t="s">
        <v>2096</v>
      </c>
      <c r="B4270" s="50" t="s">
        <v>6531</v>
      </c>
      <c r="C4270" s="204">
        <v>308443.00099999999</v>
      </c>
      <c r="D4270" s="204">
        <v>296458.46399999998</v>
      </c>
      <c r="E4270" s="204">
        <v>352961.33</v>
      </c>
      <c r="F4270" s="204">
        <v>447928.103</v>
      </c>
      <c r="G4270" s="204">
        <v>487876.70699999999</v>
      </c>
      <c r="H4270" s="204">
        <v>423153.89899999998</v>
      </c>
      <c r="I4270" s="204">
        <v>555518.91200000001</v>
      </c>
      <c r="J4270" s="204">
        <v>693454.73100000003</v>
      </c>
      <c r="K4270" s="204">
        <v>755225.70600000001</v>
      </c>
      <c r="L4270" s="204">
        <v>852483.14599999995</v>
      </c>
    </row>
    <row r="4271" spans="1:12" x14ac:dyDescent="0.25">
      <c r="A4271" s="50" t="s">
        <v>316</v>
      </c>
      <c r="B4271" s="50" t="s">
        <v>6532</v>
      </c>
      <c r="C4271" s="204">
        <v>1154161.5279999999</v>
      </c>
      <c r="D4271" s="204">
        <v>1408024.233</v>
      </c>
      <c r="E4271" s="204">
        <v>1659181.5689999999</v>
      </c>
      <c r="F4271" s="204">
        <v>2063052.838</v>
      </c>
      <c r="G4271" s="204">
        <v>2226856.057</v>
      </c>
      <c r="H4271" s="204">
        <v>1867438.7050000001</v>
      </c>
      <c r="I4271" s="204">
        <v>2401417.1209999998</v>
      </c>
      <c r="J4271" s="204">
        <v>3033909.2230000002</v>
      </c>
      <c r="K4271" s="204">
        <v>3050491.6869999999</v>
      </c>
      <c r="L4271" s="204">
        <v>3493294.8930000002</v>
      </c>
    </row>
    <row r="4272" spans="1:12" x14ac:dyDescent="0.25">
      <c r="A4272" s="50" t="s">
        <v>338</v>
      </c>
      <c r="B4272" s="50" t="s">
        <v>6533</v>
      </c>
      <c r="C4272" s="204">
        <v>2417873.4780000001</v>
      </c>
      <c r="D4272" s="204">
        <v>2750198.65</v>
      </c>
      <c r="E4272" s="204">
        <v>3159790.128</v>
      </c>
      <c r="F4272" s="204">
        <v>3906220.767</v>
      </c>
      <c r="G4272" s="204">
        <v>4324873.5369999995</v>
      </c>
      <c r="H4272" s="204">
        <v>3504629.1490000002</v>
      </c>
      <c r="I4272" s="204">
        <v>4084104.1260000002</v>
      </c>
      <c r="J4272" s="204">
        <v>4897973.1869999999</v>
      </c>
      <c r="K4272" s="204">
        <v>4954534.5530000003</v>
      </c>
      <c r="L4272" s="204">
        <v>5319459.3109999998</v>
      </c>
    </row>
    <row r="4273" spans="1:12" x14ac:dyDescent="0.25">
      <c r="A4273" s="50" t="s">
        <v>1065</v>
      </c>
      <c r="B4273" s="50" t="s">
        <v>6535</v>
      </c>
      <c r="C4273" s="204">
        <v>327923.10399999999</v>
      </c>
      <c r="D4273" s="204">
        <v>383638.21899999998</v>
      </c>
      <c r="E4273" s="204">
        <v>468523.95699999999</v>
      </c>
      <c r="F4273" s="204">
        <v>540994.93099999998</v>
      </c>
      <c r="G4273" s="204">
        <v>613326.54399999999</v>
      </c>
      <c r="H4273" s="204">
        <v>467749.49800000002</v>
      </c>
      <c r="I4273" s="204">
        <v>636219.82499999995</v>
      </c>
      <c r="J4273" s="204">
        <v>828829.61499999999</v>
      </c>
      <c r="K4273" s="204">
        <v>1027566.089</v>
      </c>
      <c r="L4273" s="204">
        <v>1105731.0619999999</v>
      </c>
    </row>
    <row r="4274" spans="1:12" x14ac:dyDescent="0.25">
      <c r="A4274" s="50" t="s">
        <v>714</v>
      </c>
      <c r="B4274" s="50" t="s">
        <v>6536</v>
      </c>
      <c r="C4274" s="204">
        <v>3167170.32</v>
      </c>
      <c r="D4274" s="204">
        <v>3550407.483</v>
      </c>
      <c r="E4274" s="204">
        <v>3904760.2239999999</v>
      </c>
      <c r="F4274" s="204">
        <v>4390851.5219999999</v>
      </c>
      <c r="G4274" s="204">
        <v>4655588.8990000002</v>
      </c>
      <c r="H4274" s="204">
        <v>3859122.9339999999</v>
      </c>
      <c r="I4274" s="204">
        <v>4531229.926</v>
      </c>
      <c r="J4274" s="204">
        <v>5260571.3310000002</v>
      </c>
      <c r="K4274" s="204">
        <v>5315407.0889999997</v>
      </c>
      <c r="L4274" s="204">
        <v>5625055.6689999998</v>
      </c>
    </row>
    <row r="4275" spans="1:12" x14ac:dyDescent="0.25">
      <c r="A4275" s="50" t="s">
        <v>630</v>
      </c>
      <c r="B4275" s="50" t="s">
        <v>6537</v>
      </c>
      <c r="C4275" s="204">
        <v>5458658.5619999999</v>
      </c>
      <c r="D4275" s="204">
        <v>6300138.017</v>
      </c>
      <c r="E4275" s="204">
        <v>7438706.6809999999</v>
      </c>
      <c r="F4275" s="204">
        <v>8676668.7229999993</v>
      </c>
      <c r="G4275" s="204">
        <v>9717059.5930000003</v>
      </c>
      <c r="H4275" s="204">
        <v>8551209.6180000007</v>
      </c>
      <c r="I4275" s="204">
        <v>10963166.368000001</v>
      </c>
      <c r="J4275" s="204">
        <v>12448946.413000001</v>
      </c>
      <c r="K4275" s="204">
        <v>12684510.136</v>
      </c>
      <c r="L4275" s="204">
        <v>13477598.532</v>
      </c>
    </row>
    <row r="4276" spans="1:12" x14ac:dyDescent="0.25">
      <c r="A4276" s="50" t="s">
        <v>466</v>
      </c>
      <c r="B4276" s="50" t="s">
        <v>6538</v>
      </c>
      <c r="C4276" s="204">
        <v>6644425.1160000004</v>
      </c>
      <c r="D4276" s="204">
        <v>7923067.4139999999</v>
      </c>
      <c r="E4276" s="204">
        <v>9001172.5800000001</v>
      </c>
      <c r="F4276" s="204">
        <v>10516580.261</v>
      </c>
      <c r="G4276" s="204">
        <v>12076425.004000001</v>
      </c>
      <c r="H4276" s="204">
        <v>9701244.0439999998</v>
      </c>
      <c r="I4276" s="204">
        <v>11757226.017999999</v>
      </c>
      <c r="J4276" s="204">
        <v>13729777.308</v>
      </c>
      <c r="K4276" s="204">
        <v>13474552.075999999</v>
      </c>
      <c r="L4276" s="204">
        <v>14684168.823999999</v>
      </c>
    </row>
    <row r="4277" spans="1:12" x14ac:dyDescent="0.25">
      <c r="A4277" s="50" t="s">
        <v>664</v>
      </c>
      <c r="B4277" s="50" t="s">
        <v>6539</v>
      </c>
      <c r="C4277" s="204">
        <v>5692530.9960000003</v>
      </c>
      <c r="D4277" s="204">
        <v>6291801.0420000004</v>
      </c>
      <c r="E4277" s="204">
        <v>7226332.5439999998</v>
      </c>
      <c r="F4277" s="204">
        <v>8261467.5389999999</v>
      </c>
      <c r="G4277" s="204">
        <v>9011854.8550000004</v>
      </c>
      <c r="H4277" s="204">
        <v>7334940.5290000001</v>
      </c>
      <c r="I4277" s="204">
        <v>8589231.6569999997</v>
      </c>
      <c r="J4277" s="204">
        <v>10153616.094000001</v>
      </c>
      <c r="K4277" s="204">
        <v>9698472.1040000003</v>
      </c>
      <c r="L4277" s="204">
        <v>10186208.465</v>
      </c>
    </row>
    <row r="4278" spans="1:12" x14ac:dyDescent="0.25">
      <c r="A4278" s="50" t="s">
        <v>2737</v>
      </c>
      <c r="B4278" s="50" t="s">
        <v>6544</v>
      </c>
      <c r="C4278" s="204">
        <v>351992.24099999998</v>
      </c>
      <c r="D4278" s="204">
        <v>377770.17599999998</v>
      </c>
      <c r="E4278" s="204">
        <v>424931.57</v>
      </c>
      <c r="F4278" s="204">
        <v>416754.26899999997</v>
      </c>
      <c r="G4278" s="204">
        <v>426195.41600000003</v>
      </c>
      <c r="H4278" s="204">
        <v>357177.8</v>
      </c>
      <c r="I4278" s="204">
        <v>447202.348</v>
      </c>
      <c r="J4278" s="204">
        <v>485753.90399999998</v>
      </c>
      <c r="K4278" s="204">
        <v>341051.98200000002</v>
      </c>
      <c r="L4278" s="204">
        <v>348990.11900000001</v>
      </c>
    </row>
    <row r="4279" spans="1:12" x14ac:dyDescent="0.25">
      <c r="A4279" s="50" t="s">
        <v>3865</v>
      </c>
      <c r="B4279" s="50" t="s">
        <v>6554</v>
      </c>
      <c r="C4279" s="204">
        <v>841990.38899999997</v>
      </c>
      <c r="D4279" s="204">
        <v>1252681.2250000001</v>
      </c>
      <c r="E4279" s="204">
        <v>1516413.8829999999</v>
      </c>
      <c r="F4279" s="204">
        <v>1680753.2239999999</v>
      </c>
      <c r="G4279" s="204">
        <v>1849552.9110000001</v>
      </c>
      <c r="H4279" s="204">
        <v>677470.39</v>
      </c>
      <c r="I4279" s="204">
        <v>702278.88500000001</v>
      </c>
      <c r="J4279" s="204">
        <v>752356.27300000004</v>
      </c>
      <c r="K4279" s="204">
        <v>758995.54200000002</v>
      </c>
      <c r="L4279" s="204">
        <v>751110.35199999996</v>
      </c>
    </row>
    <row r="4280" spans="1:12" x14ac:dyDescent="0.25">
      <c r="A4280" s="50" t="s">
        <v>327</v>
      </c>
      <c r="B4280" s="50" t="s">
        <v>6563</v>
      </c>
      <c r="C4280" s="204">
        <v>8008082.9979999997</v>
      </c>
      <c r="D4280" s="204">
        <v>8666198.0040000007</v>
      </c>
      <c r="E4280" s="204">
        <v>9693979.1469999999</v>
      </c>
      <c r="F4280" s="204">
        <v>11533276.068</v>
      </c>
      <c r="G4280" s="204">
        <v>12146291.809</v>
      </c>
      <c r="H4280" s="204">
        <v>10091251.907</v>
      </c>
      <c r="I4280" s="204">
        <v>12203121.118000001</v>
      </c>
      <c r="J4280" s="204">
        <v>14111957.523</v>
      </c>
      <c r="K4280" s="204">
        <v>13389728.685000001</v>
      </c>
      <c r="L4280" s="204">
        <v>14053125.889</v>
      </c>
    </row>
    <row r="4281" spans="1:12" x14ac:dyDescent="0.25">
      <c r="A4281" s="50" t="s">
        <v>642</v>
      </c>
      <c r="B4281" s="50" t="s">
        <v>6564</v>
      </c>
      <c r="C4281" s="204">
        <v>1034170.049</v>
      </c>
      <c r="D4281" s="204">
        <v>1135652</v>
      </c>
      <c r="E4281" s="204">
        <v>1171951.1710000001</v>
      </c>
      <c r="F4281" s="204">
        <v>1312385.2209999999</v>
      </c>
      <c r="G4281" s="204">
        <v>1493226.0009999999</v>
      </c>
      <c r="H4281" s="204">
        <v>1159408.571</v>
      </c>
      <c r="I4281" s="204">
        <v>1223027.9550000001</v>
      </c>
      <c r="J4281" s="204">
        <v>1362502.8689999999</v>
      </c>
      <c r="K4281" s="204">
        <v>1444421.5830000001</v>
      </c>
      <c r="L4281" s="204">
        <v>1394278.3389999999</v>
      </c>
    </row>
    <row r="4282" spans="1:12" x14ac:dyDescent="0.25">
      <c r="A4282" s="50" t="s">
        <v>898</v>
      </c>
      <c r="B4282" s="50" t="s">
        <v>6566</v>
      </c>
      <c r="C4282" s="204">
        <v>1069315.6340000001</v>
      </c>
      <c r="D4282" s="204">
        <v>1195619.0460000001</v>
      </c>
      <c r="E4282" s="204">
        <v>1319800.2220000001</v>
      </c>
      <c r="F4282" s="204">
        <v>1602929.547</v>
      </c>
      <c r="G4282" s="204">
        <v>1733090.564</v>
      </c>
      <c r="H4282" s="204">
        <v>1405293.7490000001</v>
      </c>
      <c r="I4282" s="204">
        <v>1368033.0079999999</v>
      </c>
      <c r="J4282" s="204">
        <v>1662785.851</v>
      </c>
      <c r="K4282" s="204">
        <v>1714060.8559999999</v>
      </c>
      <c r="L4282" s="204">
        <v>1605683.4140000001</v>
      </c>
    </row>
    <row r="4283" spans="1:12" x14ac:dyDescent="0.25">
      <c r="A4283" s="50" t="s">
        <v>374</v>
      </c>
      <c r="B4283" s="50" t="s">
        <v>6567</v>
      </c>
      <c r="C4283" s="204">
        <v>5940689.4330000002</v>
      </c>
      <c r="D4283" s="204">
        <v>6499602.5080000004</v>
      </c>
      <c r="E4283" s="204">
        <v>7130656.9560000002</v>
      </c>
      <c r="F4283" s="204">
        <v>8180377.5369999995</v>
      </c>
      <c r="G4283" s="204">
        <v>8731347.3389999997</v>
      </c>
      <c r="H4283" s="204">
        <v>7491597.6440000003</v>
      </c>
      <c r="I4283" s="204">
        <v>8646500.0730000008</v>
      </c>
      <c r="J4283" s="204">
        <v>9877340.6349999998</v>
      </c>
      <c r="K4283" s="204">
        <v>10549690.897</v>
      </c>
      <c r="L4283" s="204">
        <v>11355734.571</v>
      </c>
    </row>
    <row r="4284" spans="1:12" x14ac:dyDescent="0.25">
      <c r="A4284" s="50" t="s">
        <v>330</v>
      </c>
      <c r="B4284" s="50" t="s">
        <v>6568</v>
      </c>
      <c r="C4284" s="204">
        <v>4624004.33</v>
      </c>
      <c r="D4284" s="204">
        <v>5707646.267</v>
      </c>
      <c r="E4284" s="204">
        <v>6716122.4670000002</v>
      </c>
      <c r="F4284" s="204">
        <v>7707227.659</v>
      </c>
      <c r="G4284" s="204">
        <v>8553451.0899999999</v>
      </c>
      <c r="H4284" s="204">
        <v>7272012.3389999997</v>
      </c>
      <c r="I4284" s="204">
        <v>8111160.7680000002</v>
      </c>
      <c r="J4284" s="204">
        <v>9371669.7359999996</v>
      </c>
      <c r="K4284" s="204">
        <v>9561411.0120000001</v>
      </c>
      <c r="L4284" s="204">
        <v>10418751.887</v>
      </c>
    </row>
    <row r="4285" spans="1:12" x14ac:dyDescent="0.25">
      <c r="A4285" s="50" t="s">
        <v>285</v>
      </c>
      <c r="B4285" s="50" t="s">
        <v>6569</v>
      </c>
      <c r="C4285" s="204">
        <v>2624544.9360000002</v>
      </c>
      <c r="D4285" s="204">
        <v>3049496.4210000001</v>
      </c>
      <c r="E4285" s="204">
        <v>3289080.469</v>
      </c>
      <c r="F4285" s="204">
        <v>3668142.648</v>
      </c>
      <c r="G4285" s="204">
        <v>3915383.923</v>
      </c>
      <c r="H4285" s="204">
        <v>3352728.56</v>
      </c>
      <c r="I4285" s="204">
        <v>4086165.4849999999</v>
      </c>
      <c r="J4285" s="204">
        <v>4295737.08</v>
      </c>
      <c r="K4285" s="204">
        <v>4412466.9359999998</v>
      </c>
      <c r="L4285" s="204">
        <v>4560520.9479999999</v>
      </c>
    </row>
    <row r="4286" spans="1:12" x14ac:dyDescent="0.25">
      <c r="A4286" s="50" t="s">
        <v>214</v>
      </c>
      <c r="B4286" s="50" t="s">
        <v>6570</v>
      </c>
      <c r="C4286" s="204">
        <v>4362312.5710000005</v>
      </c>
      <c r="D4286" s="204">
        <v>4929890.0889999997</v>
      </c>
      <c r="E4286" s="204">
        <v>5382689.7429999998</v>
      </c>
      <c r="F4286" s="204">
        <v>6315858.3669999996</v>
      </c>
      <c r="G4286" s="204">
        <v>7018395.8650000002</v>
      </c>
      <c r="H4286" s="204">
        <v>6062629.7819999997</v>
      </c>
      <c r="I4286" s="204">
        <v>6805371.1229999997</v>
      </c>
      <c r="J4286" s="204">
        <v>7988325.2319999998</v>
      </c>
      <c r="K4286" s="204">
        <v>8077917.7640000004</v>
      </c>
      <c r="L4286" s="204">
        <v>8504081.6830000002</v>
      </c>
    </row>
    <row r="4287" spans="1:12" x14ac:dyDescent="0.25">
      <c r="A4287" s="50" t="s">
        <v>2001</v>
      </c>
      <c r="B4287" s="50" t="s">
        <v>6571</v>
      </c>
      <c r="C4287" s="204">
        <v>581085.61399999994</v>
      </c>
      <c r="D4287" s="204">
        <v>572807.40800000005</v>
      </c>
      <c r="E4287" s="204">
        <v>570255.66500000004</v>
      </c>
      <c r="F4287" s="204">
        <v>575277.19799999997</v>
      </c>
      <c r="G4287" s="204">
        <v>600130.23300000001</v>
      </c>
      <c r="H4287" s="204">
        <v>492029.90899999999</v>
      </c>
      <c r="I4287" s="204">
        <v>671232.86199999996</v>
      </c>
      <c r="J4287" s="204">
        <v>748031.39500000002</v>
      </c>
      <c r="K4287" s="204">
        <v>705738.446</v>
      </c>
      <c r="L4287" s="204">
        <v>697495.348</v>
      </c>
    </row>
    <row r="4288" spans="1:12" x14ac:dyDescent="0.25">
      <c r="A4288" s="50" t="s">
        <v>295</v>
      </c>
      <c r="B4288" s="50" t="s">
        <v>6572</v>
      </c>
      <c r="C4288" s="204">
        <v>3496132.2969999998</v>
      </c>
      <c r="D4288" s="204">
        <v>3879932.378</v>
      </c>
      <c r="E4288" s="204">
        <v>4401213.5049999999</v>
      </c>
      <c r="F4288" s="204">
        <v>5160073.8260000004</v>
      </c>
      <c r="G4288" s="204">
        <v>5662926.6370000001</v>
      </c>
      <c r="H4288" s="204">
        <v>5057704.1979999999</v>
      </c>
      <c r="I4288" s="204">
        <v>5813681.9519999996</v>
      </c>
      <c r="J4288" s="204">
        <v>6617358.3830000004</v>
      </c>
      <c r="K4288" s="204">
        <v>6793300.0319999997</v>
      </c>
      <c r="L4288" s="204">
        <v>7359378.5120000001</v>
      </c>
    </row>
    <row r="4289" spans="1:12" x14ac:dyDescent="0.25">
      <c r="A4289" s="50" t="s">
        <v>340</v>
      </c>
      <c r="B4289" s="50" t="s">
        <v>6573</v>
      </c>
      <c r="C4289" s="204">
        <v>3748232.773</v>
      </c>
      <c r="D4289" s="204">
        <v>4223118.9069999997</v>
      </c>
      <c r="E4289" s="204">
        <v>4953907.8650000002</v>
      </c>
      <c r="F4289" s="204">
        <v>5543580.5190000003</v>
      </c>
      <c r="G4289" s="204">
        <v>5697219.5499999998</v>
      </c>
      <c r="H4289" s="204">
        <v>4655404.0470000003</v>
      </c>
      <c r="I4289" s="204">
        <v>5156329.7280000001</v>
      </c>
      <c r="J4289" s="204">
        <v>5977238.6109999996</v>
      </c>
      <c r="K4289" s="204">
        <v>6038685.0640000002</v>
      </c>
      <c r="L4289" s="204">
        <v>6568135.6459999997</v>
      </c>
    </row>
    <row r="4290" spans="1:12" x14ac:dyDescent="0.25">
      <c r="A4290" s="50" t="s">
        <v>425</v>
      </c>
      <c r="B4290" s="50" t="s">
        <v>6574</v>
      </c>
      <c r="C4290" s="204">
        <v>3401993.179</v>
      </c>
      <c r="D4290" s="204">
        <v>3850468.8489999999</v>
      </c>
      <c r="E4290" s="204">
        <v>4333880.2989999996</v>
      </c>
      <c r="F4290" s="204">
        <v>4971447.0180000002</v>
      </c>
      <c r="G4290" s="204">
        <v>5270923.085</v>
      </c>
      <c r="H4290" s="204">
        <v>4935548.0619999999</v>
      </c>
      <c r="I4290" s="204">
        <v>5858407.6140000001</v>
      </c>
      <c r="J4290" s="204">
        <v>6866228.9730000002</v>
      </c>
      <c r="K4290" s="204">
        <v>7032183.9680000003</v>
      </c>
      <c r="L4290" s="204">
        <v>7809942.4939999999</v>
      </c>
    </row>
    <row r="4291" spans="1:12" x14ac:dyDescent="0.25">
      <c r="A4291" s="50" t="s">
        <v>453</v>
      </c>
      <c r="B4291" s="50" t="s">
        <v>6575</v>
      </c>
      <c r="C4291" s="204">
        <v>2870068.77</v>
      </c>
      <c r="D4291" s="204">
        <v>3539913.3139999998</v>
      </c>
      <c r="E4291" s="204">
        <v>4161441.7239999999</v>
      </c>
      <c r="F4291" s="204">
        <v>4368142.9060000004</v>
      </c>
      <c r="G4291" s="204">
        <v>4251319.4349999996</v>
      </c>
      <c r="H4291" s="204">
        <v>3759813.7</v>
      </c>
      <c r="I4291" s="204">
        <v>4001823.1460000002</v>
      </c>
      <c r="J4291" s="204">
        <v>4601614.557</v>
      </c>
      <c r="K4291" s="204">
        <v>4386337.8629999999</v>
      </c>
      <c r="L4291" s="204">
        <v>5351514.7450000001</v>
      </c>
    </row>
    <row r="4292" spans="1:12" x14ac:dyDescent="0.25">
      <c r="A4292" s="50" t="s">
        <v>917</v>
      </c>
      <c r="B4292" s="50" t="s">
        <v>6576</v>
      </c>
      <c r="C4292" s="204">
        <v>450248.755</v>
      </c>
      <c r="D4292" s="204">
        <v>546002.16099999996</v>
      </c>
      <c r="E4292" s="204">
        <v>596103.97</v>
      </c>
      <c r="F4292" s="204">
        <v>733675.98899999994</v>
      </c>
      <c r="G4292" s="204">
        <v>859504.18799999997</v>
      </c>
      <c r="H4292" s="204">
        <v>684556.33</v>
      </c>
      <c r="I4292" s="204">
        <v>797502.07900000003</v>
      </c>
      <c r="J4292" s="204">
        <v>899830.05599999998</v>
      </c>
      <c r="K4292" s="204">
        <v>880951.14</v>
      </c>
      <c r="L4292" s="204">
        <v>922380.12800000003</v>
      </c>
    </row>
    <row r="4293" spans="1:12" x14ac:dyDescent="0.25">
      <c r="A4293" s="50" t="s">
        <v>2376</v>
      </c>
      <c r="B4293" s="50" t="s">
        <v>6577</v>
      </c>
      <c r="C4293" s="204">
        <v>1438786.3049999999</v>
      </c>
      <c r="D4293" s="204">
        <v>1662559.41</v>
      </c>
      <c r="E4293" s="204">
        <v>1956365.9950000001</v>
      </c>
      <c r="F4293" s="204">
        <v>2298011.9589999998</v>
      </c>
      <c r="G4293" s="204">
        <v>2614924.2039999999</v>
      </c>
      <c r="H4293" s="204">
        <v>2349176.7280000001</v>
      </c>
      <c r="I4293" s="204">
        <v>2588070.1239999998</v>
      </c>
      <c r="J4293" s="204">
        <v>3123296.2889999999</v>
      </c>
      <c r="K4293" s="204">
        <v>3034489.1230000001</v>
      </c>
      <c r="L4293" s="204">
        <v>3010181.7629999998</v>
      </c>
    </row>
    <row r="4294" spans="1:12" x14ac:dyDescent="0.25">
      <c r="A4294" s="50" t="s">
        <v>1144</v>
      </c>
      <c r="B4294" s="50" t="s">
        <v>6578</v>
      </c>
      <c r="C4294" s="204">
        <v>757330.18500000006</v>
      </c>
      <c r="D4294" s="204">
        <v>850339.50100000005</v>
      </c>
      <c r="E4294" s="204">
        <v>949334.42500000005</v>
      </c>
      <c r="F4294" s="204">
        <v>1082899.5889999999</v>
      </c>
      <c r="G4294" s="204">
        <v>1124413.058</v>
      </c>
      <c r="H4294" s="204">
        <v>1027218.7389999999</v>
      </c>
      <c r="I4294" s="204">
        <v>1111355.2520000001</v>
      </c>
      <c r="J4294" s="204">
        <v>1223750.628</v>
      </c>
      <c r="K4294" s="204">
        <v>1219625.996</v>
      </c>
      <c r="L4294" s="204">
        <v>1330881.4909999999</v>
      </c>
    </row>
    <row r="4295" spans="1:12" x14ac:dyDescent="0.25">
      <c r="A4295" s="50" t="s">
        <v>621</v>
      </c>
      <c r="B4295" s="50" t="s">
        <v>6579</v>
      </c>
      <c r="C4295" s="204">
        <v>2474252.1529999999</v>
      </c>
      <c r="D4295" s="204">
        <v>2849268.44</v>
      </c>
      <c r="E4295" s="204">
        <v>3298915.48</v>
      </c>
      <c r="F4295" s="204">
        <v>4027452.423</v>
      </c>
      <c r="G4295" s="204">
        <v>4443007.8930000002</v>
      </c>
      <c r="H4295" s="204">
        <v>3627828.1669999999</v>
      </c>
      <c r="I4295" s="204">
        <v>3870953.9819999998</v>
      </c>
      <c r="J4295" s="204">
        <v>4524215.1490000002</v>
      </c>
      <c r="K4295" s="204">
        <v>4700106.7439999999</v>
      </c>
      <c r="L4295" s="204">
        <v>5166800.42</v>
      </c>
    </row>
    <row r="4296" spans="1:12" x14ac:dyDescent="0.25">
      <c r="A4296" s="50" t="s">
        <v>1367</v>
      </c>
      <c r="B4296" s="50" t="s">
        <v>6580</v>
      </c>
      <c r="C4296" s="204">
        <v>1760444.6939999999</v>
      </c>
      <c r="D4296" s="204">
        <v>1786535.38</v>
      </c>
      <c r="E4296" s="204">
        <v>1864666.7479999999</v>
      </c>
      <c r="F4296" s="204">
        <v>2109923.21</v>
      </c>
      <c r="G4296" s="204">
        <v>2298378.1060000001</v>
      </c>
      <c r="H4296" s="204">
        <v>1911954.46</v>
      </c>
      <c r="I4296" s="204">
        <v>2150045.6630000002</v>
      </c>
      <c r="J4296" s="204">
        <v>2517025.503</v>
      </c>
      <c r="K4296" s="204">
        <v>2527580.7940000002</v>
      </c>
      <c r="L4296" s="204">
        <v>2557549.4980000001</v>
      </c>
    </row>
    <row r="4297" spans="1:12" x14ac:dyDescent="0.25">
      <c r="A4297" s="50" t="s">
        <v>511</v>
      </c>
      <c r="B4297" s="50" t="s">
        <v>6581</v>
      </c>
      <c r="C4297" s="204">
        <v>1393524.7420000001</v>
      </c>
      <c r="D4297" s="204">
        <v>1684225.1240000001</v>
      </c>
      <c r="E4297" s="204">
        <v>1858717.818</v>
      </c>
      <c r="F4297" s="204">
        <v>2048781.466</v>
      </c>
      <c r="G4297" s="204">
        <v>2525855.0410000002</v>
      </c>
      <c r="H4297" s="204">
        <v>2577144.1660000002</v>
      </c>
      <c r="I4297" s="204">
        <v>2752398.6379999998</v>
      </c>
      <c r="J4297" s="204">
        <v>3340001.165</v>
      </c>
      <c r="K4297" s="204">
        <v>3457254.929</v>
      </c>
      <c r="L4297" s="204">
        <v>3547633.594</v>
      </c>
    </row>
    <row r="4298" spans="1:12" x14ac:dyDescent="0.25">
      <c r="A4298" s="50" t="s">
        <v>2228</v>
      </c>
      <c r="B4298" s="50" t="s">
        <v>6582</v>
      </c>
      <c r="C4298" s="204">
        <v>1586291.031</v>
      </c>
      <c r="D4298" s="204">
        <v>1816312.943</v>
      </c>
      <c r="E4298" s="204">
        <v>1973197.4639999999</v>
      </c>
      <c r="F4298" s="204">
        <v>2266779.8930000002</v>
      </c>
      <c r="G4298" s="204">
        <v>2415100.2390000001</v>
      </c>
      <c r="H4298" s="204">
        <v>1854700.2169999999</v>
      </c>
      <c r="I4298" s="204">
        <v>2342154.5290000001</v>
      </c>
      <c r="J4298" s="204">
        <v>2922144.4070000001</v>
      </c>
      <c r="K4298" s="204">
        <v>2961627.514</v>
      </c>
      <c r="L4298" s="204">
        <v>3407643.7620000001</v>
      </c>
    </row>
    <row r="4299" spans="1:12" x14ac:dyDescent="0.25">
      <c r="A4299" s="50" t="s">
        <v>2233</v>
      </c>
      <c r="B4299" s="50" t="s">
        <v>6583</v>
      </c>
      <c r="C4299" s="204">
        <v>1914741.4010000001</v>
      </c>
      <c r="D4299" s="204">
        <v>1974161.581</v>
      </c>
      <c r="E4299" s="204">
        <v>2144688.162</v>
      </c>
      <c r="F4299" s="204">
        <v>2394898.2200000002</v>
      </c>
      <c r="G4299" s="204">
        <v>2788181.8480000002</v>
      </c>
      <c r="H4299" s="204">
        <v>2154114.27</v>
      </c>
      <c r="I4299" s="204">
        <v>2676656.895</v>
      </c>
      <c r="J4299" s="204">
        <v>3596194.0690000001</v>
      </c>
      <c r="K4299" s="204">
        <v>7073022.7089999998</v>
      </c>
      <c r="L4299" s="204">
        <v>6791774.5659999996</v>
      </c>
    </row>
    <row r="4300" spans="1:12" x14ac:dyDescent="0.25">
      <c r="A4300" s="50" t="s">
        <v>88</v>
      </c>
      <c r="B4300" s="50" t="s">
        <v>6584</v>
      </c>
      <c r="C4300" s="204">
        <v>26052965.541999999</v>
      </c>
      <c r="D4300" s="204">
        <v>28308272.324999999</v>
      </c>
      <c r="E4300" s="204">
        <v>31046117.085999999</v>
      </c>
      <c r="F4300" s="204">
        <v>34963438.531999998</v>
      </c>
      <c r="G4300" s="204">
        <v>37737153.339000002</v>
      </c>
      <c r="H4300" s="204">
        <v>32497323.706999999</v>
      </c>
      <c r="I4300" s="204">
        <v>39293404.979000002</v>
      </c>
      <c r="J4300" s="204">
        <v>45866335.092</v>
      </c>
      <c r="K4300" s="204">
        <v>48585442.589000002</v>
      </c>
      <c r="L4300" s="204">
        <v>52362089.259000003</v>
      </c>
    </row>
    <row r="4301" spans="1:12" x14ac:dyDescent="0.25">
      <c r="A4301" s="50" t="s">
        <v>2558</v>
      </c>
      <c r="B4301" s="50" t="s">
        <v>6585</v>
      </c>
      <c r="C4301" s="204">
        <v>1091567.8160000001</v>
      </c>
      <c r="D4301" s="204">
        <v>1057255.5460000001</v>
      </c>
      <c r="E4301" s="204">
        <v>1736100.591</v>
      </c>
      <c r="F4301" s="204">
        <v>2015441.9850000001</v>
      </c>
      <c r="G4301" s="204">
        <v>2131594.5</v>
      </c>
      <c r="H4301" s="204">
        <v>1642268.1370000001</v>
      </c>
      <c r="I4301" s="204">
        <v>2704259.1090000002</v>
      </c>
      <c r="J4301" s="204">
        <v>3810892.9679999999</v>
      </c>
      <c r="K4301" s="204">
        <v>2673831.406</v>
      </c>
      <c r="L4301" s="204">
        <v>2459218.193</v>
      </c>
    </row>
    <row r="4302" spans="1:12" x14ac:dyDescent="0.25">
      <c r="A4302" s="50" t="s">
        <v>3776</v>
      </c>
      <c r="B4302" s="50" t="s">
        <v>6600</v>
      </c>
      <c r="C4302" s="204">
        <v>1001404.4939999999</v>
      </c>
      <c r="D4302" s="204">
        <v>901961.73300000001</v>
      </c>
      <c r="E4302" s="204">
        <v>1006947.956</v>
      </c>
      <c r="F4302" s="204">
        <v>1278104.4939999999</v>
      </c>
      <c r="G4302" s="204">
        <v>1355284.72</v>
      </c>
      <c r="H4302" s="204">
        <v>901068.64099999995</v>
      </c>
      <c r="I4302" s="204">
        <v>1338407.3940000001</v>
      </c>
      <c r="J4302" s="204">
        <v>1798599.517</v>
      </c>
      <c r="K4302" s="204">
        <v>1787394.4790000001</v>
      </c>
      <c r="L4302" s="204">
        <v>1964804.24</v>
      </c>
    </row>
    <row r="4303" spans="1:12" x14ac:dyDescent="0.25">
      <c r="A4303" s="50" t="s">
        <v>3207</v>
      </c>
      <c r="B4303" s="50" t="s">
        <v>6605</v>
      </c>
      <c r="C4303" s="204">
        <v>146291.53099999999</v>
      </c>
      <c r="D4303" s="204">
        <v>181585.94099999999</v>
      </c>
      <c r="E4303" s="204">
        <v>188949.704</v>
      </c>
      <c r="F4303" s="204">
        <v>203884.83799999999</v>
      </c>
      <c r="G4303" s="204">
        <v>249193.06400000001</v>
      </c>
      <c r="H4303" s="204">
        <v>227781.02</v>
      </c>
      <c r="I4303" s="204">
        <v>273394.886</v>
      </c>
      <c r="J4303" s="204">
        <v>247800.136</v>
      </c>
      <c r="K4303" s="204">
        <v>238536.67</v>
      </c>
      <c r="L4303" s="204">
        <v>213076.454</v>
      </c>
    </row>
    <row r="4304" spans="1:12" x14ac:dyDescent="0.25">
      <c r="A4304" s="50" t="s">
        <v>1159</v>
      </c>
      <c r="B4304" s="50" t="s">
        <v>6609</v>
      </c>
      <c r="C4304" s="204">
        <v>993801.027</v>
      </c>
      <c r="D4304" s="204">
        <v>1027381.865</v>
      </c>
      <c r="E4304" s="204">
        <v>1573302.2490000001</v>
      </c>
      <c r="F4304" s="204">
        <v>1817810.523</v>
      </c>
      <c r="G4304" s="204">
        <v>2199778.4670000002</v>
      </c>
      <c r="H4304" s="204">
        <v>2058921.9439999999</v>
      </c>
      <c r="I4304" s="204">
        <v>3112075.43</v>
      </c>
      <c r="J4304" s="204">
        <v>4294436.0290000001</v>
      </c>
      <c r="K4304" s="204">
        <v>4561879.307</v>
      </c>
      <c r="L4304" s="204">
        <v>3950078.3659999999</v>
      </c>
    </row>
    <row r="4305" spans="1:12" x14ac:dyDescent="0.25">
      <c r="A4305" s="50" t="s">
        <v>1980</v>
      </c>
      <c r="B4305" s="50" t="s">
        <v>6610</v>
      </c>
      <c r="C4305" s="204">
        <v>104370.291</v>
      </c>
      <c r="D4305" s="204">
        <v>146588.94699999999</v>
      </c>
      <c r="E4305" s="204">
        <v>84743.467000000004</v>
      </c>
      <c r="F4305" s="204">
        <v>114487.185</v>
      </c>
      <c r="G4305" s="204">
        <v>118926.129</v>
      </c>
      <c r="H4305" s="204">
        <v>84053.732999999993</v>
      </c>
      <c r="I4305" s="204">
        <v>93598.623999999996</v>
      </c>
      <c r="J4305" s="204">
        <v>121477.088</v>
      </c>
      <c r="K4305" s="204">
        <v>100753.038</v>
      </c>
      <c r="L4305" s="204">
        <v>120877.518</v>
      </c>
    </row>
    <row r="4306" spans="1:12" x14ac:dyDescent="0.25">
      <c r="A4306" s="50" t="s">
        <v>1746</v>
      </c>
      <c r="B4306" s="50" t="s">
        <v>6611</v>
      </c>
      <c r="C4306" s="204">
        <v>428683.12099999998</v>
      </c>
      <c r="D4306" s="204">
        <v>445510.21500000003</v>
      </c>
      <c r="E4306" s="204">
        <v>464671.84</v>
      </c>
      <c r="F4306" s="204">
        <v>588211.73</v>
      </c>
      <c r="G4306" s="204">
        <v>611803.848</v>
      </c>
      <c r="H4306" s="204">
        <v>467162.42599999998</v>
      </c>
      <c r="I4306" s="204">
        <v>442651.71</v>
      </c>
      <c r="J4306" s="204">
        <v>492548.89199999999</v>
      </c>
      <c r="K4306" s="204">
        <v>468201.84700000001</v>
      </c>
      <c r="L4306" s="204">
        <v>479263.09600000002</v>
      </c>
    </row>
    <row r="4307" spans="1:12" x14ac:dyDescent="0.25">
      <c r="A4307" s="50" t="s">
        <v>1714</v>
      </c>
      <c r="B4307" s="50" t="s">
        <v>6612</v>
      </c>
      <c r="C4307" s="204">
        <v>348498.924</v>
      </c>
      <c r="D4307" s="204">
        <v>367507.37699999998</v>
      </c>
      <c r="E4307" s="204">
        <v>509281.74400000001</v>
      </c>
      <c r="F4307" s="204">
        <v>523909.81300000002</v>
      </c>
      <c r="G4307" s="204">
        <v>518375.48700000002</v>
      </c>
      <c r="H4307" s="204">
        <v>530034.64599999995</v>
      </c>
      <c r="I4307" s="204">
        <v>707453.01</v>
      </c>
      <c r="J4307" s="204">
        <v>798726.76300000004</v>
      </c>
      <c r="K4307" s="204">
        <v>705458.63500000001</v>
      </c>
      <c r="L4307" s="204">
        <v>673231.20499999996</v>
      </c>
    </row>
    <row r="4308" spans="1:12" x14ac:dyDescent="0.25">
      <c r="A4308" s="50" t="s">
        <v>10081</v>
      </c>
      <c r="B4308" s="50" t="s">
        <v>10082</v>
      </c>
      <c r="C4308" s="204">
        <v>526700.63199999998</v>
      </c>
      <c r="D4308" s="204">
        <v>611406.64899999998</v>
      </c>
      <c r="E4308" s="204">
        <v>704946.74300000002</v>
      </c>
      <c r="F4308" s="204">
        <v>815450.79299999995</v>
      </c>
      <c r="G4308" s="204">
        <v>921644.68900000001</v>
      </c>
      <c r="H4308" s="204">
        <v>769577.55099999998</v>
      </c>
      <c r="I4308" s="204">
        <v>913836.78599999996</v>
      </c>
      <c r="J4308" s="204">
        <v>991586.54500000004</v>
      </c>
      <c r="K4308" s="204">
        <v>954650.68900000001</v>
      </c>
      <c r="L4308" s="204">
        <v>958008.44099999999</v>
      </c>
    </row>
    <row r="4309" spans="1:12" x14ac:dyDescent="0.25">
      <c r="A4309" s="50" t="s">
        <v>10083</v>
      </c>
      <c r="B4309" s="50" t="s">
        <v>10084</v>
      </c>
      <c r="C4309" s="204">
        <v>1950123.852</v>
      </c>
      <c r="D4309" s="204">
        <v>2172552.5</v>
      </c>
      <c r="E4309" s="204">
        <v>2370028.8509999998</v>
      </c>
      <c r="F4309" s="204">
        <v>2844195.0320000001</v>
      </c>
      <c r="G4309" s="204">
        <v>2990559.5729999999</v>
      </c>
      <c r="H4309" s="204">
        <v>2350267.5839999998</v>
      </c>
      <c r="I4309" s="204">
        <v>3015761.2590000001</v>
      </c>
      <c r="J4309" s="204">
        <v>3797736.1239999998</v>
      </c>
      <c r="K4309" s="204">
        <v>3834550.446</v>
      </c>
      <c r="L4309" s="204">
        <v>4097727.52</v>
      </c>
    </row>
    <row r="4310" spans="1:12" x14ac:dyDescent="0.25">
      <c r="A4310" s="50" t="s">
        <v>89</v>
      </c>
      <c r="B4310" s="50" t="s">
        <v>6636</v>
      </c>
      <c r="C4310" s="204">
        <v>18567971.647</v>
      </c>
      <c r="D4310" s="204">
        <v>21401598.388999999</v>
      </c>
      <c r="E4310" s="204">
        <v>23754538.539000001</v>
      </c>
      <c r="F4310" s="204">
        <v>28402182.195999999</v>
      </c>
      <c r="G4310" s="204">
        <v>31879460.298999999</v>
      </c>
      <c r="H4310" s="204">
        <v>29308445.579999998</v>
      </c>
      <c r="I4310" s="204">
        <v>35341454.710000001</v>
      </c>
      <c r="J4310" s="204">
        <v>44839716.147</v>
      </c>
      <c r="K4310" s="204">
        <v>43031274.241999999</v>
      </c>
      <c r="L4310" s="204">
        <v>43344580.391000003</v>
      </c>
    </row>
    <row r="4311" spans="1:12" x14ac:dyDescent="0.25">
      <c r="A4311" s="50" t="s">
        <v>68</v>
      </c>
      <c r="B4311" s="50" t="s">
        <v>6637</v>
      </c>
      <c r="C4311" s="204">
        <v>11809441.146</v>
      </c>
      <c r="D4311" s="204">
        <v>13577612.957</v>
      </c>
      <c r="E4311" s="204">
        <v>15658028.594000001</v>
      </c>
      <c r="F4311" s="204">
        <v>18803027.16</v>
      </c>
      <c r="G4311" s="204">
        <v>20097660.171</v>
      </c>
      <c r="H4311" s="204">
        <v>16046385.725</v>
      </c>
      <c r="I4311" s="204">
        <v>20735871.666000001</v>
      </c>
      <c r="J4311" s="204">
        <v>28224288.995000001</v>
      </c>
      <c r="K4311" s="204">
        <v>27965198.778000001</v>
      </c>
      <c r="L4311" s="204">
        <v>27335550.855</v>
      </c>
    </row>
    <row r="4312" spans="1:12" x14ac:dyDescent="0.25">
      <c r="A4312" s="50" t="s">
        <v>258</v>
      </c>
      <c r="B4312" s="50" t="s">
        <v>6648</v>
      </c>
      <c r="C4312" s="204">
        <v>2001606.92</v>
      </c>
      <c r="D4312" s="204">
        <v>2386067.7259999998</v>
      </c>
      <c r="E4312" s="204">
        <v>3194497.8960000002</v>
      </c>
      <c r="F4312" s="204">
        <v>3843786.094</v>
      </c>
      <c r="G4312" s="204">
        <v>4401604.8779999996</v>
      </c>
      <c r="H4312" s="204">
        <v>3409662.8539999998</v>
      </c>
      <c r="I4312" s="204">
        <v>4474074.676</v>
      </c>
      <c r="J4312" s="204">
        <v>6400632.6500000004</v>
      </c>
      <c r="K4312" s="204">
        <v>7221487.3200000003</v>
      </c>
      <c r="L4312" s="204">
        <v>6834903.8940000003</v>
      </c>
    </row>
    <row r="4313" spans="1:12" x14ac:dyDescent="0.25">
      <c r="A4313" s="50" t="s">
        <v>10085</v>
      </c>
      <c r="B4313" s="50" t="s">
        <v>10086</v>
      </c>
      <c r="C4313" s="204">
        <v>393937.54399999999</v>
      </c>
      <c r="D4313" s="204">
        <v>383849.76199999999</v>
      </c>
      <c r="E4313" s="204">
        <v>419693.98</v>
      </c>
      <c r="F4313" s="204">
        <v>514147.462</v>
      </c>
      <c r="G4313" s="204">
        <v>534157.24100000004</v>
      </c>
      <c r="H4313" s="204">
        <v>467516.908</v>
      </c>
      <c r="I4313" s="204">
        <v>533327.28200000001</v>
      </c>
      <c r="J4313" s="204">
        <v>712025.12100000004</v>
      </c>
      <c r="K4313" s="204">
        <v>683103.72900000005</v>
      </c>
      <c r="L4313" s="204">
        <v>719336.70200000005</v>
      </c>
    </row>
    <row r="4314" spans="1:12" x14ac:dyDescent="0.25">
      <c r="A4314" s="50" t="s">
        <v>2047</v>
      </c>
      <c r="B4314" s="50" t="s">
        <v>6654</v>
      </c>
      <c r="C4314" s="204">
        <v>337279.261</v>
      </c>
      <c r="D4314" s="204">
        <v>404500.11300000001</v>
      </c>
      <c r="E4314" s="204">
        <v>404222.299</v>
      </c>
      <c r="F4314" s="204">
        <v>497363.32299999997</v>
      </c>
      <c r="G4314" s="204">
        <v>657226.14899999998</v>
      </c>
      <c r="H4314" s="204">
        <v>462812.86599999998</v>
      </c>
      <c r="I4314" s="204">
        <v>535408.66700000002</v>
      </c>
      <c r="J4314" s="204">
        <v>602700.56099999999</v>
      </c>
      <c r="K4314" s="204">
        <v>593780.89399999997</v>
      </c>
      <c r="L4314" s="204">
        <v>589351.66700000002</v>
      </c>
    </row>
    <row r="4315" spans="1:12" x14ac:dyDescent="0.25">
      <c r="A4315" s="50" t="s">
        <v>3226</v>
      </c>
      <c r="B4315" s="50" t="s">
        <v>6655</v>
      </c>
      <c r="C4315" s="204">
        <v>156670.15599999999</v>
      </c>
      <c r="D4315" s="204">
        <v>154984.30900000001</v>
      </c>
      <c r="E4315" s="204">
        <v>188068.01699999999</v>
      </c>
      <c r="F4315" s="204">
        <v>251998.00099999999</v>
      </c>
      <c r="G4315" s="204">
        <v>297516.53399999999</v>
      </c>
      <c r="H4315" s="204">
        <v>258844.36900000001</v>
      </c>
      <c r="I4315" s="204">
        <v>320927.74</v>
      </c>
      <c r="J4315" s="204">
        <v>418426.451</v>
      </c>
      <c r="K4315" s="204">
        <v>422682.315</v>
      </c>
      <c r="L4315" s="204">
        <v>400637.78600000002</v>
      </c>
    </row>
    <row r="4316" spans="1:12" x14ac:dyDescent="0.25">
      <c r="A4316" s="50" t="s">
        <v>2116</v>
      </c>
      <c r="B4316" s="50" t="s">
        <v>6656</v>
      </c>
      <c r="C4316" s="204">
        <v>135982.315</v>
      </c>
      <c r="D4316" s="204">
        <v>139464.85500000001</v>
      </c>
      <c r="E4316" s="204">
        <v>164501.82199999999</v>
      </c>
      <c r="F4316" s="204">
        <v>212200.86</v>
      </c>
      <c r="G4316" s="204">
        <v>301219.13099999999</v>
      </c>
      <c r="H4316" s="204">
        <v>289634.19900000002</v>
      </c>
      <c r="I4316" s="204">
        <v>316216.54300000001</v>
      </c>
      <c r="J4316" s="204">
        <v>431689.7</v>
      </c>
      <c r="K4316" s="204">
        <v>477326.18300000002</v>
      </c>
      <c r="L4316" s="204">
        <v>497485.766</v>
      </c>
    </row>
    <row r="4317" spans="1:12" x14ac:dyDescent="0.25">
      <c r="A4317" s="50" t="s">
        <v>2425</v>
      </c>
      <c r="B4317" s="50" t="s">
        <v>6658</v>
      </c>
      <c r="C4317" s="204">
        <v>607147.33499999996</v>
      </c>
      <c r="D4317" s="204">
        <v>657154.47</v>
      </c>
      <c r="E4317" s="204">
        <v>732628.76199999999</v>
      </c>
      <c r="F4317" s="204">
        <v>826911.80799999996</v>
      </c>
      <c r="G4317" s="204">
        <v>903804.87199999997</v>
      </c>
      <c r="H4317" s="204">
        <v>873297.56799999997</v>
      </c>
      <c r="I4317" s="204">
        <v>728206.64899999998</v>
      </c>
      <c r="J4317" s="204">
        <v>782717.65300000005</v>
      </c>
      <c r="K4317" s="204">
        <v>745303.01699999999</v>
      </c>
      <c r="L4317" s="204">
        <v>541882.38899999997</v>
      </c>
    </row>
    <row r="4318" spans="1:12" x14ac:dyDescent="0.25">
      <c r="A4318" s="50" t="s">
        <v>2220</v>
      </c>
      <c r="B4318" s="50" t="s">
        <v>6661</v>
      </c>
      <c r="C4318" s="204">
        <v>194539.65599999999</v>
      </c>
      <c r="D4318" s="204">
        <v>227839.182</v>
      </c>
      <c r="E4318" s="204">
        <v>269061.38</v>
      </c>
      <c r="F4318" s="204">
        <v>218039.69099999999</v>
      </c>
      <c r="G4318" s="204">
        <v>203940.57699999999</v>
      </c>
      <c r="H4318" s="204">
        <v>186958.103</v>
      </c>
      <c r="I4318" s="204">
        <v>191264.91699999999</v>
      </c>
      <c r="J4318" s="204">
        <v>220243.15400000001</v>
      </c>
      <c r="K4318" s="204">
        <v>195974.32800000001</v>
      </c>
      <c r="L4318" s="204">
        <v>239708.48800000001</v>
      </c>
    </row>
    <row r="4319" spans="1:12" x14ac:dyDescent="0.25">
      <c r="A4319" s="50" t="s">
        <v>1512</v>
      </c>
      <c r="B4319" s="50" t="s">
        <v>6662</v>
      </c>
      <c r="C4319" s="204">
        <v>466533.71299999999</v>
      </c>
      <c r="D4319" s="204">
        <v>401910.946</v>
      </c>
      <c r="E4319" s="204">
        <v>409138.49599999998</v>
      </c>
      <c r="F4319" s="204">
        <v>524675.353</v>
      </c>
      <c r="G4319" s="204">
        <v>546423.87399999995</v>
      </c>
      <c r="H4319" s="204">
        <v>393517.33100000001</v>
      </c>
      <c r="I4319" s="204">
        <v>512958.13799999998</v>
      </c>
      <c r="J4319" s="204">
        <v>621960.21</v>
      </c>
      <c r="K4319" s="204">
        <v>661291.9</v>
      </c>
      <c r="L4319" s="204">
        <v>694774.11499999999</v>
      </c>
    </row>
    <row r="4320" spans="1:12" x14ac:dyDescent="0.25">
      <c r="A4320" s="50" t="s">
        <v>1274</v>
      </c>
      <c r="B4320" s="50" t="s">
        <v>6663</v>
      </c>
      <c r="C4320" s="204">
        <v>422397.77899999998</v>
      </c>
      <c r="D4320" s="204">
        <v>454418.38099999999</v>
      </c>
      <c r="E4320" s="204">
        <v>539210.22900000005</v>
      </c>
      <c r="F4320" s="204">
        <v>663983.12300000002</v>
      </c>
      <c r="G4320" s="204">
        <v>679493.65599999996</v>
      </c>
      <c r="H4320" s="204">
        <v>535760.70299999998</v>
      </c>
      <c r="I4320" s="204">
        <v>610574.69400000002</v>
      </c>
      <c r="J4320" s="204">
        <v>708049.46299999999</v>
      </c>
      <c r="K4320" s="204">
        <v>692616.674</v>
      </c>
      <c r="L4320" s="204">
        <v>747362.402</v>
      </c>
    </row>
    <row r="4321" spans="1:12" x14ac:dyDescent="0.25">
      <c r="A4321" s="50" t="s">
        <v>398</v>
      </c>
      <c r="B4321" s="50" t="s">
        <v>6665</v>
      </c>
      <c r="C4321" s="204">
        <v>5082256.4029999999</v>
      </c>
      <c r="D4321" s="204">
        <v>5431623.9680000003</v>
      </c>
      <c r="E4321" s="204">
        <v>6082232.9759999998</v>
      </c>
      <c r="F4321" s="204">
        <v>7053039.5949999997</v>
      </c>
      <c r="G4321" s="204">
        <v>7409914.71</v>
      </c>
      <c r="H4321" s="204">
        <v>5845539.8689999999</v>
      </c>
      <c r="I4321" s="204">
        <v>7680365.091</v>
      </c>
      <c r="J4321" s="204">
        <v>8798969.4680000003</v>
      </c>
      <c r="K4321" s="204">
        <v>8823055.0810000002</v>
      </c>
      <c r="L4321" s="204">
        <v>9554961.3289999999</v>
      </c>
    </row>
    <row r="4322" spans="1:12" x14ac:dyDescent="0.25">
      <c r="A4322" s="50" t="s">
        <v>402</v>
      </c>
      <c r="B4322" s="50" t="s">
        <v>6668</v>
      </c>
      <c r="C4322" s="204">
        <v>5995503.9069999997</v>
      </c>
      <c r="D4322" s="204">
        <v>6436993.9409999996</v>
      </c>
      <c r="E4322" s="204">
        <v>7302857.8640000001</v>
      </c>
      <c r="F4322" s="204">
        <v>8614129.0299999993</v>
      </c>
      <c r="G4322" s="204">
        <v>9176994.4440000001</v>
      </c>
      <c r="H4322" s="204">
        <v>7227519.6689999998</v>
      </c>
      <c r="I4322" s="204">
        <v>9329416.6720000003</v>
      </c>
      <c r="J4322" s="204">
        <v>11218800.214</v>
      </c>
      <c r="K4322" s="204">
        <v>11075509.514</v>
      </c>
      <c r="L4322" s="204">
        <v>12630335.574999999</v>
      </c>
    </row>
    <row r="4323" spans="1:12" x14ac:dyDescent="0.25">
      <c r="A4323" s="50" t="s">
        <v>2262</v>
      </c>
      <c r="B4323" s="50" t="s">
        <v>6669</v>
      </c>
      <c r="C4323" s="204">
        <v>267486.07900000003</v>
      </c>
      <c r="D4323" s="204">
        <v>293392.12400000001</v>
      </c>
      <c r="E4323" s="204">
        <v>308147.16499999998</v>
      </c>
      <c r="F4323" s="204">
        <v>335733.16399999999</v>
      </c>
      <c r="G4323" s="204">
        <v>373816.51500000001</v>
      </c>
      <c r="H4323" s="204">
        <v>256334.31099999999</v>
      </c>
      <c r="I4323" s="204">
        <v>326079.924</v>
      </c>
      <c r="J4323" s="204">
        <v>383162.83600000001</v>
      </c>
      <c r="K4323" s="204">
        <v>351451.98499999999</v>
      </c>
      <c r="L4323" s="204">
        <v>330675.43199999997</v>
      </c>
    </row>
    <row r="4324" spans="1:12" x14ac:dyDescent="0.25">
      <c r="A4324" s="50" t="s">
        <v>10087</v>
      </c>
      <c r="B4324" s="50" t="s">
        <v>10088</v>
      </c>
      <c r="C4324" s="204">
        <v>1087225.959</v>
      </c>
      <c r="D4324" s="204">
        <v>820959.41</v>
      </c>
      <c r="E4324" s="204">
        <v>854339.32200000004</v>
      </c>
      <c r="F4324" s="204">
        <v>1007593.145</v>
      </c>
      <c r="G4324" s="204">
        <v>968228.10900000005</v>
      </c>
      <c r="H4324" s="204">
        <v>689393.65099999995</v>
      </c>
      <c r="I4324" s="204">
        <v>1332746.656</v>
      </c>
      <c r="J4324" s="204">
        <v>1462291.331</v>
      </c>
      <c r="K4324" s="204">
        <v>1258632.128</v>
      </c>
      <c r="L4324" s="204">
        <v>1268521.635</v>
      </c>
    </row>
    <row r="4325" spans="1:12" x14ac:dyDescent="0.25">
      <c r="A4325" s="50" t="s">
        <v>10089</v>
      </c>
      <c r="B4325" s="50" t="s">
        <v>10090</v>
      </c>
      <c r="C4325" s="204">
        <v>2549175.301</v>
      </c>
      <c r="D4325" s="204">
        <v>2702590.8139999998</v>
      </c>
      <c r="E4325" s="204">
        <v>3008557.415</v>
      </c>
      <c r="F4325" s="204">
        <v>3176050.389</v>
      </c>
      <c r="G4325" s="204">
        <v>2827452.3590000002</v>
      </c>
      <c r="H4325" s="204">
        <v>2026111.392</v>
      </c>
      <c r="I4325" s="204">
        <v>3192774.4040000001</v>
      </c>
      <c r="J4325" s="204">
        <v>3904508.7779999999</v>
      </c>
      <c r="K4325" s="204">
        <v>3945910.287</v>
      </c>
      <c r="L4325" s="204">
        <v>4756491.4620000003</v>
      </c>
    </row>
    <row r="4326" spans="1:12" x14ac:dyDescent="0.25">
      <c r="A4326" s="50" t="s">
        <v>10091</v>
      </c>
      <c r="B4326" s="50" t="s">
        <v>10092</v>
      </c>
      <c r="C4326" s="204">
        <v>252533.94500000001</v>
      </c>
      <c r="D4326" s="204">
        <v>266261.98700000002</v>
      </c>
      <c r="E4326" s="204">
        <v>253436.26199999999</v>
      </c>
      <c r="F4326" s="204">
        <v>82123.667000000001</v>
      </c>
      <c r="G4326" s="204">
        <v>9139.1650000000009</v>
      </c>
      <c r="H4326" s="204">
        <v>1598.4059999999999</v>
      </c>
      <c r="I4326" s="204">
        <v>4422.9359999999997</v>
      </c>
      <c r="J4326" s="204">
        <v>4018.7370000000001</v>
      </c>
      <c r="K4326" s="204">
        <v>5387.0540000000001</v>
      </c>
      <c r="L4326" s="204">
        <v>103.741</v>
      </c>
    </row>
    <row r="4327" spans="1:12" x14ac:dyDescent="0.25">
      <c r="A4327" s="50" t="s">
        <v>10093</v>
      </c>
      <c r="B4327" s="50" t="s">
        <v>10094</v>
      </c>
      <c r="C4327" s="204">
        <v>199.74799999999999</v>
      </c>
      <c r="D4327" s="204">
        <v>247.28</v>
      </c>
      <c r="E4327" s="204">
        <v>104.74299999999999</v>
      </c>
      <c r="F4327" s="204">
        <v>225933.92499999999</v>
      </c>
      <c r="G4327" s="204">
        <v>185598.04399999999</v>
      </c>
      <c r="H4327" s="204">
        <v>148278.83799999999</v>
      </c>
      <c r="I4327" s="204">
        <v>244862.21799999999</v>
      </c>
      <c r="J4327" s="204">
        <v>296671.12099999998</v>
      </c>
      <c r="K4327" s="204">
        <v>345337.37400000001</v>
      </c>
      <c r="L4327" s="204">
        <v>424842.04</v>
      </c>
    </row>
    <row r="4328" spans="1:12" x14ac:dyDescent="0.25">
      <c r="A4328" s="50" t="s">
        <v>135</v>
      </c>
      <c r="B4328" s="50" t="s">
        <v>6673</v>
      </c>
      <c r="C4328" s="204">
        <v>647515.72400000005</v>
      </c>
      <c r="D4328" s="204">
        <v>538242.58499999996</v>
      </c>
      <c r="E4328" s="204">
        <v>574293.32299999997</v>
      </c>
      <c r="F4328" s="204">
        <v>662960.82400000002</v>
      </c>
      <c r="G4328" s="204">
        <v>632701.91799999995</v>
      </c>
      <c r="H4328" s="204">
        <v>460656.2</v>
      </c>
      <c r="I4328" s="204">
        <v>720582.07900000003</v>
      </c>
      <c r="J4328" s="204">
        <v>1203301.1780000001</v>
      </c>
      <c r="K4328" s="204">
        <v>1035474.61</v>
      </c>
      <c r="L4328" s="204">
        <v>1133959.9720000001</v>
      </c>
    </row>
    <row r="4329" spans="1:12" x14ac:dyDescent="0.25">
      <c r="A4329" s="50" t="s">
        <v>80</v>
      </c>
      <c r="B4329" s="50" t="s">
        <v>6674</v>
      </c>
      <c r="C4329" s="204">
        <v>204653.226</v>
      </c>
      <c r="D4329" s="204">
        <v>171032.024</v>
      </c>
      <c r="E4329" s="204">
        <v>162789.361</v>
      </c>
      <c r="F4329" s="204">
        <v>197714.889</v>
      </c>
      <c r="G4329" s="204">
        <v>214740.19200000001</v>
      </c>
      <c r="H4329" s="204">
        <v>129006.899</v>
      </c>
      <c r="I4329" s="204">
        <v>144919.79199999999</v>
      </c>
      <c r="J4329" s="204">
        <v>201850.11300000001</v>
      </c>
      <c r="K4329" s="204">
        <v>204697.48300000001</v>
      </c>
      <c r="L4329" s="204">
        <v>275968.52899999998</v>
      </c>
    </row>
    <row r="4330" spans="1:12" x14ac:dyDescent="0.25">
      <c r="A4330" s="50" t="s">
        <v>2976</v>
      </c>
      <c r="B4330" s="50" t="s">
        <v>6675</v>
      </c>
      <c r="C4330" s="204">
        <v>71790.812999999995</v>
      </c>
      <c r="D4330" s="204">
        <v>43636.216999999997</v>
      </c>
      <c r="E4330" s="204">
        <v>54199.298999999999</v>
      </c>
      <c r="F4330" s="204">
        <v>47937.347999999998</v>
      </c>
      <c r="G4330" s="204">
        <v>45409.38</v>
      </c>
      <c r="H4330" s="204">
        <v>24587.186000000002</v>
      </c>
      <c r="I4330" s="204">
        <v>52903.786999999997</v>
      </c>
      <c r="J4330" s="204">
        <v>82172.899999999994</v>
      </c>
      <c r="K4330" s="204">
        <v>54653.928999999996</v>
      </c>
      <c r="L4330" s="204">
        <v>64540.428</v>
      </c>
    </row>
    <row r="4331" spans="1:12" x14ac:dyDescent="0.25">
      <c r="A4331" s="50" t="s">
        <v>4551</v>
      </c>
      <c r="B4331" s="50" t="s">
        <v>6676</v>
      </c>
      <c r="C4331" s="204">
        <v>27944.982</v>
      </c>
      <c r="D4331" s="204">
        <v>38518.966</v>
      </c>
      <c r="E4331" s="204">
        <v>45214.601000000002</v>
      </c>
      <c r="F4331" s="204">
        <v>21152.423999999999</v>
      </c>
      <c r="G4331" s="204">
        <v>2972.4839999999999</v>
      </c>
      <c r="H4331" s="204">
        <v>1255.3320000000001</v>
      </c>
      <c r="I4331" s="204"/>
      <c r="J4331" s="204">
        <v>3466.7930000000001</v>
      </c>
      <c r="K4331" s="204">
        <v>2077.404</v>
      </c>
      <c r="L4331" s="204">
        <v>470.50299999999999</v>
      </c>
    </row>
    <row r="4332" spans="1:12" x14ac:dyDescent="0.25">
      <c r="A4332" s="50" t="s">
        <v>801</v>
      </c>
      <c r="B4332" s="50" t="s">
        <v>6677</v>
      </c>
      <c r="C4332" s="204">
        <v>105928.68</v>
      </c>
      <c r="D4332" s="204">
        <v>143789.348</v>
      </c>
      <c r="E4332" s="204">
        <v>181583.872</v>
      </c>
      <c r="F4332" s="204">
        <v>186894.454</v>
      </c>
      <c r="G4332" s="204">
        <v>194820.182</v>
      </c>
      <c r="H4332" s="204">
        <v>125455.944</v>
      </c>
      <c r="I4332" s="204">
        <v>136027.74100000001</v>
      </c>
      <c r="J4332" s="204">
        <v>183042.37700000001</v>
      </c>
      <c r="K4332" s="204">
        <v>212541.85800000001</v>
      </c>
      <c r="L4332" s="204">
        <v>281576.092</v>
      </c>
    </row>
    <row r="4333" spans="1:12" x14ac:dyDescent="0.25">
      <c r="A4333" s="50" t="s">
        <v>1329</v>
      </c>
      <c r="B4333" s="50" t="s">
        <v>6678</v>
      </c>
      <c r="C4333" s="204">
        <v>241272.008</v>
      </c>
      <c r="D4333" s="204">
        <v>353077.10200000001</v>
      </c>
      <c r="E4333" s="204">
        <v>396689.85700000002</v>
      </c>
      <c r="F4333" s="204">
        <v>276082.201</v>
      </c>
      <c r="G4333" s="204">
        <v>325937.63299999997</v>
      </c>
      <c r="H4333" s="204">
        <v>215874.01500000001</v>
      </c>
      <c r="I4333" s="204">
        <v>251939.68900000001</v>
      </c>
      <c r="J4333" s="204">
        <v>368116.12900000002</v>
      </c>
      <c r="K4333" s="204">
        <v>399546.571</v>
      </c>
      <c r="L4333" s="204">
        <v>486767.49599999998</v>
      </c>
    </row>
    <row r="4334" spans="1:12" x14ac:dyDescent="0.25">
      <c r="A4334" s="50" t="s">
        <v>10095</v>
      </c>
      <c r="B4334" s="50" t="s">
        <v>10096</v>
      </c>
      <c r="C4334" s="204">
        <v>6166.3289999999997</v>
      </c>
      <c r="D4334" s="204">
        <v>5584.1949999999997</v>
      </c>
      <c r="E4334" s="204">
        <v>4617.1949999999997</v>
      </c>
      <c r="F4334" s="204">
        <v>8930.3189999999995</v>
      </c>
      <c r="G4334" s="204"/>
      <c r="H4334" s="204"/>
      <c r="I4334" s="204"/>
      <c r="J4334" s="204"/>
      <c r="K4334" s="204"/>
      <c r="L4334" s="204"/>
    </row>
    <row r="4335" spans="1:12" x14ac:dyDescent="0.25">
      <c r="A4335" s="50" t="s">
        <v>10097</v>
      </c>
      <c r="B4335" s="50" t="s">
        <v>10098</v>
      </c>
      <c r="C4335" s="204">
        <v>2118578.5260000001</v>
      </c>
      <c r="D4335" s="204">
        <v>2243314.8939999999</v>
      </c>
      <c r="E4335" s="204">
        <v>2707193.4130000002</v>
      </c>
      <c r="F4335" s="204">
        <v>1272087.9709999999</v>
      </c>
      <c r="G4335" s="204">
        <v>522847.20699999999</v>
      </c>
      <c r="H4335" s="204">
        <v>58160.853000000003</v>
      </c>
      <c r="I4335" s="204">
        <v>99339.337</v>
      </c>
      <c r="J4335" s="204">
        <v>6059.9530000000004</v>
      </c>
      <c r="K4335" s="204">
        <v>69.358999999999995</v>
      </c>
      <c r="L4335" s="204">
        <v>7233.27</v>
      </c>
    </row>
    <row r="4336" spans="1:12" x14ac:dyDescent="0.25">
      <c r="A4336" s="50" t="s">
        <v>10099</v>
      </c>
      <c r="B4336" s="50" t="s">
        <v>10100</v>
      </c>
      <c r="C4336" s="204">
        <v>869655.69900000002</v>
      </c>
      <c r="D4336" s="204">
        <v>838546.54200000002</v>
      </c>
      <c r="E4336" s="204">
        <v>852830.05200000003</v>
      </c>
      <c r="F4336" s="204">
        <v>2582512.89</v>
      </c>
      <c r="G4336" s="204">
        <v>2806413.6320000002</v>
      </c>
      <c r="H4336" s="204">
        <v>2326120.023</v>
      </c>
      <c r="I4336" s="204">
        <v>3152211.95</v>
      </c>
      <c r="J4336" s="204">
        <v>3667166.2949999999</v>
      </c>
      <c r="K4336" s="204">
        <v>3483665.1889999998</v>
      </c>
      <c r="L4336" s="204">
        <v>4397719.9210000001</v>
      </c>
    </row>
    <row r="4337" spans="1:12" x14ac:dyDescent="0.25">
      <c r="A4337" s="50" t="s">
        <v>10101</v>
      </c>
      <c r="B4337" s="50" t="s">
        <v>10102</v>
      </c>
      <c r="C4337" s="204">
        <v>7374463.773</v>
      </c>
      <c r="D4337" s="204">
        <v>7301866.6299999999</v>
      </c>
      <c r="E4337" s="204">
        <v>8502427.4140000008</v>
      </c>
      <c r="F4337" s="204">
        <v>9309642.307</v>
      </c>
      <c r="G4337" s="204">
        <v>8578029.1649999991</v>
      </c>
      <c r="H4337" s="204">
        <v>5992349.6459999997</v>
      </c>
      <c r="I4337" s="204">
        <v>7705762.6179999998</v>
      </c>
      <c r="J4337" s="204">
        <v>8865120.977</v>
      </c>
      <c r="K4337" s="204">
        <v>8477194.1830000002</v>
      </c>
      <c r="L4337" s="204">
        <v>9465019.0140000004</v>
      </c>
    </row>
    <row r="4338" spans="1:12" x14ac:dyDescent="0.25">
      <c r="A4338" s="50" t="s">
        <v>10103</v>
      </c>
      <c r="B4338" s="50" t="s">
        <v>10104</v>
      </c>
      <c r="C4338" s="204">
        <v>3569752.9730000002</v>
      </c>
      <c r="D4338" s="204">
        <v>3548303.8080000002</v>
      </c>
      <c r="E4338" s="204">
        <v>3777470.108</v>
      </c>
      <c r="F4338" s="204">
        <v>4136458.534</v>
      </c>
      <c r="G4338" s="204">
        <v>3895238.6919999998</v>
      </c>
      <c r="H4338" s="204">
        <v>2711934.625</v>
      </c>
      <c r="I4338" s="204">
        <v>3589315.9440000001</v>
      </c>
      <c r="J4338" s="204">
        <v>3970643.85</v>
      </c>
      <c r="K4338" s="204">
        <v>3550915.824</v>
      </c>
      <c r="L4338" s="204">
        <v>3854453.5469999998</v>
      </c>
    </row>
    <row r="4339" spans="1:12" x14ac:dyDescent="0.25">
      <c r="A4339" s="50" t="s">
        <v>10105</v>
      </c>
      <c r="B4339" s="50" t="s">
        <v>10106</v>
      </c>
      <c r="C4339" s="204">
        <v>8613.1010000000006</v>
      </c>
      <c r="D4339" s="204">
        <v>5994.067</v>
      </c>
      <c r="E4339" s="204">
        <v>1114.1389999999999</v>
      </c>
      <c r="F4339" s="204">
        <v>439.48899999999998</v>
      </c>
      <c r="G4339" s="204">
        <v>1.95</v>
      </c>
      <c r="H4339" s="204"/>
      <c r="I4339" s="204"/>
      <c r="J4339" s="204"/>
      <c r="K4339" s="204"/>
      <c r="L4339" s="204"/>
    </row>
    <row r="4340" spans="1:12" x14ac:dyDescent="0.25">
      <c r="A4340" s="50" t="s">
        <v>10107</v>
      </c>
      <c r="B4340" s="50" t="s">
        <v>10108</v>
      </c>
      <c r="C4340" s="204">
        <v>257029.43</v>
      </c>
      <c r="D4340" s="204">
        <v>285681.74800000002</v>
      </c>
      <c r="E4340" s="204">
        <v>360161.55200000003</v>
      </c>
      <c r="F4340" s="204">
        <v>156213.56599999999</v>
      </c>
      <c r="G4340" s="204">
        <v>46586.105000000003</v>
      </c>
      <c r="H4340" s="204">
        <v>642.52800000000002</v>
      </c>
      <c r="I4340" s="204">
        <v>118332.18700000001</v>
      </c>
      <c r="J4340" s="204">
        <v>388.69600000000003</v>
      </c>
      <c r="K4340" s="204">
        <v>310.68700000000001</v>
      </c>
      <c r="L4340" s="204">
        <v>10.162000000000001</v>
      </c>
    </row>
    <row r="4341" spans="1:12" x14ac:dyDescent="0.25">
      <c r="A4341" s="50" t="s">
        <v>10109</v>
      </c>
      <c r="B4341" s="50" t="s">
        <v>10110</v>
      </c>
      <c r="C4341" s="204">
        <v>1506.35</v>
      </c>
      <c r="D4341" s="204">
        <v>99.438999999999993</v>
      </c>
      <c r="E4341" s="204">
        <v>622.05200000000002</v>
      </c>
      <c r="F4341" s="204">
        <v>197605.432</v>
      </c>
      <c r="G4341" s="204">
        <v>261570.283</v>
      </c>
      <c r="H4341" s="204">
        <v>210311.77499999999</v>
      </c>
      <c r="I4341" s="204">
        <v>274467.94199999998</v>
      </c>
      <c r="J4341" s="204">
        <v>441825.26199999999</v>
      </c>
      <c r="K4341" s="204">
        <v>265124.50699999998</v>
      </c>
      <c r="L4341" s="204">
        <v>298749.52500000002</v>
      </c>
    </row>
    <row r="4342" spans="1:12" x14ac:dyDescent="0.25">
      <c r="A4342" s="50" t="s">
        <v>10111</v>
      </c>
      <c r="B4342" s="50" t="s">
        <v>10112</v>
      </c>
      <c r="C4342" s="204">
        <v>882627.67200000002</v>
      </c>
      <c r="D4342" s="204">
        <v>720475.09</v>
      </c>
      <c r="E4342" s="204">
        <v>764098.26300000004</v>
      </c>
      <c r="F4342" s="204">
        <v>863999.88300000003</v>
      </c>
      <c r="G4342" s="204">
        <v>776820.88199999998</v>
      </c>
      <c r="H4342" s="204">
        <v>648836.25</v>
      </c>
      <c r="I4342" s="204">
        <v>854687.63100000005</v>
      </c>
      <c r="J4342" s="204">
        <v>1014125.485</v>
      </c>
      <c r="K4342" s="204">
        <v>1026201.814</v>
      </c>
      <c r="L4342" s="204">
        <v>1039837.454</v>
      </c>
    </row>
    <row r="4343" spans="1:12" x14ac:dyDescent="0.25">
      <c r="A4343" s="50" t="s">
        <v>10113</v>
      </c>
      <c r="B4343" s="50" t="s">
        <v>10114</v>
      </c>
      <c r="C4343" s="204">
        <v>119.566</v>
      </c>
      <c r="D4343" s="204">
        <v>73.41</v>
      </c>
      <c r="E4343" s="204">
        <v>80.337000000000003</v>
      </c>
      <c r="F4343" s="204">
        <v>457.01900000000001</v>
      </c>
      <c r="G4343" s="204">
        <v>14.35</v>
      </c>
      <c r="H4343" s="204"/>
      <c r="I4343" s="204"/>
      <c r="J4343" s="204"/>
      <c r="K4343" s="204"/>
      <c r="L4343" s="204"/>
    </row>
    <row r="4344" spans="1:12" x14ac:dyDescent="0.25">
      <c r="A4344" s="50" t="s">
        <v>10115</v>
      </c>
      <c r="B4344" s="50" t="s">
        <v>10116</v>
      </c>
      <c r="C4344" s="204">
        <v>239102.647</v>
      </c>
      <c r="D4344" s="204">
        <v>172515.25399999999</v>
      </c>
      <c r="E4344" s="204">
        <v>158778.43900000001</v>
      </c>
      <c r="F4344" s="204">
        <v>196425.21299999999</v>
      </c>
      <c r="G4344" s="204">
        <v>42755.89</v>
      </c>
      <c r="H4344" s="204">
        <v>364.33100000000002</v>
      </c>
      <c r="I4344" s="204">
        <v>138.07900000000001</v>
      </c>
      <c r="J4344" s="204">
        <v>177.10400000000001</v>
      </c>
      <c r="K4344" s="204">
        <v>923.38800000000003</v>
      </c>
      <c r="L4344" s="204"/>
    </row>
    <row r="4345" spans="1:12" x14ac:dyDescent="0.25">
      <c r="A4345" s="50" t="s">
        <v>10117</v>
      </c>
      <c r="B4345" s="50" t="s">
        <v>10118</v>
      </c>
      <c r="C4345" s="204">
        <v>1867.635</v>
      </c>
      <c r="D4345" s="204">
        <v>261.899</v>
      </c>
      <c r="E4345" s="204">
        <v>712.54</v>
      </c>
      <c r="F4345" s="204">
        <v>36077.375</v>
      </c>
      <c r="G4345" s="204">
        <v>66304.84</v>
      </c>
      <c r="H4345" s="204">
        <v>135199.20600000001</v>
      </c>
      <c r="I4345" s="204">
        <v>89775.464999999997</v>
      </c>
      <c r="J4345" s="204">
        <v>174548.49600000001</v>
      </c>
      <c r="K4345" s="204">
        <v>77665.875</v>
      </c>
      <c r="L4345" s="204">
        <v>116809.943</v>
      </c>
    </row>
    <row r="4346" spans="1:12" x14ac:dyDescent="0.25">
      <c r="A4346" s="50" t="s">
        <v>10119</v>
      </c>
      <c r="B4346" s="50" t="s">
        <v>10120</v>
      </c>
      <c r="C4346" s="204">
        <v>408318.386</v>
      </c>
      <c r="D4346" s="204">
        <v>484670.82799999998</v>
      </c>
      <c r="E4346" s="204">
        <v>569430.745</v>
      </c>
      <c r="F4346" s="204">
        <v>795633.08600000001</v>
      </c>
      <c r="G4346" s="204">
        <v>1309031.3160000001</v>
      </c>
      <c r="H4346" s="204">
        <v>945636.73</v>
      </c>
      <c r="I4346" s="204">
        <v>3028105.2760000001</v>
      </c>
      <c r="J4346" s="204">
        <v>1441963.041</v>
      </c>
      <c r="K4346" s="204">
        <v>1655697.7409999999</v>
      </c>
      <c r="L4346" s="204">
        <v>1658043.1740000001</v>
      </c>
    </row>
    <row r="4347" spans="1:12" x14ac:dyDescent="0.25">
      <c r="A4347" s="50" t="s">
        <v>10121</v>
      </c>
      <c r="B4347" s="50" t="s">
        <v>10122</v>
      </c>
      <c r="C4347" s="204">
        <v>403270.93300000002</v>
      </c>
      <c r="D4347" s="204">
        <v>362248.598</v>
      </c>
      <c r="E4347" s="204">
        <v>402694.16</v>
      </c>
      <c r="F4347" s="204">
        <v>488541.73599999998</v>
      </c>
      <c r="G4347" s="204">
        <v>453200.49200000003</v>
      </c>
      <c r="H4347" s="204">
        <v>301283.38500000001</v>
      </c>
      <c r="I4347" s="204">
        <v>378292.01299999998</v>
      </c>
      <c r="J4347" s="204">
        <v>444822.962</v>
      </c>
      <c r="K4347" s="204">
        <v>443905.29499999998</v>
      </c>
      <c r="L4347" s="204">
        <v>473430.28100000002</v>
      </c>
    </row>
    <row r="4348" spans="1:12" x14ac:dyDescent="0.25">
      <c r="A4348" s="50" t="s">
        <v>10123</v>
      </c>
      <c r="B4348" s="50" t="s">
        <v>10124</v>
      </c>
      <c r="C4348" s="204">
        <v>593013.00199999998</v>
      </c>
      <c r="D4348" s="204">
        <v>480328.69099999999</v>
      </c>
      <c r="E4348" s="204">
        <v>411147.70400000003</v>
      </c>
      <c r="F4348" s="204">
        <v>612733.71100000001</v>
      </c>
      <c r="G4348" s="204">
        <v>639044.91599999997</v>
      </c>
      <c r="H4348" s="204">
        <v>425715.35700000002</v>
      </c>
      <c r="I4348" s="204">
        <v>398984.19799999997</v>
      </c>
      <c r="J4348" s="204">
        <v>469967.91100000002</v>
      </c>
      <c r="K4348" s="204">
        <v>472027.43900000001</v>
      </c>
      <c r="L4348" s="204">
        <v>487340.04800000001</v>
      </c>
    </row>
    <row r="4349" spans="1:12" x14ac:dyDescent="0.25">
      <c r="A4349" s="50" t="s">
        <v>10125</v>
      </c>
      <c r="B4349" s="50" t="s">
        <v>6696</v>
      </c>
      <c r="C4349" s="204">
        <v>167316.94</v>
      </c>
      <c r="D4349" s="204">
        <v>167021.19899999999</v>
      </c>
      <c r="E4349" s="204">
        <v>162714.421</v>
      </c>
      <c r="F4349" s="204">
        <v>161128.12599999999</v>
      </c>
      <c r="G4349" s="204">
        <v>186218.459</v>
      </c>
      <c r="H4349" s="204">
        <v>169180.91200000001</v>
      </c>
      <c r="I4349" s="204">
        <v>170600.976</v>
      </c>
      <c r="J4349" s="204">
        <v>190224.046</v>
      </c>
      <c r="K4349" s="204">
        <v>179631.85699999999</v>
      </c>
      <c r="L4349" s="204">
        <v>205716.37599999999</v>
      </c>
    </row>
    <row r="4350" spans="1:12" x14ac:dyDescent="0.25">
      <c r="A4350" s="50" t="s">
        <v>1053</v>
      </c>
      <c r="B4350" s="50" t="s">
        <v>6698</v>
      </c>
      <c r="C4350" s="204">
        <v>635848.06299999997</v>
      </c>
      <c r="D4350" s="204">
        <v>702825.07900000003</v>
      </c>
      <c r="E4350" s="204">
        <v>776672.755</v>
      </c>
      <c r="F4350" s="204">
        <v>902095.38600000006</v>
      </c>
      <c r="G4350" s="204">
        <v>918725.94700000004</v>
      </c>
      <c r="H4350" s="204">
        <v>809625.02099999995</v>
      </c>
      <c r="I4350" s="204">
        <v>911771.48</v>
      </c>
      <c r="J4350" s="204">
        <v>1105963.794</v>
      </c>
      <c r="K4350" s="204">
        <v>1155361.1159999999</v>
      </c>
      <c r="L4350" s="204">
        <v>1256222.96</v>
      </c>
    </row>
    <row r="4351" spans="1:12" x14ac:dyDescent="0.25">
      <c r="A4351" s="50" t="s">
        <v>2133</v>
      </c>
      <c r="B4351" s="50" t="s">
        <v>6699</v>
      </c>
      <c r="C4351" s="204">
        <v>669383.37399999995</v>
      </c>
      <c r="D4351" s="204">
        <v>690122.79299999995</v>
      </c>
      <c r="E4351" s="204">
        <v>809613.20400000003</v>
      </c>
      <c r="F4351" s="204">
        <v>903629.05299999996</v>
      </c>
      <c r="G4351" s="204">
        <v>986159.87399999995</v>
      </c>
      <c r="H4351" s="204">
        <v>820895.57</v>
      </c>
      <c r="I4351" s="204">
        <v>1002986.569</v>
      </c>
      <c r="J4351" s="204">
        <v>1098707.4739999999</v>
      </c>
      <c r="K4351" s="204">
        <v>1123606.9180000001</v>
      </c>
      <c r="L4351" s="204">
        <v>1258733.0360000001</v>
      </c>
    </row>
    <row r="4352" spans="1:12" x14ac:dyDescent="0.25">
      <c r="A4352" s="50" t="s">
        <v>1296</v>
      </c>
      <c r="B4352" s="50" t="s">
        <v>6700</v>
      </c>
      <c r="C4352" s="204">
        <v>4569590.8859999999</v>
      </c>
      <c r="D4352" s="204">
        <v>4911516.443</v>
      </c>
      <c r="E4352" s="204">
        <v>5680196.7340000002</v>
      </c>
      <c r="F4352" s="204">
        <v>6901911.1789999995</v>
      </c>
      <c r="G4352" s="204">
        <v>8430186.5079999994</v>
      </c>
      <c r="H4352" s="204">
        <v>7658598.7560000001</v>
      </c>
      <c r="I4352" s="204">
        <v>10389301.675000001</v>
      </c>
      <c r="J4352" s="204">
        <v>13642587.273</v>
      </c>
      <c r="K4352" s="204">
        <v>12820425.185000001</v>
      </c>
      <c r="L4352" s="204">
        <v>12489744.367000001</v>
      </c>
    </row>
    <row r="4353" spans="1:12" x14ac:dyDescent="0.25">
      <c r="A4353" s="50" t="s">
        <v>849</v>
      </c>
      <c r="B4353" s="50" t="s">
        <v>6701</v>
      </c>
      <c r="C4353" s="204">
        <v>197393.53</v>
      </c>
      <c r="D4353" s="204">
        <v>257524.95499999999</v>
      </c>
      <c r="E4353" s="204">
        <v>219146.90299999999</v>
      </c>
      <c r="F4353" s="204">
        <v>255562.39600000001</v>
      </c>
      <c r="G4353" s="204">
        <v>260688.1</v>
      </c>
      <c r="H4353" s="204">
        <v>218428.59599999999</v>
      </c>
      <c r="I4353" s="204">
        <v>253822.08900000001</v>
      </c>
      <c r="J4353" s="204">
        <v>341471.58399999997</v>
      </c>
      <c r="K4353" s="204">
        <v>327806.82299999997</v>
      </c>
      <c r="L4353" s="204">
        <v>353222.125</v>
      </c>
    </row>
    <row r="4354" spans="1:12" x14ac:dyDescent="0.25">
      <c r="A4354" s="50" t="s">
        <v>1716</v>
      </c>
      <c r="B4354" s="50" t="s">
        <v>6703</v>
      </c>
      <c r="C4354" s="204">
        <v>2140279.5690000001</v>
      </c>
      <c r="D4354" s="204">
        <v>2749352.5019999999</v>
      </c>
      <c r="E4354" s="204">
        <v>3175497.0759999999</v>
      </c>
      <c r="F4354" s="204">
        <v>4068582.2059999998</v>
      </c>
      <c r="G4354" s="204">
        <v>5576792.5149999997</v>
      </c>
      <c r="H4354" s="204">
        <v>5164490.5180000002</v>
      </c>
      <c r="I4354" s="204">
        <v>6580017.6909999996</v>
      </c>
      <c r="J4354" s="204">
        <v>8238461.9649999999</v>
      </c>
      <c r="K4354" s="204">
        <v>9077549.6600000001</v>
      </c>
      <c r="L4354" s="204">
        <v>10679732.973999999</v>
      </c>
    </row>
    <row r="4355" spans="1:12" x14ac:dyDescent="0.25">
      <c r="A4355" s="50" t="s">
        <v>1614</v>
      </c>
      <c r="B4355" s="50" t="s">
        <v>6704</v>
      </c>
      <c r="C4355" s="204">
        <v>272595.38400000002</v>
      </c>
      <c r="D4355" s="204">
        <v>336351.266</v>
      </c>
      <c r="E4355" s="204">
        <v>352001.821</v>
      </c>
      <c r="F4355" s="204">
        <v>397825.33100000001</v>
      </c>
      <c r="G4355" s="204">
        <v>413831.09700000001</v>
      </c>
      <c r="H4355" s="204">
        <v>375233.91600000003</v>
      </c>
      <c r="I4355" s="204">
        <v>440843.86700000003</v>
      </c>
      <c r="J4355" s="204">
        <v>644418.15399999998</v>
      </c>
      <c r="K4355" s="204">
        <v>788965.15800000005</v>
      </c>
      <c r="L4355" s="204">
        <v>886325.89800000004</v>
      </c>
    </row>
    <row r="4356" spans="1:12" x14ac:dyDescent="0.25">
      <c r="A4356" s="50" t="s">
        <v>2039</v>
      </c>
      <c r="B4356" s="50" t="s">
        <v>6705</v>
      </c>
      <c r="C4356" s="204">
        <v>1653217.304</v>
      </c>
      <c r="D4356" s="204">
        <v>1896783.4369999999</v>
      </c>
      <c r="E4356" s="204">
        <v>2140855.8829999999</v>
      </c>
      <c r="F4356" s="204">
        <v>2774939.0249999999</v>
      </c>
      <c r="G4356" s="204">
        <v>2534783.108</v>
      </c>
      <c r="H4356" s="204">
        <v>2102862.9909999999</v>
      </c>
      <c r="I4356" s="204">
        <v>2321728.19</v>
      </c>
      <c r="J4356" s="204">
        <v>3365716.51</v>
      </c>
      <c r="K4356" s="204">
        <v>3842164.733</v>
      </c>
      <c r="L4356" s="204">
        <v>4224529.057</v>
      </c>
    </row>
    <row r="4357" spans="1:12" x14ac:dyDescent="0.25">
      <c r="A4357" s="50" t="s">
        <v>2736</v>
      </c>
      <c r="B4357" s="50" t="s">
        <v>6707</v>
      </c>
      <c r="C4357" s="204">
        <v>81534.205000000002</v>
      </c>
      <c r="D4357" s="204">
        <v>111892.238</v>
      </c>
      <c r="E4357" s="204">
        <v>127991.072</v>
      </c>
      <c r="F4357" s="204">
        <v>159392.18299999999</v>
      </c>
      <c r="G4357" s="204">
        <v>117890.63400000001</v>
      </c>
      <c r="H4357" s="204">
        <v>97884.667000000001</v>
      </c>
      <c r="I4357" s="204">
        <v>127504.435</v>
      </c>
      <c r="J4357" s="204">
        <v>175674.61</v>
      </c>
      <c r="K4357" s="204">
        <v>179829.52900000001</v>
      </c>
      <c r="L4357" s="204">
        <v>217133.03099999999</v>
      </c>
    </row>
    <row r="4358" spans="1:12" x14ac:dyDescent="0.25">
      <c r="A4358" s="50" t="s">
        <v>2336</v>
      </c>
      <c r="B4358" s="50" t="s">
        <v>6708</v>
      </c>
      <c r="C4358" s="204">
        <v>681145.19400000002</v>
      </c>
      <c r="D4358" s="204">
        <v>522035.87800000003</v>
      </c>
      <c r="E4358" s="204">
        <v>590514.65</v>
      </c>
      <c r="F4358" s="204">
        <v>515803.18199999997</v>
      </c>
      <c r="G4358" s="204">
        <v>610872.60400000005</v>
      </c>
      <c r="H4358" s="204">
        <v>478126.80200000003</v>
      </c>
      <c r="I4358" s="204">
        <v>606253.88699999999</v>
      </c>
      <c r="J4358" s="204">
        <v>819517.99399999995</v>
      </c>
      <c r="K4358" s="204">
        <v>934712.73600000003</v>
      </c>
      <c r="L4358" s="204">
        <v>1244215.1680000001</v>
      </c>
    </row>
    <row r="4359" spans="1:12" x14ac:dyDescent="0.25">
      <c r="A4359" s="50" t="s">
        <v>1272</v>
      </c>
      <c r="B4359" s="50" t="s">
        <v>6709</v>
      </c>
      <c r="C4359" s="204">
        <v>2195144.6379999998</v>
      </c>
      <c r="D4359" s="204">
        <v>2532622.892</v>
      </c>
      <c r="E4359" s="204">
        <v>2869816.1910000001</v>
      </c>
      <c r="F4359" s="204">
        <v>3657405.3029999998</v>
      </c>
      <c r="G4359" s="204">
        <v>3859617.463</v>
      </c>
      <c r="H4359" s="204">
        <v>3603497.8629999999</v>
      </c>
      <c r="I4359" s="204">
        <v>4596277.8250000002</v>
      </c>
      <c r="J4359" s="204">
        <v>6503746.807</v>
      </c>
      <c r="K4359" s="204">
        <v>7527347.3909999998</v>
      </c>
      <c r="L4359" s="204">
        <v>8205452.1550000003</v>
      </c>
    </row>
    <row r="4360" spans="1:12" x14ac:dyDescent="0.25">
      <c r="A4360" s="50" t="s">
        <v>1035</v>
      </c>
      <c r="B4360" s="50" t="s">
        <v>6710</v>
      </c>
      <c r="C4360" s="204">
        <v>538112.02</v>
      </c>
      <c r="D4360" s="204">
        <v>608643.52</v>
      </c>
      <c r="E4360" s="204">
        <v>706367.67700000003</v>
      </c>
      <c r="F4360" s="204">
        <v>708366.25600000005</v>
      </c>
      <c r="G4360" s="204">
        <v>759853.39399999997</v>
      </c>
      <c r="H4360" s="204">
        <v>582341.64199999999</v>
      </c>
      <c r="I4360" s="204">
        <v>724068.52599999995</v>
      </c>
      <c r="J4360" s="204">
        <v>783229.87899999996</v>
      </c>
      <c r="K4360" s="204">
        <v>752197.45499999996</v>
      </c>
      <c r="L4360" s="204">
        <v>838792.89800000004</v>
      </c>
    </row>
    <row r="4361" spans="1:12" x14ac:dyDescent="0.25">
      <c r="A4361" s="50" t="s">
        <v>2134</v>
      </c>
      <c r="B4361" s="50" t="s">
        <v>6711</v>
      </c>
      <c r="C4361" s="204">
        <v>4558480.8760000002</v>
      </c>
      <c r="D4361" s="204">
        <v>4654094.2089999998</v>
      </c>
      <c r="E4361" s="204">
        <v>4149127.5260000001</v>
      </c>
      <c r="F4361" s="204">
        <v>4100474.75</v>
      </c>
      <c r="G4361" s="204">
        <v>4080793.764</v>
      </c>
      <c r="H4361" s="204">
        <v>3316452.9389999998</v>
      </c>
      <c r="I4361" s="204">
        <v>3438220.9939999999</v>
      </c>
      <c r="J4361" s="204">
        <v>3797128.1239999998</v>
      </c>
      <c r="K4361" s="204">
        <v>3579644.148</v>
      </c>
      <c r="L4361" s="204">
        <v>3888207.02</v>
      </c>
    </row>
    <row r="4362" spans="1:12" x14ac:dyDescent="0.25">
      <c r="A4362" s="50" t="s">
        <v>1330</v>
      </c>
      <c r="B4362" s="50" t="s">
        <v>6714</v>
      </c>
      <c r="C4362" s="204">
        <v>928575.62300000002</v>
      </c>
      <c r="D4362" s="204">
        <v>1233612.4779999999</v>
      </c>
      <c r="E4362" s="204">
        <v>1429584.112</v>
      </c>
      <c r="F4362" s="204">
        <v>1706487.7</v>
      </c>
      <c r="G4362" s="204">
        <v>1714304.9040000001</v>
      </c>
      <c r="H4362" s="204">
        <v>1460602.594</v>
      </c>
      <c r="I4362" s="204">
        <v>1612995.6710000001</v>
      </c>
      <c r="J4362" s="204">
        <v>1887866.49</v>
      </c>
      <c r="K4362" s="204">
        <v>1869112.787</v>
      </c>
      <c r="L4362" s="204">
        <v>2032723.459</v>
      </c>
    </row>
    <row r="4363" spans="1:12" x14ac:dyDescent="0.25">
      <c r="A4363" s="50" t="s">
        <v>2523</v>
      </c>
      <c r="B4363" s="50" t="s">
        <v>6715</v>
      </c>
      <c r="C4363" s="204">
        <v>126628.16800000001</v>
      </c>
      <c r="D4363" s="204">
        <v>191451.25</v>
      </c>
      <c r="E4363" s="204">
        <v>178078.87</v>
      </c>
      <c r="F4363" s="204">
        <v>179041.63399999999</v>
      </c>
      <c r="G4363" s="204">
        <v>182953.166</v>
      </c>
      <c r="H4363" s="204">
        <v>122003.399</v>
      </c>
      <c r="I4363" s="204">
        <v>138728.791</v>
      </c>
      <c r="J4363" s="204">
        <v>192905.454</v>
      </c>
      <c r="K4363" s="204">
        <v>208712.927</v>
      </c>
      <c r="L4363" s="204">
        <v>209794.96400000001</v>
      </c>
    </row>
    <row r="4364" spans="1:12" x14ac:dyDescent="0.25">
      <c r="A4364" s="50" t="s">
        <v>4598</v>
      </c>
      <c r="B4364" s="50" t="s">
        <v>6716</v>
      </c>
      <c r="C4364" s="204">
        <v>45753.036999999997</v>
      </c>
      <c r="D4364" s="204">
        <v>78508.25</v>
      </c>
      <c r="E4364" s="204">
        <v>86801.786999999997</v>
      </c>
      <c r="F4364" s="204">
        <v>9333.8829999999998</v>
      </c>
      <c r="G4364" s="204">
        <v>1874.002</v>
      </c>
      <c r="H4364" s="204">
        <v>43.837000000000003</v>
      </c>
      <c r="I4364" s="204">
        <v>26.925999999999998</v>
      </c>
      <c r="J4364" s="204">
        <v>1.6919999999999999</v>
      </c>
      <c r="K4364" s="204">
        <v>41.743000000000002</v>
      </c>
      <c r="L4364" s="204">
        <v>17.260999999999999</v>
      </c>
    </row>
    <row r="4365" spans="1:12" x14ac:dyDescent="0.25">
      <c r="A4365" s="50" t="s">
        <v>504</v>
      </c>
      <c r="B4365" s="50" t="s">
        <v>6717</v>
      </c>
      <c r="C4365" s="204">
        <v>2122442.2000000002</v>
      </c>
      <c r="D4365" s="204">
        <v>2193013.2009999999</v>
      </c>
      <c r="E4365" s="204">
        <v>2423493.3390000002</v>
      </c>
      <c r="F4365" s="204">
        <v>2497106.2280000001</v>
      </c>
      <c r="G4365" s="204">
        <v>2334325.7059999998</v>
      </c>
      <c r="H4365" s="204">
        <v>1771919.9180000001</v>
      </c>
      <c r="I4365" s="204">
        <v>2056006.9820000001</v>
      </c>
      <c r="J4365" s="204">
        <v>2244847.1940000001</v>
      </c>
      <c r="K4365" s="204">
        <v>2380044.2779999999</v>
      </c>
      <c r="L4365" s="204">
        <v>2553814.983</v>
      </c>
    </row>
    <row r="4366" spans="1:12" x14ac:dyDescent="0.25">
      <c r="A4366" s="50" t="s">
        <v>10126</v>
      </c>
      <c r="B4366" s="50" t="s">
        <v>10127</v>
      </c>
      <c r="C4366" s="204">
        <v>482.42399999999998</v>
      </c>
      <c r="D4366" s="204">
        <v>521.40700000000004</v>
      </c>
      <c r="E4366" s="204">
        <v>1473.7090000000001</v>
      </c>
      <c r="F4366" s="204">
        <v>2160.2190000000001</v>
      </c>
      <c r="G4366" s="204"/>
      <c r="H4366" s="204"/>
      <c r="I4366" s="204"/>
      <c r="J4366" s="204"/>
      <c r="K4366" s="204"/>
      <c r="L4366" s="204"/>
    </row>
    <row r="4367" spans="1:12" x14ac:dyDescent="0.25">
      <c r="A4367" s="50" t="s">
        <v>1115</v>
      </c>
      <c r="B4367" s="50" t="s">
        <v>6725</v>
      </c>
      <c r="C4367" s="204">
        <v>174693.51800000001</v>
      </c>
      <c r="D4367" s="204">
        <v>190887.07199999999</v>
      </c>
      <c r="E4367" s="204">
        <v>260980.538</v>
      </c>
      <c r="F4367" s="204">
        <v>286798.54800000001</v>
      </c>
      <c r="G4367" s="204">
        <v>309092.88299999997</v>
      </c>
      <c r="H4367" s="204">
        <v>378564.25199999998</v>
      </c>
      <c r="I4367" s="204">
        <v>408078.74800000002</v>
      </c>
      <c r="J4367" s="204">
        <v>514355.07400000002</v>
      </c>
      <c r="K4367" s="204">
        <v>464643.26</v>
      </c>
      <c r="L4367" s="204">
        <v>551822.91</v>
      </c>
    </row>
    <row r="4368" spans="1:12" x14ac:dyDescent="0.25">
      <c r="A4368" s="50" t="s">
        <v>2910</v>
      </c>
      <c r="B4368" s="50" t="s">
        <v>6726</v>
      </c>
      <c r="C4368" s="204">
        <v>538151.29399999999</v>
      </c>
      <c r="D4368" s="204">
        <v>614749.53700000001</v>
      </c>
      <c r="E4368" s="204">
        <v>621210.66799999995</v>
      </c>
      <c r="F4368" s="204">
        <v>900619.87600000005</v>
      </c>
      <c r="G4368" s="204">
        <v>962013.58700000006</v>
      </c>
      <c r="H4368" s="204">
        <v>670912.44799999997</v>
      </c>
      <c r="I4368" s="204">
        <v>857052.59</v>
      </c>
      <c r="J4368" s="204">
        <v>939881.23199999996</v>
      </c>
      <c r="K4368" s="204">
        <v>819179.39800000004</v>
      </c>
      <c r="L4368" s="204">
        <v>789580.46</v>
      </c>
    </row>
    <row r="4369" spans="1:12" x14ac:dyDescent="0.25">
      <c r="A4369" s="50" t="s">
        <v>4203</v>
      </c>
      <c r="B4369" s="50" t="s">
        <v>6728</v>
      </c>
      <c r="C4369" s="204">
        <v>569187.35100000002</v>
      </c>
      <c r="D4369" s="204">
        <v>738582.62199999997</v>
      </c>
      <c r="E4369" s="204">
        <v>1038859.344</v>
      </c>
      <c r="F4369" s="204">
        <v>1235723.071</v>
      </c>
      <c r="G4369" s="204">
        <v>1432674.379</v>
      </c>
      <c r="H4369" s="204">
        <v>1641311.463</v>
      </c>
      <c r="I4369" s="204">
        <v>1932293.564</v>
      </c>
      <c r="J4369" s="204">
        <v>2294792.7749999999</v>
      </c>
      <c r="K4369" s="204">
        <v>2345704.5410000002</v>
      </c>
      <c r="L4369" s="204">
        <v>3098596.2379999999</v>
      </c>
    </row>
    <row r="4370" spans="1:12" x14ac:dyDescent="0.25">
      <c r="A4370" s="50" t="s">
        <v>4653</v>
      </c>
      <c r="B4370" s="50" t="s">
        <v>6729</v>
      </c>
      <c r="C4370" s="204">
        <v>310729.11200000002</v>
      </c>
      <c r="D4370" s="204">
        <v>318463.35700000002</v>
      </c>
      <c r="E4370" s="204">
        <v>337691.23300000001</v>
      </c>
      <c r="F4370" s="204">
        <v>432625.59499999997</v>
      </c>
      <c r="G4370" s="204">
        <v>465937.98100000003</v>
      </c>
      <c r="H4370" s="204">
        <v>513820.27600000001</v>
      </c>
      <c r="I4370" s="204">
        <v>528061.44200000004</v>
      </c>
      <c r="J4370" s="204">
        <v>612682.86100000003</v>
      </c>
      <c r="K4370" s="204">
        <v>646538.55900000001</v>
      </c>
      <c r="L4370" s="204">
        <v>797001.924</v>
      </c>
    </row>
    <row r="4371" spans="1:12" x14ac:dyDescent="0.25">
      <c r="A4371" s="50" t="s">
        <v>889</v>
      </c>
      <c r="B4371" s="50" t="s">
        <v>6731</v>
      </c>
      <c r="C4371" s="204">
        <v>4790291.5659999996</v>
      </c>
      <c r="D4371" s="204">
        <v>5505441.0389999999</v>
      </c>
      <c r="E4371" s="204">
        <v>5939355.7390000001</v>
      </c>
      <c r="F4371" s="204">
        <v>7303749.0460000001</v>
      </c>
      <c r="G4371" s="204">
        <v>6358098.1799999997</v>
      </c>
      <c r="H4371" s="204">
        <v>4940272.0530000003</v>
      </c>
      <c r="I4371" s="204">
        <v>6244749.7949999999</v>
      </c>
      <c r="J4371" s="204">
        <v>8013281.7980000004</v>
      </c>
      <c r="K4371" s="204">
        <v>6782633.7989999996</v>
      </c>
      <c r="L4371" s="204">
        <v>8704680.3640000001</v>
      </c>
    </row>
    <row r="4372" spans="1:12" x14ac:dyDescent="0.25">
      <c r="A4372" s="50" t="s">
        <v>902</v>
      </c>
      <c r="B4372" s="50" t="s">
        <v>6735</v>
      </c>
      <c r="C4372" s="204">
        <v>1905440.6240000001</v>
      </c>
      <c r="D4372" s="204">
        <v>2145675.4109999998</v>
      </c>
      <c r="E4372" s="204">
        <v>2260092.929</v>
      </c>
      <c r="F4372" s="204">
        <v>2925600.375</v>
      </c>
      <c r="G4372" s="204">
        <v>3117401.287</v>
      </c>
      <c r="H4372" s="204">
        <v>1954790.84</v>
      </c>
      <c r="I4372" s="204">
        <v>3147421.6359999999</v>
      </c>
      <c r="J4372" s="204">
        <v>3063385.2560000001</v>
      </c>
      <c r="K4372" s="204">
        <v>2562286.1570000001</v>
      </c>
      <c r="L4372" s="204">
        <v>2501820.517</v>
      </c>
    </row>
    <row r="4373" spans="1:12" x14ac:dyDescent="0.25">
      <c r="A4373" s="50" t="s">
        <v>349</v>
      </c>
      <c r="B4373" s="50" t="s">
        <v>6740</v>
      </c>
      <c r="C4373" s="204">
        <v>21889392.366999999</v>
      </c>
      <c r="D4373" s="204">
        <v>22456404.502</v>
      </c>
      <c r="E4373" s="204">
        <v>23994240.660999998</v>
      </c>
      <c r="F4373" s="204">
        <v>26588774.932</v>
      </c>
      <c r="G4373" s="204">
        <v>22067728.737</v>
      </c>
      <c r="H4373" s="204">
        <v>17387312.030999999</v>
      </c>
      <c r="I4373" s="204">
        <v>21365448.434999999</v>
      </c>
      <c r="J4373" s="204">
        <v>23341763.892999999</v>
      </c>
      <c r="K4373" s="204">
        <v>22867208.645</v>
      </c>
      <c r="L4373" s="204">
        <v>26150741.669</v>
      </c>
    </row>
    <row r="4374" spans="1:12" x14ac:dyDescent="0.25">
      <c r="A4374" s="50" t="s">
        <v>10128</v>
      </c>
      <c r="B4374" s="50" t="s">
        <v>10129</v>
      </c>
      <c r="C4374" s="204">
        <v>1033711.741</v>
      </c>
      <c r="D4374" s="204">
        <v>1171635.3500000001</v>
      </c>
      <c r="E4374" s="204">
        <v>1459095.314</v>
      </c>
      <c r="F4374" s="204">
        <v>1142136.5789999999</v>
      </c>
      <c r="G4374" s="204">
        <v>620373.42000000004</v>
      </c>
      <c r="H4374" s="204">
        <v>199242.84400000001</v>
      </c>
      <c r="I4374" s="204">
        <v>143779.64300000001</v>
      </c>
      <c r="J4374" s="204">
        <v>245757.5</v>
      </c>
      <c r="K4374" s="204">
        <v>543557.853</v>
      </c>
      <c r="L4374" s="204">
        <v>748784.74300000002</v>
      </c>
    </row>
    <row r="4375" spans="1:12" x14ac:dyDescent="0.25">
      <c r="A4375" s="50" t="s">
        <v>10130</v>
      </c>
      <c r="B4375" s="50" t="s">
        <v>10131</v>
      </c>
      <c r="C4375" s="204">
        <v>126188.887</v>
      </c>
      <c r="D4375" s="204">
        <v>158333.726</v>
      </c>
      <c r="E4375" s="204">
        <v>180533.391</v>
      </c>
      <c r="F4375" s="204">
        <v>274851.58</v>
      </c>
      <c r="G4375" s="204">
        <v>313966.022</v>
      </c>
      <c r="H4375" s="204">
        <v>199810.60500000001</v>
      </c>
      <c r="I4375" s="204">
        <v>271452.54800000001</v>
      </c>
      <c r="J4375" s="204">
        <v>336320.19099999999</v>
      </c>
      <c r="K4375" s="204">
        <v>346355.17800000001</v>
      </c>
      <c r="L4375" s="204">
        <v>155092.79</v>
      </c>
    </row>
    <row r="4376" spans="1:12" x14ac:dyDescent="0.25">
      <c r="A4376" s="50" t="s">
        <v>750</v>
      </c>
      <c r="B4376" s="50" t="s">
        <v>6746</v>
      </c>
      <c r="C4376" s="204">
        <v>3175358.0260000001</v>
      </c>
      <c r="D4376" s="204">
        <v>3434957.68</v>
      </c>
      <c r="E4376" s="204">
        <v>3795809.523</v>
      </c>
      <c r="F4376" s="204">
        <v>4282558.3770000003</v>
      </c>
      <c r="G4376" s="204">
        <v>4226447.5449999999</v>
      </c>
      <c r="H4376" s="204">
        <v>3263736.477</v>
      </c>
      <c r="I4376" s="204">
        <v>4077829.7420000001</v>
      </c>
      <c r="J4376" s="204">
        <v>4633854.8130000001</v>
      </c>
      <c r="K4376" s="204">
        <v>4109084.5210000002</v>
      </c>
      <c r="L4376" s="204">
        <v>4451095.875</v>
      </c>
    </row>
    <row r="4377" spans="1:12" x14ac:dyDescent="0.25">
      <c r="A4377" s="50" t="s">
        <v>2247</v>
      </c>
      <c r="B4377" s="50" t="s">
        <v>6747</v>
      </c>
      <c r="C4377" s="204">
        <v>532618.22900000005</v>
      </c>
      <c r="D4377" s="204">
        <v>531835.576</v>
      </c>
      <c r="E4377" s="204">
        <v>524939.19099999999</v>
      </c>
      <c r="F4377" s="204">
        <v>480015.00699999998</v>
      </c>
      <c r="G4377" s="204">
        <v>411946.27899999998</v>
      </c>
      <c r="H4377" s="204">
        <v>307021.408</v>
      </c>
      <c r="I4377" s="204">
        <v>414895.73800000001</v>
      </c>
      <c r="J4377" s="204">
        <v>460869.80200000003</v>
      </c>
      <c r="K4377" s="204">
        <v>462967.76199999999</v>
      </c>
      <c r="L4377" s="204">
        <v>486101.67</v>
      </c>
    </row>
    <row r="4378" spans="1:12" x14ac:dyDescent="0.25">
      <c r="A4378" s="50" t="s">
        <v>10132</v>
      </c>
      <c r="B4378" s="50" t="s">
        <v>10133</v>
      </c>
      <c r="C4378" s="204">
        <v>336032.163</v>
      </c>
      <c r="D4378" s="204">
        <v>382966.61300000001</v>
      </c>
      <c r="E4378" s="204">
        <v>371321.07</v>
      </c>
      <c r="F4378" s="204">
        <v>430656.47200000001</v>
      </c>
      <c r="G4378" s="204">
        <v>516449.90500000003</v>
      </c>
      <c r="H4378" s="204">
        <v>301295.33899999998</v>
      </c>
      <c r="I4378" s="204">
        <v>321540.12699999998</v>
      </c>
      <c r="J4378" s="204">
        <v>290181.03999999998</v>
      </c>
      <c r="K4378" s="204">
        <v>267790.41399999999</v>
      </c>
      <c r="L4378" s="204">
        <v>234822.39600000001</v>
      </c>
    </row>
    <row r="4379" spans="1:12" x14ac:dyDescent="0.25">
      <c r="A4379" s="50" t="s">
        <v>1140</v>
      </c>
      <c r="B4379" s="50" t="s">
        <v>5029</v>
      </c>
      <c r="C4379" s="204">
        <v>2164969.6540000001</v>
      </c>
      <c r="D4379" s="204">
        <v>2254472.2489999998</v>
      </c>
      <c r="E4379" s="204">
        <v>2406243.986</v>
      </c>
      <c r="F4379" s="204">
        <v>2700292.78</v>
      </c>
      <c r="G4379" s="204">
        <v>2460526.14</v>
      </c>
      <c r="H4379" s="204">
        <v>1675309.4639999999</v>
      </c>
      <c r="I4379" s="204">
        <v>1706505.3589999999</v>
      </c>
      <c r="J4379" s="204">
        <v>1916018.5160000001</v>
      </c>
      <c r="K4379" s="204">
        <v>1819149.0149999999</v>
      </c>
      <c r="L4379" s="204">
        <v>1801432.3419999999</v>
      </c>
    </row>
    <row r="4380" spans="1:12" x14ac:dyDescent="0.25">
      <c r="A4380" s="50" t="s">
        <v>1855</v>
      </c>
      <c r="B4380" s="50" t="s">
        <v>6750</v>
      </c>
      <c r="C4380" s="204">
        <v>1558979.068</v>
      </c>
      <c r="D4380" s="204">
        <v>1576694.4650000001</v>
      </c>
      <c r="E4380" s="204">
        <v>1843963.202</v>
      </c>
      <c r="F4380" s="204">
        <v>1925454.3359999999</v>
      </c>
      <c r="G4380" s="204">
        <v>1788923.29</v>
      </c>
      <c r="H4380" s="204">
        <v>1404778.4809999999</v>
      </c>
      <c r="I4380" s="204">
        <v>1569514.2009999999</v>
      </c>
      <c r="J4380" s="204">
        <v>1670787.3529999999</v>
      </c>
      <c r="K4380" s="204">
        <v>1628990.3160000001</v>
      </c>
      <c r="L4380" s="204">
        <v>1797620.956</v>
      </c>
    </row>
    <row r="4381" spans="1:12" x14ac:dyDescent="0.25">
      <c r="A4381" s="50" t="s">
        <v>4649</v>
      </c>
      <c r="B4381" s="50" t="s">
        <v>6751</v>
      </c>
      <c r="C4381" s="204">
        <v>2519386.409</v>
      </c>
      <c r="D4381" s="204">
        <v>2870009.9180000001</v>
      </c>
      <c r="E4381" s="204">
        <v>3351572.7230000002</v>
      </c>
      <c r="F4381" s="204">
        <v>3698165.0249999999</v>
      </c>
      <c r="G4381" s="204">
        <v>3457559.5869999998</v>
      </c>
      <c r="H4381" s="204">
        <v>2625371.639</v>
      </c>
      <c r="I4381" s="204">
        <v>2920073.8390000002</v>
      </c>
      <c r="J4381" s="204">
        <v>3144388.5989999999</v>
      </c>
      <c r="K4381" s="204">
        <v>3052712.3130000001</v>
      </c>
      <c r="L4381" s="204">
        <v>2889301.324</v>
      </c>
    </row>
    <row r="4382" spans="1:12" x14ac:dyDescent="0.25">
      <c r="A4382" s="50" t="s">
        <v>10134</v>
      </c>
      <c r="B4382" s="50" t="s">
        <v>10135</v>
      </c>
      <c r="C4382" s="204">
        <v>7294945.0559999999</v>
      </c>
      <c r="D4382" s="204">
        <v>7217528.193</v>
      </c>
      <c r="E4382" s="204">
        <v>7178086.8339999998</v>
      </c>
      <c r="F4382" s="204">
        <v>7295214.9859999996</v>
      </c>
      <c r="G4382" s="204">
        <v>7024603.108</v>
      </c>
      <c r="H4382" s="204">
        <v>5090202.4220000003</v>
      </c>
      <c r="I4382" s="204">
        <v>5883382.335</v>
      </c>
      <c r="J4382" s="204">
        <v>6579563.3899999997</v>
      </c>
      <c r="K4382" s="204">
        <v>6826994.3039999995</v>
      </c>
      <c r="L4382" s="204">
        <v>7619598.5719999997</v>
      </c>
    </row>
    <row r="4383" spans="1:12" x14ac:dyDescent="0.25">
      <c r="A4383" s="50" t="s">
        <v>1108</v>
      </c>
      <c r="B4383" s="50" t="s">
        <v>6776</v>
      </c>
      <c r="C4383" s="204">
        <v>808455.23600000003</v>
      </c>
      <c r="D4383" s="204">
        <v>836840.39899999998</v>
      </c>
      <c r="E4383" s="204">
        <v>917585.39800000004</v>
      </c>
      <c r="F4383" s="204">
        <v>2416039.8339999998</v>
      </c>
      <c r="G4383" s="204">
        <v>2510102.9890000001</v>
      </c>
      <c r="H4383" s="204">
        <v>1976251.2709999999</v>
      </c>
      <c r="I4383" s="204">
        <v>2932381.676</v>
      </c>
      <c r="J4383" s="204">
        <v>3310485.906</v>
      </c>
      <c r="K4383" s="204">
        <v>3352008.835</v>
      </c>
      <c r="L4383" s="204">
        <v>3619506.2760000001</v>
      </c>
    </row>
    <row r="4384" spans="1:12" x14ac:dyDescent="0.25">
      <c r="A4384" s="50" t="s">
        <v>2759</v>
      </c>
      <c r="B4384" s="50" t="s">
        <v>6777</v>
      </c>
      <c r="C4384" s="204">
        <v>481462.092</v>
      </c>
      <c r="D4384" s="204">
        <v>495050.397</v>
      </c>
      <c r="E4384" s="204">
        <v>613363.51599999995</v>
      </c>
      <c r="F4384" s="204">
        <v>395569.82400000002</v>
      </c>
      <c r="G4384" s="204">
        <v>310966.16600000003</v>
      </c>
      <c r="H4384" s="204">
        <v>236742.52499999999</v>
      </c>
      <c r="I4384" s="204">
        <v>271885.18400000001</v>
      </c>
      <c r="J4384" s="204">
        <v>246376.85399999999</v>
      </c>
      <c r="K4384" s="204">
        <v>221411.264</v>
      </c>
      <c r="L4384" s="204">
        <v>273729.272</v>
      </c>
    </row>
    <row r="4385" spans="1:12" x14ac:dyDescent="0.25">
      <c r="A4385" s="50" t="s">
        <v>1870</v>
      </c>
      <c r="B4385" s="50" t="s">
        <v>6778</v>
      </c>
      <c r="C4385" s="204">
        <v>920381.94499999995</v>
      </c>
      <c r="D4385" s="204">
        <v>883589.19900000002</v>
      </c>
      <c r="E4385" s="204">
        <v>949656.77599999995</v>
      </c>
      <c r="F4385" s="204">
        <v>984205.71400000004</v>
      </c>
      <c r="G4385" s="204">
        <v>928604.77399999998</v>
      </c>
      <c r="H4385" s="204">
        <v>832483.27599999995</v>
      </c>
      <c r="I4385" s="204">
        <v>883621.47400000005</v>
      </c>
      <c r="J4385" s="204">
        <v>890825.48899999994</v>
      </c>
      <c r="K4385" s="204">
        <v>891534.21</v>
      </c>
      <c r="L4385" s="204">
        <v>914351.86699999997</v>
      </c>
    </row>
    <row r="4386" spans="1:12" x14ac:dyDescent="0.25">
      <c r="A4386" s="50" t="s">
        <v>1433</v>
      </c>
      <c r="B4386" s="50" t="s">
        <v>6779</v>
      </c>
      <c r="C4386" s="204">
        <v>496760.288</v>
      </c>
      <c r="D4386" s="204">
        <v>525677.43400000001</v>
      </c>
      <c r="E4386" s="204">
        <v>583019.55500000005</v>
      </c>
      <c r="F4386" s="204">
        <v>634787.52399999998</v>
      </c>
      <c r="G4386" s="204">
        <v>713053.31200000003</v>
      </c>
      <c r="H4386" s="204">
        <v>505095.15</v>
      </c>
      <c r="I4386" s="204">
        <v>584426.99399999995</v>
      </c>
      <c r="J4386" s="204">
        <v>700468.22</v>
      </c>
      <c r="K4386" s="204">
        <v>699403.14099999995</v>
      </c>
      <c r="L4386" s="204">
        <v>708755.16799999995</v>
      </c>
    </row>
    <row r="4387" spans="1:12" x14ac:dyDescent="0.25">
      <c r="A4387" s="50" t="s">
        <v>528</v>
      </c>
      <c r="B4387" s="50" t="s">
        <v>6780</v>
      </c>
      <c r="C4387" s="204">
        <v>1512036.1850000001</v>
      </c>
      <c r="D4387" s="204">
        <v>1695912.1910000001</v>
      </c>
      <c r="E4387" s="204">
        <v>1662124.889</v>
      </c>
      <c r="F4387" s="204">
        <v>2173064.4079999998</v>
      </c>
      <c r="G4387" s="204">
        <v>2296728.8990000002</v>
      </c>
      <c r="H4387" s="204">
        <v>1668539.1159999999</v>
      </c>
      <c r="I4387" s="204">
        <v>1895917.2579999999</v>
      </c>
      <c r="J4387" s="204">
        <v>2275707.3560000001</v>
      </c>
      <c r="K4387" s="204">
        <v>2166722.2930000001</v>
      </c>
      <c r="L4387" s="204">
        <v>2357627.5830000001</v>
      </c>
    </row>
    <row r="4388" spans="1:12" x14ac:dyDescent="0.25">
      <c r="A4388" s="50" t="s">
        <v>2457</v>
      </c>
      <c r="B4388" s="50" t="s">
        <v>6782</v>
      </c>
      <c r="C4388" s="204">
        <v>237403.05</v>
      </c>
      <c r="D4388" s="204">
        <v>228317.78400000001</v>
      </c>
      <c r="E4388" s="204">
        <v>270021.42099999997</v>
      </c>
      <c r="F4388" s="204">
        <v>266858.739</v>
      </c>
      <c r="G4388" s="204">
        <v>283977.67599999998</v>
      </c>
      <c r="H4388" s="204">
        <v>270012.13900000002</v>
      </c>
      <c r="I4388" s="204">
        <v>259963.49900000001</v>
      </c>
      <c r="J4388" s="204">
        <v>283487.68699999998</v>
      </c>
      <c r="K4388" s="204">
        <v>242398.962</v>
      </c>
      <c r="L4388" s="204">
        <v>246952.356</v>
      </c>
    </row>
    <row r="4389" spans="1:12" x14ac:dyDescent="0.25">
      <c r="A4389" s="50" t="s">
        <v>1876</v>
      </c>
      <c r="B4389" s="50" t="s">
        <v>6783</v>
      </c>
      <c r="C4389" s="204">
        <v>1280147.1000000001</v>
      </c>
      <c r="D4389" s="204">
        <v>1352017.6869999999</v>
      </c>
      <c r="E4389" s="204">
        <v>1637925.7590000001</v>
      </c>
      <c r="F4389" s="204">
        <v>1882127.139</v>
      </c>
      <c r="G4389" s="204">
        <v>2027330.7760000001</v>
      </c>
      <c r="H4389" s="204">
        <v>1630798.7849999999</v>
      </c>
      <c r="I4389" s="204">
        <v>1510669.09</v>
      </c>
      <c r="J4389" s="204">
        <v>1755760.3049999999</v>
      </c>
      <c r="K4389" s="204">
        <v>1805500.3459999999</v>
      </c>
      <c r="L4389" s="204">
        <v>2231749.7409999999</v>
      </c>
    </row>
    <row r="4390" spans="1:12" x14ac:dyDescent="0.25">
      <c r="A4390" s="50" t="s">
        <v>281</v>
      </c>
      <c r="B4390" s="50" t="s">
        <v>6784</v>
      </c>
      <c r="C4390" s="204">
        <v>2731390.2310000001</v>
      </c>
      <c r="D4390" s="204">
        <v>2965120.9330000002</v>
      </c>
      <c r="E4390" s="204">
        <v>3380022.5720000002</v>
      </c>
      <c r="F4390" s="204">
        <v>3729937.58</v>
      </c>
      <c r="G4390" s="204">
        <v>3745288.3289999999</v>
      </c>
      <c r="H4390" s="204">
        <v>2840608.9750000001</v>
      </c>
      <c r="I4390" s="204">
        <v>2951402.4580000001</v>
      </c>
      <c r="J4390" s="204">
        <v>3177590.699</v>
      </c>
      <c r="K4390" s="204">
        <v>3215883.1469999999</v>
      </c>
      <c r="L4390" s="204">
        <v>3506386.6519999998</v>
      </c>
    </row>
    <row r="4391" spans="1:12" x14ac:dyDescent="0.25">
      <c r="A4391" s="50" t="s">
        <v>3056</v>
      </c>
      <c r="B4391" s="50" t="s">
        <v>6787</v>
      </c>
      <c r="C4391" s="204">
        <v>277860.44099999999</v>
      </c>
      <c r="D4391" s="204">
        <v>288336.03499999997</v>
      </c>
      <c r="E4391" s="204">
        <v>324926.48100000003</v>
      </c>
      <c r="F4391" s="204">
        <v>361467.03600000002</v>
      </c>
      <c r="G4391" s="204">
        <v>287566.52799999999</v>
      </c>
      <c r="H4391" s="204">
        <v>184628.37400000001</v>
      </c>
      <c r="I4391" s="204">
        <v>190423.52900000001</v>
      </c>
      <c r="J4391" s="204">
        <v>208734.79300000001</v>
      </c>
      <c r="K4391" s="204">
        <v>231824.43400000001</v>
      </c>
      <c r="L4391" s="204">
        <v>252304.61</v>
      </c>
    </row>
    <row r="4392" spans="1:12" x14ac:dyDescent="0.25">
      <c r="A4392" s="50" t="s">
        <v>812</v>
      </c>
      <c r="B4392" s="50" t="s">
        <v>6788</v>
      </c>
      <c r="C4392" s="204">
        <v>3844522.6710000001</v>
      </c>
      <c r="D4392" s="204">
        <v>4152553.9109999998</v>
      </c>
      <c r="E4392" s="204">
        <v>5029457.4249999998</v>
      </c>
      <c r="F4392" s="204">
        <v>5286056.2359999996</v>
      </c>
      <c r="G4392" s="204">
        <v>5129483.3820000002</v>
      </c>
      <c r="H4392" s="204">
        <v>4214269.2529999996</v>
      </c>
      <c r="I4392" s="204">
        <v>4777015.9079999998</v>
      </c>
      <c r="J4392" s="204">
        <v>5890048.6569999997</v>
      </c>
      <c r="K4392" s="204">
        <v>5926228.8420000002</v>
      </c>
      <c r="L4392" s="204">
        <v>7128268.2419999996</v>
      </c>
    </row>
    <row r="4393" spans="1:12" x14ac:dyDescent="0.25">
      <c r="A4393" s="50" t="s">
        <v>1933</v>
      </c>
      <c r="B4393" s="50" t="s">
        <v>6789</v>
      </c>
      <c r="C4393" s="204">
        <v>554596.11</v>
      </c>
      <c r="D4393" s="204">
        <v>571438.21299999999</v>
      </c>
      <c r="E4393" s="204">
        <v>607677.01399999997</v>
      </c>
      <c r="F4393" s="204">
        <v>614588.897</v>
      </c>
      <c r="G4393" s="204">
        <v>674883.64599999995</v>
      </c>
      <c r="H4393" s="204">
        <v>611275.80500000005</v>
      </c>
      <c r="I4393" s="204">
        <v>626429.92599999998</v>
      </c>
      <c r="J4393" s="204">
        <v>704057.40800000005</v>
      </c>
      <c r="K4393" s="204">
        <v>745691.44799999997</v>
      </c>
      <c r="L4393" s="204">
        <v>831004.90599999996</v>
      </c>
    </row>
    <row r="4394" spans="1:12" x14ac:dyDescent="0.25">
      <c r="A4394" s="50" t="s">
        <v>1740</v>
      </c>
      <c r="B4394" s="50" t="s">
        <v>6790</v>
      </c>
      <c r="C4394" s="204">
        <v>603565.12699999998</v>
      </c>
      <c r="D4394" s="204">
        <v>666206.07900000003</v>
      </c>
      <c r="E4394" s="204">
        <v>795060.73899999994</v>
      </c>
      <c r="F4394" s="204">
        <v>677137.77099999995</v>
      </c>
      <c r="G4394" s="204">
        <v>597778.29</v>
      </c>
      <c r="H4394" s="204">
        <v>493146.48599999998</v>
      </c>
      <c r="I4394" s="204">
        <v>584548.74399999995</v>
      </c>
      <c r="J4394" s="204">
        <v>668336.78799999994</v>
      </c>
      <c r="K4394" s="204">
        <v>654486.09499999997</v>
      </c>
      <c r="L4394" s="204">
        <v>753001.74800000002</v>
      </c>
    </row>
    <row r="4395" spans="1:12" x14ac:dyDescent="0.25">
      <c r="A4395" s="50" t="s">
        <v>1072</v>
      </c>
      <c r="B4395" s="50" t="s">
        <v>6791</v>
      </c>
      <c r="C4395" s="204">
        <v>456788.38</v>
      </c>
      <c r="D4395" s="204">
        <v>517941.63299999997</v>
      </c>
      <c r="E4395" s="204">
        <v>571032.848</v>
      </c>
      <c r="F4395" s="204">
        <v>672110.14199999999</v>
      </c>
      <c r="G4395" s="204">
        <v>648231.446</v>
      </c>
      <c r="H4395" s="204">
        <v>550716.13600000006</v>
      </c>
      <c r="I4395" s="204">
        <v>598332.26800000004</v>
      </c>
      <c r="J4395" s="204">
        <v>631074.71200000006</v>
      </c>
      <c r="K4395" s="204">
        <v>638886.10800000001</v>
      </c>
      <c r="L4395" s="204">
        <v>589609.16899999999</v>
      </c>
    </row>
    <row r="4396" spans="1:12" x14ac:dyDescent="0.25">
      <c r="A4396" s="50" t="s">
        <v>2933</v>
      </c>
      <c r="B4396" s="50" t="s">
        <v>6792</v>
      </c>
      <c r="C4396" s="204">
        <v>172832.83900000001</v>
      </c>
      <c r="D4396" s="204">
        <v>180246.408</v>
      </c>
      <c r="E4396" s="204">
        <v>205098.266</v>
      </c>
      <c r="F4396" s="204">
        <v>247773.45800000001</v>
      </c>
      <c r="G4396" s="204">
        <v>259684.495</v>
      </c>
      <c r="H4396" s="204">
        <v>218799.701</v>
      </c>
      <c r="I4396" s="204">
        <v>238969.46599999999</v>
      </c>
      <c r="J4396" s="204">
        <v>281281.40600000002</v>
      </c>
      <c r="K4396" s="204">
        <v>281757.74300000002</v>
      </c>
      <c r="L4396" s="204">
        <v>287581</v>
      </c>
    </row>
    <row r="4397" spans="1:12" x14ac:dyDescent="0.25">
      <c r="A4397" s="50" t="s">
        <v>645</v>
      </c>
      <c r="B4397" s="50" t="s">
        <v>6793</v>
      </c>
      <c r="C4397" s="204">
        <v>3607195.858</v>
      </c>
      <c r="D4397" s="204">
        <v>3835668.9989999998</v>
      </c>
      <c r="E4397" s="204">
        <v>4105560.0490000001</v>
      </c>
      <c r="F4397" s="204">
        <v>4445650.1469999999</v>
      </c>
      <c r="G4397" s="204">
        <v>4263941.3059999999</v>
      </c>
      <c r="H4397" s="204">
        <v>3660145.16</v>
      </c>
      <c r="I4397" s="204">
        <v>4122490.06</v>
      </c>
      <c r="J4397" s="204">
        <v>4735596.1919999998</v>
      </c>
      <c r="K4397" s="204">
        <v>4691343.6409999998</v>
      </c>
      <c r="L4397" s="204">
        <v>4970805.9759999998</v>
      </c>
    </row>
    <row r="4398" spans="1:12" x14ac:dyDescent="0.25">
      <c r="A4398" s="50" t="s">
        <v>4053</v>
      </c>
      <c r="B4398" s="50" t="s">
        <v>6794</v>
      </c>
      <c r="C4398" s="204">
        <v>113118.508</v>
      </c>
      <c r="D4398" s="204">
        <v>125872.711</v>
      </c>
      <c r="E4398" s="204">
        <v>91592.209000000003</v>
      </c>
      <c r="F4398" s="204">
        <v>114229.89</v>
      </c>
      <c r="G4398" s="204">
        <v>104771.22</v>
      </c>
      <c r="H4398" s="204">
        <v>51769.487999999998</v>
      </c>
      <c r="I4398" s="204">
        <v>58653.4</v>
      </c>
      <c r="J4398" s="204">
        <v>77162.103000000003</v>
      </c>
      <c r="K4398" s="204">
        <v>56997.355000000003</v>
      </c>
      <c r="L4398" s="204">
        <v>53914.61</v>
      </c>
    </row>
    <row r="4399" spans="1:12" x14ac:dyDescent="0.25">
      <c r="A4399" s="50" t="s">
        <v>3824</v>
      </c>
      <c r="B4399" s="50" t="s">
        <v>6797</v>
      </c>
      <c r="C4399" s="204">
        <v>45263.991999999998</v>
      </c>
      <c r="D4399" s="204">
        <v>49205.510999999999</v>
      </c>
      <c r="E4399" s="204">
        <v>49864.587</v>
      </c>
      <c r="F4399" s="204">
        <v>47541.053999999996</v>
      </c>
      <c r="G4399" s="204">
        <v>41750.057000000001</v>
      </c>
      <c r="H4399" s="204">
        <v>29766.472000000002</v>
      </c>
      <c r="I4399" s="204">
        <v>31359.022000000001</v>
      </c>
      <c r="J4399" s="204">
        <v>37625.451000000001</v>
      </c>
      <c r="K4399" s="204">
        <v>37714.144</v>
      </c>
      <c r="L4399" s="204">
        <v>42213.063000000002</v>
      </c>
    </row>
    <row r="4400" spans="1:12" x14ac:dyDescent="0.25">
      <c r="A4400" s="50" t="s">
        <v>3389</v>
      </c>
      <c r="B4400" s="50" t="s">
        <v>6798</v>
      </c>
      <c r="C4400" s="204">
        <v>576236.58900000004</v>
      </c>
      <c r="D4400" s="204">
        <v>560756.397</v>
      </c>
      <c r="E4400" s="204">
        <v>608039.80500000005</v>
      </c>
      <c r="F4400" s="204">
        <v>646194.82999999996</v>
      </c>
      <c r="G4400" s="204">
        <v>681236.94099999999</v>
      </c>
      <c r="H4400" s="204">
        <v>596711.71799999999</v>
      </c>
      <c r="I4400" s="204">
        <v>650378.94200000004</v>
      </c>
      <c r="J4400" s="204">
        <v>767918.11699999997</v>
      </c>
      <c r="K4400" s="204">
        <v>711760.30500000005</v>
      </c>
      <c r="L4400" s="204">
        <v>763924.81</v>
      </c>
    </row>
    <row r="4401" spans="1:12" x14ac:dyDescent="0.25">
      <c r="A4401" s="50" t="s">
        <v>10136</v>
      </c>
      <c r="B4401" s="50" t="s">
        <v>10137</v>
      </c>
      <c r="C4401" s="204">
        <v>5774.0219999999999</v>
      </c>
      <c r="D4401" s="204">
        <v>6195.933</v>
      </c>
      <c r="E4401" s="204">
        <v>6900.4070000000002</v>
      </c>
      <c r="F4401" s="204">
        <v>412.96899999999999</v>
      </c>
      <c r="G4401" s="204">
        <v>551.09900000000005</v>
      </c>
      <c r="H4401" s="204">
        <v>315.553</v>
      </c>
      <c r="I4401" s="204"/>
      <c r="J4401" s="204"/>
      <c r="K4401" s="204"/>
      <c r="L4401" s="204"/>
    </row>
    <row r="4402" spans="1:12" x14ac:dyDescent="0.25">
      <c r="A4402" s="50" t="s">
        <v>4237</v>
      </c>
      <c r="B4402" s="50" t="s">
        <v>6800</v>
      </c>
      <c r="C4402" s="204">
        <v>344604.41899999999</v>
      </c>
      <c r="D4402" s="204">
        <v>370833.24800000002</v>
      </c>
      <c r="E4402" s="204">
        <v>393237.36599999998</v>
      </c>
      <c r="F4402" s="204">
        <v>463760.93900000001</v>
      </c>
      <c r="G4402" s="204">
        <v>615712.31499999994</v>
      </c>
      <c r="H4402" s="204">
        <v>461281.48</v>
      </c>
      <c r="I4402" s="204">
        <v>346849.31</v>
      </c>
      <c r="J4402" s="204">
        <v>438905.73300000001</v>
      </c>
      <c r="K4402" s="204">
        <v>451116.95</v>
      </c>
      <c r="L4402" s="204">
        <v>385891.54800000001</v>
      </c>
    </row>
    <row r="4403" spans="1:12" x14ac:dyDescent="0.25">
      <c r="A4403" s="50" t="s">
        <v>4550</v>
      </c>
      <c r="B4403" s="50" t="s">
        <v>6801</v>
      </c>
      <c r="C4403" s="204">
        <v>58488.055999999997</v>
      </c>
      <c r="D4403" s="204">
        <v>67429.106</v>
      </c>
      <c r="E4403" s="204">
        <v>60413.563000000002</v>
      </c>
      <c r="F4403" s="204">
        <v>71593.596000000005</v>
      </c>
      <c r="G4403" s="204">
        <v>98646.672000000006</v>
      </c>
      <c r="H4403" s="204">
        <v>98852.903000000006</v>
      </c>
      <c r="I4403" s="204">
        <v>106648.178</v>
      </c>
      <c r="J4403" s="204">
        <v>111337.07</v>
      </c>
      <c r="K4403" s="204">
        <v>125473.181</v>
      </c>
      <c r="L4403" s="204">
        <v>130921.708</v>
      </c>
    </row>
    <row r="4404" spans="1:12" x14ac:dyDescent="0.25">
      <c r="A4404" s="50" t="s">
        <v>1977</v>
      </c>
      <c r="B4404" s="50" t="s">
        <v>6802</v>
      </c>
      <c r="C4404" s="204">
        <v>37356.480000000003</v>
      </c>
      <c r="D4404" s="204">
        <v>54000.572999999997</v>
      </c>
      <c r="E4404" s="204">
        <v>65218.548999999999</v>
      </c>
      <c r="F4404" s="204">
        <v>89434.3</v>
      </c>
      <c r="G4404" s="204">
        <v>107723.088</v>
      </c>
      <c r="H4404" s="204">
        <v>81372.705000000002</v>
      </c>
      <c r="I4404" s="204">
        <v>93869.415999999997</v>
      </c>
      <c r="J4404" s="204">
        <v>109903.745</v>
      </c>
      <c r="K4404" s="204">
        <v>130551.03599999999</v>
      </c>
      <c r="L4404" s="204">
        <v>143349.81299999999</v>
      </c>
    </row>
    <row r="4405" spans="1:12" x14ac:dyDescent="0.25">
      <c r="A4405" s="50" t="s">
        <v>4447</v>
      </c>
      <c r="B4405" s="50" t="s">
        <v>6803</v>
      </c>
      <c r="C4405" s="204">
        <v>1136469.023</v>
      </c>
      <c r="D4405" s="204">
        <v>1220447.4350000001</v>
      </c>
      <c r="E4405" s="204">
        <v>1376834.594</v>
      </c>
      <c r="F4405" s="204">
        <v>1507367.2990000001</v>
      </c>
      <c r="G4405" s="204">
        <v>1746104.63</v>
      </c>
      <c r="H4405" s="204">
        <v>1264088.412</v>
      </c>
      <c r="I4405" s="204">
        <v>1325602.2609999999</v>
      </c>
      <c r="J4405" s="204">
        <v>1451589.443</v>
      </c>
      <c r="K4405" s="204">
        <v>1410712.5859999999</v>
      </c>
      <c r="L4405" s="204">
        <v>1372320.8259999999</v>
      </c>
    </row>
    <row r="4406" spans="1:12" x14ac:dyDescent="0.25">
      <c r="A4406" s="50" t="s">
        <v>2802</v>
      </c>
      <c r="B4406" s="50" t="s">
        <v>6804</v>
      </c>
      <c r="C4406" s="204">
        <v>63636.216</v>
      </c>
      <c r="D4406" s="204">
        <v>80183.019</v>
      </c>
      <c r="E4406" s="204">
        <v>110032.79700000001</v>
      </c>
      <c r="F4406" s="204">
        <v>165954.05100000001</v>
      </c>
      <c r="G4406" s="204">
        <v>218724.155</v>
      </c>
      <c r="H4406" s="204">
        <v>188280.696</v>
      </c>
      <c r="I4406" s="204">
        <v>246099.016</v>
      </c>
      <c r="J4406" s="204">
        <v>323425.97600000002</v>
      </c>
      <c r="K4406" s="204">
        <v>330642.36599999998</v>
      </c>
      <c r="L4406" s="204">
        <v>356787.46</v>
      </c>
    </row>
    <row r="4407" spans="1:12" x14ac:dyDescent="0.25">
      <c r="A4407" s="50" t="s">
        <v>1741</v>
      </c>
      <c r="B4407" s="50" t="s">
        <v>6812</v>
      </c>
      <c r="C4407" s="204">
        <v>1395164.04</v>
      </c>
      <c r="D4407" s="204">
        <v>1678088.145</v>
      </c>
      <c r="E4407" s="204">
        <v>1893713.452</v>
      </c>
      <c r="F4407" s="204">
        <v>2815347.6860000002</v>
      </c>
      <c r="G4407" s="204">
        <v>3327001.2179999999</v>
      </c>
      <c r="H4407" s="204">
        <v>2722552.7439999999</v>
      </c>
      <c r="I4407" s="204">
        <v>4076028.8530000001</v>
      </c>
      <c r="J4407" s="204">
        <v>5158400.0410000002</v>
      </c>
      <c r="K4407" s="204">
        <v>4847945.6969999997</v>
      </c>
      <c r="L4407" s="204">
        <v>4470792.2460000003</v>
      </c>
    </row>
    <row r="4408" spans="1:12" x14ac:dyDescent="0.25">
      <c r="A4408" s="50" t="s">
        <v>3443</v>
      </c>
      <c r="B4408" s="50" t="s">
        <v>6813</v>
      </c>
      <c r="C4408" s="204">
        <v>486493.74699999997</v>
      </c>
      <c r="D4408" s="204">
        <v>555707.35499999998</v>
      </c>
      <c r="E4408" s="204">
        <v>572965.85199999996</v>
      </c>
      <c r="F4408" s="204">
        <v>763752.76</v>
      </c>
      <c r="G4408" s="204">
        <v>860750.75899999996</v>
      </c>
      <c r="H4408" s="204">
        <v>736474.93700000003</v>
      </c>
      <c r="I4408" s="204">
        <v>978093.06200000003</v>
      </c>
      <c r="J4408" s="204">
        <v>1206933.8659999999</v>
      </c>
      <c r="K4408" s="204">
        <v>882391.65800000005</v>
      </c>
      <c r="L4408" s="204">
        <v>792030.81200000003</v>
      </c>
    </row>
    <row r="4409" spans="1:12" x14ac:dyDescent="0.25">
      <c r="A4409" s="50" t="s">
        <v>718</v>
      </c>
      <c r="B4409" s="50" t="s">
        <v>6814</v>
      </c>
      <c r="C4409" s="204">
        <v>1208597.7450000001</v>
      </c>
      <c r="D4409" s="204">
        <v>1364812.148</v>
      </c>
      <c r="E4409" s="204">
        <v>1415406.696</v>
      </c>
      <c r="F4409" s="204">
        <v>1972827.2439999999</v>
      </c>
      <c r="G4409" s="204">
        <v>2375653.1379999998</v>
      </c>
      <c r="H4409" s="204">
        <v>1595876.341</v>
      </c>
      <c r="I4409" s="204">
        <v>2375174.781</v>
      </c>
      <c r="J4409" s="204">
        <v>2921791.423</v>
      </c>
      <c r="K4409" s="204">
        <v>2255405.301</v>
      </c>
      <c r="L4409" s="204">
        <v>1946554.155</v>
      </c>
    </row>
    <row r="4410" spans="1:12" x14ac:dyDescent="0.25">
      <c r="A4410" s="50" t="s">
        <v>1884</v>
      </c>
      <c r="B4410" s="50" t="s">
        <v>6815</v>
      </c>
      <c r="C4410" s="204">
        <v>1174173.24</v>
      </c>
      <c r="D4410" s="204">
        <v>1326209.662</v>
      </c>
      <c r="E4410" s="204">
        <v>1760131.7150000001</v>
      </c>
      <c r="F4410" s="204">
        <v>2337489.3059999999</v>
      </c>
      <c r="G4410" s="204">
        <v>2535463.0469999998</v>
      </c>
      <c r="H4410" s="204">
        <v>1956890.7990000001</v>
      </c>
      <c r="I4410" s="204">
        <v>2385047.8429999999</v>
      </c>
      <c r="J4410" s="204">
        <v>2782416.3849999998</v>
      </c>
      <c r="K4410" s="204">
        <v>2191181.2990000001</v>
      </c>
      <c r="L4410" s="204">
        <v>2227493.1310000001</v>
      </c>
    </row>
    <row r="4411" spans="1:12" x14ac:dyDescent="0.25">
      <c r="A4411" s="50" t="s">
        <v>257</v>
      </c>
      <c r="B4411" s="50" t="s">
        <v>6816</v>
      </c>
      <c r="C4411" s="204">
        <v>9085503.1260000002</v>
      </c>
      <c r="D4411" s="204">
        <v>9509730.7510000002</v>
      </c>
      <c r="E4411" s="204">
        <v>9991531.3190000001</v>
      </c>
      <c r="F4411" s="204">
        <v>9756204.6940000001</v>
      </c>
      <c r="G4411" s="204">
        <v>10772868.129000001</v>
      </c>
      <c r="H4411" s="204">
        <v>7615403.7949999999</v>
      </c>
      <c r="I4411" s="204">
        <v>7741955.909</v>
      </c>
      <c r="J4411" s="204">
        <v>8833342.0329999998</v>
      </c>
      <c r="K4411" s="204">
        <v>7741685.7479999997</v>
      </c>
      <c r="L4411" s="204">
        <v>7451573.3949999996</v>
      </c>
    </row>
    <row r="4412" spans="1:12" x14ac:dyDescent="0.25">
      <c r="A4412" s="50" t="s">
        <v>2395</v>
      </c>
      <c r="B4412" s="50" t="s">
        <v>6817</v>
      </c>
      <c r="C4412" s="204">
        <v>60206.680999999997</v>
      </c>
      <c r="D4412" s="204">
        <v>67975.759999999995</v>
      </c>
      <c r="E4412" s="204">
        <v>123108.23</v>
      </c>
      <c r="F4412" s="204">
        <v>98696.423999999999</v>
      </c>
      <c r="G4412" s="204">
        <v>123182.761</v>
      </c>
      <c r="H4412" s="204">
        <v>78977.953999999998</v>
      </c>
      <c r="I4412" s="204">
        <v>87777.987999999998</v>
      </c>
      <c r="J4412" s="204">
        <v>70155.089000000007</v>
      </c>
      <c r="K4412" s="204">
        <v>90457.919999999998</v>
      </c>
      <c r="L4412" s="204">
        <v>86378.146999999997</v>
      </c>
    </row>
    <row r="4413" spans="1:12" x14ac:dyDescent="0.25">
      <c r="A4413" s="50" t="s">
        <v>1217</v>
      </c>
      <c r="B4413" s="50" t="s">
        <v>6818</v>
      </c>
      <c r="C4413" s="204">
        <v>414489.962</v>
      </c>
      <c r="D4413" s="204">
        <v>145127.23800000001</v>
      </c>
      <c r="E4413" s="204">
        <v>104331.57799999999</v>
      </c>
      <c r="F4413" s="204">
        <v>107778.077</v>
      </c>
      <c r="G4413" s="204">
        <v>102930.149</v>
      </c>
      <c r="H4413" s="204">
        <v>96663.384000000005</v>
      </c>
      <c r="I4413" s="204">
        <v>118546.743</v>
      </c>
      <c r="J4413" s="204">
        <v>110432.402</v>
      </c>
      <c r="K4413" s="204">
        <v>98701.379000000001</v>
      </c>
      <c r="L4413" s="204">
        <v>125773.882</v>
      </c>
    </row>
    <row r="4414" spans="1:12" x14ac:dyDescent="0.25">
      <c r="A4414" s="50" t="s">
        <v>4291</v>
      </c>
      <c r="B4414" s="50" t="s">
        <v>6819</v>
      </c>
      <c r="C4414" s="204">
        <v>89012.671000000002</v>
      </c>
      <c r="D4414" s="204">
        <v>65464.957999999999</v>
      </c>
      <c r="E4414" s="204">
        <v>64138.940999999999</v>
      </c>
      <c r="F4414" s="204">
        <v>701832.55799999996</v>
      </c>
      <c r="G4414" s="204">
        <v>877595.50399999996</v>
      </c>
      <c r="H4414" s="204">
        <v>750814.54799999995</v>
      </c>
      <c r="I4414" s="204">
        <v>25.178999999999998</v>
      </c>
      <c r="J4414" s="204">
        <v>7.3999999999999996E-2</v>
      </c>
      <c r="K4414" s="204">
        <v>2.2530000000000001</v>
      </c>
      <c r="L4414" s="204">
        <v>67.272999999999996</v>
      </c>
    </row>
    <row r="4415" spans="1:12" x14ac:dyDescent="0.25">
      <c r="A4415" s="50" t="s">
        <v>1966</v>
      </c>
      <c r="B4415" s="50" t="s">
        <v>6820</v>
      </c>
      <c r="C4415" s="204">
        <v>216745.92199999999</v>
      </c>
      <c r="D4415" s="204">
        <v>388190.94</v>
      </c>
      <c r="E4415" s="204">
        <v>329353.027</v>
      </c>
      <c r="F4415" s="204">
        <v>333982.45600000001</v>
      </c>
      <c r="G4415" s="204">
        <v>361525.51799999998</v>
      </c>
      <c r="H4415" s="204">
        <v>183541.179</v>
      </c>
      <c r="I4415" s="204">
        <v>294491.60600000003</v>
      </c>
      <c r="J4415" s="204">
        <v>311942.30499999999</v>
      </c>
      <c r="K4415" s="204">
        <v>261457.427</v>
      </c>
      <c r="L4415" s="204">
        <v>250104.467</v>
      </c>
    </row>
    <row r="4416" spans="1:12" x14ac:dyDescent="0.25">
      <c r="A4416" s="50" t="s">
        <v>10138</v>
      </c>
      <c r="B4416" s="50" t="s">
        <v>10139</v>
      </c>
      <c r="C4416" s="204">
        <v>252927.149</v>
      </c>
      <c r="D4416" s="204">
        <v>226924.94</v>
      </c>
      <c r="E4416" s="204">
        <v>234995.986</v>
      </c>
      <c r="F4416" s="204">
        <v>231687.44200000001</v>
      </c>
      <c r="G4416" s="204">
        <v>252687.53400000001</v>
      </c>
      <c r="H4416" s="204">
        <v>230773.69500000001</v>
      </c>
      <c r="I4416" s="204">
        <v>257521.905</v>
      </c>
      <c r="J4416" s="204">
        <v>282175.34100000001</v>
      </c>
      <c r="K4416" s="204">
        <v>244612.299</v>
      </c>
      <c r="L4416" s="204">
        <v>247228.15700000001</v>
      </c>
    </row>
    <row r="4417" spans="1:12" x14ac:dyDescent="0.25">
      <c r="A4417" s="50" t="s">
        <v>10140</v>
      </c>
      <c r="B4417" s="50" t="s">
        <v>10141</v>
      </c>
      <c r="C4417" s="204">
        <v>10299693.825999999</v>
      </c>
      <c r="D4417" s="204">
        <v>10371216.402000001</v>
      </c>
      <c r="E4417" s="204">
        <v>11323132.294</v>
      </c>
      <c r="F4417" s="204">
        <v>12157363.855</v>
      </c>
      <c r="G4417" s="204">
        <v>12740883.722999999</v>
      </c>
      <c r="H4417" s="204">
        <v>11564061.666999999</v>
      </c>
      <c r="I4417" s="204">
        <v>13502498.662</v>
      </c>
      <c r="J4417" s="204">
        <v>15101675.521</v>
      </c>
      <c r="K4417" s="204">
        <v>14695726.096999999</v>
      </c>
      <c r="L4417" s="204">
        <v>14950710.605</v>
      </c>
    </row>
    <row r="4418" spans="1:12" x14ac:dyDescent="0.25">
      <c r="A4418" s="50" t="s">
        <v>10142</v>
      </c>
      <c r="B4418" s="50" t="s">
        <v>10143</v>
      </c>
      <c r="C4418" s="204">
        <v>746762.62600000005</v>
      </c>
      <c r="D4418" s="204">
        <v>795701.99399999995</v>
      </c>
      <c r="E4418" s="204">
        <v>845767.98699999996</v>
      </c>
      <c r="F4418" s="204">
        <v>995509.16500000004</v>
      </c>
      <c r="G4418" s="204">
        <v>1042064.079</v>
      </c>
      <c r="H4418" s="204">
        <v>824708.48100000003</v>
      </c>
      <c r="I4418" s="204">
        <v>925704.30700000003</v>
      </c>
      <c r="J4418" s="204">
        <v>1031077.284</v>
      </c>
      <c r="K4418" s="204">
        <v>984037.03300000005</v>
      </c>
      <c r="L4418" s="204">
        <v>1008713.279</v>
      </c>
    </row>
    <row r="4419" spans="1:12" x14ac:dyDescent="0.25">
      <c r="A4419" s="50" t="s">
        <v>10144</v>
      </c>
      <c r="B4419" s="50" t="s">
        <v>10145</v>
      </c>
      <c r="C4419" s="204">
        <v>6934068.1960000005</v>
      </c>
      <c r="D4419" s="204">
        <v>7237815.0240000002</v>
      </c>
      <c r="E4419" s="204">
        <v>7667927.9570000004</v>
      </c>
      <c r="F4419" s="204">
        <v>8537669.9590000007</v>
      </c>
      <c r="G4419" s="204">
        <v>9500255.0439999998</v>
      </c>
      <c r="H4419" s="204">
        <v>7790023.04</v>
      </c>
      <c r="I4419" s="204">
        <v>7190253.4249999998</v>
      </c>
      <c r="J4419" s="204">
        <v>7313436.301</v>
      </c>
      <c r="K4419" s="204">
        <v>6555557.3420000002</v>
      </c>
      <c r="L4419" s="204">
        <v>6261645.9859999996</v>
      </c>
    </row>
    <row r="4420" spans="1:12" x14ac:dyDescent="0.25">
      <c r="A4420" s="50" t="s">
        <v>761</v>
      </c>
      <c r="B4420" s="50" t="s">
        <v>6829</v>
      </c>
      <c r="C4420" s="204">
        <v>2034144.1780000001</v>
      </c>
      <c r="D4420" s="204">
        <v>2184374.9109999998</v>
      </c>
      <c r="E4420" s="204">
        <v>2248970.0660000001</v>
      </c>
      <c r="F4420" s="204">
        <v>2592212.3369999998</v>
      </c>
      <c r="G4420" s="204">
        <v>2881603.3289999999</v>
      </c>
      <c r="H4420" s="204">
        <v>2506171.2510000002</v>
      </c>
      <c r="I4420" s="204">
        <v>2826615.7549999999</v>
      </c>
      <c r="J4420" s="204">
        <v>3165701.8429999999</v>
      </c>
      <c r="K4420" s="204">
        <v>3156497.4890000001</v>
      </c>
      <c r="L4420" s="204">
        <v>3504492.8280000002</v>
      </c>
    </row>
    <row r="4421" spans="1:12" x14ac:dyDescent="0.25">
      <c r="A4421" s="50" t="s">
        <v>1789</v>
      </c>
      <c r="B4421" s="50" t="s">
        <v>6833</v>
      </c>
      <c r="C4421" s="204">
        <v>308563.53000000003</v>
      </c>
      <c r="D4421" s="204">
        <v>337896.196</v>
      </c>
      <c r="E4421" s="204">
        <v>367776.89600000001</v>
      </c>
      <c r="F4421" s="204">
        <v>432841.511</v>
      </c>
      <c r="G4421" s="204">
        <v>426606.30599999998</v>
      </c>
      <c r="H4421" s="204">
        <v>315070.09299999999</v>
      </c>
      <c r="I4421" s="204">
        <v>412701.75599999999</v>
      </c>
      <c r="J4421" s="204">
        <v>480279.8</v>
      </c>
      <c r="K4421" s="204">
        <v>493360.9</v>
      </c>
      <c r="L4421" s="204">
        <v>471060.74900000001</v>
      </c>
    </row>
    <row r="4422" spans="1:12" x14ac:dyDescent="0.25">
      <c r="A4422" s="50" t="s">
        <v>2986</v>
      </c>
      <c r="B4422" s="50" t="s">
        <v>6834</v>
      </c>
      <c r="C4422" s="204">
        <v>800668.26100000006</v>
      </c>
      <c r="D4422" s="204">
        <v>802539.19299999997</v>
      </c>
      <c r="E4422" s="204">
        <v>958359.73300000001</v>
      </c>
      <c r="F4422" s="204">
        <v>1134176.0889999999</v>
      </c>
      <c r="G4422" s="204">
        <v>1029398.281</v>
      </c>
      <c r="H4422" s="204">
        <v>823711.71699999995</v>
      </c>
      <c r="I4422" s="204">
        <v>976541.39099999995</v>
      </c>
      <c r="J4422" s="204">
        <v>1086606.33</v>
      </c>
      <c r="K4422" s="204">
        <v>1029094.245</v>
      </c>
      <c r="L4422" s="204">
        <v>1057767.5430000001</v>
      </c>
    </row>
    <row r="4423" spans="1:12" x14ac:dyDescent="0.25">
      <c r="A4423" s="50" t="s">
        <v>1692</v>
      </c>
      <c r="B4423" s="50" t="s">
        <v>6835</v>
      </c>
      <c r="C4423" s="204">
        <v>1014751.76</v>
      </c>
      <c r="D4423" s="204">
        <v>977442.28</v>
      </c>
      <c r="E4423" s="204">
        <v>992381.15700000001</v>
      </c>
      <c r="F4423" s="204">
        <v>1076415.0889999999</v>
      </c>
      <c r="G4423" s="204">
        <v>1112900.7590000001</v>
      </c>
      <c r="H4423" s="204">
        <v>953703.01800000004</v>
      </c>
      <c r="I4423" s="204">
        <v>1144972.9129999999</v>
      </c>
      <c r="J4423" s="204">
        <v>1256559.4169999999</v>
      </c>
      <c r="K4423" s="204">
        <v>1177269.024</v>
      </c>
      <c r="L4423" s="204">
        <v>1278497.183</v>
      </c>
    </row>
    <row r="4424" spans="1:12" x14ac:dyDescent="0.25">
      <c r="A4424" s="50" t="s">
        <v>3818</v>
      </c>
      <c r="B4424" s="50" t="s">
        <v>6837</v>
      </c>
      <c r="C4424" s="204">
        <v>118514.303</v>
      </c>
      <c r="D4424" s="204">
        <v>83413.047000000006</v>
      </c>
      <c r="E4424" s="204">
        <v>120288.977</v>
      </c>
      <c r="F4424" s="204">
        <v>121993.89599999999</v>
      </c>
      <c r="G4424" s="204">
        <v>114582.03</v>
      </c>
      <c r="H4424" s="204">
        <v>126829.088</v>
      </c>
      <c r="I4424" s="204">
        <v>111143.773</v>
      </c>
      <c r="J4424" s="204">
        <v>150484.97399999999</v>
      </c>
      <c r="K4424" s="204">
        <v>133202.742</v>
      </c>
      <c r="L4424" s="204">
        <v>87846.012000000002</v>
      </c>
    </row>
    <row r="4425" spans="1:12" x14ac:dyDescent="0.25">
      <c r="A4425" s="50" t="s">
        <v>2481</v>
      </c>
      <c r="B4425" s="50" t="s">
        <v>6838</v>
      </c>
      <c r="C4425" s="204">
        <v>85894.78</v>
      </c>
      <c r="D4425" s="204">
        <v>63099.101000000002</v>
      </c>
      <c r="E4425" s="204">
        <v>97895.043999999994</v>
      </c>
      <c r="F4425" s="204">
        <v>68358.292000000001</v>
      </c>
      <c r="G4425" s="204">
        <v>74258.601999999999</v>
      </c>
      <c r="H4425" s="204">
        <v>45042.43</v>
      </c>
      <c r="I4425" s="204">
        <v>26848.493999999999</v>
      </c>
      <c r="J4425" s="204">
        <v>51340.480000000003</v>
      </c>
      <c r="K4425" s="204">
        <v>54316.743999999999</v>
      </c>
      <c r="L4425" s="204">
        <v>59112.133000000002</v>
      </c>
    </row>
    <row r="4426" spans="1:12" x14ac:dyDescent="0.25">
      <c r="A4426" s="50" t="s">
        <v>9788</v>
      </c>
      <c r="B4426" s="50" t="s">
        <v>9789</v>
      </c>
      <c r="C4426" s="204">
        <v>91537.168999999994</v>
      </c>
      <c r="D4426" s="204">
        <v>72876.673999999999</v>
      </c>
      <c r="E4426" s="204">
        <v>91859.042000000001</v>
      </c>
      <c r="F4426" s="204">
        <v>125260.815</v>
      </c>
      <c r="G4426" s="204">
        <v>129239.863</v>
      </c>
      <c r="H4426" s="204">
        <v>104415.462</v>
      </c>
      <c r="I4426" s="204">
        <v>99994.555999999997</v>
      </c>
      <c r="J4426" s="204">
        <v>146770.345</v>
      </c>
      <c r="K4426" s="204">
        <v>187505.62599999999</v>
      </c>
      <c r="L4426" s="204">
        <v>193237.005</v>
      </c>
    </row>
    <row r="4427" spans="1:12" x14ac:dyDescent="0.25">
      <c r="A4427" s="50" t="s">
        <v>1681</v>
      </c>
      <c r="B4427" s="50" t="s">
        <v>6840</v>
      </c>
      <c r="C4427" s="204">
        <v>109869.122</v>
      </c>
      <c r="D4427" s="204">
        <v>119084.05899999999</v>
      </c>
      <c r="E4427" s="204">
        <v>175595.82800000001</v>
      </c>
      <c r="F4427" s="204">
        <v>190882.361</v>
      </c>
      <c r="G4427" s="204">
        <v>241632.842</v>
      </c>
      <c r="H4427" s="204">
        <v>194782.739</v>
      </c>
      <c r="I4427" s="204">
        <v>192647.40100000001</v>
      </c>
      <c r="J4427" s="204">
        <v>244115.829</v>
      </c>
      <c r="K4427" s="204">
        <v>225403.86</v>
      </c>
      <c r="L4427" s="204">
        <v>236549.85500000001</v>
      </c>
    </row>
    <row r="4428" spans="1:12" x14ac:dyDescent="0.25">
      <c r="A4428" s="50" t="s">
        <v>10146</v>
      </c>
      <c r="B4428" s="50" t="s">
        <v>10147</v>
      </c>
      <c r="C4428" s="204">
        <v>956902.94200000004</v>
      </c>
      <c r="D4428" s="204">
        <v>888239.26800000004</v>
      </c>
      <c r="E4428" s="204">
        <v>926574.79299999995</v>
      </c>
      <c r="F4428" s="204">
        <v>1147847.6540000001</v>
      </c>
      <c r="G4428" s="204">
        <v>1346876.175</v>
      </c>
      <c r="H4428" s="204">
        <v>913217.67099999997</v>
      </c>
      <c r="I4428" s="204">
        <v>1107797.1569999999</v>
      </c>
      <c r="J4428" s="204">
        <v>1236451.1640000001</v>
      </c>
      <c r="K4428" s="204">
        <v>1058833.5349999999</v>
      </c>
      <c r="L4428" s="204">
        <v>1124318.1089999999</v>
      </c>
    </row>
    <row r="4429" spans="1:12" x14ac:dyDescent="0.25">
      <c r="A4429" s="50" t="s">
        <v>10148</v>
      </c>
      <c r="B4429" s="50" t="s">
        <v>10149</v>
      </c>
      <c r="C4429" s="204">
        <v>1253605.58</v>
      </c>
      <c r="D4429" s="204">
        <v>1363881.42</v>
      </c>
      <c r="E4429" s="204">
        <v>1557771.55</v>
      </c>
      <c r="F4429" s="204">
        <v>1981015.825</v>
      </c>
      <c r="G4429" s="204">
        <v>2059585.2660000001</v>
      </c>
      <c r="H4429" s="204">
        <v>1556926.355</v>
      </c>
      <c r="I4429" s="204">
        <v>2455795.5219999999</v>
      </c>
      <c r="J4429" s="204">
        <v>2759081.9270000001</v>
      </c>
      <c r="K4429" s="204">
        <v>2363712.0129999998</v>
      </c>
      <c r="L4429" s="204">
        <v>2672901.4819999998</v>
      </c>
    </row>
    <row r="4430" spans="1:12" x14ac:dyDescent="0.25">
      <c r="A4430" s="50" t="s">
        <v>1608</v>
      </c>
      <c r="B4430" s="50" t="s">
        <v>6846</v>
      </c>
      <c r="C4430" s="204">
        <v>110414.959</v>
      </c>
      <c r="D4430" s="204">
        <v>111490.15300000001</v>
      </c>
      <c r="E4430" s="204">
        <v>132265.74799999999</v>
      </c>
      <c r="F4430" s="204">
        <v>152022.14799999999</v>
      </c>
      <c r="G4430" s="204">
        <v>134035.64600000001</v>
      </c>
      <c r="H4430" s="204">
        <v>110350.75199999999</v>
      </c>
      <c r="I4430" s="204">
        <v>141248.48800000001</v>
      </c>
      <c r="J4430" s="204">
        <v>199014.69099999999</v>
      </c>
      <c r="K4430" s="204">
        <v>190285.4</v>
      </c>
      <c r="L4430" s="204">
        <v>156401.97099999999</v>
      </c>
    </row>
    <row r="4431" spans="1:12" x14ac:dyDescent="0.25">
      <c r="A4431" s="50" t="s">
        <v>3388</v>
      </c>
      <c r="B4431" s="50" t="s">
        <v>6848</v>
      </c>
      <c r="C4431" s="204">
        <v>56907.357000000004</v>
      </c>
      <c r="D4431" s="204">
        <v>62105.572</v>
      </c>
      <c r="E4431" s="204">
        <v>60224.415999999997</v>
      </c>
      <c r="F4431" s="204">
        <v>52842.224000000002</v>
      </c>
      <c r="G4431" s="204">
        <v>50990.851999999999</v>
      </c>
      <c r="H4431" s="204">
        <v>41706.129000000001</v>
      </c>
      <c r="I4431" s="204">
        <v>59436.519</v>
      </c>
      <c r="J4431" s="204">
        <v>68820.168999999994</v>
      </c>
      <c r="K4431" s="204">
        <v>65132.169000000002</v>
      </c>
      <c r="L4431" s="204">
        <v>56505.902000000002</v>
      </c>
    </row>
    <row r="4432" spans="1:12" x14ac:dyDescent="0.25">
      <c r="A4432" s="50" t="s">
        <v>10150</v>
      </c>
      <c r="B4432" s="50" t="s">
        <v>10151</v>
      </c>
      <c r="C4432" s="204">
        <v>1819995.939</v>
      </c>
      <c r="D4432" s="204">
        <v>1881941.52</v>
      </c>
      <c r="E4432" s="204">
        <v>2165340.7710000002</v>
      </c>
      <c r="F4432" s="204">
        <v>2649334.5980000002</v>
      </c>
      <c r="G4432" s="204">
        <v>2684815.3480000002</v>
      </c>
      <c r="H4432" s="204">
        <v>2122955.4180000001</v>
      </c>
      <c r="I4432" s="204">
        <v>2921419.8160000001</v>
      </c>
      <c r="J4432" s="204">
        <v>3475280.2990000001</v>
      </c>
      <c r="K4432" s="204">
        <v>3063518.6189999999</v>
      </c>
      <c r="L4432" s="204">
        <v>3769122.165</v>
      </c>
    </row>
    <row r="4433" spans="1:12" x14ac:dyDescent="0.25">
      <c r="A4433" s="50" t="s">
        <v>10152</v>
      </c>
      <c r="B4433" s="50" t="s">
        <v>10153</v>
      </c>
      <c r="C4433" s="204">
        <v>878409.77599999995</v>
      </c>
      <c r="D4433" s="204">
        <v>924318.50399999996</v>
      </c>
      <c r="E4433" s="204">
        <v>1136791.1629999999</v>
      </c>
      <c r="F4433" s="204">
        <v>1324949.327</v>
      </c>
      <c r="G4433" s="204">
        <v>1339400.747</v>
      </c>
      <c r="H4433" s="204">
        <v>960373.28899999999</v>
      </c>
      <c r="I4433" s="204">
        <v>1421834.091</v>
      </c>
      <c r="J4433" s="204">
        <v>1703042.037</v>
      </c>
      <c r="K4433" s="204">
        <v>1636398.45</v>
      </c>
      <c r="L4433" s="204">
        <v>1879223.274</v>
      </c>
    </row>
    <row r="4434" spans="1:12" x14ac:dyDescent="0.25">
      <c r="A4434" s="50" t="s">
        <v>10154</v>
      </c>
      <c r="B4434" s="50" t="s">
        <v>10155</v>
      </c>
      <c r="C4434" s="204">
        <v>892671.951</v>
      </c>
      <c r="D4434" s="204">
        <v>873555.35600000003</v>
      </c>
      <c r="E4434" s="204">
        <v>878600.02300000004</v>
      </c>
      <c r="F4434" s="204">
        <v>999209.60199999996</v>
      </c>
      <c r="G4434" s="204">
        <v>1121642.7960000001</v>
      </c>
      <c r="H4434" s="204">
        <v>969376.06499999994</v>
      </c>
      <c r="I4434" s="204">
        <v>1068441.7660000001</v>
      </c>
      <c r="J4434" s="204">
        <v>1255658.1429999999</v>
      </c>
      <c r="K4434" s="204">
        <v>1202214.956</v>
      </c>
      <c r="L4434" s="204">
        <v>1359472.405</v>
      </c>
    </row>
    <row r="4435" spans="1:12" x14ac:dyDescent="0.25">
      <c r="A4435" s="50" t="s">
        <v>10156</v>
      </c>
      <c r="B4435" s="50" t="s">
        <v>10157</v>
      </c>
      <c r="C4435" s="204">
        <v>667147.43000000005</v>
      </c>
      <c r="D4435" s="204">
        <v>703356.33799999999</v>
      </c>
      <c r="E4435" s="204">
        <v>696313.02899999998</v>
      </c>
      <c r="F4435" s="204">
        <v>771024.63199999998</v>
      </c>
      <c r="G4435" s="204">
        <v>834154.96100000001</v>
      </c>
      <c r="H4435" s="204">
        <v>723021.40899999999</v>
      </c>
      <c r="I4435" s="204">
        <v>783947.09699999995</v>
      </c>
      <c r="J4435" s="204">
        <v>1096237.318</v>
      </c>
      <c r="K4435" s="204">
        <v>939295.13100000005</v>
      </c>
      <c r="L4435" s="204">
        <v>911055.49800000002</v>
      </c>
    </row>
    <row r="4436" spans="1:12" x14ac:dyDescent="0.25">
      <c r="A4436" s="50" t="s">
        <v>4371</v>
      </c>
      <c r="B4436" s="50" t="s">
        <v>6859</v>
      </c>
      <c r="C4436" s="204">
        <v>144615.93299999999</v>
      </c>
      <c r="D4436" s="204">
        <v>138726.253</v>
      </c>
      <c r="E4436" s="204">
        <v>142914.38</v>
      </c>
      <c r="F4436" s="204">
        <v>186576.68799999999</v>
      </c>
      <c r="G4436" s="204">
        <v>190282.122</v>
      </c>
      <c r="H4436" s="204">
        <v>157960.04300000001</v>
      </c>
      <c r="I4436" s="204">
        <v>165326.99900000001</v>
      </c>
      <c r="J4436" s="204">
        <v>175013.48300000001</v>
      </c>
      <c r="K4436" s="204">
        <v>167193.68900000001</v>
      </c>
      <c r="L4436" s="204">
        <v>183679.52</v>
      </c>
    </row>
    <row r="4437" spans="1:12" x14ac:dyDescent="0.25">
      <c r="A4437" s="50" t="s">
        <v>10158</v>
      </c>
      <c r="B4437" s="50" t="s">
        <v>10159</v>
      </c>
      <c r="C4437" s="204">
        <v>12821682.704</v>
      </c>
      <c r="D4437" s="204">
        <v>12466919.229</v>
      </c>
      <c r="E4437" s="204">
        <v>12504656.458000001</v>
      </c>
      <c r="F4437" s="204">
        <v>13179541.407</v>
      </c>
      <c r="G4437" s="204">
        <v>13766771.811000001</v>
      </c>
      <c r="H4437" s="204">
        <v>11416020.378</v>
      </c>
      <c r="I4437" s="204">
        <v>13089695.465</v>
      </c>
      <c r="J4437" s="204">
        <v>13582347.380999999</v>
      </c>
      <c r="K4437" s="204">
        <v>12072609.02</v>
      </c>
      <c r="L4437" s="204">
        <v>11448344.273</v>
      </c>
    </row>
    <row r="4438" spans="1:12" x14ac:dyDescent="0.25">
      <c r="A4438" s="50" t="s">
        <v>1630</v>
      </c>
      <c r="B4438" s="50" t="s">
        <v>6868</v>
      </c>
      <c r="C4438" s="204">
        <v>2666106.4730000002</v>
      </c>
      <c r="D4438" s="204">
        <v>3141490.2250000001</v>
      </c>
      <c r="E4438" s="204">
        <v>3466769.159</v>
      </c>
      <c r="F4438" s="204">
        <v>4629612.773</v>
      </c>
      <c r="G4438" s="204">
        <v>4887825.9929999998</v>
      </c>
      <c r="H4438" s="204">
        <v>3512102.2149999999</v>
      </c>
      <c r="I4438" s="204">
        <v>3768865.45</v>
      </c>
      <c r="J4438" s="204">
        <v>3997352.7949999999</v>
      </c>
      <c r="K4438" s="204">
        <v>4055184.6230000001</v>
      </c>
      <c r="L4438" s="204">
        <v>4156578.3859999999</v>
      </c>
    </row>
    <row r="4439" spans="1:12" x14ac:dyDescent="0.25">
      <c r="A4439" s="50" t="s">
        <v>1335</v>
      </c>
      <c r="B4439" s="50" t="s">
        <v>6871</v>
      </c>
      <c r="C4439" s="204">
        <v>441425.12199999997</v>
      </c>
      <c r="D4439" s="204">
        <v>379829.815</v>
      </c>
      <c r="E4439" s="204">
        <v>362164.01500000001</v>
      </c>
      <c r="F4439" s="204">
        <v>454706.28499999997</v>
      </c>
      <c r="G4439" s="204">
        <v>523737.27500000002</v>
      </c>
      <c r="H4439" s="204">
        <v>469315.038</v>
      </c>
      <c r="I4439" s="204">
        <v>619653.99699999997</v>
      </c>
      <c r="J4439" s="204">
        <v>639699.07999999996</v>
      </c>
      <c r="K4439" s="204">
        <v>555852.44900000002</v>
      </c>
      <c r="L4439" s="204">
        <v>601792.96100000001</v>
      </c>
    </row>
    <row r="4440" spans="1:12" x14ac:dyDescent="0.25">
      <c r="A4440" s="50" t="s">
        <v>10160</v>
      </c>
      <c r="B4440" s="50" t="s">
        <v>10161</v>
      </c>
      <c r="C4440" s="204">
        <v>4303734.3540000003</v>
      </c>
      <c r="D4440" s="204">
        <v>4484158.7939999998</v>
      </c>
      <c r="E4440" s="204">
        <v>5452257.6239999998</v>
      </c>
      <c r="F4440" s="204">
        <v>6143607.6519999998</v>
      </c>
      <c r="G4440" s="204">
        <v>6537747.983</v>
      </c>
      <c r="H4440" s="204">
        <v>5857463.1730000004</v>
      </c>
      <c r="I4440" s="204">
        <v>6740270.1200000001</v>
      </c>
      <c r="J4440" s="204">
        <v>8222526.0199999996</v>
      </c>
      <c r="K4440" s="204">
        <v>7637297.3260000004</v>
      </c>
      <c r="L4440" s="204">
        <v>8106822.7819999997</v>
      </c>
    </row>
    <row r="4441" spans="1:12" x14ac:dyDescent="0.25">
      <c r="A4441" s="50" t="s">
        <v>550</v>
      </c>
      <c r="B4441" s="50" t="s">
        <v>6873</v>
      </c>
      <c r="C4441" s="204">
        <v>429346.88400000002</v>
      </c>
      <c r="D4441" s="204">
        <v>550487.86</v>
      </c>
      <c r="E4441" s="204">
        <v>476986.799</v>
      </c>
      <c r="F4441" s="204">
        <v>505271.96</v>
      </c>
      <c r="G4441" s="204">
        <v>508716.77</v>
      </c>
      <c r="H4441" s="204">
        <v>405203.26199999999</v>
      </c>
      <c r="I4441" s="204">
        <v>444279.12900000002</v>
      </c>
      <c r="J4441" s="204">
        <v>480712.31800000003</v>
      </c>
      <c r="K4441" s="204">
        <v>336866.74400000001</v>
      </c>
      <c r="L4441" s="204">
        <v>355664.78399999999</v>
      </c>
    </row>
    <row r="4442" spans="1:12" x14ac:dyDescent="0.25">
      <c r="A4442" s="50" t="s">
        <v>10162</v>
      </c>
      <c r="B4442" s="50" t="s">
        <v>10163</v>
      </c>
      <c r="C4442" s="204">
        <v>2263453.7050000001</v>
      </c>
      <c r="D4442" s="204">
        <v>2409798.5720000002</v>
      </c>
      <c r="E4442" s="204">
        <v>2591193.3730000001</v>
      </c>
      <c r="F4442" s="204">
        <v>3255103.1460000002</v>
      </c>
      <c r="G4442" s="204">
        <v>3537675.47</v>
      </c>
      <c r="H4442" s="204">
        <v>3303015.014</v>
      </c>
      <c r="I4442" s="204">
        <v>3762514.5010000002</v>
      </c>
      <c r="J4442" s="204">
        <v>4098647.548</v>
      </c>
      <c r="K4442" s="204">
        <v>155020.89499999999</v>
      </c>
      <c r="L4442" s="204">
        <v>852.51499999999999</v>
      </c>
    </row>
    <row r="4443" spans="1:12" x14ac:dyDescent="0.25">
      <c r="A4443" s="50" t="s">
        <v>10164</v>
      </c>
      <c r="B4443" s="50" t="s">
        <v>10165</v>
      </c>
      <c r="C4443" s="204">
        <v>1759876.64</v>
      </c>
      <c r="D4443" s="204">
        <v>1796710.307</v>
      </c>
      <c r="E4443" s="204">
        <v>2187557.7719999999</v>
      </c>
      <c r="F4443" s="204">
        <v>2307915.915</v>
      </c>
      <c r="G4443" s="204">
        <v>2433239.5279999999</v>
      </c>
      <c r="H4443" s="204">
        <v>2262550.966</v>
      </c>
      <c r="I4443" s="204">
        <v>2615155.2429999998</v>
      </c>
      <c r="J4443" s="204">
        <v>2800399.6230000001</v>
      </c>
      <c r="K4443" s="204">
        <v>2842037.2080000001</v>
      </c>
      <c r="L4443" s="204">
        <v>3071350.2760000001</v>
      </c>
    </row>
    <row r="4444" spans="1:12" x14ac:dyDescent="0.25">
      <c r="A4444" s="50" t="s">
        <v>10166</v>
      </c>
      <c r="B4444" s="50" t="s">
        <v>10167</v>
      </c>
      <c r="C4444" s="204">
        <v>4041121.0389999999</v>
      </c>
      <c r="D4444" s="204">
        <v>4274527.943</v>
      </c>
      <c r="E4444" s="204">
        <v>4718045.301</v>
      </c>
      <c r="F4444" s="204">
        <v>5433653.8799999999</v>
      </c>
      <c r="G4444" s="204">
        <v>5900022.8030000003</v>
      </c>
      <c r="H4444" s="204">
        <v>5533721.6390000004</v>
      </c>
      <c r="I4444" s="204">
        <v>6118545.3130000001</v>
      </c>
      <c r="J4444" s="204">
        <v>6786692.1579999998</v>
      </c>
      <c r="K4444" s="204">
        <v>6634282.7089999998</v>
      </c>
      <c r="L4444" s="204">
        <v>6807263.4809999997</v>
      </c>
    </row>
    <row r="4445" spans="1:12" x14ac:dyDescent="0.25">
      <c r="A4445" s="50" t="s">
        <v>10168</v>
      </c>
      <c r="B4445" s="50" t="s">
        <v>10169</v>
      </c>
      <c r="C4445" s="204">
        <v>302860.31199999998</v>
      </c>
      <c r="D4445" s="204">
        <v>303345.25400000002</v>
      </c>
      <c r="E4445" s="204">
        <v>321292.56900000002</v>
      </c>
      <c r="F4445" s="204">
        <v>403895.48499999999</v>
      </c>
      <c r="G4445" s="204">
        <v>456070.16700000002</v>
      </c>
      <c r="H4445" s="204">
        <v>398046.62300000002</v>
      </c>
      <c r="I4445" s="204">
        <v>416518.21899999998</v>
      </c>
      <c r="J4445" s="204">
        <v>444344.26899999997</v>
      </c>
      <c r="K4445" s="204">
        <v>430002.29100000003</v>
      </c>
      <c r="L4445" s="204">
        <v>496593.19699999999</v>
      </c>
    </row>
    <row r="4446" spans="1:12" x14ac:dyDescent="0.25">
      <c r="A4446" s="50" t="s">
        <v>1921</v>
      </c>
      <c r="B4446" s="50" t="s">
        <v>6880</v>
      </c>
      <c r="C4446" s="204">
        <v>3412634.2209999999</v>
      </c>
      <c r="D4446" s="204">
        <v>3568520.37</v>
      </c>
      <c r="E4446" s="204">
        <v>3937162.2</v>
      </c>
      <c r="F4446" s="204">
        <v>4305053.2589999996</v>
      </c>
      <c r="G4446" s="204">
        <v>4396346.7259999998</v>
      </c>
      <c r="H4446" s="204">
        <v>3506171.196</v>
      </c>
      <c r="I4446" s="204">
        <v>3959097.071</v>
      </c>
      <c r="J4446" s="204">
        <v>4941178.7089999998</v>
      </c>
      <c r="K4446" s="204">
        <v>4293769.017</v>
      </c>
      <c r="L4446" s="204">
        <v>4213539.8080000002</v>
      </c>
    </row>
    <row r="4447" spans="1:12" x14ac:dyDescent="0.25">
      <c r="A4447" s="50" t="s">
        <v>2969</v>
      </c>
      <c r="B4447" s="50" t="s">
        <v>6881</v>
      </c>
      <c r="C4447" s="204">
        <v>114111.24800000001</v>
      </c>
      <c r="D4447" s="204">
        <v>112354.678</v>
      </c>
      <c r="E4447" s="204">
        <v>124942.38400000001</v>
      </c>
      <c r="F4447" s="204">
        <v>115638.836</v>
      </c>
      <c r="G4447" s="204">
        <v>142656.318</v>
      </c>
      <c r="H4447" s="204">
        <v>115422.614</v>
      </c>
      <c r="I4447" s="204">
        <v>117579.132</v>
      </c>
      <c r="J4447" s="204">
        <v>129047.098</v>
      </c>
      <c r="K4447" s="204">
        <v>129849.435</v>
      </c>
      <c r="L4447" s="204">
        <v>145174.20199999999</v>
      </c>
    </row>
    <row r="4448" spans="1:12" x14ac:dyDescent="0.25">
      <c r="A4448" s="50" t="s">
        <v>3000</v>
      </c>
      <c r="B4448" s="50" t="s">
        <v>6882</v>
      </c>
      <c r="C4448" s="204">
        <v>251529.01699999999</v>
      </c>
      <c r="D4448" s="204">
        <v>258215.731</v>
      </c>
      <c r="E4448" s="204">
        <v>299990.19300000003</v>
      </c>
      <c r="F4448" s="204">
        <v>369742.00199999998</v>
      </c>
      <c r="G4448" s="204">
        <v>433027.47200000001</v>
      </c>
      <c r="H4448" s="204">
        <v>430681.59600000002</v>
      </c>
      <c r="I4448" s="204">
        <v>456875.95199999999</v>
      </c>
      <c r="J4448" s="204">
        <v>568933.50699999998</v>
      </c>
      <c r="K4448" s="204">
        <v>577903.90300000005</v>
      </c>
      <c r="L4448" s="204">
        <v>661259.70700000005</v>
      </c>
    </row>
    <row r="4449" spans="1:12" x14ac:dyDescent="0.25">
      <c r="A4449" s="50" t="s">
        <v>2907</v>
      </c>
      <c r="B4449" s="50" t="s">
        <v>6883</v>
      </c>
      <c r="C4449" s="204">
        <v>432799.40700000001</v>
      </c>
      <c r="D4449" s="204">
        <v>418525.03200000001</v>
      </c>
      <c r="E4449" s="204">
        <v>420878.59600000002</v>
      </c>
      <c r="F4449" s="204">
        <v>312479.56</v>
      </c>
      <c r="G4449" s="204">
        <v>343466.978</v>
      </c>
      <c r="H4449" s="204">
        <v>342233.74699999997</v>
      </c>
      <c r="I4449" s="204">
        <v>340196.41100000002</v>
      </c>
      <c r="J4449" s="204">
        <v>370995.87199999997</v>
      </c>
      <c r="K4449" s="204">
        <v>409960.80499999999</v>
      </c>
      <c r="L4449" s="204">
        <v>410916.10399999999</v>
      </c>
    </row>
    <row r="4450" spans="1:12" x14ac:dyDescent="0.25">
      <c r="A4450" s="50" t="s">
        <v>1030</v>
      </c>
      <c r="B4450" s="50" t="s">
        <v>6884</v>
      </c>
      <c r="C4450" s="204">
        <v>329109.12800000003</v>
      </c>
      <c r="D4450" s="204">
        <v>326832.22899999999</v>
      </c>
      <c r="E4450" s="204">
        <v>242766.71</v>
      </c>
      <c r="F4450" s="204">
        <v>263339.59999999998</v>
      </c>
      <c r="G4450" s="204">
        <v>327742.24599999998</v>
      </c>
      <c r="H4450" s="204">
        <v>324599.53399999999</v>
      </c>
      <c r="I4450" s="204">
        <v>344251.40700000001</v>
      </c>
      <c r="J4450" s="204">
        <v>384685.66100000002</v>
      </c>
      <c r="K4450" s="204">
        <v>424086.179</v>
      </c>
      <c r="L4450" s="204">
        <v>423185.288</v>
      </c>
    </row>
    <row r="4451" spans="1:12" x14ac:dyDescent="0.25">
      <c r="A4451" s="50" t="s">
        <v>4599</v>
      </c>
      <c r="B4451" s="50" t="s">
        <v>6885</v>
      </c>
      <c r="C4451" s="204">
        <v>18040.852999999999</v>
      </c>
      <c r="D4451" s="204">
        <v>14478.857</v>
      </c>
      <c r="E4451" s="204">
        <v>19649.934000000001</v>
      </c>
      <c r="F4451" s="204">
        <v>22807.59</v>
      </c>
      <c r="G4451" s="204">
        <v>23182.581999999999</v>
      </c>
      <c r="H4451" s="204">
        <v>12067.151</v>
      </c>
      <c r="I4451" s="204">
        <v>13692.596</v>
      </c>
      <c r="J4451" s="204">
        <v>12010.224</v>
      </c>
      <c r="K4451" s="204">
        <v>29.952000000000002</v>
      </c>
      <c r="L4451" s="204"/>
    </row>
    <row r="4452" spans="1:12" x14ac:dyDescent="0.25">
      <c r="A4452" s="50" t="s">
        <v>2847</v>
      </c>
      <c r="B4452" s="50" t="s">
        <v>6886</v>
      </c>
      <c r="C4452" s="204">
        <v>725163.24100000004</v>
      </c>
      <c r="D4452" s="204">
        <v>711199.97</v>
      </c>
      <c r="E4452" s="204">
        <v>826986.58100000001</v>
      </c>
      <c r="F4452" s="204">
        <v>1035669.817</v>
      </c>
      <c r="G4452" s="204">
        <v>1239976.3559999999</v>
      </c>
      <c r="H4452" s="204">
        <v>978615.15599999996</v>
      </c>
      <c r="I4452" s="204">
        <v>1160992.898</v>
      </c>
      <c r="J4452" s="204">
        <v>1408238.452</v>
      </c>
      <c r="K4452" s="204">
        <v>1645290.4310000001</v>
      </c>
      <c r="L4452" s="204">
        <v>1848481.5759999999</v>
      </c>
    </row>
    <row r="4453" spans="1:12" x14ac:dyDescent="0.25">
      <c r="A4453" s="50" t="s">
        <v>2602</v>
      </c>
      <c r="B4453" s="50" t="s">
        <v>6891</v>
      </c>
      <c r="C4453" s="204">
        <v>338456.065</v>
      </c>
      <c r="D4453" s="204">
        <v>331128.54800000001</v>
      </c>
      <c r="E4453" s="204">
        <v>317082.28499999997</v>
      </c>
      <c r="F4453" s="204">
        <v>379024.64199999999</v>
      </c>
      <c r="G4453" s="204">
        <v>396548.609</v>
      </c>
      <c r="H4453" s="204">
        <v>285911.23300000001</v>
      </c>
      <c r="I4453" s="204">
        <v>286149.87199999997</v>
      </c>
      <c r="J4453" s="204">
        <v>312383.60700000002</v>
      </c>
      <c r="K4453" s="204">
        <v>302965.38299999997</v>
      </c>
      <c r="L4453" s="204">
        <v>279002.283</v>
      </c>
    </row>
    <row r="4454" spans="1:12" x14ac:dyDescent="0.25">
      <c r="A4454" s="50" t="s">
        <v>1344</v>
      </c>
      <c r="B4454" s="50" t="s">
        <v>6893</v>
      </c>
      <c r="C4454" s="204">
        <v>160704.117</v>
      </c>
      <c r="D4454" s="204">
        <v>166676.02299999999</v>
      </c>
      <c r="E4454" s="204">
        <v>155922.91800000001</v>
      </c>
      <c r="F4454" s="204">
        <v>176146.99100000001</v>
      </c>
      <c r="G4454" s="204">
        <v>183597.05799999999</v>
      </c>
      <c r="H4454" s="204">
        <v>169342.663</v>
      </c>
      <c r="I4454" s="204">
        <v>200689.40599999999</v>
      </c>
      <c r="J4454" s="204">
        <v>226009.30100000001</v>
      </c>
      <c r="K4454" s="204">
        <v>233140.87400000001</v>
      </c>
      <c r="L4454" s="204">
        <v>245203.76500000001</v>
      </c>
    </row>
    <row r="4455" spans="1:12" x14ac:dyDescent="0.25">
      <c r="A4455" s="50" t="s">
        <v>1258</v>
      </c>
      <c r="B4455" s="50" t="s">
        <v>6894</v>
      </c>
      <c r="C4455" s="204">
        <v>797537.79200000002</v>
      </c>
      <c r="D4455" s="204">
        <v>845935.41</v>
      </c>
      <c r="E4455" s="204">
        <v>876142.429</v>
      </c>
      <c r="F4455" s="204">
        <v>981320.28500000003</v>
      </c>
      <c r="G4455" s="204">
        <v>968114.78300000005</v>
      </c>
      <c r="H4455" s="204">
        <v>832236.29</v>
      </c>
      <c r="I4455" s="204">
        <v>813135.30200000003</v>
      </c>
      <c r="J4455" s="204">
        <v>851028.14800000004</v>
      </c>
      <c r="K4455" s="204">
        <v>766859.13300000003</v>
      </c>
      <c r="L4455" s="204">
        <v>825374.09299999999</v>
      </c>
    </row>
    <row r="4456" spans="1:12" x14ac:dyDescent="0.25">
      <c r="A4456" s="50" t="s">
        <v>2017</v>
      </c>
      <c r="B4456" s="50" t="s">
        <v>6896</v>
      </c>
      <c r="C4456" s="204">
        <v>175932.78200000001</v>
      </c>
      <c r="D4456" s="204">
        <v>161509.935</v>
      </c>
      <c r="E4456" s="204">
        <v>154294.897</v>
      </c>
      <c r="F4456" s="204">
        <v>181969.93900000001</v>
      </c>
      <c r="G4456" s="204">
        <v>158566.929</v>
      </c>
      <c r="H4456" s="204">
        <v>127692.139</v>
      </c>
      <c r="I4456" s="204">
        <v>154490.89199999999</v>
      </c>
      <c r="J4456" s="204">
        <v>169602.916</v>
      </c>
      <c r="K4456" s="204">
        <v>164985.505</v>
      </c>
      <c r="L4456" s="204">
        <v>178504.766</v>
      </c>
    </row>
    <row r="4457" spans="1:12" x14ac:dyDescent="0.25">
      <c r="A4457" s="50" t="s">
        <v>341</v>
      </c>
      <c r="B4457" s="50" t="s">
        <v>6897</v>
      </c>
      <c r="C4457" s="204">
        <v>2262742.892</v>
      </c>
      <c r="D4457" s="204">
        <v>2397457.0789999999</v>
      </c>
      <c r="E4457" s="204">
        <v>2595585.3670000001</v>
      </c>
      <c r="F4457" s="204">
        <v>3023235.79</v>
      </c>
      <c r="G4457" s="204">
        <v>3568956.3330000001</v>
      </c>
      <c r="H4457" s="204">
        <v>3332507.75</v>
      </c>
      <c r="I4457" s="204">
        <v>3645403.0660000001</v>
      </c>
      <c r="J4457" s="204">
        <v>3876037.0060000001</v>
      </c>
      <c r="K4457" s="204">
        <v>3602453.36</v>
      </c>
      <c r="L4457" s="204">
        <v>3969453.1880000001</v>
      </c>
    </row>
    <row r="4458" spans="1:12" x14ac:dyDescent="0.25">
      <c r="A4458" s="50" t="s">
        <v>1058</v>
      </c>
      <c r="B4458" s="50" t="s">
        <v>6898</v>
      </c>
      <c r="C4458" s="204">
        <v>2152805.7030000002</v>
      </c>
      <c r="D4458" s="204">
        <v>2363842.3369999998</v>
      </c>
      <c r="E4458" s="204">
        <v>2607790.102</v>
      </c>
      <c r="F4458" s="204">
        <v>2974989.3620000002</v>
      </c>
      <c r="G4458" s="204">
        <v>3334953.713</v>
      </c>
      <c r="H4458" s="204">
        <v>3166434.625</v>
      </c>
      <c r="I4458" s="204">
        <v>3426499.872</v>
      </c>
      <c r="J4458" s="204">
        <v>3791739.4619999998</v>
      </c>
      <c r="K4458" s="204">
        <v>3678945.43</v>
      </c>
      <c r="L4458" s="204">
        <v>4081035.9160000002</v>
      </c>
    </row>
    <row r="4459" spans="1:12" x14ac:dyDescent="0.25">
      <c r="A4459" s="50" t="s">
        <v>1349</v>
      </c>
      <c r="B4459" s="50" t="s">
        <v>6899</v>
      </c>
      <c r="C4459" s="204">
        <v>739710.02099999995</v>
      </c>
      <c r="D4459" s="204">
        <v>802572.13300000003</v>
      </c>
      <c r="E4459" s="204">
        <v>879591.29399999999</v>
      </c>
      <c r="F4459" s="204">
        <v>1046183.996</v>
      </c>
      <c r="G4459" s="204">
        <v>1072681.72</v>
      </c>
      <c r="H4459" s="204">
        <v>959814.63600000006</v>
      </c>
      <c r="I4459" s="204">
        <v>1030051.616</v>
      </c>
      <c r="J4459" s="204">
        <v>1144409.683</v>
      </c>
      <c r="K4459" s="204">
        <v>1202238.004</v>
      </c>
      <c r="L4459" s="204">
        <v>1189891.5859999999</v>
      </c>
    </row>
    <row r="4460" spans="1:12" x14ac:dyDescent="0.25">
      <c r="A4460" s="50" t="s">
        <v>4138</v>
      </c>
      <c r="B4460" s="50" t="s">
        <v>6900</v>
      </c>
      <c r="C4460" s="204">
        <v>7126037.7419999996</v>
      </c>
      <c r="D4460" s="204">
        <v>7598521.676</v>
      </c>
      <c r="E4460" s="204">
        <v>8191677.7609999999</v>
      </c>
      <c r="F4460" s="204">
        <v>9358983.5639999993</v>
      </c>
      <c r="G4460" s="204">
        <v>10697453.677999999</v>
      </c>
      <c r="H4460" s="204">
        <v>10349986.891000001</v>
      </c>
      <c r="I4460" s="204">
        <v>10979138.607999999</v>
      </c>
      <c r="J4460" s="204">
        <v>12676888.829</v>
      </c>
      <c r="K4460" s="204">
        <v>13584135.767999999</v>
      </c>
      <c r="L4460" s="204">
        <v>15147656.635</v>
      </c>
    </row>
    <row r="4461" spans="1:12" x14ac:dyDescent="0.25">
      <c r="A4461" s="50" t="s">
        <v>1549</v>
      </c>
      <c r="B4461" s="50" t="s">
        <v>6901</v>
      </c>
      <c r="C4461" s="204">
        <v>201409.11799999999</v>
      </c>
      <c r="D4461" s="204">
        <v>217866.351</v>
      </c>
      <c r="E4461" s="204">
        <v>209086.54699999999</v>
      </c>
      <c r="F4461" s="204">
        <v>205088.11</v>
      </c>
      <c r="G4461" s="204">
        <v>221278.495</v>
      </c>
      <c r="H4461" s="204">
        <v>184385.52799999999</v>
      </c>
      <c r="I4461" s="204">
        <v>194125.81700000001</v>
      </c>
      <c r="J4461" s="204">
        <v>207491.24299999999</v>
      </c>
      <c r="K4461" s="204">
        <v>251214.36600000001</v>
      </c>
      <c r="L4461" s="204">
        <v>199162.42800000001</v>
      </c>
    </row>
    <row r="4462" spans="1:12" x14ac:dyDescent="0.25">
      <c r="A4462" s="50" t="s">
        <v>480</v>
      </c>
      <c r="B4462" s="50" t="s">
        <v>6902</v>
      </c>
      <c r="C4462" s="204">
        <v>804396.09100000001</v>
      </c>
      <c r="D4462" s="204">
        <v>1113998.291</v>
      </c>
      <c r="E4462" s="204">
        <v>1334851.949</v>
      </c>
      <c r="F4462" s="204">
        <v>1391263.48</v>
      </c>
      <c r="G4462" s="204">
        <v>1585000.0430000001</v>
      </c>
      <c r="H4462" s="204">
        <v>1441260.9669999999</v>
      </c>
      <c r="I4462" s="204">
        <v>1541779.1229999999</v>
      </c>
      <c r="J4462" s="204">
        <v>1332262.183</v>
      </c>
      <c r="K4462" s="204">
        <v>1258737.182</v>
      </c>
      <c r="L4462" s="204">
        <v>1230147.6540000001</v>
      </c>
    </row>
    <row r="4463" spans="1:12" x14ac:dyDescent="0.25">
      <c r="A4463" s="50" t="s">
        <v>145</v>
      </c>
      <c r="B4463" s="50" t="s">
        <v>6903</v>
      </c>
      <c r="C4463" s="204">
        <v>4167465.4819999998</v>
      </c>
      <c r="D4463" s="204">
        <v>4488667.6749999998</v>
      </c>
      <c r="E4463" s="204">
        <v>4964441.2539999997</v>
      </c>
      <c r="F4463" s="204">
        <v>5760841.0020000003</v>
      </c>
      <c r="G4463" s="204">
        <v>6182237.7300000004</v>
      </c>
      <c r="H4463" s="204">
        <v>5393953.4639999997</v>
      </c>
      <c r="I4463" s="204">
        <v>6099468.0149999997</v>
      </c>
      <c r="J4463" s="204">
        <v>6922948.2719999999</v>
      </c>
      <c r="K4463" s="204">
        <v>6778771.5190000003</v>
      </c>
      <c r="L4463" s="204">
        <v>7248345.585</v>
      </c>
    </row>
    <row r="4464" spans="1:12" x14ac:dyDescent="0.25">
      <c r="A4464" s="50" t="s">
        <v>380</v>
      </c>
      <c r="B4464" s="50" t="s">
        <v>6904</v>
      </c>
      <c r="C4464" s="204">
        <v>4669764.2039999999</v>
      </c>
      <c r="D4464" s="204">
        <v>4857173.8940000003</v>
      </c>
      <c r="E4464" s="204">
        <v>5374996.3210000005</v>
      </c>
      <c r="F4464" s="204">
        <v>6311349.7709999997</v>
      </c>
      <c r="G4464" s="204">
        <v>6763259.5360000003</v>
      </c>
      <c r="H4464" s="204">
        <v>6362637.8020000001</v>
      </c>
      <c r="I4464" s="204">
        <v>6754480.3870000001</v>
      </c>
      <c r="J4464" s="204">
        <v>7969777.3990000002</v>
      </c>
      <c r="K4464" s="204">
        <v>8179965.6869999999</v>
      </c>
      <c r="L4464" s="204">
        <v>8735264.2139999997</v>
      </c>
    </row>
    <row r="4465" spans="1:12" x14ac:dyDescent="0.25">
      <c r="A4465" s="50" t="s">
        <v>671</v>
      </c>
      <c r="B4465" s="50" t="s">
        <v>6905</v>
      </c>
      <c r="C4465" s="204">
        <v>504263.83399999997</v>
      </c>
      <c r="D4465" s="204">
        <v>533163.58900000004</v>
      </c>
      <c r="E4465" s="204">
        <v>575956.75</v>
      </c>
      <c r="F4465" s="204">
        <v>688830.16599999997</v>
      </c>
      <c r="G4465" s="204">
        <v>782711.74899999995</v>
      </c>
      <c r="H4465" s="204">
        <v>644790.84600000002</v>
      </c>
      <c r="I4465" s="204">
        <v>705396.26399999997</v>
      </c>
      <c r="J4465" s="204">
        <v>847372.86499999999</v>
      </c>
      <c r="K4465" s="204">
        <v>826326.65099999995</v>
      </c>
      <c r="L4465" s="204">
        <v>883492.28300000005</v>
      </c>
    </row>
    <row r="4466" spans="1:12" x14ac:dyDescent="0.25">
      <c r="A4466" s="50" t="s">
        <v>692</v>
      </c>
      <c r="B4466" s="50" t="s">
        <v>6906</v>
      </c>
      <c r="C4466" s="204">
        <v>1493418.4909999999</v>
      </c>
      <c r="D4466" s="204">
        <v>1658309.4979999999</v>
      </c>
      <c r="E4466" s="204">
        <v>1891992.0630000001</v>
      </c>
      <c r="F4466" s="204">
        <v>2199924.5529999998</v>
      </c>
      <c r="G4466" s="204">
        <v>2431723.9980000001</v>
      </c>
      <c r="H4466" s="204">
        <v>2253414.9989999998</v>
      </c>
      <c r="I4466" s="204">
        <v>2477102.2310000001</v>
      </c>
      <c r="J4466" s="204">
        <v>3033163.327</v>
      </c>
      <c r="K4466" s="204">
        <v>2976303.017</v>
      </c>
      <c r="L4466" s="204">
        <v>3243733.6779999998</v>
      </c>
    </row>
    <row r="4467" spans="1:12" x14ac:dyDescent="0.25">
      <c r="A4467" s="50" t="s">
        <v>1019</v>
      </c>
      <c r="B4467" s="50" t="s">
        <v>6907</v>
      </c>
      <c r="C4467" s="204">
        <v>744708.91899999999</v>
      </c>
      <c r="D4467" s="204">
        <v>797414.79</v>
      </c>
      <c r="E4467" s="204">
        <v>863436.23</v>
      </c>
      <c r="F4467" s="204">
        <v>924769.82900000003</v>
      </c>
      <c r="G4467" s="204">
        <v>1059194.818</v>
      </c>
      <c r="H4467" s="204">
        <v>985705.02800000005</v>
      </c>
      <c r="I4467" s="204">
        <v>1079056.8049999999</v>
      </c>
      <c r="J4467" s="204">
        <v>1292087.3929999999</v>
      </c>
      <c r="K4467" s="204">
        <v>1272339.4129999999</v>
      </c>
      <c r="L4467" s="204">
        <v>1322982.3589999999</v>
      </c>
    </row>
    <row r="4468" spans="1:12" x14ac:dyDescent="0.25">
      <c r="A4468" s="50" t="s">
        <v>657</v>
      </c>
      <c r="B4468" s="50" t="s">
        <v>6909</v>
      </c>
      <c r="C4468" s="204">
        <v>1259224.5049999999</v>
      </c>
      <c r="D4468" s="204">
        <v>1422355.121</v>
      </c>
      <c r="E4468" s="204">
        <v>1409634.327</v>
      </c>
      <c r="F4468" s="204">
        <v>1708271.32</v>
      </c>
      <c r="G4468" s="204">
        <v>1870447.443</v>
      </c>
      <c r="H4468" s="204">
        <v>1657690.4080000001</v>
      </c>
      <c r="I4468" s="204">
        <v>1855796.493</v>
      </c>
      <c r="J4468" s="204">
        <v>2211741.878</v>
      </c>
      <c r="K4468" s="204">
        <v>2164983.017</v>
      </c>
      <c r="L4468" s="204">
        <v>2285267.1310000001</v>
      </c>
    </row>
    <row r="4469" spans="1:12" x14ac:dyDescent="0.25">
      <c r="A4469" s="50" t="s">
        <v>544</v>
      </c>
      <c r="B4469" s="50" t="s">
        <v>6910</v>
      </c>
      <c r="C4469" s="204">
        <v>362874.13799999998</v>
      </c>
      <c r="D4469" s="204">
        <v>364853.08600000001</v>
      </c>
      <c r="E4469" s="204">
        <v>424013.38299999997</v>
      </c>
      <c r="F4469" s="204">
        <v>520171.31199999998</v>
      </c>
      <c r="G4469" s="204">
        <v>587300.14500000002</v>
      </c>
      <c r="H4469" s="204">
        <v>498141.07699999999</v>
      </c>
      <c r="I4469" s="204">
        <v>516816.95299999998</v>
      </c>
      <c r="J4469" s="204">
        <v>549609.81000000006</v>
      </c>
      <c r="K4469" s="204">
        <v>575475.13899999997</v>
      </c>
      <c r="L4469" s="204">
        <v>543285.95499999996</v>
      </c>
    </row>
    <row r="4470" spans="1:12" x14ac:dyDescent="0.25">
      <c r="A4470" s="50" t="s">
        <v>1323</v>
      </c>
      <c r="B4470" s="50" t="s">
        <v>6911</v>
      </c>
      <c r="C4470" s="204">
        <v>559689.03500000003</v>
      </c>
      <c r="D4470" s="204">
        <v>606387.65399999998</v>
      </c>
      <c r="E4470" s="204">
        <v>687004.49800000002</v>
      </c>
      <c r="F4470" s="204">
        <v>790506.85600000003</v>
      </c>
      <c r="G4470" s="204">
        <v>861726.00800000003</v>
      </c>
      <c r="H4470" s="204">
        <v>698532.728</v>
      </c>
      <c r="I4470" s="204">
        <v>751528.96400000004</v>
      </c>
      <c r="J4470" s="204">
        <v>793680.5</v>
      </c>
      <c r="K4470" s="204">
        <v>781169.25199999998</v>
      </c>
      <c r="L4470" s="204">
        <v>754094.58799999999</v>
      </c>
    </row>
    <row r="4471" spans="1:12" x14ac:dyDescent="0.25">
      <c r="A4471" s="50" t="s">
        <v>668</v>
      </c>
      <c r="B4471" s="50" t="s">
        <v>6914</v>
      </c>
      <c r="C4471" s="204">
        <v>240797.65100000001</v>
      </c>
      <c r="D4471" s="204">
        <v>229506.658</v>
      </c>
      <c r="E4471" s="204">
        <v>250273.378</v>
      </c>
      <c r="F4471" s="204">
        <v>295588.11499999999</v>
      </c>
      <c r="G4471" s="204">
        <v>283147.57</v>
      </c>
      <c r="H4471" s="204">
        <v>260383.83300000001</v>
      </c>
      <c r="I4471" s="204">
        <v>299125.78600000002</v>
      </c>
      <c r="J4471" s="204">
        <v>287153.56199999998</v>
      </c>
      <c r="K4471" s="204">
        <v>283233.31</v>
      </c>
      <c r="L4471" s="204">
        <v>270288.03399999999</v>
      </c>
    </row>
    <row r="4472" spans="1:12" x14ac:dyDescent="0.25">
      <c r="A4472" s="50" t="s">
        <v>4140</v>
      </c>
      <c r="B4472" s="50" t="s">
        <v>6920</v>
      </c>
      <c r="C4472" s="204">
        <v>233512.27499999999</v>
      </c>
      <c r="D4472" s="204">
        <v>225517.71100000001</v>
      </c>
      <c r="E4472" s="204">
        <v>252236.845</v>
      </c>
      <c r="F4472" s="204">
        <v>97851.053</v>
      </c>
      <c r="G4472" s="204">
        <v>94389.703999999998</v>
      </c>
      <c r="H4472" s="204">
        <v>4976.2460000000001</v>
      </c>
      <c r="I4472" s="204">
        <v>1316.0429999999999</v>
      </c>
      <c r="J4472" s="204">
        <v>152.13800000000001</v>
      </c>
      <c r="K4472" s="204">
        <v>368389.228</v>
      </c>
      <c r="L4472" s="204">
        <v>391445.14399999997</v>
      </c>
    </row>
    <row r="4473" spans="1:12" x14ac:dyDescent="0.25">
      <c r="A4473" s="50" t="s">
        <v>1328</v>
      </c>
      <c r="B4473" s="50" t="s">
        <v>6921</v>
      </c>
      <c r="C4473" s="204">
        <v>412845.72100000002</v>
      </c>
      <c r="D4473" s="204">
        <v>397002.05599999998</v>
      </c>
      <c r="E4473" s="204">
        <v>423987.54700000002</v>
      </c>
      <c r="F4473" s="204">
        <v>578666.25300000003</v>
      </c>
      <c r="G4473" s="204">
        <v>755963.82799999998</v>
      </c>
      <c r="H4473" s="204">
        <v>686434.53</v>
      </c>
      <c r="I4473" s="204">
        <v>756053.19099999999</v>
      </c>
      <c r="J4473" s="204">
        <v>898002.58299999998</v>
      </c>
      <c r="K4473" s="204">
        <v>844253.06400000001</v>
      </c>
      <c r="L4473" s="204">
        <v>852558.20799999998</v>
      </c>
    </row>
    <row r="4474" spans="1:12" x14ac:dyDescent="0.25">
      <c r="A4474" s="50" t="s">
        <v>2084</v>
      </c>
      <c r="B4474" s="50" t="s">
        <v>6922</v>
      </c>
      <c r="C4474" s="204">
        <v>123368.70299999999</v>
      </c>
      <c r="D4474" s="204">
        <v>122756.80899999999</v>
      </c>
      <c r="E4474" s="204">
        <v>127387.66</v>
      </c>
      <c r="F4474" s="204">
        <v>172584.68299999999</v>
      </c>
      <c r="G4474" s="204">
        <v>183353.073</v>
      </c>
      <c r="H4474" s="204">
        <v>163081.046</v>
      </c>
      <c r="I4474" s="204">
        <v>164105.647</v>
      </c>
      <c r="J4474" s="204">
        <v>167801.98800000001</v>
      </c>
      <c r="K4474" s="204">
        <v>166813.973</v>
      </c>
      <c r="L4474" s="204">
        <v>176703.10800000001</v>
      </c>
    </row>
    <row r="4475" spans="1:12" x14ac:dyDescent="0.25">
      <c r="A4475" s="50" t="s">
        <v>4141</v>
      </c>
      <c r="B4475" s="50" t="s">
        <v>6923</v>
      </c>
      <c r="C4475" s="204">
        <v>610342.6</v>
      </c>
      <c r="D4475" s="204">
        <v>663868.70200000005</v>
      </c>
      <c r="E4475" s="204">
        <v>795370.32</v>
      </c>
      <c r="F4475" s="204">
        <v>967308.196</v>
      </c>
      <c r="G4475" s="204">
        <v>1147522.0870000001</v>
      </c>
      <c r="H4475" s="204">
        <v>1047906</v>
      </c>
      <c r="I4475" s="204">
        <v>1270622.173</v>
      </c>
      <c r="J4475" s="204">
        <v>1467263.439</v>
      </c>
      <c r="K4475" s="204">
        <v>1518651.4620000001</v>
      </c>
      <c r="L4475" s="204">
        <v>1612910.0179999999</v>
      </c>
    </row>
    <row r="4476" spans="1:12" x14ac:dyDescent="0.25">
      <c r="A4476" s="50" t="s">
        <v>1688</v>
      </c>
      <c r="B4476" s="50" t="s">
        <v>6924</v>
      </c>
      <c r="C4476" s="204">
        <v>436499.3</v>
      </c>
      <c r="D4476" s="204">
        <v>453931.64399999997</v>
      </c>
      <c r="E4476" s="204">
        <v>503869.29300000001</v>
      </c>
      <c r="F4476" s="204">
        <v>593201.39899999998</v>
      </c>
      <c r="G4476" s="204">
        <v>610204.16099999996</v>
      </c>
      <c r="H4476" s="204">
        <v>589225.24800000002</v>
      </c>
      <c r="I4476" s="204">
        <v>560614.63300000003</v>
      </c>
      <c r="J4476" s="204">
        <v>648548.60100000002</v>
      </c>
      <c r="K4476" s="204">
        <v>651436.75399999996</v>
      </c>
      <c r="L4476" s="204">
        <v>686812.31499999994</v>
      </c>
    </row>
    <row r="4477" spans="1:12" x14ac:dyDescent="0.25">
      <c r="A4477" s="50" t="s">
        <v>859</v>
      </c>
      <c r="B4477" s="50" t="s">
        <v>6925</v>
      </c>
      <c r="C4477" s="204">
        <v>2160015.6189999999</v>
      </c>
      <c r="D4477" s="204">
        <v>2280380.9649999999</v>
      </c>
      <c r="E4477" s="204">
        <v>2426084.0690000001</v>
      </c>
      <c r="F4477" s="204">
        <v>2906846.202</v>
      </c>
      <c r="G4477" s="204">
        <v>2935552.1430000002</v>
      </c>
      <c r="H4477" s="204">
        <v>2647484.4180000001</v>
      </c>
      <c r="I4477" s="204">
        <v>3082809.6889999998</v>
      </c>
      <c r="J4477" s="204">
        <v>3610273.7940000002</v>
      </c>
      <c r="K4477" s="204">
        <v>3765436.753</v>
      </c>
      <c r="L4477" s="204">
        <v>3919434.429</v>
      </c>
    </row>
    <row r="4478" spans="1:12" x14ac:dyDescent="0.25">
      <c r="A4478" s="50" t="s">
        <v>757</v>
      </c>
      <c r="B4478" s="50" t="s">
        <v>6926</v>
      </c>
      <c r="C4478" s="204">
        <v>2022403.7890000001</v>
      </c>
      <c r="D4478" s="204">
        <v>2305183.0210000002</v>
      </c>
      <c r="E4478" s="204">
        <v>2322284.577</v>
      </c>
      <c r="F4478" s="204">
        <v>2563263.9389999998</v>
      </c>
      <c r="G4478" s="204">
        <v>2605683.2370000002</v>
      </c>
      <c r="H4478" s="204">
        <v>2417694.7420000001</v>
      </c>
      <c r="I4478" s="204">
        <v>2307739.301</v>
      </c>
      <c r="J4478" s="204">
        <v>2489089.6129999999</v>
      </c>
      <c r="K4478" s="204">
        <v>2304637.6430000002</v>
      </c>
      <c r="L4478" s="204">
        <v>2331991.3390000002</v>
      </c>
    </row>
    <row r="4479" spans="1:12" x14ac:dyDescent="0.25">
      <c r="A4479" s="50" t="s">
        <v>2223</v>
      </c>
      <c r="B4479" s="50" t="s">
        <v>6927</v>
      </c>
      <c r="C4479" s="204">
        <v>271157.72899999999</v>
      </c>
      <c r="D4479" s="204">
        <v>261748.38099999999</v>
      </c>
      <c r="E4479" s="204">
        <v>262541.85399999999</v>
      </c>
      <c r="F4479" s="204">
        <v>258274.266</v>
      </c>
      <c r="G4479" s="204">
        <v>359143.86700000003</v>
      </c>
      <c r="H4479" s="204">
        <v>271228.68099999998</v>
      </c>
      <c r="I4479" s="204">
        <v>228093.571</v>
      </c>
      <c r="J4479" s="204">
        <v>228921.758</v>
      </c>
      <c r="K4479" s="204">
        <v>217534.72200000001</v>
      </c>
      <c r="L4479" s="204">
        <v>214820.32699999999</v>
      </c>
    </row>
    <row r="4480" spans="1:12" x14ac:dyDescent="0.25">
      <c r="A4480" s="50" t="s">
        <v>164</v>
      </c>
      <c r="B4480" s="50" t="s">
        <v>6928</v>
      </c>
      <c r="C4480" s="204">
        <v>10703723.731000001</v>
      </c>
      <c r="D4480" s="204">
        <v>11266008.387</v>
      </c>
      <c r="E4480" s="204">
        <v>11879258.372</v>
      </c>
      <c r="F4480" s="204">
        <v>13605447.899</v>
      </c>
      <c r="G4480" s="204">
        <v>14023164.185000001</v>
      </c>
      <c r="H4480" s="204">
        <v>12055805.151000001</v>
      </c>
      <c r="I4480" s="204">
        <v>12142091.137</v>
      </c>
      <c r="J4480" s="204">
        <v>13058016.120999999</v>
      </c>
      <c r="K4480" s="204">
        <v>12390326.403999999</v>
      </c>
      <c r="L4480" s="204">
        <v>12845509.293</v>
      </c>
    </row>
    <row r="4481" spans="1:12" x14ac:dyDescent="0.25">
      <c r="A4481" s="50" t="s">
        <v>2191</v>
      </c>
      <c r="B4481" s="50" t="s">
        <v>6929</v>
      </c>
      <c r="C4481" s="204">
        <v>444946.84600000002</v>
      </c>
      <c r="D4481" s="204">
        <v>435093.397</v>
      </c>
      <c r="E4481" s="204">
        <v>445145.74</v>
      </c>
      <c r="F4481" s="204">
        <v>512303.36300000001</v>
      </c>
      <c r="G4481" s="204">
        <v>618496.77</v>
      </c>
      <c r="H4481" s="204">
        <v>467377.83799999999</v>
      </c>
      <c r="I4481" s="204">
        <v>456042.23700000002</v>
      </c>
      <c r="J4481" s="204">
        <v>429440.92200000002</v>
      </c>
      <c r="K4481" s="204">
        <v>400057.09600000002</v>
      </c>
      <c r="L4481" s="204">
        <v>390486.505</v>
      </c>
    </row>
    <row r="4482" spans="1:12" x14ac:dyDescent="0.25">
      <c r="A4482" s="50" t="s">
        <v>707</v>
      </c>
      <c r="B4482" s="50" t="s">
        <v>6930</v>
      </c>
      <c r="C4482" s="204">
        <v>5395441.5029999996</v>
      </c>
      <c r="D4482" s="204">
        <v>5430617.7769999998</v>
      </c>
      <c r="E4482" s="204">
        <v>5701235.773</v>
      </c>
      <c r="F4482" s="204">
        <v>6176245.2439999999</v>
      </c>
      <c r="G4482" s="204">
        <v>6339125.4589999998</v>
      </c>
      <c r="H4482" s="204">
        <v>5522431.1540000001</v>
      </c>
      <c r="I4482" s="204">
        <v>5484993.6490000002</v>
      </c>
      <c r="J4482" s="204">
        <v>5795445.4270000001</v>
      </c>
      <c r="K4482" s="204">
        <v>5091859.5470000003</v>
      </c>
      <c r="L4482" s="204">
        <v>4879362.5240000002</v>
      </c>
    </row>
    <row r="4483" spans="1:12" x14ac:dyDescent="0.25">
      <c r="A4483" s="50" t="s">
        <v>3757</v>
      </c>
      <c r="B4483" s="50" t="s">
        <v>6932</v>
      </c>
      <c r="C4483" s="204">
        <v>109578.17600000001</v>
      </c>
      <c r="D4483" s="204">
        <v>108864.519</v>
      </c>
      <c r="E4483" s="204">
        <v>110489.107</v>
      </c>
      <c r="F4483" s="204">
        <v>118585.41800000001</v>
      </c>
      <c r="G4483" s="204">
        <v>119027.633</v>
      </c>
      <c r="H4483" s="204">
        <v>107473.71400000001</v>
      </c>
      <c r="I4483" s="204">
        <v>125256.764</v>
      </c>
      <c r="J4483" s="204">
        <v>108107.66</v>
      </c>
      <c r="K4483" s="204">
        <v>111900.595</v>
      </c>
      <c r="L4483" s="204">
        <v>108777.285</v>
      </c>
    </row>
    <row r="4484" spans="1:12" x14ac:dyDescent="0.25">
      <c r="A4484" s="50" t="s">
        <v>3072</v>
      </c>
      <c r="B4484" s="50" t="s">
        <v>6934</v>
      </c>
      <c r="C4484" s="204">
        <v>74627.497000000003</v>
      </c>
      <c r="D4484" s="204">
        <v>71624.164000000004</v>
      </c>
      <c r="E4484" s="204">
        <v>73816.642999999996</v>
      </c>
      <c r="F4484" s="204">
        <v>84541.942999999999</v>
      </c>
      <c r="G4484" s="204">
        <v>86674.688999999998</v>
      </c>
      <c r="H4484" s="204">
        <v>87910.494999999995</v>
      </c>
      <c r="I4484" s="204">
        <v>56992.069000000003</v>
      </c>
      <c r="J4484" s="204">
        <v>44457.123</v>
      </c>
      <c r="K4484" s="204">
        <v>38931.574999999997</v>
      </c>
      <c r="L4484" s="204">
        <v>61634.258999999998</v>
      </c>
    </row>
    <row r="4485" spans="1:12" x14ac:dyDescent="0.25">
      <c r="A4485" s="50" t="s">
        <v>4202</v>
      </c>
      <c r="B4485" s="50" t="s">
        <v>5031</v>
      </c>
      <c r="C4485" s="204">
        <v>1639312.3359999999</v>
      </c>
      <c r="D4485" s="204">
        <v>2278758.16</v>
      </c>
      <c r="E4485" s="204">
        <v>2337551.1690000002</v>
      </c>
      <c r="F4485" s="204">
        <v>3662075.2110000001</v>
      </c>
      <c r="G4485" s="204">
        <v>5000242.7060000002</v>
      </c>
      <c r="H4485" s="204">
        <v>6236582.5350000001</v>
      </c>
      <c r="I4485" s="204">
        <v>6864790.1749999998</v>
      </c>
      <c r="J4485" s="204">
        <v>9385694.4670000002</v>
      </c>
      <c r="K4485" s="204">
        <v>5503547.5920000002</v>
      </c>
      <c r="L4485" s="204">
        <v>7161827.9040000001</v>
      </c>
    </row>
    <row r="4486" spans="1:12" x14ac:dyDescent="0.25">
      <c r="A4486" s="50" t="s">
        <v>809</v>
      </c>
      <c r="B4486" s="50" t="s">
        <v>6937</v>
      </c>
      <c r="C4486" s="204">
        <v>84868.244000000006</v>
      </c>
      <c r="D4486" s="204">
        <v>97503.381999999998</v>
      </c>
      <c r="E4486" s="204">
        <v>91327.760999999999</v>
      </c>
      <c r="F4486" s="204">
        <v>94230.453999999998</v>
      </c>
      <c r="G4486" s="204">
        <v>97948.298999999999</v>
      </c>
      <c r="H4486" s="204">
        <v>72161.570000000007</v>
      </c>
      <c r="I4486" s="204">
        <v>77807.577000000005</v>
      </c>
      <c r="J4486" s="204">
        <v>69720.130999999994</v>
      </c>
      <c r="K4486" s="204">
        <v>75057.294999999998</v>
      </c>
      <c r="L4486" s="204">
        <v>160369.628</v>
      </c>
    </row>
    <row r="4487" spans="1:12" x14ac:dyDescent="0.25">
      <c r="A4487" s="50" t="s">
        <v>1923</v>
      </c>
      <c r="B4487" s="50" t="s">
        <v>6938</v>
      </c>
      <c r="C4487" s="204">
        <v>644896.96</v>
      </c>
      <c r="D4487" s="204">
        <v>669241.82400000002</v>
      </c>
      <c r="E4487" s="204">
        <v>743336.52800000005</v>
      </c>
      <c r="F4487" s="204">
        <v>853817.51</v>
      </c>
      <c r="G4487" s="204">
        <v>1060299.7150000001</v>
      </c>
      <c r="H4487" s="204">
        <v>997612.23499999999</v>
      </c>
      <c r="I4487" s="204">
        <v>1029020.7389999999</v>
      </c>
      <c r="J4487" s="204">
        <v>1037278.401</v>
      </c>
      <c r="K4487" s="204">
        <v>1037271.312</v>
      </c>
      <c r="L4487" s="204">
        <v>891901.57700000005</v>
      </c>
    </row>
    <row r="4488" spans="1:12" x14ac:dyDescent="0.25">
      <c r="A4488" s="50" t="s">
        <v>2311</v>
      </c>
      <c r="B4488" s="50" t="s">
        <v>6939</v>
      </c>
      <c r="C4488" s="204">
        <v>764701.07700000005</v>
      </c>
      <c r="D4488" s="204">
        <v>829887.99899999995</v>
      </c>
      <c r="E4488" s="204">
        <v>958536.51800000004</v>
      </c>
      <c r="F4488" s="204">
        <v>1067791.534</v>
      </c>
      <c r="G4488" s="204">
        <v>1170735.9639999999</v>
      </c>
      <c r="H4488" s="204">
        <v>1003356.665</v>
      </c>
      <c r="I4488" s="204">
        <v>1000114.904</v>
      </c>
      <c r="J4488" s="204">
        <v>1072402.5160000001</v>
      </c>
      <c r="K4488" s="204">
        <v>1056546.5049999999</v>
      </c>
      <c r="L4488" s="204">
        <v>1134167.5109999999</v>
      </c>
    </row>
    <row r="4489" spans="1:12" x14ac:dyDescent="0.25">
      <c r="A4489" s="50" t="s">
        <v>1784</v>
      </c>
      <c r="B4489" s="50" t="s">
        <v>6940</v>
      </c>
      <c r="C4489" s="204">
        <v>391292.29200000002</v>
      </c>
      <c r="D4489" s="204">
        <v>425069.78899999999</v>
      </c>
      <c r="E4489" s="204">
        <v>414517.08799999999</v>
      </c>
      <c r="F4489" s="204">
        <v>421886.54200000002</v>
      </c>
      <c r="G4489" s="204">
        <v>426640.15399999998</v>
      </c>
      <c r="H4489" s="204">
        <v>403374.53</v>
      </c>
      <c r="I4489" s="204">
        <v>421992.40700000001</v>
      </c>
      <c r="J4489" s="204">
        <v>478818.75199999998</v>
      </c>
      <c r="K4489" s="204">
        <v>468630.24800000002</v>
      </c>
      <c r="L4489" s="204">
        <v>489525.272</v>
      </c>
    </row>
    <row r="4490" spans="1:12" x14ac:dyDescent="0.25">
      <c r="A4490" s="50" t="s">
        <v>627</v>
      </c>
      <c r="B4490" s="50" t="s">
        <v>6941</v>
      </c>
      <c r="C4490" s="204">
        <v>5904436.3859999999</v>
      </c>
      <c r="D4490" s="204">
        <v>6281334.9400000004</v>
      </c>
      <c r="E4490" s="204">
        <v>6585901.5130000003</v>
      </c>
      <c r="F4490" s="204">
        <v>7334181.0089999996</v>
      </c>
      <c r="G4490" s="204">
        <v>7962192.2369999997</v>
      </c>
      <c r="H4490" s="204">
        <v>6520223.2110000001</v>
      </c>
      <c r="I4490" s="204">
        <v>6421671.2510000002</v>
      </c>
      <c r="J4490" s="204">
        <v>6437091.227</v>
      </c>
      <c r="K4490" s="204">
        <v>5683593.2419999996</v>
      </c>
      <c r="L4490" s="204">
        <v>5938950.5379999997</v>
      </c>
    </row>
    <row r="4491" spans="1:12" x14ac:dyDescent="0.25">
      <c r="A4491" s="50" t="s">
        <v>1898</v>
      </c>
      <c r="B4491" s="50" t="s">
        <v>6942</v>
      </c>
      <c r="C4491" s="204">
        <v>971280.55200000003</v>
      </c>
      <c r="D4491" s="204">
        <v>1036281.452</v>
      </c>
      <c r="E4491" s="204">
        <v>1158944.121</v>
      </c>
      <c r="F4491" s="204">
        <v>1225890.007</v>
      </c>
      <c r="G4491" s="204">
        <v>1285874.331</v>
      </c>
      <c r="H4491" s="204">
        <v>1029516.644</v>
      </c>
      <c r="I4491" s="204">
        <v>1028256.4790000001</v>
      </c>
      <c r="J4491" s="204">
        <v>1092220.574</v>
      </c>
      <c r="K4491" s="204">
        <v>1176030.05</v>
      </c>
      <c r="L4491" s="204">
        <v>1342259.8259999999</v>
      </c>
    </row>
    <row r="4492" spans="1:12" x14ac:dyDescent="0.25">
      <c r="A4492" s="50" t="s">
        <v>555</v>
      </c>
      <c r="B4492" s="50" t="s">
        <v>6943</v>
      </c>
      <c r="C4492" s="204">
        <v>1899230.54</v>
      </c>
      <c r="D4492" s="204">
        <v>2152739.142</v>
      </c>
      <c r="E4492" s="204">
        <v>2372259.7659999998</v>
      </c>
      <c r="F4492" s="204">
        <v>2983756.1120000002</v>
      </c>
      <c r="G4492" s="204">
        <v>3367132.3029999998</v>
      </c>
      <c r="H4492" s="204">
        <v>2841734.4219999998</v>
      </c>
      <c r="I4492" s="204">
        <v>3847150.83</v>
      </c>
      <c r="J4492" s="204">
        <v>4286387.307</v>
      </c>
      <c r="K4492" s="204">
        <v>4389551.8269999996</v>
      </c>
      <c r="L4492" s="204">
        <v>4301102.5829999996</v>
      </c>
    </row>
    <row r="4493" spans="1:12" x14ac:dyDescent="0.25">
      <c r="A4493" s="50" t="s">
        <v>3937</v>
      </c>
      <c r="B4493" s="50" t="s">
        <v>6947</v>
      </c>
      <c r="C4493" s="204">
        <v>26328.936000000002</v>
      </c>
      <c r="D4493" s="204">
        <v>23250.863000000001</v>
      </c>
      <c r="E4493" s="204">
        <v>20660.802</v>
      </c>
      <c r="F4493" s="204">
        <v>17101.911</v>
      </c>
      <c r="G4493" s="204">
        <v>17311.794999999998</v>
      </c>
      <c r="H4493" s="204">
        <v>12857.897999999999</v>
      </c>
      <c r="I4493" s="204">
        <v>13731.438</v>
      </c>
      <c r="J4493" s="204">
        <v>11670.15</v>
      </c>
      <c r="K4493" s="204">
        <v>17954.280999999999</v>
      </c>
      <c r="L4493" s="204">
        <v>47908.052000000003</v>
      </c>
    </row>
    <row r="4494" spans="1:12" x14ac:dyDescent="0.25">
      <c r="A4494" s="50" t="s">
        <v>3406</v>
      </c>
      <c r="B4494" s="50" t="s">
        <v>6949</v>
      </c>
      <c r="C4494" s="204">
        <v>1625808.436</v>
      </c>
      <c r="D4494" s="204">
        <v>1816326.6240000001</v>
      </c>
      <c r="E4494" s="204">
        <v>1842011.598</v>
      </c>
      <c r="F4494" s="204">
        <v>1831401.017</v>
      </c>
      <c r="G4494" s="204">
        <v>2007777.432</v>
      </c>
      <c r="H4494" s="204">
        <v>1622673.841</v>
      </c>
      <c r="I4494" s="204">
        <v>1832521.986</v>
      </c>
      <c r="J4494" s="204">
        <v>1909655.423</v>
      </c>
      <c r="K4494" s="204">
        <v>1804750.351</v>
      </c>
      <c r="L4494" s="204">
        <v>1701868.5889999999</v>
      </c>
    </row>
    <row r="4495" spans="1:12" x14ac:dyDescent="0.25">
      <c r="A4495" s="50" t="s">
        <v>1693</v>
      </c>
      <c r="B4495" s="50" t="s">
        <v>6950</v>
      </c>
      <c r="C4495" s="204">
        <v>212639.79300000001</v>
      </c>
      <c r="D4495" s="204">
        <v>241481.45699999999</v>
      </c>
      <c r="E4495" s="204">
        <v>273219.38400000002</v>
      </c>
      <c r="F4495" s="204">
        <v>269248.51899999997</v>
      </c>
      <c r="G4495" s="204">
        <v>291050.03999999998</v>
      </c>
      <c r="H4495" s="204">
        <v>200218.19</v>
      </c>
      <c r="I4495" s="204">
        <v>263810.25199999998</v>
      </c>
      <c r="J4495" s="204">
        <v>240311.66399999999</v>
      </c>
      <c r="K4495" s="204">
        <v>212139.21100000001</v>
      </c>
      <c r="L4495" s="204">
        <v>198528.37899999999</v>
      </c>
    </row>
    <row r="4496" spans="1:12" x14ac:dyDescent="0.25">
      <c r="A4496" s="50" t="s">
        <v>9817</v>
      </c>
      <c r="B4496" s="50" t="s">
        <v>9818</v>
      </c>
      <c r="C4496" s="204">
        <v>298015.61800000002</v>
      </c>
      <c r="D4496" s="204">
        <v>292275.34600000002</v>
      </c>
      <c r="E4496" s="204">
        <v>253561.462</v>
      </c>
      <c r="F4496" s="204">
        <v>254550.03</v>
      </c>
      <c r="G4496" s="204">
        <v>284648.56800000003</v>
      </c>
      <c r="H4496" s="204">
        <v>217788.08499999999</v>
      </c>
      <c r="I4496" s="204">
        <v>262074.36</v>
      </c>
      <c r="J4496" s="204">
        <v>313845.79300000001</v>
      </c>
      <c r="K4496" s="204">
        <v>333573.94099999999</v>
      </c>
      <c r="L4496" s="204">
        <v>406061.38</v>
      </c>
    </row>
    <row r="4497" spans="1:12" x14ac:dyDescent="0.25">
      <c r="A4497" s="50" t="s">
        <v>1987</v>
      </c>
      <c r="B4497" s="50" t="s">
        <v>6958</v>
      </c>
      <c r="C4497" s="204">
        <v>117582.14200000001</v>
      </c>
      <c r="D4497" s="204">
        <v>126890.11500000001</v>
      </c>
      <c r="E4497" s="204">
        <v>119982</v>
      </c>
      <c r="F4497" s="204">
        <v>117620.948</v>
      </c>
      <c r="G4497" s="204">
        <v>109274.113</v>
      </c>
      <c r="H4497" s="204">
        <v>107676.984</v>
      </c>
      <c r="I4497" s="204">
        <v>131290.93</v>
      </c>
      <c r="J4497" s="204">
        <v>161822.83900000001</v>
      </c>
      <c r="K4497" s="204">
        <v>189031.389</v>
      </c>
      <c r="L4497" s="204">
        <v>213169.56299999999</v>
      </c>
    </row>
    <row r="4498" spans="1:12" x14ac:dyDescent="0.25">
      <c r="A4498" s="50" t="s">
        <v>4043</v>
      </c>
      <c r="B4498" s="50" t="s">
        <v>6961</v>
      </c>
      <c r="C4498" s="204">
        <v>52010.987000000001</v>
      </c>
      <c r="D4498" s="204">
        <v>55118.716</v>
      </c>
      <c r="E4498" s="204">
        <v>52267.504000000001</v>
      </c>
      <c r="F4498" s="204">
        <v>50722.016000000003</v>
      </c>
      <c r="G4498" s="204">
        <v>59368.243999999999</v>
      </c>
      <c r="H4498" s="204">
        <v>44920.383000000002</v>
      </c>
      <c r="I4498" s="204">
        <v>49544.127</v>
      </c>
      <c r="J4498" s="204">
        <v>59371.464</v>
      </c>
      <c r="K4498" s="204">
        <v>49884.245000000003</v>
      </c>
      <c r="L4498" s="204">
        <v>44743.567000000003</v>
      </c>
    </row>
    <row r="4499" spans="1:12" x14ac:dyDescent="0.25">
      <c r="A4499" s="50" t="s">
        <v>1754</v>
      </c>
      <c r="B4499" s="50" t="s">
        <v>6966</v>
      </c>
      <c r="C4499" s="204">
        <v>478644.14399999997</v>
      </c>
      <c r="D4499" s="204">
        <v>429470.64199999999</v>
      </c>
      <c r="E4499" s="204">
        <v>396031.16</v>
      </c>
      <c r="F4499" s="204">
        <v>432598.82</v>
      </c>
      <c r="G4499" s="204">
        <v>394487.29</v>
      </c>
      <c r="H4499" s="204">
        <v>276817.21799999999</v>
      </c>
      <c r="I4499" s="204">
        <v>295936.158</v>
      </c>
      <c r="J4499" s="204">
        <v>363436.446</v>
      </c>
      <c r="K4499" s="204">
        <v>358430.81099999999</v>
      </c>
      <c r="L4499" s="204">
        <v>358951.65299999999</v>
      </c>
    </row>
    <row r="4500" spans="1:12" x14ac:dyDescent="0.25">
      <c r="A4500" s="50" t="s">
        <v>721</v>
      </c>
      <c r="B4500" s="50" t="s">
        <v>6968</v>
      </c>
      <c r="C4500" s="204">
        <v>9179540.841</v>
      </c>
      <c r="D4500" s="204">
        <v>8276620.1009999998</v>
      </c>
      <c r="E4500" s="204">
        <v>8958180.9110000003</v>
      </c>
      <c r="F4500" s="204">
        <v>9662233.4780000001</v>
      </c>
      <c r="G4500" s="204">
        <v>10009944.742000001</v>
      </c>
      <c r="H4500" s="204">
        <v>7642124.8550000004</v>
      </c>
      <c r="I4500" s="204">
        <v>13403326.339</v>
      </c>
      <c r="J4500" s="204">
        <v>19696423.48</v>
      </c>
      <c r="K4500" s="204">
        <v>18416933.511999998</v>
      </c>
      <c r="L4500" s="204">
        <v>16868388.015000001</v>
      </c>
    </row>
    <row r="4501" spans="1:12" x14ac:dyDescent="0.25">
      <c r="A4501" s="50" t="s">
        <v>3085</v>
      </c>
      <c r="B4501" s="50" t="s">
        <v>6972</v>
      </c>
      <c r="C4501" s="204">
        <v>220463.117</v>
      </c>
      <c r="D4501" s="204">
        <v>223623.31</v>
      </c>
      <c r="E4501" s="204">
        <v>241890.96799999999</v>
      </c>
      <c r="F4501" s="204">
        <v>268525.424</v>
      </c>
      <c r="G4501" s="204">
        <v>277369.62300000002</v>
      </c>
      <c r="H4501" s="204">
        <v>244929.89799999999</v>
      </c>
      <c r="I4501" s="204">
        <v>419166.89600000001</v>
      </c>
      <c r="J4501" s="204">
        <v>405305.89</v>
      </c>
      <c r="K4501" s="204">
        <v>755039.77899999998</v>
      </c>
      <c r="L4501" s="204">
        <v>318594.48200000002</v>
      </c>
    </row>
    <row r="4502" spans="1:12" x14ac:dyDescent="0.25">
      <c r="A4502" s="50" t="s">
        <v>2770</v>
      </c>
      <c r="B4502" s="50" t="s">
        <v>6973</v>
      </c>
      <c r="C4502" s="204">
        <v>84561.926000000007</v>
      </c>
      <c r="D4502" s="204">
        <v>80345.493000000002</v>
      </c>
      <c r="E4502" s="204">
        <v>90891.217000000004</v>
      </c>
      <c r="F4502" s="204">
        <v>90757.202999999994</v>
      </c>
      <c r="G4502" s="204">
        <v>68025.784</v>
      </c>
      <c r="H4502" s="204">
        <v>46976.688999999998</v>
      </c>
      <c r="I4502" s="204">
        <v>53817.493999999999</v>
      </c>
      <c r="J4502" s="204">
        <v>67203.203999999998</v>
      </c>
      <c r="K4502" s="204">
        <v>74941.467999999993</v>
      </c>
      <c r="L4502" s="204">
        <v>70450.687000000005</v>
      </c>
    </row>
    <row r="4503" spans="1:12" x14ac:dyDescent="0.25">
      <c r="A4503" s="50" t="s">
        <v>3290</v>
      </c>
      <c r="B4503" s="50" t="s">
        <v>6976</v>
      </c>
      <c r="C4503" s="204">
        <v>587085.15700000001</v>
      </c>
      <c r="D4503" s="204">
        <v>677915.74699999997</v>
      </c>
      <c r="E4503" s="204">
        <v>729045.13100000005</v>
      </c>
      <c r="F4503" s="204">
        <v>785488.41899999999</v>
      </c>
      <c r="G4503" s="204">
        <v>694076.52599999995</v>
      </c>
      <c r="H4503" s="204">
        <v>547189.22699999996</v>
      </c>
      <c r="I4503" s="204">
        <v>695642.31</v>
      </c>
      <c r="J4503" s="204">
        <v>692729.39599999995</v>
      </c>
      <c r="K4503" s="204">
        <v>723627.95799999998</v>
      </c>
      <c r="L4503" s="204">
        <v>729247.78099999996</v>
      </c>
    </row>
    <row r="4504" spans="1:12" x14ac:dyDescent="0.25">
      <c r="A4504" s="50" t="s">
        <v>3176</v>
      </c>
      <c r="B4504" s="50" t="s">
        <v>6991</v>
      </c>
      <c r="C4504" s="204">
        <v>436291.13500000001</v>
      </c>
      <c r="D4504" s="204">
        <v>413849.68800000002</v>
      </c>
      <c r="E4504" s="204">
        <v>490537.06599999999</v>
      </c>
      <c r="F4504" s="204">
        <v>773118.43799999997</v>
      </c>
      <c r="G4504" s="204">
        <v>802591.29700000002</v>
      </c>
      <c r="H4504" s="204">
        <v>965423.79599999997</v>
      </c>
      <c r="I4504" s="204">
        <v>1387936.138</v>
      </c>
      <c r="J4504" s="204">
        <v>1575460.719</v>
      </c>
      <c r="K4504" s="204">
        <v>1771930.236</v>
      </c>
      <c r="L4504" s="204">
        <v>2630378.2919999999</v>
      </c>
    </row>
    <row r="4505" spans="1:12" x14ac:dyDescent="0.25">
      <c r="A4505" s="50" t="s">
        <v>3019</v>
      </c>
      <c r="B4505" s="50" t="s">
        <v>6996</v>
      </c>
      <c r="C4505" s="204">
        <v>845953.40099999995</v>
      </c>
      <c r="D4505" s="204">
        <v>860906.79099999997</v>
      </c>
      <c r="E4505" s="204">
        <v>936655.01399999997</v>
      </c>
      <c r="F4505" s="204">
        <v>959805.16200000001</v>
      </c>
      <c r="G4505" s="204">
        <v>935580.23400000005</v>
      </c>
      <c r="H4505" s="204">
        <v>689839.81</v>
      </c>
      <c r="I4505" s="204">
        <v>810682.35900000005</v>
      </c>
      <c r="J4505" s="204">
        <v>865578.58499999996</v>
      </c>
      <c r="K4505" s="204">
        <v>721161.41500000004</v>
      </c>
      <c r="L4505" s="204">
        <v>721922.69900000002</v>
      </c>
    </row>
    <row r="4506" spans="1:12" x14ac:dyDescent="0.25">
      <c r="A4506" s="50" t="s">
        <v>1772</v>
      </c>
      <c r="B4506" s="50" t="s">
        <v>6998</v>
      </c>
      <c r="C4506" s="204">
        <v>617090.87199999997</v>
      </c>
      <c r="D4506" s="204">
        <v>691146.37199999997</v>
      </c>
      <c r="E4506" s="204">
        <v>762635.30500000005</v>
      </c>
      <c r="F4506" s="204">
        <v>838900.31</v>
      </c>
      <c r="G4506" s="204">
        <v>785764.13300000003</v>
      </c>
      <c r="H4506" s="204">
        <v>549415.67000000004</v>
      </c>
      <c r="I4506" s="204">
        <v>602279.99899999995</v>
      </c>
      <c r="J4506" s="204">
        <v>660505.77099999995</v>
      </c>
      <c r="K4506" s="204">
        <v>545325.99</v>
      </c>
      <c r="L4506" s="204">
        <v>587204.63199999998</v>
      </c>
    </row>
    <row r="4507" spans="1:12" x14ac:dyDescent="0.25">
      <c r="A4507" s="50" t="s">
        <v>1605</v>
      </c>
      <c r="B4507" s="50" t="s">
        <v>7004</v>
      </c>
      <c r="C4507" s="204">
        <v>235670.49600000001</v>
      </c>
      <c r="D4507" s="204">
        <v>207357.674</v>
      </c>
      <c r="E4507" s="204">
        <v>204792.51800000001</v>
      </c>
      <c r="F4507" s="204">
        <v>232090.31599999999</v>
      </c>
      <c r="G4507" s="204">
        <v>234205.61199999999</v>
      </c>
      <c r="H4507" s="204">
        <v>157422.62899999999</v>
      </c>
      <c r="I4507" s="204">
        <v>126674.538</v>
      </c>
      <c r="J4507" s="204">
        <v>137221.35699999999</v>
      </c>
      <c r="K4507" s="204">
        <v>106551.66499999999</v>
      </c>
      <c r="L4507" s="204">
        <v>118851.122</v>
      </c>
    </row>
    <row r="4508" spans="1:12" x14ac:dyDescent="0.25">
      <c r="A4508" s="50" t="s">
        <v>4230</v>
      </c>
      <c r="B4508" s="50" t="s">
        <v>7015</v>
      </c>
      <c r="C4508" s="204">
        <v>23616.857</v>
      </c>
      <c r="D4508" s="204">
        <v>32834.057000000001</v>
      </c>
      <c r="E4508" s="204">
        <v>30155.473000000002</v>
      </c>
      <c r="F4508" s="204">
        <v>28638.963</v>
      </c>
      <c r="G4508" s="204">
        <v>28588.329000000002</v>
      </c>
      <c r="H4508" s="204">
        <v>23631.796999999999</v>
      </c>
      <c r="I4508" s="204">
        <v>27257.530999999999</v>
      </c>
      <c r="J4508" s="204">
        <v>50624.803999999996</v>
      </c>
      <c r="K4508" s="204">
        <v>59358.337</v>
      </c>
      <c r="L4508" s="204">
        <v>72188.606</v>
      </c>
    </row>
    <row r="4509" spans="1:12" x14ac:dyDescent="0.25">
      <c r="A4509" s="50" t="s">
        <v>3573</v>
      </c>
      <c r="B4509" s="50" t="s">
        <v>7021</v>
      </c>
      <c r="C4509" s="204">
        <v>114916.432</v>
      </c>
      <c r="D4509" s="204">
        <v>126337</v>
      </c>
      <c r="E4509" s="204">
        <v>230027.01699999999</v>
      </c>
      <c r="F4509" s="204">
        <v>149846.003</v>
      </c>
      <c r="G4509" s="204">
        <v>120423.71799999999</v>
      </c>
      <c r="H4509" s="204">
        <v>107708.24099999999</v>
      </c>
      <c r="I4509" s="204">
        <v>242489.05100000001</v>
      </c>
      <c r="J4509" s="204">
        <v>104019.784</v>
      </c>
      <c r="K4509" s="204">
        <v>116374.95299999999</v>
      </c>
      <c r="L4509" s="204">
        <v>112469.52800000001</v>
      </c>
    </row>
    <row r="4510" spans="1:12" x14ac:dyDescent="0.25">
      <c r="A4510" s="50" t="s">
        <v>3221</v>
      </c>
      <c r="B4510" s="50" t="s">
        <v>7029</v>
      </c>
      <c r="C4510" s="204">
        <v>65961.346999999994</v>
      </c>
      <c r="D4510" s="204">
        <v>76977.641000000003</v>
      </c>
      <c r="E4510" s="204">
        <v>79270.482000000004</v>
      </c>
      <c r="F4510" s="204">
        <v>69465.593999999997</v>
      </c>
      <c r="G4510" s="204">
        <v>58316.758999999998</v>
      </c>
      <c r="H4510" s="204">
        <v>44353.33</v>
      </c>
      <c r="I4510" s="204">
        <v>53574.343999999997</v>
      </c>
      <c r="J4510" s="204">
        <v>60983.031000000003</v>
      </c>
      <c r="K4510" s="204">
        <v>57162.601000000002</v>
      </c>
      <c r="L4510" s="204">
        <v>57317.773999999998</v>
      </c>
    </row>
    <row r="4511" spans="1:12" x14ac:dyDescent="0.25">
      <c r="A4511" s="50" t="s">
        <v>3920</v>
      </c>
      <c r="B4511" s="50" t="s">
        <v>7037</v>
      </c>
      <c r="C4511" s="204">
        <v>132446.91800000001</v>
      </c>
      <c r="D4511" s="204">
        <v>145530.717</v>
      </c>
      <c r="E4511" s="204">
        <v>164381.54</v>
      </c>
      <c r="F4511" s="204">
        <v>196819.40700000001</v>
      </c>
      <c r="G4511" s="204">
        <v>215550.54800000001</v>
      </c>
      <c r="H4511" s="204">
        <v>258020.16800000001</v>
      </c>
      <c r="I4511" s="204">
        <v>501658.33299999998</v>
      </c>
      <c r="J4511" s="204">
        <v>475648.18300000002</v>
      </c>
      <c r="K4511" s="204">
        <v>11927.617</v>
      </c>
      <c r="L4511" s="204">
        <v>7755.2430000000004</v>
      </c>
    </row>
    <row r="4512" spans="1:12" x14ac:dyDescent="0.25">
      <c r="A4512" s="50" t="s">
        <v>4069</v>
      </c>
      <c r="B4512" s="50" t="s">
        <v>7040</v>
      </c>
      <c r="C4512" s="204">
        <v>89285.009000000005</v>
      </c>
      <c r="D4512" s="204">
        <v>78199.618000000002</v>
      </c>
      <c r="E4512" s="204">
        <v>84292.092000000004</v>
      </c>
      <c r="F4512" s="204">
        <v>86124.81</v>
      </c>
      <c r="G4512" s="204">
        <v>78606.83</v>
      </c>
      <c r="H4512" s="204">
        <v>63043.749000000003</v>
      </c>
      <c r="I4512" s="204">
        <v>93532.489000000001</v>
      </c>
      <c r="J4512" s="204">
        <v>145864.223</v>
      </c>
      <c r="K4512" s="204">
        <v>108159.37699999999</v>
      </c>
      <c r="L4512" s="204">
        <v>68551.087</v>
      </c>
    </row>
    <row r="4513" spans="1:12" x14ac:dyDescent="0.25">
      <c r="A4513" s="50" t="s">
        <v>3397</v>
      </c>
      <c r="B4513" s="50" t="s">
        <v>7044</v>
      </c>
      <c r="C4513" s="204">
        <v>341127.74900000001</v>
      </c>
      <c r="D4513" s="204">
        <v>368726.19699999999</v>
      </c>
      <c r="E4513" s="204">
        <v>399973.99099999998</v>
      </c>
      <c r="F4513" s="204">
        <v>404406.641</v>
      </c>
      <c r="G4513" s="204">
        <v>359456.995</v>
      </c>
      <c r="H4513" s="204">
        <v>251915.65900000001</v>
      </c>
      <c r="I4513" s="204">
        <v>285159.625</v>
      </c>
      <c r="J4513" s="204">
        <v>343860.239</v>
      </c>
      <c r="K4513" s="204">
        <v>310504.25199999998</v>
      </c>
      <c r="L4513" s="204">
        <v>322308.53899999999</v>
      </c>
    </row>
    <row r="4514" spans="1:12" x14ac:dyDescent="0.25">
      <c r="A4514" s="50" t="s">
        <v>2773</v>
      </c>
      <c r="B4514" s="50" t="s">
        <v>7046</v>
      </c>
      <c r="C4514" s="204">
        <v>27613.32</v>
      </c>
      <c r="D4514" s="204">
        <v>30244.639999999999</v>
      </c>
      <c r="E4514" s="204">
        <v>30545.064999999999</v>
      </c>
      <c r="F4514" s="204">
        <v>31730.379000000001</v>
      </c>
      <c r="G4514" s="204">
        <v>34240.381999999998</v>
      </c>
      <c r="H4514" s="204">
        <v>29705.504000000001</v>
      </c>
      <c r="I4514" s="204">
        <v>36016.934999999998</v>
      </c>
      <c r="J4514" s="204">
        <v>47924.338000000003</v>
      </c>
      <c r="K4514" s="204">
        <v>26945.587</v>
      </c>
      <c r="L4514" s="204">
        <v>26063.784</v>
      </c>
    </row>
    <row r="4515" spans="1:12" x14ac:dyDescent="0.25">
      <c r="A4515" s="50" t="s">
        <v>2290</v>
      </c>
      <c r="B4515" s="50" t="s">
        <v>7048</v>
      </c>
      <c r="C4515" s="204">
        <v>795585.36399999994</v>
      </c>
      <c r="D4515" s="204">
        <v>778088.70900000003</v>
      </c>
      <c r="E4515" s="204">
        <v>833396.16799999995</v>
      </c>
      <c r="F4515" s="204">
        <v>899298.38699999999</v>
      </c>
      <c r="G4515" s="204">
        <v>922107.20299999998</v>
      </c>
      <c r="H4515" s="204">
        <v>704339.429</v>
      </c>
      <c r="I4515" s="204">
        <v>843275.68099999998</v>
      </c>
      <c r="J4515" s="204">
        <v>960016.60800000001</v>
      </c>
      <c r="K4515" s="204">
        <v>893824.18200000003</v>
      </c>
      <c r="L4515" s="204">
        <v>952363.87300000002</v>
      </c>
    </row>
    <row r="4516" spans="1:12" x14ac:dyDescent="0.25">
      <c r="A4516" s="50" t="s">
        <v>4553</v>
      </c>
      <c r="B4516" s="50" t="s">
        <v>7050</v>
      </c>
      <c r="C4516" s="204">
        <v>1338818.6240000001</v>
      </c>
      <c r="D4516" s="204">
        <v>1439755.142</v>
      </c>
      <c r="E4516" s="204">
        <v>1658764.4820000001</v>
      </c>
      <c r="F4516" s="204">
        <v>1786817.8810000001</v>
      </c>
      <c r="G4516" s="204">
        <v>1959791.263</v>
      </c>
      <c r="H4516" s="204">
        <v>1392503.452</v>
      </c>
      <c r="I4516" s="204">
        <v>1901629.1669999999</v>
      </c>
      <c r="J4516" s="204">
        <v>2178637.6519999998</v>
      </c>
      <c r="K4516" s="204">
        <v>2291511.9870000002</v>
      </c>
      <c r="L4516" s="204">
        <v>2266227.8050000002</v>
      </c>
    </row>
    <row r="4517" spans="1:12" x14ac:dyDescent="0.25">
      <c r="A4517" s="50" t="s">
        <v>3407</v>
      </c>
      <c r="B4517" s="50" t="s">
        <v>7051</v>
      </c>
      <c r="C4517" s="204">
        <v>811377.20299999998</v>
      </c>
      <c r="D4517" s="204">
        <v>983400.99300000002</v>
      </c>
      <c r="E4517" s="204">
        <v>1077453.932</v>
      </c>
      <c r="F4517" s="204">
        <v>1491496.828</v>
      </c>
      <c r="G4517" s="204">
        <v>1505088.564</v>
      </c>
      <c r="H4517" s="204">
        <v>948006.04</v>
      </c>
      <c r="I4517" s="204">
        <v>1319833.8799999999</v>
      </c>
      <c r="J4517" s="204">
        <v>1700937.5</v>
      </c>
      <c r="K4517" s="204">
        <v>1460222.469</v>
      </c>
      <c r="L4517" s="204">
        <v>1548821.5619999999</v>
      </c>
    </row>
    <row r="4518" spans="1:12" x14ac:dyDescent="0.25">
      <c r="A4518" s="50" t="s">
        <v>4408</v>
      </c>
      <c r="B4518" s="50" t="s">
        <v>7056</v>
      </c>
      <c r="C4518" s="204">
        <v>1496895.601</v>
      </c>
      <c r="D4518" s="204">
        <v>1663797.047</v>
      </c>
      <c r="E4518" s="204">
        <v>1862057.794</v>
      </c>
      <c r="F4518" s="204">
        <v>1441495.0160000001</v>
      </c>
      <c r="G4518" s="204">
        <v>1439782.041</v>
      </c>
      <c r="H4518" s="204">
        <v>1105386.97</v>
      </c>
      <c r="I4518" s="204">
        <v>1409746.5789999999</v>
      </c>
      <c r="J4518" s="204">
        <v>1582611.838</v>
      </c>
      <c r="K4518" s="204">
        <v>1383814.5989999999</v>
      </c>
      <c r="L4518" s="204">
        <v>1371734.645</v>
      </c>
    </row>
    <row r="4519" spans="1:12" x14ac:dyDescent="0.25">
      <c r="A4519" s="50" t="s">
        <v>2548</v>
      </c>
      <c r="B4519" s="50" t="s">
        <v>7064</v>
      </c>
      <c r="C4519" s="204">
        <v>170939.86799999999</v>
      </c>
      <c r="D4519" s="204">
        <v>174105.75899999999</v>
      </c>
      <c r="E4519" s="204">
        <v>167965.26500000001</v>
      </c>
      <c r="F4519" s="204">
        <v>399270.20600000001</v>
      </c>
      <c r="G4519" s="204">
        <v>392347.06699999998</v>
      </c>
      <c r="H4519" s="204">
        <v>146979.95499999999</v>
      </c>
      <c r="I4519" s="204">
        <v>184740.72899999999</v>
      </c>
      <c r="J4519" s="204">
        <v>242504.916</v>
      </c>
      <c r="K4519" s="204">
        <v>236678.86900000001</v>
      </c>
      <c r="L4519" s="204">
        <v>258339.603</v>
      </c>
    </row>
    <row r="4520" spans="1:12" x14ac:dyDescent="0.25">
      <c r="A4520" s="50" t="s">
        <v>3483</v>
      </c>
      <c r="B4520" s="50" t="s">
        <v>7072</v>
      </c>
      <c r="C4520" s="204">
        <v>775410.68700000003</v>
      </c>
      <c r="D4520" s="204">
        <v>732806.66099999996</v>
      </c>
      <c r="E4520" s="204">
        <v>727533.01399999997</v>
      </c>
      <c r="F4520" s="204">
        <v>682382.245</v>
      </c>
      <c r="G4520" s="204">
        <v>628295.86600000004</v>
      </c>
      <c r="H4520" s="204">
        <v>74879.773000000001</v>
      </c>
      <c r="I4520" s="204">
        <v>109063.144</v>
      </c>
      <c r="J4520" s="204">
        <v>132047.701</v>
      </c>
      <c r="K4520" s="204">
        <v>151249.49400000001</v>
      </c>
      <c r="L4520" s="204">
        <v>120774.916</v>
      </c>
    </row>
    <row r="4521" spans="1:12" x14ac:dyDescent="0.25">
      <c r="A4521" s="50" t="s">
        <v>959</v>
      </c>
      <c r="B4521" s="50" t="s">
        <v>7079</v>
      </c>
      <c r="C4521" s="204">
        <v>1491951.3659999999</v>
      </c>
      <c r="D4521" s="204">
        <v>1451193.0490000001</v>
      </c>
      <c r="E4521" s="204">
        <v>1586090.4210000001</v>
      </c>
      <c r="F4521" s="204">
        <v>1890609.75</v>
      </c>
      <c r="G4521" s="204">
        <v>2152939.5389999999</v>
      </c>
      <c r="H4521" s="204">
        <v>2173164.3259999999</v>
      </c>
      <c r="I4521" s="204">
        <v>2038952.473</v>
      </c>
      <c r="J4521" s="204">
        <v>2323930.406</v>
      </c>
      <c r="K4521" s="204">
        <v>1797605.9</v>
      </c>
      <c r="L4521" s="204">
        <v>1888167.7990000001</v>
      </c>
    </row>
    <row r="4522" spans="1:12" x14ac:dyDescent="0.25">
      <c r="A4522" s="50" t="s">
        <v>3781</v>
      </c>
      <c r="B4522" s="50" t="s">
        <v>7081</v>
      </c>
      <c r="C4522" s="204">
        <v>39036.427000000003</v>
      </c>
      <c r="D4522" s="204">
        <v>37743.54</v>
      </c>
      <c r="E4522" s="204">
        <v>41728.646999999997</v>
      </c>
      <c r="F4522" s="204">
        <v>45162.286999999997</v>
      </c>
      <c r="G4522" s="204">
        <v>42001.972000000002</v>
      </c>
      <c r="H4522" s="204">
        <v>32516.118999999999</v>
      </c>
      <c r="I4522" s="204">
        <v>41390.767</v>
      </c>
      <c r="J4522" s="204">
        <v>63954.048000000003</v>
      </c>
      <c r="K4522" s="204">
        <v>70135.087</v>
      </c>
      <c r="L4522" s="204">
        <v>91414.918999999994</v>
      </c>
    </row>
    <row r="4523" spans="1:12" x14ac:dyDescent="0.25">
      <c r="A4523" s="50" t="s">
        <v>2535</v>
      </c>
      <c r="B4523" s="50" t="s">
        <v>7087</v>
      </c>
      <c r="C4523" s="204">
        <v>4269317.8</v>
      </c>
      <c r="D4523" s="204">
        <v>4423152.9280000003</v>
      </c>
      <c r="E4523" s="204">
        <v>4374819.5389999999</v>
      </c>
      <c r="F4523" s="204">
        <v>4723860.2460000003</v>
      </c>
      <c r="G4523" s="204">
        <v>5066522.176</v>
      </c>
      <c r="H4523" s="204">
        <v>4444396.2340000002</v>
      </c>
      <c r="I4523" s="204">
        <v>5258019.773</v>
      </c>
      <c r="J4523" s="204">
        <v>6735907.9790000003</v>
      </c>
      <c r="K4523" s="204">
        <v>6913017.9369999999</v>
      </c>
      <c r="L4523" s="204">
        <v>7517028.5089999996</v>
      </c>
    </row>
    <row r="4524" spans="1:12" x14ac:dyDescent="0.25">
      <c r="A4524" s="50" t="s">
        <v>3054</v>
      </c>
      <c r="B4524" s="50" t="s">
        <v>7088</v>
      </c>
      <c r="C4524" s="204">
        <v>402443.25900000002</v>
      </c>
      <c r="D4524" s="204">
        <v>456323.48200000002</v>
      </c>
      <c r="E4524" s="204">
        <v>491266.42700000003</v>
      </c>
      <c r="F4524" s="204">
        <v>541191.00100000005</v>
      </c>
      <c r="G4524" s="204">
        <v>624254.18000000005</v>
      </c>
      <c r="H4524" s="204">
        <v>497827.66700000002</v>
      </c>
      <c r="I4524" s="204">
        <v>599166.57499999995</v>
      </c>
      <c r="J4524" s="204">
        <v>667972.78399999999</v>
      </c>
      <c r="K4524" s="204">
        <v>630335.47600000002</v>
      </c>
      <c r="L4524" s="204">
        <v>665114.67500000005</v>
      </c>
    </row>
    <row r="4525" spans="1:12" x14ac:dyDescent="0.25">
      <c r="A4525" s="50" t="s">
        <v>10170</v>
      </c>
      <c r="B4525" s="50" t="s">
        <v>10171</v>
      </c>
      <c r="C4525" s="204">
        <v>3230185.625</v>
      </c>
      <c r="D4525" s="204">
        <v>3077939.4360000002</v>
      </c>
      <c r="E4525" s="204">
        <v>2974237.5529999998</v>
      </c>
      <c r="F4525" s="204">
        <v>3169288.94</v>
      </c>
      <c r="G4525" s="204">
        <v>3454594.5759999999</v>
      </c>
      <c r="H4525" s="204">
        <v>2865635.5819999999</v>
      </c>
      <c r="I4525" s="204">
        <v>3291369.6740000001</v>
      </c>
      <c r="J4525" s="204">
        <v>4235195.5820000004</v>
      </c>
      <c r="K4525" s="204">
        <v>4272732.2010000004</v>
      </c>
      <c r="L4525" s="204">
        <v>4312450.6840000004</v>
      </c>
    </row>
    <row r="4526" spans="1:12" x14ac:dyDescent="0.25">
      <c r="A4526" s="50" t="s">
        <v>699</v>
      </c>
      <c r="B4526" s="50" t="s">
        <v>7093</v>
      </c>
      <c r="C4526" s="204">
        <v>1293363.7890000001</v>
      </c>
      <c r="D4526" s="204">
        <v>1318467.7930000001</v>
      </c>
      <c r="E4526" s="204">
        <v>1440845.6869999999</v>
      </c>
      <c r="F4526" s="204">
        <v>1627763.9709999999</v>
      </c>
      <c r="G4526" s="204">
        <v>1763978.642</v>
      </c>
      <c r="H4526" s="204">
        <v>1449267.2239999999</v>
      </c>
      <c r="I4526" s="204">
        <v>1733498.5730000001</v>
      </c>
      <c r="J4526" s="204">
        <v>1991361.598</v>
      </c>
      <c r="K4526" s="204">
        <v>1974044.0460000001</v>
      </c>
      <c r="L4526" s="204">
        <v>2166809.6800000002</v>
      </c>
    </row>
    <row r="4527" spans="1:12" x14ac:dyDescent="0.25">
      <c r="A4527" s="50" t="s">
        <v>3528</v>
      </c>
      <c r="B4527" s="50" t="s">
        <v>7095</v>
      </c>
      <c r="C4527" s="204">
        <v>337194.31300000002</v>
      </c>
      <c r="D4527" s="204">
        <v>309287.84700000001</v>
      </c>
      <c r="E4527" s="204">
        <v>232943.83300000001</v>
      </c>
      <c r="F4527" s="204">
        <v>170258.598</v>
      </c>
      <c r="G4527" s="204">
        <v>135518.82399999999</v>
      </c>
      <c r="H4527" s="204">
        <v>143387.04500000001</v>
      </c>
      <c r="I4527" s="204">
        <v>155881.068</v>
      </c>
      <c r="J4527" s="204">
        <v>154424.25099999999</v>
      </c>
      <c r="K4527" s="204">
        <v>146180.01699999999</v>
      </c>
      <c r="L4527" s="204">
        <v>152670.12400000001</v>
      </c>
    </row>
    <row r="4528" spans="1:12" x14ac:dyDescent="0.25">
      <c r="A4528" s="50" t="s">
        <v>2715</v>
      </c>
      <c r="B4528" s="50" t="s">
        <v>7102</v>
      </c>
      <c r="C4528" s="204">
        <v>222004.408</v>
      </c>
      <c r="D4528" s="204">
        <v>231693.27900000001</v>
      </c>
      <c r="E4528" s="204">
        <v>262619.75599999999</v>
      </c>
      <c r="F4528" s="204">
        <v>296426.723</v>
      </c>
      <c r="G4528" s="204">
        <v>322651.27899999998</v>
      </c>
      <c r="H4528" s="204">
        <v>251065.106</v>
      </c>
      <c r="I4528" s="204">
        <v>267268.489</v>
      </c>
      <c r="J4528" s="204">
        <v>289870.81099999999</v>
      </c>
      <c r="K4528" s="204">
        <v>308005.89899999998</v>
      </c>
      <c r="L4528" s="204">
        <v>347300.73</v>
      </c>
    </row>
    <row r="4529" spans="1:12" x14ac:dyDescent="0.25">
      <c r="A4529" s="50" t="s">
        <v>3739</v>
      </c>
      <c r="B4529" s="50" t="s">
        <v>7109</v>
      </c>
      <c r="C4529" s="204">
        <v>41659.597000000002</v>
      </c>
      <c r="D4529" s="204">
        <v>38985.099000000002</v>
      </c>
      <c r="E4529" s="204">
        <v>34532.858999999997</v>
      </c>
      <c r="F4529" s="204">
        <v>31787.803</v>
      </c>
      <c r="G4529" s="204">
        <v>30689.237000000001</v>
      </c>
      <c r="H4529" s="204">
        <v>20503.581999999999</v>
      </c>
      <c r="I4529" s="204">
        <v>24501.427</v>
      </c>
      <c r="J4529" s="204">
        <v>42977.063999999998</v>
      </c>
      <c r="K4529" s="204">
        <v>43844.796000000002</v>
      </c>
      <c r="L4529" s="204">
        <v>49155.332999999999</v>
      </c>
    </row>
    <row r="4530" spans="1:12" x14ac:dyDescent="0.25">
      <c r="A4530" s="50" t="s">
        <v>3974</v>
      </c>
      <c r="B4530" s="50" t="s">
        <v>7110</v>
      </c>
      <c r="C4530" s="204">
        <v>421573.72899999999</v>
      </c>
      <c r="D4530" s="204">
        <v>312229.38299999997</v>
      </c>
      <c r="E4530" s="204">
        <v>293596.59100000001</v>
      </c>
      <c r="F4530" s="204">
        <v>322076.82699999999</v>
      </c>
      <c r="G4530" s="204">
        <v>324712.83399999997</v>
      </c>
      <c r="H4530" s="204">
        <v>263834.62199999997</v>
      </c>
      <c r="I4530" s="204">
        <v>282136.01799999998</v>
      </c>
      <c r="J4530" s="204">
        <v>315377.93800000002</v>
      </c>
      <c r="K4530" s="204">
        <v>285906.38400000002</v>
      </c>
      <c r="L4530" s="204">
        <v>305920.90299999999</v>
      </c>
    </row>
    <row r="4531" spans="1:12" x14ac:dyDescent="0.25">
      <c r="A4531" s="50" t="s">
        <v>4015</v>
      </c>
      <c r="B4531" s="50" t="s">
        <v>7111</v>
      </c>
      <c r="C4531" s="204">
        <v>88493.092000000004</v>
      </c>
      <c r="D4531" s="204">
        <v>108380.88</v>
      </c>
      <c r="E4531" s="204">
        <v>110415.257</v>
      </c>
      <c r="F4531" s="204">
        <v>103702.69</v>
      </c>
      <c r="G4531" s="204">
        <v>108353.48299999999</v>
      </c>
      <c r="H4531" s="204">
        <v>68344.756999999998</v>
      </c>
      <c r="I4531" s="204">
        <v>65910.005000000005</v>
      </c>
      <c r="J4531" s="204">
        <v>67540.805999999997</v>
      </c>
      <c r="K4531" s="204">
        <v>57818.783000000003</v>
      </c>
      <c r="L4531" s="204">
        <v>54953.093000000001</v>
      </c>
    </row>
    <row r="4532" spans="1:12" x14ac:dyDescent="0.25">
      <c r="A4532" s="50" t="s">
        <v>3847</v>
      </c>
      <c r="B4532" s="50" t="s">
        <v>7112</v>
      </c>
      <c r="C4532" s="204">
        <v>124368.345</v>
      </c>
      <c r="D4532" s="204">
        <v>93718.337</v>
      </c>
      <c r="E4532" s="204">
        <v>88388.307000000001</v>
      </c>
      <c r="F4532" s="204">
        <v>81322.281000000003</v>
      </c>
      <c r="G4532" s="204">
        <v>81702.031000000003</v>
      </c>
      <c r="H4532" s="204">
        <v>66217.422000000006</v>
      </c>
      <c r="I4532" s="204">
        <v>77861.995999999999</v>
      </c>
      <c r="J4532" s="204">
        <v>80920.642999999996</v>
      </c>
      <c r="K4532" s="204">
        <v>72012.744000000006</v>
      </c>
      <c r="L4532" s="204">
        <v>76075.399000000005</v>
      </c>
    </row>
    <row r="4533" spans="1:12" x14ac:dyDescent="0.25">
      <c r="A4533" s="50" t="s">
        <v>3733</v>
      </c>
      <c r="B4533" s="50" t="s">
        <v>7113</v>
      </c>
      <c r="C4533" s="204">
        <v>85688.788</v>
      </c>
      <c r="D4533" s="204">
        <v>91038.724000000002</v>
      </c>
      <c r="E4533" s="204">
        <v>116344.049</v>
      </c>
      <c r="F4533" s="204">
        <v>132506.299</v>
      </c>
      <c r="G4533" s="204">
        <v>138548.66500000001</v>
      </c>
      <c r="H4533" s="204">
        <v>92408.667000000001</v>
      </c>
      <c r="I4533" s="204">
        <v>107329.04</v>
      </c>
      <c r="J4533" s="204">
        <v>141472.09700000001</v>
      </c>
      <c r="K4533" s="204">
        <v>96303.308000000005</v>
      </c>
      <c r="L4533" s="204">
        <v>107390.851</v>
      </c>
    </row>
    <row r="4534" spans="1:12" x14ac:dyDescent="0.25">
      <c r="A4534" s="50" t="s">
        <v>3717</v>
      </c>
      <c r="B4534" s="50" t="s">
        <v>7144</v>
      </c>
      <c r="C4534" s="204">
        <v>83477.741999999998</v>
      </c>
      <c r="D4534" s="204">
        <v>108168.93700000001</v>
      </c>
      <c r="E4534" s="204">
        <v>100431.367</v>
      </c>
      <c r="F4534" s="204">
        <v>106033.18399999999</v>
      </c>
      <c r="G4534" s="204">
        <v>94658.960999999996</v>
      </c>
      <c r="H4534" s="204">
        <v>72473.063999999998</v>
      </c>
      <c r="I4534" s="204">
        <v>96367.112999999998</v>
      </c>
      <c r="J4534" s="204">
        <v>110928.806</v>
      </c>
      <c r="K4534" s="204">
        <v>121493.35799999999</v>
      </c>
      <c r="L4534" s="204">
        <v>110793.613</v>
      </c>
    </row>
    <row r="4535" spans="1:12" x14ac:dyDescent="0.25">
      <c r="A4535" s="50" t="s">
        <v>3275</v>
      </c>
      <c r="B4535" s="50" t="s">
        <v>7154</v>
      </c>
      <c r="C4535" s="204">
        <v>949655.48400000005</v>
      </c>
      <c r="D4535" s="204">
        <v>935798.33900000004</v>
      </c>
      <c r="E4535" s="204">
        <v>914439.94700000004</v>
      </c>
      <c r="F4535" s="204">
        <v>1107336.25</v>
      </c>
      <c r="G4535" s="204">
        <v>1258561.3030000001</v>
      </c>
      <c r="H4535" s="204">
        <v>1077038.7390000001</v>
      </c>
      <c r="I4535" s="204">
        <v>1163272.8370000001</v>
      </c>
      <c r="J4535" s="204">
        <v>1435289.797</v>
      </c>
      <c r="K4535" s="204">
        <v>1327939.287</v>
      </c>
      <c r="L4535" s="204">
        <v>1404695.875</v>
      </c>
    </row>
    <row r="4536" spans="1:12" x14ac:dyDescent="0.25">
      <c r="A4536" s="50" t="s">
        <v>3215</v>
      </c>
      <c r="B4536" s="50" t="s">
        <v>7163</v>
      </c>
      <c r="C4536" s="204">
        <v>582649.33299999998</v>
      </c>
      <c r="D4536" s="204">
        <v>648847.44200000004</v>
      </c>
      <c r="E4536" s="204">
        <v>737533.08400000003</v>
      </c>
      <c r="F4536" s="204">
        <v>773631.75899999996</v>
      </c>
      <c r="G4536" s="204">
        <v>790648.66</v>
      </c>
      <c r="H4536" s="204">
        <v>649403.22100000002</v>
      </c>
      <c r="I4536" s="204">
        <v>777473.02099999995</v>
      </c>
      <c r="J4536" s="204">
        <v>966277.049</v>
      </c>
      <c r="K4536" s="204">
        <v>787257.25199999998</v>
      </c>
      <c r="L4536" s="204">
        <v>829811.32400000002</v>
      </c>
    </row>
    <row r="4537" spans="1:12" x14ac:dyDescent="0.25">
      <c r="A4537" s="50" t="s">
        <v>3935</v>
      </c>
      <c r="B4537" s="50" t="s">
        <v>7176</v>
      </c>
      <c r="C4537" s="204">
        <v>96075.486999999994</v>
      </c>
      <c r="D4537" s="204">
        <v>134166.68100000001</v>
      </c>
      <c r="E4537" s="204">
        <v>107103.694</v>
      </c>
      <c r="F4537" s="204">
        <v>150272.50099999999</v>
      </c>
      <c r="G4537" s="204">
        <v>228762.69899999999</v>
      </c>
      <c r="H4537" s="204">
        <v>174538.96599999999</v>
      </c>
      <c r="I4537" s="204">
        <v>228376.43</v>
      </c>
      <c r="J4537" s="204">
        <v>296977.71500000003</v>
      </c>
      <c r="K4537" s="204">
        <v>288818.96299999999</v>
      </c>
      <c r="L4537" s="204">
        <v>297814.18900000001</v>
      </c>
    </row>
    <row r="4538" spans="1:12" x14ac:dyDescent="0.25">
      <c r="A4538" s="50" t="s">
        <v>1762</v>
      </c>
      <c r="B4538" s="50" t="s">
        <v>7184</v>
      </c>
      <c r="C4538" s="204">
        <v>1298923.0490000001</v>
      </c>
      <c r="D4538" s="204">
        <v>1287085.547</v>
      </c>
      <c r="E4538" s="204">
        <v>1555132.4010000001</v>
      </c>
      <c r="F4538" s="204">
        <v>1470056.2560000001</v>
      </c>
      <c r="G4538" s="204">
        <v>1056583.605</v>
      </c>
      <c r="H4538" s="204">
        <v>1190220.3330000001</v>
      </c>
      <c r="I4538" s="204">
        <v>1523305.5060000001</v>
      </c>
      <c r="J4538" s="204">
        <v>1874340.4269999999</v>
      </c>
      <c r="K4538" s="204">
        <v>1895068.6810000001</v>
      </c>
      <c r="L4538" s="204">
        <v>2049048.706</v>
      </c>
    </row>
    <row r="4539" spans="1:12" x14ac:dyDescent="0.25">
      <c r="A4539" s="50" t="s">
        <v>3287</v>
      </c>
      <c r="B4539" s="50" t="s">
        <v>7185</v>
      </c>
      <c r="C4539" s="204">
        <v>307932.22200000001</v>
      </c>
      <c r="D4539" s="204">
        <v>305204.32799999998</v>
      </c>
      <c r="E4539" s="204">
        <v>335005.83</v>
      </c>
      <c r="F4539" s="204">
        <v>432679.39500000002</v>
      </c>
      <c r="G4539" s="204">
        <v>550127.62300000002</v>
      </c>
      <c r="H4539" s="204">
        <v>390690.20600000001</v>
      </c>
      <c r="I4539" s="204">
        <v>449067.67200000002</v>
      </c>
      <c r="J4539" s="204">
        <v>594324.424</v>
      </c>
      <c r="K4539" s="204">
        <v>597009.45299999998</v>
      </c>
      <c r="L4539" s="204">
        <v>564429.09199999995</v>
      </c>
    </row>
    <row r="4540" spans="1:12" x14ac:dyDescent="0.25">
      <c r="A4540" s="50" t="s">
        <v>2394</v>
      </c>
      <c r="B4540" s="50" t="s">
        <v>7192</v>
      </c>
      <c r="C4540" s="204">
        <v>96477.918000000005</v>
      </c>
      <c r="D4540" s="204">
        <v>127102.662</v>
      </c>
      <c r="E4540" s="204">
        <v>155172.571</v>
      </c>
      <c r="F4540" s="204">
        <v>160440.17600000001</v>
      </c>
      <c r="G4540" s="204">
        <v>161161.99100000001</v>
      </c>
      <c r="H4540" s="204">
        <v>141727.20300000001</v>
      </c>
      <c r="I4540" s="204">
        <v>154709.32199999999</v>
      </c>
      <c r="J4540" s="204">
        <v>174026.33799999999</v>
      </c>
      <c r="K4540" s="204">
        <v>191809.06400000001</v>
      </c>
      <c r="L4540" s="204">
        <v>180665.26800000001</v>
      </c>
    </row>
    <row r="4541" spans="1:12" x14ac:dyDescent="0.25">
      <c r="A4541" s="50" t="s">
        <v>4469</v>
      </c>
      <c r="B4541" s="50" t="s">
        <v>7199</v>
      </c>
      <c r="C4541" s="204">
        <v>46015.330999999998</v>
      </c>
      <c r="D4541" s="204">
        <v>41665.110999999997</v>
      </c>
      <c r="E4541" s="204">
        <v>36015.485999999997</v>
      </c>
      <c r="F4541" s="204">
        <v>35154.733</v>
      </c>
      <c r="G4541" s="204">
        <v>35372.338000000003</v>
      </c>
      <c r="H4541" s="204">
        <v>29809.27</v>
      </c>
      <c r="I4541" s="204">
        <v>27527.475999999999</v>
      </c>
      <c r="J4541" s="204">
        <v>36010.631999999998</v>
      </c>
      <c r="K4541" s="204">
        <v>30736.722000000002</v>
      </c>
      <c r="L4541" s="204">
        <v>28667.028999999999</v>
      </c>
    </row>
    <row r="4542" spans="1:12" x14ac:dyDescent="0.25">
      <c r="A4542" s="50" t="s">
        <v>4072</v>
      </c>
      <c r="B4542" s="50" t="s">
        <v>7203</v>
      </c>
      <c r="C4542" s="204">
        <v>104467.235</v>
      </c>
      <c r="D4542" s="204">
        <v>91848.221999999994</v>
      </c>
      <c r="E4542" s="204">
        <v>89128.187999999995</v>
      </c>
      <c r="F4542" s="204">
        <v>86160.391000000003</v>
      </c>
      <c r="G4542" s="204">
        <v>80533.315000000002</v>
      </c>
      <c r="H4542" s="204">
        <v>64231.303999999996</v>
      </c>
      <c r="I4542" s="204">
        <v>65153.154999999999</v>
      </c>
      <c r="J4542" s="204">
        <v>83048.801999999996</v>
      </c>
      <c r="K4542" s="204">
        <v>64275.837</v>
      </c>
      <c r="L4542" s="204">
        <v>58215.934999999998</v>
      </c>
    </row>
    <row r="4543" spans="1:12" x14ac:dyDescent="0.25">
      <c r="A4543" s="50" t="s">
        <v>3929</v>
      </c>
      <c r="B4543" s="50" t="s">
        <v>7205</v>
      </c>
      <c r="C4543" s="204">
        <v>203700.98499999999</v>
      </c>
      <c r="D4543" s="204">
        <v>184457.32</v>
      </c>
      <c r="E4543" s="204">
        <v>168394.72099999999</v>
      </c>
      <c r="F4543" s="204">
        <v>159099.584</v>
      </c>
      <c r="G4543" s="204">
        <v>141979.728</v>
      </c>
      <c r="H4543" s="204">
        <v>98773.089000000007</v>
      </c>
      <c r="I4543" s="204">
        <v>114424.026</v>
      </c>
      <c r="J4543" s="204">
        <v>124432.923</v>
      </c>
      <c r="K4543" s="204">
        <v>135441.231</v>
      </c>
      <c r="L4543" s="204">
        <v>141399.03599999999</v>
      </c>
    </row>
    <row r="4544" spans="1:12" x14ac:dyDescent="0.25">
      <c r="A4544" s="50" t="s">
        <v>3364</v>
      </c>
      <c r="B4544" s="50" t="s">
        <v>7207</v>
      </c>
      <c r="C4544" s="204">
        <v>62882.201000000001</v>
      </c>
      <c r="D4544" s="204">
        <v>48723.576000000001</v>
      </c>
      <c r="E4544" s="204">
        <v>44834.641000000003</v>
      </c>
      <c r="F4544" s="204">
        <v>65857.315000000002</v>
      </c>
      <c r="G4544" s="204">
        <v>93108.832999999999</v>
      </c>
      <c r="H4544" s="204">
        <v>60230.493999999999</v>
      </c>
      <c r="I4544" s="204">
        <v>69765.357000000004</v>
      </c>
      <c r="J4544" s="204">
        <v>76627.521999999997</v>
      </c>
      <c r="K4544" s="204">
        <v>55830.747000000003</v>
      </c>
      <c r="L4544" s="204">
        <v>56265.63</v>
      </c>
    </row>
    <row r="4545" spans="1:12" x14ac:dyDescent="0.25">
      <c r="A4545" s="50" t="s">
        <v>4281</v>
      </c>
      <c r="B4545" s="50" t="s">
        <v>7208</v>
      </c>
      <c r="C4545" s="204">
        <v>491408.81900000002</v>
      </c>
      <c r="D4545" s="204">
        <v>539701.60100000002</v>
      </c>
      <c r="E4545" s="204">
        <v>653266.71299999999</v>
      </c>
      <c r="F4545" s="204">
        <v>627652.08299999998</v>
      </c>
      <c r="G4545" s="204">
        <v>773398.88300000003</v>
      </c>
      <c r="H4545" s="204">
        <v>752071.804</v>
      </c>
      <c r="I4545" s="204">
        <v>891872.94099999999</v>
      </c>
      <c r="J4545" s="204">
        <v>882311.63100000005</v>
      </c>
      <c r="K4545" s="204">
        <v>30935.330999999998</v>
      </c>
      <c r="L4545" s="204">
        <v>706.04499999999996</v>
      </c>
    </row>
    <row r="4546" spans="1:12" x14ac:dyDescent="0.25">
      <c r="A4546" s="50" t="s">
        <v>3185</v>
      </c>
      <c r="B4546" s="50" t="s">
        <v>7210</v>
      </c>
      <c r="C4546" s="204">
        <v>447308.37</v>
      </c>
      <c r="D4546" s="204">
        <v>525999.15399999998</v>
      </c>
      <c r="E4546" s="204">
        <v>620265.12899999996</v>
      </c>
      <c r="F4546" s="204">
        <v>680191.32900000003</v>
      </c>
      <c r="G4546" s="204">
        <v>725132.473</v>
      </c>
      <c r="H4546" s="204">
        <v>770945.32400000002</v>
      </c>
      <c r="I4546" s="204">
        <v>819766.04799999995</v>
      </c>
      <c r="J4546" s="204">
        <v>948812.60800000001</v>
      </c>
      <c r="K4546" s="204">
        <v>1032837.5159999999</v>
      </c>
      <c r="L4546" s="204">
        <v>1092539.581</v>
      </c>
    </row>
    <row r="4547" spans="1:12" x14ac:dyDescent="0.25">
      <c r="A4547" s="50" t="s">
        <v>10172</v>
      </c>
      <c r="B4547" s="50" t="s">
        <v>10173</v>
      </c>
      <c r="C4547" s="204">
        <v>6999921.1030000001</v>
      </c>
      <c r="D4547" s="204">
        <v>7793553.0719999997</v>
      </c>
      <c r="E4547" s="204">
        <v>8664822.9609999992</v>
      </c>
      <c r="F4547" s="204">
        <v>9804406.3300000001</v>
      </c>
      <c r="G4547" s="204">
        <v>10925102.948000001</v>
      </c>
      <c r="H4547" s="204">
        <v>9462288.307</v>
      </c>
      <c r="I4547" s="204">
        <v>11318475.028999999</v>
      </c>
      <c r="J4547" s="204">
        <v>13314168.211999999</v>
      </c>
      <c r="K4547" s="204">
        <v>13086700.879000001</v>
      </c>
      <c r="L4547" s="204">
        <v>14148105.153999999</v>
      </c>
    </row>
    <row r="4548" spans="1:12" x14ac:dyDescent="0.25">
      <c r="A4548" s="50" t="s">
        <v>2340</v>
      </c>
      <c r="B4548" s="50" t="s">
        <v>7224</v>
      </c>
      <c r="C4548" s="204">
        <v>90908.801000000007</v>
      </c>
      <c r="D4548" s="204">
        <v>113626.02</v>
      </c>
      <c r="E4548" s="204">
        <v>139047.96799999999</v>
      </c>
      <c r="F4548" s="204">
        <v>153764.546</v>
      </c>
      <c r="G4548" s="204">
        <v>161293.88500000001</v>
      </c>
      <c r="H4548" s="204">
        <v>149529.579</v>
      </c>
      <c r="I4548" s="204">
        <v>186698.318</v>
      </c>
      <c r="J4548" s="204">
        <v>230748.13200000001</v>
      </c>
      <c r="K4548" s="204">
        <v>240190.56200000001</v>
      </c>
      <c r="L4548" s="204">
        <v>262999.65999999997</v>
      </c>
    </row>
    <row r="4549" spans="1:12" x14ac:dyDescent="0.25">
      <c r="A4549" s="50" t="s">
        <v>4643</v>
      </c>
      <c r="B4549" s="50" t="s">
        <v>7229</v>
      </c>
      <c r="C4549" s="204">
        <v>56377.43</v>
      </c>
      <c r="D4549" s="204">
        <v>63468.781999999999</v>
      </c>
      <c r="E4549" s="204">
        <v>66887.338000000003</v>
      </c>
      <c r="F4549" s="204">
        <v>39073.589999999997</v>
      </c>
      <c r="G4549" s="204">
        <v>1475.972</v>
      </c>
      <c r="H4549" s="204">
        <v>228.32499999999999</v>
      </c>
      <c r="I4549" s="204">
        <v>45.83</v>
      </c>
      <c r="J4549" s="204">
        <v>1.375</v>
      </c>
      <c r="K4549" s="204">
        <v>16.863</v>
      </c>
      <c r="L4549" s="204">
        <v>37.073</v>
      </c>
    </row>
    <row r="4550" spans="1:12" x14ac:dyDescent="0.25">
      <c r="A4550" s="50" t="s">
        <v>1669</v>
      </c>
      <c r="B4550" s="50" t="s">
        <v>7233</v>
      </c>
      <c r="C4550" s="204">
        <v>351901.68300000002</v>
      </c>
      <c r="D4550" s="204">
        <v>424616.36099999998</v>
      </c>
      <c r="E4550" s="204">
        <v>458520.34399999998</v>
      </c>
      <c r="F4550" s="204">
        <v>555904.69499999995</v>
      </c>
      <c r="G4550" s="204">
        <v>671030.35199999996</v>
      </c>
      <c r="H4550" s="204">
        <v>546587.13199999998</v>
      </c>
      <c r="I4550" s="204">
        <v>670876.46100000001</v>
      </c>
      <c r="J4550" s="204">
        <v>815875.36199999996</v>
      </c>
      <c r="K4550" s="204">
        <v>795808.179</v>
      </c>
      <c r="L4550" s="204">
        <v>857000.11</v>
      </c>
    </row>
    <row r="4551" spans="1:12" x14ac:dyDescent="0.25">
      <c r="A4551" s="50" t="s">
        <v>1560</v>
      </c>
      <c r="B4551" s="50" t="s">
        <v>7234</v>
      </c>
      <c r="C4551" s="204">
        <v>380577.28899999999</v>
      </c>
      <c r="D4551" s="204">
        <v>450731.54599999997</v>
      </c>
      <c r="E4551" s="204">
        <v>521222.08500000002</v>
      </c>
      <c r="F4551" s="204">
        <v>611770.61499999999</v>
      </c>
      <c r="G4551" s="204">
        <v>699001.12100000004</v>
      </c>
      <c r="H4551" s="204">
        <v>559868.16799999995</v>
      </c>
      <c r="I4551" s="204">
        <v>640627.55299999996</v>
      </c>
      <c r="J4551" s="204">
        <v>749645.57200000004</v>
      </c>
      <c r="K4551" s="204">
        <v>804366.49100000004</v>
      </c>
      <c r="L4551" s="204">
        <v>867954.75199999998</v>
      </c>
    </row>
    <row r="4552" spans="1:12" x14ac:dyDescent="0.25">
      <c r="A4552" s="50" t="s">
        <v>1308</v>
      </c>
      <c r="B4552" s="50" t="s">
        <v>7235</v>
      </c>
      <c r="C4552" s="204">
        <v>121307.443</v>
      </c>
      <c r="D4552" s="204">
        <v>133449.42300000001</v>
      </c>
      <c r="E4552" s="204">
        <v>136885.715</v>
      </c>
      <c r="F4552" s="204">
        <v>192269.38099999999</v>
      </c>
      <c r="G4552" s="204">
        <v>223857.804</v>
      </c>
      <c r="H4552" s="204">
        <v>200369.864</v>
      </c>
      <c r="I4552" s="204">
        <v>224454.351</v>
      </c>
      <c r="J4552" s="204">
        <v>246425.34099999999</v>
      </c>
      <c r="K4552" s="204">
        <v>250251.334</v>
      </c>
      <c r="L4552" s="204">
        <v>241515.636</v>
      </c>
    </row>
    <row r="4553" spans="1:12" x14ac:dyDescent="0.25">
      <c r="A4553" s="50" t="s">
        <v>2752</v>
      </c>
      <c r="B4553" s="50" t="s">
        <v>7236</v>
      </c>
      <c r="C4553" s="204">
        <v>366519.85700000002</v>
      </c>
      <c r="D4553" s="204">
        <v>417419.70600000001</v>
      </c>
      <c r="E4553" s="204">
        <v>486952.71100000001</v>
      </c>
      <c r="F4553" s="204">
        <v>532891.777</v>
      </c>
      <c r="G4553" s="204">
        <v>588033.77300000004</v>
      </c>
      <c r="H4553" s="204">
        <v>499769.27399999998</v>
      </c>
      <c r="I4553" s="204">
        <v>586079.70600000001</v>
      </c>
      <c r="J4553" s="204">
        <v>730883.00399999996</v>
      </c>
      <c r="K4553" s="204">
        <v>776228.21900000004</v>
      </c>
      <c r="L4553" s="204">
        <v>812574.18200000003</v>
      </c>
    </row>
    <row r="4554" spans="1:12" x14ac:dyDescent="0.25">
      <c r="A4554" s="50" t="s">
        <v>1781</v>
      </c>
      <c r="B4554" s="50" t="s">
        <v>7238</v>
      </c>
      <c r="C4554" s="204">
        <v>114724.492</v>
      </c>
      <c r="D4554" s="204">
        <v>99735.976999999999</v>
      </c>
      <c r="E4554" s="204">
        <v>124239.087</v>
      </c>
      <c r="F4554" s="204">
        <v>134332.19699999999</v>
      </c>
      <c r="G4554" s="204">
        <v>163521.079</v>
      </c>
      <c r="H4554" s="204">
        <v>132354.23199999999</v>
      </c>
      <c r="I4554" s="204">
        <v>140951.94200000001</v>
      </c>
      <c r="J4554" s="204">
        <v>159059.05900000001</v>
      </c>
      <c r="K4554" s="204">
        <v>148225.58499999999</v>
      </c>
      <c r="L4554" s="204">
        <v>153197.06299999999</v>
      </c>
    </row>
    <row r="4555" spans="1:12" x14ac:dyDescent="0.25">
      <c r="A4555" s="50" t="s">
        <v>2400</v>
      </c>
      <c r="B4555" s="50" t="s">
        <v>7239</v>
      </c>
      <c r="C4555" s="204">
        <v>178928.80499999999</v>
      </c>
      <c r="D4555" s="204">
        <v>191371.63399999999</v>
      </c>
      <c r="E4555" s="204">
        <v>218561.21599999999</v>
      </c>
      <c r="F4555" s="204">
        <v>250698.24799999999</v>
      </c>
      <c r="G4555" s="204">
        <v>282535.21999999997</v>
      </c>
      <c r="H4555" s="204">
        <v>226274.02499999999</v>
      </c>
      <c r="I4555" s="204">
        <v>300168.96299999999</v>
      </c>
      <c r="J4555" s="204">
        <v>364036.51799999998</v>
      </c>
      <c r="K4555" s="204">
        <v>374667.68099999998</v>
      </c>
      <c r="L4555" s="204">
        <v>440577.598</v>
      </c>
    </row>
    <row r="4556" spans="1:12" x14ac:dyDescent="0.25">
      <c r="A4556" s="50" t="s">
        <v>2960</v>
      </c>
      <c r="B4556" s="50" t="s">
        <v>7240</v>
      </c>
      <c r="C4556" s="204">
        <v>1254751.1059999999</v>
      </c>
      <c r="D4556" s="204">
        <v>1316329.753</v>
      </c>
      <c r="E4556" s="204">
        <v>1301048.818</v>
      </c>
      <c r="F4556" s="204">
        <v>845419.52800000005</v>
      </c>
      <c r="G4556" s="204">
        <v>979994.94200000004</v>
      </c>
      <c r="H4556" s="204">
        <v>735078.85699999996</v>
      </c>
      <c r="I4556" s="204">
        <v>1450106.412</v>
      </c>
      <c r="J4556" s="204">
        <v>1441161.632</v>
      </c>
      <c r="K4556" s="204">
        <v>752800.07700000005</v>
      </c>
      <c r="L4556" s="204">
        <v>811251.06799999997</v>
      </c>
    </row>
    <row r="4557" spans="1:12" x14ac:dyDescent="0.25">
      <c r="A4557" s="50" t="s">
        <v>1315</v>
      </c>
      <c r="B4557" s="50" t="s">
        <v>7241</v>
      </c>
      <c r="C4557" s="204">
        <v>189976.84</v>
      </c>
      <c r="D4557" s="204">
        <v>209269.11799999999</v>
      </c>
      <c r="E4557" s="204">
        <v>219496.77100000001</v>
      </c>
      <c r="F4557" s="204">
        <v>264292.23</v>
      </c>
      <c r="G4557" s="204">
        <v>472743.99800000002</v>
      </c>
      <c r="H4557" s="204">
        <v>519714.61800000002</v>
      </c>
      <c r="I4557" s="204">
        <v>628202</v>
      </c>
      <c r="J4557" s="204">
        <v>718007.72699999996</v>
      </c>
      <c r="K4557" s="204">
        <v>702042.46600000001</v>
      </c>
      <c r="L4557" s="204">
        <v>736347.35900000005</v>
      </c>
    </row>
    <row r="4558" spans="1:12" x14ac:dyDescent="0.25">
      <c r="A4558" s="50" t="s">
        <v>3342</v>
      </c>
      <c r="B4558" s="50" t="s">
        <v>7245</v>
      </c>
      <c r="C4558" s="204">
        <v>158027.372</v>
      </c>
      <c r="D4558" s="204">
        <v>159865.274</v>
      </c>
      <c r="E4558" s="204">
        <v>276513.33899999998</v>
      </c>
      <c r="F4558" s="204">
        <v>283042.52600000001</v>
      </c>
      <c r="G4558" s="204">
        <v>221707.06700000001</v>
      </c>
      <c r="H4558" s="204">
        <v>162425.18900000001</v>
      </c>
      <c r="I4558" s="204">
        <v>225267.15299999999</v>
      </c>
      <c r="J4558" s="204">
        <v>238623.77100000001</v>
      </c>
      <c r="K4558" s="204">
        <v>242975.56400000001</v>
      </c>
      <c r="L4558" s="204">
        <v>265305.022</v>
      </c>
    </row>
    <row r="4559" spans="1:12" x14ac:dyDescent="0.25">
      <c r="A4559" s="50" t="s">
        <v>3106</v>
      </c>
      <c r="B4559" s="50" t="s">
        <v>7246</v>
      </c>
      <c r="C4559" s="204">
        <v>63838.364000000001</v>
      </c>
      <c r="D4559" s="204">
        <v>85323.376999999993</v>
      </c>
      <c r="E4559" s="204">
        <v>76702.072</v>
      </c>
      <c r="F4559" s="204">
        <v>78357.752999999997</v>
      </c>
      <c r="G4559" s="204">
        <v>56287.084000000003</v>
      </c>
      <c r="H4559" s="204">
        <v>41890.483999999997</v>
      </c>
      <c r="I4559" s="204">
        <v>56568.760999999999</v>
      </c>
      <c r="J4559" s="204">
        <v>90394.823000000004</v>
      </c>
      <c r="K4559" s="204">
        <v>86040.183999999994</v>
      </c>
      <c r="L4559" s="204">
        <v>106514.719</v>
      </c>
    </row>
    <row r="4560" spans="1:12" x14ac:dyDescent="0.25">
      <c r="A4560" s="50" t="s">
        <v>4311</v>
      </c>
      <c r="B4560" s="50" t="s">
        <v>7251</v>
      </c>
      <c r="C4560" s="204">
        <v>76912.807000000001</v>
      </c>
      <c r="D4560" s="204">
        <v>88482.53</v>
      </c>
      <c r="E4560" s="204">
        <v>90966.89</v>
      </c>
      <c r="F4560" s="204">
        <v>132943.61300000001</v>
      </c>
      <c r="G4560" s="204">
        <v>101048.035</v>
      </c>
      <c r="H4560" s="204">
        <v>97963.448000000004</v>
      </c>
      <c r="I4560" s="204">
        <v>128548.73299999999</v>
      </c>
      <c r="J4560" s="204">
        <v>155702.103</v>
      </c>
      <c r="K4560" s="204">
        <v>150919.63800000001</v>
      </c>
      <c r="L4560" s="204">
        <v>150013.08600000001</v>
      </c>
    </row>
    <row r="4561" spans="1:12" x14ac:dyDescent="0.25">
      <c r="A4561" s="50" t="s">
        <v>2124</v>
      </c>
      <c r="B4561" s="50" t="s">
        <v>7254</v>
      </c>
      <c r="C4561" s="204">
        <v>161113.10500000001</v>
      </c>
      <c r="D4561" s="204">
        <v>156884.948</v>
      </c>
      <c r="E4561" s="204">
        <v>159541.489</v>
      </c>
      <c r="F4561" s="204">
        <v>135924.60999999999</v>
      </c>
      <c r="G4561" s="204">
        <v>141761.364</v>
      </c>
      <c r="H4561" s="204">
        <v>117097.39200000001</v>
      </c>
      <c r="I4561" s="204">
        <v>142317.788</v>
      </c>
      <c r="J4561" s="204">
        <v>173912.53099999999</v>
      </c>
      <c r="K4561" s="204">
        <v>128457.077</v>
      </c>
      <c r="L4561" s="204">
        <v>142700.26300000001</v>
      </c>
    </row>
    <row r="4562" spans="1:12" x14ac:dyDescent="0.25">
      <c r="A4562" s="50" t="s">
        <v>792</v>
      </c>
      <c r="B4562" s="50" t="s">
        <v>7256</v>
      </c>
      <c r="C4562" s="204">
        <v>2398799.9580000001</v>
      </c>
      <c r="D4562" s="204">
        <v>2545874.997</v>
      </c>
      <c r="E4562" s="204">
        <v>2735871.2850000001</v>
      </c>
      <c r="F4562" s="204">
        <v>3198658.199</v>
      </c>
      <c r="G4562" s="204">
        <v>3067534.2779999999</v>
      </c>
      <c r="H4562" s="204">
        <v>2401055.2450000001</v>
      </c>
      <c r="I4562" s="204">
        <v>2602032.9950000001</v>
      </c>
      <c r="J4562" s="204">
        <v>2904217.0389999999</v>
      </c>
      <c r="K4562" s="204">
        <v>2827764.8139999998</v>
      </c>
      <c r="L4562" s="204">
        <v>2937008.2990000001</v>
      </c>
    </row>
    <row r="4563" spans="1:12" x14ac:dyDescent="0.25">
      <c r="A4563" s="50" t="s">
        <v>2345</v>
      </c>
      <c r="B4563" s="50" t="s">
        <v>7257</v>
      </c>
      <c r="C4563" s="204">
        <v>2035886.1059999999</v>
      </c>
      <c r="D4563" s="204">
        <v>2290356.0260000001</v>
      </c>
      <c r="E4563" s="204">
        <v>2500335.7740000002</v>
      </c>
      <c r="F4563" s="204">
        <v>2948261.0789999999</v>
      </c>
      <c r="G4563" s="204">
        <v>2390092.5410000002</v>
      </c>
      <c r="H4563" s="204">
        <v>2038701.5079999999</v>
      </c>
      <c r="I4563" s="204">
        <v>2267701.9580000001</v>
      </c>
      <c r="J4563" s="204">
        <v>2453581.4580000001</v>
      </c>
      <c r="K4563" s="204">
        <v>2550626.7790000001</v>
      </c>
      <c r="L4563" s="204">
        <v>2788139.1209999998</v>
      </c>
    </row>
    <row r="4564" spans="1:12" x14ac:dyDescent="0.25">
      <c r="A4564" s="50" t="s">
        <v>1822</v>
      </c>
      <c r="B4564" s="50" t="s">
        <v>7258</v>
      </c>
      <c r="C4564" s="204">
        <v>150205.00200000001</v>
      </c>
      <c r="D4564" s="204">
        <v>170544.14499999999</v>
      </c>
      <c r="E4564" s="204">
        <v>179435.78599999999</v>
      </c>
      <c r="F4564" s="204">
        <v>215464.215</v>
      </c>
      <c r="G4564" s="204">
        <v>193852.495</v>
      </c>
      <c r="H4564" s="204">
        <v>213895.337</v>
      </c>
      <c r="I4564" s="204">
        <v>217109.58300000001</v>
      </c>
      <c r="J4564" s="204">
        <v>229340.5</v>
      </c>
      <c r="K4564" s="204">
        <v>269104.40000000002</v>
      </c>
      <c r="L4564" s="204">
        <v>277506.478</v>
      </c>
    </row>
    <row r="4565" spans="1:12" x14ac:dyDescent="0.25">
      <c r="A4565" s="50" t="s">
        <v>1031</v>
      </c>
      <c r="B4565" s="50" t="s">
        <v>7261</v>
      </c>
      <c r="C4565" s="204">
        <v>672715.72699999996</v>
      </c>
      <c r="D4565" s="204">
        <v>806280.83799999999</v>
      </c>
      <c r="E4565" s="204">
        <v>996846.04700000002</v>
      </c>
      <c r="F4565" s="204">
        <v>1220921.7209999999</v>
      </c>
      <c r="G4565" s="204">
        <v>1413431.2549999999</v>
      </c>
      <c r="H4565" s="204">
        <v>1310500.969</v>
      </c>
      <c r="I4565" s="204">
        <v>1589530.8640000001</v>
      </c>
      <c r="J4565" s="204">
        <v>1795329.2279999999</v>
      </c>
      <c r="K4565" s="204">
        <v>1634588.8870000001</v>
      </c>
      <c r="L4565" s="204">
        <v>1729064.7579999999</v>
      </c>
    </row>
    <row r="4566" spans="1:12" x14ac:dyDescent="0.25">
      <c r="A4566" s="50" t="s">
        <v>3797</v>
      </c>
      <c r="B4566" s="50" t="s">
        <v>7262</v>
      </c>
      <c r="C4566" s="204">
        <v>74888.034</v>
      </c>
      <c r="D4566" s="204">
        <v>66665.126999999993</v>
      </c>
      <c r="E4566" s="204">
        <v>76397.459000000003</v>
      </c>
      <c r="F4566" s="204">
        <v>99507.130999999994</v>
      </c>
      <c r="G4566" s="204">
        <v>99430.258000000002</v>
      </c>
      <c r="H4566" s="204">
        <v>62297.425000000003</v>
      </c>
      <c r="I4566" s="204">
        <v>59211.002</v>
      </c>
      <c r="J4566" s="204">
        <v>61988.000999999997</v>
      </c>
      <c r="K4566" s="204">
        <v>58852.396999999997</v>
      </c>
      <c r="L4566" s="204">
        <v>62235.499000000003</v>
      </c>
    </row>
    <row r="4567" spans="1:12" x14ac:dyDescent="0.25">
      <c r="A4567" s="50" t="s">
        <v>3468</v>
      </c>
      <c r="B4567" s="50" t="s">
        <v>7263</v>
      </c>
      <c r="C4567" s="204">
        <v>61505.385999999999</v>
      </c>
      <c r="D4567" s="204">
        <v>63706.317000000003</v>
      </c>
      <c r="E4567" s="204">
        <v>55378.773999999998</v>
      </c>
      <c r="F4567" s="204">
        <v>48946.767</v>
      </c>
      <c r="G4567" s="204">
        <v>186209.91699999999</v>
      </c>
      <c r="H4567" s="204">
        <v>68856.467999999993</v>
      </c>
      <c r="I4567" s="204">
        <v>67505.433999999994</v>
      </c>
      <c r="J4567" s="204">
        <v>123950.564</v>
      </c>
      <c r="K4567" s="204">
        <v>150041.62299999999</v>
      </c>
      <c r="L4567" s="204">
        <v>58222.103999999999</v>
      </c>
    </row>
    <row r="4568" spans="1:12" x14ac:dyDescent="0.25">
      <c r="A4568" s="50" t="s">
        <v>4312</v>
      </c>
      <c r="B4568" s="50" t="s">
        <v>7266</v>
      </c>
      <c r="C4568" s="204">
        <v>157689.39199999999</v>
      </c>
      <c r="D4568" s="204">
        <v>218173.36600000001</v>
      </c>
      <c r="E4568" s="204">
        <v>212938.41399999999</v>
      </c>
      <c r="F4568" s="204">
        <v>164860.48699999999</v>
      </c>
      <c r="G4568" s="204">
        <v>248441.16699999999</v>
      </c>
      <c r="H4568" s="204">
        <v>180456.432</v>
      </c>
      <c r="I4568" s="204">
        <v>183478.60399999999</v>
      </c>
      <c r="J4568" s="204">
        <v>153978.804</v>
      </c>
      <c r="K4568" s="204">
        <v>110188.091</v>
      </c>
      <c r="L4568" s="204">
        <v>109170.66800000001</v>
      </c>
    </row>
    <row r="4569" spans="1:12" x14ac:dyDescent="0.25">
      <c r="A4569" s="50" t="s">
        <v>3545</v>
      </c>
      <c r="B4569" s="50" t="s">
        <v>7271</v>
      </c>
      <c r="C4569" s="204">
        <v>409024.35100000002</v>
      </c>
      <c r="D4569" s="204">
        <v>461722.402</v>
      </c>
      <c r="E4569" s="204">
        <v>545195.64399999997</v>
      </c>
      <c r="F4569" s="204">
        <v>688646.63399999996</v>
      </c>
      <c r="G4569" s="204">
        <v>763137.03</v>
      </c>
      <c r="H4569" s="204">
        <v>624193.13899999997</v>
      </c>
      <c r="I4569" s="204">
        <v>694223.77300000004</v>
      </c>
      <c r="J4569" s="204">
        <v>687551.72</v>
      </c>
      <c r="K4569" s="204">
        <v>671071.804</v>
      </c>
      <c r="L4569" s="204">
        <v>726902.59199999995</v>
      </c>
    </row>
    <row r="4570" spans="1:12" x14ac:dyDescent="0.25">
      <c r="A4570" s="50" t="s">
        <v>3205</v>
      </c>
      <c r="B4570" s="50" t="s">
        <v>7272</v>
      </c>
      <c r="C4570" s="204">
        <v>62885.571000000004</v>
      </c>
      <c r="D4570" s="204">
        <v>60710.203000000001</v>
      </c>
      <c r="E4570" s="204">
        <v>72825.255999999994</v>
      </c>
      <c r="F4570" s="204">
        <v>96717.229000000007</v>
      </c>
      <c r="G4570" s="204">
        <v>136706.59</v>
      </c>
      <c r="H4570" s="204">
        <v>77398.447</v>
      </c>
      <c r="I4570" s="204">
        <v>80461.398000000001</v>
      </c>
      <c r="J4570" s="204">
        <v>62990.661</v>
      </c>
      <c r="K4570" s="204">
        <v>101330.41800000001</v>
      </c>
      <c r="L4570" s="204">
        <v>64222.012999999999</v>
      </c>
    </row>
    <row r="4571" spans="1:12" x14ac:dyDescent="0.25">
      <c r="A4571" s="50" t="s">
        <v>2861</v>
      </c>
      <c r="B4571" s="50" t="s">
        <v>7273</v>
      </c>
      <c r="C4571" s="204">
        <v>16667.934000000001</v>
      </c>
      <c r="D4571" s="204">
        <v>33533.913999999997</v>
      </c>
      <c r="E4571" s="204">
        <v>60004.059000000001</v>
      </c>
      <c r="F4571" s="204">
        <v>103821.85799999999</v>
      </c>
      <c r="G4571" s="204">
        <v>65009.677000000003</v>
      </c>
      <c r="H4571" s="204">
        <v>25335.233</v>
      </c>
      <c r="I4571" s="204">
        <v>22044.883999999998</v>
      </c>
      <c r="J4571" s="204">
        <v>14422.538</v>
      </c>
      <c r="K4571" s="204">
        <v>10995.548000000001</v>
      </c>
      <c r="L4571" s="204">
        <v>12222.764999999999</v>
      </c>
    </row>
    <row r="4572" spans="1:12" x14ac:dyDescent="0.25">
      <c r="A4572" s="50" t="s">
        <v>2749</v>
      </c>
      <c r="B4572" s="50" t="s">
        <v>7274</v>
      </c>
      <c r="C4572" s="204">
        <v>116138.049</v>
      </c>
      <c r="D4572" s="204">
        <v>109357.90300000001</v>
      </c>
      <c r="E4572" s="204">
        <v>150139.21799999999</v>
      </c>
      <c r="F4572" s="204">
        <v>160145.39799999999</v>
      </c>
      <c r="G4572" s="204">
        <v>198674.432</v>
      </c>
      <c r="H4572" s="204">
        <v>196139.16899999999</v>
      </c>
      <c r="I4572" s="204">
        <v>214023.383</v>
      </c>
      <c r="J4572" s="204">
        <v>175663.158</v>
      </c>
      <c r="K4572" s="204">
        <v>79748.604999999996</v>
      </c>
      <c r="L4572" s="204">
        <v>75191.316000000006</v>
      </c>
    </row>
    <row r="4573" spans="1:12" x14ac:dyDescent="0.25">
      <c r="A4573" s="50" t="s">
        <v>3278</v>
      </c>
      <c r="B4573" s="50" t="s">
        <v>7275</v>
      </c>
      <c r="C4573" s="204">
        <v>67036.153000000006</v>
      </c>
      <c r="D4573" s="204">
        <v>25752.562999999998</v>
      </c>
      <c r="E4573" s="204">
        <v>26737.66</v>
      </c>
      <c r="F4573" s="204">
        <v>24629.54</v>
      </c>
      <c r="G4573" s="204">
        <v>18961.968000000001</v>
      </c>
      <c r="H4573" s="204">
        <v>9939.5730000000003</v>
      </c>
      <c r="I4573" s="204">
        <v>14825.16</v>
      </c>
      <c r="J4573" s="204">
        <v>21230.33</v>
      </c>
      <c r="K4573" s="204">
        <v>17435.170999999998</v>
      </c>
      <c r="L4573" s="204">
        <v>16632.530999999999</v>
      </c>
    </row>
    <row r="4574" spans="1:12" x14ac:dyDescent="0.25">
      <c r="A4574" s="50" t="s">
        <v>3661</v>
      </c>
      <c r="B4574" s="50" t="s">
        <v>7276</v>
      </c>
      <c r="C4574" s="204">
        <v>60958.574000000001</v>
      </c>
      <c r="D4574" s="204">
        <v>42601.735999999997</v>
      </c>
      <c r="E4574" s="204">
        <v>38123.409</v>
      </c>
      <c r="F4574" s="204">
        <v>117903.61</v>
      </c>
      <c r="G4574" s="204">
        <v>100198.239</v>
      </c>
      <c r="H4574" s="204">
        <v>90741.275999999998</v>
      </c>
      <c r="I4574" s="204">
        <v>39730.375999999997</v>
      </c>
      <c r="J4574" s="204">
        <v>46342.593999999997</v>
      </c>
      <c r="K4574" s="204">
        <v>54276.654000000002</v>
      </c>
      <c r="L4574" s="204">
        <v>55171.860999999997</v>
      </c>
    </row>
    <row r="4575" spans="1:12" x14ac:dyDescent="0.25">
      <c r="A4575" s="50" t="s">
        <v>4313</v>
      </c>
      <c r="B4575" s="50" t="s">
        <v>7277</v>
      </c>
      <c r="C4575" s="204">
        <v>11740.654</v>
      </c>
      <c r="D4575" s="204">
        <v>16528.601999999999</v>
      </c>
      <c r="E4575" s="204">
        <v>22366.291000000001</v>
      </c>
      <c r="F4575" s="204">
        <v>833.25099999999998</v>
      </c>
      <c r="G4575" s="204">
        <v>840.76300000000003</v>
      </c>
      <c r="H4575" s="204">
        <v>9.4749999999999996</v>
      </c>
      <c r="I4575" s="204">
        <v>0.89600000000000002</v>
      </c>
      <c r="J4575" s="204"/>
      <c r="K4575" s="204">
        <v>75.858999999999995</v>
      </c>
      <c r="L4575" s="204"/>
    </row>
    <row r="4576" spans="1:12" x14ac:dyDescent="0.25">
      <c r="A4576" s="50" t="s">
        <v>3827</v>
      </c>
      <c r="B4576" s="50" t="s">
        <v>7283</v>
      </c>
      <c r="C4576" s="204">
        <v>23038.438999999998</v>
      </c>
      <c r="D4576" s="204">
        <v>27695.857</v>
      </c>
      <c r="E4576" s="204">
        <v>27406.392</v>
      </c>
      <c r="F4576" s="204">
        <v>18494.375</v>
      </c>
      <c r="G4576" s="204">
        <v>20554.161</v>
      </c>
      <c r="H4576" s="204">
        <v>18309.469000000001</v>
      </c>
      <c r="I4576" s="204">
        <v>18756.87</v>
      </c>
      <c r="J4576" s="204">
        <v>14319.254999999999</v>
      </c>
      <c r="K4576" s="204">
        <v>11818.105</v>
      </c>
      <c r="L4576" s="204">
        <v>19964.066999999999</v>
      </c>
    </row>
    <row r="4577" spans="1:12" x14ac:dyDescent="0.25">
      <c r="A4577" s="50" t="s">
        <v>3458</v>
      </c>
      <c r="B4577" s="50" t="s">
        <v>7284</v>
      </c>
      <c r="C4577" s="204">
        <v>102894.099</v>
      </c>
      <c r="D4577" s="204">
        <v>122172.586</v>
      </c>
      <c r="E4577" s="204">
        <v>139841.78200000001</v>
      </c>
      <c r="F4577" s="204">
        <v>158223.81599999999</v>
      </c>
      <c r="G4577" s="204">
        <v>186621.092</v>
      </c>
      <c r="H4577" s="204">
        <v>179548.04399999999</v>
      </c>
      <c r="I4577" s="204">
        <v>198967.03599999999</v>
      </c>
      <c r="J4577" s="204">
        <v>212086.31400000001</v>
      </c>
      <c r="K4577" s="204">
        <v>205444.755</v>
      </c>
      <c r="L4577" s="204">
        <v>229269.79699999999</v>
      </c>
    </row>
    <row r="4578" spans="1:12" x14ac:dyDescent="0.25">
      <c r="A4578" s="50" t="s">
        <v>1976</v>
      </c>
      <c r="B4578" s="50" t="s">
        <v>7290</v>
      </c>
      <c r="C4578" s="204">
        <v>747902.37899999996</v>
      </c>
      <c r="D4578" s="204">
        <v>725440.04</v>
      </c>
      <c r="E4578" s="204">
        <v>783343</v>
      </c>
      <c r="F4578" s="204">
        <v>784832.72199999995</v>
      </c>
      <c r="G4578" s="204">
        <v>802169.52099999995</v>
      </c>
      <c r="H4578" s="204">
        <v>675987.44900000002</v>
      </c>
      <c r="I4578" s="204">
        <v>729816.58200000005</v>
      </c>
      <c r="J4578" s="204">
        <v>761089.022</v>
      </c>
      <c r="K4578" s="204">
        <v>726486.33799999999</v>
      </c>
      <c r="L4578" s="204">
        <v>779448.26800000004</v>
      </c>
    </row>
    <row r="4579" spans="1:12" x14ac:dyDescent="0.25">
      <c r="A4579" s="50" t="s">
        <v>3366</v>
      </c>
      <c r="B4579" s="50" t="s">
        <v>7294</v>
      </c>
      <c r="C4579" s="204">
        <v>22618.221000000001</v>
      </c>
      <c r="D4579" s="204">
        <v>23101.945</v>
      </c>
      <c r="E4579" s="204">
        <v>32747.339</v>
      </c>
      <c r="F4579" s="204">
        <v>34370.360999999997</v>
      </c>
      <c r="G4579" s="204">
        <v>35267.273999999998</v>
      </c>
      <c r="H4579" s="204">
        <v>27847.516</v>
      </c>
      <c r="I4579" s="204">
        <v>25936.919000000002</v>
      </c>
      <c r="J4579" s="204">
        <v>29292.620999999999</v>
      </c>
      <c r="K4579" s="204">
        <v>24875.126</v>
      </c>
      <c r="L4579" s="204">
        <v>21885.949000000001</v>
      </c>
    </row>
    <row r="4580" spans="1:12" x14ac:dyDescent="0.25">
      <c r="A4580" s="50" t="s">
        <v>3620</v>
      </c>
      <c r="B4580" s="50" t="s">
        <v>7295</v>
      </c>
      <c r="C4580" s="204">
        <v>129175.02499999999</v>
      </c>
      <c r="D4580" s="204">
        <v>136498.23000000001</v>
      </c>
      <c r="E4580" s="204">
        <v>116816.289</v>
      </c>
      <c r="F4580" s="204">
        <v>122533.06299999999</v>
      </c>
      <c r="G4580" s="204">
        <v>114062.232</v>
      </c>
      <c r="H4580" s="204">
        <v>82177.767999999996</v>
      </c>
      <c r="I4580" s="204">
        <v>83764.67</v>
      </c>
      <c r="J4580" s="204">
        <v>86959.021999999997</v>
      </c>
      <c r="K4580" s="204">
        <v>99735.650999999998</v>
      </c>
      <c r="L4580" s="204">
        <v>139949.516</v>
      </c>
    </row>
    <row r="4581" spans="1:12" x14ac:dyDescent="0.25">
      <c r="A4581" s="50" t="s">
        <v>2760</v>
      </c>
      <c r="B4581" s="50" t="s">
        <v>7296</v>
      </c>
      <c r="C4581" s="204">
        <v>198028.97</v>
      </c>
      <c r="D4581" s="204">
        <v>271403.79200000002</v>
      </c>
      <c r="E4581" s="204">
        <v>387721.29</v>
      </c>
      <c r="F4581" s="204">
        <v>381645.58</v>
      </c>
      <c r="G4581" s="204">
        <v>380618.71299999999</v>
      </c>
      <c r="H4581" s="204">
        <v>255932.201</v>
      </c>
      <c r="I4581" s="204">
        <v>283927.81699999998</v>
      </c>
      <c r="J4581" s="204">
        <v>320222.55699999997</v>
      </c>
      <c r="K4581" s="204">
        <v>302590.21500000003</v>
      </c>
      <c r="L4581" s="204">
        <v>307342.04599999997</v>
      </c>
    </row>
    <row r="4582" spans="1:12" x14ac:dyDescent="0.25">
      <c r="A4582" s="50" t="s">
        <v>3767</v>
      </c>
      <c r="B4582" s="50" t="s">
        <v>7297</v>
      </c>
      <c r="C4582" s="204">
        <v>954227.95799999998</v>
      </c>
      <c r="D4582" s="204">
        <v>1190752.3740000001</v>
      </c>
      <c r="E4582" s="204">
        <v>1619666.1610000001</v>
      </c>
      <c r="F4582" s="204">
        <v>1982277.0970000001</v>
      </c>
      <c r="G4582" s="204">
        <v>1831271.2069999999</v>
      </c>
      <c r="H4582" s="204">
        <v>1258978.679</v>
      </c>
      <c r="I4582" s="204">
        <v>1359159.3</v>
      </c>
      <c r="J4582" s="204">
        <v>1440333.537</v>
      </c>
      <c r="K4582" s="204">
        <v>1488074.58</v>
      </c>
      <c r="L4582" s="204">
        <v>1557562.6740000001</v>
      </c>
    </row>
    <row r="4583" spans="1:12" x14ac:dyDescent="0.25">
      <c r="A4583" s="50" t="s">
        <v>3451</v>
      </c>
      <c r="B4583" s="50" t="s">
        <v>7298</v>
      </c>
      <c r="C4583" s="204">
        <v>173381.45499999999</v>
      </c>
      <c r="D4583" s="204">
        <v>247558.52799999999</v>
      </c>
      <c r="E4583" s="204">
        <v>263811.91600000003</v>
      </c>
      <c r="F4583" s="204">
        <v>223788.973</v>
      </c>
      <c r="G4583" s="204">
        <v>218549.573</v>
      </c>
      <c r="H4583" s="204">
        <v>151576.26699999999</v>
      </c>
      <c r="I4583" s="204">
        <v>158125.095</v>
      </c>
      <c r="J4583" s="204">
        <v>152538.03599999999</v>
      </c>
      <c r="K4583" s="204">
        <v>155701.97700000001</v>
      </c>
      <c r="L4583" s="204">
        <v>179732.715</v>
      </c>
    </row>
    <row r="4584" spans="1:12" x14ac:dyDescent="0.25">
      <c r="A4584" s="50" t="s">
        <v>1546</v>
      </c>
      <c r="B4584" s="50" t="s">
        <v>7301</v>
      </c>
      <c r="C4584" s="204">
        <v>194219.995</v>
      </c>
      <c r="D4584" s="204">
        <v>235783.12599999999</v>
      </c>
      <c r="E4584" s="204">
        <v>243152.83199999999</v>
      </c>
      <c r="F4584" s="204">
        <v>296546.103</v>
      </c>
      <c r="G4584" s="204">
        <v>336408.74900000001</v>
      </c>
      <c r="H4584" s="204">
        <v>309915.00400000002</v>
      </c>
      <c r="I4584" s="204">
        <v>345424.24</v>
      </c>
      <c r="J4584" s="204">
        <v>392912.26899999997</v>
      </c>
      <c r="K4584" s="204">
        <v>360832.76199999999</v>
      </c>
      <c r="L4584" s="204">
        <v>376579.413</v>
      </c>
    </row>
    <row r="4585" spans="1:12" x14ac:dyDescent="0.25">
      <c r="A4585" s="50" t="s">
        <v>2142</v>
      </c>
      <c r="B4585" s="50" t="s">
        <v>7302</v>
      </c>
      <c r="C4585" s="204">
        <v>906817.25199999998</v>
      </c>
      <c r="D4585" s="204">
        <v>1149370.6029999999</v>
      </c>
      <c r="E4585" s="204">
        <v>1108950.4979999999</v>
      </c>
      <c r="F4585" s="204">
        <v>1239016.193</v>
      </c>
      <c r="G4585" s="204">
        <v>1379371.986</v>
      </c>
      <c r="H4585" s="204">
        <v>1061132.345</v>
      </c>
      <c r="I4585" s="204">
        <v>1319230.0889999999</v>
      </c>
      <c r="J4585" s="204">
        <v>1617384.9650000001</v>
      </c>
      <c r="K4585" s="204">
        <v>1486830.9469999999</v>
      </c>
      <c r="L4585" s="204">
        <v>1417623.8970000001</v>
      </c>
    </row>
    <row r="4586" spans="1:12" x14ac:dyDescent="0.25">
      <c r="A4586" s="50" t="s">
        <v>4010</v>
      </c>
      <c r="B4586" s="50" t="s">
        <v>7308</v>
      </c>
      <c r="C4586" s="204">
        <v>89403.558999999994</v>
      </c>
      <c r="D4586" s="204">
        <v>88872.297000000006</v>
      </c>
      <c r="E4586" s="204">
        <v>95476.535999999993</v>
      </c>
      <c r="F4586" s="204">
        <v>104791.886</v>
      </c>
      <c r="G4586" s="204">
        <v>111906.86500000001</v>
      </c>
      <c r="H4586" s="204">
        <v>163855.144</v>
      </c>
      <c r="I4586" s="204">
        <v>153437.391</v>
      </c>
      <c r="J4586" s="204">
        <v>159741.32399999999</v>
      </c>
      <c r="K4586" s="204">
        <v>126524.883</v>
      </c>
      <c r="L4586" s="204">
        <v>306970.79300000001</v>
      </c>
    </row>
    <row r="4587" spans="1:12" x14ac:dyDescent="0.25">
      <c r="A4587" s="50" t="s">
        <v>10174</v>
      </c>
      <c r="B4587" s="50" t="s">
        <v>10175</v>
      </c>
      <c r="C4587" s="204">
        <v>133.708</v>
      </c>
      <c r="D4587" s="204">
        <v>7.8E-2</v>
      </c>
      <c r="E4587" s="204">
        <v>931.93799999999999</v>
      </c>
      <c r="F4587" s="204">
        <v>571.78800000000001</v>
      </c>
      <c r="G4587" s="204">
        <v>8.266</v>
      </c>
      <c r="H4587" s="204">
        <v>2.5000000000000001E-2</v>
      </c>
      <c r="I4587" s="204"/>
      <c r="J4587" s="204"/>
      <c r="K4587" s="204"/>
      <c r="L4587" s="204"/>
    </row>
    <row r="4588" spans="1:12" x14ac:dyDescent="0.25">
      <c r="A4588" s="50" t="s">
        <v>10176</v>
      </c>
      <c r="B4588" s="50" t="s">
        <v>10177</v>
      </c>
      <c r="C4588" s="204">
        <v>55737.15</v>
      </c>
      <c r="D4588" s="204">
        <v>61390.042000000001</v>
      </c>
      <c r="E4588" s="204">
        <v>62634.438999999998</v>
      </c>
      <c r="F4588" s="204">
        <v>74903.740999999995</v>
      </c>
      <c r="G4588" s="204">
        <v>96925.26</v>
      </c>
      <c r="H4588" s="204">
        <v>60454.082999999999</v>
      </c>
      <c r="I4588" s="204">
        <v>57895.847999999998</v>
      </c>
      <c r="J4588" s="204">
        <v>80927.307000000001</v>
      </c>
      <c r="K4588" s="204">
        <v>86698.936000000002</v>
      </c>
      <c r="L4588" s="204">
        <v>93076.596999999994</v>
      </c>
    </row>
    <row r="4589" spans="1:12" x14ac:dyDescent="0.25">
      <c r="A4589" s="50" t="s">
        <v>2235</v>
      </c>
      <c r="B4589" s="50" t="s">
        <v>7311</v>
      </c>
      <c r="C4589" s="204">
        <v>256673.00099999999</v>
      </c>
      <c r="D4589" s="204">
        <v>306857.57500000001</v>
      </c>
      <c r="E4589" s="204">
        <v>322915.93900000001</v>
      </c>
      <c r="F4589" s="204">
        <v>380649.446</v>
      </c>
      <c r="G4589" s="204">
        <v>401615.22100000002</v>
      </c>
      <c r="H4589" s="204">
        <v>345249.24900000001</v>
      </c>
      <c r="I4589" s="204">
        <v>446257.228</v>
      </c>
      <c r="J4589" s="204">
        <v>550234.81700000004</v>
      </c>
      <c r="K4589" s="204">
        <v>582254.40800000005</v>
      </c>
      <c r="L4589" s="204">
        <v>589995.87100000004</v>
      </c>
    </row>
    <row r="4590" spans="1:12" x14ac:dyDescent="0.25">
      <c r="A4590" s="50" t="s">
        <v>2162</v>
      </c>
      <c r="B4590" s="50" t="s">
        <v>7317</v>
      </c>
      <c r="C4590" s="204">
        <v>286980.788</v>
      </c>
      <c r="D4590" s="204">
        <v>288548.446</v>
      </c>
      <c r="E4590" s="204">
        <v>290357.022</v>
      </c>
      <c r="F4590" s="204">
        <v>345298.67200000002</v>
      </c>
      <c r="G4590" s="204">
        <v>403575.59899999999</v>
      </c>
      <c r="H4590" s="204">
        <v>330592.53999999998</v>
      </c>
      <c r="I4590" s="204">
        <v>398716.19099999999</v>
      </c>
      <c r="J4590" s="204">
        <v>455017.91800000001</v>
      </c>
      <c r="K4590" s="204">
        <v>476093.17300000001</v>
      </c>
      <c r="L4590" s="204">
        <v>468833.16499999998</v>
      </c>
    </row>
    <row r="4591" spans="1:12" x14ac:dyDescent="0.25">
      <c r="A4591" s="50" t="s">
        <v>1449</v>
      </c>
      <c r="B4591" s="50" t="s">
        <v>7318</v>
      </c>
      <c r="C4591" s="204">
        <v>259689.005</v>
      </c>
      <c r="D4591" s="204">
        <v>319078.60800000001</v>
      </c>
      <c r="E4591" s="204">
        <v>368834.26699999999</v>
      </c>
      <c r="F4591" s="204">
        <v>505525.21600000001</v>
      </c>
      <c r="G4591" s="204">
        <v>567020.78700000001</v>
      </c>
      <c r="H4591" s="204">
        <v>411789.52100000001</v>
      </c>
      <c r="I4591" s="204">
        <v>411255.54700000002</v>
      </c>
      <c r="J4591" s="204">
        <v>411336.20500000002</v>
      </c>
      <c r="K4591" s="204">
        <v>384067.99400000001</v>
      </c>
      <c r="L4591" s="204">
        <v>386481.99400000001</v>
      </c>
    </row>
    <row r="4592" spans="1:12" x14ac:dyDescent="0.25">
      <c r="A4592" s="50" t="s">
        <v>3522</v>
      </c>
      <c r="B4592" s="50" t="s">
        <v>7319</v>
      </c>
      <c r="C4592" s="204">
        <v>157204.5</v>
      </c>
      <c r="D4592" s="204">
        <v>187432.51</v>
      </c>
      <c r="E4592" s="204">
        <v>186940.285</v>
      </c>
      <c r="F4592" s="204">
        <v>170689.44</v>
      </c>
      <c r="G4592" s="204">
        <v>175839.424</v>
      </c>
      <c r="H4592" s="204">
        <v>143615.23000000001</v>
      </c>
      <c r="I4592" s="204">
        <v>195546.31400000001</v>
      </c>
      <c r="J4592" s="204">
        <v>223907.935</v>
      </c>
      <c r="K4592" s="204">
        <v>215507.36900000001</v>
      </c>
      <c r="L4592" s="204">
        <v>221351.96799999999</v>
      </c>
    </row>
    <row r="4593" spans="1:12" x14ac:dyDescent="0.25">
      <c r="A4593" s="50" t="s">
        <v>3145</v>
      </c>
      <c r="B4593" s="50" t="s">
        <v>7321</v>
      </c>
      <c r="C4593" s="204">
        <v>151518.68900000001</v>
      </c>
      <c r="D4593" s="204">
        <v>163147.60999999999</v>
      </c>
      <c r="E4593" s="204">
        <v>180804.65400000001</v>
      </c>
      <c r="F4593" s="204">
        <v>183425.304</v>
      </c>
      <c r="G4593" s="204">
        <v>232058.117</v>
      </c>
      <c r="H4593" s="204">
        <v>192112.07199999999</v>
      </c>
      <c r="I4593" s="204">
        <v>250163.11900000001</v>
      </c>
      <c r="J4593" s="204">
        <v>306309.027</v>
      </c>
      <c r="K4593" s="204">
        <v>290533.99900000001</v>
      </c>
      <c r="L4593" s="204">
        <v>274137.85700000002</v>
      </c>
    </row>
    <row r="4594" spans="1:12" x14ac:dyDescent="0.25">
      <c r="A4594" s="50" t="s">
        <v>2421</v>
      </c>
      <c r="B4594" s="50" t="s">
        <v>7323</v>
      </c>
      <c r="C4594" s="204">
        <v>341459.04</v>
      </c>
      <c r="D4594" s="204">
        <v>342879.58299999998</v>
      </c>
      <c r="E4594" s="204">
        <v>351705.79100000003</v>
      </c>
      <c r="F4594" s="204">
        <v>365855.81699999998</v>
      </c>
      <c r="G4594" s="204">
        <v>362908.01299999998</v>
      </c>
      <c r="H4594" s="204">
        <v>305578.90000000002</v>
      </c>
      <c r="I4594" s="204">
        <v>403877.80900000001</v>
      </c>
      <c r="J4594" s="204">
        <v>499830.81099999999</v>
      </c>
      <c r="K4594" s="204">
        <v>427124.03899999999</v>
      </c>
      <c r="L4594" s="204">
        <v>417244.408</v>
      </c>
    </row>
    <row r="4595" spans="1:12" x14ac:dyDescent="0.25">
      <c r="A4595" s="50" t="s">
        <v>2462</v>
      </c>
      <c r="B4595" s="50" t="s">
        <v>7324</v>
      </c>
      <c r="C4595" s="204">
        <v>162538.356</v>
      </c>
      <c r="D4595" s="204">
        <v>180246.55499999999</v>
      </c>
      <c r="E4595" s="204">
        <v>168613.48300000001</v>
      </c>
      <c r="F4595" s="204">
        <v>203601.962</v>
      </c>
      <c r="G4595" s="204">
        <v>247478.78400000001</v>
      </c>
      <c r="H4595" s="204">
        <v>184064.96</v>
      </c>
      <c r="I4595" s="204">
        <v>240129.848</v>
      </c>
      <c r="J4595" s="204">
        <v>229849.82800000001</v>
      </c>
      <c r="K4595" s="204">
        <v>163947.77600000001</v>
      </c>
      <c r="L4595" s="204">
        <v>202788.522</v>
      </c>
    </row>
    <row r="4596" spans="1:12" x14ac:dyDescent="0.25">
      <c r="A4596" s="50" t="s">
        <v>3116</v>
      </c>
      <c r="B4596" s="50" t="s">
        <v>7325</v>
      </c>
      <c r="C4596" s="204">
        <v>436438.39299999998</v>
      </c>
      <c r="D4596" s="204">
        <v>433461.598</v>
      </c>
      <c r="E4596" s="204">
        <v>412631.02399999998</v>
      </c>
      <c r="F4596" s="204">
        <v>385663.52299999999</v>
      </c>
      <c r="G4596" s="204">
        <v>379281.38199999998</v>
      </c>
      <c r="H4596" s="204">
        <v>310119.71500000003</v>
      </c>
      <c r="I4596" s="204">
        <v>357786.54100000003</v>
      </c>
      <c r="J4596" s="204">
        <v>433402.25900000002</v>
      </c>
      <c r="K4596" s="204">
        <v>410721.21899999998</v>
      </c>
      <c r="L4596" s="204">
        <v>430093.48700000002</v>
      </c>
    </row>
    <row r="4597" spans="1:12" x14ac:dyDescent="0.25">
      <c r="A4597" s="50" t="s">
        <v>1485</v>
      </c>
      <c r="B4597" s="50" t="s">
        <v>7327</v>
      </c>
      <c r="C4597" s="204">
        <v>407329.75199999998</v>
      </c>
      <c r="D4597" s="204">
        <v>406167.31300000002</v>
      </c>
      <c r="E4597" s="204">
        <v>398272.49599999998</v>
      </c>
      <c r="F4597" s="204">
        <v>414934.04499999998</v>
      </c>
      <c r="G4597" s="204">
        <v>471114.30200000003</v>
      </c>
      <c r="H4597" s="204">
        <v>400189.30800000002</v>
      </c>
      <c r="I4597" s="204">
        <v>453801.071</v>
      </c>
      <c r="J4597" s="204">
        <v>656188.69099999999</v>
      </c>
      <c r="K4597" s="204">
        <v>620492.12699999998</v>
      </c>
      <c r="L4597" s="204">
        <v>613155.69099999999</v>
      </c>
    </row>
    <row r="4598" spans="1:12" x14ac:dyDescent="0.25">
      <c r="A4598" s="50" t="s">
        <v>2608</v>
      </c>
      <c r="B4598" s="50" t="s">
        <v>7329</v>
      </c>
      <c r="C4598" s="204">
        <v>108379.253</v>
      </c>
      <c r="D4598" s="204">
        <v>126031.08100000001</v>
      </c>
      <c r="E4598" s="204">
        <v>129062.44899999999</v>
      </c>
      <c r="F4598" s="204">
        <v>157270.462</v>
      </c>
      <c r="G4598" s="204">
        <v>160164.4</v>
      </c>
      <c r="H4598" s="204">
        <v>123097.215</v>
      </c>
      <c r="I4598" s="204">
        <v>150504.63200000001</v>
      </c>
      <c r="J4598" s="204">
        <v>159890.44099999999</v>
      </c>
      <c r="K4598" s="204">
        <v>137331.73300000001</v>
      </c>
      <c r="L4598" s="204">
        <v>140111.04199999999</v>
      </c>
    </row>
    <row r="4599" spans="1:12" x14ac:dyDescent="0.25">
      <c r="A4599" s="50" t="s">
        <v>10178</v>
      </c>
      <c r="B4599" s="50" t="s">
        <v>10179</v>
      </c>
      <c r="C4599" s="204">
        <v>236061.13200000001</v>
      </c>
      <c r="D4599" s="204">
        <v>221528.94399999999</v>
      </c>
      <c r="E4599" s="204">
        <v>233047.701</v>
      </c>
      <c r="F4599" s="204">
        <v>259170.41800000001</v>
      </c>
      <c r="G4599" s="204">
        <v>237553.64300000001</v>
      </c>
      <c r="H4599" s="204">
        <v>189206.984</v>
      </c>
      <c r="I4599" s="204">
        <v>204838.43</v>
      </c>
      <c r="J4599" s="204">
        <v>250722.67600000001</v>
      </c>
      <c r="K4599" s="204">
        <v>223019.50200000001</v>
      </c>
      <c r="L4599" s="204">
        <v>232219.549</v>
      </c>
    </row>
    <row r="4600" spans="1:12" x14ac:dyDescent="0.25">
      <c r="A4600" s="50" t="s">
        <v>10180</v>
      </c>
      <c r="B4600" s="50" t="s">
        <v>10181</v>
      </c>
      <c r="C4600" s="204">
        <v>1738808.0260000001</v>
      </c>
      <c r="D4600" s="204">
        <v>1764423.8259999999</v>
      </c>
      <c r="E4600" s="204">
        <v>1833616.16</v>
      </c>
      <c r="F4600" s="204">
        <v>2006044.0090000001</v>
      </c>
      <c r="G4600" s="204">
        <v>2105597.4879999999</v>
      </c>
      <c r="H4600" s="204">
        <v>1786478.2709999999</v>
      </c>
      <c r="I4600" s="204">
        <v>2213168.8810000001</v>
      </c>
      <c r="J4600" s="204">
        <v>2693307.5</v>
      </c>
      <c r="K4600" s="204">
        <v>2762608.34</v>
      </c>
      <c r="L4600" s="204">
        <v>2999452.534</v>
      </c>
    </row>
    <row r="4601" spans="1:12" x14ac:dyDescent="0.25">
      <c r="A4601" s="50" t="s">
        <v>10182</v>
      </c>
      <c r="B4601" s="50" t="s">
        <v>10183</v>
      </c>
      <c r="C4601" s="204">
        <v>3050738.4449999998</v>
      </c>
      <c r="D4601" s="204">
        <v>3101929.8840000001</v>
      </c>
      <c r="E4601" s="204">
        <v>3430440.162</v>
      </c>
      <c r="F4601" s="204">
        <v>4117108.8080000002</v>
      </c>
      <c r="G4601" s="204">
        <v>4524743.9529999997</v>
      </c>
      <c r="H4601" s="204">
        <v>4394140.7529999996</v>
      </c>
      <c r="I4601" s="204">
        <v>5858784.159</v>
      </c>
      <c r="J4601" s="204">
        <v>7285699.5750000002</v>
      </c>
      <c r="K4601" s="204">
        <v>7850281.102</v>
      </c>
      <c r="L4601" s="204">
        <v>8759615.8430000003</v>
      </c>
    </row>
    <row r="4602" spans="1:12" x14ac:dyDescent="0.25">
      <c r="A4602" s="50" t="s">
        <v>10184</v>
      </c>
      <c r="B4602" s="50" t="s">
        <v>10185</v>
      </c>
      <c r="C4602" s="204">
        <v>521515.21899999998</v>
      </c>
      <c r="D4602" s="204">
        <v>506233.533</v>
      </c>
      <c r="E4602" s="204">
        <v>556435.99399999995</v>
      </c>
      <c r="F4602" s="204">
        <v>588948.29399999999</v>
      </c>
      <c r="G4602" s="204">
        <v>642499.22400000005</v>
      </c>
      <c r="H4602" s="204">
        <v>562649.11800000002</v>
      </c>
      <c r="I4602" s="204">
        <v>614832.32700000005</v>
      </c>
      <c r="J4602" s="204">
        <v>696576.05299999996</v>
      </c>
      <c r="K4602" s="204">
        <v>597199.20799999998</v>
      </c>
      <c r="L4602" s="204">
        <v>679708.91700000002</v>
      </c>
    </row>
    <row r="4603" spans="1:12" x14ac:dyDescent="0.25">
      <c r="A4603" s="50" t="s">
        <v>4404</v>
      </c>
      <c r="B4603" s="50" t="s">
        <v>7352</v>
      </c>
      <c r="C4603" s="204">
        <v>88468.304000000004</v>
      </c>
      <c r="D4603" s="204">
        <v>91463.245999999999</v>
      </c>
      <c r="E4603" s="204">
        <v>84773.074999999997</v>
      </c>
      <c r="F4603" s="204">
        <v>53127.777000000002</v>
      </c>
      <c r="G4603" s="204">
        <v>56928.302000000003</v>
      </c>
      <c r="H4603" s="204">
        <v>26500.851999999999</v>
      </c>
      <c r="I4603" s="204">
        <v>6.8730000000000002</v>
      </c>
      <c r="J4603" s="204">
        <v>44.540999999999997</v>
      </c>
      <c r="K4603" s="204">
        <v>279.39</v>
      </c>
      <c r="L4603" s="204">
        <v>204.012</v>
      </c>
    </row>
    <row r="4604" spans="1:12" x14ac:dyDescent="0.25">
      <c r="A4604" s="50" t="s">
        <v>1728</v>
      </c>
      <c r="B4604" s="50" t="s">
        <v>7353</v>
      </c>
      <c r="C4604" s="204">
        <v>206842.386</v>
      </c>
      <c r="D4604" s="204">
        <v>205971.12599999999</v>
      </c>
      <c r="E4604" s="204">
        <v>336007.55200000003</v>
      </c>
      <c r="F4604" s="204">
        <v>501848.65299999999</v>
      </c>
      <c r="G4604" s="204">
        <v>610497.098</v>
      </c>
      <c r="H4604" s="204">
        <v>546913.04599999997</v>
      </c>
      <c r="I4604" s="204">
        <v>559169.08299999998</v>
      </c>
      <c r="J4604" s="204">
        <v>666545.77599999995</v>
      </c>
      <c r="K4604" s="204">
        <v>622905.21299999999</v>
      </c>
      <c r="L4604" s="204">
        <v>696405.78300000005</v>
      </c>
    </row>
    <row r="4605" spans="1:12" x14ac:dyDescent="0.25">
      <c r="A4605" s="50" t="s">
        <v>3507</v>
      </c>
      <c r="B4605" s="50" t="s">
        <v>7356</v>
      </c>
      <c r="C4605" s="204">
        <v>114099.64200000001</v>
      </c>
      <c r="D4605" s="204">
        <v>123207.855</v>
      </c>
      <c r="E4605" s="204">
        <v>128830.78200000001</v>
      </c>
      <c r="F4605" s="204">
        <v>151731.79800000001</v>
      </c>
      <c r="G4605" s="204">
        <v>212436.61300000001</v>
      </c>
      <c r="H4605" s="204">
        <v>180122.81899999999</v>
      </c>
      <c r="I4605" s="204">
        <v>208522.21900000001</v>
      </c>
      <c r="J4605" s="204">
        <v>232791.247</v>
      </c>
      <c r="K4605" s="204">
        <v>179374.402</v>
      </c>
      <c r="L4605" s="204">
        <v>182634.25200000001</v>
      </c>
    </row>
    <row r="4606" spans="1:12" x14ac:dyDescent="0.25">
      <c r="A4606" s="50" t="s">
        <v>2402</v>
      </c>
      <c r="B4606" s="50" t="s">
        <v>7358</v>
      </c>
      <c r="C4606" s="204">
        <v>447786.86200000002</v>
      </c>
      <c r="D4606" s="204">
        <v>495154.174</v>
      </c>
      <c r="E4606" s="204">
        <v>527457.30799999996</v>
      </c>
      <c r="F4606" s="204">
        <v>569550.93299999996</v>
      </c>
      <c r="G4606" s="204">
        <v>659653.41500000004</v>
      </c>
      <c r="H4606" s="204">
        <v>666011.77500000002</v>
      </c>
      <c r="I4606" s="204">
        <v>811922.25100000005</v>
      </c>
      <c r="J4606" s="204">
        <v>1138776.996</v>
      </c>
      <c r="K4606" s="204">
        <v>996311.51</v>
      </c>
      <c r="L4606" s="204">
        <v>995766.196</v>
      </c>
    </row>
    <row r="4607" spans="1:12" x14ac:dyDescent="0.25">
      <c r="A4607" s="50" t="s">
        <v>2335</v>
      </c>
      <c r="B4607" s="50" t="s">
        <v>7359</v>
      </c>
      <c r="C4607" s="204">
        <v>146763.62</v>
      </c>
      <c r="D4607" s="204">
        <v>160003.79300000001</v>
      </c>
      <c r="E4607" s="204">
        <v>201193.22099999999</v>
      </c>
      <c r="F4607" s="204">
        <v>159106.45000000001</v>
      </c>
      <c r="G4607" s="204">
        <v>179097.99799999999</v>
      </c>
      <c r="H4607" s="204">
        <v>155146.397</v>
      </c>
      <c r="I4607" s="204">
        <v>134189.883</v>
      </c>
      <c r="J4607" s="204">
        <v>166551.35</v>
      </c>
      <c r="K4607" s="204">
        <v>114583.675</v>
      </c>
      <c r="L4607" s="204">
        <v>113423.364</v>
      </c>
    </row>
    <row r="4608" spans="1:12" x14ac:dyDescent="0.25">
      <c r="A4608" s="50" t="s">
        <v>4167</v>
      </c>
      <c r="B4608" s="50" t="s">
        <v>7362</v>
      </c>
      <c r="C4608" s="204">
        <v>134230.24</v>
      </c>
      <c r="D4608" s="204">
        <v>203418.247</v>
      </c>
      <c r="E4608" s="204">
        <v>250384.93900000001</v>
      </c>
      <c r="F4608" s="204">
        <v>219887.20600000001</v>
      </c>
      <c r="G4608" s="204">
        <v>133724.63200000001</v>
      </c>
      <c r="H4608" s="204">
        <v>161906.65900000001</v>
      </c>
      <c r="I4608" s="204">
        <v>166050.40299999999</v>
      </c>
      <c r="J4608" s="204">
        <v>176401.698</v>
      </c>
      <c r="K4608" s="204">
        <v>199093.85200000001</v>
      </c>
      <c r="L4608" s="204">
        <v>198049.405</v>
      </c>
    </row>
    <row r="4609" spans="1:12" x14ac:dyDescent="0.25">
      <c r="A4609" s="50" t="s">
        <v>3268</v>
      </c>
      <c r="B4609" s="50" t="s">
        <v>7367</v>
      </c>
      <c r="C4609" s="204">
        <v>46942.766000000003</v>
      </c>
      <c r="D4609" s="204">
        <v>40671.881999999998</v>
      </c>
      <c r="E4609" s="204">
        <v>39977.171000000002</v>
      </c>
      <c r="F4609" s="204">
        <v>64692.781999999999</v>
      </c>
      <c r="G4609" s="204">
        <v>45446.874000000003</v>
      </c>
      <c r="H4609" s="204">
        <v>40278.298999999999</v>
      </c>
      <c r="I4609" s="204">
        <v>53827.457000000002</v>
      </c>
      <c r="J4609" s="204">
        <v>77254.918000000005</v>
      </c>
      <c r="K4609" s="204">
        <v>56335.203999999998</v>
      </c>
      <c r="L4609" s="204">
        <v>68870.748999999996</v>
      </c>
    </row>
    <row r="4610" spans="1:12" x14ac:dyDescent="0.25">
      <c r="A4610" s="50" t="s">
        <v>2229</v>
      </c>
      <c r="B4610" s="50" t="s">
        <v>7368</v>
      </c>
      <c r="C4610" s="204">
        <v>483777.62400000001</v>
      </c>
      <c r="D4610" s="204">
        <v>489405.37599999999</v>
      </c>
      <c r="E4610" s="204">
        <v>614359.31900000002</v>
      </c>
      <c r="F4610" s="204">
        <v>761549.88899999997</v>
      </c>
      <c r="G4610" s="204">
        <v>1071437.327</v>
      </c>
      <c r="H4610" s="204">
        <v>1033779.7389999999</v>
      </c>
      <c r="I4610" s="204">
        <v>1277217.433</v>
      </c>
      <c r="J4610" s="204">
        <v>1937574.622</v>
      </c>
      <c r="K4610" s="204">
        <v>2481588.787</v>
      </c>
      <c r="L4610" s="204">
        <v>3066846.969</v>
      </c>
    </row>
    <row r="4611" spans="1:12" x14ac:dyDescent="0.25">
      <c r="A4611" s="50" t="s">
        <v>1796</v>
      </c>
      <c r="B4611" s="50" t="s">
        <v>7371</v>
      </c>
      <c r="C4611" s="204">
        <v>71150.11</v>
      </c>
      <c r="D4611" s="204">
        <v>63165.892999999996</v>
      </c>
      <c r="E4611" s="204">
        <v>61376.277999999998</v>
      </c>
      <c r="F4611" s="204">
        <v>208394.505</v>
      </c>
      <c r="G4611" s="204">
        <v>34123.913</v>
      </c>
      <c r="H4611" s="204">
        <v>27858.208999999999</v>
      </c>
      <c r="I4611" s="204">
        <v>33424.476999999999</v>
      </c>
      <c r="J4611" s="204">
        <v>43445.059000000001</v>
      </c>
      <c r="K4611" s="204">
        <v>58229.239000000001</v>
      </c>
      <c r="L4611" s="204">
        <v>64157.798999999999</v>
      </c>
    </row>
    <row r="4612" spans="1:12" x14ac:dyDescent="0.25">
      <c r="A4612" s="50" t="s">
        <v>1974</v>
      </c>
      <c r="B4612" s="50" t="s">
        <v>7378</v>
      </c>
      <c r="C4612" s="204">
        <v>135334.39600000001</v>
      </c>
      <c r="D4612" s="204">
        <v>196181.49600000001</v>
      </c>
      <c r="E4612" s="204">
        <v>241662.63699999999</v>
      </c>
      <c r="F4612" s="204">
        <v>159633.32699999999</v>
      </c>
      <c r="G4612" s="204">
        <v>177877.489</v>
      </c>
      <c r="H4612" s="204">
        <v>189662.35</v>
      </c>
      <c r="I4612" s="204">
        <v>202163.59400000001</v>
      </c>
      <c r="J4612" s="204">
        <v>209463.158</v>
      </c>
      <c r="K4612" s="204">
        <v>239062.53700000001</v>
      </c>
      <c r="L4612" s="204">
        <v>242637.91200000001</v>
      </c>
    </row>
    <row r="4613" spans="1:12" x14ac:dyDescent="0.25">
      <c r="A4613" s="50" t="s">
        <v>2717</v>
      </c>
      <c r="B4613" s="50" t="s">
        <v>7380</v>
      </c>
      <c r="C4613" s="204">
        <v>415499.63</v>
      </c>
      <c r="D4613" s="204">
        <v>513380.77799999999</v>
      </c>
      <c r="E4613" s="204">
        <v>627633.76599999995</v>
      </c>
      <c r="F4613" s="204">
        <v>1294714.2919999999</v>
      </c>
      <c r="G4613" s="204">
        <v>1475611.5649999999</v>
      </c>
      <c r="H4613" s="204">
        <v>961496.09100000001</v>
      </c>
      <c r="I4613" s="204">
        <v>849332.54599999997</v>
      </c>
      <c r="J4613" s="204">
        <v>986498.38899999997</v>
      </c>
      <c r="K4613" s="204">
        <v>1501179.956</v>
      </c>
      <c r="L4613" s="204">
        <v>1196615.2890000001</v>
      </c>
    </row>
    <row r="4614" spans="1:12" x14ac:dyDescent="0.25">
      <c r="A4614" s="50" t="s">
        <v>3695</v>
      </c>
      <c r="B4614" s="50" t="s">
        <v>7383</v>
      </c>
      <c r="C4614" s="204">
        <v>131536.495</v>
      </c>
      <c r="D4614" s="204">
        <v>150840.799</v>
      </c>
      <c r="E4614" s="204">
        <v>176459.633</v>
      </c>
      <c r="F4614" s="204">
        <v>196979.842</v>
      </c>
      <c r="G4614" s="204">
        <v>222621.22200000001</v>
      </c>
      <c r="H4614" s="204">
        <v>203375</v>
      </c>
      <c r="I4614" s="204">
        <v>183864.90700000001</v>
      </c>
      <c r="J4614" s="204">
        <v>196486.94200000001</v>
      </c>
      <c r="K4614" s="204">
        <v>187993.28099999999</v>
      </c>
      <c r="L4614" s="204">
        <v>183766.861</v>
      </c>
    </row>
    <row r="4615" spans="1:12" x14ac:dyDescent="0.25">
      <c r="A4615" s="50" t="s">
        <v>1640</v>
      </c>
      <c r="B4615" s="50" t="s">
        <v>7388</v>
      </c>
      <c r="C4615" s="204">
        <v>348988.23599999998</v>
      </c>
      <c r="D4615" s="204">
        <v>361013.70299999998</v>
      </c>
      <c r="E4615" s="204">
        <v>580690.01899999997</v>
      </c>
      <c r="F4615" s="204">
        <v>1027035.958</v>
      </c>
      <c r="G4615" s="204">
        <v>1334215.0630000001</v>
      </c>
      <c r="H4615" s="204">
        <v>1432479.5970000001</v>
      </c>
      <c r="I4615" s="204">
        <v>1903601.9639999999</v>
      </c>
      <c r="J4615" s="204">
        <v>2259090.2119999998</v>
      </c>
      <c r="K4615" s="204">
        <v>2452408.7480000001</v>
      </c>
      <c r="L4615" s="204">
        <v>2818576.2069999999</v>
      </c>
    </row>
    <row r="4616" spans="1:12" x14ac:dyDescent="0.25">
      <c r="A4616" s="50" t="s">
        <v>2729</v>
      </c>
      <c r="B4616" s="50" t="s">
        <v>7390</v>
      </c>
      <c r="C4616" s="204">
        <v>108430.681</v>
      </c>
      <c r="D4616" s="204">
        <v>136541.99</v>
      </c>
      <c r="E4616" s="204">
        <v>353877.245</v>
      </c>
      <c r="F4616" s="204">
        <v>862146.43200000003</v>
      </c>
      <c r="G4616" s="204">
        <v>910562.28099999996</v>
      </c>
      <c r="H4616" s="204">
        <v>1056716.0179999999</v>
      </c>
      <c r="I4616" s="204">
        <v>1301595.5959999999</v>
      </c>
      <c r="J4616" s="204">
        <v>1583084.5689999999</v>
      </c>
      <c r="K4616" s="204">
        <v>1603140.3370000001</v>
      </c>
      <c r="L4616" s="204">
        <v>1674980.6089999999</v>
      </c>
    </row>
    <row r="4617" spans="1:12" x14ac:dyDescent="0.25">
      <c r="A4617" s="50" t="s">
        <v>909</v>
      </c>
      <c r="B4617" s="50" t="s">
        <v>7400</v>
      </c>
      <c r="C4617" s="204">
        <v>3041045.1</v>
      </c>
      <c r="D4617" s="204">
        <v>3599967.5019999999</v>
      </c>
      <c r="E4617" s="204">
        <v>4135298.298</v>
      </c>
      <c r="F4617" s="204">
        <v>4962949.5209999997</v>
      </c>
      <c r="G4617" s="204">
        <v>5314342.2419999996</v>
      </c>
      <c r="H4617" s="204">
        <v>4380234.4460000005</v>
      </c>
      <c r="I4617" s="204">
        <v>4803102.8360000001</v>
      </c>
      <c r="J4617" s="204">
        <v>5733310.2220000001</v>
      </c>
      <c r="K4617" s="204">
        <v>4530356.3770000003</v>
      </c>
      <c r="L4617" s="204">
        <v>4831765.1540000001</v>
      </c>
    </row>
    <row r="4618" spans="1:12" x14ac:dyDescent="0.25">
      <c r="A4618" s="50" t="s">
        <v>1829</v>
      </c>
      <c r="B4618" s="50" t="s">
        <v>7401</v>
      </c>
      <c r="C4618" s="204">
        <v>628431.95700000005</v>
      </c>
      <c r="D4618" s="204">
        <v>643862.41399999999</v>
      </c>
      <c r="E4618" s="204">
        <v>894411.94400000002</v>
      </c>
      <c r="F4618" s="204">
        <v>1282866.6240000001</v>
      </c>
      <c r="G4618" s="204">
        <v>1292316.04</v>
      </c>
      <c r="H4618" s="204">
        <v>1119336.2050000001</v>
      </c>
      <c r="I4618" s="204">
        <v>1317472.003</v>
      </c>
      <c r="J4618" s="204">
        <v>1690191.534</v>
      </c>
      <c r="K4618" s="204">
        <v>1703397.96</v>
      </c>
      <c r="L4618" s="204">
        <v>1887621.8840000001</v>
      </c>
    </row>
    <row r="4619" spans="1:12" x14ac:dyDescent="0.25">
      <c r="A4619" s="50" t="s">
        <v>891</v>
      </c>
      <c r="B4619" s="50" t="s">
        <v>7402</v>
      </c>
      <c r="C4619" s="204">
        <v>605925.29099999997</v>
      </c>
      <c r="D4619" s="204">
        <v>464736.53100000002</v>
      </c>
      <c r="E4619" s="204">
        <v>543071.81499999994</v>
      </c>
      <c r="F4619" s="204">
        <v>605263.56000000006</v>
      </c>
      <c r="G4619" s="204">
        <v>734679.72100000002</v>
      </c>
      <c r="H4619" s="204">
        <v>528373.39199999999</v>
      </c>
      <c r="I4619" s="204">
        <v>579724.777</v>
      </c>
      <c r="J4619" s="204">
        <v>767257.98100000003</v>
      </c>
      <c r="K4619" s="204">
        <v>671052.81200000003</v>
      </c>
      <c r="L4619" s="204">
        <v>655759.13899999997</v>
      </c>
    </row>
    <row r="4620" spans="1:12" x14ac:dyDescent="0.25">
      <c r="A4620" s="50" t="s">
        <v>1496</v>
      </c>
      <c r="B4620" s="50" t="s">
        <v>7403</v>
      </c>
      <c r="C4620" s="204">
        <v>2870547.264</v>
      </c>
      <c r="D4620" s="204">
        <v>3735333.4550000001</v>
      </c>
      <c r="E4620" s="204">
        <v>3789208.9569999999</v>
      </c>
      <c r="F4620" s="204">
        <v>4882801.8099999996</v>
      </c>
      <c r="G4620" s="204">
        <v>4474401.3969999999</v>
      </c>
      <c r="H4620" s="204">
        <v>3209426.95</v>
      </c>
      <c r="I4620" s="204">
        <v>2878781.5520000001</v>
      </c>
      <c r="J4620" s="204">
        <v>2876085.8089999999</v>
      </c>
      <c r="K4620" s="204">
        <v>2436764.8280000002</v>
      </c>
      <c r="L4620" s="204">
        <v>2400568.0839999998</v>
      </c>
    </row>
    <row r="4621" spans="1:12" x14ac:dyDescent="0.25">
      <c r="A4621" s="50" t="s">
        <v>1704</v>
      </c>
      <c r="B4621" s="50" t="s">
        <v>7404</v>
      </c>
      <c r="C4621" s="204">
        <v>1607620.6869999999</v>
      </c>
      <c r="D4621" s="204">
        <v>1579108.605</v>
      </c>
      <c r="E4621" s="204">
        <v>1866653.571</v>
      </c>
      <c r="F4621" s="204">
        <v>2264915.9530000002</v>
      </c>
      <c r="G4621" s="204">
        <v>2065650.844</v>
      </c>
      <c r="H4621" s="204">
        <v>1668763.199</v>
      </c>
      <c r="I4621" s="204">
        <v>1718646.081</v>
      </c>
      <c r="J4621" s="204">
        <v>1935128.1610000001</v>
      </c>
      <c r="K4621" s="204">
        <v>2097455.3739999998</v>
      </c>
      <c r="L4621" s="204">
        <v>2164645.8620000002</v>
      </c>
    </row>
    <row r="4622" spans="1:12" x14ac:dyDescent="0.25">
      <c r="A4622" s="50" t="s">
        <v>1155</v>
      </c>
      <c r="B4622" s="50" t="s">
        <v>7405</v>
      </c>
      <c r="C4622" s="204">
        <v>753763.23</v>
      </c>
      <c r="D4622" s="204">
        <v>806158.50199999998</v>
      </c>
      <c r="E4622" s="204">
        <v>873626.46499999997</v>
      </c>
      <c r="F4622" s="204">
        <v>774512.88899999997</v>
      </c>
      <c r="G4622" s="204">
        <v>822941.75</v>
      </c>
      <c r="H4622" s="204">
        <v>596708.13800000004</v>
      </c>
      <c r="I4622" s="204">
        <v>572433.86100000003</v>
      </c>
      <c r="J4622" s="204">
        <v>554672.09299999999</v>
      </c>
      <c r="K4622" s="204">
        <v>605343.05700000003</v>
      </c>
      <c r="L4622" s="204">
        <v>604689.35400000005</v>
      </c>
    </row>
    <row r="4623" spans="1:12" x14ac:dyDescent="0.25">
      <c r="A4623" s="50" t="s">
        <v>2739</v>
      </c>
      <c r="B4623" s="50" t="s">
        <v>7409</v>
      </c>
      <c r="C4623" s="204">
        <v>477367.05900000001</v>
      </c>
      <c r="D4623" s="204">
        <v>460494.364</v>
      </c>
      <c r="E4623" s="204">
        <v>496821.51</v>
      </c>
      <c r="F4623" s="204">
        <v>551363.01599999995</v>
      </c>
      <c r="G4623" s="204">
        <v>613848.92000000004</v>
      </c>
      <c r="H4623" s="204">
        <v>531300.41200000001</v>
      </c>
      <c r="I4623" s="204">
        <v>604621.78200000001</v>
      </c>
      <c r="J4623" s="204">
        <v>681495.53700000001</v>
      </c>
      <c r="K4623" s="204">
        <v>529151.10800000001</v>
      </c>
      <c r="L4623" s="204">
        <v>606494.88500000001</v>
      </c>
    </row>
    <row r="4624" spans="1:12" x14ac:dyDescent="0.25">
      <c r="A4624" s="50" t="s">
        <v>2607</v>
      </c>
      <c r="B4624" s="50" t="s">
        <v>7420</v>
      </c>
      <c r="C4624" s="204">
        <v>1275209.0970000001</v>
      </c>
      <c r="D4624" s="204">
        <v>1173552.648</v>
      </c>
      <c r="E4624" s="204">
        <v>1298683.2560000001</v>
      </c>
      <c r="F4624" s="204">
        <v>1564076.3729999999</v>
      </c>
      <c r="G4624" s="204">
        <v>1718686.2930000001</v>
      </c>
      <c r="H4624" s="204">
        <v>1472477.2919999999</v>
      </c>
      <c r="I4624" s="204">
        <v>1511890.926</v>
      </c>
      <c r="J4624" s="204">
        <v>1628628.237</v>
      </c>
      <c r="K4624" s="204">
        <v>1274359.5660000001</v>
      </c>
      <c r="L4624" s="204">
        <v>1425239.344</v>
      </c>
    </row>
    <row r="4625" spans="1:12" x14ac:dyDescent="0.25">
      <c r="A4625" s="50" t="s">
        <v>4234</v>
      </c>
      <c r="B4625" s="50" t="s">
        <v>7433</v>
      </c>
      <c r="C4625" s="204">
        <v>97301.577999999994</v>
      </c>
      <c r="D4625" s="204">
        <v>82563.517999999996</v>
      </c>
      <c r="E4625" s="204">
        <v>88926.255999999994</v>
      </c>
      <c r="F4625" s="204">
        <v>23565.652999999998</v>
      </c>
      <c r="G4625" s="204">
        <v>19363.429</v>
      </c>
      <c r="H4625" s="204">
        <v>12074.083000000001</v>
      </c>
      <c r="I4625" s="204">
        <v>1616.6590000000001</v>
      </c>
      <c r="J4625" s="204">
        <v>227.636</v>
      </c>
      <c r="K4625" s="204">
        <v>1471.855</v>
      </c>
      <c r="L4625" s="204">
        <v>9300.7939999999999</v>
      </c>
    </row>
    <row r="4626" spans="1:12" x14ac:dyDescent="0.25">
      <c r="A4626" s="50" t="s">
        <v>1091</v>
      </c>
      <c r="B4626" s="50" t="s">
        <v>7434</v>
      </c>
      <c r="C4626" s="204">
        <v>2441085.6770000001</v>
      </c>
      <c r="D4626" s="204">
        <v>2697331.42</v>
      </c>
      <c r="E4626" s="204">
        <v>3021335.713</v>
      </c>
      <c r="F4626" s="204">
        <v>3692534.97</v>
      </c>
      <c r="G4626" s="204">
        <v>3853294.0350000001</v>
      </c>
      <c r="H4626" s="204">
        <v>3562316.2149999999</v>
      </c>
      <c r="I4626" s="204">
        <v>3934828.4079999998</v>
      </c>
      <c r="J4626" s="204">
        <v>4387327.5389999999</v>
      </c>
      <c r="K4626" s="204">
        <v>4057050.1519999998</v>
      </c>
      <c r="L4626" s="204">
        <v>4549069.0480000004</v>
      </c>
    </row>
    <row r="4627" spans="1:12" x14ac:dyDescent="0.25">
      <c r="A4627" s="50" t="s">
        <v>1043</v>
      </c>
      <c r="B4627" s="50" t="s">
        <v>7435</v>
      </c>
      <c r="C4627" s="204">
        <v>417402.35</v>
      </c>
      <c r="D4627" s="204">
        <v>466377.85200000001</v>
      </c>
      <c r="E4627" s="204">
        <v>462995.80300000001</v>
      </c>
      <c r="F4627" s="204">
        <v>493884.21799999999</v>
      </c>
      <c r="G4627" s="204">
        <v>496513.77799999999</v>
      </c>
      <c r="H4627" s="204">
        <v>404501.2</v>
      </c>
      <c r="I4627" s="204">
        <v>466013.12900000002</v>
      </c>
      <c r="J4627" s="204">
        <v>605208.90300000005</v>
      </c>
      <c r="K4627" s="204">
        <v>595829.68299999996</v>
      </c>
      <c r="L4627" s="204">
        <v>721575.00600000005</v>
      </c>
    </row>
    <row r="4628" spans="1:12" x14ac:dyDescent="0.25">
      <c r="A4628" s="50" t="s">
        <v>1170</v>
      </c>
      <c r="B4628" s="50" t="s">
        <v>7436</v>
      </c>
      <c r="C4628" s="204">
        <v>192239.99400000001</v>
      </c>
      <c r="D4628" s="204">
        <v>286801.717</v>
      </c>
      <c r="E4628" s="204">
        <v>320703.14299999998</v>
      </c>
      <c r="F4628" s="204">
        <v>207005.83600000001</v>
      </c>
      <c r="G4628" s="204">
        <v>229566.09299999999</v>
      </c>
      <c r="H4628" s="204">
        <v>249490.49</v>
      </c>
      <c r="I4628" s="204">
        <v>257302.41200000001</v>
      </c>
      <c r="J4628" s="204">
        <v>343402.55099999998</v>
      </c>
      <c r="K4628" s="204">
        <v>318192.59999999998</v>
      </c>
      <c r="L4628" s="204">
        <v>413491.75</v>
      </c>
    </row>
    <row r="4629" spans="1:12" x14ac:dyDescent="0.25">
      <c r="A4629" s="50" t="s">
        <v>3464</v>
      </c>
      <c r="B4629" s="50" t="s">
        <v>7441</v>
      </c>
      <c r="C4629" s="204">
        <v>138225.07699999999</v>
      </c>
      <c r="D4629" s="204">
        <v>150110.976</v>
      </c>
      <c r="E4629" s="204">
        <v>173325.791</v>
      </c>
      <c r="F4629" s="204">
        <v>254275.22700000001</v>
      </c>
      <c r="G4629" s="204">
        <v>219445.44899999999</v>
      </c>
      <c r="H4629" s="204">
        <v>205080.514</v>
      </c>
      <c r="I4629" s="204">
        <v>224038.28200000001</v>
      </c>
      <c r="J4629" s="204">
        <v>281842.30300000001</v>
      </c>
      <c r="K4629" s="204">
        <v>238898.337</v>
      </c>
      <c r="L4629" s="204">
        <v>284800.21000000002</v>
      </c>
    </row>
    <row r="4630" spans="1:12" x14ac:dyDescent="0.25">
      <c r="A4630" s="50" t="s">
        <v>3491</v>
      </c>
      <c r="B4630" s="50" t="s">
        <v>7442</v>
      </c>
      <c r="C4630" s="204">
        <v>18663.505000000001</v>
      </c>
      <c r="D4630" s="204">
        <v>18177.490000000002</v>
      </c>
      <c r="E4630" s="204">
        <v>22668.857</v>
      </c>
      <c r="F4630" s="204">
        <v>66803.388000000006</v>
      </c>
      <c r="G4630" s="204">
        <v>23397.203000000001</v>
      </c>
      <c r="H4630" s="204">
        <v>26730.553</v>
      </c>
      <c r="I4630" s="204">
        <v>22295.334999999999</v>
      </c>
      <c r="J4630" s="204">
        <v>36842.589999999997</v>
      </c>
      <c r="K4630" s="204">
        <v>26143.606</v>
      </c>
      <c r="L4630" s="204">
        <v>35136.637000000002</v>
      </c>
    </row>
    <row r="4631" spans="1:12" x14ac:dyDescent="0.25">
      <c r="A4631" s="50" t="s">
        <v>3201</v>
      </c>
      <c r="B4631" s="50" t="s">
        <v>7444</v>
      </c>
      <c r="C4631" s="204">
        <v>399384.14500000002</v>
      </c>
      <c r="D4631" s="204">
        <v>456745.4</v>
      </c>
      <c r="E4631" s="204">
        <v>457413.11800000002</v>
      </c>
      <c r="F4631" s="204">
        <v>616582.43299999996</v>
      </c>
      <c r="G4631" s="204">
        <v>741165.478</v>
      </c>
      <c r="H4631" s="204">
        <v>620313.91399999999</v>
      </c>
      <c r="I4631" s="204">
        <v>666286.41799999995</v>
      </c>
      <c r="J4631" s="204">
        <v>821528.777</v>
      </c>
      <c r="K4631" s="204">
        <v>1011373.42</v>
      </c>
      <c r="L4631" s="204">
        <v>801461.96</v>
      </c>
    </row>
    <row r="4632" spans="1:12" x14ac:dyDescent="0.25">
      <c r="A4632" s="50" t="s">
        <v>4449</v>
      </c>
      <c r="B4632" s="50" t="s">
        <v>7445</v>
      </c>
      <c r="C4632" s="204">
        <v>88868.09</v>
      </c>
      <c r="D4632" s="204">
        <v>75640.528999999995</v>
      </c>
      <c r="E4632" s="204">
        <v>63884.654999999999</v>
      </c>
      <c r="F4632" s="204">
        <v>24422.627</v>
      </c>
      <c r="G4632" s="204">
        <v>15278.152</v>
      </c>
      <c r="H4632" s="204">
        <v>11531.298000000001</v>
      </c>
      <c r="I4632" s="204">
        <v>23.224</v>
      </c>
      <c r="J4632" s="204">
        <v>3.5579999999999998</v>
      </c>
      <c r="K4632" s="204">
        <v>114.407</v>
      </c>
      <c r="L4632" s="204">
        <v>5.093</v>
      </c>
    </row>
    <row r="4633" spans="1:12" x14ac:dyDescent="0.25">
      <c r="A4633" s="50" t="s">
        <v>1874</v>
      </c>
      <c r="B4633" s="50" t="s">
        <v>7446</v>
      </c>
      <c r="C4633" s="204">
        <v>970252.21</v>
      </c>
      <c r="D4633" s="204">
        <v>1017942.79</v>
      </c>
      <c r="E4633" s="204">
        <v>1131649.18</v>
      </c>
      <c r="F4633" s="204">
        <v>1324572.45</v>
      </c>
      <c r="G4633" s="204">
        <v>1478942.2250000001</v>
      </c>
      <c r="H4633" s="204">
        <v>1310755.068</v>
      </c>
      <c r="I4633" s="204">
        <v>1336062.138</v>
      </c>
      <c r="J4633" s="204">
        <v>1609412.7350000001</v>
      </c>
      <c r="K4633" s="204">
        <v>1581226.216</v>
      </c>
      <c r="L4633" s="204">
        <v>1870617.4939999999</v>
      </c>
    </row>
    <row r="4634" spans="1:12" x14ac:dyDescent="0.25">
      <c r="A4634" s="50" t="s">
        <v>2392</v>
      </c>
      <c r="B4634" s="50" t="s">
        <v>7447</v>
      </c>
      <c r="C4634" s="204">
        <v>986374.92099999997</v>
      </c>
      <c r="D4634" s="204">
        <v>1052656.621</v>
      </c>
      <c r="E4634" s="204">
        <v>1176429.6359999999</v>
      </c>
      <c r="F4634" s="204">
        <v>1431861.7609999999</v>
      </c>
      <c r="G4634" s="204">
        <v>1712870.5649999999</v>
      </c>
      <c r="H4634" s="204">
        <v>1748600.4480000001</v>
      </c>
      <c r="I4634" s="204">
        <v>2003261.689</v>
      </c>
      <c r="J4634" s="204">
        <v>2347381.8489999999</v>
      </c>
      <c r="K4634" s="204">
        <v>2391104.2119999998</v>
      </c>
      <c r="L4634" s="204">
        <v>2355818.5129999998</v>
      </c>
    </row>
    <row r="4635" spans="1:12" x14ac:dyDescent="0.25">
      <c r="A4635" s="50" t="s">
        <v>1219</v>
      </c>
      <c r="B4635" s="50" t="s">
        <v>7448</v>
      </c>
      <c r="C4635" s="204">
        <v>834586.92599999998</v>
      </c>
      <c r="D4635" s="204">
        <v>683178.27899999998</v>
      </c>
      <c r="E4635" s="204">
        <v>917824.054</v>
      </c>
      <c r="F4635" s="204">
        <v>869605.58299999998</v>
      </c>
      <c r="G4635" s="204">
        <v>983316.63899999997</v>
      </c>
      <c r="H4635" s="204">
        <v>732894.99800000002</v>
      </c>
      <c r="I4635" s="204">
        <v>908342.66899999999</v>
      </c>
      <c r="J4635" s="204">
        <v>1077724.97</v>
      </c>
      <c r="K4635" s="204">
        <v>1075088.6299999999</v>
      </c>
      <c r="L4635" s="204">
        <v>1321572.7760000001</v>
      </c>
    </row>
    <row r="4636" spans="1:12" x14ac:dyDescent="0.25">
      <c r="A4636" s="50" t="s">
        <v>4472</v>
      </c>
      <c r="B4636" s="50" t="s">
        <v>7451</v>
      </c>
      <c r="C4636" s="204">
        <v>302152.09899999999</v>
      </c>
      <c r="D4636" s="204">
        <v>320466.79700000002</v>
      </c>
      <c r="E4636" s="204">
        <v>393605.65</v>
      </c>
      <c r="F4636" s="204">
        <v>488833.27799999999</v>
      </c>
      <c r="G4636" s="204">
        <v>504723.72399999999</v>
      </c>
      <c r="H4636" s="204">
        <v>606323.37300000002</v>
      </c>
      <c r="I4636" s="204">
        <v>756994.79799999995</v>
      </c>
      <c r="J4636" s="204">
        <v>900152.8</v>
      </c>
      <c r="K4636" s="204">
        <v>847808.78799999994</v>
      </c>
      <c r="L4636" s="204">
        <v>956204.33200000005</v>
      </c>
    </row>
    <row r="4637" spans="1:12" x14ac:dyDescent="0.25">
      <c r="A4637" s="50" t="s">
        <v>2386</v>
      </c>
      <c r="B4637" s="50" t="s">
        <v>7462</v>
      </c>
      <c r="C4637" s="204">
        <v>694987.27300000004</v>
      </c>
      <c r="D4637" s="204">
        <v>773480.77399999998</v>
      </c>
      <c r="E4637" s="204">
        <v>822589.76100000006</v>
      </c>
      <c r="F4637" s="204">
        <v>833014.147</v>
      </c>
      <c r="G4637" s="204">
        <v>1069382.6370000001</v>
      </c>
      <c r="H4637" s="204">
        <v>1109316.5859999999</v>
      </c>
      <c r="I4637" s="204">
        <v>1325100.469</v>
      </c>
      <c r="J4637" s="204">
        <v>1649173.352</v>
      </c>
      <c r="K4637" s="204">
        <v>1591069.9569999999</v>
      </c>
      <c r="L4637" s="204">
        <v>1727108.557</v>
      </c>
    </row>
    <row r="4638" spans="1:12" x14ac:dyDescent="0.25">
      <c r="A4638" s="50" t="s">
        <v>686</v>
      </c>
      <c r="B4638" s="50" t="s">
        <v>7464</v>
      </c>
      <c r="C4638" s="204">
        <v>278095.81900000002</v>
      </c>
      <c r="D4638" s="204">
        <v>295196.42099999997</v>
      </c>
      <c r="E4638" s="204">
        <v>321061.75199999998</v>
      </c>
      <c r="F4638" s="204">
        <v>304015.11300000001</v>
      </c>
      <c r="G4638" s="204">
        <v>343714.538</v>
      </c>
      <c r="H4638" s="204">
        <v>331324.52899999998</v>
      </c>
      <c r="I4638" s="204">
        <v>430672.63299999997</v>
      </c>
      <c r="J4638" s="204">
        <v>507728.14899999998</v>
      </c>
      <c r="K4638" s="204">
        <v>559063.49699999997</v>
      </c>
      <c r="L4638" s="204">
        <v>622151.679</v>
      </c>
    </row>
    <row r="4639" spans="1:12" x14ac:dyDescent="0.25">
      <c r="A4639" s="50" t="s">
        <v>784</v>
      </c>
      <c r="B4639" s="50" t="s">
        <v>7465</v>
      </c>
      <c r="C4639" s="204">
        <v>981698.68099999998</v>
      </c>
      <c r="D4639" s="204">
        <v>1008908.9620000001</v>
      </c>
      <c r="E4639" s="204">
        <v>832309.09900000005</v>
      </c>
      <c r="F4639" s="204">
        <v>779076.625</v>
      </c>
      <c r="G4639" s="204">
        <v>684090.69900000002</v>
      </c>
      <c r="H4639" s="204">
        <v>447878.52399999998</v>
      </c>
      <c r="I4639" s="204">
        <v>522462.05200000003</v>
      </c>
      <c r="J4639" s="204">
        <v>562618.17700000003</v>
      </c>
      <c r="K4639" s="204">
        <v>516415.69799999997</v>
      </c>
      <c r="L4639" s="204">
        <v>580289.99</v>
      </c>
    </row>
    <row r="4640" spans="1:12" x14ac:dyDescent="0.25">
      <c r="A4640" s="50" t="s">
        <v>3482</v>
      </c>
      <c r="B4640" s="50" t="s">
        <v>7466</v>
      </c>
      <c r="C4640" s="204">
        <v>412900.88799999998</v>
      </c>
      <c r="D4640" s="204">
        <v>440489.799</v>
      </c>
      <c r="E4640" s="204">
        <v>486631.04</v>
      </c>
      <c r="F4640" s="204">
        <v>536136.47</v>
      </c>
      <c r="G4640" s="204">
        <v>626758.20499999996</v>
      </c>
      <c r="H4640" s="204">
        <v>554625.49</v>
      </c>
      <c r="I4640" s="204">
        <v>620938.51100000006</v>
      </c>
      <c r="J4640" s="204">
        <v>749168.41799999995</v>
      </c>
      <c r="K4640" s="204">
        <v>638420.929</v>
      </c>
      <c r="L4640" s="204">
        <v>663006.16</v>
      </c>
    </row>
    <row r="4641" spans="1:12" x14ac:dyDescent="0.25">
      <c r="A4641" s="50" t="s">
        <v>3012</v>
      </c>
      <c r="B4641" s="50" t="s">
        <v>7467</v>
      </c>
      <c r="C4641" s="204">
        <v>468825.48</v>
      </c>
      <c r="D4641" s="204">
        <v>421515.64799999999</v>
      </c>
      <c r="E4641" s="204">
        <v>418642.92200000002</v>
      </c>
      <c r="F4641" s="204">
        <v>495092.114</v>
      </c>
      <c r="G4641" s="204">
        <v>518534.424</v>
      </c>
      <c r="H4641" s="204">
        <v>439764.89199999999</v>
      </c>
      <c r="I4641" s="204">
        <v>482517.21</v>
      </c>
      <c r="J4641" s="204">
        <v>659548.73199999996</v>
      </c>
      <c r="K4641" s="204">
        <v>490461.83500000002</v>
      </c>
      <c r="L4641" s="204">
        <v>465510.61200000002</v>
      </c>
    </row>
    <row r="4642" spans="1:12" x14ac:dyDescent="0.25">
      <c r="A4642" s="50" t="s">
        <v>1942</v>
      </c>
      <c r="B4642" s="50" t="s">
        <v>7469</v>
      </c>
      <c r="C4642" s="204">
        <v>270820.56400000001</v>
      </c>
      <c r="D4642" s="204">
        <v>267141.511</v>
      </c>
      <c r="E4642" s="204">
        <v>312553.15899999999</v>
      </c>
      <c r="F4642" s="204">
        <v>276396.01500000001</v>
      </c>
      <c r="G4642" s="204">
        <v>297239.59299999999</v>
      </c>
      <c r="H4642" s="204">
        <v>221303.36</v>
      </c>
      <c r="I4642" s="204">
        <v>261103.66899999999</v>
      </c>
      <c r="J4642" s="204">
        <v>352976.07</v>
      </c>
      <c r="K4642" s="204">
        <v>288088.071</v>
      </c>
      <c r="L4642" s="204">
        <v>309184.23300000001</v>
      </c>
    </row>
    <row r="4643" spans="1:12" x14ac:dyDescent="0.25">
      <c r="A4643" s="50" t="s">
        <v>3761</v>
      </c>
      <c r="B4643" s="50" t="s">
        <v>7470</v>
      </c>
      <c r="C4643" s="204">
        <v>77790.365000000005</v>
      </c>
      <c r="D4643" s="204">
        <v>105798.65300000001</v>
      </c>
      <c r="E4643" s="204">
        <v>141042.71</v>
      </c>
      <c r="F4643" s="204">
        <v>172670.96900000001</v>
      </c>
      <c r="G4643" s="204">
        <v>211930.43799999999</v>
      </c>
      <c r="H4643" s="204">
        <v>222679.95</v>
      </c>
      <c r="I4643" s="204">
        <v>235274.304</v>
      </c>
      <c r="J4643" s="204">
        <v>274699.51</v>
      </c>
      <c r="K4643" s="204">
        <v>257142.96900000001</v>
      </c>
      <c r="L4643" s="204">
        <v>252720.954</v>
      </c>
    </row>
    <row r="4644" spans="1:12" x14ac:dyDescent="0.25">
      <c r="A4644" s="50" t="s">
        <v>3626</v>
      </c>
      <c r="B4644" s="50" t="s">
        <v>7474</v>
      </c>
      <c r="C4644" s="204">
        <v>1109528.7649999999</v>
      </c>
      <c r="D4644" s="204">
        <v>1100242.284</v>
      </c>
      <c r="E4644" s="204">
        <v>1133098.4979999999</v>
      </c>
      <c r="F4644" s="204">
        <v>1375993.2450000001</v>
      </c>
      <c r="G4644" s="204">
        <v>1567174.361</v>
      </c>
      <c r="H4644" s="204">
        <v>1261543.1459999999</v>
      </c>
      <c r="I4644" s="204">
        <v>1338340.8759999999</v>
      </c>
      <c r="J4644" s="204">
        <v>1501742.3759999999</v>
      </c>
      <c r="K4644" s="204">
        <v>1353291.875</v>
      </c>
      <c r="L4644" s="204">
        <v>1341881.5519999999</v>
      </c>
    </row>
    <row r="4645" spans="1:12" x14ac:dyDescent="0.25">
      <c r="A4645" s="50" t="s">
        <v>3087</v>
      </c>
      <c r="B4645" s="50" t="s">
        <v>7475</v>
      </c>
      <c r="C4645" s="204">
        <v>587486.44499999995</v>
      </c>
      <c r="D4645" s="204">
        <v>585087.26800000004</v>
      </c>
      <c r="E4645" s="204">
        <v>657511.48100000003</v>
      </c>
      <c r="F4645" s="204">
        <v>930263.09600000002</v>
      </c>
      <c r="G4645" s="204">
        <v>968142.68599999999</v>
      </c>
      <c r="H4645" s="204">
        <v>699651.82700000005</v>
      </c>
      <c r="I4645" s="204">
        <v>752608.49899999995</v>
      </c>
      <c r="J4645" s="204">
        <v>887217.60499999998</v>
      </c>
      <c r="K4645" s="204">
        <v>764206.95400000003</v>
      </c>
      <c r="L4645" s="204">
        <v>874584.16799999995</v>
      </c>
    </row>
    <row r="4646" spans="1:12" x14ac:dyDescent="0.25">
      <c r="A4646" s="50" t="s">
        <v>2626</v>
      </c>
      <c r="B4646" s="50" t="s">
        <v>7476</v>
      </c>
      <c r="C4646" s="204">
        <v>964328.65899999999</v>
      </c>
      <c r="D4646" s="204">
        <v>1004140.382</v>
      </c>
      <c r="E4646" s="204">
        <v>1170034.507</v>
      </c>
      <c r="F4646" s="204">
        <v>1539788.7169999999</v>
      </c>
      <c r="G4646" s="204">
        <v>1895878.3740000001</v>
      </c>
      <c r="H4646" s="204">
        <v>1792628.8430000001</v>
      </c>
      <c r="I4646" s="204">
        <v>2122469.94</v>
      </c>
      <c r="J4646" s="204">
        <v>2909080.736</v>
      </c>
      <c r="K4646" s="204">
        <v>2737062.736</v>
      </c>
      <c r="L4646" s="204">
        <v>3013675.142</v>
      </c>
    </row>
    <row r="4647" spans="1:12" x14ac:dyDescent="0.25">
      <c r="A4647" s="50" t="s">
        <v>2538</v>
      </c>
      <c r="B4647" s="50" t="s">
        <v>7477</v>
      </c>
      <c r="C4647" s="204">
        <v>285839.71399999998</v>
      </c>
      <c r="D4647" s="204">
        <v>272585.78700000001</v>
      </c>
      <c r="E4647" s="204">
        <v>230300.193</v>
      </c>
      <c r="F4647" s="204">
        <v>260206.93100000001</v>
      </c>
      <c r="G4647" s="204">
        <v>287440.34600000002</v>
      </c>
      <c r="H4647" s="204">
        <v>250075.935</v>
      </c>
      <c r="I4647" s="204">
        <v>251062.33799999999</v>
      </c>
      <c r="J4647" s="204">
        <v>354074.02299999999</v>
      </c>
      <c r="K4647" s="204">
        <v>286352.68900000001</v>
      </c>
      <c r="L4647" s="204">
        <v>286642.20799999998</v>
      </c>
    </row>
    <row r="4648" spans="1:12" x14ac:dyDescent="0.25">
      <c r="A4648" s="50" t="s">
        <v>2545</v>
      </c>
      <c r="B4648" s="50" t="s">
        <v>7481</v>
      </c>
      <c r="C4648" s="204">
        <v>243122.68</v>
      </c>
      <c r="D4648" s="204">
        <v>181692.61300000001</v>
      </c>
      <c r="E4648" s="204">
        <v>196076.20300000001</v>
      </c>
      <c r="F4648" s="204">
        <v>272317.29300000001</v>
      </c>
      <c r="G4648" s="204">
        <v>270915.12800000003</v>
      </c>
      <c r="H4648" s="204">
        <v>236086.326</v>
      </c>
      <c r="I4648" s="204">
        <v>254816.48</v>
      </c>
      <c r="J4648" s="204">
        <v>264043.505</v>
      </c>
      <c r="K4648" s="204">
        <v>273975.60200000001</v>
      </c>
      <c r="L4648" s="204">
        <v>212158.18100000001</v>
      </c>
    </row>
    <row r="4649" spans="1:12" x14ac:dyDescent="0.25">
      <c r="A4649" s="50" t="s">
        <v>3557</v>
      </c>
      <c r="B4649" s="50" t="s">
        <v>7482</v>
      </c>
      <c r="C4649" s="204">
        <v>2512799.4610000001</v>
      </c>
      <c r="D4649" s="204">
        <v>2694601.5279999999</v>
      </c>
      <c r="E4649" s="204">
        <v>2681378.969</v>
      </c>
      <c r="F4649" s="204">
        <v>2992457.7089999998</v>
      </c>
      <c r="G4649" s="204">
        <v>3154990.665</v>
      </c>
      <c r="H4649" s="204">
        <v>2358924.9249999998</v>
      </c>
      <c r="I4649" s="204">
        <v>2144671.4330000002</v>
      </c>
      <c r="J4649" s="204">
        <v>2514989.5350000001</v>
      </c>
      <c r="K4649" s="204">
        <v>2429620.4709999999</v>
      </c>
      <c r="L4649" s="204">
        <v>2358398.5040000002</v>
      </c>
    </row>
    <row r="4650" spans="1:12" x14ac:dyDescent="0.25">
      <c r="A4650" s="50" t="s">
        <v>2540</v>
      </c>
      <c r="B4650" s="50" t="s">
        <v>7483</v>
      </c>
      <c r="C4650" s="204">
        <v>536574.83299999998</v>
      </c>
      <c r="D4650" s="204">
        <v>612895.93000000005</v>
      </c>
      <c r="E4650" s="204">
        <v>697021.19499999995</v>
      </c>
      <c r="F4650" s="204">
        <v>824744.12800000003</v>
      </c>
      <c r="G4650" s="204">
        <v>954632.40899999999</v>
      </c>
      <c r="H4650" s="204">
        <v>720328.64599999995</v>
      </c>
      <c r="I4650" s="204">
        <v>735543.06</v>
      </c>
      <c r="J4650" s="204">
        <v>850258.96200000006</v>
      </c>
      <c r="K4650" s="204">
        <v>755623.52500000002</v>
      </c>
      <c r="L4650" s="204">
        <v>787425.95200000005</v>
      </c>
    </row>
    <row r="4651" spans="1:12" x14ac:dyDescent="0.25">
      <c r="A4651" s="50" t="s">
        <v>1273</v>
      </c>
      <c r="B4651" s="50" t="s">
        <v>7484</v>
      </c>
      <c r="C4651" s="204">
        <v>951590.03700000001</v>
      </c>
      <c r="D4651" s="204">
        <v>1051832.2350000001</v>
      </c>
      <c r="E4651" s="204">
        <v>910829.41799999995</v>
      </c>
      <c r="F4651" s="204">
        <v>808484.82</v>
      </c>
      <c r="G4651" s="204">
        <v>837409.40599999996</v>
      </c>
      <c r="H4651" s="204">
        <v>599570.652</v>
      </c>
      <c r="I4651" s="204">
        <v>604410.85</v>
      </c>
      <c r="J4651" s="204">
        <v>626555.83100000001</v>
      </c>
      <c r="K4651" s="204">
        <v>524108.52500000002</v>
      </c>
      <c r="L4651" s="204">
        <v>535455.06999999995</v>
      </c>
    </row>
    <row r="4652" spans="1:12" x14ac:dyDescent="0.25">
      <c r="A4652" s="50" t="s">
        <v>1917</v>
      </c>
      <c r="B4652" s="50" t="s">
        <v>7486</v>
      </c>
      <c r="C4652" s="204">
        <v>224051.427</v>
      </c>
      <c r="D4652" s="204">
        <v>222578.33799999999</v>
      </c>
      <c r="E4652" s="204">
        <v>243077.17199999999</v>
      </c>
      <c r="F4652" s="204">
        <v>276222.31599999999</v>
      </c>
      <c r="G4652" s="204">
        <v>243331.85500000001</v>
      </c>
      <c r="H4652" s="204">
        <v>201244.427</v>
      </c>
      <c r="I4652" s="204">
        <v>209388.35</v>
      </c>
      <c r="J4652" s="204">
        <v>282307.89199999999</v>
      </c>
      <c r="K4652" s="204">
        <v>303574.43699999998</v>
      </c>
      <c r="L4652" s="204">
        <v>281853.73800000001</v>
      </c>
    </row>
    <row r="4653" spans="1:12" x14ac:dyDescent="0.25">
      <c r="A4653" s="50" t="s">
        <v>1526</v>
      </c>
      <c r="B4653" s="50" t="s">
        <v>7488</v>
      </c>
      <c r="C4653" s="204">
        <v>475209.47700000001</v>
      </c>
      <c r="D4653" s="204">
        <v>497622.6</v>
      </c>
      <c r="E4653" s="204">
        <v>608389.76500000001</v>
      </c>
      <c r="F4653" s="204">
        <v>1005788.528</v>
      </c>
      <c r="G4653" s="204">
        <v>1345573.699</v>
      </c>
      <c r="H4653" s="204">
        <v>967454.05799999996</v>
      </c>
      <c r="I4653" s="204">
        <v>535062.59400000004</v>
      </c>
      <c r="J4653" s="204">
        <v>560939.09900000005</v>
      </c>
      <c r="K4653" s="204">
        <v>347834.37400000001</v>
      </c>
      <c r="L4653" s="204">
        <v>259708.22099999999</v>
      </c>
    </row>
    <row r="4654" spans="1:12" x14ac:dyDescent="0.25">
      <c r="A4654" s="50" t="s">
        <v>610</v>
      </c>
      <c r="B4654" s="50" t="s">
        <v>7496</v>
      </c>
      <c r="C4654" s="204">
        <v>1709799.2649999999</v>
      </c>
      <c r="D4654" s="204">
        <v>1576774.02</v>
      </c>
      <c r="E4654" s="204">
        <v>1950853.0430000001</v>
      </c>
      <c r="F4654" s="204">
        <v>1559295.1569999999</v>
      </c>
      <c r="G4654" s="204">
        <v>1640280.798</v>
      </c>
      <c r="H4654" s="204">
        <v>1457151.963</v>
      </c>
      <c r="I4654" s="204">
        <v>1440659.2520000001</v>
      </c>
      <c r="J4654" s="204">
        <v>1892748.4620000001</v>
      </c>
      <c r="K4654" s="204">
        <v>1263591.7009999999</v>
      </c>
      <c r="L4654" s="204">
        <v>1371056.8119999999</v>
      </c>
    </row>
    <row r="4655" spans="1:12" x14ac:dyDescent="0.25">
      <c r="A4655" s="50" t="s">
        <v>3184</v>
      </c>
      <c r="B4655" s="50" t="s">
        <v>7497</v>
      </c>
      <c r="C4655" s="204">
        <v>177548.55</v>
      </c>
      <c r="D4655" s="204">
        <v>121343.41099999999</v>
      </c>
      <c r="E4655" s="204">
        <v>133762.66399999999</v>
      </c>
      <c r="F4655" s="204">
        <v>141371.01300000001</v>
      </c>
      <c r="G4655" s="204">
        <v>123097.087</v>
      </c>
      <c r="H4655" s="204">
        <v>86881.925000000003</v>
      </c>
      <c r="I4655" s="204">
        <v>53109.701000000001</v>
      </c>
      <c r="J4655" s="204">
        <v>53671.091999999997</v>
      </c>
      <c r="K4655" s="204">
        <v>53158.843000000001</v>
      </c>
      <c r="L4655" s="204">
        <v>37636.623</v>
      </c>
    </row>
    <row r="4656" spans="1:12" x14ac:dyDescent="0.25">
      <c r="A4656" s="50" t="s">
        <v>2840</v>
      </c>
      <c r="B4656" s="50" t="s">
        <v>7498</v>
      </c>
      <c r="C4656" s="204">
        <v>189835.06899999999</v>
      </c>
      <c r="D4656" s="204">
        <v>247216.834</v>
      </c>
      <c r="E4656" s="204">
        <v>341419.00300000003</v>
      </c>
      <c r="F4656" s="204">
        <v>421401.37199999997</v>
      </c>
      <c r="G4656" s="204">
        <v>413596.87</v>
      </c>
      <c r="H4656" s="204">
        <v>312070.08500000002</v>
      </c>
      <c r="I4656" s="204">
        <v>330496.79499999998</v>
      </c>
      <c r="J4656" s="204">
        <v>317633.14399999997</v>
      </c>
      <c r="K4656" s="204">
        <v>183660.80300000001</v>
      </c>
      <c r="L4656" s="204">
        <v>210819.886</v>
      </c>
    </row>
    <row r="4657" spans="1:12" x14ac:dyDescent="0.25">
      <c r="A4657" s="50" t="s">
        <v>2856</v>
      </c>
      <c r="B4657" s="50" t="s">
        <v>7499</v>
      </c>
      <c r="C4657" s="204">
        <v>428651.587</v>
      </c>
      <c r="D4657" s="204">
        <v>391115.136</v>
      </c>
      <c r="E4657" s="204">
        <v>448649.14399999997</v>
      </c>
      <c r="F4657" s="204">
        <v>473796.53399999999</v>
      </c>
      <c r="G4657" s="204">
        <v>493600.76799999998</v>
      </c>
      <c r="H4657" s="204">
        <v>400808.163</v>
      </c>
      <c r="I4657" s="204">
        <v>402456.14799999999</v>
      </c>
      <c r="J4657" s="204">
        <v>378157.65299999999</v>
      </c>
      <c r="K4657" s="204">
        <v>269814.27100000001</v>
      </c>
      <c r="L4657" s="204">
        <v>254108.66399999999</v>
      </c>
    </row>
    <row r="4658" spans="1:12" x14ac:dyDescent="0.25">
      <c r="A4658" s="50" t="s">
        <v>2148</v>
      </c>
      <c r="B4658" s="50" t="s">
        <v>7500</v>
      </c>
      <c r="C4658" s="204">
        <v>333138.53700000001</v>
      </c>
      <c r="D4658" s="204">
        <v>377715.96799999999</v>
      </c>
      <c r="E4658" s="204">
        <v>382888.88199999998</v>
      </c>
      <c r="F4658" s="204">
        <v>508392.54200000002</v>
      </c>
      <c r="G4658" s="204">
        <v>605455.99600000004</v>
      </c>
      <c r="H4658" s="204">
        <v>432353.554</v>
      </c>
      <c r="I4658" s="204">
        <v>366776.08899999998</v>
      </c>
      <c r="J4658" s="204">
        <v>376247.49800000002</v>
      </c>
      <c r="K4658" s="204">
        <v>376763.78100000002</v>
      </c>
      <c r="L4658" s="204">
        <v>441724.94</v>
      </c>
    </row>
    <row r="4659" spans="1:12" x14ac:dyDescent="0.25">
      <c r="A4659" s="50" t="s">
        <v>2069</v>
      </c>
      <c r="B4659" s="50" t="s">
        <v>7504</v>
      </c>
      <c r="C4659" s="204">
        <v>1040305.999</v>
      </c>
      <c r="D4659" s="204">
        <v>1078193.449</v>
      </c>
      <c r="E4659" s="204">
        <v>909857.25100000005</v>
      </c>
      <c r="F4659" s="204">
        <v>922422.56299999997</v>
      </c>
      <c r="G4659" s="204">
        <v>854795.37899999996</v>
      </c>
      <c r="H4659" s="204">
        <v>640074.70799999998</v>
      </c>
      <c r="I4659" s="204">
        <v>705640.09699999995</v>
      </c>
      <c r="J4659" s="204">
        <v>793275.45200000005</v>
      </c>
      <c r="K4659" s="204">
        <v>680082.34699999995</v>
      </c>
      <c r="L4659" s="204">
        <v>635690.31799999997</v>
      </c>
    </row>
    <row r="4660" spans="1:12" x14ac:dyDescent="0.25">
      <c r="A4660" s="50" t="s">
        <v>1431</v>
      </c>
      <c r="B4660" s="50" t="s">
        <v>7508</v>
      </c>
      <c r="C4660" s="204">
        <v>1333669.2660000001</v>
      </c>
      <c r="D4660" s="204">
        <v>1484796.8570000001</v>
      </c>
      <c r="E4660" s="204">
        <v>1367413.017</v>
      </c>
      <c r="F4660" s="204">
        <v>1433068.2309999999</v>
      </c>
      <c r="G4660" s="204">
        <v>1524031.9580000001</v>
      </c>
      <c r="H4660" s="204">
        <v>1155289.7409999999</v>
      </c>
      <c r="I4660" s="204">
        <v>1234165.959</v>
      </c>
      <c r="J4660" s="204">
        <v>1396792.682</v>
      </c>
      <c r="K4660" s="204">
        <v>1321386.8700000001</v>
      </c>
      <c r="L4660" s="204">
        <v>1249018.469</v>
      </c>
    </row>
    <row r="4661" spans="1:12" x14ac:dyDescent="0.25">
      <c r="A4661" s="50" t="s">
        <v>1029</v>
      </c>
      <c r="B4661" s="50" t="s">
        <v>7513</v>
      </c>
      <c r="C4661" s="204">
        <v>881825.06499999994</v>
      </c>
      <c r="D4661" s="204">
        <v>984854.23899999994</v>
      </c>
      <c r="E4661" s="204">
        <v>1114909.1100000001</v>
      </c>
      <c r="F4661" s="204">
        <v>1619596.402</v>
      </c>
      <c r="G4661" s="204">
        <v>1902312.659</v>
      </c>
      <c r="H4661" s="204">
        <v>1700182.348</v>
      </c>
      <c r="I4661" s="204">
        <v>1789155.567</v>
      </c>
      <c r="J4661" s="204">
        <v>2072477.966</v>
      </c>
      <c r="K4661" s="204">
        <v>1800658.7790000001</v>
      </c>
      <c r="L4661" s="204">
        <v>1646068.45</v>
      </c>
    </row>
    <row r="4662" spans="1:12" x14ac:dyDescent="0.25">
      <c r="A4662" s="50" t="s">
        <v>4324</v>
      </c>
      <c r="B4662" s="50" t="s">
        <v>7522</v>
      </c>
      <c r="C4662" s="204">
        <v>131701.603</v>
      </c>
      <c r="D4662" s="204">
        <v>107154.265</v>
      </c>
      <c r="E4662" s="204">
        <v>104966.51</v>
      </c>
      <c r="F4662" s="204">
        <v>80099.433000000005</v>
      </c>
      <c r="G4662" s="204">
        <v>44358.76</v>
      </c>
      <c r="H4662" s="204">
        <v>36657.277000000002</v>
      </c>
      <c r="I4662" s="204">
        <v>118.899</v>
      </c>
      <c r="J4662" s="204">
        <v>1285.8900000000001</v>
      </c>
      <c r="K4662" s="204">
        <v>1721.614</v>
      </c>
      <c r="L4662" s="204">
        <v>1264.5219999999999</v>
      </c>
    </row>
    <row r="4663" spans="1:12" x14ac:dyDescent="0.25">
      <c r="A4663" s="50" t="s">
        <v>831</v>
      </c>
      <c r="B4663" s="50" t="s">
        <v>7523</v>
      </c>
      <c r="C4663" s="204">
        <v>7237950.8540000003</v>
      </c>
      <c r="D4663" s="204">
        <v>7671324.8509999998</v>
      </c>
      <c r="E4663" s="204">
        <v>7913413.6900000004</v>
      </c>
      <c r="F4663" s="204">
        <v>9277754.4499999993</v>
      </c>
      <c r="G4663" s="204">
        <v>9361246.8839999996</v>
      </c>
      <c r="H4663" s="204">
        <v>8290687.5219999999</v>
      </c>
      <c r="I4663" s="204">
        <v>9066299.0889999997</v>
      </c>
      <c r="J4663" s="204">
        <v>11027154.409</v>
      </c>
      <c r="K4663" s="204">
        <v>9266778.4299999997</v>
      </c>
      <c r="L4663" s="204">
        <v>9646495.0150000006</v>
      </c>
    </row>
    <row r="4664" spans="1:12" x14ac:dyDescent="0.25">
      <c r="A4664" s="50" t="s">
        <v>1059</v>
      </c>
      <c r="B4664" s="50" t="s">
        <v>7524</v>
      </c>
      <c r="C4664" s="204">
        <v>1543774.8060000001</v>
      </c>
      <c r="D4664" s="204">
        <v>1505514.6869999999</v>
      </c>
      <c r="E4664" s="204">
        <v>1465987.112</v>
      </c>
      <c r="F4664" s="204">
        <v>1475281.0379999999</v>
      </c>
      <c r="G4664" s="204">
        <v>1292733.7209999999</v>
      </c>
      <c r="H4664" s="204">
        <v>1128476.1680000001</v>
      </c>
      <c r="I4664" s="204">
        <v>1278508.0560000001</v>
      </c>
      <c r="J4664" s="204">
        <v>1466171.034</v>
      </c>
      <c r="K4664" s="204">
        <v>1423056.7139999999</v>
      </c>
      <c r="L4664" s="204">
        <v>1419590.18</v>
      </c>
    </row>
    <row r="4665" spans="1:12" x14ac:dyDescent="0.25">
      <c r="A4665" s="50" t="s">
        <v>779</v>
      </c>
      <c r="B4665" s="50" t="s">
        <v>7525</v>
      </c>
      <c r="C4665" s="204">
        <v>1301045.389</v>
      </c>
      <c r="D4665" s="204">
        <v>1243753.673</v>
      </c>
      <c r="E4665" s="204">
        <v>1297109.335</v>
      </c>
      <c r="F4665" s="204">
        <v>1209784.345</v>
      </c>
      <c r="G4665" s="204">
        <v>1242737.32</v>
      </c>
      <c r="H4665" s="204">
        <v>1006151.267</v>
      </c>
      <c r="I4665" s="204">
        <v>1110929.081</v>
      </c>
      <c r="J4665" s="204">
        <v>1476643.8289999999</v>
      </c>
      <c r="K4665" s="204">
        <v>782738.28399999999</v>
      </c>
      <c r="L4665" s="204">
        <v>782879.25</v>
      </c>
    </row>
    <row r="4666" spans="1:12" x14ac:dyDescent="0.25">
      <c r="A4666" s="50" t="s">
        <v>3279</v>
      </c>
      <c r="B4666" s="50" t="s">
        <v>7526</v>
      </c>
      <c r="C4666" s="204">
        <v>429104.16800000001</v>
      </c>
      <c r="D4666" s="204">
        <v>500708.641</v>
      </c>
      <c r="E4666" s="204">
        <v>554965.93999999994</v>
      </c>
      <c r="F4666" s="204">
        <v>598206.47699999996</v>
      </c>
      <c r="G4666" s="204">
        <v>764525.00699999998</v>
      </c>
      <c r="H4666" s="204">
        <v>579507.06499999994</v>
      </c>
      <c r="I4666" s="204">
        <v>496497.848</v>
      </c>
      <c r="J4666" s="204">
        <v>601072.75300000003</v>
      </c>
      <c r="K4666" s="204">
        <v>710234.87300000002</v>
      </c>
      <c r="L4666" s="204">
        <v>724858.28599999996</v>
      </c>
    </row>
    <row r="4667" spans="1:12" x14ac:dyDescent="0.25">
      <c r="A4667" s="50" t="s">
        <v>708</v>
      </c>
      <c r="B4667" s="50" t="s">
        <v>7529</v>
      </c>
      <c r="C4667" s="204">
        <v>2187179.9900000002</v>
      </c>
      <c r="D4667" s="204">
        <v>2106754.6129999999</v>
      </c>
      <c r="E4667" s="204">
        <v>2145953.4169999999</v>
      </c>
      <c r="F4667" s="204">
        <v>2516266.787</v>
      </c>
      <c r="G4667" s="204">
        <v>2442758.1239999998</v>
      </c>
      <c r="H4667" s="204">
        <v>2247078.4240000001</v>
      </c>
      <c r="I4667" s="204">
        <v>2400664.3560000001</v>
      </c>
      <c r="J4667" s="204">
        <v>3228472.7570000002</v>
      </c>
      <c r="K4667" s="204">
        <v>4082744.9249999998</v>
      </c>
      <c r="L4667" s="204">
        <v>5116865.6330000004</v>
      </c>
    </row>
    <row r="4668" spans="1:12" x14ac:dyDescent="0.25">
      <c r="A4668" s="50" t="s">
        <v>753</v>
      </c>
      <c r="B4668" s="50" t="s">
        <v>7530</v>
      </c>
      <c r="C4668" s="204">
        <v>1100365.412</v>
      </c>
      <c r="D4668" s="204">
        <v>994673.598</v>
      </c>
      <c r="E4668" s="204">
        <v>1046344.822</v>
      </c>
      <c r="F4668" s="204">
        <v>1058358.1599999999</v>
      </c>
      <c r="G4668" s="204">
        <v>930891.70900000003</v>
      </c>
      <c r="H4668" s="204">
        <v>773629.8</v>
      </c>
      <c r="I4668" s="204">
        <v>799776.36</v>
      </c>
      <c r="J4668" s="204">
        <v>957377.18299999996</v>
      </c>
      <c r="K4668" s="204">
        <v>669937.81799999997</v>
      </c>
      <c r="L4668" s="204">
        <v>811837.57799999998</v>
      </c>
    </row>
    <row r="4669" spans="1:12" x14ac:dyDescent="0.25">
      <c r="A4669" s="50" t="s">
        <v>3050</v>
      </c>
      <c r="B4669" s="50" t="s">
        <v>7534</v>
      </c>
      <c r="C4669" s="204">
        <v>38990.752</v>
      </c>
      <c r="D4669" s="204">
        <v>35322.758000000002</v>
      </c>
      <c r="E4669" s="204">
        <v>27368.553</v>
      </c>
      <c r="F4669" s="204">
        <v>34035.760000000002</v>
      </c>
      <c r="G4669" s="204">
        <v>27426.14</v>
      </c>
      <c r="H4669" s="204">
        <v>35564.224999999999</v>
      </c>
      <c r="I4669" s="204">
        <v>37352.487999999998</v>
      </c>
      <c r="J4669" s="204">
        <v>38056.904000000002</v>
      </c>
      <c r="K4669" s="204">
        <v>34901.158000000003</v>
      </c>
      <c r="L4669" s="204">
        <v>42336.962</v>
      </c>
    </row>
    <row r="4670" spans="1:12" x14ac:dyDescent="0.25">
      <c r="A4670" s="50" t="s">
        <v>3470</v>
      </c>
      <c r="B4670" s="50" t="s">
        <v>7539</v>
      </c>
      <c r="C4670" s="204">
        <v>59684.034</v>
      </c>
      <c r="D4670" s="204">
        <v>58925.406999999999</v>
      </c>
      <c r="E4670" s="204">
        <v>75980.601999999999</v>
      </c>
      <c r="F4670" s="204">
        <v>67033.126999999993</v>
      </c>
      <c r="G4670" s="204">
        <v>55116.957999999999</v>
      </c>
      <c r="H4670" s="204">
        <v>42023.961000000003</v>
      </c>
      <c r="I4670" s="204">
        <v>35913.411</v>
      </c>
      <c r="J4670" s="204">
        <v>42216.777999999998</v>
      </c>
      <c r="K4670" s="204">
        <v>45034.928999999996</v>
      </c>
      <c r="L4670" s="204">
        <v>45607.212</v>
      </c>
    </row>
    <row r="4671" spans="1:12" x14ac:dyDescent="0.25">
      <c r="A4671" s="50" t="s">
        <v>2771</v>
      </c>
      <c r="B4671" s="50" t="s">
        <v>7541</v>
      </c>
      <c r="C4671" s="204">
        <v>555665.47900000005</v>
      </c>
      <c r="D4671" s="204">
        <v>571075.55500000005</v>
      </c>
      <c r="E4671" s="204">
        <v>552170.41200000001</v>
      </c>
      <c r="F4671" s="204">
        <v>578787.47499999998</v>
      </c>
      <c r="G4671" s="204">
        <v>565262.77800000005</v>
      </c>
      <c r="H4671" s="204">
        <v>497155.19400000002</v>
      </c>
      <c r="I4671" s="204">
        <v>517709.77799999999</v>
      </c>
      <c r="J4671" s="204">
        <v>546022.18400000001</v>
      </c>
      <c r="K4671" s="204">
        <v>441414.78600000002</v>
      </c>
      <c r="L4671" s="204">
        <v>493854.734</v>
      </c>
    </row>
    <row r="4672" spans="1:12" x14ac:dyDescent="0.25">
      <c r="A4672" s="50" t="s">
        <v>1984</v>
      </c>
      <c r="B4672" s="50" t="s">
        <v>7543</v>
      </c>
      <c r="C4672" s="204">
        <v>140705.32199999999</v>
      </c>
      <c r="D4672" s="204">
        <v>128856.85400000001</v>
      </c>
      <c r="E4672" s="204">
        <v>125609.318</v>
      </c>
      <c r="F4672" s="204">
        <v>104204.43399999999</v>
      </c>
      <c r="G4672" s="204">
        <v>121290.93</v>
      </c>
      <c r="H4672" s="204">
        <v>107712.15</v>
      </c>
      <c r="I4672" s="204">
        <v>80846.900999999998</v>
      </c>
      <c r="J4672" s="204">
        <v>106191.637</v>
      </c>
      <c r="K4672" s="204">
        <v>94394.218999999997</v>
      </c>
      <c r="L4672" s="204">
        <v>94944.171000000002</v>
      </c>
    </row>
    <row r="4673" spans="1:12" x14ac:dyDescent="0.25">
      <c r="A4673" s="50" t="s">
        <v>3222</v>
      </c>
      <c r="B4673" s="50" t="s">
        <v>7545</v>
      </c>
      <c r="C4673" s="204">
        <v>282284.95299999998</v>
      </c>
      <c r="D4673" s="204">
        <v>339546.12099999998</v>
      </c>
      <c r="E4673" s="204">
        <v>331379.42200000002</v>
      </c>
      <c r="F4673" s="204">
        <v>291317</v>
      </c>
      <c r="G4673" s="204">
        <v>296666.90500000003</v>
      </c>
      <c r="H4673" s="204">
        <v>305199.82699999999</v>
      </c>
      <c r="I4673" s="204">
        <v>320960.451</v>
      </c>
      <c r="J4673" s="204">
        <v>430213.04200000002</v>
      </c>
      <c r="K4673" s="204">
        <v>423355.38099999999</v>
      </c>
      <c r="L4673" s="204">
        <v>497775.516</v>
      </c>
    </row>
    <row r="4674" spans="1:12" x14ac:dyDescent="0.25">
      <c r="A4674" s="50" t="s">
        <v>1818</v>
      </c>
      <c r="B4674" s="50" t="s">
        <v>7546</v>
      </c>
      <c r="C4674" s="204">
        <v>349589.41899999999</v>
      </c>
      <c r="D4674" s="204">
        <v>405003.51799999998</v>
      </c>
      <c r="E4674" s="204">
        <v>363009.65100000001</v>
      </c>
      <c r="F4674" s="204">
        <v>416029.07799999998</v>
      </c>
      <c r="G4674" s="204">
        <v>378489.97100000002</v>
      </c>
      <c r="H4674" s="204">
        <v>305119.42800000001</v>
      </c>
      <c r="I4674" s="204">
        <v>304619.44400000002</v>
      </c>
      <c r="J4674" s="204">
        <v>292518.14399999997</v>
      </c>
      <c r="K4674" s="204">
        <v>196220.82399999999</v>
      </c>
      <c r="L4674" s="204">
        <v>194708.93100000001</v>
      </c>
    </row>
    <row r="4675" spans="1:12" x14ac:dyDescent="0.25">
      <c r="A4675" s="50" t="s">
        <v>1428</v>
      </c>
      <c r="B4675" s="50" t="s">
        <v>7548</v>
      </c>
      <c r="C4675" s="204">
        <v>1111156.666</v>
      </c>
      <c r="D4675" s="204">
        <v>1158121.848</v>
      </c>
      <c r="E4675" s="204">
        <v>1321476.0830000001</v>
      </c>
      <c r="F4675" s="204">
        <v>1667325.747</v>
      </c>
      <c r="G4675" s="204">
        <v>1584473.453</v>
      </c>
      <c r="H4675" s="204">
        <v>1325494.203</v>
      </c>
      <c r="I4675" s="204">
        <v>1374191.9950000001</v>
      </c>
      <c r="J4675" s="204">
        <v>1535920.895</v>
      </c>
      <c r="K4675" s="204">
        <v>1288670.6310000001</v>
      </c>
      <c r="L4675" s="204">
        <v>1346772.2749999999</v>
      </c>
    </row>
    <row r="4676" spans="1:12" x14ac:dyDescent="0.25">
      <c r="A4676" s="50" t="s">
        <v>1743</v>
      </c>
      <c r="B4676" s="50" t="s">
        <v>7550</v>
      </c>
      <c r="C4676" s="204">
        <v>184422.11799999999</v>
      </c>
      <c r="D4676" s="204">
        <v>202813.32399999999</v>
      </c>
      <c r="E4676" s="204">
        <v>164829.18</v>
      </c>
      <c r="F4676" s="204">
        <v>140969.962</v>
      </c>
      <c r="G4676" s="204">
        <v>170124.87100000001</v>
      </c>
      <c r="H4676" s="204">
        <v>149782.459</v>
      </c>
      <c r="I4676" s="204">
        <v>180281.60200000001</v>
      </c>
      <c r="J4676" s="204">
        <v>204265.49600000001</v>
      </c>
      <c r="K4676" s="204">
        <v>154079.71799999999</v>
      </c>
      <c r="L4676" s="204">
        <v>176406.008</v>
      </c>
    </row>
    <row r="4677" spans="1:12" x14ac:dyDescent="0.25">
      <c r="A4677" s="50" t="s">
        <v>2383</v>
      </c>
      <c r="B4677" s="50" t="s">
        <v>7551</v>
      </c>
      <c r="C4677" s="204">
        <v>897908.08400000003</v>
      </c>
      <c r="D4677" s="204">
        <v>966851.70700000005</v>
      </c>
      <c r="E4677" s="204">
        <v>1203922.088</v>
      </c>
      <c r="F4677" s="204">
        <v>1409147.186</v>
      </c>
      <c r="G4677" s="204">
        <v>1821260.8840000001</v>
      </c>
      <c r="H4677" s="204">
        <v>1627495.5419999999</v>
      </c>
      <c r="I4677" s="204">
        <v>1756883.2919999999</v>
      </c>
      <c r="J4677" s="204">
        <v>1882615.564</v>
      </c>
      <c r="K4677" s="204">
        <v>1904614.257</v>
      </c>
      <c r="L4677" s="204">
        <v>2123886.5159999998</v>
      </c>
    </row>
    <row r="4678" spans="1:12" x14ac:dyDescent="0.25">
      <c r="A4678" s="50" t="s">
        <v>1628</v>
      </c>
      <c r="B4678" s="50" t="s">
        <v>7554</v>
      </c>
      <c r="C4678" s="204">
        <v>1313008.1299999999</v>
      </c>
      <c r="D4678" s="204">
        <v>1667520.7549999999</v>
      </c>
      <c r="E4678" s="204">
        <v>2107353.4730000002</v>
      </c>
      <c r="F4678" s="204">
        <v>2473885.9559999998</v>
      </c>
      <c r="G4678" s="204">
        <v>2816543.42</v>
      </c>
      <c r="H4678" s="204">
        <v>2877804.5589999999</v>
      </c>
      <c r="I4678" s="204">
        <v>3216452.17</v>
      </c>
      <c r="J4678" s="204">
        <v>4171041.0410000002</v>
      </c>
      <c r="K4678" s="204">
        <v>3724375.2919999999</v>
      </c>
      <c r="L4678" s="204">
        <v>4024043.04</v>
      </c>
    </row>
    <row r="4679" spans="1:12" x14ac:dyDescent="0.25">
      <c r="A4679" s="50" t="s">
        <v>2532</v>
      </c>
      <c r="B4679" s="50" t="s">
        <v>7555</v>
      </c>
      <c r="C4679" s="204">
        <v>1100677.635</v>
      </c>
      <c r="D4679" s="204">
        <v>1364978.4040000001</v>
      </c>
      <c r="E4679" s="204">
        <v>1583134.1429999999</v>
      </c>
      <c r="F4679" s="204">
        <v>1934760.524</v>
      </c>
      <c r="G4679" s="204">
        <v>2209323.3730000001</v>
      </c>
      <c r="H4679" s="204">
        <v>2105564.6970000002</v>
      </c>
      <c r="I4679" s="204">
        <v>2610031.122</v>
      </c>
      <c r="J4679" s="204">
        <v>3386963.1839999999</v>
      </c>
      <c r="K4679" s="204">
        <v>3407473.9810000001</v>
      </c>
      <c r="L4679" s="204">
        <v>4168629.2259999998</v>
      </c>
    </row>
    <row r="4680" spans="1:12" x14ac:dyDescent="0.25">
      <c r="A4680" s="50" t="s">
        <v>2592</v>
      </c>
      <c r="B4680" s="50" t="s">
        <v>7556</v>
      </c>
      <c r="C4680" s="204">
        <v>234874.25899999999</v>
      </c>
      <c r="D4680" s="204">
        <v>215413.68</v>
      </c>
      <c r="E4680" s="204">
        <v>227293.26699999999</v>
      </c>
      <c r="F4680" s="204">
        <v>278065.35600000003</v>
      </c>
      <c r="G4680" s="204">
        <v>303025.663</v>
      </c>
      <c r="H4680" s="204">
        <v>240667.454</v>
      </c>
      <c r="I4680" s="204">
        <v>258990.65400000001</v>
      </c>
      <c r="J4680" s="204">
        <v>272421.17700000003</v>
      </c>
      <c r="K4680" s="204">
        <v>241114.821</v>
      </c>
      <c r="L4680" s="204">
        <v>309219.14500000002</v>
      </c>
    </row>
    <row r="4681" spans="1:12" x14ac:dyDescent="0.25">
      <c r="A4681" s="50" t="s">
        <v>1545</v>
      </c>
      <c r="B4681" s="50" t="s">
        <v>7560</v>
      </c>
      <c r="C4681" s="204">
        <v>721310.19099999999</v>
      </c>
      <c r="D4681" s="204">
        <v>799678.16700000002</v>
      </c>
      <c r="E4681" s="204">
        <v>1024268.441</v>
      </c>
      <c r="F4681" s="204">
        <v>1558411.8810000001</v>
      </c>
      <c r="G4681" s="204">
        <v>1281498.936</v>
      </c>
      <c r="H4681" s="204">
        <v>924796.48100000003</v>
      </c>
      <c r="I4681" s="204">
        <v>1054780.1610000001</v>
      </c>
      <c r="J4681" s="204">
        <v>1295089.3359999999</v>
      </c>
      <c r="K4681" s="204">
        <v>1246257.449</v>
      </c>
      <c r="L4681" s="204">
        <v>1172004.7520000001</v>
      </c>
    </row>
    <row r="4682" spans="1:12" x14ac:dyDescent="0.25">
      <c r="A4682" s="50" t="s">
        <v>1491</v>
      </c>
      <c r="B4682" s="50" t="s">
        <v>7561</v>
      </c>
      <c r="C4682" s="204">
        <v>1655962.3130000001</v>
      </c>
      <c r="D4682" s="204">
        <v>1703566.4820000001</v>
      </c>
      <c r="E4682" s="204">
        <v>1788429.142</v>
      </c>
      <c r="F4682" s="204">
        <v>1973602.4639999999</v>
      </c>
      <c r="G4682" s="204">
        <v>2238833.2609999999</v>
      </c>
      <c r="H4682" s="204">
        <v>1817768.69</v>
      </c>
      <c r="I4682" s="204">
        <v>1903408.175</v>
      </c>
      <c r="J4682" s="204">
        <v>2394484.6630000002</v>
      </c>
      <c r="K4682" s="204">
        <v>2326095.4130000002</v>
      </c>
      <c r="L4682" s="204">
        <v>2422394.0329999998</v>
      </c>
    </row>
    <row r="4683" spans="1:12" x14ac:dyDescent="0.25">
      <c r="A4683" s="50" t="s">
        <v>1563</v>
      </c>
      <c r="B4683" s="50" t="s">
        <v>7562</v>
      </c>
      <c r="C4683" s="204">
        <v>650101.98100000003</v>
      </c>
      <c r="D4683" s="204">
        <v>599293.77500000002</v>
      </c>
      <c r="E4683" s="204">
        <v>480898.24800000002</v>
      </c>
      <c r="F4683" s="204">
        <v>576065.98100000003</v>
      </c>
      <c r="G4683" s="204">
        <v>619035.98199999996</v>
      </c>
      <c r="H4683" s="204">
        <v>520231.03899999999</v>
      </c>
      <c r="I4683" s="204">
        <v>609897.99300000002</v>
      </c>
      <c r="J4683" s="204">
        <v>642469.70400000003</v>
      </c>
      <c r="K4683" s="204">
        <v>625259.13199999998</v>
      </c>
      <c r="L4683" s="204">
        <v>659331.91399999999</v>
      </c>
    </row>
    <row r="4684" spans="1:12" x14ac:dyDescent="0.25">
      <c r="A4684" s="50" t="s">
        <v>4327</v>
      </c>
      <c r="B4684" s="50" t="s">
        <v>7563</v>
      </c>
      <c r="C4684" s="204">
        <v>23556.751</v>
      </c>
      <c r="D4684" s="204">
        <v>41774.866999999998</v>
      </c>
      <c r="E4684" s="204">
        <v>49548.953000000001</v>
      </c>
      <c r="F4684" s="204">
        <v>49824.745999999999</v>
      </c>
      <c r="G4684" s="204">
        <v>62618.459000000003</v>
      </c>
      <c r="H4684" s="204">
        <v>38332.644999999997</v>
      </c>
      <c r="I4684" s="204">
        <v>24147.172999999999</v>
      </c>
      <c r="J4684" s="204">
        <v>29906.906999999999</v>
      </c>
      <c r="K4684" s="204">
        <v>858.03099999999995</v>
      </c>
      <c r="L4684" s="204">
        <v>3944.4879999999998</v>
      </c>
    </row>
    <row r="4685" spans="1:12" x14ac:dyDescent="0.25">
      <c r="A4685" s="50" t="s">
        <v>2534</v>
      </c>
      <c r="B4685" s="50" t="s">
        <v>7564</v>
      </c>
      <c r="C4685" s="204">
        <v>634642.625</v>
      </c>
      <c r="D4685" s="204">
        <v>730782.43200000003</v>
      </c>
      <c r="E4685" s="204">
        <v>1577528.37</v>
      </c>
      <c r="F4685" s="204">
        <v>1166577.01</v>
      </c>
      <c r="G4685" s="204">
        <v>932101.76300000004</v>
      </c>
      <c r="H4685" s="204">
        <v>926809.35699999996</v>
      </c>
      <c r="I4685" s="204">
        <v>1053695.8929999999</v>
      </c>
      <c r="J4685" s="204">
        <v>1112787.3589999999</v>
      </c>
      <c r="K4685" s="204">
        <v>1053754.4620000001</v>
      </c>
      <c r="L4685" s="204">
        <v>1087379.023</v>
      </c>
    </row>
    <row r="4686" spans="1:12" x14ac:dyDescent="0.25">
      <c r="A4686" s="50" t="s">
        <v>2575</v>
      </c>
      <c r="B4686" s="50" t="s">
        <v>7565</v>
      </c>
      <c r="C4686" s="204">
        <v>1283958.334</v>
      </c>
      <c r="D4686" s="204">
        <v>1324644.3130000001</v>
      </c>
      <c r="E4686" s="204">
        <v>1627019.4850000001</v>
      </c>
      <c r="F4686" s="204">
        <v>1553481.602</v>
      </c>
      <c r="G4686" s="204">
        <v>1812514.335</v>
      </c>
      <c r="H4686" s="204">
        <v>1636505.993</v>
      </c>
      <c r="I4686" s="204">
        <v>1723966.8319999999</v>
      </c>
      <c r="J4686" s="204">
        <v>2203776.9049999998</v>
      </c>
      <c r="K4686" s="204">
        <v>2242732.7110000001</v>
      </c>
      <c r="L4686" s="204">
        <v>2694029.5320000001</v>
      </c>
    </row>
    <row r="4687" spans="1:12" x14ac:dyDescent="0.25">
      <c r="A4687" s="50" t="s">
        <v>2339</v>
      </c>
      <c r="B4687" s="50" t="s">
        <v>7566</v>
      </c>
      <c r="C4687" s="204">
        <v>1288793.058</v>
      </c>
      <c r="D4687" s="204">
        <v>1252695.7209999999</v>
      </c>
      <c r="E4687" s="204">
        <v>1307468.3049999999</v>
      </c>
      <c r="F4687" s="204">
        <v>1510319.541</v>
      </c>
      <c r="G4687" s="204">
        <v>1601707.1580000001</v>
      </c>
      <c r="H4687" s="204">
        <v>1245649.666</v>
      </c>
      <c r="I4687" s="204">
        <v>1267900.605</v>
      </c>
      <c r="J4687" s="204">
        <v>1541007.26</v>
      </c>
      <c r="K4687" s="204">
        <v>1628705.5390000001</v>
      </c>
      <c r="L4687" s="204">
        <v>1699034.3910000001</v>
      </c>
    </row>
    <row r="4688" spans="1:12" x14ac:dyDescent="0.25">
      <c r="A4688" s="50" t="s">
        <v>3248</v>
      </c>
      <c r="B4688" s="50" t="s">
        <v>7568</v>
      </c>
      <c r="C4688" s="204">
        <v>218484.21799999999</v>
      </c>
      <c r="D4688" s="204">
        <v>232542.486</v>
      </c>
      <c r="E4688" s="204">
        <v>252320.25899999999</v>
      </c>
      <c r="F4688" s="204">
        <v>263847.41499999998</v>
      </c>
      <c r="G4688" s="204">
        <v>242726.45</v>
      </c>
      <c r="H4688" s="204">
        <v>234110.44</v>
      </c>
      <c r="I4688" s="204">
        <v>247511.32800000001</v>
      </c>
      <c r="J4688" s="204">
        <v>325779.03399999999</v>
      </c>
      <c r="K4688" s="204">
        <v>316137.80300000001</v>
      </c>
      <c r="L4688" s="204">
        <v>285428.22399999999</v>
      </c>
    </row>
    <row r="4689" spans="1:12" x14ac:dyDescent="0.25">
      <c r="A4689" s="50" t="s">
        <v>3862</v>
      </c>
      <c r="B4689" s="50" t="s">
        <v>7573</v>
      </c>
      <c r="C4689" s="204">
        <v>18159.738000000001</v>
      </c>
      <c r="D4689" s="204">
        <v>20026.368999999999</v>
      </c>
      <c r="E4689" s="204">
        <v>18973.223000000002</v>
      </c>
      <c r="F4689" s="204">
        <v>49987.358999999997</v>
      </c>
      <c r="G4689" s="204">
        <v>46859.885000000002</v>
      </c>
      <c r="H4689" s="204">
        <v>45661.408000000003</v>
      </c>
      <c r="I4689" s="204">
        <v>43180.057000000001</v>
      </c>
      <c r="J4689" s="204">
        <v>61041.769</v>
      </c>
      <c r="K4689" s="204">
        <v>67504.081000000006</v>
      </c>
      <c r="L4689" s="204">
        <v>79048.381999999998</v>
      </c>
    </row>
    <row r="4690" spans="1:12" x14ac:dyDescent="0.25">
      <c r="A4690" s="50" t="s">
        <v>3711</v>
      </c>
      <c r="B4690" s="50" t="s">
        <v>7574</v>
      </c>
      <c r="C4690" s="204">
        <v>351030.49400000001</v>
      </c>
      <c r="D4690" s="204">
        <v>398136.48200000002</v>
      </c>
      <c r="E4690" s="204">
        <v>384418.533</v>
      </c>
      <c r="F4690" s="204">
        <v>428227.67499999999</v>
      </c>
      <c r="G4690" s="204">
        <v>543007.46600000001</v>
      </c>
      <c r="H4690" s="204">
        <v>521362.10499999998</v>
      </c>
      <c r="I4690" s="204">
        <v>571038.07499999995</v>
      </c>
      <c r="J4690" s="204">
        <v>686703.95700000005</v>
      </c>
      <c r="K4690" s="204">
        <v>685219.73800000001</v>
      </c>
      <c r="L4690" s="204">
        <v>760052.67799999996</v>
      </c>
    </row>
    <row r="4691" spans="1:12" x14ac:dyDescent="0.25">
      <c r="A4691" s="50" t="s">
        <v>2775</v>
      </c>
      <c r="B4691" s="50" t="s">
        <v>7575</v>
      </c>
      <c r="C4691" s="204">
        <v>311990.80099999998</v>
      </c>
      <c r="D4691" s="204">
        <v>357234.14899999998</v>
      </c>
      <c r="E4691" s="204">
        <v>345071.34299999999</v>
      </c>
      <c r="F4691" s="204">
        <v>410174.58199999999</v>
      </c>
      <c r="G4691" s="204">
        <v>587964.51899999997</v>
      </c>
      <c r="H4691" s="204">
        <v>637558.52099999995</v>
      </c>
      <c r="I4691" s="204">
        <v>658653.36</v>
      </c>
      <c r="J4691" s="204">
        <v>867210.804</v>
      </c>
      <c r="K4691" s="204">
        <v>772645.63399999996</v>
      </c>
      <c r="L4691" s="204">
        <v>789007.59199999995</v>
      </c>
    </row>
    <row r="4692" spans="1:12" x14ac:dyDescent="0.25">
      <c r="A4692" s="50" t="s">
        <v>3131</v>
      </c>
      <c r="B4692" s="50" t="s">
        <v>7576</v>
      </c>
      <c r="C4692" s="204">
        <v>556836.10199999996</v>
      </c>
      <c r="D4692" s="204">
        <v>653052.55700000003</v>
      </c>
      <c r="E4692" s="204">
        <v>633012.41200000001</v>
      </c>
      <c r="F4692" s="204">
        <v>693968.12800000003</v>
      </c>
      <c r="G4692" s="204">
        <v>924290.46400000004</v>
      </c>
      <c r="H4692" s="204">
        <v>939405.35499999998</v>
      </c>
      <c r="I4692" s="204">
        <v>1108156.4280000001</v>
      </c>
      <c r="J4692" s="204">
        <v>1340731.3740000001</v>
      </c>
      <c r="K4692" s="204">
        <v>1634529.07</v>
      </c>
      <c r="L4692" s="204">
        <v>2044089.926</v>
      </c>
    </row>
    <row r="4693" spans="1:12" x14ac:dyDescent="0.25">
      <c r="A4693" s="50" t="s">
        <v>3448</v>
      </c>
      <c r="B4693" s="50" t="s">
        <v>7577</v>
      </c>
      <c r="C4693" s="204">
        <v>129570.39599999999</v>
      </c>
      <c r="D4693" s="204">
        <v>131872.022</v>
      </c>
      <c r="E4693" s="204">
        <v>124102.35799999999</v>
      </c>
      <c r="F4693" s="204">
        <v>127807.11</v>
      </c>
      <c r="G4693" s="204">
        <v>176521.90400000001</v>
      </c>
      <c r="H4693" s="204">
        <v>219917.88699999999</v>
      </c>
      <c r="I4693" s="204">
        <v>287066.97100000002</v>
      </c>
      <c r="J4693" s="204">
        <v>358820.92499999999</v>
      </c>
      <c r="K4693" s="204">
        <v>363987.43599999999</v>
      </c>
      <c r="L4693" s="204">
        <v>426318.875</v>
      </c>
    </row>
    <row r="4694" spans="1:12" x14ac:dyDescent="0.25">
      <c r="A4694" s="50" t="s">
        <v>2355</v>
      </c>
      <c r="B4694" s="50" t="s">
        <v>7578</v>
      </c>
      <c r="C4694" s="204">
        <v>308715.61200000002</v>
      </c>
      <c r="D4694" s="204">
        <v>359775.45600000001</v>
      </c>
      <c r="E4694" s="204">
        <v>347847.19699999999</v>
      </c>
      <c r="F4694" s="204">
        <v>400678.70600000001</v>
      </c>
      <c r="G4694" s="204">
        <v>542306.41099999996</v>
      </c>
      <c r="H4694" s="204">
        <v>655178.95400000003</v>
      </c>
      <c r="I4694" s="204">
        <v>779334.598</v>
      </c>
      <c r="J4694" s="204">
        <v>989718.24</v>
      </c>
      <c r="K4694" s="204">
        <v>958308.26100000006</v>
      </c>
      <c r="L4694" s="204">
        <v>1130724.8740000001</v>
      </c>
    </row>
    <row r="4695" spans="1:12" x14ac:dyDescent="0.25">
      <c r="A4695" s="50" t="s">
        <v>3537</v>
      </c>
      <c r="B4695" s="50" t="s">
        <v>7579</v>
      </c>
      <c r="C4695" s="204">
        <v>819274.24199999997</v>
      </c>
      <c r="D4695" s="204">
        <v>898523.40800000005</v>
      </c>
      <c r="E4695" s="204">
        <v>913239.59299999999</v>
      </c>
      <c r="F4695" s="204">
        <v>973777.84400000004</v>
      </c>
      <c r="G4695" s="204">
        <v>984466.27</v>
      </c>
      <c r="H4695" s="204">
        <v>734200.91200000001</v>
      </c>
      <c r="I4695" s="204">
        <v>736510.94700000004</v>
      </c>
      <c r="J4695" s="204">
        <v>792228.78799999994</v>
      </c>
      <c r="K4695" s="204">
        <v>705191.75800000003</v>
      </c>
      <c r="L4695" s="204">
        <v>703942.79099999997</v>
      </c>
    </row>
    <row r="4696" spans="1:12" x14ac:dyDescent="0.25">
      <c r="A4696" s="50" t="s">
        <v>2021</v>
      </c>
      <c r="B4696" s="50" t="s">
        <v>7582</v>
      </c>
      <c r="C4696" s="204">
        <v>432579.79</v>
      </c>
      <c r="D4696" s="204">
        <v>488481.24800000002</v>
      </c>
      <c r="E4696" s="204">
        <v>549674.56900000002</v>
      </c>
      <c r="F4696" s="204">
        <v>572567.15399999998</v>
      </c>
      <c r="G4696" s="204">
        <v>669088.48400000005</v>
      </c>
      <c r="H4696" s="204">
        <v>617520.82499999995</v>
      </c>
      <c r="I4696" s="204">
        <v>747468.38399999996</v>
      </c>
      <c r="J4696" s="204">
        <v>959611.86499999999</v>
      </c>
      <c r="K4696" s="204">
        <v>909629.99800000002</v>
      </c>
      <c r="L4696" s="204">
        <v>932295.79500000004</v>
      </c>
    </row>
    <row r="4697" spans="1:12" x14ac:dyDescent="0.25">
      <c r="A4697" s="50" t="s">
        <v>775</v>
      </c>
      <c r="B4697" s="50" t="s">
        <v>7583</v>
      </c>
      <c r="C4697" s="204">
        <v>1040350.944</v>
      </c>
      <c r="D4697" s="204">
        <v>1101056.642</v>
      </c>
      <c r="E4697" s="204">
        <v>1195519.1259999999</v>
      </c>
      <c r="F4697" s="204">
        <v>1207156.297</v>
      </c>
      <c r="G4697" s="204">
        <v>1322824.2879999999</v>
      </c>
      <c r="H4697" s="204">
        <v>1104401.8289999999</v>
      </c>
      <c r="I4697" s="204">
        <v>1238396.179</v>
      </c>
      <c r="J4697" s="204">
        <v>1502417.693</v>
      </c>
      <c r="K4697" s="204">
        <v>1353208.5530000001</v>
      </c>
      <c r="L4697" s="204">
        <v>1361416.4850000001</v>
      </c>
    </row>
    <row r="4698" spans="1:12" x14ac:dyDescent="0.25">
      <c r="A4698" s="50" t="s">
        <v>1555</v>
      </c>
      <c r="B4698" s="50" t="s">
        <v>7584</v>
      </c>
      <c r="C4698" s="204">
        <v>1317319.8700000001</v>
      </c>
      <c r="D4698" s="204">
        <v>1188183.841</v>
      </c>
      <c r="E4698" s="204">
        <v>1145035.8740000001</v>
      </c>
      <c r="F4698" s="204">
        <v>889948.53500000003</v>
      </c>
      <c r="G4698" s="204">
        <v>880117.054</v>
      </c>
      <c r="H4698" s="204">
        <v>662909.47199999995</v>
      </c>
      <c r="I4698" s="204">
        <v>719858.74</v>
      </c>
      <c r="J4698" s="204">
        <v>865664.55200000003</v>
      </c>
      <c r="K4698" s="204">
        <v>929651.52399999998</v>
      </c>
      <c r="L4698" s="204">
        <v>1006316.898</v>
      </c>
    </row>
    <row r="4699" spans="1:12" x14ac:dyDescent="0.25">
      <c r="A4699" s="50" t="s">
        <v>2216</v>
      </c>
      <c r="B4699" s="50" t="s">
        <v>7585</v>
      </c>
      <c r="C4699" s="204">
        <v>96255.688999999998</v>
      </c>
      <c r="D4699" s="204">
        <v>128670.262</v>
      </c>
      <c r="E4699" s="204">
        <v>172197.34599999999</v>
      </c>
      <c r="F4699" s="204">
        <v>189153.136</v>
      </c>
      <c r="G4699" s="204">
        <v>204448.12</v>
      </c>
      <c r="H4699" s="204">
        <v>199001.26300000001</v>
      </c>
      <c r="I4699" s="204">
        <v>223269.42499999999</v>
      </c>
      <c r="J4699" s="204">
        <v>294058.11099999998</v>
      </c>
      <c r="K4699" s="204">
        <v>325894.78200000001</v>
      </c>
      <c r="L4699" s="204">
        <v>306052.016</v>
      </c>
    </row>
    <row r="4700" spans="1:12" x14ac:dyDescent="0.25">
      <c r="A4700" s="50" t="s">
        <v>897</v>
      </c>
      <c r="B4700" s="50" t="s">
        <v>7588</v>
      </c>
      <c r="C4700" s="204">
        <v>1284571.9240000001</v>
      </c>
      <c r="D4700" s="204">
        <v>1546359.4920000001</v>
      </c>
      <c r="E4700" s="204">
        <v>1725451.8189999999</v>
      </c>
      <c r="F4700" s="204">
        <v>1904349.517</v>
      </c>
      <c r="G4700" s="204">
        <v>2246973.818</v>
      </c>
      <c r="H4700" s="204">
        <v>2073236.6810000001</v>
      </c>
      <c r="I4700" s="204">
        <v>2445575.5040000002</v>
      </c>
      <c r="J4700" s="204">
        <v>2805790.15</v>
      </c>
      <c r="K4700" s="204">
        <v>3037820.0019999999</v>
      </c>
      <c r="L4700" s="204">
        <v>3551305.96</v>
      </c>
    </row>
    <row r="4701" spans="1:12" x14ac:dyDescent="0.25">
      <c r="A4701" s="50" t="s">
        <v>660</v>
      </c>
      <c r="B4701" s="50" t="s">
        <v>7589</v>
      </c>
      <c r="C4701" s="204">
        <v>140329.37599999999</v>
      </c>
      <c r="D4701" s="204">
        <v>138796.1</v>
      </c>
      <c r="E4701" s="204">
        <v>138612.21299999999</v>
      </c>
      <c r="F4701" s="204">
        <v>125854.405</v>
      </c>
      <c r="G4701" s="204">
        <v>141416.66500000001</v>
      </c>
      <c r="H4701" s="204">
        <v>139501.19699999999</v>
      </c>
      <c r="I4701" s="204">
        <v>221537.30799999999</v>
      </c>
      <c r="J4701" s="204">
        <v>236297.88800000001</v>
      </c>
      <c r="K4701" s="204">
        <v>248031.84700000001</v>
      </c>
      <c r="L4701" s="204">
        <v>209223.95600000001</v>
      </c>
    </row>
    <row r="4702" spans="1:12" x14ac:dyDescent="0.25">
      <c r="A4702" s="50" t="s">
        <v>1828</v>
      </c>
      <c r="B4702" s="50" t="s">
        <v>7590</v>
      </c>
      <c r="C4702" s="204">
        <v>748820.50899999996</v>
      </c>
      <c r="D4702" s="204">
        <v>643210.08600000001</v>
      </c>
      <c r="E4702" s="204">
        <v>754382.76899999997</v>
      </c>
      <c r="F4702" s="204">
        <v>931634.70200000005</v>
      </c>
      <c r="G4702" s="204">
        <v>1086256.5889999999</v>
      </c>
      <c r="H4702" s="204">
        <v>1063206.0079999999</v>
      </c>
      <c r="I4702" s="204">
        <v>1145379.9920000001</v>
      </c>
      <c r="J4702" s="204">
        <v>1201792.4410000001</v>
      </c>
      <c r="K4702" s="204">
        <v>1018827.281</v>
      </c>
      <c r="L4702" s="204">
        <v>1284262.469</v>
      </c>
    </row>
    <row r="4703" spans="1:12" x14ac:dyDescent="0.25">
      <c r="A4703" s="50" t="s">
        <v>1277</v>
      </c>
      <c r="B4703" s="50" t="s">
        <v>7591</v>
      </c>
      <c r="C4703" s="204">
        <v>1281524.7239999999</v>
      </c>
      <c r="D4703" s="204">
        <v>1504238.352</v>
      </c>
      <c r="E4703" s="204">
        <v>1502952.6910000001</v>
      </c>
      <c r="F4703" s="204">
        <v>1706218.7520000001</v>
      </c>
      <c r="G4703" s="204">
        <v>1996472.1240000001</v>
      </c>
      <c r="H4703" s="204">
        <v>1832420.0049999999</v>
      </c>
      <c r="I4703" s="204">
        <v>2048709.317</v>
      </c>
      <c r="J4703" s="204">
        <v>2328371.0780000002</v>
      </c>
      <c r="K4703" s="204">
        <v>1908802.8959999999</v>
      </c>
      <c r="L4703" s="204">
        <v>2022708.504</v>
      </c>
    </row>
    <row r="4704" spans="1:12" x14ac:dyDescent="0.25">
      <c r="A4704" s="50" t="s">
        <v>1774</v>
      </c>
      <c r="B4704" s="50" t="s">
        <v>7595</v>
      </c>
      <c r="C4704" s="204">
        <v>530928.08299999998</v>
      </c>
      <c r="D4704" s="204">
        <v>957701.43299999996</v>
      </c>
      <c r="E4704" s="204">
        <v>1169331.622</v>
      </c>
      <c r="F4704" s="204">
        <v>993636.48300000001</v>
      </c>
      <c r="G4704" s="204">
        <v>1073362.6089999999</v>
      </c>
      <c r="H4704" s="204">
        <v>1037177.654</v>
      </c>
      <c r="I4704" s="204">
        <v>1326736.5379999999</v>
      </c>
      <c r="J4704" s="204">
        <v>1554562.2379999999</v>
      </c>
      <c r="K4704" s="204">
        <v>1791342.9010000001</v>
      </c>
      <c r="L4704" s="204">
        <v>2144871.872</v>
      </c>
    </row>
    <row r="4705" spans="1:12" x14ac:dyDescent="0.25">
      <c r="A4705" s="50" t="s">
        <v>1909</v>
      </c>
      <c r="B4705" s="50" t="s">
        <v>7606</v>
      </c>
      <c r="C4705" s="204">
        <v>99455.498000000007</v>
      </c>
      <c r="D4705" s="204">
        <v>92298.366999999998</v>
      </c>
      <c r="E4705" s="204">
        <v>84648.930999999997</v>
      </c>
      <c r="F4705" s="204">
        <v>92734.21</v>
      </c>
      <c r="G4705" s="204">
        <v>109269.238</v>
      </c>
      <c r="H4705" s="204">
        <v>100785.84299999999</v>
      </c>
      <c r="I4705" s="204">
        <v>156511.77100000001</v>
      </c>
      <c r="J4705" s="204">
        <v>197740.253</v>
      </c>
      <c r="K4705" s="204">
        <v>196958.981</v>
      </c>
      <c r="L4705" s="204">
        <v>247269.67</v>
      </c>
    </row>
    <row r="4706" spans="1:12" x14ac:dyDescent="0.25">
      <c r="A4706" s="50" t="s">
        <v>4286</v>
      </c>
      <c r="B4706" s="50" t="s">
        <v>7607</v>
      </c>
      <c r="C4706" s="204">
        <v>68288.456999999995</v>
      </c>
      <c r="D4706" s="204">
        <v>77068.168999999994</v>
      </c>
      <c r="E4706" s="204">
        <v>104508.887</v>
      </c>
      <c r="F4706" s="204">
        <v>63832.05</v>
      </c>
      <c r="G4706" s="204">
        <v>9950.7919999999995</v>
      </c>
      <c r="H4706" s="204">
        <v>62.829000000000001</v>
      </c>
      <c r="I4706" s="204">
        <v>3.464</v>
      </c>
      <c r="J4706" s="204">
        <v>4.0389999999999997</v>
      </c>
      <c r="K4706" s="204">
        <v>3.7029999999999998</v>
      </c>
      <c r="L4706" s="204">
        <v>3.3000000000000002E-2</v>
      </c>
    </row>
    <row r="4707" spans="1:12" x14ac:dyDescent="0.25">
      <c r="A4707" s="50" t="s">
        <v>1964</v>
      </c>
      <c r="B4707" s="50" t="s">
        <v>7609</v>
      </c>
      <c r="C4707" s="204">
        <v>140886.66500000001</v>
      </c>
      <c r="D4707" s="204">
        <v>53172.23</v>
      </c>
      <c r="E4707" s="204">
        <v>60232.267</v>
      </c>
      <c r="F4707" s="204">
        <v>125722.80499999999</v>
      </c>
      <c r="G4707" s="204">
        <v>147473.10699999999</v>
      </c>
      <c r="H4707" s="204">
        <v>116678.682</v>
      </c>
      <c r="I4707" s="204">
        <v>125014.35</v>
      </c>
      <c r="J4707" s="204">
        <v>156368.31700000001</v>
      </c>
      <c r="K4707" s="204">
        <v>140580.77299999999</v>
      </c>
      <c r="L4707" s="204">
        <v>113012.04</v>
      </c>
    </row>
    <row r="4708" spans="1:12" x14ac:dyDescent="0.25">
      <c r="A4708" s="50" t="s">
        <v>2063</v>
      </c>
      <c r="B4708" s="50" t="s">
        <v>7611</v>
      </c>
      <c r="C4708" s="204">
        <v>1221264.192</v>
      </c>
      <c r="D4708" s="204">
        <v>1467717.8049999999</v>
      </c>
      <c r="E4708" s="204">
        <v>1653746.128</v>
      </c>
      <c r="F4708" s="204">
        <v>1895053.4750000001</v>
      </c>
      <c r="G4708" s="204">
        <v>2074630.6140000001</v>
      </c>
      <c r="H4708" s="204">
        <v>2081622.405</v>
      </c>
      <c r="I4708" s="204">
        <v>2448769.81</v>
      </c>
      <c r="J4708" s="204">
        <v>2774461.7889999999</v>
      </c>
      <c r="K4708" s="204">
        <v>2720408.2179999999</v>
      </c>
      <c r="L4708" s="204">
        <v>3243208.6009999998</v>
      </c>
    </row>
    <row r="4709" spans="1:12" x14ac:dyDescent="0.25">
      <c r="A4709" s="50" t="s">
        <v>3713</v>
      </c>
      <c r="B4709" s="50" t="s">
        <v>7613</v>
      </c>
      <c r="C4709" s="204">
        <v>89750.754000000001</v>
      </c>
      <c r="D4709" s="204">
        <v>164538.58199999999</v>
      </c>
      <c r="E4709" s="204">
        <v>92091.112999999998</v>
      </c>
      <c r="F4709" s="204">
        <v>103165.281</v>
      </c>
      <c r="G4709" s="204">
        <v>136760.59899999999</v>
      </c>
      <c r="H4709" s="204">
        <v>132321.179</v>
      </c>
      <c r="I4709" s="204">
        <v>150771.33499999999</v>
      </c>
      <c r="J4709" s="204">
        <v>187210.821</v>
      </c>
      <c r="K4709" s="204">
        <v>227283.755</v>
      </c>
      <c r="L4709" s="204">
        <v>261587.989</v>
      </c>
    </row>
    <row r="4710" spans="1:12" x14ac:dyDescent="0.25">
      <c r="A4710" s="50" t="s">
        <v>2778</v>
      </c>
      <c r="B4710" s="50" t="s">
        <v>7614</v>
      </c>
      <c r="C4710" s="204">
        <v>478934.467</v>
      </c>
      <c r="D4710" s="204">
        <v>588866.79399999999</v>
      </c>
      <c r="E4710" s="204">
        <v>667789.93500000006</v>
      </c>
      <c r="F4710" s="204">
        <v>684595.45700000005</v>
      </c>
      <c r="G4710" s="204">
        <v>708265.71299999999</v>
      </c>
      <c r="H4710" s="204">
        <v>629530.21799999999</v>
      </c>
      <c r="I4710" s="204">
        <v>801398.56299999997</v>
      </c>
      <c r="J4710" s="204">
        <v>958581.26699999999</v>
      </c>
      <c r="K4710" s="204">
        <v>1111998.5549999999</v>
      </c>
      <c r="L4710" s="204">
        <v>1554796.693</v>
      </c>
    </row>
    <row r="4711" spans="1:12" x14ac:dyDescent="0.25">
      <c r="A4711" s="50" t="s">
        <v>2680</v>
      </c>
      <c r="B4711" s="50" t="s">
        <v>7615</v>
      </c>
      <c r="C4711" s="204">
        <v>435574.37800000003</v>
      </c>
      <c r="D4711" s="204">
        <v>552330.40399999998</v>
      </c>
      <c r="E4711" s="204">
        <v>660349.74800000002</v>
      </c>
      <c r="F4711" s="204">
        <v>728969.41899999999</v>
      </c>
      <c r="G4711" s="204">
        <v>893749.05</v>
      </c>
      <c r="H4711" s="204">
        <v>886660.49199999997</v>
      </c>
      <c r="I4711" s="204">
        <v>1033871.5429999999</v>
      </c>
      <c r="J4711" s="204">
        <v>1105201.3810000001</v>
      </c>
      <c r="K4711" s="204">
        <v>1169109.841</v>
      </c>
      <c r="L4711" s="204">
        <v>1300547.419</v>
      </c>
    </row>
    <row r="4712" spans="1:12" x14ac:dyDescent="0.25">
      <c r="A4712" s="50" t="s">
        <v>2261</v>
      </c>
      <c r="B4712" s="50" t="s">
        <v>7617</v>
      </c>
      <c r="C4712" s="204">
        <v>398454.43099999998</v>
      </c>
      <c r="D4712" s="204">
        <v>492656.51899999997</v>
      </c>
      <c r="E4712" s="204">
        <v>591019.72</v>
      </c>
      <c r="F4712" s="204">
        <v>667005.93900000001</v>
      </c>
      <c r="G4712" s="204">
        <v>716628.72900000005</v>
      </c>
      <c r="H4712" s="204">
        <v>641578.88300000003</v>
      </c>
      <c r="I4712" s="204">
        <v>782751.39800000004</v>
      </c>
      <c r="J4712" s="204">
        <v>958698.91700000002</v>
      </c>
      <c r="K4712" s="204">
        <v>976470.54799999995</v>
      </c>
      <c r="L4712" s="204">
        <v>1060921.0660000001</v>
      </c>
    </row>
    <row r="4713" spans="1:12" x14ac:dyDescent="0.25">
      <c r="A4713" s="50" t="s">
        <v>2678</v>
      </c>
      <c r="B4713" s="50" t="s">
        <v>7618</v>
      </c>
      <c r="C4713" s="204">
        <v>345699.51500000001</v>
      </c>
      <c r="D4713" s="204">
        <v>372482.27399999998</v>
      </c>
      <c r="E4713" s="204">
        <v>402618.86099999998</v>
      </c>
      <c r="F4713" s="204">
        <v>379406.554</v>
      </c>
      <c r="G4713" s="204">
        <v>351559.391</v>
      </c>
      <c r="H4713" s="204">
        <v>330928.11300000001</v>
      </c>
      <c r="I4713" s="204">
        <v>354246.14299999998</v>
      </c>
      <c r="J4713" s="204">
        <v>444371.875</v>
      </c>
      <c r="K4713" s="204">
        <v>423650.07500000001</v>
      </c>
      <c r="L4713" s="204">
        <v>398129.8</v>
      </c>
    </row>
    <row r="4714" spans="1:12" x14ac:dyDescent="0.25">
      <c r="A4714" s="50" t="s">
        <v>1823</v>
      </c>
      <c r="B4714" s="50" t="s">
        <v>7619</v>
      </c>
      <c r="C4714" s="204">
        <v>127646.05</v>
      </c>
      <c r="D4714" s="204">
        <v>170920.63800000001</v>
      </c>
      <c r="E4714" s="204">
        <v>174084.193</v>
      </c>
      <c r="F4714" s="204">
        <v>168509.739</v>
      </c>
      <c r="G4714" s="204">
        <v>221473.391</v>
      </c>
      <c r="H4714" s="204">
        <v>234069.052</v>
      </c>
      <c r="I4714" s="204">
        <v>307908.29599999997</v>
      </c>
      <c r="J4714" s="204">
        <v>423147.20899999997</v>
      </c>
      <c r="K4714" s="204">
        <v>262052.03</v>
      </c>
      <c r="L4714" s="204">
        <v>272377.49699999997</v>
      </c>
    </row>
    <row r="4715" spans="1:12" x14ac:dyDescent="0.25">
      <c r="A4715" s="50" t="s">
        <v>2881</v>
      </c>
      <c r="B4715" s="50" t="s">
        <v>7620</v>
      </c>
      <c r="C4715" s="204">
        <v>123799.33199999999</v>
      </c>
      <c r="D4715" s="204">
        <v>106449.00199999999</v>
      </c>
      <c r="E4715" s="204">
        <v>108426.77099999999</v>
      </c>
      <c r="F4715" s="204">
        <v>96477.668000000005</v>
      </c>
      <c r="G4715" s="204">
        <v>124924.98</v>
      </c>
      <c r="H4715" s="204">
        <v>115222.568</v>
      </c>
      <c r="I4715" s="204">
        <v>113769.143</v>
      </c>
      <c r="J4715" s="204">
        <v>140615.66800000001</v>
      </c>
      <c r="K4715" s="204">
        <v>119376.049</v>
      </c>
      <c r="L4715" s="204">
        <v>121924.317</v>
      </c>
    </row>
    <row r="4716" spans="1:12" x14ac:dyDescent="0.25">
      <c r="A4716" s="50" t="s">
        <v>10186</v>
      </c>
      <c r="B4716" s="50" t="s">
        <v>10187</v>
      </c>
      <c r="C4716" s="204">
        <v>802337.26599999995</v>
      </c>
      <c r="D4716" s="204">
        <v>982122.49399999995</v>
      </c>
      <c r="E4716" s="204">
        <v>1137247.486</v>
      </c>
      <c r="F4716" s="204">
        <v>1244445.3459999999</v>
      </c>
      <c r="G4716" s="204">
        <v>1519814.55</v>
      </c>
      <c r="H4716" s="204">
        <v>1271510.709</v>
      </c>
      <c r="I4716" s="204">
        <v>1560842.872</v>
      </c>
      <c r="J4716" s="204">
        <v>1882774.537</v>
      </c>
      <c r="K4716" s="204">
        <v>1795540.2209999999</v>
      </c>
      <c r="L4716" s="204">
        <v>1946953.362</v>
      </c>
    </row>
    <row r="4717" spans="1:12" x14ac:dyDescent="0.25">
      <c r="A4717" s="50" t="s">
        <v>1427</v>
      </c>
      <c r="B4717" s="50" t="s">
        <v>7623</v>
      </c>
      <c r="C4717" s="204">
        <v>731997.35199999996</v>
      </c>
      <c r="D4717" s="204">
        <v>839525.647</v>
      </c>
      <c r="E4717" s="204">
        <v>902373.821</v>
      </c>
      <c r="F4717" s="204">
        <v>1075912.9380000001</v>
      </c>
      <c r="G4717" s="204">
        <v>1424995.081</v>
      </c>
      <c r="H4717" s="204">
        <v>1216782.747</v>
      </c>
      <c r="I4717" s="204">
        <v>1547282.8430000001</v>
      </c>
      <c r="J4717" s="204">
        <v>2005189.7660000001</v>
      </c>
      <c r="K4717" s="204">
        <v>1970923.0319999999</v>
      </c>
      <c r="L4717" s="204">
        <v>2365533.7409999999</v>
      </c>
    </row>
    <row r="4718" spans="1:12" x14ac:dyDescent="0.25">
      <c r="A4718" s="50" t="s">
        <v>919</v>
      </c>
      <c r="B4718" s="50" t="s">
        <v>7624</v>
      </c>
      <c r="C4718" s="204">
        <v>100133.944</v>
      </c>
      <c r="D4718" s="204">
        <v>116505.75599999999</v>
      </c>
      <c r="E4718" s="204">
        <v>121354.63499999999</v>
      </c>
      <c r="F4718" s="204">
        <v>109277.17600000001</v>
      </c>
      <c r="G4718" s="204">
        <v>143963.62400000001</v>
      </c>
      <c r="H4718" s="204">
        <v>121676.004</v>
      </c>
      <c r="I4718" s="204">
        <v>113492.899</v>
      </c>
      <c r="J4718" s="204">
        <v>133744.12299999999</v>
      </c>
      <c r="K4718" s="204">
        <v>126362.16800000001</v>
      </c>
      <c r="L4718" s="204">
        <v>167244.30100000001</v>
      </c>
    </row>
    <row r="4719" spans="1:12" x14ac:dyDescent="0.25">
      <c r="A4719" s="50" t="s">
        <v>4165</v>
      </c>
      <c r="B4719" s="50" t="s">
        <v>7625</v>
      </c>
      <c r="C4719" s="204">
        <v>37623.014000000003</v>
      </c>
      <c r="D4719" s="204">
        <v>39580.389000000003</v>
      </c>
      <c r="E4719" s="204">
        <v>39082.053</v>
      </c>
      <c r="F4719" s="204">
        <v>15314.183999999999</v>
      </c>
      <c r="G4719" s="204">
        <v>9680.4889999999996</v>
      </c>
      <c r="H4719" s="204">
        <v>73.480999999999995</v>
      </c>
      <c r="I4719" s="204">
        <v>8.1509999999999998</v>
      </c>
      <c r="J4719" s="204"/>
      <c r="K4719" s="204">
        <v>4.7439999999999998</v>
      </c>
      <c r="L4719" s="204"/>
    </row>
    <row r="4720" spans="1:12" x14ac:dyDescent="0.25">
      <c r="A4720" s="50" t="s">
        <v>1215</v>
      </c>
      <c r="B4720" s="50" t="s">
        <v>7627</v>
      </c>
      <c r="C4720" s="204">
        <v>202515.91</v>
      </c>
      <c r="D4720" s="204">
        <v>220796.375</v>
      </c>
      <c r="E4720" s="204">
        <v>234705.747</v>
      </c>
      <c r="F4720" s="204">
        <v>323459.80800000002</v>
      </c>
      <c r="G4720" s="204">
        <v>404922.04800000001</v>
      </c>
      <c r="H4720" s="204">
        <v>362728.82299999997</v>
      </c>
      <c r="I4720" s="204">
        <v>396517.29</v>
      </c>
      <c r="J4720" s="204">
        <v>482534.22700000001</v>
      </c>
      <c r="K4720" s="204">
        <v>440263.41399999999</v>
      </c>
      <c r="L4720" s="204">
        <v>425721.14600000001</v>
      </c>
    </row>
    <row r="4721" spans="1:12" x14ac:dyDescent="0.25">
      <c r="A4721" s="50" t="s">
        <v>1062</v>
      </c>
      <c r="B4721" s="50" t="s">
        <v>7629</v>
      </c>
      <c r="C4721" s="204">
        <v>663009.18299999996</v>
      </c>
      <c r="D4721" s="204">
        <v>757544.68</v>
      </c>
      <c r="E4721" s="204">
        <v>842326.11899999995</v>
      </c>
      <c r="F4721" s="204">
        <v>979411.11199999996</v>
      </c>
      <c r="G4721" s="204">
        <v>1135092.8770000001</v>
      </c>
      <c r="H4721" s="204">
        <v>1041167.4350000001</v>
      </c>
      <c r="I4721" s="204">
        <v>1249723.784</v>
      </c>
      <c r="J4721" s="204">
        <v>1437314.9</v>
      </c>
      <c r="K4721" s="204">
        <v>1295526.3430000001</v>
      </c>
      <c r="L4721" s="204">
        <v>1421241.3740000001</v>
      </c>
    </row>
    <row r="4722" spans="1:12" x14ac:dyDescent="0.25">
      <c r="A4722" s="50" t="s">
        <v>498</v>
      </c>
      <c r="B4722" s="50" t="s">
        <v>7630</v>
      </c>
      <c r="C4722" s="204">
        <v>133124.51699999999</v>
      </c>
      <c r="D4722" s="204">
        <v>137900.07999999999</v>
      </c>
      <c r="E4722" s="204">
        <v>136834.74600000001</v>
      </c>
      <c r="F4722" s="204">
        <v>220039.255</v>
      </c>
      <c r="G4722" s="204">
        <v>222940.12</v>
      </c>
      <c r="H4722" s="204">
        <v>243862.69399999999</v>
      </c>
      <c r="I4722" s="204">
        <v>295041.48599999998</v>
      </c>
      <c r="J4722" s="204">
        <v>298498.32</v>
      </c>
      <c r="K4722" s="204">
        <v>299924.29100000003</v>
      </c>
      <c r="L4722" s="204">
        <v>318644.45</v>
      </c>
    </row>
    <row r="4723" spans="1:12" x14ac:dyDescent="0.25">
      <c r="A4723" s="50" t="s">
        <v>4471</v>
      </c>
      <c r="B4723" s="50" t="s">
        <v>7634</v>
      </c>
      <c r="C4723" s="204">
        <v>32066.780999999999</v>
      </c>
      <c r="D4723" s="204">
        <v>37961.184999999998</v>
      </c>
      <c r="E4723" s="204">
        <v>68623.342000000004</v>
      </c>
      <c r="F4723" s="204">
        <v>84432.823999999993</v>
      </c>
      <c r="G4723" s="204">
        <v>121668.38</v>
      </c>
      <c r="H4723" s="204">
        <v>135506.62599999999</v>
      </c>
      <c r="I4723" s="204">
        <v>140191.60800000001</v>
      </c>
      <c r="J4723" s="204">
        <v>161769.14499999999</v>
      </c>
      <c r="K4723" s="204">
        <v>157730.698</v>
      </c>
      <c r="L4723" s="204">
        <v>179546.89799999999</v>
      </c>
    </row>
    <row r="4724" spans="1:12" x14ac:dyDescent="0.25">
      <c r="A4724" s="50" t="s">
        <v>4523</v>
      </c>
      <c r="B4724" s="50" t="s">
        <v>7636</v>
      </c>
      <c r="C4724" s="204">
        <v>162727.99</v>
      </c>
      <c r="D4724" s="204">
        <v>168062.28400000001</v>
      </c>
      <c r="E4724" s="204">
        <v>178167.58100000001</v>
      </c>
      <c r="F4724" s="204">
        <v>229764.35200000001</v>
      </c>
      <c r="G4724" s="204">
        <v>301299.35600000003</v>
      </c>
      <c r="H4724" s="204">
        <v>208270.70800000001</v>
      </c>
      <c r="I4724" s="204">
        <v>273120.83899999998</v>
      </c>
      <c r="J4724" s="204">
        <v>309003.38099999999</v>
      </c>
      <c r="K4724" s="204">
        <v>295015.21100000001</v>
      </c>
      <c r="L4724" s="204">
        <v>318836.71000000002</v>
      </c>
    </row>
    <row r="4725" spans="1:12" x14ac:dyDescent="0.25">
      <c r="A4725" s="50" t="s">
        <v>1355</v>
      </c>
      <c r="B4725" s="50" t="s">
        <v>7637</v>
      </c>
      <c r="C4725" s="204">
        <v>853406.73800000001</v>
      </c>
      <c r="D4725" s="204">
        <v>1010252.197</v>
      </c>
      <c r="E4725" s="204">
        <v>1122129.8189999999</v>
      </c>
      <c r="F4725" s="204">
        <v>1354870.25</v>
      </c>
      <c r="G4725" s="204">
        <v>1555091.5020000001</v>
      </c>
      <c r="H4725" s="204">
        <v>1470108.746</v>
      </c>
      <c r="I4725" s="204">
        <v>1672984.8740000001</v>
      </c>
      <c r="J4725" s="204">
        <v>1927850.798</v>
      </c>
      <c r="K4725" s="204">
        <v>2048719.183</v>
      </c>
      <c r="L4725" s="204">
        <v>2129409.0580000002</v>
      </c>
    </row>
    <row r="4726" spans="1:12" x14ac:dyDescent="0.25">
      <c r="A4726" s="50" t="s">
        <v>481</v>
      </c>
      <c r="B4726" s="50" t="s">
        <v>7639</v>
      </c>
      <c r="C4726" s="204">
        <v>3970894.3960000002</v>
      </c>
      <c r="D4726" s="204">
        <v>4400757.1919999998</v>
      </c>
      <c r="E4726" s="204">
        <v>4807715.8600000003</v>
      </c>
      <c r="F4726" s="204">
        <v>5062481.568</v>
      </c>
      <c r="G4726" s="204">
        <v>5503703.5109999999</v>
      </c>
      <c r="H4726" s="204">
        <v>6227923.4280000003</v>
      </c>
      <c r="I4726" s="204">
        <v>6310580.892</v>
      </c>
      <c r="J4726" s="204">
        <v>7170346.6739999996</v>
      </c>
      <c r="K4726" s="204">
        <v>7621965.2139999997</v>
      </c>
      <c r="L4726" s="204">
        <v>8819212.0539999995</v>
      </c>
    </row>
    <row r="4727" spans="1:12" x14ac:dyDescent="0.25">
      <c r="A4727" s="50" t="s">
        <v>2987</v>
      </c>
      <c r="B4727" s="50" t="s">
        <v>7640</v>
      </c>
      <c r="C4727" s="204">
        <v>85577.377999999997</v>
      </c>
      <c r="D4727" s="204">
        <v>93487.775999999998</v>
      </c>
      <c r="E4727" s="204">
        <v>95043.650999999998</v>
      </c>
      <c r="F4727" s="204">
        <v>97612.456000000006</v>
      </c>
      <c r="G4727" s="204">
        <v>107219.06299999999</v>
      </c>
      <c r="H4727" s="204">
        <v>86519.691999999995</v>
      </c>
      <c r="I4727" s="204">
        <v>92965.947</v>
      </c>
      <c r="J4727" s="204">
        <v>93897.634000000005</v>
      </c>
      <c r="K4727" s="204">
        <v>97710.755000000005</v>
      </c>
      <c r="L4727" s="204">
        <v>106786.30499999999</v>
      </c>
    </row>
    <row r="4728" spans="1:12" x14ac:dyDescent="0.25">
      <c r="A4728" s="50" t="s">
        <v>1196</v>
      </c>
      <c r="B4728" s="50" t="s">
        <v>7641</v>
      </c>
      <c r="C4728" s="204">
        <v>1413278.8489999999</v>
      </c>
      <c r="D4728" s="204">
        <v>1577422.1129999999</v>
      </c>
      <c r="E4728" s="204">
        <v>1805692.159</v>
      </c>
      <c r="F4728" s="204">
        <v>2166835.1519999998</v>
      </c>
      <c r="G4728" s="204">
        <v>2551268.6940000001</v>
      </c>
      <c r="H4728" s="204">
        <v>2581943.7050000001</v>
      </c>
      <c r="I4728" s="204">
        <v>2896948.2259999998</v>
      </c>
      <c r="J4728" s="204">
        <v>3745974.4709999999</v>
      </c>
      <c r="K4728" s="204">
        <v>3907042.8470000001</v>
      </c>
      <c r="L4728" s="204">
        <v>4346690.8380000005</v>
      </c>
    </row>
    <row r="4729" spans="1:12" x14ac:dyDescent="0.25">
      <c r="A4729" s="50" t="s">
        <v>2998</v>
      </c>
      <c r="B4729" s="50" t="s">
        <v>7642</v>
      </c>
      <c r="C4729" s="204">
        <v>165156.122</v>
      </c>
      <c r="D4729" s="204">
        <v>185337.32399999999</v>
      </c>
      <c r="E4729" s="204">
        <v>173407.45</v>
      </c>
      <c r="F4729" s="204">
        <v>186329.54699999999</v>
      </c>
      <c r="G4729" s="204">
        <v>205232.421</v>
      </c>
      <c r="H4729" s="204">
        <v>169923.22899999999</v>
      </c>
      <c r="I4729" s="204">
        <v>173439.49799999999</v>
      </c>
      <c r="J4729" s="204">
        <v>251513.94200000001</v>
      </c>
      <c r="K4729" s="204">
        <v>371553.821</v>
      </c>
      <c r="L4729" s="204">
        <v>329814.53899999999</v>
      </c>
    </row>
    <row r="4730" spans="1:12" x14ac:dyDescent="0.25">
      <c r="A4730" s="50" t="s">
        <v>1122</v>
      </c>
      <c r="B4730" s="50" t="s">
        <v>7644</v>
      </c>
      <c r="C4730" s="204">
        <v>101798.02499999999</v>
      </c>
      <c r="D4730" s="204">
        <v>124564</v>
      </c>
      <c r="E4730" s="204">
        <v>122177.697</v>
      </c>
      <c r="F4730" s="204">
        <v>162039.557</v>
      </c>
      <c r="G4730" s="204">
        <v>166506.671</v>
      </c>
      <c r="H4730" s="204">
        <v>125679.364</v>
      </c>
      <c r="I4730" s="204">
        <v>158833.18299999999</v>
      </c>
      <c r="J4730" s="204">
        <v>202690.62299999999</v>
      </c>
      <c r="K4730" s="204">
        <v>167665.74</v>
      </c>
      <c r="L4730" s="204">
        <v>190669.58499999999</v>
      </c>
    </row>
    <row r="4731" spans="1:12" x14ac:dyDescent="0.25">
      <c r="A4731" s="50" t="s">
        <v>1322</v>
      </c>
      <c r="B4731" s="50" t="s">
        <v>7646</v>
      </c>
      <c r="C4731" s="204">
        <v>304472.62</v>
      </c>
      <c r="D4731" s="204">
        <v>375989.06900000002</v>
      </c>
      <c r="E4731" s="204">
        <v>424825.31099999999</v>
      </c>
      <c r="F4731" s="204">
        <v>516122.853</v>
      </c>
      <c r="G4731" s="204">
        <v>593870.49699999997</v>
      </c>
      <c r="H4731" s="204">
        <v>611932.19900000002</v>
      </c>
      <c r="I4731" s="204">
        <v>883514.48300000001</v>
      </c>
      <c r="J4731" s="204">
        <v>1072063.4380000001</v>
      </c>
      <c r="K4731" s="204">
        <v>883043.44900000002</v>
      </c>
      <c r="L4731" s="204">
        <v>989953.35800000001</v>
      </c>
    </row>
    <row r="4732" spans="1:12" x14ac:dyDescent="0.25">
      <c r="A4732" s="50" t="s">
        <v>1340</v>
      </c>
      <c r="B4732" s="50" t="s">
        <v>7647</v>
      </c>
      <c r="C4732" s="204">
        <v>212201.67199999999</v>
      </c>
      <c r="D4732" s="204">
        <v>201968.86600000001</v>
      </c>
      <c r="E4732" s="204">
        <v>175708.29800000001</v>
      </c>
      <c r="F4732" s="204">
        <v>176575.26</v>
      </c>
      <c r="G4732" s="204">
        <v>186461.75899999999</v>
      </c>
      <c r="H4732" s="204">
        <v>171851.579</v>
      </c>
      <c r="I4732" s="204">
        <v>209833.64799999999</v>
      </c>
      <c r="J4732" s="204">
        <v>251181.24299999999</v>
      </c>
      <c r="K4732" s="204">
        <v>224763.59</v>
      </c>
      <c r="L4732" s="204">
        <v>316768.163</v>
      </c>
    </row>
    <row r="4733" spans="1:12" x14ac:dyDescent="0.25">
      <c r="A4733" s="50" t="s">
        <v>10188</v>
      </c>
      <c r="B4733" s="50" t="s">
        <v>10189</v>
      </c>
      <c r="C4733" s="204">
        <v>632924.80000000005</v>
      </c>
      <c r="D4733" s="204">
        <v>657612.24199999997</v>
      </c>
      <c r="E4733" s="204">
        <v>739496.304</v>
      </c>
      <c r="F4733" s="204">
        <v>689206.47699999996</v>
      </c>
      <c r="G4733" s="204">
        <v>716201.49399999995</v>
      </c>
      <c r="H4733" s="204">
        <v>668974.86499999999</v>
      </c>
      <c r="I4733" s="204">
        <v>769487.58799999999</v>
      </c>
      <c r="J4733" s="204">
        <v>827956.90899999999</v>
      </c>
      <c r="K4733" s="204">
        <v>677598.68599999999</v>
      </c>
      <c r="L4733" s="204">
        <v>811627.74899999995</v>
      </c>
    </row>
    <row r="4734" spans="1:12" x14ac:dyDescent="0.25">
      <c r="A4734" s="50" t="s">
        <v>948</v>
      </c>
      <c r="B4734" s="50" t="s">
        <v>7649</v>
      </c>
      <c r="C4734" s="204">
        <v>2320563.1120000002</v>
      </c>
      <c r="D4734" s="204">
        <v>2473594.6680000001</v>
      </c>
      <c r="E4734" s="204">
        <v>2557098.7760000001</v>
      </c>
      <c r="F4734" s="204">
        <v>2777901.071</v>
      </c>
      <c r="G4734" s="204">
        <v>2660453.0630000001</v>
      </c>
      <c r="H4734" s="204">
        <v>1607411.605</v>
      </c>
      <c r="I4734" s="204">
        <v>1830565.38</v>
      </c>
      <c r="J4734" s="204">
        <v>2233775.1690000002</v>
      </c>
      <c r="K4734" s="204">
        <v>2356910.773</v>
      </c>
      <c r="L4734" s="204">
        <v>2419586.6609999998</v>
      </c>
    </row>
    <row r="4735" spans="1:12" x14ac:dyDescent="0.25">
      <c r="A4735" s="50" t="s">
        <v>1562</v>
      </c>
      <c r="B4735" s="50" t="s">
        <v>7650</v>
      </c>
      <c r="C4735" s="204">
        <v>727914.25</v>
      </c>
      <c r="D4735" s="204">
        <v>826205.92599999998</v>
      </c>
      <c r="E4735" s="204">
        <v>929543.52500000002</v>
      </c>
      <c r="F4735" s="204">
        <v>1183491.696</v>
      </c>
      <c r="G4735" s="204">
        <v>1321605.165</v>
      </c>
      <c r="H4735" s="204">
        <v>1244000.841</v>
      </c>
      <c r="I4735" s="204">
        <v>1806815.6310000001</v>
      </c>
      <c r="J4735" s="204">
        <v>2114470.5440000002</v>
      </c>
      <c r="K4735" s="204">
        <v>2370841.003</v>
      </c>
      <c r="L4735" s="204">
        <v>2455686.9810000001</v>
      </c>
    </row>
    <row r="4736" spans="1:12" x14ac:dyDescent="0.25">
      <c r="A4736" s="50" t="s">
        <v>1280</v>
      </c>
      <c r="B4736" s="50" t="s">
        <v>7652</v>
      </c>
      <c r="C4736" s="204">
        <v>542054.24600000004</v>
      </c>
      <c r="D4736" s="204">
        <v>548963.91700000002</v>
      </c>
      <c r="E4736" s="204">
        <v>741807.54200000002</v>
      </c>
      <c r="F4736" s="204">
        <v>799930.85699999996</v>
      </c>
      <c r="G4736" s="204">
        <v>1050758.787</v>
      </c>
      <c r="H4736" s="204">
        <v>1229313.2490000001</v>
      </c>
      <c r="I4736" s="204">
        <v>1659557.2150000001</v>
      </c>
      <c r="J4736" s="204">
        <v>2391866.8259999999</v>
      </c>
      <c r="K4736" s="204">
        <v>2181110.273</v>
      </c>
      <c r="L4736" s="204">
        <v>3189905.4789999998</v>
      </c>
    </row>
    <row r="4737" spans="1:12" x14ac:dyDescent="0.25">
      <c r="A4737" s="50" t="s">
        <v>233</v>
      </c>
      <c r="B4737" s="50" t="s">
        <v>7653</v>
      </c>
      <c r="C4737" s="204">
        <v>5681440.2369999997</v>
      </c>
      <c r="D4737" s="204">
        <v>6615190.4610000001</v>
      </c>
      <c r="E4737" s="204">
        <v>7885113.0999999996</v>
      </c>
      <c r="F4737" s="204">
        <v>9789453.2339999992</v>
      </c>
      <c r="G4737" s="204">
        <v>11878590.506999999</v>
      </c>
      <c r="H4737" s="204">
        <v>12641219.775</v>
      </c>
      <c r="I4737" s="204">
        <v>16358701.336999999</v>
      </c>
      <c r="J4737" s="204">
        <v>20433826.794</v>
      </c>
      <c r="K4737" s="204">
        <v>20058385.454</v>
      </c>
      <c r="L4737" s="204">
        <v>23741416.861000001</v>
      </c>
    </row>
    <row r="4738" spans="1:12" x14ac:dyDescent="0.25">
      <c r="A4738" s="50" t="s">
        <v>964</v>
      </c>
      <c r="B4738" s="50" t="s">
        <v>7655</v>
      </c>
      <c r="C4738" s="204">
        <v>4026175.2590000001</v>
      </c>
      <c r="D4738" s="204">
        <v>4632395.9709999999</v>
      </c>
      <c r="E4738" s="204">
        <v>5166806.3080000002</v>
      </c>
      <c r="F4738" s="204">
        <v>5035947.9809999997</v>
      </c>
      <c r="G4738" s="204">
        <v>5501590.0530000003</v>
      </c>
      <c r="H4738" s="204">
        <v>3560058.6880000001</v>
      </c>
      <c r="I4738" s="204">
        <v>3620118.5040000002</v>
      </c>
      <c r="J4738" s="204">
        <v>3911653.3569999998</v>
      </c>
      <c r="K4738" s="204">
        <v>4324881.3480000002</v>
      </c>
      <c r="L4738" s="204">
        <v>3381783.304</v>
      </c>
    </row>
    <row r="4739" spans="1:12" x14ac:dyDescent="0.25">
      <c r="A4739" s="50" t="s">
        <v>1886</v>
      </c>
      <c r="B4739" s="50" t="s">
        <v>7656</v>
      </c>
      <c r="C4739" s="204">
        <v>240076.57699999999</v>
      </c>
      <c r="D4739" s="204">
        <v>297222.473</v>
      </c>
      <c r="E4739" s="204">
        <v>346618.147</v>
      </c>
      <c r="F4739" s="204">
        <v>365960.429</v>
      </c>
      <c r="G4739" s="204">
        <v>387610.78600000002</v>
      </c>
      <c r="H4739" s="204">
        <v>343073.28600000002</v>
      </c>
      <c r="I4739" s="204">
        <v>403658.95500000002</v>
      </c>
      <c r="J4739" s="204">
        <v>539351.24300000002</v>
      </c>
      <c r="K4739" s="204">
        <v>422572.228</v>
      </c>
      <c r="L4739" s="204">
        <v>415544.99699999997</v>
      </c>
    </row>
    <row r="4740" spans="1:12" x14ac:dyDescent="0.25">
      <c r="A4740" s="50" t="s">
        <v>1960</v>
      </c>
      <c r="B4740" s="50" t="s">
        <v>7659</v>
      </c>
      <c r="C4740" s="204">
        <v>1221422.578</v>
      </c>
      <c r="D4740" s="204">
        <v>1470617</v>
      </c>
      <c r="E4740" s="204">
        <v>1570392.8370000001</v>
      </c>
      <c r="F4740" s="204">
        <v>1714498.469</v>
      </c>
      <c r="G4740" s="204">
        <v>1966120.42</v>
      </c>
      <c r="H4740" s="204">
        <v>1865262.8030000001</v>
      </c>
      <c r="I4740" s="204">
        <v>1975497.632</v>
      </c>
      <c r="J4740" s="204">
        <v>2373760.7179999999</v>
      </c>
      <c r="K4740" s="204">
        <v>2265190.9789999998</v>
      </c>
      <c r="L4740" s="204">
        <v>2750684.5279999999</v>
      </c>
    </row>
    <row r="4741" spans="1:12" x14ac:dyDescent="0.25">
      <c r="A4741" s="50" t="s">
        <v>905</v>
      </c>
      <c r="B4741" s="50" t="s">
        <v>7660</v>
      </c>
      <c r="C4741" s="204">
        <v>3890695.966</v>
      </c>
      <c r="D4741" s="204">
        <v>3653172.023</v>
      </c>
      <c r="E4741" s="204">
        <v>3774060.9980000001</v>
      </c>
      <c r="F4741" s="204">
        <v>4514528.6009999998</v>
      </c>
      <c r="G4741" s="204">
        <v>4854810.8969999999</v>
      </c>
      <c r="H4741" s="204">
        <v>3823711.4920000001</v>
      </c>
      <c r="I4741" s="204">
        <v>4083037.4989999998</v>
      </c>
      <c r="J4741" s="204">
        <v>5194632.165</v>
      </c>
      <c r="K4741" s="204">
        <v>5107416.5240000002</v>
      </c>
      <c r="L4741" s="204">
        <v>5551002.1440000003</v>
      </c>
    </row>
    <row r="4742" spans="1:12" x14ac:dyDescent="0.25">
      <c r="A4742" s="50" t="s">
        <v>1398</v>
      </c>
      <c r="B4742" s="50" t="s">
        <v>7661</v>
      </c>
      <c r="C4742" s="204">
        <v>3939097.872</v>
      </c>
      <c r="D4742" s="204">
        <v>4185615.2910000002</v>
      </c>
      <c r="E4742" s="204">
        <v>4750413.8109999998</v>
      </c>
      <c r="F4742" s="204">
        <v>5099785.4110000003</v>
      </c>
      <c r="G4742" s="204">
        <v>5778326.148</v>
      </c>
      <c r="H4742" s="204">
        <v>5651964.216</v>
      </c>
      <c r="I4742" s="204">
        <v>7066171.0640000002</v>
      </c>
      <c r="J4742" s="204">
        <v>9265336.0030000005</v>
      </c>
      <c r="K4742" s="204">
        <v>9202165.2390000001</v>
      </c>
      <c r="L4742" s="204">
        <v>11449157.661</v>
      </c>
    </row>
    <row r="4743" spans="1:12" x14ac:dyDescent="0.25">
      <c r="A4743" s="50" t="s">
        <v>488</v>
      </c>
      <c r="B4743" s="50" t="s">
        <v>7662</v>
      </c>
      <c r="C4743" s="204">
        <v>14656940.207</v>
      </c>
      <c r="D4743" s="204">
        <v>16645861.607000001</v>
      </c>
      <c r="E4743" s="204">
        <v>18519674.708000001</v>
      </c>
      <c r="F4743" s="204">
        <v>21875275.949000001</v>
      </c>
      <c r="G4743" s="204">
        <v>22720094.846000001</v>
      </c>
      <c r="H4743" s="204">
        <v>20012478.035999998</v>
      </c>
      <c r="I4743" s="204">
        <v>22333958.324000001</v>
      </c>
      <c r="J4743" s="204">
        <v>24621117.920000002</v>
      </c>
      <c r="K4743" s="204">
        <v>23031506.800999999</v>
      </c>
      <c r="L4743" s="204">
        <v>25116784.009</v>
      </c>
    </row>
    <row r="4744" spans="1:12" x14ac:dyDescent="0.25">
      <c r="A4744" s="50" t="s">
        <v>320</v>
      </c>
      <c r="B4744" s="50" t="s">
        <v>7664</v>
      </c>
      <c r="C4744" s="204">
        <v>2691513.9509999999</v>
      </c>
      <c r="D4744" s="204">
        <v>3381377.682</v>
      </c>
      <c r="E4744" s="204">
        <v>3925309.071</v>
      </c>
      <c r="F4744" s="204">
        <v>4732358.7479999997</v>
      </c>
      <c r="G4744" s="204">
        <v>5500703.176</v>
      </c>
      <c r="H4744" s="204">
        <v>6030395.9040000001</v>
      </c>
      <c r="I4744" s="204">
        <v>8308435.3269999996</v>
      </c>
      <c r="J4744" s="204">
        <v>10989846.801999999</v>
      </c>
      <c r="K4744" s="204">
        <v>12108188.418</v>
      </c>
      <c r="L4744" s="204">
        <v>14623101.756999999</v>
      </c>
    </row>
    <row r="4745" spans="1:12" x14ac:dyDescent="0.25">
      <c r="A4745" s="50" t="s">
        <v>1154</v>
      </c>
      <c r="B4745" s="50" t="s">
        <v>7665</v>
      </c>
      <c r="C4745" s="204">
        <v>419893.61800000002</v>
      </c>
      <c r="D4745" s="204">
        <v>517591.64</v>
      </c>
      <c r="E4745" s="204">
        <v>527085.87199999997</v>
      </c>
      <c r="F4745" s="204">
        <v>425433.32500000001</v>
      </c>
      <c r="G4745" s="204">
        <v>389740.99</v>
      </c>
      <c r="H4745" s="204">
        <v>364101.56</v>
      </c>
      <c r="I4745" s="204">
        <v>413831.21</v>
      </c>
      <c r="J4745" s="204">
        <v>549906.29599999997</v>
      </c>
      <c r="K4745" s="204">
        <v>468714.663</v>
      </c>
      <c r="L4745" s="204">
        <v>443004.81599999999</v>
      </c>
    </row>
    <row r="4746" spans="1:12" x14ac:dyDescent="0.25">
      <c r="A4746" s="50" t="s">
        <v>1146</v>
      </c>
      <c r="B4746" s="50" t="s">
        <v>7666</v>
      </c>
      <c r="C4746" s="204">
        <v>646429.27399999998</v>
      </c>
      <c r="D4746" s="204">
        <v>721728.46</v>
      </c>
      <c r="E4746" s="204">
        <v>716288.56499999994</v>
      </c>
      <c r="F4746" s="204">
        <v>700661.68</v>
      </c>
      <c r="G4746" s="204">
        <v>548670.22</v>
      </c>
      <c r="H4746" s="204">
        <v>460960.89799999999</v>
      </c>
      <c r="I4746" s="204">
        <v>530523.03700000001</v>
      </c>
      <c r="J4746" s="204">
        <v>574151.47199999995</v>
      </c>
      <c r="K4746" s="204">
        <v>567536.36399999994</v>
      </c>
      <c r="L4746" s="204">
        <v>865614.12899999996</v>
      </c>
    </row>
    <row r="4747" spans="1:12" x14ac:dyDescent="0.25">
      <c r="A4747" s="50" t="s">
        <v>1673</v>
      </c>
      <c r="B4747" s="50" t="s">
        <v>7667</v>
      </c>
      <c r="C4747" s="204">
        <v>612081.098</v>
      </c>
      <c r="D4747" s="204">
        <v>645584.31400000001</v>
      </c>
      <c r="E4747" s="204">
        <v>671417.11300000001</v>
      </c>
      <c r="F4747" s="204">
        <v>718048.18500000006</v>
      </c>
      <c r="G4747" s="204">
        <v>801715.32299999997</v>
      </c>
      <c r="H4747" s="204">
        <v>848638.804</v>
      </c>
      <c r="I4747" s="204">
        <v>1014133.616</v>
      </c>
      <c r="J4747" s="204">
        <v>1220223.32</v>
      </c>
      <c r="K4747" s="204">
        <v>1037390.027</v>
      </c>
      <c r="L4747" s="204">
        <v>1106901.8729999999</v>
      </c>
    </row>
    <row r="4748" spans="1:12" x14ac:dyDescent="0.25">
      <c r="A4748" s="50" t="s">
        <v>319</v>
      </c>
      <c r="B4748" s="50" t="s">
        <v>7668</v>
      </c>
      <c r="C4748" s="204">
        <v>1283554.878</v>
      </c>
      <c r="D4748" s="204">
        <v>1466855.976</v>
      </c>
      <c r="E4748" s="204">
        <v>1712317.4609999999</v>
      </c>
      <c r="F4748" s="204">
        <v>2137317.2880000002</v>
      </c>
      <c r="G4748" s="204">
        <v>3727030.3420000002</v>
      </c>
      <c r="H4748" s="204">
        <v>2927553.3769999999</v>
      </c>
      <c r="I4748" s="204">
        <v>2917289.656</v>
      </c>
      <c r="J4748" s="204">
        <v>3353179.2749999999</v>
      </c>
      <c r="K4748" s="204">
        <v>6836791.4409999996</v>
      </c>
      <c r="L4748" s="204">
        <v>4082355.7659999998</v>
      </c>
    </row>
    <row r="4749" spans="1:12" x14ac:dyDescent="0.25">
      <c r="A4749" s="50" t="s">
        <v>1633</v>
      </c>
      <c r="B4749" s="50" t="s">
        <v>7670</v>
      </c>
      <c r="C4749" s="204">
        <v>947815.45299999998</v>
      </c>
      <c r="D4749" s="204">
        <v>938767.19400000002</v>
      </c>
      <c r="E4749" s="204">
        <v>1014335.456</v>
      </c>
      <c r="F4749" s="204">
        <v>1205634.9129999999</v>
      </c>
      <c r="G4749" s="204">
        <v>1497108.2350000001</v>
      </c>
      <c r="H4749" s="204">
        <v>1271577.736</v>
      </c>
      <c r="I4749" s="204">
        <v>1478972.9539999999</v>
      </c>
      <c r="J4749" s="204">
        <v>1863822.923</v>
      </c>
      <c r="K4749" s="204">
        <v>1865591.5</v>
      </c>
      <c r="L4749" s="204">
        <v>2017058.0870000001</v>
      </c>
    </row>
    <row r="4750" spans="1:12" x14ac:dyDescent="0.25">
      <c r="A4750" s="50" t="s">
        <v>4145</v>
      </c>
      <c r="B4750" s="50" t="s">
        <v>7672</v>
      </c>
      <c r="C4750" s="204">
        <v>2167011.5189999999</v>
      </c>
      <c r="D4750" s="204">
        <v>2204258.0839999998</v>
      </c>
      <c r="E4750" s="204">
        <v>2389436.9180000001</v>
      </c>
      <c r="F4750" s="204">
        <v>2133535.088</v>
      </c>
      <c r="G4750" s="204">
        <v>2201541.1540000001</v>
      </c>
      <c r="H4750" s="204">
        <v>1838396.0319999999</v>
      </c>
      <c r="I4750" s="204">
        <v>2189428.7779999999</v>
      </c>
      <c r="J4750" s="204">
        <v>2565681.943</v>
      </c>
      <c r="K4750" s="204">
        <v>2224908.8360000001</v>
      </c>
      <c r="L4750" s="204">
        <v>2332609.0830000001</v>
      </c>
    </row>
    <row r="4751" spans="1:12" x14ac:dyDescent="0.25">
      <c r="A4751" s="50" t="s">
        <v>4235</v>
      </c>
      <c r="B4751" s="50" t="s">
        <v>7675</v>
      </c>
      <c r="C4751" s="204">
        <v>57651.004000000001</v>
      </c>
      <c r="D4751" s="204">
        <v>62766.667999999998</v>
      </c>
      <c r="E4751" s="204">
        <v>68196.623000000007</v>
      </c>
      <c r="F4751" s="204">
        <v>25210.702000000001</v>
      </c>
      <c r="G4751" s="204">
        <v>19174.112000000001</v>
      </c>
      <c r="H4751" s="204">
        <v>18650.851999999999</v>
      </c>
      <c r="I4751" s="204">
        <v>135.77199999999999</v>
      </c>
      <c r="J4751" s="204">
        <v>27.43</v>
      </c>
      <c r="K4751" s="204">
        <v>1583.354</v>
      </c>
      <c r="L4751" s="204">
        <v>4522.3879999999999</v>
      </c>
    </row>
    <row r="4752" spans="1:12" x14ac:dyDescent="0.25">
      <c r="A4752" s="50" t="s">
        <v>1861</v>
      </c>
      <c r="B4752" s="50" t="s">
        <v>7676</v>
      </c>
      <c r="C4752" s="204">
        <v>121291.17200000001</v>
      </c>
      <c r="D4752" s="204">
        <v>134885.10699999999</v>
      </c>
      <c r="E4752" s="204">
        <v>152036.18100000001</v>
      </c>
      <c r="F4752" s="204">
        <v>162635.19200000001</v>
      </c>
      <c r="G4752" s="204">
        <v>169540.80300000001</v>
      </c>
      <c r="H4752" s="204">
        <v>161319.478</v>
      </c>
      <c r="I4752" s="204">
        <v>223532.41200000001</v>
      </c>
      <c r="J4752" s="204">
        <v>324238.701</v>
      </c>
      <c r="K4752" s="204">
        <v>343379.58100000001</v>
      </c>
      <c r="L4752" s="204">
        <v>338764.95799999998</v>
      </c>
    </row>
    <row r="4753" spans="1:12" x14ac:dyDescent="0.25">
      <c r="A4753" s="50" t="s">
        <v>4146</v>
      </c>
      <c r="B4753" s="50" t="s">
        <v>7677</v>
      </c>
      <c r="C4753" s="204">
        <v>33245.730000000003</v>
      </c>
      <c r="D4753" s="204">
        <v>28631.182000000001</v>
      </c>
      <c r="E4753" s="204">
        <v>26216.584999999999</v>
      </c>
      <c r="F4753" s="204">
        <v>29617.431</v>
      </c>
      <c r="G4753" s="204">
        <v>27686.409</v>
      </c>
      <c r="H4753" s="204">
        <v>23236.952000000001</v>
      </c>
      <c r="I4753" s="204">
        <v>27151.203000000001</v>
      </c>
      <c r="J4753" s="204">
        <v>28161.983</v>
      </c>
      <c r="K4753" s="204">
        <v>3631.8339999999998</v>
      </c>
      <c r="L4753" s="204">
        <v>62.258000000000003</v>
      </c>
    </row>
    <row r="4754" spans="1:12" x14ac:dyDescent="0.25">
      <c r="A4754" s="50" t="s">
        <v>4647</v>
      </c>
      <c r="B4754" s="50" t="s">
        <v>7678</v>
      </c>
      <c r="C4754" s="204">
        <v>2028091.8359999999</v>
      </c>
      <c r="D4754" s="204">
        <v>2074752.3119999999</v>
      </c>
      <c r="E4754" s="204">
        <v>2367669.267</v>
      </c>
      <c r="F4754" s="204">
        <v>2658271.409</v>
      </c>
      <c r="G4754" s="204">
        <v>2953167.97</v>
      </c>
      <c r="H4754" s="204">
        <v>2645371.1230000001</v>
      </c>
      <c r="I4754" s="204">
        <v>3183856.7910000002</v>
      </c>
      <c r="J4754" s="204">
        <v>3932410.318</v>
      </c>
      <c r="K4754" s="204">
        <v>3797303.9339999999</v>
      </c>
      <c r="L4754" s="204">
        <v>4272111.909</v>
      </c>
    </row>
    <row r="4755" spans="1:12" x14ac:dyDescent="0.25">
      <c r="A4755" s="50" t="s">
        <v>1588</v>
      </c>
      <c r="B4755" s="50" t="s">
        <v>7681</v>
      </c>
      <c r="C4755" s="204">
        <v>125833.265</v>
      </c>
      <c r="D4755" s="204">
        <v>145530.48199999999</v>
      </c>
      <c r="E4755" s="204">
        <v>159344.27100000001</v>
      </c>
      <c r="F4755" s="204">
        <v>209200.28</v>
      </c>
      <c r="G4755" s="204">
        <v>233150.891</v>
      </c>
      <c r="H4755" s="204">
        <v>183358.38200000001</v>
      </c>
      <c r="I4755" s="204">
        <v>212521.351</v>
      </c>
      <c r="J4755" s="204">
        <v>262200.74800000002</v>
      </c>
      <c r="K4755" s="204">
        <v>313413.14199999999</v>
      </c>
      <c r="L4755" s="204">
        <v>348471.61</v>
      </c>
    </row>
    <row r="4756" spans="1:12" x14ac:dyDescent="0.25">
      <c r="A4756" s="50" t="s">
        <v>3588</v>
      </c>
      <c r="B4756" s="50" t="s">
        <v>7684</v>
      </c>
      <c r="C4756" s="204">
        <v>253089.704</v>
      </c>
      <c r="D4756" s="204">
        <v>297163.19699999999</v>
      </c>
      <c r="E4756" s="204">
        <v>366966.16399999999</v>
      </c>
      <c r="F4756" s="204">
        <v>458166.81599999999</v>
      </c>
      <c r="G4756" s="204">
        <v>546830.4</v>
      </c>
      <c r="H4756" s="204">
        <v>670203.01100000006</v>
      </c>
      <c r="I4756" s="204">
        <v>850495.93900000001</v>
      </c>
      <c r="J4756" s="204">
        <v>1006118.56</v>
      </c>
      <c r="K4756" s="204">
        <v>971549.76100000006</v>
      </c>
      <c r="L4756" s="204">
        <v>1009481.966</v>
      </c>
    </row>
    <row r="4757" spans="1:12" x14ac:dyDescent="0.25">
      <c r="A4757" s="50" t="s">
        <v>828</v>
      </c>
      <c r="B4757" s="50" t="s">
        <v>7690</v>
      </c>
      <c r="C4757" s="204">
        <v>58526.803999999996</v>
      </c>
      <c r="D4757" s="204">
        <v>72851.063999999998</v>
      </c>
      <c r="E4757" s="204">
        <v>75149.115999999995</v>
      </c>
      <c r="F4757" s="204">
        <v>77187.107999999993</v>
      </c>
      <c r="G4757" s="204">
        <v>78089.388999999996</v>
      </c>
      <c r="H4757" s="204">
        <v>77906.521999999997</v>
      </c>
      <c r="I4757" s="204">
        <v>95254.827000000005</v>
      </c>
      <c r="J4757" s="204">
        <v>142167.932</v>
      </c>
      <c r="K4757" s="204">
        <v>143108.67499999999</v>
      </c>
      <c r="L4757" s="204">
        <v>168805.24799999999</v>
      </c>
    </row>
    <row r="4758" spans="1:12" x14ac:dyDescent="0.25">
      <c r="A4758" s="50" t="s">
        <v>2492</v>
      </c>
      <c r="B4758" s="50" t="s">
        <v>7691</v>
      </c>
      <c r="C4758" s="204">
        <v>277619.28700000001</v>
      </c>
      <c r="D4758" s="204">
        <v>311273.37900000002</v>
      </c>
      <c r="E4758" s="204">
        <v>345574.26400000002</v>
      </c>
      <c r="F4758" s="204">
        <v>423439.027</v>
      </c>
      <c r="G4758" s="204">
        <v>517852.94500000001</v>
      </c>
      <c r="H4758" s="204">
        <v>509561.32500000001</v>
      </c>
      <c r="I4758" s="204">
        <v>763770.38199999998</v>
      </c>
      <c r="J4758" s="204">
        <v>1296372.4110000001</v>
      </c>
      <c r="K4758" s="204">
        <v>1618754.483</v>
      </c>
      <c r="L4758" s="204">
        <v>1656948.0830000001</v>
      </c>
    </row>
    <row r="4759" spans="1:12" x14ac:dyDescent="0.25">
      <c r="A4759" s="50" t="s">
        <v>3471</v>
      </c>
      <c r="B4759" s="50" t="s">
        <v>7696</v>
      </c>
      <c r="C4759" s="204">
        <v>279633.799</v>
      </c>
      <c r="D4759" s="204">
        <v>315834.321</v>
      </c>
      <c r="E4759" s="204">
        <v>359081.804</v>
      </c>
      <c r="F4759" s="204">
        <v>496566.32900000003</v>
      </c>
      <c r="G4759" s="204">
        <v>2584320.548</v>
      </c>
      <c r="H4759" s="204">
        <v>395777.71500000003</v>
      </c>
      <c r="I4759" s="204">
        <v>422955.163</v>
      </c>
      <c r="J4759" s="204">
        <v>512683.75599999999</v>
      </c>
      <c r="K4759" s="204">
        <v>479412.28700000001</v>
      </c>
      <c r="L4759" s="204">
        <v>521310.31400000001</v>
      </c>
    </row>
    <row r="4760" spans="1:12" x14ac:dyDescent="0.25">
      <c r="A4760" s="50" t="s">
        <v>2042</v>
      </c>
      <c r="B4760" s="50" t="s">
        <v>7697</v>
      </c>
      <c r="C4760" s="204">
        <v>155387.29399999999</v>
      </c>
      <c r="D4760" s="204">
        <v>255924.58799999999</v>
      </c>
      <c r="E4760" s="204">
        <v>359448.29</v>
      </c>
      <c r="F4760" s="204">
        <v>423501.35700000002</v>
      </c>
      <c r="G4760" s="204">
        <v>432163.20400000003</v>
      </c>
      <c r="H4760" s="204">
        <v>205431.375</v>
      </c>
      <c r="I4760" s="204">
        <v>207359.609</v>
      </c>
      <c r="J4760" s="204">
        <v>275158.59000000003</v>
      </c>
      <c r="K4760" s="204">
        <v>231082.18799999999</v>
      </c>
      <c r="L4760" s="204">
        <v>255687.84899999999</v>
      </c>
    </row>
    <row r="4761" spans="1:12" x14ac:dyDescent="0.25">
      <c r="A4761" s="50" t="s">
        <v>2674</v>
      </c>
      <c r="B4761" s="50" t="s">
        <v>7698</v>
      </c>
      <c r="C4761" s="204">
        <v>758816.07200000004</v>
      </c>
      <c r="D4761" s="204">
        <v>912205.47900000005</v>
      </c>
      <c r="E4761" s="204">
        <v>1053586.2479999999</v>
      </c>
      <c r="F4761" s="204">
        <v>994101.125</v>
      </c>
      <c r="G4761" s="204">
        <v>1110709.8870000001</v>
      </c>
      <c r="H4761" s="204">
        <v>1032800.635</v>
      </c>
      <c r="I4761" s="204">
        <v>1109144.3829999999</v>
      </c>
      <c r="J4761" s="204">
        <v>1271419.426</v>
      </c>
      <c r="K4761" s="204">
        <v>1478531.692</v>
      </c>
      <c r="L4761" s="204">
        <v>1666144.699</v>
      </c>
    </row>
    <row r="4762" spans="1:12" x14ac:dyDescent="0.25">
      <c r="A4762" s="50" t="s">
        <v>4366</v>
      </c>
      <c r="B4762" s="50" t="s">
        <v>7699</v>
      </c>
      <c r="C4762" s="204">
        <v>69322.288</v>
      </c>
      <c r="D4762" s="204">
        <v>76093.161999999997</v>
      </c>
      <c r="E4762" s="204">
        <v>94488.100999999995</v>
      </c>
      <c r="F4762" s="204">
        <v>23238.999</v>
      </c>
      <c r="G4762" s="204">
        <v>14679.572</v>
      </c>
      <c r="H4762" s="204">
        <v>10944.196</v>
      </c>
      <c r="I4762" s="204">
        <v>27.614999999999998</v>
      </c>
      <c r="J4762" s="204">
        <v>65.271000000000001</v>
      </c>
      <c r="K4762" s="204">
        <v>9.6969999999999992</v>
      </c>
      <c r="L4762" s="204">
        <v>350.08800000000002</v>
      </c>
    </row>
    <row r="4763" spans="1:12" x14ac:dyDescent="0.25">
      <c r="A4763" s="50" t="s">
        <v>1014</v>
      </c>
      <c r="B4763" s="50" t="s">
        <v>7700</v>
      </c>
      <c r="C4763" s="204">
        <v>2019457.162</v>
      </c>
      <c r="D4763" s="204">
        <v>2087686.7309999999</v>
      </c>
      <c r="E4763" s="204">
        <v>2363936.0460000001</v>
      </c>
      <c r="F4763" s="204">
        <v>1227507.3559999999</v>
      </c>
      <c r="G4763" s="204">
        <v>1153268.7150000001</v>
      </c>
      <c r="H4763" s="204">
        <v>976600.03799999994</v>
      </c>
      <c r="I4763" s="204">
        <v>1161350.909</v>
      </c>
      <c r="J4763" s="204">
        <v>1169461.024</v>
      </c>
      <c r="K4763" s="204">
        <v>1264007.5120000001</v>
      </c>
      <c r="L4763" s="204">
        <v>1487717.25</v>
      </c>
    </row>
    <row r="4764" spans="1:12" x14ac:dyDescent="0.25">
      <c r="A4764" s="50" t="s">
        <v>2583</v>
      </c>
      <c r="B4764" s="50" t="s">
        <v>7701</v>
      </c>
      <c r="C4764" s="204">
        <v>113964.18799999999</v>
      </c>
      <c r="D4764" s="204">
        <v>142820.09099999999</v>
      </c>
      <c r="E4764" s="204">
        <v>166899.334</v>
      </c>
      <c r="F4764" s="204">
        <v>288182.55800000002</v>
      </c>
      <c r="G4764" s="204">
        <v>304080.995</v>
      </c>
      <c r="H4764" s="204">
        <v>266917.978</v>
      </c>
      <c r="I4764" s="204">
        <v>275359.02899999998</v>
      </c>
      <c r="J4764" s="204">
        <v>310891.01299999998</v>
      </c>
      <c r="K4764" s="204">
        <v>306411.16899999999</v>
      </c>
      <c r="L4764" s="204">
        <v>344615.522</v>
      </c>
    </row>
    <row r="4765" spans="1:12" x14ac:dyDescent="0.25">
      <c r="A4765" s="50" t="s">
        <v>2993</v>
      </c>
      <c r="B4765" s="50" t="s">
        <v>7702</v>
      </c>
      <c r="C4765" s="204">
        <v>1404043.237</v>
      </c>
      <c r="D4765" s="204">
        <v>1587710.8430000001</v>
      </c>
      <c r="E4765" s="204">
        <v>1918981.199</v>
      </c>
      <c r="F4765" s="204">
        <v>2519490.0529999998</v>
      </c>
      <c r="G4765" s="204">
        <v>2690132.2039999999</v>
      </c>
      <c r="H4765" s="204">
        <v>2227192.943</v>
      </c>
      <c r="I4765" s="204">
        <v>2554681.1940000001</v>
      </c>
      <c r="J4765" s="204">
        <v>2845701.409</v>
      </c>
      <c r="K4765" s="204">
        <v>3038976.6510000001</v>
      </c>
      <c r="L4765" s="204">
        <v>3423819.9610000001</v>
      </c>
    </row>
    <row r="4766" spans="1:12" x14ac:dyDescent="0.25">
      <c r="A4766" s="50" t="s">
        <v>3655</v>
      </c>
      <c r="B4766" s="50" t="s">
        <v>7703</v>
      </c>
      <c r="C4766" s="204">
        <v>190324.109</v>
      </c>
      <c r="D4766" s="204">
        <v>204962.31</v>
      </c>
      <c r="E4766" s="204">
        <v>238287.467</v>
      </c>
      <c r="F4766" s="204">
        <v>312318.08500000002</v>
      </c>
      <c r="G4766" s="204">
        <v>326792.68900000001</v>
      </c>
      <c r="H4766" s="204">
        <v>286799.32</v>
      </c>
      <c r="I4766" s="204">
        <v>292083.98</v>
      </c>
      <c r="J4766" s="204">
        <v>289469.81900000002</v>
      </c>
      <c r="K4766" s="204">
        <v>306093.99300000002</v>
      </c>
      <c r="L4766" s="204">
        <v>360844.22200000001</v>
      </c>
    </row>
    <row r="4767" spans="1:12" x14ac:dyDescent="0.25">
      <c r="A4767" s="50" t="s">
        <v>505</v>
      </c>
      <c r="B4767" s="50" t="s">
        <v>7704</v>
      </c>
      <c r="C4767" s="204">
        <v>1383754.763</v>
      </c>
      <c r="D4767" s="204">
        <v>1942760.6359999999</v>
      </c>
      <c r="E4767" s="204">
        <v>2497134.0320000001</v>
      </c>
      <c r="F4767" s="204">
        <v>4038996.5210000002</v>
      </c>
      <c r="G4767" s="204">
        <v>4152920.03</v>
      </c>
      <c r="H4767" s="204">
        <v>3642204.926</v>
      </c>
      <c r="I4767" s="204">
        <v>4005884.2409999999</v>
      </c>
      <c r="J4767" s="204">
        <v>4616731.2709999997</v>
      </c>
      <c r="K4767" s="204">
        <v>4906227.7630000003</v>
      </c>
      <c r="L4767" s="204">
        <v>5579792.0439999998</v>
      </c>
    </row>
    <row r="4768" spans="1:12" x14ac:dyDescent="0.25">
      <c r="A4768" s="50" t="s">
        <v>2412</v>
      </c>
      <c r="B4768" s="50" t="s">
        <v>7705</v>
      </c>
      <c r="C4768" s="204">
        <v>357922.48700000002</v>
      </c>
      <c r="D4768" s="204">
        <v>389584.09</v>
      </c>
      <c r="E4768" s="204">
        <v>432986.815</v>
      </c>
      <c r="F4768" s="204">
        <v>489826.99300000002</v>
      </c>
      <c r="G4768" s="204">
        <v>523536.20299999998</v>
      </c>
      <c r="H4768" s="204">
        <v>424718.71899999998</v>
      </c>
      <c r="I4768" s="204">
        <v>401563.83299999998</v>
      </c>
      <c r="J4768" s="204">
        <v>486211.80699999997</v>
      </c>
      <c r="K4768" s="204">
        <v>523513.24</v>
      </c>
      <c r="L4768" s="204">
        <v>565750.30200000003</v>
      </c>
    </row>
    <row r="4769" spans="1:12" x14ac:dyDescent="0.25">
      <c r="A4769" s="50" t="s">
        <v>2537</v>
      </c>
      <c r="B4769" s="50" t="s">
        <v>7706</v>
      </c>
      <c r="C4769" s="204">
        <v>621590.11399999994</v>
      </c>
      <c r="D4769" s="204">
        <v>646546.06000000006</v>
      </c>
      <c r="E4769" s="204">
        <v>679551.67700000003</v>
      </c>
      <c r="F4769" s="204">
        <v>819950.8</v>
      </c>
      <c r="G4769" s="204">
        <v>803106.64899999998</v>
      </c>
      <c r="H4769" s="204">
        <v>669277.72</v>
      </c>
      <c r="I4769" s="204">
        <v>691944.34299999999</v>
      </c>
      <c r="J4769" s="204">
        <v>745328.47</v>
      </c>
      <c r="K4769" s="204">
        <v>696660.03399999999</v>
      </c>
      <c r="L4769" s="204">
        <v>686479.08</v>
      </c>
    </row>
    <row r="4770" spans="1:12" x14ac:dyDescent="0.25">
      <c r="A4770" s="50" t="s">
        <v>2373</v>
      </c>
      <c r="B4770" s="50" t="s">
        <v>7707</v>
      </c>
      <c r="C4770" s="204">
        <v>52587.353999999999</v>
      </c>
      <c r="D4770" s="204">
        <v>55580.216</v>
      </c>
      <c r="E4770" s="204">
        <v>55752.928</v>
      </c>
      <c r="F4770" s="204">
        <v>64087.599000000002</v>
      </c>
      <c r="G4770" s="204">
        <v>69020.792000000001</v>
      </c>
      <c r="H4770" s="204">
        <v>50652.432999999997</v>
      </c>
      <c r="I4770" s="204">
        <v>71374.854000000007</v>
      </c>
      <c r="J4770" s="204">
        <v>85554.668000000005</v>
      </c>
      <c r="K4770" s="204">
        <v>94262.687000000005</v>
      </c>
      <c r="L4770" s="204">
        <v>107619.923</v>
      </c>
    </row>
    <row r="4771" spans="1:12" x14ac:dyDescent="0.25">
      <c r="A4771" s="50" t="s">
        <v>2496</v>
      </c>
      <c r="B4771" s="50" t="s">
        <v>7710</v>
      </c>
      <c r="C4771" s="204">
        <v>72569.115999999995</v>
      </c>
      <c r="D4771" s="204">
        <v>70846.091</v>
      </c>
      <c r="E4771" s="204">
        <v>82575.61</v>
      </c>
      <c r="F4771" s="204">
        <v>96953.437000000005</v>
      </c>
      <c r="G4771" s="204">
        <v>110352.375</v>
      </c>
      <c r="H4771" s="204">
        <v>85610.588000000003</v>
      </c>
      <c r="I4771" s="204">
        <v>104910.24</v>
      </c>
      <c r="J4771" s="204">
        <v>119468.327</v>
      </c>
      <c r="K4771" s="204">
        <v>107219.243</v>
      </c>
      <c r="L4771" s="204">
        <v>110867.253</v>
      </c>
    </row>
    <row r="4772" spans="1:12" x14ac:dyDescent="0.25">
      <c r="A4772" s="50" t="s">
        <v>2567</v>
      </c>
      <c r="B4772" s="50" t="s">
        <v>7711</v>
      </c>
      <c r="C4772" s="204">
        <v>43851.817000000003</v>
      </c>
      <c r="D4772" s="204">
        <v>44383.578999999998</v>
      </c>
      <c r="E4772" s="204">
        <v>42621.834999999999</v>
      </c>
      <c r="F4772" s="204">
        <v>44539.74</v>
      </c>
      <c r="G4772" s="204">
        <v>52991.042999999998</v>
      </c>
      <c r="H4772" s="204">
        <v>50221.67</v>
      </c>
      <c r="I4772" s="204">
        <v>65183.722000000002</v>
      </c>
      <c r="J4772" s="204">
        <v>82630.210999999996</v>
      </c>
      <c r="K4772" s="204">
        <v>90592.91</v>
      </c>
      <c r="L4772" s="204">
        <v>97181.437999999995</v>
      </c>
    </row>
    <row r="4773" spans="1:12" x14ac:dyDescent="0.25">
      <c r="A4773" s="50" t="s">
        <v>677</v>
      </c>
      <c r="B4773" s="50" t="s">
        <v>7715</v>
      </c>
      <c r="C4773" s="204">
        <v>1007773.7830000001</v>
      </c>
      <c r="D4773" s="204">
        <v>1117209.523</v>
      </c>
      <c r="E4773" s="204">
        <v>1330061.121</v>
      </c>
      <c r="F4773" s="204">
        <v>1793773.791</v>
      </c>
      <c r="G4773" s="204">
        <v>1842590.632</v>
      </c>
      <c r="H4773" s="204">
        <v>1502111.399</v>
      </c>
      <c r="I4773" s="204">
        <v>1583702.9539999999</v>
      </c>
      <c r="J4773" s="204">
        <v>1934864.6440000001</v>
      </c>
      <c r="K4773" s="204">
        <v>1974346.6410000001</v>
      </c>
      <c r="L4773" s="204">
        <v>2091410.77</v>
      </c>
    </row>
    <row r="4774" spans="1:12" x14ac:dyDescent="0.25">
      <c r="A4774" s="50" t="s">
        <v>2728</v>
      </c>
      <c r="B4774" s="50" t="s">
        <v>7716</v>
      </c>
      <c r="C4774" s="204">
        <v>193138.989</v>
      </c>
      <c r="D4774" s="204">
        <v>188365.25200000001</v>
      </c>
      <c r="E4774" s="204">
        <v>247506.992</v>
      </c>
      <c r="F4774" s="204">
        <v>292525.63400000002</v>
      </c>
      <c r="G4774" s="204">
        <v>309133.21399999998</v>
      </c>
      <c r="H4774" s="204">
        <v>239844.764</v>
      </c>
      <c r="I4774" s="204">
        <v>297766.86</v>
      </c>
      <c r="J4774" s="204">
        <v>345544.79599999997</v>
      </c>
      <c r="K4774" s="204">
        <v>348853.45600000001</v>
      </c>
      <c r="L4774" s="204">
        <v>407944.84600000002</v>
      </c>
    </row>
    <row r="4775" spans="1:12" x14ac:dyDescent="0.25">
      <c r="A4775" s="50" t="s">
        <v>2200</v>
      </c>
      <c r="B4775" s="50" t="s">
        <v>7718</v>
      </c>
      <c r="C4775" s="204">
        <v>759489.57900000003</v>
      </c>
      <c r="D4775" s="204">
        <v>867522.74300000002</v>
      </c>
      <c r="E4775" s="204">
        <v>981487.83499999996</v>
      </c>
      <c r="F4775" s="204">
        <v>1110180.1869999999</v>
      </c>
      <c r="G4775" s="204">
        <v>1254429.9939999999</v>
      </c>
      <c r="H4775" s="204">
        <v>1045023.339</v>
      </c>
      <c r="I4775" s="204">
        <v>1193941.301</v>
      </c>
      <c r="J4775" s="204">
        <v>1424993.7039999999</v>
      </c>
      <c r="K4775" s="204">
        <v>1412013.6359999999</v>
      </c>
      <c r="L4775" s="204">
        <v>1348374.5560000001</v>
      </c>
    </row>
    <row r="4776" spans="1:12" x14ac:dyDescent="0.25">
      <c r="A4776" s="50" t="s">
        <v>1663</v>
      </c>
      <c r="B4776" s="50" t="s">
        <v>7719</v>
      </c>
      <c r="C4776" s="204">
        <v>462741.01699999999</v>
      </c>
      <c r="D4776" s="204">
        <v>541741.98699999996</v>
      </c>
      <c r="E4776" s="204">
        <v>615019.73800000001</v>
      </c>
      <c r="F4776" s="204">
        <v>747688.54299999995</v>
      </c>
      <c r="G4776" s="204">
        <v>909552.85</v>
      </c>
      <c r="H4776" s="204">
        <v>651613.68000000005</v>
      </c>
      <c r="I4776" s="204">
        <v>731875.62800000003</v>
      </c>
      <c r="J4776" s="204">
        <v>875371.94299999997</v>
      </c>
      <c r="K4776" s="204">
        <v>949256.42299999995</v>
      </c>
      <c r="L4776" s="204">
        <v>1014355.932</v>
      </c>
    </row>
    <row r="4777" spans="1:12" x14ac:dyDescent="0.25">
      <c r="A4777" s="50" t="s">
        <v>887</v>
      </c>
      <c r="B4777" s="50" t="s">
        <v>7721</v>
      </c>
      <c r="C4777" s="204">
        <v>727637.36899999995</v>
      </c>
      <c r="D4777" s="204">
        <v>834035.09400000004</v>
      </c>
      <c r="E4777" s="204">
        <v>1091148.588</v>
      </c>
      <c r="F4777" s="204">
        <v>1125442.0830000001</v>
      </c>
      <c r="G4777" s="204">
        <v>1185876.6629999999</v>
      </c>
      <c r="H4777" s="204">
        <v>917974.11</v>
      </c>
      <c r="I4777" s="204">
        <v>901134.76199999999</v>
      </c>
      <c r="J4777" s="204">
        <v>997415.55799999996</v>
      </c>
      <c r="K4777" s="204">
        <v>1017522.664</v>
      </c>
      <c r="L4777" s="204">
        <v>1143683.284</v>
      </c>
    </row>
    <row r="4778" spans="1:12" x14ac:dyDescent="0.25">
      <c r="A4778" s="50" t="s">
        <v>1231</v>
      </c>
      <c r="B4778" s="50" t="s">
        <v>7722</v>
      </c>
      <c r="C4778" s="204">
        <v>209959.674</v>
      </c>
      <c r="D4778" s="204">
        <v>245314.74900000001</v>
      </c>
      <c r="E4778" s="204">
        <v>292350.51299999998</v>
      </c>
      <c r="F4778" s="204">
        <v>333311.74599999998</v>
      </c>
      <c r="G4778" s="204">
        <v>382546.34899999999</v>
      </c>
      <c r="H4778" s="204">
        <v>349936.12400000001</v>
      </c>
      <c r="I4778" s="204">
        <v>378358.30200000003</v>
      </c>
      <c r="J4778" s="204">
        <v>463904.636</v>
      </c>
      <c r="K4778" s="204">
        <v>492999.19400000002</v>
      </c>
      <c r="L4778" s="204">
        <v>520884.65600000002</v>
      </c>
    </row>
    <row r="4779" spans="1:12" x14ac:dyDescent="0.25">
      <c r="A4779" s="50" t="s">
        <v>1675</v>
      </c>
      <c r="B4779" s="50" t="s">
        <v>7723</v>
      </c>
      <c r="C4779" s="204">
        <v>139766.57</v>
      </c>
      <c r="D4779" s="204">
        <v>149268.56299999999</v>
      </c>
      <c r="E4779" s="204">
        <v>173510.71</v>
      </c>
      <c r="F4779" s="204">
        <v>222465.337</v>
      </c>
      <c r="G4779" s="204">
        <v>234110.402</v>
      </c>
      <c r="H4779" s="204">
        <v>159421.17000000001</v>
      </c>
      <c r="I4779" s="204">
        <v>184144.46799999999</v>
      </c>
      <c r="J4779" s="204">
        <v>190956.58799999999</v>
      </c>
      <c r="K4779" s="204">
        <v>203085.163</v>
      </c>
      <c r="L4779" s="204">
        <v>220495.837</v>
      </c>
    </row>
    <row r="4780" spans="1:12" x14ac:dyDescent="0.25">
      <c r="A4780" s="50" t="s">
        <v>1232</v>
      </c>
      <c r="B4780" s="50" t="s">
        <v>7724</v>
      </c>
      <c r="C4780" s="204">
        <v>423261.745</v>
      </c>
      <c r="D4780" s="204">
        <v>490868.07900000003</v>
      </c>
      <c r="E4780" s="204">
        <v>601017.58100000001</v>
      </c>
      <c r="F4780" s="204">
        <v>780322.30700000003</v>
      </c>
      <c r="G4780" s="204">
        <v>823494.65300000005</v>
      </c>
      <c r="H4780" s="204">
        <v>511590.984</v>
      </c>
      <c r="I4780" s="204">
        <v>523350.462</v>
      </c>
      <c r="J4780" s="204">
        <v>678976.728</v>
      </c>
      <c r="K4780" s="204">
        <v>704836.57900000003</v>
      </c>
      <c r="L4780" s="204">
        <v>835433.06200000003</v>
      </c>
    </row>
    <row r="4781" spans="1:12" x14ac:dyDescent="0.25">
      <c r="A4781" s="50" t="s">
        <v>1187</v>
      </c>
      <c r="B4781" s="50" t="s">
        <v>7725</v>
      </c>
      <c r="C4781" s="204">
        <v>766993.73199999996</v>
      </c>
      <c r="D4781" s="204">
        <v>823396.51899999997</v>
      </c>
      <c r="E4781" s="204">
        <v>940306.75199999998</v>
      </c>
      <c r="F4781" s="204">
        <v>1173768.5789999999</v>
      </c>
      <c r="G4781" s="204">
        <v>1280417.693</v>
      </c>
      <c r="H4781" s="204">
        <v>956345.34900000005</v>
      </c>
      <c r="I4781" s="204">
        <v>1028522.16</v>
      </c>
      <c r="J4781" s="204">
        <v>1167681.395</v>
      </c>
      <c r="K4781" s="204">
        <v>1150535.5020000001</v>
      </c>
      <c r="L4781" s="204">
        <v>1380358.165</v>
      </c>
    </row>
    <row r="4782" spans="1:12" x14ac:dyDescent="0.25">
      <c r="A4782" s="50" t="s">
        <v>1452</v>
      </c>
      <c r="B4782" s="50" t="s">
        <v>7726</v>
      </c>
      <c r="C4782" s="204">
        <v>842036.42700000003</v>
      </c>
      <c r="D4782" s="204">
        <v>1059397.0160000001</v>
      </c>
      <c r="E4782" s="204">
        <v>1316174.196</v>
      </c>
      <c r="F4782" s="204">
        <v>1588584.2139999999</v>
      </c>
      <c r="G4782" s="204">
        <v>1669157.5220000001</v>
      </c>
      <c r="H4782" s="204">
        <v>1347981.1059999999</v>
      </c>
      <c r="I4782" s="204">
        <v>1216918.7960000001</v>
      </c>
      <c r="J4782" s="204">
        <v>1466956.3970000001</v>
      </c>
      <c r="K4782" s="204">
        <v>1475287.0160000001</v>
      </c>
      <c r="L4782" s="204">
        <v>1697829.4310000001</v>
      </c>
    </row>
    <row r="4783" spans="1:12" x14ac:dyDescent="0.25">
      <c r="A4783" s="50" t="s">
        <v>563</v>
      </c>
      <c r="B4783" s="50" t="s">
        <v>7727</v>
      </c>
      <c r="C4783" s="204">
        <v>835726.64</v>
      </c>
      <c r="D4783" s="204">
        <v>1042022.569</v>
      </c>
      <c r="E4783" s="204">
        <v>1246186.3230000001</v>
      </c>
      <c r="F4783" s="204">
        <v>1472939.3689999999</v>
      </c>
      <c r="G4783" s="204">
        <v>1686064.716</v>
      </c>
      <c r="H4783" s="204">
        <v>1415436.4990000001</v>
      </c>
      <c r="I4783" s="204">
        <v>1625607.6540000001</v>
      </c>
      <c r="J4783" s="204">
        <v>2354708.2310000001</v>
      </c>
      <c r="K4783" s="204">
        <v>2552001.7820000001</v>
      </c>
      <c r="L4783" s="204">
        <v>3349050.9190000002</v>
      </c>
    </row>
    <row r="4784" spans="1:12" x14ac:dyDescent="0.25">
      <c r="A4784" s="50" t="s">
        <v>4217</v>
      </c>
      <c r="B4784" s="50" t="s">
        <v>7731</v>
      </c>
      <c r="C4784" s="204">
        <v>31450.764999999999</v>
      </c>
      <c r="D4784" s="204">
        <v>44215.050999999999</v>
      </c>
      <c r="E4784" s="204">
        <v>44638.771999999997</v>
      </c>
      <c r="F4784" s="204">
        <v>165625.19099999999</v>
      </c>
      <c r="G4784" s="204">
        <v>212977.97099999999</v>
      </c>
      <c r="H4784" s="204">
        <v>194910.63800000001</v>
      </c>
      <c r="I4784" s="204">
        <v>180714.443</v>
      </c>
      <c r="J4784" s="204">
        <v>216271.239</v>
      </c>
      <c r="K4784" s="204">
        <v>225830.06299999999</v>
      </c>
      <c r="L4784" s="204">
        <v>222268.74900000001</v>
      </c>
    </row>
    <row r="4785" spans="1:12" x14ac:dyDescent="0.25">
      <c r="A4785" s="50" t="s">
        <v>4412</v>
      </c>
      <c r="B4785" s="50" t="s">
        <v>7732</v>
      </c>
      <c r="C4785" s="204">
        <v>15684.636</v>
      </c>
      <c r="D4785" s="204">
        <v>16922.598000000002</v>
      </c>
      <c r="E4785" s="204">
        <v>18408.333999999999</v>
      </c>
      <c r="F4785" s="204">
        <v>14293.253000000001</v>
      </c>
      <c r="G4785" s="204">
        <v>12601.69</v>
      </c>
      <c r="H4785" s="204">
        <v>10639.477000000001</v>
      </c>
      <c r="I4785" s="204">
        <v>9048.7289999999994</v>
      </c>
      <c r="J4785" s="204">
        <v>13687.3</v>
      </c>
      <c r="K4785" s="204">
        <v>20304.111000000001</v>
      </c>
      <c r="L4785" s="204">
        <v>21000.232</v>
      </c>
    </row>
    <row r="4786" spans="1:12" x14ac:dyDescent="0.25">
      <c r="A4786" s="50" t="s">
        <v>4218</v>
      </c>
      <c r="B4786" s="50" t="s">
        <v>7735</v>
      </c>
      <c r="C4786" s="204">
        <v>56267.714</v>
      </c>
      <c r="D4786" s="204">
        <v>68365.953999999998</v>
      </c>
      <c r="E4786" s="204">
        <v>56527.510999999999</v>
      </c>
      <c r="F4786" s="204">
        <v>59304.186999999998</v>
      </c>
      <c r="G4786" s="204">
        <v>74230.784</v>
      </c>
      <c r="H4786" s="204">
        <v>44755.449000000001</v>
      </c>
      <c r="I4786" s="204">
        <v>54604.798000000003</v>
      </c>
      <c r="J4786" s="204">
        <v>54491.722999999998</v>
      </c>
      <c r="K4786" s="204">
        <v>57897.741999999998</v>
      </c>
      <c r="L4786" s="204">
        <v>67433.714999999997</v>
      </c>
    </row>
    <row r="4787" spans="1:12" x14ac:dyDescent="0.25">
      <c r="A4787" s="50" t="s">
        <v>3556</v>
      </c>
      <c r="B4787" s="50" t="s">
        <v>7739</v>
      </c>
      <c r="C4787" s="204">
        <v>43439.319000000003</v>
      </c>
      <c r="D4787" s="204">
        <v>53433.457999999999</v>
      </c>
      <c r="E4787" s="204">
        <v>57916.036</v>
      </c>
      <c r="F4787" s="204">
        <v>101022.311</v>
      </c>
      <c r="G4787" s="204">
        <v>98731.827000000005</v>
      </c>
      <c r="H4787" s="204">
        <v>81897.245999999999</v>
      </c>
      <c r="I4787" s="204">
        <v>83527.644</v>
      </c>
      <c r="J4787" s="204">
        <v>95939.729000000007</v>
      </c>
      <c r="K4787" s="204">
        <v>88822.527000000002</v>
      </c>
      <c r="L4787" s="204">
        <v>79921.857999999993</v>
      </c>
    </row>
    <row r="4788" spans="1:12" x14ac:dyDescent="0.25">
      <c r="A4788" s="50" t="s">
        <v>3863</v>
      </c>
      <c r="B4788" s="50" t="s">
        <v>7741</v>
      </c>
      <c r="C4788" s="204">
        <v>27774.638999999999</v>
      </c>
      <c r="D4788" s="204">
        <v>27150.133999999998</v>
      </c>
      <c r="E4788" s="204">
        <v>31150.304</v>
      </c>
      <c r="F4788" s="204">
        <v>37220.925000000003</v>
      </c>
      <c r="G4788" s="204">
        <v>41731.311000000002</v>
      </c>
      <c r="H4788" s="204">
        <v>46530.516000000003</v>
      </c>
      <c r="I4788" s="204">
        <v>44267.22</v>
      </c>
      <c r="J4788" s="204">
        <v>45519.750999999997</v>
      </c>
      <c r="K4788" s="204">
        <v>43252.356</v>
      </c>
      <c r="L4788" s="204">
        <v>41515.108</v>
      </c>
    </row>
    <row r="4789" spans="1:12" x14ac:dyDescent="0.25">
      <c r="A4789" s="50" t="s">
        <v>781</v>
      </c>
      <c r="B4789" s="50" t="s">
        <v>7743</v>
      </c>
      <c r="C4789" s="204">
        <v>753265.28899999999</v>
      </c>
      <c r="D4789" s="204">
        <v>837394.44400000002</v>
      </c>
      <c r="E4789" s="204">
        <v>903392.94</v>
      </c>
      <c r="F4789" s="204">
        <v>1020129.2070000001</v>
      </c>
      <c r="G4789" s="204">
        <v>1106822.095</v>
      </c>
      <c r="H4789" s="204">
        <v>797531.86</v>
      </c>
      <c r="I4789" s="204">
        <v>1012017.078</v>
      </c>
      <c r="J4789" s="204">
        <v>1196862.818</v>
      </c>
      <c r="K4789" s="204">
        <v>1078003.2709999999</v>
      </c>
      <c r="L4789" s="204">
        <v>1145995.9720000001</v>
      </c>
    </row>
    <row r="4790" spans="1:12" x14ac:dyDescent="0.25">
      <c r="A4790" s="50" t="s">
        <v>1337</v>
      </c>
      <c r="B4790" s="50" t="s">
        <v>7744</v>
      </c>
      <c r="C4790" s="204">
        <v>66212.294999999998</v>
      </c>
      <c r="D4790" s="204">
        <v>127197.817</v>
      </c>
      <c r="E4790" s="204">
        <v>101408.117</v>
      </c>
      <c r="F4790" s="204">
        <v>108102.11</v>
      </c>
      <c r="G4790" s="204">
        <v>151209.60000000001</v>
      </c>
      <c r="H4790" s="204">
        <v>90866.307000000001</v>
      </c>
      <c r="I4790" s="204">
        <v>81810.941000000006</v>
      </c>
      <c r="J4790" s="204">
        <v>94770.278000000006</v>
      </c>
      <c r="K4790" s="204">
        <v>96297.717999999993</v>
      </c>
      <c r="L4790" s="204">
        <v>142329.85800000001</v>
      </c>
    </row>
    <row r="4791" spans="1:12" x14ac:dyDescent="0.25">
      <c r="A4791" s="50" t="s">
        <v>976</v>
      </c>
      <c r="B4791" s="50" t="s">
        <v>7745</v>
      </c>
      <c r="C4791" s="204">
        <v>1148515.429</v>
      </c>
      <c r="D4791" s="204">
        <v>1218073.1910000001</v>
      </c>
      <c r="E4791" s="204">
        <v>1401252.352</v>
      </c>
      <c r="F4791" s="204">
        <v>1561559.5830000001</v>
      </c>
      <c r="G4791" s="204">
        <v>1882697.067</v>
      </c>
      <c r="H4791" s="204">
        <v>1393396.7409999999</v>
      </c>
      <c r="I4791" s="204">
        <v>1703470.6510000001</v>
      </c>
      <c r="J4791" s="204">
        <v>1946786.541</v>
      </c>
      <c r="K4791" s="204">
        <v>1955205.1270000001</v>
      </c>
      <c r="L4791" s="204">
        <v>1905026.0889999999</v>
      </c>
    </row>
    <row r="4792" spans="1:12" x14ac:dyDescent="0.25">
      <c r="A4792" s="50" t="s">
        <v>1060</v>
      </c>
      <c r="B4792" s="50" t="s">
        <v>7747</v>
      </c>
      <c r="C4792" s="204">
        <v>404816.04499999998</v>
      </c>
      <c r="D4792" s="204">
        <v>453087.50300000003</v>
      </c>
      <c r="E4792" s="204">
        <v>555467.24</v>
      </c>
      <c r="F4792" s="204">
        <v>611355.44099999999</v>
      </c>
      <c r="G4792" s="204">
        <v>774824.14599999995</v>
      </c>
      <c r="H4792" s="204">
        <v>671976.33700000006</v>
      </c>
      <c r="I4792" s="204">
        <v>644322.81400000001</v>
      </c>
      <c r="J4792" s="204">
        <v>691577.58</v>
      </c>
      <c r="K4792" s="204">
        <v>600226.42599999998</v>
      </c>
      <c r="L4792" s="204">
        <v>643839.46</v>
      </c>
    </row>
    <row r="4793" spans="1:12" x14ac:dyDescent="0.25">
      <c r="A4793" s="50" t="s">
        <v>3288</v>
      </c>
      <c r="B4793" s="50" t="s">
        <v>7748</v>
      </c>
      <c r="C4793" s="204">
        <v>81387.426000000007</v>
      </c>
      <c r="D4793" s="204">
        <v>92646.911999999997</v>
      </c>
      <c r="E4793" s="204">
        <v>126700.321</v>
      </c>
      <c r="F4793" s="204">
        <v>129821.13</v>
      </c>
      <c r="G4793" s="204">
        <v>159824.77799999999</v>
      </c>
      <c r="H4793" s="204">
        <v>116292.618</v>
      </c>
      <c r="I4793" s="204">
        <v>140307.80799999999</v>
      </c>
      <c r="J4793" s="204">
        <v>147330.35800000001</v>
      </c>
      <c r="K4793" s="204">
        <v>131334.731</v>
      </c>
      <c r="L4793" s="204">
        <v>116063.87699999999</v>
      </c>
    </row>
    <row r="4794" spans="1:12" x14ac:dyDescent="0.25">
      <c r="A4794" s="50" t="s">
        <v>1694</v>
      </c>
      <c r="B4794" s="50" t="s">
        <v>7749</v>
      </c>
      <c r="C4794" s="204">
        <v>726409.05599999998</v>
      </c>
      <c r="D4794" s="204">
        <v>789552.68500000006</v>
      </c>
      <c r="E4794" s="204">
        <v>918147.98899999994</v>
      </c>
      <c r="F4794" s="204">
        <v>1081874.7009999999</v>
      </c>
      <c r="G4794" s="204">
        <v>1106962.879</v>
      </c>
      <c r="H4794" s="204">
        <v>734358.17799999996</v>
      </c>
      <c r="I4794" s="204">
        <v>1006619.409</v>
      </c>
      <c r="J4794" s="204">
        <v>1146983.6370000001</v>
      </c>
      <c r="K4794" s="204">
        <v>1059660.183</v>
      </c>
      <c r="L4794" s="204">
        <v>1124657.5449999999</v>
      </c>
    </row>
    <row r="4795" spans="1:12" x14ac:dyDescent="0.25">
      <c r="A4795" s="50" t="s">
        <v>1305</v>
      </c>
      <c r="B4795" s="50" t="s">
        <v>7750</v>
      </c>
      <c r="C4795" s="204">
        <v>483049.13900000002</v>
      </c>
      <c r="D4795" s="204">
        <v>484047.598</v>
      </c>
      <c r="E4795" s="204">
        <v>554643.08900000004</v>
      </c>
      <c r="F4795" s="204">
        <v>680014.83100000001</v>
      </c>
      <c r="G4795" s="204">
        <v>795132.53099999996</v>
      </c>
      <c r="H4795" s="204">
        <v>532644.84699999995</v>
      </c>
      <c r="I4795" s="204">
        <v>703102.70499999996</v>
      </c>
      <c r="J4795" s="204">
        <v>877809.62800000003</v>
      </c>
      <c r="K4795" s="204">
        <v>767198.69700000004</v>
      </c>
      <c r="L4795" s="204">
        <v>729959.57799999998</v>
      </c>
    </row>
    <row r="4796" spans="1:12" x14ac:dyDescent="0.25">
      <c r="A4796" s="50" t="s">
        <v>2137</v>
      </c>
      <c r="B4796" s="50" t="s">
        <v>7751</v>
      </c>
      <c r="C4796" s="204">
        <v>502066.446</v>
      </c>
      <c r="D4796" s="204">
        <v>539316.50300000003</v>
      </c>
      <c r="E4796" s="204">
        <v>642158.08200000005</v>
      </c>
      <c r="F4796" s="204">
        <v>754983.14800000004</v>
      </c>
      <c r="G4796" s="204">
        <v>798618.74600000004</v>
      </c>
      <c r="H4796" s="204">
        <v>505379.64199999999</v>
      </c>
      <c r="I4796" s="204">
        <v>506575.93099999998</v>
      </c>
      <c r="J4796" s="204">
        <v>593056.13199999998</v>
      </c>
      <c r="K4796" s="204">
        <v>574113.63899999997</v>
      </c>
      <c r="L4796" s="204">
        <v>591442.54200000002</v>
      </c>
    </row>
    <row r="4797" spans="1:12" x14ac:dyDescent="0.25">
      <c r="A4797" s="50" t="s">
        <v>600</v>
      </c>
      <c r="B4797" s="50" t="s">
        <v>7752</v>
      </c>
      <c r="C4797" s="204">
        <v>90651.332999999999</v>
      </c>
      <c r="D4797" s="204">
        <v>150731.36499999999</v>
      </c>
      <c r="E4797" s="204">
        <v>158958.81299999999</v>
      </c>
      <c r="F4797" s="204">
        <v>205812.226</v>
      </c>
      <c r="G4797" s="204">
        <v>210972.69899999999</v>
      </c>
      <c r="H4797" s="204">
        <v>290819.95299999998</v>
      </c>
      <c r="I4797" s="204">
        <v>309048.63299999997</v>
      </c>
      <c r="J4797" s="204">
        <v>305186.37400000001</v>
      </c>
      <c r="K4797" s="204">
        <v>439904.94300000003</v>
      </c>
      <c r="L4797" s="204">
        <v>672472.12300000002</v>
      </c>
    </row>
    <row r="4798" spans="1:12" x14ac:dyDescent="0.25">
      <c r="A4798" s="50" t="s">
        <v>1747</v>
      </c>
      <c r="B4798" s="50" t="s">
        <v>7754</v>
      </c>
      <c r="C4798" s="204">
        <v>83575.803</v>
      </c>
      <c r="D4798" s="204">
        <v>75710.293999999994</v>
      </c>
      <c r="E4798" s="204">
        <v>94213.554999999993</v>
      </c>
      <c r="F4798" s="204">
        <v>107124.34699999999</v>
      </c>
      <c r="G4798" s="204">
        <v>141692.443</v>
      </c>
      <c r="H4798" s="204">
        <v>112428.02800000001</v>
      </c>
      <c r="I4798" s="204">
        <v>101923.31299999999</v>
      </c>
      <c r="J4798" s="204">
        <v>110464.914</v>
      </c>
      <c r="K4798" s="204">
        <v>109107.88</v>
      </c>
      <c r="L4798" s="204">
        <v>99131.513000000006</v>
      </c>
    </row>
    <row r="4799" spans="1:12" x14ac:dyDescent="0.25">
      <c r="A4799" s="50" t="s">
        <v>2120</v>
      </c>
      <c r="B4799" s="50" t="s">
        <v>7755</v>
      </c>
      <c r="C4799" s="204">
        <v>164691.96400000001</v>
      </c>
      <c r="D4799" s="204">
        <v>165326.277</v>
      </c>
      <c r="E4799" s="204">
        <v>179422.09099999999</v>
      </c>
      <c r="F4799" s="204">
        <v>197869.06700000001</v>
      </c>
      <c r="G4799" s="204">
        <v>172733.72700000001</v>
      </c>
      <c r="H4799" s="204">
        <v>130412.37300000001</v>
      </c>
      <c r="I4799" s="204">
        <v>127504.011</v>
      </c>
      <c r="J4799" s="204">
        <v>170426.508</v>
      </c>
      <c r="K4799" s="204">
        <v>151961.992</v>
      </c>
      <c r="L4799" s="204">
        <v>156053.42199999999</v>
      </c>
    </row>
    <row r="4800" spans="1:12" x14ac:dyDescent="0.25">
      <c r="A4800" s="50" t="s">
        <v>1885</v>
      </c>
      <c r="B4800" s="50" t="s">
        <v>7756</v>
      </c>
      <c r="C4800" s="204">
        <v>67467.126999999993</v>
      </c>
      <c r="D4800" s="204">
        <v>74013.384999999995</v>
      </c>
      <c r="E4800" s="204">
        <v>68388.627999999997</v>
      </c>
      <c r="F4800" s="204">
        <v>61574.85</v>
      </c>
      <c r="G4800" s="204">
        <v>94147.436000000002</v>
      </c>
      <c r="H4800" s="204">
        <v>73526.267999999996</v>
      </c>
      <c r="I4800" s="204">
        <v>106855.56299999999</v>
      </c>
      <c r="J4800" s="204">
        <v>95951.293999999994</v>
      </c>
      <c r="K4800" s="204">
        <v>116819.965</v>
      </c>
      <c r="L4800" s="204">
        <v>126410.058</v>
      </c>
    </row>
    <row r="4801" spans="1:12" x14ac:dyDescent="0.25">
      <c r="A4801" s="50" t="s">
        <v>1999</v>
      </c>
      <c r="B4801" s="50" t="s">
        <v>7757</v>
      </c>
      <c r="C4801" s="204">
        <v>2256938.548</v>
      </c>
      <c r="D4801" s="204">
        <v>2563304.7489999998</v>
      </c>
      <c r="E4801" s="204">
        <v>3088553.5090000001</v>
      </c>
      <c r="F4801" s="204">
        <v>3729572.2689999999</v>
      </c>
      <c r="G4801" s="204">
        <v>4306909.9009999996</v>
      </c>
      <c r="H4801" s="204">
        <v>3634280.5129999998</v>
      </c>
      <c r="I4801" s="204">
        <v>4165931.835</v>
      </c>
      <c r="J4801" s="204">
        <v>4861290.7479999997</v>
      </c>
      <c r="K4801" s="204">
        <v>5324825.9380000001</v>
      </c>
      <c r="L4801" s="204">
        <v>5943868.3660000004</v>
      </c>
    </row>
    <row r="4802" spans="1:12" x14ac:dyDescent="0.25">
      <c r="A4802" s="50" t="s">
        <v>878</v>
      </c>
      <c r="B4802" s="50" t="s">
        <v>7758</v>
      </c>
      <c r="C4802" s="204">
        <v>287310.60399999999</v>
      </c>
      <c r="D4802" s="204">
        <v>315074.58899999998</v>
      </c>
      <c r="E4802" s="204">
        <v>353542.72</v>
      </c>
      <c r="F4802" s="204">
        <v>297293.40500000003</v>
      </c>
      <c r="G4802" s="204">
        <v>339119.82799999998</v>
      </c>
      <c r="H4802" s="204">
        <v>392309.94</v>
      </c>
      <c r="I4802" s="204">
        <v>333662.12400000001</v>
      </c>
      <c r="J4802" s="204">
        <v>314463.02899999998</v>
      </c>
      <c r="K4802" s="204">
        <v>491302.49099999998</v>
      </c>
      <c r="L4802" s="204">
        <v>469754.99400000001</v>
      </c>
    </row>
    <row r="4803" spans="1:12" x14ac:dyDescent="0.25">
      <c r="A4803" s="50" t="s">
        <v>296</v>
      </c>
      <c r="B4803" s="50" t="s">
        <v>7759</v>
      </c>
      <c r="C4803" s="204">
        <v>7967637.6869999999</v>
      </c>
      <c r="D4803" s="204">
        <v>8295506.8600000003</v>
      </c>
      <c r="E4803" s="204">
        <v>9134577.2200000007</v>
      </c>
      <c r="F4803" s="204">
        <v>10364103.392000001</v>
      </c>
      <c r="G4803" s="204">
        <v>10899245.379000001</v>
      </c>
      <c r="H4803" s="204">
        <v>8606862.9399999995</v>
      </c>
      <c r="I4803" s="204">
        <v>9668939.0040000007</v>
      </c>
      <c r="J4803" s="204">
        <v>10921748.896</v>
      </c>
      <c r="K4803" s="204">
        <v>11820352.098999999</v>
      </c>
      <c r="L4803" s="204">
        <v>13692343.431</v>
      </c>
    </row>
    <row r="4804" spans="1:12" x14ac:dyDescent="0.25">
      <c r="A4804" s="50" t="s">
        <v>1248</v>
      </c>
      <c r="B4804" s="50" t="s">
        <v>7764</v>
      </c>
      <c r="C4804" s="204">
        <v>1765613.041</v>
      </c>
      <c r="D4804" s="204">
        <v>1977528.9779999999</v>
      </c>
      <c r="E4804" s="204">
        <v>2485798.3769999999</v>
      </c>
      <c r="F4804" s="204">
        <v>2729342.8480000002</v>
      </c>
      <c r="G4804" s="204">
        <v>2849418.8810000001</v>
      </c>
      <c r="H4804" s="204">
        <v>2320508.5249999999</v>
      </c>
      <c r="I4804" s="204">
        <v>2512173.91</v>
      </c>
      <c r="J4804" s="204">
        <v>2745305.0129999998</v>
      </c>
      <c r="K4804" s="204">
        <v>2744225.7030000002</v>
      </c>
      <c r="L4804" s="204">
        <v>3795005.0240000002</v>
      </c>
    </row>
    <row r="4805" spans="1:12" x14ac:dyDescent="0.25">
      <c r="A4805" s="50" t="s">
        <v>553</v>
      </c>
      <c r="B4805" s="50" t="s">
        <v>7765</v>
      </c>
      <c r="C4805" s="204">
        <v>1279519.4920000001</v>
      </c>
      <c r="D4805" s="204">
        <v>1433660.1459999999</v>
      </c>
      <c r="E4805" s="204">
        <v>1576601.385</v>
      </c>
      <c r="F4805" s="204">
        <v>1790019.513</v>
      </c>
      <c r="G4805" s="204">
        <v>1778988.192</v>
      </c>
      <c r="H4805" s="204">
        <v>1293116.3489999999</v>
      </c>
      <c r="I4805" s="204">
        <v>1400206.5689999999</v>
      </c>
      <c r="J4805" s="204">
        <v>1485173.9480000001</v>
      </c>
      <c r="K4805" s="204">
        <v>1507257.5249999999</v>
      </c>
      <c r="L4805" s="204">
        <v>1667787.257</v>
      </c>
    </row>
    <row r="4806" spans="1:12" x14ac:dyDescent="0.25">
      <c r="A4806" s="50" t="s">
        <v>1085</v>
      </c>
      <c r="B4806" s="50" t="s">
        <v>7766</v>
      </c>
      <c r="C4806" s="204">
        <v>2851653.125</v>
      </c>
      <c r="D4806" s="204">
        <v>3131717.26</v>
      </c>
      <c r="E4806" s="204">
        <v>3380813.9279999998</v>
      </c>
      <c r="F4806" s="204">
        <v>3549435.1359999999</v>
      </c>
      <c r="G4806" s="204">
        <v>3635608.8769999999</v>
      </c>
      <c r="H4806" s="204">
        <v>3255379.6669999999</v>
      </c>
      <c r="I4806" s="204">
        <v>3795940.216</v>
      </c>
      <c r="J4806" s="204">
        <v>4238798.8389999997</v>
      </c>
      <c r="K4806" s="204">
        <v>4074819.2949999999</v>
      </c>
      <c r="L4806" s="204">
        <v>4076780.7519999999</v>
      </c>
    </row>
    <row r="4807" spans="1:12" x14ac:dyDescent="0.25">
      <c r="A4807" s="50" t="s">
        <v>1839</v>
      </c>
      <c r="B4807" s="50" t="s">
        <v>7767</v>
      </c>
      <c r="C4807" s="204">
        <v>146341.799</v>
      </c>
      <c r="D4807" s="204">
        <v>137541.96900000001</v>
      </c>
      <c r="E4807" s="204">
        <v>140349.00899999999</v>
      </c>
      <c r="F4807" s="204">
        <v>148383.55300000001</v>
      </c>
      <c r="G4807" s="204">
        <v>149047.11600000001</v>
      </c>
      <c r="H4807" s="204">
        <v>130204.79</v>
      </c>
      <c r="I4807" s="204">
        <v>139349.18700000001</v>
      </c>
      <c r="J4807" s="204">
        <v>142029.83799999999</v>
      </c>
      <c r="K4807" s="204">
        <v>161653.34400000001</v>
      </c>
      <c r="L4807" s="204">
        <v>202003.38500000001</v>
      </c>
    </row>
    <row r="4808" spans="1:12" x14ac:dyDescent="0.25">
      <c r="A4808" s="50" t="s">
        <v>949</v>
      </c>
      <c r="B4808" s="50" t="s">
        <v>7768</v>
      </c>
      <c r="C4808" s="204">
        <v>1311481.5449999999</v>
      </c>
      <c r="D4808" s="204">
        <v>1188836.3999999999</v>
      </c>
      <c r="E4808" s="204">
        <v>1181574.27</v>
      </c>
      <c r="F4808" s="204">
        <v>1295296.017</v>
      </c>
      <c r="G4808" s="204">
        <v>1284355.0970000001</v>
      </c>
      <c r="H4808" s="204">
        <v>1080908.1240000001</v>
      </c>
      <c r="I4808" s="204">
        <v>1259797.683</v>
      </c>
      <c r="J4808" s="204">
        <v>1369263.33</v>
      </c>
      <c r="K4808" s="204">
        <v>1312836.6399999999</v>
      </c>
      <c r="L4808" s="204">
        <v>1431288.727</v>
      </c>
    </row>
    <row r="4809" spans="1:12" x14ac:dyDescent="0.25">
      <c r="A4809" s="50" t="s">
        <v>3335</v>
      </c>
      <c r="B4809" s="50" t="s">
        <v>7769</v>
      </c>
      <c r="C4809" s="204">
        <v>728716.09499999997</v>
      </c>
      <c r="D4809" s="204">
        <v>731149.49600000004</v>
      </c>
      <c r="E4809" s="204">
        <v>769892.07400000002</v>
      </c>
      <c r="F4809" s="204">
        <v>651403.12</v>
      </c>
      <c r="G4809" s="204">
        <v>580475.72199999995</v>
      </c>
      <c r="H4809" s="204">
        <v>723826.62800000003</v>
      </c>
      <c r="I4809" s="204">
        <v>1095304.57</v>
      </c>
      <c r="J4809" s="204">
        <v>1752479.6540000001</v>
      </c>
      <c r="K4809" s="204">
        <v>2612915.716</v>
      </c>
      <c r="L4809" s="204">
        <v>2512705.7549999999</v>
      </c>
    </row>
    <row r="4810" spans="1:12" x14ac:dyDescent="0.25">
      <c r="A4810" s="50" t="s">
        <v>2196</v>
      </c>
      <c r="B4810" s="50" t="s">
        <v>7770</v>
      </c>
      <c r="C4810" s="204">
        <v>794818.62399999995</v>
      </c>
      <c r="D4810" s="204">
        <v>813845.70700000005</v>
      </c>
      <c r="E4810" s="204">
        <v>805261.03599999996</v>
      </c>
      <c r="F4810" s="204">
        <v>862120.91500000004</v>
      </c>
      <c r="G4810" s="204">
        <v>883236.25300000003</v>
      </c>
      <c r="H4810" s="204">
        <v>837838.43599999999</v>
      </c>
      <c r="I4810" s="204">
        <v>1070599.2509999999</v>
      </c>
      <c r="J4810" s="204">
        <v>1345363.2279999999</v>
      </c>
      <c r="K4810" s="204">
        <v>1220026.9180000001</v>
      </c>
      <c r="L4810" s="204">
        <v>1091627.6939999999</v>
      </c>
    </row>
    <row r="4811" spans="1:12" x14ac:dyDescent="0.25">
      <c r="A4811" s="50" t="s">
        <v>2281</v>
      </c>
      <c r="B4811" s="50" t="s">
        <v>7771</v>
      </c>
      <c r="C4811" s="204">
        <v>121677.005</v>
      </c>
      <c r="D4811" s="204">
        <v>117791.94</v>
      </c>
      <c r="E4811" s="204">
        <v>98248.475000000006</v>
      </c>
      <c r="F4811" s="204">
        <v>106717.215</v>
      </c>
      <c r="G4811" s="204">
        <v>171299.897</v>
      </c>
      <c r="H4811" s="204">
        <v>143399.94</v>
      </c>
      <c r="I4811" s="204">
        <v>304639.07900000003</v>
      </c>
      <c r="J4811" s="204">
        <v>361312.54399999999</v>
      </c>
      <c r="K4811" s="204">
        <v>435765.41499999998</v>
      </c>
      <c r="L4811" s="204">
        <v>453931.45500000002</v>
      </c>
    </row>
    <row r="4812" spans="1:12" x14ac:dyDescent="0.25">
      <c r="A4812" s="50" t="s">
        <v>1599</v>
      </c>
      <c r="B4812" s="50" t="s">
        <v>7772</v>
      </c>
      <c r="C4812" s="204">
        <v>836151.03799999994</v>
      </c>
      <c r="D4812" s="204">
        <v>878641.18599999999</v>
      </c>
      <c r="E4812" s="204">
        <v>943114.30299999996</v>
      </c>
      <c r="F4812" s="204">
        <v>1009199.6189999999</v>
      </c>
      <c r="G4812" s="204">
        <v>1133357.108</v>
      </c>
      <c r="H4812" s="204">
        <v>906257.31200000003</v>
      </c>
      <c r="I4812" s="204">
        <v>1327438.274</v>
      </c>
      <c r="J4812" s="204">
        <v>1717899.176</v>
      </c>
      <c r="K4812" s="204">
        <v>1454472.983</v>
      </c>
      <c r="L4812" s="204">
        <v>1386707.4620000001</v>
      </c>
    </row>
    <row r="4813" spans="1:12" x14ac:dyDescent="0.25">
      <c r="A4813" s="50" t="s">
        <v>3745</v>
      </c>
      <c r="B4813" s="50" t="s">
        <v>7773</v>
      </c>
      <c r="C4813" s="204">
        <v>247853.88099999999</v>
      </c>
      <c r="D4813" s="204">
        <v>214863.62299999999</v>
      </c>
      <c r="E4813" s="204">
        <v>237640.98199999999</v>
      </c>
      <c r="F4813" s="204">
        <v>278795.473</v>
      </c>
      <c r="G4813" s="204">
        <v>374781.01500000001</v>
      </c>
      <c r="H4813" s="204">
        <v>316169.73100000003</v>
      </c>
      <c r="I4813" s="204">
        <v>357460.94300000003</v>
      </c>
      <c r="J4813" s="204">
        <v>393369.69199999998</v>
      </c>
      <c r="K4813" s="204">
        <v>357271.86599999998</v>
      </c>
      <c r="L4813" s="204">
        <v>370902.86099999998</v>
      </c>
    </row>
    <row r="4814" spans="1:12" x14ac:dyDescent="0.25">
      <c r="A4814" s="50" t="s">
        <v>10190</v>
      </c>
      <c r="B4814" s="50" t="s">
        <v>10191</v>
      </c>
      <c r="C4814" s="204">
        <v>80219.183000000005</v>
      </c>
      <c r="D4814" s="204">
        <v>94813.402000000002</v>
      </c>
      <c r="E4814" s="204">
        <v>119649.465</v>
      </c>
      <c r="F4814" s="204">
        <v>144805.54999999999</v>
      </c>
      <c r="G4814" s="204">
        <v>143725.22200000001</v>
      </c>
      <c r="H4814" s="204">
        <v>124334.204</v>
      </c>
      <c r="I4814" s="204">
        <v>119693.90700000001</v>
      </c>
      <c r="J4814" s="204">
        <v>136111.454</v>
      </c>
      <c r="K4814" s="204">
        <v>230223.22500000001</v>
      </c>
      <c r="L4814" s="204">
        <v>204602.617</v>
      </c>
    </row>
    <row r="4815" spans="1:12" x14ac:dyDescent="0.25">
      <c r="A4815" s="50" t="s">
        <v>807</v>
      </c>
      <c r="B4815" s="50" t="s">
        <v>7780</v>
      </c>
      <c r="C4815" s="204">
        <v>501872.63</v>
      </c>
      <c r="D4815" s="204">
        <v>523432.29100000003</v>
      </c>
      <c r="E4815" s="204">
        <v>656644.20900000003</v>
      </c>
      <c r="F4815" s="204">
        <v>741731.71100000001</v>
      </c>
      <c r="G4815" s="204">
        <v>517868.641</v>
      </c>
      <c r="H4815" s="204">
        <v>433551.864</v>
      </c>
      <c r="I4815" s="204">
        <v>451111.86200000002</v>
      </c>
      <c r="J4815" s="204">
        <v>611161.09699999995</v>
      </c>
      <c r="K4815" s="204">
        <v>639127.68799999997</v>
      </c>
      <c r="L4815" s="204">
        <v>1002570.449</v>
      </c>
    </row>
    <row r="4816" spans="1:12" x14ac:dyDescent="0.25">
      <c r="A4816" s="50" t="s">
        <v>2353</v>
      </c>
      <c r="B4816" s="50" t="s">
        <v>7785</v>
      </c>
      <c r="C4816" s="204">
        <v>1126056.733</v>
      </c>
      <c r="D4816" s="204">
        <v>1136002.882</v>
      </c>
      <c r="E4816" s="204">
        <v>1501087.0449999999</v>
      </c>
      <c r="F4816" s="204">
        <v>1858221.5819999999</v>
      </c>
      <c r="G4816" s="204">
        <v>2091206.2590000001</v>
      </c>
      <c r="H4816" s="204">
        <v>2002711.4750000001</v>
      </c>
      <c r="I4816" s="204">
        <v>2078887.199</v>
      </c>
      <c r="J4816" s="204">
        <v>2000352.433</v>
      </c>
      <c r="K4816" s="204">
        <v>1529034.3929999999</v>
      </c>
      <c r="L4816" s="204">
        <v>1577926.608</v>
      </c>
    </row>
    <row r="4817" spans="1:12" x14ac:dyDescent="0.25">
      <c r="A4817" s="50" t="s">
        <v>649</v>
      </c>
      <c r="B4817" s="50" t="s">
        <v>7787</v>
      </c>
      <c r="C4817" s="204">
        <v>1936257.34</v>
      </c>
      <c r="D4817" s="204">
        <v>2270285.0690000001</v>
      </c>
      <c r="E4817" s="204">
        <v>2708124.5410000002</v>
      </c>
      <c r="F4817" s="204">
        <v>3213161.5970000001</v>
      </c>
      <c r="G4817" s="204">
        <v>3362676.6579999998</v>
      </c>
      <c r="H4817" s="204">
        <v>2160368.534</v>
      </c>
      <c r="I4817" s="204">
        <v>2877400.7880000002</v>
      </c>
      <c r="J4817" s="204">
        <v>3190431.8640000001</v>
      </c>
      <c r="K4817" s="204">
        <v>2930408.335</v>
      </c>
      <c r="L4817" s="204">
        <v>2833665.8569999998</v>
      </c>
    </row>
    <row r="4818" spans="1:12" x14ac:dyDescent="0.25">
      <c r="A4818" s="50" t="s">
        <v>2198</v>
      </c>
      <c r="B4818" s="50" t="s">
        <v>7789</v>
      </c>
      <c r="C4818" s="204">
        <v>1532229.0349999999</v>
      </c>
      <c r="D4818" s="204">
        <v>1672584.01</v>
      </c>
      <c r="E4818" s="204">
        <v>1364045.486</v>
      </c>
      <c r="F4818" s="204">
        <v>1803429.9069999999</v>
      </c>
      <c r="G4818" s="204">
        <v>1880524.615</v>
      </c>
      <c r="H4818" s="204">
        <v>1721849.7490000001</v>
      </c>
      <c r="I4818" s="204">
        <v>2116957.4989999998</v>
      </c>
      <c r="J4818" s="204">
        <v>3196459.094</v>
      </c>
      <c r="K4818" s="204">
        <v>3616685.6</v>
      </c>
      <c r="L4818" s="204">
        <v>2990784.9049999998</v>
      </c>
    </row>
    <row r="4819" spans="1:12" x14ac:dyDescent="0.25">
      <c r="A4819" s="50" t="s">
        <v>752</v>
      </c>
      <c r="B4819" s="50" t="s">
        <v>7790</v>
      </c>
      <c r="C4819" s="204">
        <v>1960503.7069999999</v>
      </c>
      <c r="D4819" s="204">
        <v>2037528.433</v>
      </c>
      <c r="E4819" s="204">
        <v>2272177.7760000001</v>
      </c>
      <c r="F4819" s="204">
        <v>2540948.9240000001</v>
      </c>
      <c r="G4819" s="204">
        <v>2583040.4900000002</v>
      </c>
      <c r="H4819" s="204">
        <v>1829233.7790000001</v>
      </c>
      <c r="I4819" s="204">
        <v>2051726.885</v>
      </c>
      <c r="J4819" s="204">
        <v>2308485.4380000001</v>
      </c>
      <c r="K4819" s="204">
        <v>2204821.3629999999</v>
      </c>
      <c r="L4819" s="204">
        <v>2415882.9279999998</v>
      </c>
    </row>
    <row r="4820" spans="1:12" x14ac:dyDescent="0.25">
      <c r="A4820" s="50" t="s">
        <v>1468</v>
      </c>
      <c r="B4820" s="50" t="s">
        <v>7791</v>
      </c>
      <c r="C4820" s="204">
        <v>668274.701</v>
      </c>
      <c r="D4820" s="204">
        <v>723419.777</v>
      </c>
      <c r="E4820" s="204">
        <v>836930.728</v>
      </c>
      <c r="F4820" s="204">
        <v>1091851.6939999999</v>
      </c>
      <c r="G4820" s="204">
        <v>1362185.09</v>
      </c>
      <c r="H4820" s="204">
        <v>1261033.7150000001</v>
      </c>
      <c r="I4820" s="204">
        <v>1645004.8529999999</v>
      </c>
      <c r="J4820" s="204">
        <v>2100050.2179999999</v>
      </c>
      <c r="K4820" s="204">
        <v>1928700.23</v>
      </c>
      <c r="L4820" s="204">
        <v>2127577.148</v>
      </c>
    </row>
    <row r="4821" spans="1:12" x14ac:dyDescent="0.25">
      <c r="A4821" s="50" t="s">
        <v>292</v>
      </c>
      <c r="B4821" s="50" t="s">
        <v>7792</v>
      </c>
      <c r="C4821" s="204">
        <v>2605908.81</v>
      </c>
      <c r="D4821" s="204">
        <v>2796110.0210000002</v>
      </c>
      <c r="E4821" s="204">
        <v>3016395.7850000001</v>
      </c>
      <c r="F4821" s="204">
        <v>3512414.5460000001</v>
      </c>
      <c r="G4821" s="204">
        <v>3704691.7940000002</v>
      </c>
      <c r="H4821" s="204">
        <v>3085263.3790000002</v>
      </c>
      <c r="I4821" s="204">
        <v>3330755.6570000001</v>
      </c>
      <c r="J4821" s="204">
        <v>3617014.9270000001</v>
      </c>
      <c r="K4821" s="204">
        <v>3342317.0019999999</v>
      </c>
      <c r="L4821" s="204">
        <v>3809391.4040000001</v>
      </c>
    </row>
    <row r="4822" spans="1:12" x14ac:dyDescent="0.25">
      <c r="A4822" s="50" t="s">
        <v>1771</v>
      </c>
      <c r="B4822" s="50" t="s">
        <v>7795</v>
      </c>
      <c r="C4822" s="204">
        <v>1741248.0759999999</v>
      </c>
      <c r="D4822" s="204">
        <v>1814543.433</v>
      </c>
      <c r="E4822" s="204">
        <v>1960709.469</v>
      </c>
      <c r="F4822" s="204">
        <v>2295561.227</v>
      </c>
      <c r="G4822" s="204">
        <v>2381192.8110000002</v>
      </c>
      <c r="H4822" s="204">
        <v>1942721.145</v>
      </c>
      <c r="I4822" s="204">
        <v>2401784.2560000001</v>
      </c>
      <c r="J4822" s="204">
        <v>2834613.06</v>
      </c>
      <c r="K4822" s="204">
        <v>2980281.6129999999</v>
      </c>
      <c r="L4822" s="204">
        <v>3248418.9649999999</v>
      </c>
    </row>
    <row r="4823" spans="1:12" x14ac:dyDescent="0.25">
      <c r="A4823" s="50" t="s">
        <v>1648</v>
      </c>
      <c r="B4823" s="50" t="s">
        <v>7797</v>
      </c>
      <c r="C4823" s="204">
        <v>439360.05900000001</v>
      </c>
      <c r="D4823" s="204">
        <v>529068.16</v>
      </c>
      <c r="E4823" s="204">
        <v>575366.07499999995</v>
      </c>
      <c r="F4823" s="204">
        <v>724497.45799999998</v>
      </c>
      <c r="G4823" s="204">
        <v>770740.80799999996</v>
      </c>
      <c r="H4823" s="204">
        <v>663399.49899999995</v>
      </c>
      <c r="I4823" s="204">
        <v>914269.64800000004</v>
      </c>
      <c r="J4823" s="204">
        <v>1075528.2479999999</v>
      </c>
      <c r="K4823" s="204">
        <v>1217083.594</v>
      </c>
      <c r="L4823" s="204">
        <v>1318985.0490000001</v>
      </c>
    </row>
    <row r="4824" spans="1:12" x14ac:dyDescent="0.25">
      <c r="A4824" s="50" t="s">
        <v>608</v>
      </c>
      <c r="B4824" s="50" t="s">
        <v>7798</v>
      </c>
      <c r="C4824" s="204">
        <v>146074.704</v>
      </c>
      <c r="D4824" s="204">
        <v>147288.89499999999</v>
      </c>
      <c r="E4824" s="204">
        <v>155554.81299999999</v>
      </c>
      <c r="F4824" s="204">
        <v>156916.234</v>
      </c>
      <c r="G4824" s="204">
        <v>142976.41500000001</v>
      </c>
      <c r="H4824" s="204">
        <v>162373.443</v>
      </c>
      <c r="I4824" s="204">
        <v>186803.82500000001</v>
      </c>
      <c r="J4824" s="204">
        <v>209630.93299999999</v>
      </c>
      <c r="K4824" s="204">
        <v>195680.81400000001</v>
      </c>
      <c r="L4824" s="204">
        <v>206896.70800000001</v>
      </c>
    </row>
    <row r="4825" spans="1:12" x14ac:dyDescent="0.25">
      <c r="A4825" s="50" t="s">
        <v>202</v>
      </c>
      <c r="B4825" s="50" t="s">
        <v>7800</v>
      </c>
      <c r="C4825" s="204">
        <v>4718011.0650000004</v>
      </c>
      <c r="D4825" s="204">
        <v>4945101.21</v>
      </c>
      <c r="E4825" s="204">
        <v>5661798.6289999997</v>
      </c>
      <c r="F4825" s="204">
        <v>6992677.6859999998</v>
      </c>
      <c r="G4825" s="204">
        <v>7917523.0329999998</v>
      </c>
      <c r="H4825" s="204">
        <v>6680783.0120000001</v>
      </c>
      <c r="I4825" s="204">
        <v>7482880.4850000003</v>
      </c>
      <c r="J4825" s="204">
        <v>8361946.1320000002</v>
      </c>
      <c r="K4825" s="204">
        <v>8539554.2090000007</v>
      </c>
      <c r="L4825" s="204">
        <v>9174298.7780000009</v>
      </c>
    </row>
    <row r="4826" spans="1:12" x14ac:dyDescent="0.25">
      <c r="A4826" s="50" t="s">
        <v>1501</v>
      </c>
      <c r="B4826" s="50" t="s">
        <v>7805</v>
      </c>
      <c r="C4826" s="204">
        <v>240584.62400000001</v>
      </c>
      <c r="D4826" s="204">
        <v>255147.63099999999</v>
      </c>
      <c r="E4826" s="204">
        <v>268397.27500000002</v>
      </c>
      <c r="F4826" s="204">
        <v>299245.49400000001</v>
      </c>
      <c r="G4826" s="204">
        <v>304456.337</v>
      </c>
      <c r="H4826" s="204">
        <v>304639.20299999998</v>
      </c>
      <c r="I4826" s="204">
        <v>406418.86800000002</v>
      </c>
      <c r="J4826" s="204">
        <v>430493.59100000001</v>
      </c>
      <c r="K4826" s="204">
        <v>1445979.9010000001</v>
      </c>
      <c r="L4826" s="204">
        <v>1640749.25</v>
      </c>
    </row>
    <row r="4827" spans="1:12" x14ac:dyDescent="0.25">
      <c r="A4827" s="50" t="s">
        <v>4368</v>
      </c>
      <c r="B4827" s="50" t="s">
        <v>7807</v>
      </c>
      <c r="C4827" s="204">
        <v>1815025.8219999999</v>
      </c>
      <c r="D4827" s="204">
        <v>1859670.4979999999</v>
      </c>
      <c r="E4827" s="204">
        <v>2038339.9</v>
      </c>
      <c r="F4827" s="204">
        <v>2571744.4840000002</v>
      </c>
      <c r="G4827" s="204">
        <v>2946937.7450000001</v>
      </c>
      <c r="H4827" s="204">
        <v>2554994.0219999999</v>
      </c>
      <c r="I4827" s="204">
        <v>3013921.4019999998</v>
      </c>
      <c r="J4827" s="204">
        <v>3253650.7179999999</v>
      </c>
      <c r="K4827" s="204">
        <v>3255220.091</v>
      </c>
      <c r="L4827" s="204">
        <v>3351425.1430000002</v>
      </c>
    </row>
    <row r="4828" spans="1:12" x14ac:dyDescent="0.25">
      <c r="A4828" s="50" t="s">
        <v>4158</v>
      </c>
      <c r="B4828" s="50" t="s">
        <v>7810</v>
      </c>
      <c r="C4828" s="204">
        <v>1349766.9069999999</v>
      </c>
      <c r="D4828" s="204">
        <v>1423965.8740000001</v>
      </c>
      <c r="E4828" s="204">
        <v>1432954.5630000001</v>
      </c>
      <c r="F4828" s="204">
        <v>1473513.125</v>
      </c>
      <c r="G4828" s="204">
        <v>1702875.1529999999</v>
      </c>
      <c r="H4828" s="204">
        <v>1519597.064</v>
      </c>
      <c r="I4828" s="204">
        <v>1909440.2039999999</v>
      </c>
      <c r="J4828" s="204">
        <v>2248386.4010000001</v>
      </c>
      <c r="K4828" s="204">
        <v>2227398.2319999998</v>
      </c>
      <c r="L4828" s="204">
        <v>2352846.9389999998</v>
      </c>
    </row>
    <row r="4829" spans="1:12" x14ac:dyDescent="0.25">
      <c r="A4829" s="50" t="s">
        <v>3690</v>
      </c>
      <c r="B4829" s="50" t="s">
        <v>7811</v>
      </c>
      <c r="C4829" s="204">
        <v>556049.44999999995</v>
      </c>
      <c r="D4829" s="204">
        <v>527209.72199999995</v>
      </c>
      <c r="E4829" s="204">
        <v>509253.72100000002</v>
      </c>
      <c r="F4829" s="204">
        <v>564562.25899999996</v>
      </c>
      <c r="G4829" s="204">
        <v>585615.16399999999</v>
      </c>
      <c r="H4829" s="204">
        <v>653196.46200000006</v>
      </c>
      <c r="I4829" s="204">
        <v>710715.69299999997</v>
      </c>
      <c r="J4829" s="204">
        <v>683010.27</v>
      </c>
      <c r="K4829" s="204">
        <v>652428.93000000005</v>
      </c>
      <c r="L4829" s="204">
        <v>427712.185</v>
      </c>
    </row>
    <row r="4830" spans="1:12" x14ac:dyDescent="0.25">
      <c r="A4830" s="50" t="s">
        <v>1343</v>
      </c>
      <c r="B4830" s="50" t="s">
        <v>7812</v>
      </c>
      <c r="C4830" s="204">
        <v>998751.17700000003</v>
      </c>
      <c r="D4830" s="204">
        <v>1032017.621</v>
      </c>
      <c r="E4830" s="204">
        <v>1136557.8319999999</v>
      </c>
      <c r="F4830" s="204">
        <v>1351026.1680000001</v>
      </c>
      <c r="G4830" s="204">
        <v>1610612.9639999999</v>
      </c>
      <c r="H4830" s="204">
        <v>1351829.2479999999</v>
      </c>
      <c r="I4830" s="204">
        <v>1557212.388</v>
      </c>
      <c r="J4830" s="204">
        <v>1693445.41</v>
      </c>
      <c r="K4830" s="204">
        <v>1790085.9920000001</v>
      </c>
      <c r="L4830" s="204">
        <v>1933584.2290000001</v>
      </c>
    </row>
    <row r="4831" spans="1:12" x14ac:dyDescent="0.25">
      <c r="A4831" s="50" t="s">
        <v>3737</v>
      </c>
      <c r="B4831" s="50" t="s">
        <v>7813</v>
      </c>
      <c r="C4831" s="204">
        <v>747859.63500000001</v>
      </c>
      <c r="D4831" s="204">
        <v>747940.46499999997</v>
      </c>
      <c r="E4831" s="204">
        <v>734139.45400000003</v>
      </c>
      <c r="F4831" s="204">
        <v>701682.09499999997</v>
      </c>
      <c r="G4831" s="204">
        <v>654770.74899999995</v>
      </c>
      <c r="H4831" s="204">
        <v>631563.32900000003</v>
      </c>
      <c r="I4831" s="204">
        <v>1036145.1310000001</v>
      </c>
      <c r="J4831" s="204">
        <v>1201005.5759999999</v>
      </c>
      <c r="K4831" s="204">
        <v>1046474.611</v>
      </c>
      <c r="L4831" s="204">
        <v>1016703.955</v>
      </c>
    </row>
    <row r="4832" spans="1:12" x14ac:dyDescent="0.25">
      <c r="A4832" s="50" t="s">
        <v>2695</v>
      </c>
      <c r="B4832" s="50" t="s">
        <v>7821</v>
      </c>
      <c r="C4832" s="204">
        <v>1106992.08</v>
      </c>
      <c r="D4832" s="204">
        <v>1422799.0730000001</v>
      </c>
      <c r="E4832" s="204">
        <v>1428271.1850000001</v>
      </c>
      <c r="F4832" s="204">
        <v>1409535.3689999999</v>
      </c>
      <c r="G4832" s="204">
        <v>763834.21900000004</v>
      </c>
      <c r="H4832" s="204">
        <v>651805.81299999997</v>
      </c>
      <c r="I4832" s="204">
        <v>713144.74800000002</v>
      </c>
      <c r="J4832" s="204">
        <v>796129.84299999999</v>
      </c>
      <c r="K4832" s="204">
        <v>759877.56299999997</v>
      </c>
      <c r="L4832" s="204">
        <v>818476.61699999997</v>
      </c>
    </row>
    <row r="4833" spans="1:12" x14ac:dyDescent="0.25">
      <c r="A4833" s="50" t="s">
        <v>1316</v>
      </c>
      <c r="B4833" s="50" t="s">
        <v>7835</v>
      </c>
      <c r="C4833" s="204">
        <v>1589139.246</v>
      </c>
      <c r="D4833" s="204">
        <v>1972241.7379999999</v>
      </c>
      <c r="E4833" s="204">
        <v>2995739.07</v>
      </c>
      <c r="F4833" s="204">
        <v>2876612.102</v>
      </c>
      <c r="G4833" s="204">
        <v>2027901.8</v>
      </c>
      <c r="H4833" s="204">
        <v>1707911.2080000001</v>
      </c>
      <c r="I4833" s="204">
        <v>2424098.3670000001</v>
      </c>
      <c r="J4833" s="204">
        <v>2963453.0109999999</v>
      </c>
      <c r="K4833" s="204">
        <v>2674665.4670000002</v>
      </c>
      <c r="L4833" s="204">
        <v>2811915.7510000002</v>
      </c>
    </row>
    <row r="4834" spans="1:12" x14ac:dyDescent="0.25">
      <c r="A4834" s="50" t="s">
        <v>1056</v>
      </c>
      <c r="B4834" s="50" t="s">
        <v>7838</v>
      </c>
      <c r="C4834" s="204">
        <v>200784.266</v>
      </c>
      <c r="D4834" s="204">
        <v>235119.41500000001</v>
      </c>
      <c r="E4834" s="204">
        <v>254636.45699999999</v>
      </c>
      <c r="F4834" s="204">
        <v>304792.91399999999</v>
      </c>
      <c r="G4834" s="204">
        <v>302185.57799999998</v>
      </c>
      <c r="H4834" s="204">
        <v>219753.269</v>
      </c>
      <c r="I4834" s="204">
        <v>2121283.3330000001</v>
      </c>
      <c r="J4834" s="204">
        <v>361903.43699999998</v>
      </c>
      <c r="K4834" s="204">
        <v>490433.69900000002</v>
      </c>
      <c r="L4834" s="204">
        <v>1061360.635</v>
      </c>
    </row>
    <row r="4835" spans="1:12" x14ac:dyDescent="0.25">
      <c r="A4835" s="50" t="s">
        <v>1386</v>
      </c>
      <c r="B4835" s="50" t="s">
        <v>7839</v>
      </c>
      <c r="C4835" s="204">
        <v>678223.30200000003</v>
      </c>
      <c r="D4835" s="204">
        <v>732981.55200000003</v>
      </c>
      <c r="E4835" s="204">
        <v>779565.05500000005</v>
      </c>
      <c r="F4835" s="204">
        <v>975306.57499999995</v>
      </c>
      <c r="G4835" s="204">
        <v>1195750.0519999999</v>
      </c>
      <c r="H4835" s="204">
        <v>953826.55900000001</v>
      </c>
      <c r="I4835" s="204">
        <v>999551.75699999998</v>
      </c>
      <c r="J4835" s="204">
        <v>1235260.51</v>
      </c>
      <c r="K4835" s="204">
        <v>1167879.318</v>
      </c>
      <c r="L4835" s="204">
        <v>1387683.2139999999</v>
      </c>
    </row>
    <row r="4836" spans="1:12" x14ac:dyDescent="0.25">
      <c r="A4836" s="50" t="s">
        <v>2325</v>
      </c>
      <c r="B4836" s="50" t="s">
        <v>7841</v>
      </c>
      <c r="C4836" s="204">
        <v>94928.733999999997</v>
      </c>
      <c r="D4836" s="204">
        <v>86698.322</v>
      </c>
      <c r="E4836" s="204">
        <v>92974.760999999999</v>
      </c>
      <c r="F4836" s="204">
        <v>91735.615999999995</v>
      </c>
      <c r="G4836" s="204">
        <v>110653.87699999999</v>
      </c>
      <c r="H4836" s="204">
        <v>70795.267999999996</v>
      </c>
      <c r="I4836" s="204">
        <v>119657.322</v>
      </c>
      <c r="J4836" s="204">
        <v>171365.43900000001</v>
      </c>
      <c r="K4836" s="204">
        <v>189342.285</v>
      </c>
      <c r="L4836" s="204">
        <v>149475.90400000001</v>
      </c>
    </row>
    <row r="4837" spans="1:12" x14ac:dyDescent="0.25">
      <c r="A4837" s="50" t="s">
        <v>3155</v>
      </c>
      <c r="B4837" s="50" t="s">
        <v>7842</v>
      </c>
      <c r="C4837" s="204">
        <v>303354.06800000003</v>
      </c>
      <c r="D4837" s="204">
        <v>296781.11499999999</v>
      </c>
      <c r="E4837" s="204">
        <v>310675.962</v>
      </c>
      <c r="F4837" s="204">
        <v>395164.59600000002</v>
      </c>
      <c r="G4837" s="204">
        <v>376527.70699999999</v>
      </c>
      <c r="H4837" s="204">
        <v>291783.09299999999</v>
      </c>
      <c r="I4837" s="204">
        <v>450224.81099999999</v>
      </c>
      <c r="J4837" s="204">
        <v>711229.68299999996</v>
      </c>
      <c r="K4837" s="204">
        <v>647875.91099999996</v>
      </c>
      <c r="L4837" s="204">
        <v>727566.55099999998</v>
      </c>
    </row>
    <row r="4838" spans="1:12" x14ac:dyDescent="0.25">
      <c r="A4838" s="50" t="s">
        <v>1878</v>
      </c>
      <c r="B4838" s="50" t="s">
        <v>7843</v>
      </c>
      <c r="C4838" s="204">
        <v>238661.549</v>
      </c>
      <c r="D4838" s="204">
        <v>278607.315</v>
      </c>
      <c r="E4838" s="204">
        <v>276461.77399999998</v>
      </c>
      <c r="F4838" s="204">
        <v>311046.288</v>
      </c>
      <c r="G4838" s="204">
        <v>287293.38799999998</v>
      </c>
      <c r="H4838" s="204">
        <v>348103.29100000003</v>
      </c>
      <c r="I4838" s="204">
        <v>373136.22100000002</v>
      </c>
      <c r="J4838" s="204">
        <v>502116.35499999998</v>
      </c>
      <c r="K4838" s="204">
        <v>364656.08</v>
      </c>
      <c r="L4838" s="204">
        <v>363858.43099999998</v>
      </c>
    </row>
    <row r="4839" spans="1:12" x14ac:dyDescent="0.25">
      <c r="A4839" s="50" t="s">
        <v>1211</v>
      </c>
      <c r="B4839" s="50" t="s">
        <v>7844</v>
      </c>
      <c r="C4839" s="204">
        <v>71902.144</v>
      </c>
      <c r="D4839" s="204">
        <v>61495.887000000002</v>
      </c>
      <c r="E4839" s="204">
        <v>81041.769</v>
      </c>
      <c r="F4839" s="204">
        <v>29131.82</v>
      </c>
      <c r="G4839" s="204">
        <v>14048.156999999999</v>
      </c>
      <c r="H4839" s="204">
        <v>9869.68</v>
      </c>
      <c r="I4839" s="204">
        <v>31447.16</v>
      </c>
      <c r="J4839" s="204">
        <v>38403.351000000002</v>
      </c>
      <c r="K4839" s="204">
        <v>20735.725999999999</v>
      </c>
      <c r="L4839" s="204">
        <v>22633.684000000001</v>
      </c>
    </row>
    <row r="4840" spans="1:12" x14ac:dyDescent="0.25">
      <c r="A4840" s="50" t="s">
        <v>1171</v>
      </c>
      <c r="B4840" s="50" t="s">
        <v>7845</v>
      </c>
      <c r="C4840" s="204">
        <v>230474.21900000001</v>
      </c>
      <c r="D4840" s="204">
        <v>261241.61799999999</v>
      </c>
      <c r="E4840" s="204">
        <v>489166.45299999998</v>
      </c>
      <c r="F4840" s="204">
        <v>621859.65399999998</v>
      </c>
      <c r="G4840" s="204">
        <v>872480.8</v>
      </c>
      <c r="H4840" s="204">
        <v>829416.00300000003</v>
      </c>
      <c r="I4840" s="204">
        <v>1634045.7760000001</v>
      </c>
      <c r="J4840" s="204">
        <v>2436301.4530000002</v>
      </c>
      <c r="K4840" s="204">
        <v>2165686.6719999998</v>
      </c>
      <c r="L4840" s="204">
        <v>1913570.5049999999</v>
      </c>
    </row>
    <row r="4841" spans="1:12" x14ac:dyDescent="0.25">
      <c r="A4841" s="50" t="s">
        <v>3153</v>
      </c>
      <c r="B4841" s="50" t="s">
        <v>7846</v>
      </c>
      <c r="C4841" s="204">
        <v>4016237.4130000002</v>
      </c>
      <c r="D4841" s="204">
        <v>4817604.7470000004</v>
      </c>
      <c r="E4841" s="204">
        <v>7822271.0190000003</v>
      </c>
      <c r="F4841" s="204">
        <v>9230622.9619999994</v>
      </c>
      <c r="G4841" s="204">
        <v>11415740.264</v>
      </c>
      <c r="H4841" s="204">
        <v>8132974.2719999999</v>
      </c>
      <c r="I4841" s="204">
        <v>12353659.793</v>
      </c>
      <c r="J4841" s="204">
        <v>23951768.905999999</v>
      </c>
      <c r="K4841" s="204">
        <v>22446889.363000002</v>
      </c>
      <c r="L4841" s="204">
        <v>17980785.429000001</v>
      </c>
    </row>
    <row r="4842" spans="1:12" x14ac:dyDescent="0.25">
      <c r="A4842" s="50" t="s">
        <v>376</v>
      </c>
      <c r="B4842" s="50" t="s">
        <v>7847</v>
      </c>
      <c r="C4842" s="204">
        <v>842950.09199999995</v>
      </c>
      <c r="D4842" s="204">
        <v>879765.4</v>
      </c>
      <c r="E4842" s="204">
        <v>1377002.493</v>
      </c>
      <c r="F4842" s="204">
        <v>1794225.0460000001</v>
      </c>
      <c r="G4842" s="204">
        <v>2164057.6120000002</v>
      </c>
      <c r="H4842" s="204">
        <v>2576670.5970000001</v>
      </c>
      <c r="I4842" s="204">
        <v>3176155.7749999999</v>
      </c>
      <c r="J4842" s="204">
        <v>6566258.7949999999</v>
      </c>
      <c r="K4842" s="204">
        <v>5416234.8229999999</v>
      </c>
      <c r="L4842" s="204">
        <v>4387390.8890000004</v>
      </c>
    </row>
    <row r="4843" spans="1:12" x14ac:dyDescent="0.25">
      <c r="A4843" s="50" t="s">
        <v>3744</v>
      </c>
      <c r="B4843" s="50" t="s">
        <v>7848</v>
      </c>
      <c r="C4843" s="204">
        <v>58490.5</v>
      </c>
      <c r="D4843" s="204">
        <v>61033.796000000002</v>
      </c>
      <c r="E4843" s="204">
        <v>87508.797000000006</v>
      </c>
      <c r="F4843" s="204">
        <v>101097.232</v>
      </c>
      <c r="G4843" s="204">
        <v>91888.221999999994</v>
      </c>
      <c r="H4843" s="204">
        <v>51881.722000000002</v>
      </c>
      <c r="I4843" s="204">
        <v>93892.403000000006</v>
      </c>
      <c r="J4843" s="204">
        <v>169063.889</v>
      </c>
      <c r="K4843" s="204">
        <v>140265.489</v>
      </c>
      <c r="L4843" s="204">
        <v>126865.417</v>
      </c>
    </row>
    <row r="4844" spans="1:12" x14ac:dyDescent="0.25">
      <c r="A4844" s="50" t="s">
        <v>3621</v>
      </c>
      <c r="B4844" s="50" t="s">
        <v>7849</v>
      </c>
      <c r="C4844" s="204">
        <v>85664.767999999996</v>
      </c>
      <c r="D4844" s="204">
        <v>123497.291</v>
      </c>
      <c r="E4844" s="204">
        <v>267238.86200000002</v>
      </c>
      <c r="F4844" s="204">
        <v>192493.84700000001</v>
      </c>
      <c r="G4844" s="204">
        <v>131131.533</v>
      </c>
      <c r="H4844" s="204">
        <v>360787.49400000001</v>
      </c>
      <c r="I4844" s="204">
        <v>416382.86499999999</v>
      </c>
      <c r="J4844" s="204">
        <v>807787.45299999998</v>
      </c>
      <c r="K4844" s="204">
        <v>517634.33299999998</v>
      </c>
      <c r="L4844" s="204">
        <v>527415.47400000005</v>
      </c>
    </row>
    <row r="4845" spans="1:12" x14ac:dyDescent="0.25">
      <c r="A4845" s="50" t="s">
        <v>3720</v>
      </c>
      <c r="B4845" s="50" t="s">
        <v>5026</v>
      </c>
      <c r="C4845" s="204">
        <v>19990002.392000001</v>
      </c>
      <c r="D4845" s="204">
        <v>21192909.934999999</v>
      </c>
      <c r="E4845" s="204">
        <v>33777554.202</v>
      </c>
      <c r="F4845" s="204">
        <v>43710600.412</v>
      </c>
      <c r="G4845" s="204">
        <v>67746237.128000006</v>
      </c>
      <c r="H4845" s="204">
        <v>74450536.927000001</v>
      </c>
      <c r="I4845" s="204">
        <v>94344008.810000002</v>
      </c>
      <c r="J4845" s="204">
        <v>133265271.406</v>
      </c>
      <c r="K4845" s="204">
        <v>164854450.36199999</v>
      </c>
      <c r="L4845" s="204">
        <v>129669761.895</v>
      </c>
    </row>
    <row r="4846" spans="1:12" x14ac:dyDescent="0.25">
      <c r="A4846" s="50" t="s">
        <v>3</v>
      </c>
      <c r="B4846" s="50" t="s">
        <v>5021</v>
      </c>
      <c r="C4846" s="204">
        <v>10726185.921</v>
      </c>
      <c r="D4846" s="204">
        <v>10450504.271</v>
      </c>
      <c r="E4846" s="204">
        <v>16162009.365</v>
      </c>
      <c r="F4846" s="204">
        <v>19850726.048</v>
      </c>
      <c r="G4846" s="204">
        <v>26558317.616999999</v>
      </c>
      <c r="H4846" s="204">
        <v>27005135.386999998</v>
      </c>
      <c r="I4846" s="204">
        <v>32331054.863000002</v>
      </c>
      <c r="J4846" s="204">
        <v>49850446.197999999</v>
      </c>
      <c r="K4846" s="204">
        <v>49813356.798</v>
      </c>
      <c r="L4846" s="204">
        <v>119924442.73899999</v>
      </c>
    </row>
    <row r="4847" spans="1:12" x14ac:dyDescent="0.25">
      <c r="A4847" s="50" t="s">
        <v>4060</v>
      </c>
      <c r="B4847" s="50" t="s">
        <v>7850</v>
      </c>
      <c r="C4847" s="204">
        <v>44640.216999999997</v>
      </c>
      <c r="D4847" s="204">
        <v>32997.792999999998</v>
      </c>
      <c r="E4847" s="204">
        <v>53581.341999999997</v>
      </c>
      <c r="F4847" s="204">
        <v>40869.016000000003</v>
      </c>
      <c r="G4847" s="204">
        <v>43050.101000000002</v>
      </c>
      <c r="H4847" s="204">
        <v>29184.152999999998</v>
      </c>
      <c r="I4847" s="204">
        <v>49532.894</v>
      </c>
      <c r="J4847" s="204">
        <v>84097.444000000003</v>
      </c>
      <c r="K4847" s="204">
        <v>59259.639000000003</v>
      </c>
      <c r="L4847" s="204">
        <v>37805.616000000002</v>
      </c>
    </row>
    <row r="4848" spans="1:12" x14ac:dyDescent="0.25">
      <c r="A4848" s="50" t="s">
        <v>1409</v>
      </c>
      <c r="B4848" s="50" t="s">
        <v>7852</v>
      </c>
      <c r="C4848" s="204">
        <v>36120.118999999999</v>
      </c>
      <c r="D4848" s="204">
        <v>34387.478000000003</v>
      </c>
      <c r="E4848" s="204">
        <v>76652.485000000001</v>
      </c>
      <c r="F4848" s="204">
        <v>21345.201000000001</v>
      </c>
      <c r="G4848" s="204">
        <v>26863.813999999998</v>
      </c>
      <c r="H4848" s="204">
        <v>22651.989000000001</v>
      </c>
      <c r="I4848" s="204">
        <v>40455.705000000002</v>
      </c>
      <c r="J4848" s="204">
        <v>2443102.0759999999</v>
      </c>
      <c r="K4848" s="204">
        <v>1736941.676</v>
      </c>
      <c r="L4848" s="204">
        <v>196699.18299999999</v>
      </c>
    </row>
    <row r="4849" spans="1:12" x14ac:dyDescent="0.25">
      <c r="A4849" s="50" t="s">
        <v>10192</v>
      </c>
      <c r="B4849" s="50" t="s">
        <v>10193</v>
      </c>
      <c r="C4849" s="204">
        <v>1075557.25</v>
      </c>
      <c r="D4849" s="204">
        <v>1244205.747</v>
      </c>
      <c r="E4849" s="204">
        <v>1905387.3019999999</v>
      </c>
      <c r="F4849" s="204">
        <v>2518002.1949999998</v>
      </c>
      <c r="G4849" s="204">
        <v>3128210.6710000001</v>
      </c>
      <c r="H4849" s="204">
        <v>1769177.429</v>
      </c>
      <c r="I4849" s="204">
        <v>3014614.1469999999</v>
      </c>
      <c r="J4849" s="204">
        <v>4110601.3640000001</v>
      </c>
      <c r="K4849" s="204">
        <v>3462429.1770000001</v>
      </c>
      <c r="L4849" s="204">
        <v>3538414.929</v>
      </c>
    </row>
    <row r="4850" spans="1:12" x14ac:dyDescent="0.25">
      <c r="A4850" s="50" t="s">
        <v>10194</v>
      </c>
      <c r="B4850" s="50" t="s">
        <v>10195</v>
      </c>
      <c r="C4850" s="204">
        <v>1298588.1610000001</v>
      </c>
      <c r="D4850" s="204">
        <v>1497393.4909999999</v>
      </c>
      <c r="E4850" s="204">
        <v>2836909.4419999998</v>
      </c>
      <c r="F4850" s="204">
        <v>5757277.4249999998</v>
      </c>
      <c r="G4850" s="204">
        <v>8815317.2239999995</v>
      </c>
      <c r="H4850" s="204">
        <v>6854659.1960000005</v>
      </c>
      <c r="I4850" s="204">
        <v>10373242.645</v>
      </c>
      <c r="J4850" s="204">
        <v>9846239.227</v>
      </c>
      <c r="K4850" s="204">
        <v>8426830.341</v>
      </c>
      <c r="L4850" s="204">
        <v>7066891.4790000003</v>
      </c>
    </row>
    <row r="4851" spans="1:12" x14ac:dyDescent="0.25">
      <c r="A4851" s="50" t="s">
        <v>1480</v>
      </c>
      <c r="B4851" s="50" t="s">
        <v>7855</v>
      </c>
      <c r="C4851" s="204">
        <v>2077051.483</v>
      </c>
      <c r="D4851" s="204">
        <v>2248111.4870000002</v>
      </c>
      <c r="E4851" s="204">
        <v>2685582.98</v>
      </c>
      <c r="F4851" s="204">
        <v>3280301.0109999999</v>
      </c>
      <c r="G4851" s="204">
        <v>3664831.5150000001</v>
      </c>
      <c r="H4851" s="204">
        <v>3841162.5580000002</v>
      </c>
      <c r="I4851" s="204">
        <v>5081762.8720000004</v>
      </c>
      <c r="J4851" s="204">
        <v>6146693.5970000001</v>
      </c>
      <c r="K4851" s="204">
        <v>5971684.4419999998</v>
      </c>
      <c r="L4851" s="204">
        <v>6353610.8890000004</v>
      </c>
    </row>
    <row r="4852" spans="1:12" x14ac:dyDescent="0.25">
      <c r="A4852" s="50" t="s">
        <v>208</v>
      </c>
      <c r="B4852" s="50" t="s">
        <v>7856</v>
      </c>
      <c r="C4852" s="204">
        <v>23261818.021000002</v>
      </c>
      <c r="D4852" s="204">
        <v>25921475.862</v>
      </c>
      <c r="E4852" s="204">
        <v>30582254.18</v>
      </c>
      <c r="F4852" s="204">
        <v>35148508.321999997</v>
      </c>
      <c r="G4852" s="204">
        <v>38950712.906999998</v>
      </c>
      <c r="H4852" s="204">
        <v>39273439.512999997</v>
      </c>
      <c r="I4852" s="204">
        <v>46352014.706</v>
      </c>
      <c r="J4852" s="204">
        <v>65940061.925999999</v>
      </c>
      <c r="K4852" s="204">
        <v>82480468.982999995</v>
      </c>
      <c r="L4852" s="204">
        <v>82920097.811000004</v>
      </c>
    </row>
    <row r="4853" spans="1:12" x14ac:dyDescent="0.25">
      <c r="A4853" s="50" t="s">
        <v>2331</v>
      </c>
      <c r="B4853" s="50" t="s">
        <v>7857</v>
      </c>
      <c r="C4853" s="204">
        <v>152699.02499999999</v>
      </c>
      <c r="D4853" s="204">
        <v>160252.48300000001</v>
      </c>
      <c r="E4853" s="204">
        <v>223563.86799999999</v>
      </c>
      <c r="F4853" s="204">
        <v>368271.967</v>
      </c>
      <c r="G4853" s="204">
        <v>459501.73499999999</v>
      </c>
      <c r="H4853" s="204">
        <v>804288.47</v>
      </c>
      <c r="I4853" s="204">
        <v>588631.27</v>
      </c>
      <c r="J4853" s="204">
        <v>380033.21299999999</v>
      </c>
      <c r="K4853" s="204">
        <v>253659.644</v>
      </c>
      <c r="L4853" s="204">
        <v>274800.08299999998</v>
      </c>
    </row>
    <row r="4854" spans="1:12" x14ac:dyDescent="0.25">
      <c r="A4854" s="50" t="s">
        <v>3021</v>
      </c>
      <c r="B4854" s="50" t="s">
        <v>7858</v>
      </c>
      <c r="C4854" s="204">
        <v>184867.01500000001</v>
      </c>
      <c r="D4854" s="204">
        <v>219605.65</v>
      </c>
      <c r="E4854" s="204">
        <v>336117.80599999998</v>
      </c>
      <c r="F4854" s="204">
        <v>522301.804</v>
      </c>
      <c r="G4854" s="204">
        <v>512884.46100000001</v>
      </c>
      <c r="H4854" s="204">
        <v>385055.18699999998</v>
      </c>
      <c r="I4854" s="204">
        <v>286479.71299999999</v>
      </c>
      <c r="J4854" s="204">
        <v>396252.69799999997</v>
      </c>
      <c r="K4854" s="204">
        <v>280004.74099999998</v>
      </c>
      <c r="L4854" s="204">
        <v>232349.71400000001</v>
      </c>
    </row>
    <row r="4855" spans="1:12" x14ac:dyDescent="0.25">
      <c r="A4855" s="50" t="s">
        <v>2848</v>
      </c>
      <c r="B4855" s="50" t="s">
        <v>7860</v>
      </c>
      <c r="C4855" s="204">
        <v>74516.993000000002</v>
      </c>
      <c r="D4855" s="204">
        <v>85371.05</v>
      </c>
      <c r="E4855" s="204">
        <v>96392.312000000005</v>
      </c>
      <c r="F4855" s="204">
        <v>104819.986</v>
      </c>
      <c r="G4855" s="204">
        <v>131344.31200000001</v>
      </c>
      <c r="H4855" s="204">
        <v>145716.03200000001</v>
      </c>
      <c r="I4855" s="204">
        <v>153477.038</v>
      </c>
      <c r="J4855" s="204">
        <v>381643.24300000002</v>
      </c>
      <c r="K4855" s="204">
        <v>88996.864000000001</v>
      </c>
      <c r="L4855" s="204">
        <v>75039.733999999997</v>
      </c>
    </row>
    <row r="4856" spans="1:12" x14ac:dyDescent="0.25">
      <c r="A4856" s="50" t="s">
        <v>2915</v>
      </c>
      <c r="B4856" s="50" t="s">
        <v>7862</v>
      </c>
      <c r="C4856" s="204">
        <v>1191602.4010000001</v>
      </c>
      <c r="D4856" s="204">
        <v>1382896.7379999999</v>
      </c>
      <c r="E4856" s="204">
        <v>2026869.433</v>
      </c>
      <c r="F4856" s="204">
        <v>2558875.9330000002</v>
      </c>
      <c r="G4856" s="204">
        <v>2660205.8360000001</v>
      </c>
      <c r="H4856" s="204">
        <v>2372736.4350000001</v>
      </c>
      <c r="I4856" s="204">
        <v>2867933.5970000001</v>
      </c>
      <c r="J4856" s="204">
        <v>7821025.9359999998</v>
      </c>
      <c r="K4856" s="204">
        <v>19330676.114</v>
      </c>
      <c r="L4856" s="204">
        <v>15258645.261</v>
      </c>
    </row>
    <row r="4857" spans="1:12" x14ac:dyDescent="0.25">
      <c r="A4857" s="50" t="s">
        <v>2374</v>
      </c>
      <c r="B4857" s="50" t="s">
        <v>7864</v>
      </c>
      <c r="C4857" s="204">
        <v>507035.76799999998</v>
      </c>
      <c r="D4857" s="204">
        <v>722992.299</v>
      </c>
      <c r="E4857" s="204">
        <v>905641.65899999999</v>
      </c>
      <c r="F4857" s="204">
        <v>1589001.246</v>
      </c>
      <c r="G4857" s="204">
        <v>755258.473</v>
      </c>
      <c r="H4857" s="204">
        <v>825036.62699999998</v>
      </c>
      <c r="I4857" s="204">
        <v>863289.723</v>
      </c>
      <c r="J4857" s="204">
        <v>1399419.7039999999</v>
      </c>
      <c r="K4857" s="204">
        <v>1133048.916</v>
      </c>
      <c r="L4857" s="204">
        <v>1651437.4609999999</v>
      </c>
    </row>
    <row r="4858" spans="1:12" x14ac:dyDescent="0.25">
      <c r="A4858" s="50" t="s">
        <v>3071</v>
      </c>
      <c r="B4858" s="50" t="s">
        <v>7865</v>
      </c>
      <c r="C4858" s="204">
        <v>47907.481</v>
      </c>
      <c r="D4858" s="204">
        <v>54203.495999999999</v>
      </c>
      <c r="E4858" s="204">
        <v>68967.415999999997</v>
      </c>
      <c r="F4858" s="204">
        <v>103196.09</v>
      </c>
      <c r="G4858" s="204">
        <v>124112.893</v>
      </c>
      <c r="H4858" s="204">
        <v>103012.54700000001</v>
      </c>
      <c r="I4858" s="204">
        <v>164202.315</v>
      </c>
      <c r="J4858" s="204">
        <v>142907.94</v>
      </c>
      <c r="K4858" s="204">
        <v>154809.75</v>
      </c>
      <c r="L4858" s="204">
        <v>164928.802</v>
      </c>
    </row>
    <row r="4859" spans="1:12" x14ac:dyDescent="0.25">
      <c r="A4859" s="50" t="s">
        <v>867</v>
      </c>
      <c r="B4859" s="50" t="s">
        <v>7866</v>
      </c>
      <c r="C4859" s="204">
        <v>2279029.7429999998</v>
      </c>
      <c r="D4859" s="204">
        <v>2517201.3909999998</v>
      </c>
      <c r="E4859" s="204">
        <v>2356469.253</v>
      </c>
      <c r="F4859" s="204">
        <v>2670968.6570000001</v>
      </c>
      <c r="G4859" s="204">
        <v>2927405.233</v>
      </c>
      <c r="H4859" s="204">
        <v>2689971.9870000002</v>
      </c>
      <c r="I4859" s="204">
        <v>3002463.7949999999</v>
      </c>
      <c r="J4859" s="204">
        <v>2947209.7450000001</v>
      </c>
      <c r="K4859" s="204">
        <v>2989793.7579999999</v>
      </c>
      <c r="L4859" s="204">
        <v>4022131.9479999999</v>
      </c>
    </row>
    <row r="4860" spans="1:12" x14ac:dyDescent="0.25">
      <c r="A4860" s="50" t="s">
        <v>1092</v>
      </c>
      <c r="B4860" s="50" t="s">
        <v>7867</v>
      </c>
      <c r="C4860" s="204">
        <v>649390.22900000005</v>
      </c>
      <c r="D4860" s="204">
        <v>847017.03799999994</v>
      </c>
      <c r="E4860" s="204">
        <v>965623.80500000005</v>
      </c>
      <c r="F4860" s="204">
        <v>1080206.3740000001</v>
      </c>
      <c r="G4860" s="204">
        <v>1175984.165</v>
      </c>
      <c r="H4860" s="204">
        <v>1118522.2279999999</v>
      </c>
      <c r="I4860" s="204">
        <v>1309738.4909999999</v>
      </c>
      <c r="J4860" s="204">
        <v>1334028.67</v>
      </c>
      <c r="K4860" s="204">
        <v>1467248.13</v>
      </c>
      <c r="L4860" s="204">
        <v>1557955.811</v>
      </c>
    </row>
    <row r="4861" spans="1:12" x14ac:dyDescent="0.25">
      <c r="A4861" s="50" t="s">
        <v>2930</v>
      </c>
      <c r="B4861" s="50" t="s">
        <v>7868</v>
      </c>
      <c r="C4861" s="204">
        <v>216851.481</v>
      </c>
      <c r="D4861" s="204">
        <v>185102.00200000001</v>
      </c>
      <c r="E4861" s="204">
        <v>232359.826</v>
      </c>
      <c r="F4861" s="204">
        <v>331532.09100000001</v>
      </c>
      <c r="G4861" s="204">
        <v>356149.67800000001</v>
      </c>
      <c r="H4861" s="204">
        <v>438761.33799999999</v>
      </c>
      <c r="I4861" s="204">
        <v>573685.52899999998</v>
      </c>
      <c r="J4861" s="204">
        <v>383004.09600000002</v>
      </c>
      <c r="K4861" s="204">
        <v>323846.46100000001</v>
      </c>
      <c r="L4861" s="204">
        <v>339364.61700000003</v>
      </c>
    </row>
    <row r="4862" spans="1:12" x14ac:dyDescent="0.25">
      <c r="A4862" s="50" t="s">
        <v>37</v>
      </c>
      <c r="B4862" s="50" t="s">
        <v>7869</v>
      </c>
      <c r="C4862" s="204">
        <v>3670230.17</v>
      </c>
      <c r="D4862" s="204">
        <v>4637895.5690000001</v>
      </c>
      <c r="E4862" s="204">
        <v>4385137.3629999999</v>
      </c>
      <c r="F4862" s="204">
        <v>5487780.7549999999</v>
      </c>
      <c r="G4862" s="204">
        <v>8001254.4050000003</v>
      </c>
      <c r="H4862" s="204">
        <v>3849130.3969999999</v>
      </c>
      <c r="I4862" s="204">
        <v>4392027.3389999997</v>
      </c>
      <c r="J4862" s="204">
        <v>6543951.7400000002</v>
      </c>
      <c r="K4862" s="204">
        <v>5220888.6129999999</v>
      </c>
      <c r="L4862" s="204">
        <v>4826030.7850000001</v>
      </c>
    </row>
    <row r="4863" spans="1:12" x14ac:dyDescent="0.25">
      <c r="A4863" s="50" t="s">
        <v>4083</v>
      </c>
      <c r="B4863" s="50" t="s">
        <v>7870</v>
      </c>
      <c r="C4863" s="204">
        <v>29506.309000000001</v>
      </c>
      <c r="D4863" s="204">
        <v>31303.044000000002</v>
      </c>
      <c r="E4863" s="204">
        <v>16867.562999999998</v>
      </c>
      <c r="F4863" s="204">
        <v>27566.330999999998</v>
      </c>
      <c r="G4863" s="204">
        <v>52796.722000000002</v>
      </c>
      <c r="H4863" s="204">
        <v>10426.23</v>
      </c>
      <c r="I4863" s="204">
        <v>12325.423000000001</v>
      </c>
      <c r="J4863" s="204">
        <v>23286.013999999999</v>
      </c>
      <c r="K4863" s="204">
        <v>33805.550000000003</v>
      </c>
      <c r="L4863" s="204">
        <v>30923.628000000001</v>
      </c>
    </row>
    <row r="4864" spans="1:12" x14ac:dyDescent="0.25">
      <c r="A4864" s="50" t="s">
        <v>10196</v>
      </c>
      <c r="B4864" s="50" t="s">
        <v>10197</v>
      </c>
      <c r="C4864" s="204">
        <v>33456.11</v>
      </c>
      <c r="D4864" s="204">
        <v>30602.003000000001</v>
      </c>
      <c r="E4864" s="204">
        <v>73997.921000000002</v>
      </c>
      <c r="F4864" s="204">
        <v>103982.08900000001</v>
      </c>
      <c r="G4864" s="204">
        <v>59202.565999999999</v>
      </c>
      <c r="H4864" s="204">
        <v>87481.813999999998</v>
      </c>
      <c r="I4864" s="204">
        <v>181135.05900000001</v>
      </c>
      <c r="J4864" s="204">
        <v>84700.399000000005</v>
      </c>
      <c r="K4864" s="204">
        <v>130702.724</v>
      </c>
      <c r="L4864" s="204">
        <v>179790.136</v>
      </c>
    </row>
    <row r="4865" spans="1:12" x14ac:dyDescent="0.25">
      <c r="A4865" s="50" t="s">
        <v>2054</v>
      </c>
      <c r="B4865" s="50" t="s">
        <v>7881</v>
      </c>
      <c r="C4865" s="204">
        <v>470199.98800000001</v>
      </c>
      <c r="D4865" s="204">
        <v>477429.8</v>
      </c>
      <c r="E4865" s="204">
        <v>471589.81900000002</v>
      </c>
      <c r="F4865" s="204">
        <v>626191.58100000001</v>
      </c>
      <c r="G4865" s="204">
        <v>1053549.2009999999</v>
      </c>
      <c r="H4865" s="204">
        <v>411575.03399999999</v>
      </c>
      <c r="I4865" s="204">
        <v>834869.33499999996</v>
      </c>
      <c r="J4865" s="204">
        <v>2683183.4109999998</v>
      </c>
      <c r="K4865" s="204">
        <v>1574967.808</v>
      </c>
      <c r="L4865" s="204">
        <v>772327.72600000002</v>
      </c>
    </row>
    <row r="4866" spans="1:12" x14ac:dyDescent="0.25">
      <c r="A4866" s="50" t="s">
        <v>3943</v>
      </c>
      <c r="B4866" s="50" t="s">
        <v>7882</v>
      </c>
      <c r="C4866" s="204">
        <v>1194541.287</v>
      </c>
      <c r="D4866" s="204">
        <v>1187174.7490000001</v>
      </c>
      <c r="E4866" s="204">
        <v>1261667.676</v>
      </c>
      <c r="F4866" s="204">
        <v>755679.85699999996</v>
      </c>
      <c r="G4866" s="204">
        <v>2154371.96</v>
      </c>
      <c r="H4866" s="204">
        <v>905469.31200000003</v>
      </c>
      <c r="I4866" s="204">
        <v>1791234.3740000001</v>
      </c>
      <c r="J4866" s="204">
        <v>2159662.4920000001</v>
      </c>
      <c r="K4866" s="204">
        <v>2020630.659</v>
      </c>
      <c r="L4866" s="204">
        <v>1955752.192</v>
      </c>
    </row>
    <row r="4867" spans="1:12" x14ac:dyDescent="0.25">
      <c r="A4867" s="50" t="s">
        <v>2224</v>
      </c>
      <c r="B4867" s="50" t="s">
        <v>7884</v>
      </c>
      <c r="C4867" s="204">
        <v>925633.70700000005</v>
      </c>
      <c r="D4867" s="204">
        <v>1103279.6640000001</v>
      </c>
      <c r="E4867" s="204">
        <v>1599104.8729999999</v>
      </c>
      <c r="F4867" s="204">
        <v>1905904.5460000001</v>
      </c>
      <c r="G4867" s="204">
        <v>2205199.551</v>
      </c>
      <c r="H4867" s="204">
        <v>1183702.4069999999</v>
      </c>
      <c r="I4867" s="204">
        <v>1816891.719</v>
      </c>
      <c r="J4867" s="204">
        <v>2577027.213</v>
      </c>
      <c r="K4867" s="204">
        <v>2175365.29</v>
      </c>
      <c r="L4867" s="204">
        <v>1669702.852</v>
      </c>
    </row>
    <row r="4868" spans="1:12" x14ac:dyDescent="0.25">
      <c r="A4868" s="50" t="s">
        <v>294</v>
      </c>
      <c r="B4868" s="50" t="s">
        <v>7885</v>
      </c>
      <c r="C4868" s="204">
        <v>4703418.8609999996</v>
      </c>
      <c r="D4868" s="204">
        <v>5413088.983</v>
      </c>
      <c r="E4868" s="204">
        <v>8422569.1989999991</v>
      </c>
      <c r="F4868" s="204">
        <v>13028965.549000001</v>
      </c>
      <c r="G4868" s="204">
        <v>9948681.5700000003</v>
      </c>
      <c r="H4868" s="204">
        <v>5298742.0240000002</v>
      </c>
      <c r="I4868" s="204">
        <v>8969662.068</v>
      </c>
      <c r="J4868" s="204">
        <v>9866789.7459999993</v>
      </c>
      <c r="K4868" s="204">
        <v>8094244.9129999997</v>
      </c>
      <c r="L4868" s="204">
        <v>6572318.7240000004</v>
      </c>
    </row>
    <row r="4869" spans="1:12" x14ac:dyDescent="0.25">
      <c r="A4869" s="50" t="s">
        <v>25</v>
      </c>
      <c r="B4869" s="50" t="s">
        <v>7886</v>
      </c>
      <c r="C4869" s="204">
        <v>1199781.2439999999</v>
      </c>
      <c r="D4869" s="204">
        <v>1388690.5430000001</v>
      </c>
      <c r="E4869" s="204">
        <v>2328471.4010000001</v>
      </c>
      <c r="F4869" s="204">
        <v>3134351.6690000002</v>
      </c>
      <c r="G4869" s="204">
        <v>4001370.926</v>
      </c>
      <c r="H4869" s="204">
        <v>2677906.9649999999</v>
      </c>
      <c r="I4869" s="204">
        <v>3198351.9109999998</v>
      </c>
      <c r="J4869" s="204">
        <v>3753808.429</v>
      </c>
      <c r="K4869" s="204">
        <v>3724768.1</v>
      </c>
      <c r="L4869" s="204">
        <v>2968820.3990000002</v>
      </c>
    </row>
    <row r="4870" spans="1:12" x14ac:dyDescent="0.25">
      <c r="A4870" s="50" t="s">
        <v>690</v>
      </c>
      <c r="B4870" s="50" t="s">
        <v>7887</v>
      </c>
      <c r="C4870" s="204">
        <v>526073.37</v>
      </c>
      <c r="D4870" s="204">
        <v>573687.88199999998</v>
      </c>
      <c r="E4870" s="204">
        <v>749630.45299999998</v>
      </c>
      <c r="F4870" s="204">
        <v>1115232.7080000001</v>
      </c>
      <c r="G4870" s="204">
        <v>1476406.4790000001</v>
      </c>
      <c r="H4870" s="204">
        <v>819320.79599999997</v>
      </c>
      <c r="I4870" s="204">
        <v>1153835.888</v>
      </c>
      <c r="J4870" s="204">
        <v>1523373.649</v>
      </c>
      <c r="K4870" s="204">
        <v>1370047.6610000001</v>
      </c>
      <c r="L4870" s="204">
        <v>1298915.541</v>
      </c>
    </row>
    <row r="4871" spans="1:12" x14ac:dyDescent="0.25">
      <c r="A4871" s="50" t="s">
        <v>79</v>
      </c>
      <c r="B4871" s="50" t="s">
        <v>7889</v>
      </c>
      <c r="C4871" s="204">
        <v>13462096.652000001</v>
      </c>
      <c r="D4871" s="204">
        <v>13315212.459000001</v>
      </c>
      <c r="E4871" s="204">
        <v>15032701.960000001</v>
      </c>
      <c r="F4871" s="204">
        <v>19066848.484999999</v>
      </c>
      <c r="G4871" s="204">
        <v>29182146.664999999</v>
      </c>
      <c r="H4871" s="204">
        <v>17528789.024999999</v>
      </c>
      <c r="I4871" s="204">
        <v>25053778.796999998</v>
      </c>
      <c r="J4871" s="204">
        <v>32529092.195999999</v>
      </c>
      <c r="K4871" s="204">
        <v>28858707.791000001</v>
      </c>
      <c r="L4871" s="204">
        <v>25267984.989</v>
      </c>
    </row>
    <row r="4872" spans="1:12" x14ac:dyDescent="0.25">
      <c r="A4872" s="50" t="s">
        <v>4219</v>
      </c>
      <c r="B4872" s="50" t="s">
        <v>7890</v>
      </c>
      <c r="C4872" s="204">
        <v>69431.918000000005</v>
      </c>
      <c r="D4872" s="204">
        <v>67746.214999999997</v>
      </c>
      <c r="E4872" s="204">
        <v>97784.324999999997</v>
      </c>
      <c r="F4872" s="204">
        <v>214796.057</v>
      </c>
      <c r="G4872" s="204">
        <v>306855.14299999998</v>
      </c>
      <c r="H4872" s="204">
        <v>118008.9</v>
      </c>
      <c r="I4872" s="204">
        <v>116392.754</v>
      </c>
      <c r="J4872" s="204">
        <v>168297.576</v>
      </c>
      <c r="K4872" s="204">
        <v>99348.675000000003</v>
      </c>
      <c r="L4872" s="204">
        <v>131864.52900000001</v>
      </c>
    </row>
    <row r="4873" spans="1:12" x14ac:dyDescent="0.25">
      <c r="A4873" s="50" t="s">
        <v>1739</v>
      </c>
      <c r="B4873" s="50" t="s">
        <v>7895</v>
      </c>
      <c r="C4873" s="204">
        <v>102906.60400000001</v>
      </c>
      <c r="D4873" s="204">
        <v>113699.321</v>
      </c>
      <c r="E4873" s="204">
        <v>127608.64200000001</v>
      </c>
      <c r="F4873" s="204">
        <v>194101.9</v>
      </c>
      <c r="G4873" s="204">
        <v>385156.516</v>
      </c>
      <c r="H4873" s="204">
        <v>155303.60500000001</v>
      </c>
      <c r="I4873" s="204">
        <v>184156.75</v>
      </c>
      <c r="J4873" s="204">
        <v>311584.16899999999</v>
      </c>
      <c r="K4873" s="204">
        <v>1541062.0179999999</v>
      </c>
      <c r="L4873" s="204">
        <v>1248686.257</v>
      </c>
    </row>
    <row r="4874" spans="1:12" x14ac:dyDescent="0.25">
      <c r="A4874" s="50" t="s">
        <v>10198</v>
      </c>
      <c r="B4874" s="50" t="s">
        <v>10199</v>
      </c>
      <c r="C4874" s="204">
        <v>814098.04200000002</v>
      </c>
      <c r="D4874" s="204">
        <v>1226619.1569999999</v>
      </c>
      <c r="E4874" s="204">
        <v>1720298.0989999999</v>
      </c>
      <c r="F4874" s="204">
        <v>2838599.6579999998</v>
      </c>
      <c r="G4874" s="204">
        <v>3667393.3029999998</v>
      </c>
      <c r="H4874" s="204">
        <v>1646816.3119999999</v>
      </c>
      <c r="I4874" s="204">
        <v>1948886.885</v>
      </c>
      <c r="J4874" s="204">
        <v>2085600.294</v>
      </c>
      <c r="K4874" s="204">
        <v>1939015.308</v>
      </c>
      <c r="L4874" s="204">
        <v>1601870.8959999999</v>
      </c>
    </row>
    <row r="4875" spans="1:12" x14ac:dyDescent="0.25">
      <c r="A4875" s="50" t="s">
        <v>10200</v>
      </c>
      <c r="B4875" s="50" t="s">
        <v>10201</v>
      </c>
      <c r="C4875" s="204">
        <v>3722535.5959999999</v>
      </c>
      <c r="D4875" s="204">
        <v>4058374.0440000002</v>
      </c>
      <c r="E4875" s="204">
        <v>5605273.6809999999</v>
      </c>
      <c r="F4875" s="204">
        <v>6327212.835</v>
      </c>
      <c r="G4875" s="204">
        <v>9312996.3239999991</v>
      </c>
      <c r="H4875" s="204">
        <v>3546405.8739999998</v>
      </c>
      <c r="I4875" s="204">
        <v>5884887.9100000001</v>
      </c>
      <c r="J4875" s="204">
        <v>7098148.2609999999</v>
      </c>
      <c r="K4875" s="204">
        <v>5270552.4730000002</v>
      </c>
      <c r="L4875" s="204">
        <v>5116439.7489999998</v>
      </c>
    </row>
    <row r="4876" spans="1:12" x14ac:dyDescent="0.25">
      <c r="A4876" s="50" t="s">
        <v>10202</v>
      </c>
      <c r="B4876" s="50" t="s">
        <v>10203</v>
      </c>
      <c r="C4876" s="204">
        <v>5924663.9280000003</v>
      </c>
      <c r="D4876" s="204">
        <v>6450304.0619999999</v>
      </c>
      <c r="E4876" s="204">
        <v>7412799.7209999999</v>
      </c>
      <c r="F4876" s="204">
        <v>8407489.2320000008</v>
      </c>
      <c r="G4876" s="204">
        <v>10715273.933</v>
      </c>
      <c r="H4876" s="204">
        <v>5328108.1569999997</v>
      </c>
      <c r="I4876" s="204">
        <v>9105086.1309999991</v>
      </c>
      <c r="J4876" s="204">
        <v>8733520.9629999995</v>
      </c>
      <c r="K4876" s="204">
        <v>7502462.7180000003</v>
      </c>
      <c r="L4876" s="204">
        <v>7830246.6490000002</v>
      </c>
    </row>
    <row r="4877" spans="1:12" x14ac:dyDescent="0.25">
      <c r="A4877" s="50" t="s">
        <v>10204</v>
      </c>
      <c r="B4877" s="50" t="s">
        <v>10205</v>
      </c>
      <c r="C4877" s="204">
        <v>11974627.772</v>
      </c>
      <c r="D4877" s="204">
        <v>13858294.846000001</v>
      </c>
      <c r="E4877" s="204">
        <v>14411041.755999999</v>
      </c>
      <c r="F4877" s="204">
        <v>17248893.787</v>
      </c>
      <c r="G4877" s="204">
        <v>20637512.467999998</v>
      </c>
      <c r="H4877" s="204">
        <v>13972240.886</v>
      </c>
      <c r="I4877" s="204">
        <v>19046169.158</v>
      </c>
      <c r="J4877" s="204">
        <v>21486741.197000001</v>
      </c>
      <c r="K4877" s="204">
        <v>18537602.708000001</v>
      </c>
      <c r="L4877" s="204">
        <v>19480027.765000001</v>
      </c>
    </row>
    <row r="4878" spans="1:12" x14ac:dyDescent="0.25">
      <c r="A4878" s="50" t="s">
        <v>10206</v>
      </c>
      <c r="B4878" s="50" t="s">
        <v>10207</v>
      </c>
      <c r="C4878" s="204">
        <v>304657.81599999999</v>
      </c>
      <c r="D4878" s="204">
        <v>364699.913</v>
      </c>
      <c r="E4878" s="204">
        <v>300774.853</v>
      </c>
      <c r="F4878" s="204">
        <v>307355.23</v>
      </c>
      <c r="G4878" s="204">
        <v>301375.94</v>
      </c>
      <c r="H4878" s="204">
        <v>163151.97099999999</v>
      </c>
      <c r="I4878" s="204">
        <v>306803.72399999999</v>
      </c>
      <c r="J4878" s="204">
        <v>362793.71500000003</v>
      </c>
      <c r="K4878" s="204">
        <v>331135.09899999999</v>
      </c>
      <c r="L4878" s="204">
        <v>288685.451</v>
      </c>
    </row>
    <row r="4879" spans="1:12" x14ac:dyDescent="0.25">
      <c r="A4879" s="50" t="s">
        <v>10208</v>
      </c>
      <c r="B4879" s="50" t="s">
        <v>10209</v>
      </c>
      <c r="C4879" s="204">
        <v>650085.603</v>
      </c>
      <c r="D4879" s="204">
        <v>787587.924</v>
      </c>
      <c r="E4879" s="204">
        <v>724068.67799999996</v>
      </c>
      <c r="F4879" s="204">
        <v>683299.80099999998</v>
      </c>
      <c r="G4879" s="204">
        <v>808081.64599999995</v>
      </c>
      <c r="H4879" s="204">
        <v>471599.81199999998</v>
      </c>
      <c r="I4879" s="204">
        <v>616494.12699999998</v>
      </c>
      <c r="J4879" s="204">
        <v>767209.05200000003</v>
      </c>
      <c r="K4879" s="204">
        <v>603160.60499999998</v>
      </c>
      <c r="L4879" s="204">
        <v>527405.07299999997</v>
      </c>
    </row>
    <row r="4880" spans="1:12" x14ac:dyDescent="0.25">
      <c r="A4880" s="50" t="s">
        <v>1088</v>
      </c>
      <c r="B4880" s="50" t="s">
        <v>7922</v>
      </c>
      <c r="C4880" s="204">
        <v>145365.43799999999</v>
      </c>
      <c r="D4880" s="204">
        <v>167123.94500000001</v>
      </c>
      <c r="E4880" s="204">
        <v>149904.49400000001</v>
      </c>
      <c r="F4880" s="204">
        <v>151366.24299999999</v>
      </c>
      <c r="G4880" s="204">
        <v>113600.84699999999</v>
      </c>
      <c r="H4880" s="204">
        <v>71342.811000000002</v>
      </c>
      <c r="I4880" s="204">
        <v>96244.880999999994</v>
      </c>
      <c r="J4880" s="204">
        <v>125357.09600000001</v>
      </c>
      <c r="K4880" s="204">
        <v>136263.98300000001</v>
      </c>
      <c r="L4880" s="204">
        <v>107021.97</v>
      </c>
    </row>
    <row r="4881" spans="1:12" x14ac:dyDescent="0.25">
      <c r="A4881" s="50" t="s">
        <v>445</v>
      </c>
      <c r="B4881" s="50" t="s">
        <v>7923</v>
      </c>
      <c r="C4881" s="204">
        <v>4106503.1669999999</v>
      </c>
      <c r="D4881" s="204">
        <v>4565499.6210000003</v>
      </c>
      <c r="E4881" s="204">
        <v>4763295.4289999995</v>
      </c>
      <c r="F4881" s="204">
        <v>5398956</v>
      </c>
      <c r="G4881" s="204">
        <v>6321558.2910000002</v>
      </c>
      <c r="H4881" s="204">
        <v>5504271.0939999996</v>
      </c>
      <c r="I4881" s="204">
        <v>6112053.0659999996</v>
      </c>
      <c r="J4881" s="204">
        <v>6514583.0870000003</v>
      </c>
      <c r="K4881" s="204">
        <v>5785602.5829999996</v>
      </c>
      <c r="L4881" s="204">
        <v>5683511.1430000002</v>
      </c>
    </row>
    <row r="4882" spans="1:12" x14ac:dyDescent="0.25">
      <c r="A4882" s="50" t="s">
        <v>10210</v>
      </c>
      <c r="B4882" s="50" t="s">
        <v>10211</v>
      </c>
      <c r="C4882" s="204">
        <v>3529385.0929999999</v>
      </c>
      <c r="D4882" s="204">
        <v>3695975.9640000002</v>
      </c>
      <c r="E4882" s="204">
        <v>3995191.929</v>
      </c>
      <c r="F4882" s="204">
        <v>4613294.7019999996</v>
      </c>
      <c r="G4882" s="204">
        <v>5319844.8490000004</v>
      </c>
      <c r="H4882" s="204">
        <v>3260817.804</v>
      </c>
      <c r="I4882" s="204">
        <v>4738169.6069999998</v>
      </c>
      <c r="J4882" s="204">
        <v>4955961.1560000004</v>
      </c>
      <c r="K4882" s="204">
        <v>4053957.3020000001</v>
      </c>
      <c r="L4882" s="204">
        <v>3577887.94</v>
      </c>
    </row>
    <row r="4883" spans="1:12" x14ac:dyDescent="0.25">
      <c r="A4883" s="50" t="s">
        <v>265</v>
      </c>
      <c r="B4883" s="50" t="s">
        <v>7926</v>
      </c>
      <c r="C4883" s="204">
        <v>299232.90700000001</v>
      </c>
      <c r="D4883" s="204">
        <v>315518.527</v>
      </c>
      <c r="E4883" s="204">
        <v>260677.53899999999</v>
      </c>
      <c r="F4883" s="204">
        <v>377543.837</v>
      </c>
      <c r="G4883" s="204">
        <v>522522.84100000001</v>
      </c>
      <c r="H4883" s="204">
        <v>457034.64600000001</v>
      </c>
      <c r="I4883" s="204">
        <v>692874.55500000005</v>
      </c>
      <c r="J4883" s="204">
        <v>752234.99699999997</v>
      </c>
      <c r="K4883" s="204">
        <v>812278.23800000001</v>
      </c>
      <c r="L4883" s="204">
        <v>801551.701</v>
      </c>
    </row>
    <row r="4884" spans="1:12" x14ac:dyDescent="0.25">
      <c r="A4884" s="50" t="s">
        <v>1252</v>
      </c>
      <c r="B4884" s="50" t="s">
        <v>7937</v>
      </c>
      <c r="C4884" s="204">
        <v>997172.36600000004</v>
      </c>
      <c r="D4884" s="204">
        <v>1284825.7620000001</v>
      </c>
      <c r="E4884" s="204">
        <v>1541621.243</v>
      </c>
      <c r="F4884" s="204">
        <v>774059.85600000003</v>
      </c>
      <c r="G4884" s="204">
        <v>788897.86899999995</v>
      </c>
      <c r="H4884" s="204">
        <v>577643.14800000004</v>
      </c>
      <c r="I4884" s="204">
        <v>804283.68</v>
      </c>
      <c r="J4884" s="204">
        <v>881786.96</v>
      </c>
      <c r="K4884" s="204">
        <v>1309121.8119999999</v>
      </c>
      <c r="L4884" s="204">
        <v>1297025.0379999999</v>
      </c>
    </row>
    <row r="4885" spans="1:12" x14ac:dyDescent="0.25">
      <c r="A4885" s="50" t="s">
        <v>2056</v>
      </c>
      <c r="B4885" s="50" t="s">
        <v>7939</v>
      </c>
      <c r="C4885" s="204">
        <v>140681.68400000001</v>
      </c>
      <c r="D4885" s="204">
        <v>171179.897</v>
      </c>
      <c r="E4885" s="204">
        <v>154514.33499999999</v>
      </c>
      <c r="F4885" s="204">
        <v>171912.359</v>
      </c>
      <c r="G4885" s="204">
        <v>167542.462</v>
      </c>
      <c r="H4885" s="204">
        <v>124325.46</v>
      </c>
      <c r="I4885" s="204">
        <v>160973.18900000001</v>
      </c>
      <c r="J4885" s="204">
        <v>169271.552</v>
      </c>
      <c r="K4885" s="204">
        <v>114558.584</v>
      </c>
      <c r="L4885" s="204">
        <v>117890.258</v>
      </c>
    </row>
    <row r="4886" spans="1:12" x14ac:dyDescent="0.25">
      <c r="A4886" s="50" t="s">
        <v>682</v>
      </c>
      <c r="B4886" s="50" t="s">
        <v>7945</v>
      </c>
      <c r="C4886" s="204">
        <v>763471.69900000002</v>
      </c>
      <c r="D4886" s="204">
        <v>747904.46100000001</v>
      </c>
      <c r="E4886" s="204">
        <v>913334.31499999994</v>
      </c>
      <c r="F4886" s="204">
        <v>1220303.142</v>
      </c>
      <c r="G4886" s="204">
        <v>1623748.568</v>
      </c>
      <c r="H4886" s="204">
        <v>869280.06099999999</v>
      </c>
      <c r="I4886" s="204">
        <v>1140936.5589999999</v>
      </c>
      <c r="J4886" s="204">
        <v>1505953.169</v>
      </c>
      <c r="K4886" s="204">
        <v>1479482.0079999999</v>
      </c>
      <c r="L4886" s="204">
        <v>1449905.7239999999</v>
      </c>
    </row>
    <row r="4887" spans="1:12" x14ac:dyDescent="0.25">
      <c r="A4887" s="50" t="s">
        <v>2185</v>
      </c>
      <c r="B4887" s="50" t="s">
        <v>7946</v>
      </c>
      <c r="C4887" s="204">
        <v>695465.22400000005</v>
      </c>
      <c r="D4887" s="204">
        <v>808884.52599999995</v>
      </c>
      <c r="E4887" s="204">
        <v>826171.63300000003</v>
      </c>
      <c r="F4887" s="204">
        <v>890653.62199999997</v>
      </c>
      <c r="G4887" s="204">
        <v>1042466.667</v>
      </c>
      <c r="H4887" s="204">
        <v>368285.87199999997</v>
      </c>
      <c r="I4887" s="204">
        <v>864441.777</v>
      </c>
      <c r="J4887" s="204">
        <v>1066736.7649999999</v>
      </c>
      <c r="K4887" s="204">
        <v>835432.41399999999</v>
      </c>
      <c r="L4887" s="204">
        <v>766981.47100000002</v>
      </c>
    </row>
    <row r="4888" spans="1:12" x14ac:dyDescent="0.25">
      <c r="A4888" s="50" t="s">
        <v>10212</v>
      </c>
      <c r="B4888" s="50" t="s">
        <v>10213</v>
      </c>
      <c r="C4888" s="204">
        <v>1141254.0519999999</v>
      </c>
      <c r="D4888" s="204">
        <v>974624.88899999997</v>
      </c>
      <c r="E4888" s="204">
        <v>1239873.4099999999</v>
      </c>
      <c r="F4888" s="204">
        <v>103305.822</v>
      </c>
      <c r="G4888" s="204">
        <v>98681.766000000003</v>
      </c>
      <c r="H4888" s="204">
        <v>2891.5039999999999</v>
      </c>
      <c r="I4888" s="204">
        <v>2641.835</v>
      </c>
      <c r="J4888" s="204">
        <v>1.41</v>
      </c>
      <c r="K4888" s="204">
        <v>959165.20799999998</v>
      </c>
      <c r="L4888" s="204">
        <v>973627.05500000005</v>
      </c>
    </row>
    <row r="4889" spans="1:12" x14ac:dyDescent="0.25">
      <c r="A4889" s="50" t="s">
        <v>364</v>
      </c>
      <c r="B4889" s="50" t="s">
        <v>7949</v>
      </c>
      <c r="C4889" s="204">
        <v>153131.533</v>
      </c>
      <c r="D4889" s="204">
        <v>215849.26199999999</v>
      </c>
      <c r="E4889" s="204">
        <v>329066.79200000002</v>
      </c>
      <c r="F4889" s="204">
        <v>453226.96100000001</v>
      </c>
      <c r="G4889" s="204">
        <v>649834.13500000001</v>
      </c>
      <c r="H4889" s="204">
        <v>206712.959</v>
      </c>
      <c r="I4889" s="204">
        <v>251973.59700000001</v>
      </c>
      <c r="J4889" s="204">
        <v>350076.33899999998</v>
      </c>
      <c r="K4889" s="204">
        <v>323553.26699999999</v>
      </c>
      <c r="L4889" s="204">
        <v>280544.84299999999</v>
      </c>
    </row>
    <row r="4890" spans="1:12" x14ac:dyDescent="0.25">
      <c r="A4890" s="50" t="s">
        <v>144</v>
      </c>
      <c r="B4890" s="50" t="s">
        <v>7950</v>
      </c>
      <c r="C4890" s="204">
        <v>7623396.1239999998</v>
      </c>
      <c r="D4890" s="204">
        <v>8266737.6009999998</v>
      </c>
      <c r="E4890" s="204">
        <v>11323313.195</v>
      </c>
      <c r="F4890" s="204">
        <v>15987498.851</v>
      </c>
      <c r="G4890" s="204">
        <v>23312509.335999999</v>
      </c>
      <c r="H4890" s="204">
        <v>11360096.243000001</v>
      </c>
      <c r="I4890" s="204">
        <v>11717981.745999999</v>
      </c>
      <c r="J4890" s="204">
        <v>15971605.452</v>
      </c>
      <c r="K4890" s="204">
        <v>16392576.143999999</v>
      </c>
      <c r="L4890" s="204">
        <v>15097266.228</v>
      </c>
    </row>
    <row r="4891" spans="1:12" x14ac:dyDescent="0.25">
      <c r="A4891" s="50" t="s">
        <v>10214</v>
      </c>
      <c r="B4891" s="50" t="s">
        <v>10215</v>
      </c>
      <c r="C4891" s="204">
        <v>2980996.9619999998</v>
      </c>
      <c r="D4891" s="204">
        <v>3203729.5729999999</v>
      </c>
      <c r="E4891" s="204">
        <v>3967626.55</v>
      </c>
      <c r="F4891" s="204">
        <v>5298935.4819999998</v>
      </c>
      <c r="G4891" s="204">
        <v>6353713.5389999999</v>
      </c>
      <c r="H4891" s="204">
        <v>2833553.7119999998</v>
      </c>
      <c r="I4891" s="204">
        <v>3912043.696</v>
      </c>
      <c r="J4891" s="204">
        <v>5337989.7810000004</v>
      </c>
      <c r="K4891" s="204">
        <v>5038941.6129999999</v>
      </c>
      <c r="L4891" s="204">
        <v>4362730.7769999998</v>
      </c>
    </row>
    <row r="4892" spans="1:12" x14ac:dyDescent="0.25">
      <c r="A4892" s="50" t="s">
        <v>3031</v>
      </c>
      <c r="B4892" s="50" t="s">
        <v>7954</v>
      </c>
      <c r="C4892" s="204">
        <v>592884.06499999994</v>
      </c>
      <c r="D4892" s="204">
        <v>630848.90300000005</v>
      </c>
      <c r="E4892" s="204">
        <v>667903.09299999999</v>
      </c>
      <c r="F4892" s="204">
        <v>758343.08100000001</v>
      </c>
      <c r="G4892" s="204">
        <v>908029.26300000004</v>
      </c>
      <c r="H4892" s="204">
        <v>387818.01500000001</v>
      </c>
      <c r="I4892" s="204">
        <v>700049.875</v>
      </c>
      <c r="J4892" s="204">
        <v>877966.875</v>
      </c>
      <c r="K4892" s="204">
        <v>783573.14899999998</v>
      </c>
      <c r="L4892" s="204">
        <v>731596.19700000004</v>
      </c>
    </row>
    <row r="4893" spans="1:12" x14ac:dyDescent="0.25">
      <c r="A4893" s="50" t="s">
        <v>463</v>
      </c>
      <c r="B4893" s="50" t="s">
        <v>7956</v>
      </c>
      <c r="C4893" s="204">
        <v>471412.11300000001</v>
      </c>
      <c r="D4893" s="204">
        <v>521798.43800000002</v>
      </c>
      <c r="E4893" s="204">
        <v>861542.99800000002</v>
      </c>
      <c r="F4893" s="204">
        <v>1019122.694</v>
      </c>
      <c r="G4893" s="204">
        <v>1028877.204</v>
      </c>
      <c r="H4893" s="204">
        <v>512654.89199999999</v>
      </c>
      <c r="I4893" s="204">
        <v>685897.11499999999</v>
      </c>
      <c r="J4893" s="204">
        <v>860708.57700000005</v>
      </c>
      <c r="K4893" s="204">
        <v>730264.35900000005</v>
      </c>
      <c r="L4893" s="204">
        <v>621090.875</v>
      </c>
    </row>
    <row r="4894" spans="1:12" x14ac:dyDescent="0.25">
      <c r="A4894" s="50" t="s">
        <v>1186</v>
      </c>
      <c r="B4894" s="50" t="s">
        <v>7957</v>
      </c>
      <c r="C4894" s="204">
        <v>307888.54300000001</v>
      </c>
      <c r="D4894" s="204">
        <v>281921.95400000003</v>
      </c>
      <c r="E4894" s="204">
        <v>353571.26799999998</v>
      </c>
      <c r="F4894" s="204">
        <v>471084.821</v>
      </c>
      <c r="G4894" s="204">
        <v>477026.70500000002</v>
      </c>
      <c r="H4894" s="204">
        <v>255224.864</v>
      </c>
      <c r="I4894" s="204">
        <v>348823.74800000002</v>
      </c>
      <c r="J4894" s="204">
        <v>448211.86800000002</v>
      </c>
      <c r="K4894" s="204">
        <v>489820.85800000001</v>
      </c>
      <c r="L4894" s="204">
        <v>389925.18400000001</v>
      </c>
    </row>
    <row r="4895" spans="1:12" x14ac:dyDescent="0.25">
      <c r="A4895" s="50" t="s">
        <v>10216</v>
      </c>
      <c r="B4895" s="50" t="s">
        <v>10217</v>
      </c>
      <c r="C4895" s="204">
        <v>1969776.7779999999</v>
      </c>
      <c r="D4895" s="204">
        <v>2114866.227</v>
      </c>
      <c r="E4895" s="204">
        <v>2345794.62</v>
      </c>
      <c r="F4895" s="204">
        <v>2983794.5460000001</v>
      </c>
      <c r="G4895" s="204">
        <v>3804104.1519999998</v>
      </c>
      <c r="H4895" s="204">
        <v>2127242.7340000002</v>
      </c>
      <c r="I4895" s="204">
        <v>2721589.0520000001</v>
      </c>
      <c r="J4895" s="204">
        <v>3352989.04</v>
      </c>
      <c r="K4895" s="204">
        <v>3192377.4920000001</v>
      </c>
      <c r="L4895" s="204">
        <v>3044025.68</v>
      </c>
    </row>
    <row r="4896" spans="1:12" x14ac:dyDescent="0.25">
      <c r="A4896" s="50" t="s">
        <v>10218</v>
      </c>
      <c r="B4896" s="50" t="s">
        <v>10219</v>
      </c>
      <c r="C4896" s="204">
        <v>256139.05799999999</v>
      </c>
      <c r="D4896" s="204">
        <v>242118.10699999999</v>
      </c>
      <c r="E4896" s="204">
        <v>270839.72399999999</v>
      </c>
      <c r="F4896" s="204">
        <v>318510.93400000001</v>
      </c>
      <c r="G4896" s="204">
        <v>428103.891</v>
      </c>
      <c r="H4896" s="204">
        <v>255072.80300000001</v>
      </c>
      <c r="I4896" s="204">
        <v>330886.59899999999</v>
      </c>
      <c r="J4896" s="204">
        <v>383892.527</v>
      </c>
      <c r="K4896" s="204">
        <v>309467.31300000002</v>
      </c>
      <c r="L4896" s="204">
        <v>356738.92499999999</v>
      </c>
    </row>
    <row r="4897" spans="1:12" x14ac:dyDescent="0.25">
      <c r="A4897" s="50" t="s">
        <v>10220</v>
      </c>
      <c r="B4897" s="50" t="s">
        <v>10221</v>
      </c>
      <c r="C4897" s="204">
        <v>3093379.5440000002</v>
      </c>
      <c r="D4897" s="204">
        <v>2770437.4780000001</v>
      </c>
      <c r="E4897" s="204">
        <v>2605627.46</v>
      </c>
      <c r="F4897" s="204">
        <v>3207951.8629999999</v>
      </c>
      <c r="G4897" s="204">
        <v>2618117.1889999998</v>
      </c>
      <c r="H4897" s="204">
        <v>1323092.1089999999</v>
      </c>
      <c r="I4897" s="204">
        <v>1647417.9790000001</v>
      </c>
      <c r="J4897" s="204">
        <v>2245686.8080000002</v>
      </c>
      <c r="K4897" s="204">
        <v>1827831.858</v>
      </c>
      <c r="L4897" s="204">
        <v>1573704.7720000001</v>
      </c>
    </row>
    <row r="4898" spans="1:12" x14ac:dyDescent="0.25">
      <c r="A4898" s="50" t="s">
        <v>1118</v>
      </c>
      <c r="B4898" s="50" t="s">
        <v>7976</v>
      </c>
      <c r="C4898" s="204">
        <v>388785.62599999999</v>
      </c>
      <c r="D4898" s="204">
        <v>380099.02100000001</v>
      </c>
      <c r="E4898" s="204">
        <v>588957.01100000006</v>
      </c>
      <c r="F4898" s="204">
        <v>586342.07900000003</v>
      </c>
      <c r="G4898" s="204">
        <v>260369.12700000001</v>
      </c>
      <c r="H4898" s="204">
        <v>175352.14300000001</v>
      </c>
      <c r="I4898" s="204">
        <v>232260.747</v>
      </c>
      <c r="J4898" s="204">
        <v>315305.27299999999</v>
      </c>
      <c r="K4898" s="204">
        <v>247705.372</v>
      </c>
      <c r="L4898" s="204">
        <v>266768.33399999997</v>
      </c>
    </row>
    <row r="4899" spans="1:12" x14ac:dyDescent="0.25">
      <c r="A4899" s="50" t="s">
        <v>1906</v>
      </c>
      <c r="B4899" s="50" t="s">
        <v>7984</v>
      </c>
      <c r="C4899" s="204">
        <v>839208.08200000005</v>
      </c>
      <c r="D4899" s="204">
        <v>935166.87199999997</v>
      </c>
      <c r="E4899" s="204">
        <v>1120815.2779999999</v>
      </c>
      <c r="F4899" s="204">
        <v>1438331.8559999999</v>
      </c>
      <c r="G4899" s="204">
        <v>1349609.058</v>
      </c>
      <c r="H4899" s="204">
        <v>740679.51899999997</v>
      </c>
      <c r="I4899" s="204">
        <v>1241767.6580000001</v>
      </c>
      <c r="J4899" s="204">
        <v>1471675.952</v>
      </c>
      <c r="K4899" s="204">
        <v>1279598.8600000001</v>
      </c>
      <c r="L4899" s="204">
        <v>1227939.351</v>
      </c>
    </row>
    <row r="4900" spans="1:12" x14ac:dyDescent="0.25">
      <c r="A4900" s="50" t="s">
        <v>926</v>
      </c>
      <c r="B4900" s="50" t="s">
        <v>7988</v>
      </c>
      <c r="C4900" s="204">
        <v>365102.89600000001</v>
      </c>
      <c r="D4900" s="204">
        <v>380370.36599999998</v>
      </c>
      <c r="E4900" s="204">
        <v>500001.88099999999</v>
      </c>
      <c r="F4900" s="204">
        <v>715197.71600000001</v>
      </c>
      <c r="G4900" s="204">
        <v>557885.55599999998</v>
      </c>
      <c r="H4900" s="204">
        <v>325064.70600000001</v>
      </c>
      <c r="I4900" s="204">
        <v>463093.81699999998</v>
      </c>
      <c r="J4900" s="204">
        <v>605669.34400000004</v>
      </c>
      <c r="K4900" s="204">
        <v>562128.83200000005</v>
      </c>
      <c r="L4900" s="204">
        <v>526063.26599999995</v>
      </c>
    </row>
    <row r="4901" spans="1:12" x14ac:dyDescent="0.25">
      <c r="A4901" s="50" t="s">
        <v>2193</v>
      </c>
      <c r="B4901" s="50" t="s">
        <v>7989</v>
      </c>
      <c r="C4901" s="204">
        <v>1495092.3929999999</v>
      </c>
      <c r="D4901" s="204">
        <v>1548019.977</v>
      </c>
      <c r="E4901" s="204">
        <v>2073576.166</v>
      </c>
      <c r="F4901" s="204">
        <v>2843641.304</v>
      </c>
      <c r="G4901" s="204">
        <v>2520106.2209999999</v>
      </c>
      <c r="H4901" s="204">
        <v>1126572.4240000001</v>
      </c>
      <c r="I4901" s="204">
        <v>2166467.2209999999</v>
      </c>
      <c r="J4901" s="204">
        <v>2518828.6800000002</v>
      </c>
      <c r="K4901" s="204">
        <v>1954677.625</v>
      </c>
      <c r="L4901" s="204">
        <v>1915912.4480000001</v>
      </c>
    </row>
    <row r="4902" spans="1:12" x14ac:dyDescent="0.25">
      <c r="A4902" s="50" t="s">
        <v>2211</v>
      </c>
      <c r="B4902" s="50" t="s">
        <v>7997</v>
      </c>
      <c r="C4902" s="204">
        <v>1169223.4539999999</v>
      </c>
      <c r="D4902" s="204">
        <v>1845309.6850000001</v>
      </c>
      <c r="E4902" s="204">
        <v>1894207.2930000001</v>
      </c>
      <c r="F4902" s="204">
        <v>2125960.5750000002</v>
      </c>
      <c r="G4902" s="204">
        <v>3010904.63</v>
      </c>
      <c r="H4902" s="204">
        <v>1019089.252</v>
      </c>
      <c r="I4902" s="204">
        <v>1890079.4509999999</v>
      </c>
      <c r="J4902" s="204">
        <v>3378853.83</v>
      </c>
      <c r="K4902" s="204">
        <v>2838792.5150000001</v>
      </c>
      <c r="L4902" s="204">
        <v>2356819.801</v>
      </c>
    </row>
    <row r="4903" spans="1:12" x14ac:dyDescent="0.25">
      <c r="A4903" s="50" t="s">
        <v>2208</v>
      </c>
      <c r="B4903" s="50" t="s">
        <v>8010</v>
      </c>
      <c r="C4903" s="204">
        <v>229295.07</v>
      </c>
      <c r="D4903" s="204">
        <v>262776.02399999998</v>
      </c>
      <c r="E4903" s="204">
        <v>310275.22200000001</v>
      </c>
      <c r="F4903" s="204">
        <v>353462.27799999999</v>
      </c>
      <c r="G4903" s="204">
        <v>311872.74</v>
      </c>
      <c r="H4903" s="204">
        <v>247860.49299999999</v>
      </c>
      <c r="I4903" s="204">
        <v>336842.06099999999</v>
      </c>
      <c r="J4903" s="204">
        <v>359969.82299999997</v>
      </c>
      <c r="K4903" s="204">
        <v>354638.53499999997</v>
      </c>
      <c r="L4903" s="204">
        <v>369493.609</v>
      </c>
    </row>
    <row r="4904" spans="1:12" x14ac:dyDescent="0.25">
      <c r="A4904" s="50" t="s">
        <v>777</v>
      </c>
      <c r="B4904" s="50" t="s">
        <v>8018</v>
      </c>
      <c r="C4904" s="204">
        <v>153276.16</v>
      </c>
      <c r="D4904" s="204">
        <v>234007.48300000001</v>
      </c>
      <c r="E4904" s="204">
        <v>256761.579</v>
      </c>
      <c r="F4904" s="204">
        <v>332950.326</v>
      </c>
      <c r="G4904" s="204">
        <v>470807.90500000003</v>
      </c>
      <c r="H4904" s="204">
        <v>199933.054</v>
      </c>
      <c r="I4904" s="204">
        <v>297538.674</v>
      </c>
      <c r="J4904" s="204">
        <v>381163.82799999998</v>
      </c>
      <c r="K4904" s="204">
        <v>356921.04300000001</v>
      </c>
      <c r="L4904" s="204">
        <v>292406.788</v>
      </c>
    </row>
    <row r="4905" spans="1:12" x14ac:dyDescent="0.25">
      <c r="A4905" s="50" t="s">
        <v>1124</v>
      </c>
      <c r="B4905" s="50" t="s">
        <v>8024</v>
      </c>
      <c r="C4905" s="204">
        <v>755279.44499999995</v>
      </c>
      <c r="D4905" s="204">
        <v>944301.84400000004</v>
      </c>
      <c r="E4905" s="204">
        <v>1191860.412</v>
      </c>
      <c r="F4905" s="204">
        <v>1758587.5120000001</v>
      </c>
      <c r="G4905" s="204">
        <v>2023119.7450000001</v>
      </c>
      <c r="H4905" s="204">
        <v>1395154.861</v>
      </c>
      <c r="I4905" s="204">
        <v>1433409.7069999999</v>
      </c>
      <c r="J4905" s="204">
        <v>1470444.3629999999</v>
      </c>
      <c r="K4905" s="204">
        <v>1520085.527</v>
      </c>
      <c r="L4905" s="204">
        <v>1620203.389</v>
      </c>
    </row>
    <row r="4906" spans="1:12" x14ac:dyDescent="0.25">
      <c r="A4906" s="50" t="s">
        <v>669</v>
      </c>
      <c r="B4906" s="50" t="s">
        <v>8025</v>
      </c>
      <c r="C4906" s="204">
        <v>217297.31200000001</v>
      </c>
      <c r="D4906" s="204">
        <v>220904.99299999999</v>
      </c>
      <c r="E4906" s="204">
        <v>255106.68900000001</v>
      </c>
      <c r="F4906" s="204">
        <v>444260.63199999998</v>
      </c>
      <c r="G4906" s="204">
        <v>606512.57900000003</v>
      </c>
      <c r="H4906" s="204">
        <v>304784.56199999998</v>
      </c>
      <c r="I4906" s="204">
        <v>387191.20899999997</v>
      </c>
      <c r="J4906" s="204">
        <v>482901.09</v>
      </c>
      <c r="K4906" s="204">
        <v>487541.18800000002</v>
      </c>
      <c r="L4906" s="204">
        <v>536698.64</v>
      </c>
    </row>
    <row r="4907" spans="1:12" x14ac:dyDescent="0.25">
      <c r="A4907" s="50" t="s">
        <v>3074</v>
      </c>
      <c r="B4907" s="50" t="s">
        <v>8028</v>
      </c>
      <c r="C4907" s="204">
        <v>118516.503</v>
      </c>
      <c r="D4907" s="204">
        <v>128788.413</v>
      </c>
      <c r="E4907" s="204">
        <v>143418.035</v>
      </c>
      <c r="F4907" s="204">
        <v>167823.269</v>
      </c>
      <c r="G4907" s="204">
        <v>255220.329</v>
      </c>
      <c r="H4907" s="204">
        <v>156821.72200000001</v>
      </c>
      <c r="I4907" s="204">
        <v>159607.63699999999</v>
      </c>
      <c r="J4907" s="204">
        <v>209744.361</v>
      </c>
      <c r="K4907" s="204">
        <v>195614.94399999999</v>
      </c>
      <c r="L4907" s="204">
        <v>245215.41200000001</v>
      </c>
    </row>
    <row r="4908" spans="1:12" x14ac:dyDescent="0.25">
      <c r="A4908" s="50" t="s">
        <v>824</v>
      </c>
      <c r="B4908" s="50" t="s">
        <v>8030</v>
      </c>
      <c r="C4908" s="204">
        <v>840124.26300000004</v>
      </c>
      <c r="D4908" s="204">
        <v>913087.06900000002</v>
      </c>
      <c r="E4908" s="204">
        <v>1028153.456</v>
      </c>
      <c r="F4908" s="204">
        <v>1150846.176</v>
      </c>
      <c r="G4908" s="204">
        <v>1670938.9480000001</v>
      </c>
      <c r="H4908" s="204">
        <v>1448636.808</v>
      </c>
      <c r="I4908" s="204">
        <v>1452328.875</v>
      </c>
      <c r="J4908" s="204">
        <v>1553125.682</v>
      </c>
      <c r="K4908" s="204">
        <v>1589119.0009999999</v>
      </c>
      <c r="L4908" s="204">
        <v>1502086.2390000001</v>
      </c>
    </row>
    <row r="4909" spans="1:12" x14ac:dyDescent="0.25">
      <c r="A4909" s="50" t="s">
        <v>10222</v>
      </c>
      <c r="B4909" s="50" t="s">
        <v>10223</v>
      </c>
      <c r="C4909" s="204">
        <v>3707740.49</v>
      </c>
      <c r="D4909" s="204">
        <v>6864323.9950000001</v>
      </c>
      <c r="E4909" s="204">
        <v>10144623.32</v>
      </c>
      <c r="F4909" s="204">
        <v>11302040.414000001</v>
      </c>
      <c r="G4909" s="204">
        <v>15584555.210000001</v>
      </c>
      <c r="H4909" s="204">
        <v>9744743.8200000003</v>
      </c>
      <c r="I4909" s="204">
        <v>10080024.107000001</v>
      </c>
      <c r="J4909" s="204">
        <v>12508829.285</v>
      </c>
      <c r="K4909" s="204">
        <v>14128986.643999999</v>
      </c>
      <c r="L4909" s="204">
        <v>14321416.753</v>
      </c>
    </row>
    <row r="4910" spans="1:12" x14ac:dyDescent="0.25">
      <c r="A4910" s="50" t="s">
        <v>1647</v>
      </c>
      <c r="B4910" s="50" t="s">
        <v>8039</v>
      </c>
      <c r="C4910" s="204">
        <v>1237176.49</v>
      </c>
      <c r="D4910" s="204">
        <v>2097628.4569999999</v>
      </c>
      <c r="E4910" s="204">
        <v>2476528.398</v>
      </c>
      <c r="F4910" s="204">
        <v>3214045.5</v>
      </c>
      <c r="G4910" s="204">
        <v>4049593.28</v>
      </c>
      <c r="H4910" s="204">
        <v>2591393.4419999998</v>
      </c>
      <c r="I4910" s="204">
        <v>2226968.2629999998</v>
      </c>
      <c r="J4910" s="204">
        <v>3082840.4950000001</v>
      </c>
      <c r="K4910" s="204">
        <v>2991888.0809999998</v>
      </c>
      <c r="L4910" s="204">
        <v>2434670.051</v>
      </c>
    </row>
    <row r="4911" spans="1:12" x14ac:dyDescent="0.25">
      <c r="A4911" s="50" t="s">
        <v>506</v>
      </c>
      <c r="B4911" s="50" t="s">
        <v>8040</v>
      </c>
      <c r="C4911" s="204">
        <v>577215.16299999994</v>
      </c>
      <c r="D4911" s="204">
        <v>884786.41</v>
      </c>
      <c r="E4911" s="204">
        <v>1159479.3700000001</v>
      </c>
      <c r="F4911" s="204">
        <v>1303527.1100000001</v>
      </c>
      <c r="G4911" s="204">
        <v>1335363.5649999999</v>
      </c>
      <c r="H4911" s="204">
        <v>999893.098</v>
      </c>
      <c r="I4911" s="204">
        <v>1044679.255</v>
      </c>
      <c r="J4911" s="204">
        <v>1205230.5689999999</v>
      </c>
      <c r="K4911" s="204">
        <v>1131065.5989999999</v>
      </c>
      <c r="L4911" s="204">
        <v>1250423.486</v>
      </c>
    </row>
    <row r="4912" spans="1:12" x14ac:dyDescent="0.25">
      <c r="A4912" s="50" t="s">
        <v>4613</v>
      </c>
      <c r="B4912" s="50" t="s">
        <v>8048</v>
      </c>
      <c r="C4912" s="204">
        <v>1186295.2679999999</v>
      </c>
      <c r="D4912" s="204">
        <v>1352573.1610000001</v>
      </c>
      <c r="E4912" s="204">
        <v>1910046.6370000001</v>
      </c>
      <c r="F4912" s="204">
        <v>2082575.223</v>
      </c>
      <c r="G4912" s="204">
        <v>3624658.1189999999</v>
      </c>
      <c r="H4912" s="204">
        <v>2552242.1409999998</v>
      </c>
      <c r="I4912" s="204">
        <v>2228932.1919999998</v>
      </c>
      <c r="J4912" s="204">
        <v>3022674.0129999998</v>
      </c>
      <c r="K4912" s="204">
        <v>3284758.7379999999</v>
      </c>
      <c r="L4912" s="204">
        <v>2712027.4589999998</v>
      </c>
    </row>
    <row r="4913" spans="1:12" x14ac:dyDescent="0.25">
      <c r="A4913" s="50" t="s">
        <v>4614</v>
      </c>
      <c r="B4913" s="50" t="s">
        <v>8053</v>
      </c>
      <c r="C4913" s="204">
        <v>3899505.1379999998</v>
      </c>
      <c r="D4913" s="204">
        <v>4098417.7439999999</v>
      </c>
      <c r="E4913" s="204">
        <v>5178594.1909999996</v>
      </c>
      <c r="F4913" s="204">
        <v>6057025.3760000002</v>
      </c>
      <c r="G4913" s="204">
        <v>6644035.858</v>
      </c>
      <c r="H4913" s="204">
        <v>3328407.1349999998</v>
      </c>
      <c r="I4913" s="204">
        <v>4918658.28</v>
      </c>
      <c r="J4913" s="204">
        <v>6128763.5389999999</v>
      </c>
      <c r="K4913" s="204">
        <v>5773687.3859999999</v>
      </c>
      <c r="L4913" s="204">
        <v>5711283.2560000001</v>
      </c>
    </row>
    <row r="4914" spans="1:12" x14ac:dyDescent="0.25">
      <c r="A4914" s="50" t="s">
        <v>199</v>
      </c>
      <c r="B4914" s="50" t="s">
        <v>8054</v>
      </c>
      <c r="C4914" s="204">
        <v>772616.48699999996</v>
      </c>
      <c r="D4914" s="204">
        <v>927294.10699999996</v>
      </c>
      <c r="E4914" s="204">
        <v>1236134.7450000001</v>
      </c>
      <c r="F4914" s="204">
        <v>1350159.4450000001</v>
      </c>
      <c r="G4914" s="204">
        <v>1607575.977</v>
      </c>
      <c r="H4914" s="204">
        <v>1303580.1470000001</v>
      </c>
      <c r="I4914" s="204">
        <v>1299322.291</v>
      </c>
      <c r="J4914" s="204">
        <v>1532237.7450000001</v>
      </c>
      <c r="K4914" s="204">
        <v>1597354.7579999999</v>
      </c>
      <c r="L4914" s="204">
        <v>1447527.0260000001</v>
      </c>
    </row>
    <row r="4915" spans="1:12" x14ac:dyDescent="0.25">
      <c r="A4915" s="50" t="s">
        <v>2239</v>
      </c>
      <c r="B4915" s="50" t="s">
        <v>8059</v>
      </c>
      <c r="C4915" s="204">
        <v>528487.75300000003</v>
      </c>
      <c r="D4915" s="204">
        <v>526959.12699999998</v>
      </c>
      <c r="E4915" s="204">
        <v>675352.89199999999</v>
      </c>
      <c r="F4915" s="204">
        <v>1002101.911</v>
      </c>
      <c r="G4915" s="204">
        <v>1139831.7050000001</v>
      </c>
      <c r="H4915" s="204">
        <v>782733.48400000005</v>
      </c>
      <c r="I4915" s="204">
        <v>731325.34199999995</v>
      </c>
      <c r="J4915" s="204">
        <v>930937.90099999995</v>
      </c>
      <c r="K4915" s="204">
        <v>1100617.0930000001</v>
      </c>
      <c r="L4915" s="204">
        <v>1146896.983</v>
      </c>
    </row>
    <row r="4916" spans="1:12" x14ac:dyDescent="0.25">
      <c r="A4916" s="50" t="s">
        <v>766</v>
      </c>
      <c r="B4916" s="50" t="s">
        <v>8060</v>
      </c>
      <c r="C4916" s="204">
        <v>873406.299</v>
      </c>
      <c r="D4916" s="204">
        <v>972193.16399999999</v>
      </c>
      <c r="E4916" s="204">
        <v>1116126.023</v>
      </c>
      <c r="F4916" s="204">
        <v>1472385.4040000001</v>
      </c>
      <c r="G4916" s="204">
        <v>1638132.355</v>
      </c>
      <c r="H4916" s="204">
        <v>1305373.1629999999</v>
      </c>
      <c r="I4916" s="204">
        <v>1539123.8430000001</v>
      </c>
      <c r="J4916" s="204">
        <v>1907360.379</v>
      </c>
      <c r="K4916" s="204">
        <v>1997442.9029999999</v>
      </c>
      <c r="L4916" s="204">
        <v>2165515.0070000002</v>
      </c>
    </row>
    <row r="4917" spans="1:12" x14ac:dyDescent="0.25">
      <c r="A4917" s="50" t="s">
        <v>663</v>
      </c>
      <c r="B4917" s="50" t="s">
        <v>8061</v>
      </c>
      <c r="C4917" s="204">
        <v>883726.76300000004</v>
      </c>
      <c r="D4917" s="204">
        <v>1151751.223</v>
      </c>
      <c r="E4917" s="204">
        <v>1618645.3370000001</v>
      </c>
      <c r="F4917" s="204">
        <v>2213891.6949999998</v>
      </c>
      <c r="G4917" s="204">
        <v>3086966.3119999999</v>
      </c>
      <c r="H4917" s="204">
        <v>1785417.689</v>
      </c>
      <c r="I4917" s="204">
        <v>1765843.3089999999</v>
      </c>
      <c r="J4917" s="204">
        <v>2429650.2429999998</v>
      </c>
      <c r="K4917" s="204">
        <v>2620672.1329999999</v>
      </c>
      <c r="L4917" s="204">
        <v>2566817.62</v>
      </c>
    </row>
    <row r="4918" spans="1:12" x14ac:dyDescent="0.25">
      <c r="A4918" s="50" t="s">
        <v>1099</v>
      </c>
      <c r="B4918" s="50" t="s">
        <v>8062</v>
      </c>
      <c r="C4918" s="204">
        <v>462766.93300000002</v>
      </c>
      <c r="D4918" s="204">
        <v>526203.84199999995</v>
      </c>
      <c r="E4918" s="204">
        <v>628952.245</v>
      </c>
      <c r="F4918" s="204">
        <v>758107.68700000003</v>
      </c>
      <c r="G4918" s="204">
        <v>874285.86499999999</v>
      </c>
      <c r="H4918" s="204">
        <v>583114.83700000006</v>
      </c>
      <c r="I4918" s="204">
        <v>765376.55200000003</v>
      </c>
      <c r="J4918" s="204">
        <v>986122.11</v>
      </c>
      <c r="K4918" s="204">
        <v>1036278.898</v>
      </c>
      <c r="L4918" s="204">
        <v>1054174.3060000001</v>
      </c>
    </row>
    <row r="4919" spans="1:12" x14ac:dyDescent="0.25">
      <c r="A4919" s="50" t="s">
        <v>217</v>
      </c>
      <c r="B4919" s="50" t="s">
        <v>8064</v>
      </c>
      <c r="C4919" s="204">
        <v>1921602.1359999999</v>
      </c>
      <c r="D4919" s="204">
        <v>2306987.19</v>
      </c>
      <c r="E4919" s="204">
        <v>2828697.7990000001</v>
      </c>
      <c r="F4919" s="204">
        <v>3677659.912</v>
      </c>
      <c r="G4919" s="204">
        <v>4399932.9309999999</v>
      </c>
      <c r="H4919" s="204">
        <v>3211545.8280000002</v>
      </c>
      <c r="I4919" s="204">
        <v>3590960.4049999998</v>
      </c>
      <c r="J4919" s="204">
        <v>4603231.1320000002</v>
      </c>
      <c r="K4919" s="204">
        <v>4827953.5630000001</v>
      </c>
      <c r="L4919" s="204">
        <v>4819960.3669999996</v>
      </c>
    </row>
    <row r="4920" spans="1:12" x14ac:dyDescent="0.25">
      <c r="A4920" s="50" t="s">
        <v>1037</v>
      </c>
      <c r="B4920" s="50" t="s">
        <v>8065</v>
      </c>
      <c r="C4920" s="204">
        <v>595222.40700000001</v>
      </c>
      <c r="D4920" s="204">
        <v>553492.48600000003</v>
      </c>
      <c r="E4920" s="204">
        <v>524888.92099999997</v>
      </c>
      <c r="F4920" s="204">
        <v>761955.17</v>
      </c>
      <c r="G4920" s="204">
        <v>1144393.3130000001</v>
      </c>
      <c r="H4920" s="204">
        <v>975336.78500000003</v>
      </c>
      <c r="I4920" s="204">
        <v>1160640.6299999999</v>
      </c>
      <c r="J4920" s="204">
        <v>1135916.7279999999</v>
      </c>
      <c r="K4920" s="204">
        <v>824686.84199999995</v>
      </c>
      <c r="L4920" s="204">
        <v>1054077.2450000001</v>
      </c>
    </row>
    <row r="4921" spans="1:12" x14ac:dyDescent="0.25">
      <c r="A4921" s="50" t="s">
        <v>280</v>
      </c>
      <c r="B4921" s="50" t="s">
        <v>8067</v>
      </c>
      <c r="C4921" s="204">
        <v>1667662.4110000001</v>
      </c>
      <c r="D4921" s="204">
        <v>1913955.9569999999</v>
      </c>
      <c r="E4921" s="204">
        <v>2339507.915</v>
      </c>
      <c r="F4921" s="204">
        <v>3008841.2420000001</v>
      </c>
      <c r="G4921" s="204">
        <v>3556074.767</v>
      </c>
      <c r="H4921" s="204">
        <v>2731475.1150000002</v>
      </c>
      <c r="I4921" s="204">
        <v>2817327.3470000001</v>
      </c>
      <c r="J4921" s="204">
        <v>3365570.46</v>
      </c>
      <c r="K4921" s="204">
        <v>3466872.889</v>
      </c>
      <c r="L4921" s="204">
        <v>4130294.4049999998</v>
      </c>
    </row>
    <row r="4922" spans="1:12" x14ac:dyDescent="0.25">
      <c r="A4922" s="50" t="s">
        <v>74</v>
      </c>
      <c r="B4922" s="50" t="s">
        <v>8068</v>
      </c>
      <c r="C4922" s="204">
        <v>1910891.818</v>
      </c>
      <c r="D4922" s="204">
        <v>2622704.733</v>
      </c>
      <c r="E4922" s="204">
        <v>3416370.54</v>
      </c>
      <c r="F4922" s="204">
        <v>4711972.0829999996</v>
      </c>
      <c r="G4922" s="204">
        <v>5367815.3360000001</v>
      </c>
      <c r="H4922" s="204">
        <v>3801291.9309999999</v>
      </c>
      <c r="I4922" s="204">
        <v>3403077.47</v>
      </c>
      <c r="J4922" s="204">
        <v>4273367.426</v>
      </c>
      <c r="K4922" s="204">
        <v>4160027.077</v>
      </c>
      <c r="L4922" s="204">
        <v>4383726.4630000005</v>
      </c>
    </row>
    <row r="4923" spans="1:12" x14ac:dyDescent="0.25">
      <c r="A4923" s="50" t="s">
        <v>32</v>
      </c>
      <c r="B4923" s="50" t="s">
        <v>8069</v>
      </c>
      <c r="C4923" s="204">
        <v>12355976.626</v>
      </c>
      <c r="D4923" s="204">
        <v>15209334.84</v>
      </c>
      <c r="E4923" s="204">
        <v>19803244.52</v>
      </c>
      <c r="F4923" s="204">
        <v>25690488.927999999</v>
      </c>
      <c r="G4923" s="204">
        <v>32737446.947000001</v>
      </c>
      <c r="H4923" s="204">
        <v>28080215.305</v>
      </c>
      <c r="I4923" s="204">
        <v>24787940.206</v>
      </c>
      <c r="J4923" s="204">
        <v>30632611.215999998</v>
      </c>
      <c r="K4923" s="204">
        <v>32834991.881999999</v>
      </c>
      <c r="L4923" s="204">
        <v>35897627.604000002</v>
      </c>
    </row>
    <row r="4924" spans="1:12" x14ac:dyDescent="0.25">
      <c r="A4924" s="50" t="s">
        <v>246</v>
      </c>
      <c r="B4924" s="50" t="s">
        <v>8070</v>
      </c>
      <c r="C4924" s="204">
        <v>1752265.0859999999</v>
      </c>
      <c r="D4924" s="204">
        <v>2165898.1630000002</v>
      </c>
      <c r="E4924" s="204">
        <v>2860511.628</v>
      </c>
      <c r="F4924" s="204">
        <v>3882343</v>
      </c>
      <c r="G4924" s="204">
        <v>4740834.6459999997</v>
      </c>
      <c r="H4924" s="204">
        <v>3643757.4610000001</v>
      </c>
      <c r="I4924" s="204">
        <v>3510260.2919999999</v>
      </c>
      <c r="J4924" s="204">
        <v>4231200.7189999996</v>
      </c>
      <c r="K4924" s="204">
        <v>4233033.091</v>
      </c>
      <c r="L4924" s="204">
        <v>4144008.4330000002</v>
      </c>
    </row>
    <row r="4925" spans="1:12" x14ac:dyDescent="0.25">
      <c r="A4925" s="50" t="s">
        <v>536</v>
      </c>
      <c r="B4925" s="50" t="s">
        <v>8071</v>
      </c>
      <c r="C4925" s="204">
        <v>842655.57700000005</v>
      </c>
      <c r="D4925" s="204">
        <v>963236.30599999998</v>
      </c>
      <c r="E4925" s="204">
        <v>1103949.0689999999</v>
      </c>
      <c r="F4925" s="204">
        <v>1372741.706</v>
      </c>
      <c r="G4925" s="204">
        <v>1486912.7960000001</v>
      </c>
      <c r="H4925" s="204">
        <v>1050254.74</v>
      </c>
      <c r="I4925" s="204">
        <v>1185389.409</v>
      </c>
      <c r="J4925" s="204">
        <v>1457290.47</v>
      </c>
      <c r="K4925" s="204">
        <v>1420787.436</v>
      </c>
      <c r="L4925" s="204">
        <v>1423438.6850000001</v>
      </c>
    </row>
    <row r="4926" spans="1:12" x14ac:dyDescent="0.25">
      <c r="A4926" s="50" t="s">
        <v>191</v>
      </c>
      <c r="B4926" s="50" t="s">
        <v>8072</v>
      </c>
      <c r="C4926" s="204">
        <v>1518194.7320000001</v>
      </c>
      <c r="D4926" s="204">
        <v>1743499.0279999999</v>
      </c>
      <c r="E4926" s="204">
        <v>1804456.263</v>
      </c>
      <c r="F4926" s="204">
        <v>2102372.3229999999</v>
      </c>
      <c r="G4926" s="204">
        <v>2368195.145</v>
      </c>
      <c r="H4926" s="204">
        <v>2216517.378</v>
      </c>
      <c r="I4926" s="204">
        <v>2214224.5499999998</v>
      </c>
      <c r="J4926" s="204">
        <v>2545529.3859999999</v>
      </c>
      <c r="K4926" s="204">
        <v>2322767.96</v>
      </c>
      <c r="L4926" s="204">
        <v>2431686.0079999999</v>
      </c>
    </row>
    <row r="4927" spans="1:12" x14ac:dyDescent="0.25">
      <c r="A4927" s="50" t="s">
        <v>209</v>
      </c>
      <c r="B4927" s="50" t="s">
        <v>8073</v>
      </c>
      <c r="C4927" s="204">
        <v>1194964.4129999999</v>
      </c>
      <c r="D4927" s="204">
        <v>1292132.098</v>
      </c>
      <c r="E4927" s="204">
        <v>1402992.419</v>
      </c>
      <c r="F4927" s="204">
        <v>1663724.3929999999</v>
      </c>
      <c r="G4927" s="204">
        <v>1831427.4839999999</v>
      </c>
      <c r="H4927" s="204">
        <v>1621618.4129999999</v>
      </c>
      <c r="I4927" s="204">
        <v>1936719.6059999999</v>
      </c>
      <c r="J4927" s="204">
        <v>2352456.952</v>
      </c>
      <c r="K4927" s="204">
        <v>2519854.105</v>
      </c>
      <c r="L4927" s="204">
        <v>2533511.7439999999</v>
      </c>
    </row>
    <row r="4928" spans="1:12" x14ac:dyDescent="0.25">
      <c r="A4928" s="50" t="s">
        <v>763</v>
      </c>
      <c r="B4928" s="50" t="s">
        <v>8074</v>
      </c>
      <c r="C4928" s="204">
        <v>1462762.4280000001</v>
      </c>
      <c r="D4928" s="204">
        <v>1694047.6429999999</v>
      </c>
      <c r="E4928" s="204">
        <v>2342839.5869999998</v>
      </c>
      <c r="F4928" s="204">
        <v>2880258.5079999999</v>
      </c>
      <c r="G4928" s="204">
        <v>3628201.63</v>
      </c>
      <c r="H4928" s="204">
        <v>2826836.4029999999</v>
      </c>
      <c r="I4928" s="204">
        <v>2952032.952</v>
      </c>
      <c r="J4928" s="204">
        <v>3488278.6710000001</v>
      </c>
      <c r="K4928" s="204">
        <v>3493172.4679999999</v>
      </c>
      <c r="L4928" s="204">
        <v>3616312.0780000002</v>
      </c>
    </row>
    <row r="4929" spans="1:12" x14ac:dyDescent="0.25">
      <c r="A4929" s="50" t="s">
        <v>179</v>
      </c>
      <c r="B4929" s="50" t="s">
        <v>8075</v>
      </c>
      <c r="C4929" s="204">
        <v>3189916.1129999999</v>
      </c>
      <c r="D4929" s="204">
        <v>3760809.16</v>
      </c>
      <c r="E4929" s="204">
        <v>4124289.9109999998</v>
      </c>
      <c r="F4929" s="204">
        <v>4934314.3020000001</v>
      </c>
      <c r="G4929" s="204">
        <v>6386062.426</v>
      </c>
      <c r="H4929" s="204">
        <v>4641752.9859999996</v>
      </c>
      <c r="I4929" s="204">
        <v>5410237.54</v>
      </c>
      <c r="J4929" s="204">
        <v>6444887.0779999997</v>
      </c>
      <c r="K4929" s="204">
        <v>6237757.7889999999</v>
      </c>
      <c r="L4929" s="204">
        <v>6391494.4400000004</v>
      </c>
    </row>
    <row r="4930" spans="1:12" x14ac:dyDescent="0.25">
      <c r="A4930" s="50" t="s">
        <v>936</v>
      </c>
      <c r="B4930" s="50" t="s">
        <v>8076</v>
      </c>
      <c r="C4930" s="204">
        <v>239713.56400000001</v>
      </c>
      <c r="D4930" s="204">
        <v>315698.07900000003</v>
      </c>
      <c r="E4930" s="204">
        <v>358341.81400000001</v>
      </c>
      <c r="F4930" s="204">
        <v>422295.57799999998</v>
      </c>
      <c r="G4930" s="204">
        <v>515285.64600000001</v>
      </c>
      <c r="H4930" s="204">
        <v>364788.17</v>
      </c>
      <c r="I4930" s="204">
        <v>376110.76400000002</v>
      </c>
      <c r="J4930" s="204">
        <v>405993.58299999998</v>
      </c>
      <c r="K4930" s="204">
        <v>547586.49399999995</v>
      </c>
      <c r="L4930" s="204">
        <v>449864.09600000002</v>
      </c>
    </row>
    <row r="4931" spans="1:12" x14ac:dyDescent="0.25">
      <c r="A4931" s="50" t="s">
        <v>557</v>
      </c>
      <c r="B4931" s="50" t="s">
        <v>8077</v>
      </c>
      <c r="C4931" s="204">
        <v>138903.774</v>
      </c>
      <c r="D4931" s="204">
        <v>131707.78899999999</v>
      </c>
      <c r="E4931" s="204">
        <v>145192.54300000001</v>
      </c>
      <c r="F4931" s="204">
        <v>161823.49</v>
      </c>
      <c r="G4931" s="204">
        <v>212794.80100000001</v>
      </c>
      <c r="H4931" s="204">
        <v>193390.174</v>
      </c>
      <c r="I4931" s="204">
        <v>180717.799</v>
      </c>
      <c r="J4931" s="204">
        <v>212689.71</v>
      </c>
      <c r="K4931" s="204">
        <v>206366.17199999999</v>
      </c>
      <c r="L4931" s="204">
        <v>226617.00399999999</v>
      </c>
    </row>
    <row r="4932" spans="1:12" x14ac:dyDescent="0.25">
      <c r="A4932" s="50" t="s">
        <v>524</v>
      </c>
      <c r="B4932" s="50" t="s">
        <v>8082</v>
      </c>
      <c r="C4932" s="204">
        <v>1066635.8319999999</v>
      </c>
      <c r="D4932" s="204">
        <v>1010055.675</v>
      </c>
      <c r="E4932" s="204">
        <v>1394769.192</v>
      </c>
      <c r="F4932" s="204">
        <v>1829109.4809999999</v>
      </c>
      <c r="G4932" s="204">
        <v>2142127.4270000001</v>
      </c>
      <c r="H4932" s="204">
        <v>1137566.2279999999</v>
      </c>
      <c r="I4932" s="204">
        <v>1345470.4369999999</v>
      </c>
      <c r="J4932" s="204">
        <v>1824787.4469999999</v>
      </c>
      <c r="K4932" s="204">
        <v>1670196.7849999999</v>
      </c>
      <c r="L4932" s="204">
        <v>1627759.254</v>
      </c>
    </row>
    <row r="4933" spans="1:12" x14ac:dyDescent="0.25">
      <c r="A4933" s="50" t="s">
        <v>10224</v>
      </c>
      <c r="B4933" s="50" t="s">
        <v>10225</v>
      </c>
      <c r="C4933" s="204">
        <v>545363.92500000005</v>
      </c>
      <c r="D4933" s="204">
        <v>578200.49600000004</v>
      </c>
      <c r="E4933" s="204">
        <v>675053.87300000002</v>
      </c>
      <c r="F4933" s="204">
        <v>873303.85499999998</v>
      </c>
      <c r="G4933" s="204">
        <v>958616.12300000002</v>
      </c>
      <c r="H4933" s="204">
        <v>706720.73100000003</v>
      </c>
      <c r="I4933" s="204">
        <v>743534.52500000002</v>
      </c>
      <c r="J4933" s="204">
        <v>913383.71100000001</v>
      </c>
      <c r="K4933" s="204">
        <v>978949.26800000004</v>
      </c>
      <c r="L4933" s="204">
        <v>1057706.608</v>
      </c>
    </row>
    <row r="4934" spans="1:12" x14ac:dyDescent="0.25">
      <c r="A4934" s="50" t="s">
        <v>1405</v>
      </c>
      <c r="B4934" s="50" t="s">
        <v>8085</v>
      </c>
      <c r="C4934" s="204">
        <v>342008.57799999998</v>
      </c>
      <c r="D4934" s="204">
        <v>362777.59</v>
      </c>
      <c r="E4934" s="204">
        <v>380678.375</v>
      </c>
      <c r="F4934" s="204">
        <v>460175.00799999997</v>
      </c>
      <c r="G4934" s="204">
        <v>574899.24199999997</v>
      </c>
      <c r="H4934" s="204">
        <v>435566.02500000002</v>
      </c>
      <c r="I4934" s="204">
        <v>478246.25400000002</v>
      </c>
      <c r="J4934" s="204">
        <v>550015.52300000004</v>
      </c>
      <c r="K4934" s="204">
        <v>499803.52399999998</v>
      </c>
      <c r="L4934" s="204">
        <v>484964.72700000001</v>
      </c>
    </row>
    <row r="4935" spans="1:12" x14ac:dyDescent="0.25">
      <c r="A4935" s="50" t="s">
        <v>2742</v>
      </c>
      <c r="B4935" s="50" t="s">
        <v>8086</v>
      </c>
      <c r="C4935" s="204">
        <v>144382.59599999999</v>
      </c>
      <c r="D4935" s="204">
        <v>130150.34299999999</v>
      </c>
      <c r="E4935" s="204">
        <v>129172.022</v>
      </c>
      <c r="F4935" s="204">
        <v>142794.818</v>
      </c>
      <c r="G4935" s="204">
        <v>184597.1</v>
      </c>
      <c r="H4935" s="204">
        <v>155281</v>
      </c>
      <c r="I4935" s="204">
        <v>168374.48800000001</v>
      </c>
      <c r="J4935" s="204">
        <v>217692.4</v>
      </c>
      <c r="K4935" s="204">
        <v>189469.386</v>
      </c>
      <c r="L4935" s="204">
        <v>186519.08900000001</v>
      </c>
    </row>
    <row r="4936" spans="1:12" x14ac:dyDescent="0.25">
      <c r="A4936" s="50" t="s">
        <v>698</v>
      </c>
      <c r="B4936" s="50" t="s">
        <v>8087</v>
      </c>
      <c r="C4936" s="204">
        <v>231218.35200000001</v>
      </c>
      <c r="D4936" s="204">
        <v>272323.68900000001</v>
      </c>
      <c r="E4936" s="204">
        <v>323760.614</v>
      </c>
      <c r="F4936" s="204">
        <v>404060.84399999998</v>
      </c>
      <c r="G4936" s="204">
        <v>481462.00300000003</v>
      </c>
      <c r="H4936" s="204">
        <v>296546.446</v>
      </c>
      <c r="I4936" s="204">
        <v>362146.65399999998</v>
      </c>
      <c r="J4936" s="204">
        <v>440729.28100000002</v>
      </c>
      <c r="K4936" s="204">
        <v>473406.36</v>
      </c>
      <c r="L4936" s="204">
        <v>488765.50900000002</v>
      </c>
    </row>
    <row r="4937" spans="1:12" x14ac:dyDescent="0.25">
      <c r="A4937" s="50" t="s">
        <v>1873</v>
      </c>
      <c r="B4937" s="50" t="s">
        <v>8097</v>
      </c>
      <c r="C4937" s="204">
        <v>117905.745</v>
      </c>
      <c r="D4937" s="204">
        <v>143234.65</v>
      </c>
      <c r="E4937" s="204">
        <v>209363.46100000001</v>
      </c>
      <c r="F4937" s="204">
        <v>260490.73199999999</v>
      </c>
      <c r="G4937" s="204">
        <v>299891.03999999998</v>
      </c>
      <c r="H4937" s="204">
        <v>281970.32199999999</v>
      </c>
      <c r="I4937" s="204">
        <v>214281.18900000001</v>
      </c>
      <c r="J4937" s="204">
        <v>252251.546</v>
      </c>
      <c r="K4937" s="204">
        <v>282040.04200000002</v>
      </c>
      <c r="L4937" s="204">
        <v>237664.46299999999</v>
      </c>
    </row>
    <row r="4938" spans="1:12" x14ac:dyDescent="0.25">
      <c r="A4938" s="50" t="s">
        <v>888</v>
      </c>
      <c r="B4938" s="50" t="s">
        <v>8098</v>
      </c>
      <c r="C4938" s="204">
        <v>1868999.0360000001</v>
      </c>
      <c r="D4938" s="204">
        <v>2033633.1839999999</v>
      </c>
      <c r="E4938" s="204">
        <v>2149701.0249999999</v>
      </c>
      <c r="F4938" s="204">
        <v>2380576.2059999998</v>
      </c>
      <c r="G4938" s="204">
        <v>2902015.15</v>
      </c>
      <c r="H4938" s="204">
        <v>1790354.388</v>
      </c>
      <c r="I4938" s="204">
        <v>2014394.4639999999</v>
      </c>
      <c r="J4938" s="204">
        <v>2402442.3870000001</v>
      </c>
      <c r="K4938" s="204">
        <v>2526349.4580000001</v>
      </c>
      <c r="L4938" s="204">
        <v>2611848.5419999999</v>
      </c>
    </row>
    <row r="4939" spans="1:12" x14ac:dyDescent="0.25">
      <c r="A4939" s="50" t="s">
        <v>1989</v>
      </c>
      <c r="B4939" s="50" t="s">
        <v>8099</v>
      </c>
      <c r="C4939" s="204">
        <v>95525.941999999995</v>
      </c>
      <c r="D4939" s="204">
        <v>113648.266</v>
      </c>
      <c r="E4939" s="204">
        <v>127450.196</v>
      </c>
      <c r="F4939" s="204">
        <v>203732.55100000001</v>
      </c>
      <c r="G4939" s="204">
        <v>315591.114</v>
      </c>
      <c r="H4939" s="204">
        <v>228032.25700000001</v>
      </c>
      <c r="I4939" s="204">
        <v>290460.76199999999</v>
      </c>
      <c r="J4939" s="204">
        <v>358360.96299999999</v>
      </c>
      <c r="K4939" s="204">
        <v>229499.83900000001</v>
      </c>
      <c r="L4939" s="204">
        <v>226772.26199999999</v>
      </c>
    </row>
    <row r="4940" spans="1:12" x14ac:dyDescent="0.25">
      <c r="A4940" s="50" t="s">
        <v>2203</v>
      </c>
      <c r="B4940" s="50" t="s">
        <v>8100</v>
      </c>
      <c r="C4940" s="204">
        <v>438559.087</v>
      </c>
      <c r="D4940" s="204">
        <v>440950.20799999998</v>
      </c>
      <c r="E4940" s="204">
        <v>504174.01199999999</v>
      </c>
      <c r="F4940" s="204">
        <v>633109.78899999999</v>
      </c>
      <c r="G4940" s="204">
        <v>717434.603</v>
      </c>
      <c r="H4940" s="204">
        <v>552202.89800000004</v>
      </c>
      <c r="I4940" s="204">
        <v>736122.29</v>
      </c>
      <c r="J4940" s="204">
        <v>866909.47499999998</v>
      </c>
      <c r="K4940" s="204">
        <v>788701.94299999997</v>
      </c>
      <c r="L4940" s="204">
        <v>788011.85600000003</v>
      </c>
    </row>
    <row r="4941" spans="1:12" x14ac:dyDescent="0.25">
      <c r="A4941" s="50" t="s">
        <v>2258</v>
      </c>
      <c r="B4941" s="50" t="s">
        <v>8101</v>
      </c>
      <c r="C4941" s="204">
        <v>67797.994999999995</v>
      </c>
      <c r="D4941" s="204">
        <v>83883.712</v>
      </c>
      <c r="E4941" s="204">
        <v>94827.186000000002</v>
      </c>
      <c r="F4941" s="204">
        <v>112597.058</v>
      </c>
      <c r="G4941" s="204">
        <v>136538.13399999999</v>
      </c>
      <c r="H4941" s="204">
        <v>104132.946</v>
      </c>
      <c r="I4941" s="204">
        <v>131016.942</v>
      </c>
      <c r="J4941" s="204">
        <v>155700.43599999999</v>
      </c>
      <c r="K4941" s="204">
        <v>151489.136</v>
      </c>
      <c r="L4941" s="204">
        <v>159143.924</v>
      </c>
    </row>
    <row r="4942" spans="1:12" x14ac:dyDescent="0.25">
      <c r="A4942" s="50" t="s">
        <v>181</v>
      </c>
      <c r="B4942" s="50" t="s">
        <v>8103</v>
      </c>
      <c r="C4942" s="204">
        <v>7879561.8870000001</v>
      </c>
      <c r="D4942" s="204">
        <v>8955712.5899999999</v>
      </c>
      <c r="E4942" s="204">
        <v>10298895.219000001</v>
      </c>
      <c r="F4942" s="204">
        <v>12496168.232000001</v>
      </c>
      <c r="G4942" s="204">
        <v>14009941.957</v>
      </c>
      <c r="H4942" s="204">
        <v>9841020.3829999994</v>
      </c>
      <c r="I4942" s="204">
        <v>13369305.310000001</v>
      </c>
      <c r="J4942" s="204">
        <v>16618904.316</v>
      </c>
      <c r="K4942" s="204">
        <v>16023414.437000001</v>
      </c>
      <c r="L4942" s="204">
        <v>16646679.645</v>
      </c>
    </row>
    <row r="4943" spans="1:12" x14ac:dyDescent="0.25">
      <c r="A4943" s="50" t="s">
        <v>862</v>
      </c>
      <c r="B4943" s="50" t="s">
        <v>8105</v>
      </c>
      <c r="C4943" s="204">
        <v>1071952.4950000001</v>
      </c>
      <c r="D4943" s="204">
        <v>1206327.254</v>
      </c>
      <c r="E4943" s="204">
        <v>1476094.1950000001</v>
      </c>
      <c r="F4943" s="204">
        <v>1822174.9069999999</v>
      </c>
      <c r="G4943" s="204">
        <v>2138167.0529999998</v>
      </c>
      <c r="H4943" s="204">
        <v>1442595.39</v>
      </c>
      <c r="I4943" s="204">
        <v>1850990.044</v>
      </c>
      <c r="J4943" s="204">
        <v>2299829.034</v>
      </c>
      <c r="K4943" s="204">
        <v>2364199.4589999998</v>
      </c>
      <c r="L4943" s="204">
        <v>2412069.4049999998</v>
      </c>
    </row>
    <row r="4944" spans="1:12" x14ac:dyDescent="0.25">
      <c r="A4944" s="50" t="s">
        <v>2093</v>
      </c>
      <c r="B4944" s="50" t="s">
        <v>8106</v>
      </c>
      <c r="C4944" s="204">
        <v>268488.62300000002</v>
      </c>
      <c r="D4944" s="204">
        <v>316827.58199999999</v>
      </c>
      <c r="E4944" s="204">
        <v>358338.92599999998</v>
      </c>
      <c r="F4944" s="204">
        <v>428923.56199999998</v>
      </c>
      <c r="G4944" s="204">
        <v>483707.56800000003</v>
      </c>
      <c r="H4944" s="204">
        <v>323663.78100000002</v>
      </c>
      <c r="I4944" s="204">
        <v>456811.745</v>
      </c>
      <c r="J4944" s="204">
        <v>555910.478</v>
      </c>
      <c r="K4944" s="204">
        <v>533699.29799999995</v>
      </c>
      <c r="L4944" s="204">
        <v>564374.53500000003</v>
      </c>
    </row>
    <row r="4945" spans="1:12" x14ac:dyDescent="0.25">
      <c r="A4945" s="50" t="s">
        <v>1194</v>
      </c>
      <c r="B4945" s="50" t="s">
        <v>8107</v>
      </c>
      <c r="C4945" s="204">
        <v>664351.15300000005</v>
      </c>
      <c r="D4945" s="204">
        <v>757952.05299999996</v>
      </c>
      <c r="E4945" s="204">
        <v>912276.43599999999</v>
      </c>
      <c r="F4945" s="204">
        <v>1114735.3500000001</v>
      </c>
      <c r="G4945" s="204">
        <v>1254062.547</v>
      </c>
      <c r="H4945" s="204">
        <v>882073.47</v>
      </c>
      <c r="I4945" s="204">
        <v>1199699.362</v>
      </c>
      <c r="J4945" s="204">
        <v>1483943.08</v>
      </c>
      <c r="K4945" s="204">
        <v>1495346.3230000001</v>
      </c>
      <c r="L4945" s="204">
        <v>1532061.8770000001</v>
      </c>
    </row>
    <row r="4946" spans="1:12" x14ac:dyDescent="0.25">
      <c r="A4946" s="50" t="s">
        <v>2241</v>
      </c>
      <c r="B4946" s="50" t="s">
        <v>8108</v>
      </c>
      <c r="C4946" s="204">
        <v>337663.32900000003</v>
      </c>
      <c r="D4946" s="204">
        <v>403501.17599999998</v>
      </c>
      <c r="E4946" s="204">
        <v>451451.61599999998</v>
      </c>
      <c r="F4946" s="204">
        <v>524031.08100000001</v>
      </c>
      <c r="G4946" s="204">
        <v>515418.386</v>
      </c>
      <c r="H4946" s="204">
        <v>386363.30599999998</v>
      </c>
      <c r="I4946" s="204">
        <v>505125.80200000003</v>
      </c>
      <c r="J4946" s="204">
        <v>599984.978</v>
      </c>
      <c r="K4946" s="204">
        <v>592412.92099999997</v>
      </c>
      <c r="L4946" s="204">
        <v>609506.66200000001</v>
      </c>
    </row>
    <row r="4947" spans="1:12" x14ac:dyDescent="0.25">
      <c r="A4947" s="50" t="s">
        <v>2043</v>
      </c>
      <c r="B4947" s="50" t="s">
        <v>8109</v>
      </c>
      <c r="C4947" s="204">
        <v>188318.386</v>
      </c>
      <c r="D4947" s="204">
        <v>258301.75099999999</v>
      </c>
      <c r="E4947" s="204">
        <v>263312.63099999999</v>
      </c>
      <c r="F4947" s="204">
        <v>312650.32199999999</v>
      </c>
      <c r="G4947" s="204">
        <v>350661.723</v>
      </c>
      <c r="H4947" s="204">
        <v>254076.60399999999</v>
      </c>
      <c r="I4947" s="204">
        <v>344475.58100000001</v>
      </c>
      <c r="J4947" s="204">
        <v>421402.59</v>
      </c>
      <c r="K4947" s="204">
        <v>469343.27600000001</v>
      </c>
      <c r="L4947" s="204">
        <v>514126.83</v>
      </c>
    </row>
    <row r="4948" spans="1:12" x14ac:dyDescent="0.25">
      <c r="A4948" s="50" t="s">
        <v>966</v>
      </c>
      <c r="B4948" s="50" t="s">
        <v>8110</v>
      </c>
      <c r="C4948" s="204">
        <v>1343985.216</v>
      </c>
      <c r="D4948" s="204">
        <v>1540845.952</v>
      </c>
      <c r="E4948" s="204">
        <v>1769667.804</v>
      </c>
      <c r="F4948" s="204">
        <v>2098737.872</v>
      </c>
      <c r="G4948" s="204">
        <v>2274847.5049999999</v>
      </c>
      <c r="H4948" s="204">
        <v>1678908.7120000001</v>
      </c>
      <c r="I4948" s="204">
        <v>2115547.2250000001</v>
      </c>
      <c r="J4948" s="204">
        <v>2607185.4419999998</v>
      </c>
      <c r="K4948" s="204">
        <v>2568018.5269999998</v>
      </c>
      <c r="L4948" s="204">
        <v>2711795.61</v>
      </c>
    </row>
    <row r="4949" spans="1:12" x14ac:dyDescent="0.25">
      <c r="A4949" s="50" t="s">
        <v>4329</v>
      </c>
      <c r="B4949" s="50" t="s">
        <v>8113</v>
      </c>
      <c r="C4949" s="204">
        <v>132259.96299999999</v>
      </c>
      <c r="D4949" s="204">
        <v>135777.571</v>
      </c>
      <c r="E4949" s="204">
        <v>151640.37899999999</v>
      </c>
      <c r="F4949" s="204">
        <v>168688.90400000001</v>
      </c>
      <c r="G4949" s="204">
        <v>166242.89000000001</v>
      </c>
      <c r="H4949" s="204">
        <v>142910.22399999999</v>
      </c>
      <c r="I4949" s="204">
        <v>176647.389</v>
      </c>
      <c r="J4949" s="204">
        <v>195607.995</v>
      </c>
      <c r="K4949" s="204">
        <v>195716.60699999999</v>
      </c>
      <c r="L4949" s="204">
        <v>146668.128</v>
      </c>
    </row>
    <row r="4950" spans="1:12" x14ac:dyDescent="0.25">
      <c r="A4950" s="50" t="s">
        <v>1869</v>
      </c>
      <c r="B4950" s="50" t="s">
        <v>8115</v>
      </c>
      <c r="C4950" s="204">
        <v>1236273.9639999999</v>
      </c>
      <c r="D4950" s="204">
        <v>1422442.3629999999</v>
      </c>
      <c r="E4950" s="204">
        <v>1575825.101</v>
      </c>
      <c r="F4950" s="204">
        <v>1760537.432</v>
      </c>
      <c r="G4950" s="204">
        <v>1858570.1610000001</v>
      </c>
      <c r="H4950" s="204">
        <v>1043977.536</v>
      </c>
      <c r="I4950" s="204">
        <v>1434392.1629999999</v>
      </c>
      <c r="J4950" s="204">
        <v>1877045.4750000001</v>
      </c>
      <c r="K4950" s="204">
        <v>1798178.486</v>
      </c>
      <c r="L4950" s="204">
        <v>1837286.84</v>
      </c>
    </row>
    <row r="4951" spans="1:12" x14ac:dyDescent="0.25">
      <c r="A4951" s="50" t="s">
        <v>1018</v>
      </c>
      <c r="B4951" s="50" t="s">
        <v>8118</v>
      </c>
      <c r="C4951" s="204">
        <v>2459970.1150000002</v>
      </c>
      <c r="D4951" s="204">
        <v>2494476.838</v>
      </c>
      <c r="E4951" s="204">
        <v>2802379.7560000001</v>
      </c>
      <c r="F4951" s="204">
        <v>3469047.1329999999</v>
      </c>
      <c r="G4951" s="204">
        <v>3705874.6869999999</v>
      </c>
      <c r="H4951" s="204">
        <v>3383624.4190000002</v>
      </c>
      <c r="I4951" s="204">
        <v>4073990.9240000001</v>
      </c>
      <c r="J4951" s="204">
        <v>4585536.5070000002</v>
      </c>
      <c r="K4951" s="204">
        <v>4615951.7139999997</v>
      </c>
      <c r="L4951" s="204">
        <v>4738654.8559999997</v>
      </c>
    </row>
    <row r="4952" spans="1:12" x14ac:dyDescent="0.25">
      <c r="A4952" s="50" t="s">
        <v>1400</v>
      </c>
      <c r="B4952" s="50" t="s">
        <v>8119</v>
      </c>
      <c r="C4952" s="204">
        <v>105531.91899999999</v>
      </c>
      <c r="D4952" s="204">
        <v>105410.857</v>
      </c>
      <c r="E4952" s="204">
        <v>110807.24</v>
      </c>
      <c r="F4952" s="204">
        <v>108734.827</v>
      </c>
      <c r="G4952" s="204">
        <v>105214.36500000001</v>
      </c>
      <c r="H4952" s="204">
        <v>86504.202000000005</v>
      </c>
      <c r="I4952" s="204">
        <v>95498.687999999995</v>
      </c>
      <c r="J4952" s="204">
        <v>117979.067</v>
      </c>
      <c r="K4952" s="204">
        <v>112875.70600000001</v>
      </c>
      <c r="L4952" s="204">
        <v>106017.36</v>
      </c>
    </row>
    <row r="4953" spans="1:12" x14ac:dyDescent="0.25">
      <c r="A4953" s="50" t="s">
        <v>4460</v>
      </c>
      <c r="B4953" s="50" t="s">
        <v>8120</v>
      </c>
      <c r="C4953" s="204">
        <v>302592.85800000001</v>
      </c>
      <c r="D4953" s="204">
        <v>353085.54300000001</v>
      </c>
      <c r="E4953" s="204">
        <v>377239.99099999998</v>
      </c>
      <c r="F4953" s="204">
        <v>295112.85499999998</v>
      </c>
      <c r="G4953" s="204">
        <v>336949.342</v>
      </c>
      <c r="H4953" s="204">
        <v>384068.799</v>
      </c>
      <c r="I4953" s="204">
        <v>538048.26300000004</v>
      </c>
      <c r="J4953" s="204">
        <v>701982.821</v>
      </c>
      <c r="K4953" s="204">
        <v>673118.723</v>
      </c>
      <c r="L4953" s="204">
        <v>741541.34600000002</v>
      </c>
    </row>
    <row r="4954" spans="1:12" x14ac:dyDescent="0.25">
      <c r="A4954" s="50" t="s">
        <v>2002</v>
      </c>
      <c r="B4954" s="50" t="s">
        <v>8121</v>
      </c>
      <c r="C4954" s="204">
        <v>825019.74800000002</v>
      </c>
      <c r="D4954" s="204">
        <v>855664.41200000001</v>
      </c>
      <c r="E4954" s="204">
        <v>1017703.3590000001</v>
      </c>
      <c r="F4954" s="204">
        <v>1108478.899</v>
      </c>
      <c r="G4954" s="204">
        <v>1048653.125</v>
      </c>
      <c r="H4954" s="204">
        <v>581294.15599999996</v>
      </c>
      <c r="I4954" s="204">
        <v>497008.75099999999</v>
      </c>
      <c r="J4954" s="204">
        <v>532987.18599999999</v>
      </c>
      <c r="K4954" s="204">
        <v>513677.04200000002</v>
      </c>
      <c r="L4954" s="204">
        <v>571211.04500000004</v>
      </c>
    </row>
    <row r="4955" spans="1:12" x14ac:dyDescent="0.25">
      <c r="A4955" s="50" t="s">
        <v>2062</v>
      </c>
      <c r="B4955" s="50" t="s">
        <v>8122</v>
      </c>
      <c r="C4955" s="204">
        <v>275531.337</v>
      </c>
      <c r="D4955" s="204">
        <v>224247.31400000001</v>
      </c>
      <c r="E4955" s="204">
        <v>178931.20800000001</v>
      </c>
      <c r="F4955" s="204">
        <v>177385</v>
      </c>
      <c r="G4955" s="204">
        <v>238812.03400000001</v>
      </c>
      <c r="H4955" s="204">
        <v>219905.25899999999</v>
      </c>
      <c r="I4955" s="204">
        <v>236570.7</v>
      </c>
      <c r="J4955" s="204">
        <v>224363.9</v>
      </c>
      <c r="K4955" s="204">
        <v>165064.92600000001</v>
      </c>
      <c r="L4955" s="204">
        <v>155718.69200000001</v>
      </c>
    </row>
    <row r="4956" spans="1:12" x14ac:dyDescent="0.25">
      <c r="A4956" s="50" t="s">
        <v>4330</v>
      </c>
      <c r="B4956" s="50" t="s">
        <v>8123</v>
      </c>
      <c r="C4956" s="204">
        <v>702594.62600000005</v>
      </c>
      <c r="D4956" s="204">
        <v>853849.51</v>
      </c>
      <c r="E4956" s="204">
        <v>1297553.375</v>
      </c>
      <c r="F4956" s="204">
        <v>1219399.203</v>
      </c>
      <c r="G4956" s="204">
        <v>1419435.3089999999</v>
      </c>
      <c r="H4956" s="204">
        <v>1323417.4709999999</v>
      </c>
      <c r="I4956" s="204">
        <v>1260424.6769999999</v>
      </c>
      <c r="J4956" s="204">
        <v>1585339.1869999999</v>
      </c>
      <c r="K4956" s="204">
        <v>1660985.3019999999</v>
      </c>
      <c r="L4956" s="204">
        <v>1875420.696</v>
      </c>
    </row>
    <row r="4957" spans="1:12" x14ac:dyDescent="0.25">
      <c r="A4957" s="50" t="s">
        <v>1442</v>
      </c>
      <c r="B4957" s="50" t="s">
        <v>8124</v>
      </c>
      <c r="C4957" s="204">
        <v>826630.01699999999</v>
      </c>
      <c r="D4957" s="204">
        <v>915996.38600000006</v>
      </c>
      <c r="E4957" s="204">
        <v>1081559.902</v>
      </c>
      <c r="F4957" s="204">
        <v>1170239.352</v>
      </c>
      <c r="G4957" s="204">
        <v>1286965.07</v>
      </c>
      <c r="H4957" s="204">
        <v>1042376.65</v>
      </c>
      <c r="I4957" s="204">
        <v>1157866.67</v>
      </c>
      <c r="J4957" s="204">
        <v>1316584.4069999999</v>
      </c>
      <c r="K4957" s="204">
        <v>1347456.824</v>
      </c>
      <c r="L4957" s="204">
        <v>1453410.851</v>
      </c>
    </row>
    <row r="4958" spans="1:12" x14ac:dyDescent="0.25">
      <c r="A4958" s="50" t="s">
        <v>1597</v>
      </c>
      <c r="B4958" s="50" t="s">
        <v>8128</v>
      </c>
      <c r="C4958" s="204">
        <v>139818.364</v>
      </c>
      <c r="D4958" s="204">
        <v>147520.06599999999</v>
      </c>
      <c r="E4958" s="204">
        <v>165761.57</v>
      </c>
      <c r="F4958" s="204">
        <v>196046.514</v>
      </c>
      <c r="G4958" s="204">
        <v>236281.39600000001</v>
      </c>
      <c r="H4958" s="204">
        <v>210987.25</v>
      </c>
      <c r="I4958" s="204">
        <v>248157.44099999999</v>
      </c>
      <c r="J4958" s="204">
        <v>270308.98300000001</v>
      </c>
      <c r="K4958" s="204">
        <v>293747.01500000001</v>
      </c>
      <c r="L4958" s="204">
        <v>321172.06300000002</v>
      </c>
    </row>
    <row r="4959" spans="1:12" x14ac:dyDescent="0.25">
      <c r="A4959" s="50" t="s">
        <v>2256</v>
      </c>
      <c r="B4959" s="50" t="s">
        <v>8129</v>
      </c>
      <c r="C4959" s="204">
        <v>136494.364</v>
      </c>
      <c r="D4959" s="204">
        <v>148445.00099999999</v>
      </c>
      <c r="E4959" s="204">
        <v>185632.76</v>
      </c>
      <c r="F4959" s="204">
        <v>286953.00799999997</v>
      </c>
      <c r="G4959" s="204">
        <v>292820.64399999997</v>
      </c>
      <c r="H4959" s="204">
        <v>223902.19099999999</v>
      </c>
      <c r="I4959" s="204">
        <v>301190.38799999998</v>
      </c>
      <c r="J4959" s="204">
        <v>365609.022</v>
      </c>
      <c r="K4959" s="204">
        <v>429430.54499999998</v>
      </c>
      <c r="L4959" s="204">
        <v>429559.72600000002</v>
      </c>
    </row>
    <row r="4960" spans="1:12" x14ac:dyDescent="0.25">
      <c r="A4960" s="50" t="s">
        <v>2109</v>
      </c>
      <c r="B4960" s="50" t="s">
        <v>8130</v>
      </c>
      <c r="C4960" s="204">
        <v>87556.254000000001</v>
      </c>
      <c r="D4960" s="204">
        <v>107132.749</v>
      </c>
      <c r="E4960" s="204">
        <v>127098.515</v>
      </c>
      <c r="F4960" s="204">
        <v>128826.651</v>
      </c>
      <c r="G4960" s="204">
        <v>152319.734</v>
      </c>
      <c r="H4960" s="204">
        <v>144039.992</v>
      </c>
      <c r="I4960" s="204">
        <v>214875.33</v>
      </c>
      <c r="J4960" s="204">
        <v>239155.133</v>
      </c>
      <c r="K4960" s="204">
        <v>249860.70300000001</v>
      </c>
      <c r="L4960" s="204">
        <v>385785.30200000003</v>
      </c>
    </row>
    <row r="4961" spans="1:12" x14ac:dyDescent="0.25">
      <c r="A4961" s="50" t="s">
        <v>603</v>
      </c>
      <c r="B4961" s="50" t="s">
        <v>8131</v>
      </c>
      <c r="C4961" s="204">
        <v>2831004.2710000002</v>
      </c>
      <c r="D4961" s="204">
        <v>3026885.2310000001</v>
      </c>
      <c r="E4961" s="204">
        <v>3413000.8870000001</v>
      </c>
      <c r="F4961" s="204">
        <v>3682524.3169999998</v>
      </c>
      <c r="G4961" s="204">
        <v>3758433.14</v>
      </c>
      <c r="H4961" s="204">
        <v>3302143.4169999999</v>
      </c>
      <c r="I4961" s="204">
        <v>3825603.7650000001</v>
      </c>
      <c r="J4961" s="204">
        <v>4120834.5520000001</v>
      </c>
      <c r="K4961" s="204">
        <v>3970855.4720000001</v>
      </c>
      <c r="L4961" s="204">
        <v>4155050.3309999998</v>
      </c>
    </row>
    <row r="4962" spans="1:12" x14ac:dyDescent="0.25">
      <c r="A4962" s="50" t="s">
        <v>1666</v>
      </c>
      <c r="B4962" s="50" t="s">
        <v>8132</v>
      </c>
      <c r="C4962" s="204">
        <v>608593.147</v>
      </c>
      <c r="D4962" s="204">
        <v>606386.56900000002</v>
      </c>
      <c r="E4962" s="204">
        <v>618155.13300000003</v>
      </c>
      <c r="F4962" s="204">
        <v>770505.40300000005</v>
      </c>
      <c r="G4962" s="204">
        <v>848627.51300000004</v>
      </c>
      <c r="H4962" s="204">
        <v>590004.56200000003</v>
      </c>
      <c r="I4962" s="204">
        <v>672949.01399999997</v>
      </c>
      <c r="J4962" s="204">
        <v>751899.94099999999</v>
      </c>
      <c r="K4962" s="204">
        <v>688754.69700000004</v>
      </c>
      <c r="L4962" s="204">
        <v>754014.87399999995</v>
      </c>
    </row>
    <row r="4963" spans="1:12" x14ac:dyDescent="0.25">
      <c r="A4963" s="50" t="s">
        <v>789</v>
      </c>
      <c r="B4963" s="50" t="s">
        <v>8133</v>
      </c>
      <c r="C4963" s="204">
        <v>1333906.1810000001</v>
      </c>
      <c r="D4963" s="204">
        <v>1398240.0290000001</v>
      </c>
      <c r="E4963" s="204">
        <v>1516549.493</v>
      </c>
      <c r="F4963" s="204">
        <v>1736893.2320000001</v>
      </c>
      <c r="G4963" s="204">
        <v>1950700.801</v>
      </c>
      <c r="H4963" s="204">
        <v>1954904.1769999999</v>
      </c>
      <c r="I4963" s="204">
        <v>2510766.8259999999</v>
      </c>
      <c r="J4963" s="204">
        <v>3145752.3289999999</v>
      </c>
      <c r="K4963" s="204">
        <v>3987088.7779999999</v>
      </c>
      <c r="L4963" s="204">
        <v>4132153.2969999998</v>
      </c>
    </row>
    <row r="4964" spans="1:12" x14ac:dyDescent="0.25">
      <c r="A4964" s="50" t="s">
        <v>1163</v>
      </c>
      <c r="B4964" s="50" t="s">
        <v>8134</v>
      </c>
      <c r="C4964" s="204">
        <v>614327.03599999996</v>
      </c>
      <c r="D4964" s="204">
        <v>751925.89199999999</v>
      </c>
      <c r="E4964" s="204">
        <v>864121.17299999995</v>
      </c>
      <c r="F4964" s="204">
        <v>1096085.682</v>
      </c>
      <c r="G4964" s="204">
        <v>1131927.0630000001</v>
      </c>
      <c r="H4964" s="204">
        <v>828204.70700000005</v>
      </c>
      <c r="I4964" s="204">
        <v>948631.49</v>
      </c>
      <c r="J4964" s="204">
        <v>1099639.7080000001</v>
      </c>
      <c r="K4964" s="204">
        <v>1147627.524</v>
      </c>
      <c r="L4964" s="204">
        <v>1439006.25</v>
      </c>
    </row>
    <row r="4965" spans="1:12" x14ac:dyDescent="0.25">
      <c r="A4965" s="50" t="s">
        <v>997</v>
      </c>
      <c r="B4965" s="50" t="s">
        <v>8137</v>
      </c>
      <c r="C4965" s="204">
        <v>731045.05299999996</v>
      </c>
      <c r="D4965" s="204">
        <v>796657.60800000001</v>
      </c>
      <c r="E4965" s="204">
        <v>927038.46</v>
      </c>
      <c r="F4965" s="204">
        <v>1165764.9480000001</v>
      </c>
      <c r="G4965" s="204">
        <v>1131166.1680000001</v>
      </c>
      <c r="H4965" s="204">
        <v>958833.804</v>
      </c>
      <c r="I4965" s="204">
        <v>1084816.6089999999</v>
      </c>
      <c r="J4965" s="204">
        <v>1244715.3370000001</v>
      </c>
      <c r="K4965" s="204">
        <v>1327396.6170000001</v>
      </c>
      <c r="L4965" s="204">
        <v>1526816.5719999999</v>
      </c>
    </row>
    <row r="4966" spans="1:12" x14ac:dyDescent="0.25">
      <c r="A4966" s="50" t="s">
        <v>2724</v>
      </c>
      <c r="B4966" s="50" t="s">
        <v>8138</v>
      </c>
      <c r="C4966" s="204">
        <v>2583003.63</v>
      </c>
      <c r="D4966" s="204">
        <v>2934789.2239999999</v>
      </c>
      <c r="E4966" s="204">
        <v>3304516.3149999999</v>
      </c>
      <c r="F4966" s="204">
        <v>3850549.0660000001</v>
      </c>
      <c r="G4966" s="204">
        <v>4601601.42</v>
      </c>
      <c r="H4966" s="204">
        <v>2412040.1510000001</v>
      </c>
      <c r="I4966" s="204">
        <v>2548807.2609999999</v>
      </c>
      <c r="J4966" s="204">
        <v>3245746.5580000002</v>
      </c>
      <c r="K4966" s="204">
        <v>3073893.1880000001</v>
      </c>
      <c r="L4966" s="204">
        <v>3105426.01</v>
      </c>
    </row>
    <row r="4967" spans="1:12" x14ac:dyDescent="0.25">
      <c r="A4967" s="50" t="s">
        <v>521</v>
      </c>
      <c r="B4967" s="50" t="s">
        <v>8140</v>
      </c>
      <c r="C4967" s="204">
        <v>2099990.66</v>
      </c>
      <c r="D4967" s="204">
        <v>2386352.4380000001</v>
      </c>
      <c r="E4967" s="204">
        <v>2802731.9569999999</v>
      </c>
      <c r="F4967" s="204">
        <v>3578707.679</v>
      </c>
      <c r="G4967" s="204">
        <v>4081960.89</v>
      </c>
      <c r="H4967" s="204">
        <v>2648608.63</v>
      </c>
      <c r="I4967" s="204">
        <v>3109247.5789999999</v>
      </c>
      <c r="J4967" s="204">
        <v>4078642.179</v>
      </c>
      <c r="K4967" s="204">
        <v>4172157.5619999999</v>
      </c>
      <c r="L4967" s="204">
        <v>4145468.85</v>
      </c>
    </row>
    <row r="4968" spans="1:12" x14ac:dyDescent="0.25">
      <c r="A4968" s="50" t="s">
        <v>269</v>
      </c>
      <c r="B4968" s="50" t="s">
        <v>8141</v>
      </c>
      <c r="C4968" s="204">
        <v>272294.66499999998</v>
      </c>
      <c r="D4968" s="204">
        <v>327538.674</v>
      </c>
      <c r="E4968" s="204">
        <v>297720.973</v>
      </c>
      <c r="F4968" s="204">
        <v>368875.00099999999</v>
      </c>
      <c r="G4968" s="204">
        <v>620718.53200000001</v>
      </c>
      <c r="H4968" s="204">
        <v>514120.81199999998</v>
      </c>
      <c r="I4968" s="204">
        <v>674036.05500000005</v>
      </c>
      <c r="J4968" s="204">
        <v>738259.10100000002</v>
      </c>
      <c r="K4968" s="204">
        <v>781551.80200000003</v>
      </c>
      <c r="L4968" s="204">
        <v>826552.59499999997</v>
      </c>
    </row>
    <row r="4969" spans="1:12" x14ac:dyDescent="0.25">
      <c r="A4969" s="50" t="s">
        <v>1221</v>
      </c>
      <c r="B4969" s="50" t="s">
        <v>8142</v>
      </c>
      <c r="C4969" s="204">
        <v>2385151.6639999999</v>
      </c>
      <c r="D4969" s="204">
        <v>2954939.4249999998</v>
      </c>
      <c r="E4969" s="204">
        <v>3554368.5819999999</v>
      </c>
      <c r="F4969" s="204">
        <v>4644699.0829999996</v>
      </c>
      <c r="G4969" s="204">
        <v>5478291.1699999999</v>
      </c>
      <c r="H4969" s="204">
        <v>3023176.8849999998</v>
      </c>
      <c r="I4969" s="204">
        <v>3093442.5759999999</v>
      </c>
      <c r="J4969" s="204">
        <v>3953927.932</v>
      </c>
      <c r="K4969" s="204">
        <v>4151672.5529999998</v>
      </c>
      <c r="L4969" s="204">
        <v>4184453.8390000002</v>
      </c>
    </row>
    <row r="4970" spans="1:12" x14ac:dyDescent="0.25">
      <c r="A4970" s="50" t="s">
        <v>720</v>
      </c>
      <c r="B4970" s="50" t="s">
        <v>8143</v>
      </c>
      <c r="C4970" s="204">
        <v>1819199.21</v>
      </c>
      <c r="D4970" s="204">
        <v>2067603.2779999999</v>
      </c>
      <c r="E4970" s="204">
        <v>2248748.1940000001</v>
      </c>
      <c r="F4970" s="204">
        <v>2814278.111</v>
      </c>
      <c r="G4970" s="204">
        <v>2792625.7050000001</v>
      </c>
      <c r="H4970" s="204">
        <v>2043668.8430000001</v>
      </c>
      <c r="I4970" s="204">
        <v>2360377.3420000002</v>
      </c>
      <c r="J4970" s="204">
        <v>2841758.1639999999</v>
      </c>
      <c r="K4970" s="204">
        <v>2807224.8939999999</v>
      </c>
      <c r="L4970" s="204">
        <v>2941821.0759999999</v>
      </c>
    </row>
    <row r="4971" spans="1:12" x14ac:dyDescent="0.25">
      <c r="A4971" s="50" t="s">
        <v>67</v>
      </c>
      <c r="B4971" s="50" t="s">
        <v>8144</v>
      </c>
      <c r="C4971" s="204">
        <v>16729605.377</v>
      </c>
      <c r="D4971" s="204">
        <v>19632305.078000002</v>
      </c>
      <c r="E4971" s="204">
        <v>23547477.445999999</v>
      </c>
      <c r="F4971" s="204">
        <v>28484485.355</v>
      </c>
      <c r="G4971" s="204">
        <v>33105343.956999999</v>
      </c>
      <c r="H4971" s="204">
        <v>24694140.807</v>
      </c>
      <c r="I4971" s="204">
        <v>27843595.653000001</v>
      </c>
      <c r="J4971" s="204">
        <v>34056421.359999999</v>
      </c>
      <c r="K4971" s="204">
        <v>34805767.761</v>
      </c>
      <c r="L4971" s="204">
        <v>36733727.902000003</v>
      </c>
    </row>
    <row r="4972" spans="1:12" x14ac:dyDescent="0.25">
      <c r="A4972" s="50" t="s">
        <v>3850</v>
      </c>
      <c r="B4972" s="50" t="s">
        <v>8151</v>
      </c>
      <c r="C4972" s="204">
        <v>1265013.159</v>
      </c>
      <c r="D4972" s="204">
        <v>1923568.8330000001</v>
      </c>
      <c r="E4972" s="204">
        <v>3400255.236</v>
      </c>
      <c r="F4972" s="204">
        <v>3464194.892</v>
      </c>
      <c r="G4972" s="204">
        <v>3202978.0669999998</v>
      </c>
      <c r="H4972" s="204">
        <v>2943113.9360000002</v>
      </c>
      <c r="I4972" s="204">
        <v>4678813.8140000002</v>
      </c>
      <c r="J4972" s="204">
        <v>4738944.8619999997</v>
      </c>
      <c r="K4972" s="204">
        <v>3598284.7390000001</v>
      </c>
      <c r="L4972" s="204">
        <v>3012328.5970000001</v>
      </c>
    </row>
    <row r="4973" spans="1:12" x14ac:dyDescent="0.25">
      <c r="A4973" s="50" t="s">
        <v>935</v>
      </c>
      <c r="B4973" s="50" t="s">
        <v>8152</v>
      </c>
      <c r="C4973" s="204">
        <v>298990.99599999998</v>
      </c>
      <c r="D4973" s="204">
        <v>372509.20799999998</v>
      </c>
      <c r="E4973" s="204">
        <v>712790.04299999995</v>
      </c>
      <c r="F4973" s="204">
        <v>915844.02399999998</v>
      </c>
      <c r="G4973" s="204">
        <v>787359.30599999998</v>
      </c>
      <c r="H4973" s="204">
        <v>385058.70299999998</v>
      </c>
      <c r="I4973" s="204">
        <v>630388.076</v>
      </c>
      <c r="J4973" s="204">
        <v>648174.86399999994</v>
      </c>
      <c r="K4973" s="204">
        <v>645697.14099999995</v>
      </c>
      <c r="L4973" s="204">
        <v>683683.48600000003</v>
      </c>
    </row>
    <row r="4974" spans="1:12" x14ac:dyDescent="0.25">
      <c r="A4974" s="50" t="s">
        <v>20</v>
      </c>
      <c r="B4974" s="50" t="s">
        <v>8155</v>
      </c>
      <c r="C4974" s="204">
        <v>5654524.5860000001</v>
      </c>
      <c r="D4974" s="204">
        <v>7822994.9479999999</v>
      </c>
      <c r="E4974" s="204">
        <v>15725659.823999999</v>
      </c>
      <c r="F4974" s="204">
        <v>18266842.438999999</v>
      </c>
      <c r="G4974" s="204">
        <v>18385371.364</v>
      </c>
      <c r="H4974" s="204">
        <v>12863400.207</v>
      </c>
      <c r="I4974" s="204">
        <v>21120451.066</v>
      </c>
      <c r="J4974" s="204">
        <v>26047127.934</v>
      </c>
      <c r="K4974" s="204">
        <v>24296419.213</v>
      </c>
      <c r="L4974" s="204">
        <v>22055781.059</v>
      </c>
    </row>
    <row r="4975" spans="1:12" x14ac:dyDescent="0.25">
      <c r="A4975" s="50" t="s">
        <v>745</v>
      </c>
      <c r="B4975" s="50" t="s">
        <v>8161</v>
      </c>
      <c r="C4975" s="204">
        <v>329527.42300000001</v>
      </c>
      <c r="D4975" s="204">
        <v>348379.49599999998</v>
      </c>
      <c r="E4975" s="204">
        <v>543253.6</v>
      </c>
      <c r="F4975" s="204">
        <v>753920.85600000003</v>
      </c>
      <c r="G4975" s="204">
        <v>728386.15300000005</v>
      </c>
      <c r="H4975" s="204">
        <v>426624.33399999997</v>
      </c>
      <c r="I4975" s="204">
        <v>657601.32299999997</v>
      </c>
      <c r="J4975" s="204">
        <v>923300.41</v>
      </c>
      <c r="K4975" s="204">
        <v>892983.85900000005</v>
      </c>
      <c r="L4975" s="204">
        <v>1009331.223</v>
      </c>
    </row>
    <row r="4976" spans="1:12" x14ac:dyDescent="0.25">
      <c r="A4976" s="50" t="s">
        <v>1618</v>
      </c>
      <c r="B4976" s="50" t="s">
        <v>8163</v>
      </c>
      <c r="C4976" s="204">
        <v>1265094.9979999999</v>
      </c>
      <c r="D4976" s="204">
        <v>1493471.101</v>
      </c>
      <c r="E4976" s="204">
        <v>2677601.148</v>
      </c>
      <c r="F4976" s="204">
        <v>2892950.7820000001</v>
      </c>
      <c r="G4976" s="204">
        <v>2970443.281</v>
      </c>
      <c r="H4976" s="204">
        <v>1814584.1229999999</v>
      </c>
      <c r="I4976" s="204">
        <v>2859961.8259999999</v>
      </c>
      <c r="J4976" s="204">
        <v>3380140.6209999998</v>
      </c>
      <c r="K4976" s="204">
        <v>2955478.4079999998</v>
      </c>
      <c r="L4976" s="204">
        <v>3125632.642</v>
      </c>
    </row>
    <row r="4977" spans="1:12" x14ac:dyDescent="0.25">
      <c r="A4977" s="50" t="s">
        <v>4084</v>
      </c>
      <c r="B4977" s="50" t="s">
        <v>8165</v>
      </c>
      <c r="C4977" s="204">
        <v>82056.008000000002</v>
      </c>
      <c r="D4977" s="204">
        <v>87833.472999999998</v>
      </c>
      <c r="E4977" s="204">
        <v>116223.106</v>
      </c>
      <c r="F4977" s="204">
        <v>153093.77100000001</v>
      </c>
      <c r="G4977" s="204">
        <v>160542.63200000001</v>
      </c>
      <c r="H4977" s="204">
        <v>105530.783</v>
      </c>
      <c r="I4977" s="204">
        <v>144394.09099999999</v>
      </c>
      <c r="J4977" s="204">
        <v>142132.58499999999</v>
      </c>
      <c r="K4977" s="204">
        <v>109932.788</v>
      </c>
      <c r="L4977" s="204">
        <v>119854.008</v>
      </c>
    </row>
    <row r="4978" spans="1:12" x14ac:dyDescent="0.25">
      <c r="A4978" s="50" t="s">
        <v>2111</v>
      </c>
      <c r="B4978" s="50" t="s">
        <v>8166</v>
      </c>
      <c r="C4978" s="204">
        <v>262825.83199999999</v>
      </c>
      <c r="D4978" s="204">
        <v>299397.01199999999</v>
      </c>
      <c r="E4978" s="204">
        <v>417049.11800000002</v>
      </c>
      <c r="F4978" s="204">
        <v>488599.90700000001</v>
      </c>
      <c r="G4978" s="204">
        <v>517490.29800000001</v>
      </c>
      <c r="H4978" s="204">
        <v>356391.48800000001</v>
      </c>
      <c r="I4978" s="204">
        <v>539957.93000000005</v>
      </c>
      <c r="J4978" s="204">
        <v>637553.43299999996</v>
      </c>
      <c r="K4978" s="204">
        <v>559660.522</v>
      </c>
      <c r="L4978" s="204">
        <v>519515.59100000001</v>
      </c>
    </row>
    <row r="4979" spans="1:12" x14ac:dyDescent="0.25">
      <c r="A4979" s="50" t="s">
        <v>3442</v>
      </c>
      <c r="B4979" s="50" t="s">
        <v>8169</v>
      </c>
      <c r="C4979" s="204">
        <v>1125780.382</v>
      </c>
      <c r="D4979" s="204">
        <v>1256231.3149999999</v>
      </c>
      <c r="E4979" s="204">
        <v>2029981.5149999999</v>
      </c>
      <c r="F4979" s="204">
        <v>2207058.696</v>
      </c>
      <c r="G4979" s="204">
        <v>1983610.8970000001</v>
      </c>
      <c r="H4979" s="204">
        <v>1054347.6129999999</v>
      </c>
      <c r="I4979" s="204">
        <v>1840514.652</v>
      </c>
      <c r="J4979" s="204">
        <v>1998978.58</v>
      </c>
      <c r="K4979" s="204">
        <v>1655476.2009999999</v>
      </c>
      <c r="L4979" s="204">
        <v>1655293.9080000001</v>
      </c>
    </row>
    <row r="4980" spans="1:12" x14ac:dyDescent="0.25">
      <c r="A4980" s="50" t="s">
        <v>730</v>
      </c>
      <c r="B4980" s="50" t="s">
        <v>8182</v>
      </c>
      <c r="C4980" s="204">
        <v>809236.51199999999</v>
      </c>
      <c r="D4980" s="204">
        <v>1015624.0379999999</v>
      </c>
      <c r="E4980" s="204">
        <v>1447111.696</v>
      </c>
      <c r="F4980" s="204">
        <v>1582115.656</v>
      </c>
      <c r="G4980" s="204">
        <v>1543463.0009999999</v>
      </c>
      <c r="H4980" s="204">
        <v>925704.58</v>
      </c>
      <c r="I4980" s="204">
        <v>1647915.4140000001</v>
      </c>
      <c r="J4980" s="204">
        <v>2040835.237</v>
      </c>
      <c r="K4980" s="204">
        <v>1863778.649</v>
      </c>
      <c r="L4980" s="204">
        <v>1917229.1980000001</v>
      </c>
    </row>
    <row r="4981" spans="1:12" x14ac:dyDescent="0.25">
      <c r="A4981" s="50" t="s">
        <v>10226</v>
      </c>
      <c r="B4981" s="50" t="s">
        <v>10227</v>
      </c>
      <c r="C4981" s="204">
        <v>99395.278000000006</v>
      </c>
      <c r="D4981" s="204">
        <v>103561.333</v>
      </c>
      <c r="E4981" s="204">
        <v>96741.156000000003</v>
      </c>
      <c r="F4981" s="204">
        <v>99751.824999999997</v>
      </c>
      <c r="G4981" s="204">
        <v>122411.035</v>
      </c>
      <c r="H4981" s="204">
        <v>88258.687999999995</v>
      </c>
      <c r="I4981" s="204">
        <v>102427.47</v>
      </c>
      <c r="J4981" s="204">
        <v>131489.41699999999</v>
      </c>
      <c r="K4981" s="204">
        <v>115506.909</v>
      </c>
      <c r="L4981" s="204">
        <v>91571.794999999998</v>
      </c>
    </row>
    <row r="4982" spans="1:12" x14ac:dyDescent="0.25">
      <c r="A4982" s="50" t="s">
        <v>9735</v>
      </c>
      <c r="B4982" s="50" t="s">
        <v>9736</v>
      </c>
      <c r="C4982" s="204">
        <v>386325.99900000001</v>
      </c>
      <c r="D4982" s="204">
        <v>485028.32299999997</v>
      </c>
      <c r="E4982" s="204">
        <v>624323.53099999996</v>
      </c>
      <c r="F4982" s="204">
        <v>1053625.7409999999</v>
      </c>
      <c r="G4982" s="204">
        <v>724193.39199999999</v>
      </c>
      <c r="H4982" s="204">
        <v>430720.68</v>
      </c>
      <c r="I4982" s="204">
        <v>735298.22</v>
      </c>
      <c r="J4982" s="204">
        <v>748271.56</v>
      </c>
      <c r="K4982" s="204">
        <v>705292.42099999997</v>
      </c>
      <c r="L4982" s="204">
        <v>615734.62199999997</v>
      </c>
    </row>
    <row r="4983" spans="1:12" x14ac:dyDescent="0.25">
      <c r="A4983" s="50" t="s">
        <v>3102</v>
      </c>
      <c r="B4983" s="50" t="s">
        <v>8210</v>
      </c>
      <c r="C4983" s="204">
        <v>47380.495000000003</v>
      </c>
      <c r="D4983" s="204">
        <v>51055.45</v>
      </c>
      <c r="E4983" s="204">
        <v>68130.486999999994</v>
      </c>
      <c r="F4983" s="204">
        <v>108122.51300000001</v>
      </c>
      <c r="G4983" s="204">
        <v>137358.587</v>
      </c>
      <c r="H4983" s="204">
        <v>104610.54399999999</v>
      </c>
      <c r="I4983" s="204">
        <v>82915.881999999998</v>
      </c>
      <c r="J4983" s="204">
        <v>143119.31099999999</v>
      </c>
      <c r="K4983" s="204">
        <v>124647.485</v>
      </c>
      <c r="L4983" s="204">
        <v>132375.40900000001</v>
      </c>
    </row>
    <row r="4984" spans="1:12" x14ac:dyDescent="0.25">
      <c r="A4984" s="50" t="s">
        <v>13</v>
      </c>
      <c r="B4984" s="50" t="s">
        <v>8213</v>
      </c>
      <c r="C4984" s="204">
        <v>15486942.626</v>
      </c>
      <c r="D4984" s="204">
        <v>18334405.219999999</v>
      </c>
      <c r="E4984" s="204">
        <v>23449916.809999999</v>
      </c>
      <c r="F4984" s="204">
        <v>24965912.627999999</v>
      </c>
      <c r="G4984" s="204">
        <v>25134591.622000001</v>
      </c>
      <c r="H4984" s="204">
        <v>18123679.289999999</v>
      </c>
      <c r="I4984" s="204">
        <v>22978338.862</v>
      </c>
      <c r="J4984" s="204">
        <v>23504125.416000001</v>
      </c>
      <c r="K4984" s="204">
        <v>20023145.055</v>
      </c>
      <c r="L4984" s="204">
        <v>19987452.204999998</v>
      </c>
    </row>
    <row r="4985" spans="1:12" x14ac:dyDescent="0.25">
      <c r="A4985" s="50" t="s">
        <v>96</v>
      </c>
      <c r="B4985" s="50" t="s">
        <v>8214</v>
      </c>
      <c r="C4985" s="204">
        <v>13938374.877</v>
      </c>
      <c r="D4985" s="204">
        <v>15718547.699999999</v>
      </c>
      <c r="E4985" s="204">
        <v>21805210.831</v>
      </c>
      <c r="F4985" s="204">
        <v>23675739.596999999</v>
      </c>
      <c r="G4985" s="204">
        <v>25731839.986000001</v>
      </c>
      <c r="H4985" s="204">
        <v>12383527.300000001</v>
      </c>
      <c r="I4985" s="204">
        <v>19818536.708000001</v>
      </c>
      <c r="J4985" s="204">
        <v>23319845.298</v>
      </c>
      <c r="K4985" s="204">
        <v>19964113.338</v>
      </c>
      <c r="L4985" s="204">
        <v>19457595.140999999</v>
      </c>
    </row>
    <row r="4986" spans="1:12" x14ac:dyDescent="0.25">
      <c r="A4986" s="50" t="s">
        <v>101</v>
      </c>
      <c r="B4986" s="50" t="s">
        <v>8215</v>
      </c>
      <c r="C4986" s="204">
        <v>4906336.7050000001</v>
      </c>
      <c r="D4986" s="204">
        <v>6263957.9179999996</v>
      </c>
      <c r="E4986" s="204">
        <v>9934198.4940000009</v>
      </c>
      <c r="F4986" s="204">
        <v>11630547.989</v>
      </c>
      <c r="G4986" s="204">
        <v>11620771.452</v>
      </c>
      <c r="H4986" s="204">
        <v>7068396.8279999997</v>
      </c>
      <c r="I4986" s="204">
        <v>10924448.456</v>
      </c>
      <c r="J4986" s="204">
        <v>13529357.960000001</v>
      </c>
      <c r="K4986" s="204">
        <v>12428324.333000001</v>
      </c>
      <c r="L4986" s="204">
        <v>11961827.278999999</v>
      </c>
    </row>
    <row r="4987" spans="1:12" x14ac:dyDescent="0.25">
      <c r="A4987" s="50" t="s">
        <v>1169</v>
      </c>
      <c r="B4987" s="50" t="s">
        <v>8218</v>
      </c>
      <c r="C4987" s="204">
        <v>968027.08100000001</v>
      </c>
      <c r="D4987" s="204">
        <v>1161064.031</v>
      </c>
      <c r="E4987" s="204">
        <v>1767616.1569999999</v>
      </c>
      <c r="F4987" s="204">
        <v>2474365.1639999999</v>
      </c>
      <c r="G4987" s="204">
        <v>2227678.7510000002</v>
      </c>
      <c r="H4987" s="204">
        <v>1577630.419</v>
      </c>
      <c r="I4987" s="204">
        <v>1614778.6129999999</v>
      </c>
      <c r="J4987" s="204">
        <v>3141780.81</v>
      </c>
      <c r="K4987" s="204">
        <v>3182237.42</v>
      </c>
      <c r="L4987" s="204">
        <v>2207657.449</v>
      </c>
    </row>
    <row r="4988" spans="1:12" x14ac:dyDescent="0.25">
      <c r="A4988" s="50" t="s">
        <v>2844</v>
      </c>
      <c r="B4988" s="50" t="s">
        <v>8219</v>
      </c>
      <c r="C4988" s="204">
        <v>1670564.6529999999</v>
      </c>
      <c r="D4988" s="204">
        <v>1913011.513</v>
      </c>
      <c r="E4988" s="204">
        <v>2593531.872</v>
      </c>
      <c r="F4988" s="204">
        <v>3091982.156</v>
      </c>
      <c r="G4988" s="204">
        <v>3348206.81</v>
      </c>
      <c r="H4988" s="204">
        <v>3040339.7850000001</v>
      </c>
      <c r="I4988" s="204">
        <v>3115635.1830000002</v>
      </c>
      <c r="J4988" s="204">
        <v>3763270.7769999998</v>
      </c>
      <c r="K4988" s="204">
        <v>3895073.591</v>
      </c>
      <c r="L4988" s="204">
        <v>3434378.9240000001</v>
      </c>
    </row>
    <row r="4989" spans="1:12" x14ac:dyDescent="0.25">
      <c r="A4989" s="50" t="s">
        <v>1208</v>
      </c>
      <c r="B4989" s="50" t="s">
        <v>8220</v>
      </c>
      <c r="C4989" s="204">
        <v>6671473.7050000001</v>
      </c>
      <c r="D4989" s="204">
        <v>6828608.9579999996</v>
      </c>
      <c r="E4989" s="204">
        <v>9405914.5950000007</v>
      </c>
      <c r="F4989" s="204">
        <v>10681784.427999999</v>
      </c>
      <c r="G4989" s="204">
        <v>9639579.7440000009</v>
      </c>
      <c r="H4989" s="204">
        <v>6331347.8849999998</v>
      </c>
      <c r="I4989" s="204">
        <v>8836954.6530000009</v>
      </c>
      <c r="J4989" s="204">
        <v>11051148.333000001</v>
      </c>
      <c r="K4989" s="204">
        <v>9689186.4869999997</v>
      </c>
      <c r="L4989" s="204">
        <v>8876489.7609999999</v>
      </c>
    </row>
    <row r="4990" spans="1:12" x14ac:dyDescent="0.25">
      <c r="A4990" s="50" t="s">
        <v>1697</v>
      </c>
      <c r="B4990" s="50" t="s">
        <v>8225</v>
      </c>
      <c r="C4990" s="204">
        <v>3188475.6090000002</v>
      </c>
      <c r="D4990" s="204">
        <v>3744446.7289999998</v>
      </c>
      <c r="E4990" s="204">
        <v>4562255.66</v>
      </c>
      <c r="F4990" s="204">
        <v>5205775.2039999999</v>
      </c>
      <c r="G4990" s="204">
        <v>6051421.4299999997</v>
      </c>
      <c r="H4990" s="204">
        <v>3711955.3139999998</v>
      </c>
      <c r="I4990" s="204">
        <v>5092825.2819999997</v>
      </c>
      <c r="J4990" s="204">
        <v>5985002.665</v>
      </c>
      <c r="K4990" s="204">
        <v>4865014.8810000001</v>
      </c>
      <c r="L4990" s="204">
        <v>5604927.7520000003</v>
      </c>
    </row>
    <row r="4991" spans="1:12" x14ac:dyDescent="0.25">
      <c r="A4991" s="50" t="s">
        <v>1627</v>
      </c>
      <c r="B4991" s="50" t="s">
        <v>8226</v>
      </c>
      <c r="C4991" s="204">
        <v>553237.18099999998</v>
      </c>
      <c r="D4991" s="204">
        <v>637897.86699999997</v>
      </c>
      <c r="E4991" s="204">
        <v>769416.8</v>
      </c>
      <c r="F4991" s="204">
        <v>1076207.6669999999</v>
      </c>
      <c r="G4991" s="204">
        <v>1164846.996</v>
      </c>
      <c r="H4991" s="204">
        <v>684425.47199999995</v>
      </c>
      <c r="I4991" s="204">
        <v>835142.44499999995</v>
      </c>
      <c r="J4991" s="204">
        <v>935100.26599999995</v>
      </c>
      <c r="K4991" s="204">
        <v>745507.67</v>
      </c>
      <c r="L4991" s="204">
        <v>691576.99800000002</v>
      </c>
    </row>
    <row r="4992" spans="1:12" x14ac:dyDescent="0.25">
      <c r="A4992" s="50" t="s">
        <v>640</v>
      </c>
      <c r="B4992" s="50" t="s">
        <v>8228</v>
      </c>
      <c r="C4992" s="204">
        <v>3024298.4169999999</v>
      </c>
      <c r="D4992" s="204">
        <v>3562141.6320000002</v>
      </c>
      <c r="E4992" s="204">
        <v>4384391.3389999997</v>
      </c>
      <c r="F4992" s="204">
        <v>5096542.0070000002</v>
      </c>
      <c r="G4992" s="204">
        <v>4990154.68</v>
      </c>
      <c r="H4992" s="204">
        <v>3456685.9160000002</v>
      </c>
      <c r="I4992" s="204">
        <v>4371773.227</v>
      </c>
      <c r="J4992" s="204">
        <v>5259627.74</v>
      </c>
      <c r="K4992" s="204">
        <v>4732269.1370000001</v>
      </c>
      <c r="L4992" s="204">
        <v>4985422.0020000003</v>
      </c>
    </row>
    <row r="4993" spans="1:12" x14ac:dyDescent="0.25">
      <c r="A4993" s="50" t="s">
        <v>738</v>
      </c>
      <c r="B4993" s="50" t="s">
        <v>8230</v>
      </c>
      <c r="C4993" s="204">
        <v>2228929.335</v>
      </c>
      <c r="D4993" s="204">
        <v>2287337.0389999999</v>
      </c>
      <c r="E4993" s="204">
        <v>2437366.9500000002</v>
      </c>
      <c r="F4993" s="204">
        <v>2899317.8569999998</v>
      </c>
      <c r="G4993" s="204">
        <v>3089465.53</v>
      </c>
      <c r="H4993" s="204">
        <v>2642633.9389999998</v>
      </c>
      <c r="I4993" s="204">
        <v>2942395.128</v>
      </c>
      <c r="J4993" s="204">
        <v>3481007.2230000002</v>
      </c>
      <c r="K4993" s="204">
        <v>3328194.048</v>
      </c>
      <c r="L4993" s="204">
        <v>3476047.5720000002</v>
      </c>
    </row>
    <row r="4994" spans="1:12" x14ac:dyDescent="0.25">
      <c r="A4994" s="50" t="s">
        <v>2415</v>
      </c>
      <c r="B4994" s="50" t="s">
        <v>8233</v>
      </c>
      <c r="C4994" s="204">
        <v>325443.51699999999</v>
      </c>
      <c r="D4994" s="204">
        <v>389319.783</v>
      </c>
      <c r="E4994" s="204">
        <v>455256.78600000002</v>
      </c>
      <c r="F4994" s="204">
        <v>557130.44299999997</v>
      </c>
      <c r="G4994" s="204">
        <v>642157.95200000005</v>
      </c>
      <c r="H4994" s="204">
        <v>485907.69500000001</v>
      </c>
      <c r="I4994" s="204">
        <v>583710.42599999998</v>
      </c>
      <c r="J4994" s="204">
        <v>698008.652</v>
      </c>
      <c r="K4994" s="204">
        <v>707202.36300000001</v>
      </c>
      <c r="L4994" s="204">
        <v>759493.228</v>
      </c>
    </row>
    <row r="4995" spans="1:12" x14ac:dyDescent="0.25">
      <c r="A4995" s="50" t="s">
        <v>564</v>
      </c>
      <c r="B4995" s="50" t="s">
        <v>8234</v>
      </c>
      <c r="C4995" s="204">
        <v>1433608.635</v>
      </c>
      <c r="D4995" s="204">
        <v>1586052.2930000001</v>
      </c>
      <c r="E4995" s="204">
        <v>1962324.023</v>
      </c>
      <c r="F4995" s="204">
        <v>2686731.7590000001</v>
      </c>
      <c r="G4995" s="204">
        <v>3060368.2059999998</v>
      </c>
      <c r="H4995" s="204">
        <v>2453502.7230000002</v>
      </c>
      <c r="I4995" s="204">
        <v>2392469.6069999998</v>
      </c>
      <c r="J4995" s="204">
        <v>2721786.531</v>
      </c>
      <c r="K4995" s="204">
        <v>2836023.577</v>
      </c>
      <c r="L4995" s="204">
        <v>3317047.8730000001</v>
      </c>
    </row>
    <row r="4996" spans="1:12" x14ac:dyDescent="0.25">
      <c r="A4996" s="50" t="s">
        <v>507</v>
      </c>
      <c r="B4996" s="50" t="s">
        <v>8235</v>
      </c>
      <c r="C4996" s="204">
        <v>3457020.77</v>
      </c>
      <c r="D4996" s="204">
        <v>3809834.3319999999</v>
      </c>
      <c r="E4996" s="204">
        <v>4783305.5779999997</v>
      </c>
      <c r="F4996" s="204">
        <v>6380761.1409999998</v>
      </c>
      <c r="G4996" s="204">
        <v>7389239.6909999996</v>
      </c>
      <c r="H4996" s="204">
        <v>5517897.6699999999</v>
      </c>
      <c r="I4996" s="204">
        <v>5722354.335</v>
      </c>
      <c r="J4996" s="204">
        <v>6589597.1710000001</v>
      </c>
      <c r="K4996" s="204">
        <v>6670123.0250000004</v>
      </c>
      <c r="L4996" s="204">
        <v>7027132.9160000002</v>
      </c>
    </row>
    <row r="4997" spans="1:12" x14ac:dyDescent="0.25">
      <c r="A4997" s="50" t="s">
        <v>2927</v>
      </c>
      <c r="B4997" s="50" t="s">
        <v>8237</v>
      </c>
      <c r="C4997" s="204">
        <v>277839.55</v>
      </c>
      <c r="D4997" s="204">
        <v>293865.989</v>
      </c>
      <c r="E4997" s="204">
        <v>306398.31900000002</v>
      </c>
      <c r="F4997" s="204">
        <v>311204.83799999999</v>
      </c>
      <c r="G4997" s="204">
        <v>358901.86</v>
      </c>
      <c r="H4997" s="204">
        <v>321977.65399999998</v>
      </c>
      <c r="I4997" s="204">
        <v>375273.67700000003</v>
      </c>
      <c r="J4997" s="204">
        <v>403987.701</v>
      </c>
      <c r="K4997" s="204">
        <v>402469.217</v>
      </c>
      <c r="L4997" s="204">
        <v>428527.70500000002</v>
      </c>
    </row>
    <row r="4998" spans="1:12" x14ac:dyDescent="0.25">
      <c r="A4998" s="50" t="s">
        <v>2408</v>
      </c>
      <c r="B4998" s="50" t="s">
        <v>8239</v>
      </c>
      <c r="C4998" s="204">
        <v>186299.08600000001</v>
      </c>
      <c r="D4998" s="204">
        <v>211111.84299999999</v>
      </c>
      <c r="E4998" s="204">
        <v>264363.62300000002</v>
      </c>
      <c r="F4998" s="204">
        <v>321991.799</v>
      </c>
      <c r="G4998" s="204">
        <v>354813.24400000001</v>
      </c>
      <c r="H4998" s="204">
        <v>262091.77</v>
      </c>
      <c r="I4998" s="204">
        <v>293262.21899999998</v>
      </c>
      <c r="J4998" s="204">
        <v>350060.64</v>
      </c>
      <c r="K4998" s="204">
        <v>359786.03200000001</v>
      </c>
      <c r="L4998" s="204">
        <v>385879.674</v>
      </c>
    </row>
    <row r="4999" spans="1:12" x14ac:dyDescent="0.25">
      <c r="A4999" s="50" t="s">
        <v>10228</v>
      </c>
      <c r="B4999" s="50" t="s">
        <v>10229</v>
      </c>
      <c r="C4999" s="204">
        <v>1884971.4669999999</v>
      </c>
      <c r="D4999" s="204">
        <v>2211969.344</v>
      </c>
      <c r="E4999" s="204">
        <v>2471522.9789999998</v>
      </c>
      <c r="F4999" s="204">
        <v>2717869.7850000001</v>
      </c>
      <c r="G4999" s="204">
        <v>3086415.182</v>
      </c>
      <c r="H4999" s="204">
        <v>2828307.1370000001</v>
      </c>
      <c r="I4999" s="204">
        <v>3547669.38</v>
      </c>
      <c r="J4999" s="204">
        <v>4109268.8020000001</v>
      </c>
      <c r="K4999" s="204">
        <v>4172816.99</v>
      </c>
      <c r="L4999" s="204">
        <v>4669063.7719999999</v>
      </c>
    </row>
    <row r="5000" spans="1:12" x14ac:dyDescent="0.25">
      <c r="A5000" s="50" t="s">
        <v>1958</v>
      </c>
      <c r="B5000" s="50" t="s">
        <v>8245</v>
      </c>
      <c r="C5000" s="204">
        <v>375721.40700000001</v>
      </c>
      <c r="D5000" s="204">
        <v>426438.103</v>
      </c>
      <c r="E5000" s="204">
        <v>516820.21799999999</v>
      </c>
      <c r="F5000" s="204">
        <v>617128.69700000004</v>
      </c>
      <c r="G5000" s="204">
        <v>666569.88500000001</v>
      </c>
      <c r="H5000" s="204">
        <v>518477.80300000001</v>
      </c>
      <c r="I5000" s="204">
        <v>589387.26599999995</v>
      </c>
      <c r="J5000" s="204">
        <v>668396.13199999998</v>
      </c>
      <c r="K5000" s="204">
        <v>692341.10900000005</v>
      </c>
      <c r="L5000" s="204">
        <v>747650.61800000002</v>
      </c>
    </row>
    <row r="5001" spans="1:12" x14ac:dyDescent="0.25">
      <c r="A5001" s="50" t="s">
        <v>10230</v>
      </c>
      <c r="B5001" s="50" t="s">
        <v>8247</v>
      </c>
      <c r="C5001" s="204">
        <v>7979936.0990000004</v>
      </c>
      <c r="D5001" s="204">
        <v>8909097.9700000007</v>
      </c>
      <c r="E5001" s="204">
        <v>10704232.196</v>
      </c>
      <c r="F5001" s="204">
        <v>12879736.585999999</v>
      </c>
      <c r="G5001" s="204">
        <v>13659470.380000001</v>
      </c>
      <c r="H5001" s="204">
        <v>9923873.8239999991</v>
      </c>
      <c r="I5001" s="204">
        <v>12016632.608999999</v>
      </c>
      <c r="J5001" s="204">
        <v>14416164.640000001</v>
      </c>
      <c r="K5001" s="204">
        <v>13940142.854</v>
      </c>
      <c r="L5001" s="204">
        <v>15000794.649</v>
      </c>
    </row>
    <row r="5002" spans="1:12" x14ac:dyDescent="0.25">
      <c r="A5002" s="50" t="s">
        <v>1523</v>
      </c>
      <c r="B5002" s="50" t="s">
        <v>8250</v>
      </c>
      <c r="C5002" s="204">
        <v>97017.432000000001</v>
      </c>
      <c r="D5002" s="204">
        <v>110973.14200000001</v>
      </c>
      <c r="E5002" s="204">
        <v>179118.421</v>
      </c>
      <c r="F5002" s="204">
        <v>384151.68900000001</v>
      </c>
      <c r="G5002" s="204">
        <v>358671.53</v>
      </c>
      <c r="H5002" s="204">
        <v>301224.28700000001</v>
      </c>
      <c r="I5002" s="204">
        <v>410427.07699999999</v>
      </c>
      <c r="J5002" s="204">
        <v>431885.663</v>
      </c>
      <c r="K5002" s="204">
        <v>344806.02100000001</v>
      </c>
      <c r="L5002" s="204">
        <v>383983.88199999998</v>
      </c>
    </row>
    <row r="5003" spans="1:12" x14ac:dyDescent="0.25">
      <c r="A5003" s="50" t="s">
        <v>2549</v>
      </c>
      <c r="B5003" s="50" t="s">
        <v>8253</v>
      </c>
      <c r="C5003" s="204">
        <v>183057.26800000001</v>
      </c>
      <c r="D5003" s="204">
        <v>258128.715</v>
      </c>
      <c r="E5003" s="204">
        <v>279279.40100000001</v>
      </c>
      <c r="F5003" s="204">
        <v>449328.19799999997</v>
      </c>
      <c r="G5003" s="204">
        <v>464019.34899999999</v>
      </c>
      <c r="H5003" s="204">
        <v>275562.91899999999</v>
      </c>
      <c r="I5003" s="204">
        <v>334245.44400000002</v>
      </c>
      <c r="J5003" s="204">
        <v>377970.66</v>
      </c>
      <c r="K5003" s="204">
        <v>262897.68599999999</v>
      </c>
      <c r="L5003" s="204">
        <v>358837.43099999998</v>
      </c>
    </row>
    <row r="5004" spans="1:12" x14ac:dyDescent="0.25">
      <c r="A5004" s="50" t="s">
        <v>632</v>
      </c>
      <c r="B5004" s="50" t="s">
        <v>8255</v>
      </c>
      <c r="C5004" s="204">
        <v>164759.54300000001</v>
      </c>
      <c r="D5004" s="204">
        <v>163879.405</v>
      </c>
      <c r="E5004" s="204">
        <v>185109.53200000001</v>
      </c>
      <c r="F5004" s="204">
        <v>342677.636</v>
      </c>
      <c r="G5004" s="204">
        <v>402605.842</v>
      </c>
      <c r="H5004" s="204">
        <v>346671.95600000001</v>
      </c>
      <c r="I5004" s="204">
        <v>413332.179</v>
      </c>
      <c r="J5004" s="204">
        <v>487087.92499999999</v>
      </c>
      <c r="K5004" s="204">
        <v>415535.75400000002</v>
      </c>
      <c r="L5004" s="204">
        <v>450860.25400000002</v>
      </c>
    </row>
    <row r="5005" spans="1:12" x14ac:dyDescent="0.25">
      <c r="A5005" s="50" t="s">
        <v>3086</v>
      </c>
      <c r="B5005" s="50" t="s">
        <v>8256</v>
      </c>
      <c r="C5005" s="204">
        <v>2837808.5129999998</v>
      </c>
      <c r="D5005" s="204">
        <v>3616613.8059999999</v>
      </c>
      <c r="E5005" s="204">
        <v>8374551.966</v>
      </c>
      <c r="F5005" s="204">
        <v>9236077.4370000008</v>
      </c>
      <c r="G5005" s="204">
        <v>5663139.6950000003</v>
      </c>
      <c r="H5005" s="204">
        <v>4801089.8660000004</v>
      </c>
      <c r="I5005" s="204">
        <v>6545673.7690000003</v>
      </c>
      <c r="J5005" s="204">
        <v>7883222.5820000004</v>
      </c>
      <c r="K5005" s="204">
        <v>7244154.4139999999</v>
      </c>
      <c r="L5005" s="204">
        <v>6364026.585</v>
      </c>
    </row>
    <row r="5006" spans="1:12" x14ac:dyDescent="0.25">
      <c r="A5006" s="50" t="s">
        <v>886</v>
      </c>
      <c r="B5006" s="50" t="s">
        <v>8259</v>
      </c>
      <c r="C5006" s="204">
        <v>116851.761</v>
      </c>
      <c r="D5006" s="204">
        <v>155717.58100000001</v>
      </c>
      <c r="E5006" s="204">
        <v>356231.72399999999</v>
      </c>
      <c r="F5006" s="204">
        <v>369224.92099999997</v>
      </c>
      <c r="G5006" s="204">
        <v>238191.34400000001</v>
      </c>
      <c r="H5006" s="204">
        <v>155906.71</v>
      </c>
      <c r="I5006" s="204">
        <v>239442.408</v>
      </c>
      <c r="J5006" s="204">
        <v>261878.372</v>
      </c>
      <c r="K5006" s="204">
        <v>264543.84000000003</v>
      </c>
      <c r="L5006" s="204">
        <v>158368.149</v>
      </c>
    </row>
    <row r="5007" spans="1:12" x14ac:dyDescent="0.25">
      <c r="A5007" s="50" t="s">
        <v>1079</v>
      </c>
      <c r="B5007" s="50" t="s">
        <v>8261</v>
      </c>
      <c r="C5007" s="204">
        <v>310358.85200000001</v>
      </c>
      <c r="D5007" s="204">
        <v>360653.283</v>
      </c>
      <c r="E5007" s="204">
        <v>587152.11100000003</v>
      </c>
      <c r="F5007" s="204">
        <v>698031.95700000005</v>
      </c>
      <c r="G5007" s="204">
        <v>523077.30200000003</v>
      </c>
      <c r="H5007" s="204">
        <v>252793.55600000001</v>
      </c>
      <c r="I5007" s="204">
        <v>328140.36200000002</v>
      </c>
      <c r="J5007" s="204">
        <v>391151.71500000003</v>
      </c>
      <c r="K5007" s="204">
        <v>340004.87300000002</v>
      </c>
      <c r="L5007" s="204">
        <v>326307.446</v>
      </c>
    </row>
    <row r="5008" spans="1:12" x14ac:dyDescent="0.25">
      <c r="A5008" s="50" t="s">
        <v>10231</v>
      </c>
      <c r="B5008" s="50" t="s">
        <v>8263</v>
      </c>
      <c r="C5008" s="204">
        <v>659447.92799999996</v>
      </c>
      <c r="D5008" s="204">
        <v>745938.50399999996</v>
      </c>
      <c r="E5008" s="204">
        <v>1066211.8670000001</v>
      </c>
      <c r="F5008" s="204">
        <v>1390780.368</v>
      </c>
      <c r="G5008" s="204">
        <v>1281477.9909999999</v>
      </c>
      <c r="H5008" s="204">
        <v>967243.02599999995</v>
      </c>
      <c r="I5008" s="204">
        <v>1135154.5859999999</v>
      </c>
      <c r="J5008" s="204">
        <v>1245375.3929999999</v>
      </c>
      <c r="K5008" s="204">
        <v>1129789.629</v>
      </c>
      <c r="L5008" s="204">
        <v>1234050.075</v>
      </c>
    </row>
    <row r="5009" spans="1:12" x14ac:dyDescent="0.25">
      <c r="A5009" s="50" t="s">
        <v>3946</v>
      </c>
      <c r="B5009" s="50" t="s">
        <v>8266</v>
      </c>
      <c r="C5009" s="204">
        <v>46702.938000000002</v>
      </c>
      <c r="D5009" s="204">
        <v>70928.312000000005</v>
      </c>
      <c r="E5009" s="204">
        <v>116925.70299999999</v>
      </c>
      <c r="F5009" s="204">
        <v>187454.704</v>
      </c>
      <c r="G5009" s="204">
        <v>162848.29199999999</v>
      </c>
      <c r="H5009" s="204">
        <v>146688.728</v>
      </c>
      <c r="I5009" s="204">
        <v>158219.17300000001</v>
      </c>
      <c r="J5009" s="204">
        <v>248966.87</v>
      </c>
      <c r="K5009" s="204">
        <v>182404.86499999999</v>
      </c>
      <c r="L5009" s="204">
        <v>154267.39000000001</v>
      </c>
    </row>
    <row r="5010" spans="1:12" x14ac:dyDescent="0.25">
      <c r="A5010" s="50" t="s">
        <v>10232</v>
      </c>
      <c r="B5010" s="50" t="s">
        <v>10233</v>
      </c>
      <c r="C5010" s="204">
        <v>79671.668000000005</v>
      </c>
      <c r="D5010" s="204">
        <v>95739.171000000002</v>
      </c>
      <c r="E5010" s="204">
        <v>89498.442999999999</v>
      </c>
      <c r="F5010" s="204">
        <v>28272.68</v>
      </c>
      <c r="G5010" s="204">
        <v>37740.917999999998</v>
      </c>
      <c r="H5010" s="204">
        <v>7.6999999999999999E-2</v>
      </c>
      <c r="I5010" s="204">
        <v>3.6120000000000001</v>
      </c>
      <c r="J5010" s="204"/>
      <c r="K5010" s="204"/>
      <c r="L5010" s="204">
        <v>0.53900000000000003</v>
      </c>
    </row>
    <row r="5011" spans="1:12" x14ac:dyDescent="0.25">
      <c r="A5011" s="50" t="s">
        <v>2727</v>
      </c>
      <c r="B5011" s="50" t="s">
        <v>8271</v>
      </c>
      <c r="C5011" s="204">
        <v>184751.39600000001</v>
      </c>
      <c r="D5011" s="204">
        <v>199795.005</v>
      </c>
      <c r="E5011" s="204">
        <v>207517.579</v>
      </c>
      <c r="F5011" s="204">
        <v>334922.63</v>
      </c>
      <c r="G5011" s="204">
        <v>474588.96</v>
      </c>
      <c r="H5011" s="204">
        <v>303358.15999999997</v>
      </c>
      <c r="I5011" s="204">
        <v>454843.00900000002</v>
      </c>
      <c r="J5011" s="204">
        <v>458046.48200000002</v>
      </c>
      <c r="K5011" s="204">
        <v>404141.16</v>
      </c>
      <c r="L5011" s="204">
        <v>361221.73100000003</v>
      </c>
    </row>
    <row r="5012" spans="1:12" x14ac:dyDescent="0.25">
      <c r="A5012" s="50" t="s">
        <v>1500</v>
      </c>
      <c r="B5012" s="50" t="s">
        <v>8272</v>
      </c>
      <c r="C5012" s="204">
        <v>76490.418000000005</v>
      </c>
      <c r="D5012" s="204">
        <v>108065.664</v>
      </c>
      <c r="E5012" s="204">
        <v>175661.96</v>
      </c>
      <c r="F5012" s="204">
        <v>172678.323</v>
      </c>
      <c r="G5012" s="204">
        <v>181808.95800000001</v>
      </c>
      <c r="H5012" s="204">
        <v>88821.926999999996</v>
      </c>
      <c r="I5012" s="204">
        <v>163389.58799999999</v>
      </c>
      <c r="J5012" s="204">
        <v>296105.75</v>
      </c>
      <c r="K5012" s="204">
        <v>251407.503</v>
      </c>
      <c r="L5012" s="204">
        <v>211788.83199999999</v>
      </c>
    </row>
    <row r="5013" spans="1:12" x14ac:dyDescent="0.25">
      <c r="A5013" s="50" t="s">
        <v>2388</v>
      </c>
      <c r="B5013" s="50" t="s">
        <v>8287</v>
      </c>
      <c r="C5013" s="204">
        <v>187590.70199999999</v>
      </c>
      <c r="D5013" s="204">
        <v>234912.04300000001</v>
      </c>
      <c r="E5013" s="204">
        <v>287394.67300000001</v>
      </c>
      <c r="F5013" s="204">
        <v>387164.64899999998</v>
      </c>
      <c r="G5013" s="204">
        <v>423972.76</v>
      </c>
      <c r="H5013" s="204">
        <v>242512.08</v>
      </c>
      <c r="I5013" s="204">
        <v>414725.859</v>
      </c>
      <c r="J5013" s="204">
        <v>612395.22100000002</v>
      </c>
      <c r="K5013" s="204">
        <v>577833.54799999995</v>
      </c>
      <c r="L5013" s="204">
        <v>557884.86600000004</v>
      </c>
    </row>
    <row r="5014" spans="1:12" x14ac:dyDescent="0.25">
      <c r="A5014" s="50" t="s">
        <v>1246</v>
      </c>
      <c r="B5014" s="50" t="s">
        <v>8288</v>
      </c>
      <c r="C5014" s="204">
        <v>140649.32999999999</v>
      </c>
      <c r="D5014" s="204">
        <v>180137.33199999999</v>
      </c>
      <c r="E5014" s="204">
        <v>212937.06099999999</v>
      </c>
      <c r="F5014" s="204">
        <v>230708.212</v>
      </c>
      <c r="G5014" s="204">
        <v>251689.10399999999</v>
      </c>
      <c r="H5014" s="204">
        <v>212231.25</v>
      </c>
      <c r="I5014" s="204">
        <v>275638.82400000002</v>
      </c>
      <c r="J5014" s="204">
        <v>343250.94900000002</v>
      </c>
      <c r="K5014" s="204">
        <v>296927.57199999999</v>
      </c>
      <c r="L5014" s="204">
        <v>319404.22399999999</v>
      </c>
    </row>
    <row r="5015" spans="1:12" x14ac:dyDescent="0.25">
      <c r="A5015" s="50" t="s">
        <v>1568</v>
      </c>
      <c r="B5015" s="50" t="s">
        <v>8290</v>
      </c>
      <c r="C5015" s="204">
        <v>111996.637</v>
      </c>
      <c r="D5015" s="204">
        <v>137555.31200000001</v>
      </c>
      <c r="E5015" s="204">
        <v>147356.39499999999</v>
      </c>
      <c r="F5015" s="204">
        <v>160231.34599999999</v>
      </c>
      <c r="G5015" s="204">
        <v>202393.28700000001</v>
      </c>
      <c r="H5015" s="204">
        <v>174318.296</v>
      </c>
      <c r="I5015" s="204">
        <v>212495.51</v>
      </c>
      <c r="J5015" s="204">
        <v>239727.63399999999</v>
      </c>
      <c r="K5015" s="204">
        <v>240600.54199999999</v>
      </c>
      <c r="L5015" s="204">
        <v>255246.63399999999</v>
      </c>
    </row>
    <row r="5016" spans="1:12" x14ac:dyDescent="0.25">
      <c r="A5016" s="50" t="s">
        <v>2215</v>
      </c>
      <c r="B5016" s="50" t="s">
        <v>8291</v>
      </c>
      <c r="C5016" s="204">
        <v>82721.581999999995</v>
      </c>
      <c r="D5016" s="204">
        <v>98673.858999999997</v>
      </c>
      <c r="E5016" s="204">
        <v>109199.826</v>
      </c>
      <c r="F5016" s="204">
        <v>128092.164</v>
      </c>
      <c r="G5016" s="204">
        <v>147110.34</v>
      </c>
      <c r="H5016" s="204">
        <v>132032.00399999999</v>
      </c>
      <c r="I5016" s="204">
        <v>150056.24299999999</v>
      </c>
      <c r="J5016" s="204">
        <v>187642.31200000001</v>
      </c>
      <c r="K5016" s="204">
        <v>185713.511</v>
      </c>
      <c r="L5016" s="204">
        <v>214091.54399999999</v>
      </c>
    </row>
    <row r="5017" spans="1:12" x14ac:dyDescent="0.25">
      <c r="A5017" s="50" t="s">
        <v>2734</v>
      </c>
      <c r="B5017" s="50" t="s">
        <v>8293</v>
      </c>
      <c r="C5017" s="204">
        <v>86701.077999999994</v>
      </c>
      <c r="D5017" s="204">
        <v>99078.86</v>
      </c>
      <c r="E5017" s="204">
        <v>110482.217</v>
      </c>
      <c r="F5017" s="204">
        <v>138179.50700000001</v>
      </c>
      <c r="G5017" s="204">
        <v>159261.18700000001</v>
      </c>
      <c r="H5017" s="204">
        <v>156264.25399999999</v>
      </c>
      <c r="I5017" s="204">
        <v>177996.611</v>
      </c>
      <c r="J5017" s="204">
        <v>188092.905</v>
      </c>
      <c r="K5017" s="204">
        <v>187187.196</v>
      </c>
      <c r="L5017" s="204">
        <v>197822.79399999999</v>
      </c>
    </row>
    <row r="5018" spans="1:12" x14ac:dyDescent="0.25">
      <c r="A5018" s="50" t="s">
        <v>1910</v>
      </c>
      <c r="B5018" s="50" t="s">
        <v>8295</v>
      </c>
      <c r="C5018" s="204">
        <v>220579.57699999999</v>
      </c>
      <c r="D5018" s="204">
        <v>234581.88699999999</v>
      </c>
      <c r="E5018" s="204">
        <v>246685.247</v>
      </c>
      <c r="F5018" s="204">
        <v>274709.98100000003</v>
      </c>
      <c r="G5018" s="204">
        <v>308742.07900000003</v>
      </c>
      <c r="H5018" s="204">
        <v>262882.07500000001</v>
      </c>
      <c r="I5018" s="204">
        <v>313031.234</v>
      </c>
      <c r="J5018" s="204">
        <v>344473.24300000002</v>
      </c>
      <c r="K5018" s="204">
        <v>308390.66899999999</v>
      </c>
      <c r="L5018" s="204">
        <v>327917.64500000002</v>
      </c>
    </row>
    <row r="5019" spans="1:12" x14ac:dyDescent="0.25">
      <c r="A5019" s="50" t="s">
        <v>2868</v>
      </c>
      <c r="B5019" s="50" t="s">
        <v>8297</v>
      </c>
      <c r="C5019" s="204">
        <v>312190.087</v>
      </c>
      <c r="D5019" s="204">
        <v>353181.114</v>
      </c>
      <c r="E5019" s="204">
        <v>379481.57400000002</v>
      </c>
      <c r="F5019" s="204">
        <v>412402.49300000002</v>
      </c>
      <c r="G5019" s="204">
        <v>454188.94900000002</v>
      </c>
      <c r="H5019" s="204">
        <v>281990.77399999998</v>
      </c>
      <c r="I5019" s="204">
        <v>358480.022</v>
      </c>
      <c r="J5019" s="204">
        <v>476220.20899999997</v>
      </c>
      <c r="K5019" s="204">
        <v>477122.02899999998</v>
      </c>
      <c r="L5019" s="204">
        <v>522970.56300000002</v>
      </c>
    </row>
    <row r="5020" spans="1:12" x14ac:dyDescent="0.25">
      <c r="A5020" s="50" t="s">
        <v>1270</v>
      </c>
      <c r="B5020" s="50" t="s">
        <v>8307</v>
      </c>
      <c r="C5020" s="204">
        <v>249705.299</v>
      </c>
      <c r="D5020" s="204">
        <v>273734.17800000001</v>
      </c>
      <c r="E5020" s="204">
        <v>299774.48200000002</v>
      </c>
      <c r="F5020" s="204">
        <v>379408.05</v>
      </c>
      <c r="G5020" s="204">
        <v>418024.20500000002</v>
      </c>
      <c r="H5020" s="204">
        <v>315950.076</v>
      </c>
      <c r="I5020" s="204">
        <v>400559.02799999999</v>
      </c>
      <c r="J5020" s="204">
        <v>473336.50099999999</v>
      </c>
      <c r="K5020" s="204">
        <v>505053.10700000002</v>
      </c>
      <c r="L5020" s="204">
        <v>483456.66</v>
      </c>
    </row>
    <row r="5021" spans="1:12" x14ac:dyDescent="0.25">
      <c r="A5021" s="50" t="s">
        <v>1634</v>
      </c>
      <c r="B5021" s="50" t="s">
        <v>8313</v>
      </c>
      <c r="C5021" s="204">
        <v>428117.38099999999</v>
      </c>
      <c r="D5021" s="204">
        <v>459027.53</v>
      </c>
      <c r="E5021" s="204">
        <v>526676.826</v>
      </c>
      <c r="F5021" s="204">
        <v>610745.28200000001</v>
      </c>
      <c r="G5021" s="204">
        <v>675213.78099999996</v>
      </c>
      <c r="H5021" s="204">
        <v>561856.89500000002</v>
      </c>
      <c r="I5021" s="204">
        <v>689366.08799999999</v>
      </c>
      <c r="J5021" s="204">
        <v>836550.46</v>
      </c>
      <c r="K5021" s="204">
        <v>869407.82200000004</v>
      </c>
      <c r="L5021" s="204">
        <v>937980.62199999997</v>
      </c>
    </row>
    <row r="5022" spans="1:12" x14ac:dyDescent="0.25">
      <c r="A5022" s="50" t="s">
        <v>1511</v>
      </c>
      <c r="B5022" s="50" t="s">
        <v>8318</v>
      </c>
      <c r="C5022" s="204">
        <v>387565.39600000001</v>
      </c>
      <c r="D5022" s="204">
        <v>451170.71899999998</v>
      </c>
      <c r="E5022" s="204">
        <v>425561.984</v>
      </c>
      <c r="F5022" s="204">
        <v>518093.32900000003</v>
      </c>
      <c r="G5022" s="204">
        <v>560981.76800000004</v>
      </c>
      <c r="H5022" s="204">
        <v>328025.76500000001</v>
      </c>
      <c r="I5022" s="204">
        <v>408053.07500000001</v>
      </c>
      <c r="J5022" s="204">
        <v>478297.92599999998</v>
      </c>
      <c r="K5022" s="204">
        <v>427461.26699999999</v>
      </c>
      <c r="L5022" s="204">
        <v>428305</v>
      </c>
    </row>
    <row r="5023" spans="1:12" x14ac:dyDescent="0.25">
      <c r="A5023" s="50" t="s">
        <v>755</v>
      </c>
      <c r="B5023" s="50" t="s">
        <v>8319</v>
      </c>
      <c r="C5023" s="204">
        <v>628450.06999999995</v>
      </c>
      <c r="D5023" s="204">
        <v>691885.978</v>
      </c>
      <c r="E5023" s="204">
        <v>749144.30900000001</v>
      </c>
      <c r="F5023" s="204">
        <v>900996.07400000002</v>
      </c>
      <c r="G5023" s="204">
        <v>1028239.531</v>
      </c>
      <c r="H5023" s="204">
        <v>756881.28799999994</v>
      </c>
      <c r="I5023" s="204">
        <v>906722.96499999997</v>
      </c>
      <c r="J5023" s="204">
        <v>1044963.784</v>
      </c>
      <c r="K5023" s="204">
        <v>1039773.152</v>
      </c>
      <c r="L5023" s="204">
        <v>1138514.8940000001</v>
      </c>
    </row>
    <row r="5024" spans="1:12" x14ac:dyDescent="0.25">
      <c r="A5024" s="50" t="s">
        <v>10234</v>
      </c>
      <c r="B5024" s="50" t="s">
        <v>10235</v>
      </c>
      <c r="C5024" s="204">
        <v>247769.93</v>
      </c>
      <c r="D5024" s="204">
        <v>260677.77</v>
      </c>
      <c r="E5024" s="204">
        <v>289607.11300000001</v>
      </c>
      <c r="F5024" s="204">
        <v>384878.79</v>
      </c>
      <c r="G5024" s="204">
        <v>449516.86499999999</v>
      </c>
      <c r="H5024" s="204">
        <v>299778.14899999998</v>
      </c>
      <c r="I5024" s="204">
        <v>618963.08799999999</v>
      </c>
      <c r="J5024" s="204">
        <v>768088.18400000001</v>
      </c>
      <c r="K5024" s="204">
        <v>882090.95499999996</v>
      </c>
      <c r="L5024" s="204">
        <v>916768.94900000002</v>
      </c>
    </row>
    <row r="5025" spans="1:12" x14ac:dyDescent="0.25">
      <c r="A5025" s="50" t="s">
        <v>2805</v>
      </c>
      <c r="B5025" s="50" t="s">
        <v>8322</v>
      </c>
      <c r="C5025" s="204">
        <v>673693.15500000003</v>
      </c>
      <c r="D5025" s="204">
        <v>638244.52800000005</v>
      </c>
      <c r="E5025" s="204">
        <v>653522.85100000002</v>
      </c>
      <c r="F5025" s="204">
        <v>724176.54399999999</v>
      </c>
      <c r="G5025" s="204">
        <v>782509.01500000001</v>
      </c>
      <c r="H5025" s="204">
        <v>620474.65399999998</v>
      </c>
      <c r="I5025" s="204">
        <v>702357.38600000006</v>
      </c>
      <c r="J5025" s="204">
        <v>805484.03200000001</v>
      </c>
      <c r="K5025" s="204">
        <v>743381.57700000005</v>
      </c>
      <c r="L5025" s="204">
        <v>730982.18099999998</v>
      </c>
    </row>
    <row r="5026" spans="1:12" x14ac:dyDescent="0.25">
      <c r="A5026" s="50" t="s">
        <v>2667</v>
      </c>
      <c r="B5026" s="50" t="s">
        <v>8323</v>
      </c>
      <c r="C5026" s="204">
        <v>4036029.5159999998</v>
      </c>
      <c r="D5026" s="204">
        <v>3811100.9270000001</v>
      </c>
      <c r="E5026" s="204">
        <v>4341757.9249999998</v>
      </c>
      <c r="F5026" s="204">
        <v>4236055.4289999995</v>
      </c>
      <c r="G5026" s="204">
        <v>4574020.6160000004</v>
      </c>
      <c r="H5026" s="204">
        <v>3992917.7760000001</v>
      </c>
      <c r="I5026" s="204">
        <v>4293052.0480000004</v>
      </c>
      <c r="J5026" s="204">
        <v>5049217.1619999995</v>
      </c>
      <c r="K5026" s="204">
        <v>5944899.7400000002</v>
      </c>
      <c r="L5026" s="204">
        <v>6241779.2470000004</v>
      </c>
    </row>
    <row r="5027" spans="1:12" x14ac:dyDescent="0.25">
      <c r="A5027" s="50" t="s">
        <v>691</v>
      </c>
      <c r="B5027" s="50" t="s">
        <v>8329</v>
      </c>
      <c r="C5027" s="204">
        <v>1802591.909</v>
      </c>
      <c r="D5027" s="204">
        <v>2025732.382</v>
      </c>
      <c r="E5027" s="204">
        <v>2172221.9180000001</v>
      </c>
      <c r="F5027" s="204">
        <v>2451952.5619999999</v>
      </c>
      <c r="G5027" s="204">
        <v>2740267.773</v>
      </c>
      <c r="H5027" s="204">
        <v>2129665.523</v>
      </c>
      <c r="I5027" s="204">
        <v>2464773.3990000002</v>
      </c>
      <c r="J5027" s="204">
        <v>2880276.3829999999</v>
      </c>
      <c r="K5027" s="204">
        <v>3178047.5669999998</v>
      </c>
      <c r="L5027" s="204">
        <v>3151042.4849999999</v>
      </c>
    </row>
    <row r="5028" spans="1:12" x14ac:dyDescent="0.25">
      <c r="A5028" s="50" t="s">
        <v>1756</v>
      </c>
      <c r="B5028" s="50" t="s">
        <v>8330</v>
      </c>
      <c r="C5028" s="204">
        <v>227016.97200000001</v>
      </c>
      <c r="D5028" s="204">
        <v>312519.973</v>
      </c>
      <c r="E5028" s="204">
        <v>329510.109</v>
      </c>
      <c r="F5028" s="204">
        <v>424423.391</v>
      </c>
      <c r="G5028" s="204">
        <v>473692.70600000001</v>
      </c>
      <c r="H5028" s="204">
        <v>335858.73800000001</v>
      </c>
      <c r="I5028" s="204">
        <v>463472.016</v>
      </c>
      <c r="J5028" s="204">
        <v>610326.01800000004</v>
      </c>
      <c r="K5028" s="204">
        <v>575705.45700000005</v>
      </c>
      <c r="L5028" s="204">
        <v>599447.91599999997</v>
      </c>
    </row>
    <row r="5029" spans="1:12" x14ac:dyDescent="0.25">
      <c r="A5029" s="50" t="s">
        <v>2456</v>
      </c>
      <c r="B5029" s="50" t="s">
        <v>8333</v>
      </c>
      <c r="C5029" s="204">
        <v>170514.147</v>
      </c>
      <c r="D5029" s="204">
        <v>198299.427</v>
      </c>
      <c r="E5029" s="204">
        <v>211314.02900000001</v>
      </c>
      <c r="F5029" s="204">
        <v>248344.739</v>
      </c>
      <c r="G5029" s="204">
        <v>395525.13</v>
      </c>
      <c r="H5029" s="204">
        <v>330205.924</v>
      </c>
      <c r="I5029" s="204">
        <v>288498.53700000001</v>
      </c>
      <c r="J5029" s="204">
        <v>351094.033</v>
      </c>
      <c r="K5029" s="204">
        <v>374478.63799999998</v>
      </c>
      <c r="L5029" s="204">
        <v>399066.44500000001</v>
      </c>
    </row>
    <row r="5030" spans="1:12" x14ac:dyDescent="0.25">
      <c r="A5030" s="50" t="s">
        <v>2276</v>
      </c>
      <c r="B5030" s="50" t="s">
        <v>8337</v>
      </c>
      <c r="C5030" s="204">
        <v>261261.63500000001</v>
      </c>
      <c r="D5030" s="204">
        <v>262806.20799999998</v>
      </c>
      <c r="E5030" s="204">
        <v>287968.46000000002</v>
      </c>
      <c r="F5030" s="204">
        <v>319622.81199999998</v>
      </c>
      <c r="G5030" s="204">
        <v>317267.31699999998</v>
      </c>
      <c r="H5030" s="204">
        <v>244049.799</v>
      </c>
      <c r="I5030" s="204">
        <v>317334.21600000001</v>
      </c>
      <c r="J5030" s="204">
        <v>416310.67200000002</v>
      </c>
      <c r="K5030" s="204">
        <v>439267.03100000002</v>
      </c>
      <c r="L5030" s="204">
        <v>481776.03200000001</v>
      </c>
    </row>
    <row r="5031" spans="1:12" x14ac:dyDescent="0.25">
      <c r="A5031" s="50" t="s">
        <v>1327</v>
      </c>
      <c r="B5031" s="50" t="s">
        <v>8343</v>
      </c>
      <c r="C5031" s="204">
        <v>1281559.2220000001</v>
      </c>
      <c r="D5031" s="204">
        <v>1263028.081</v>
      </c>
      <c r="E5031" s="204">
        <v>1327599.74</v>
      </c>
      <c r="F5031" s="204">
        <v>1564882.784</v>
      </c>
      <c r="G5031" s="204">
        <v>2009837.111</v>
      </c>
      <c r="H5031" s="204">
        <v>1655469.74</v>
      </c>
      <c r="I5031" s="204">
        <v>2133077.8110000002</v>
      </c>
      <c r="J5031" s="204">
        <v>2586464.0189999999</v>
      </c>
      <c r="K5031" s="204">
        <v>2448356.8339999998</v>
      </c>
      <c r="L5031" s="204">
        <v>2601536.6630000002</v>
      </c>
    </row>
    <row r="5032" spans="1:12" x14ac:dyDescent="0.25">
      <c r="A5032" s="50" t="s">
        <v>2476</v>
      </c>
      <c r="B5032" s="50" t="s">
        <v>8346</v>
      </c>
      <c r="C5032" s="204">
        <v>347606.11900000001</v>
      </c>
      <c r="D5032" s="204">
        <v>382339.66</v>
      </c>
      <c r="E5032" s="204">
        <v>416103.59499999997</v>
      </c>
      <c r="F5032" s="204">
        <v>468711.04300000001</v>
      </c>
      <c r="G5032" s="204">
        <v>497462.152</v>
      </c>
      <c r="H5032" s="204">
        <v>426049.29800000001</v>
      </c>
      <c r="I5032" s="204">
        <v>536247.47699999996</v>
      </c>
      <c r="J5032" s="204">
        <v>640065.98600000003</v>
      </c>
      <c r="K5032" s="204">
        <v>674329.59699999995</v>
      </c>
      <c r="L5032" s="204">
        <v>725513.79799999995</v>
      </c>
    </row>
    <row r="5033" spans="1:12" x14ac:dyDescent="0.25">
      <c r="A5033" s="50" t="s">
        <v>2620</v>
      </c>
      <c r="B5033" s="50" t="s">
        <v>8347</v>
      </c>
      <c r="C5033" s="204">
        <v>150353.05300000001</v>
      </c>
      <c r="D5033" s="204">
        <v>159706.103</v>
      </c>
      <c r="E5033" s="204">
        <v>177921.34599999999</v>
      </c>
      <c r="F5033" s="204">
        <v>194014.34</v>
      </c>
      <c r="G5033" s="204">
        <v>186783.56099999999</v>
      </c>
      <c r="H5033" s="204">
        <v>138528.75700000001</v>
      </c>
      <c r="I5033" s="204">
        <v>163108.524</v>
      </c>
      <c r="J5033" s="204">
        <v>194620.908</v>
      </c>
      <c r="K5033" s="204">
        <v>192288.67800000001</v>
      </c>
      <c r="L5033" s="204">
        <v>195649.533</v>
      </c>
    </row>
    <row r="5034" spans="1:12" x14ac:dyDescent="0.25">
      <c r="A5034" s="50" t="s">
        <v>2250</v>
      </c>
      <c r="B5034" s="50" t="s">
        <v>8349</v>
      </c>
      <c r="C5034" s="204">
        <v>113539.317</v>
      </c>
      <c r="D5034" s="204">
        <v>117891.227</v>
      </c>
      <c r="E5034" s="204">
        <v>121927.99</v>
      </c>
      <c r="F5034" s="204">
        <v>146957.52799999999</v>
      </c>
      <c r="G5034" s="204">
        <v>154052.307</v>
      </c>
      <c r="H5034" s="204">
        <v>147698.05499999999</v>
      </c>
      <c r="I5034" s="204">
        <v>191343.88399999999</v>
      </c>
      <c r="J5034" s="204">
        <v>274934.58</v>
      </c>
      <c r="K5034" s="204">
        <v>330681.64899999998</v>
      </c>
      <c r="L5034" s="204">
        <v>360514.755</v>
      </c>
    </row>
    <row r="5035" spans="1:12" x14ac:dyDescent="0.25">
      <c r="A5035" s="50" t="s">
        <v>3601</v>
      </c>
      <c r="B5035" s="50" t="s">
        <v>8352</v>
      </c>
      <c r="C5035" s="204">
        <v>34173.144</v>
      </c>
      <c r="D5035" s="204">
        <v>30289.228999999999</v>
      </c>
      <c r="E5035" s="204">
        <v>29215.798999999999</v>
      </c>
      <c r="F5035" s="204">
        <v>33852.957000000002</v>
      </c>
      <c r="G5035" s="204">
        <v>40699.849000000002</v>
      </c>
      <c r="H5035" s="204">
        <v>26547.552</v>
      </c>
      <c r="I5035" s="204">
        <v>31910.424999999999</v>
      </c>
      <c r="J5035" s="204">
        <v>36073.400999999998</v>
      </c>
      <c r="K5035" s="204">
        <v>33965.966999999997</v>
      </c>
      <c r="L5035" s="204">
        <v>37072.188999999998</v>
      </c>
    </row>
    <row r="5036" spans="1:12" x14ac:dyDescent="0.25">
      <c r="A5036" s="50" t="s">
        <v>1284</v>
      </c>
      <c r="B5036" s="50" t="s">
        <v>8353</v>
      </c>
      <c r="C5036" s="204">
        <v>728654.09100000001</v>
      </c>
      <c r="D5036" s="204">
        <v>803246.51899999997</v>
      </c>
      <c r="E5036" s="204">
        <v>901512.67099999997</v>
      </c>
      <c r="F5036" s="204">
        <v>1044894.598</v>
      </c>
      <c r="G5036" s="204">
        <v>1051965.3700000001</v>
      </c>
      <c r="H5036" s="204">
        <v>976141.86800000002</v>
      </c>
      <c r="I5036" s="204">
        <v>1156208.584</v>
      </c>
      <c r="J5036" s="204">
        <v>1284494.2250000001</v>
      </c>
      <c r="K5036" s="204">
        <v>1329478.5190000001</v>
      </c>
      <c r="L5036" s="204">
        <v>1456473.629</v>
      </c>
    </row>
    <row r="5037" spans="1:12" x14ac:dyDescent="0.25">
      <c r="A5037" s="50" t="s">
        <v>1151</v>
      </c>
      <c r="B5037" s="50" t="s">
        <v>8354</v>
      </c>
      <c r="C5037" s="204">
        <v>543757.61899999995</v>
      </c>
      <c r="D5037" s="204">
        <v>557113.83100000001</v>
      </c>
      <c r="E5037" s="204">
        <v>587006.255</v>
      </c>
      <c r="F5037" s="204">
        <v>683166.60199999996</v>
      </c>
      <c r="G5037" s="204">
        <v>737557.70799999998</v>
      </c>
      <c r="H5037" s="204">
        <v>656910.54700000002</v>
      </c>
      <c r="I5037" s="204">
        <v>766104.66899999999</v>
      </c>
      <c r="J5037" s="204">
        <v>920568.92099999997</v>
      </c>
      <c r="K5037" s="204">
        <v>1028158.745</v>
      </c>
      <c r="L5037" s="204">
        <v>1023808.2169999999</v>
      </c>
    </row>
    <row r="5038" spans="1:12" x14ac:dyDescent="0.25">
      <c r="A5038" s="50" t="s">
        <v>2459</v>
      </c>
      <c r="B5038" s="50" t="s">
        <v>8355</v>
      </c>
      <c r="C5038" s="204">
        <v>1950603.662</v>
      </c>
      <c r="D5038" s="204">
        <v>2088864.1310000001</v>
      </c>
      <c r="E5038" s="204">
        <v>2303719.753</v>
      </c>
      <c r="F5038" s="204">
        <v>2729191.1970000002</v>
      </c>
      <c r="G5038" s="204">
        <v>2822035.6540000001</v>
      </c>
      <c r="H5038" s="204">
        <v>2119399.7880000002</v>
      </c>
      <c r="I5038" s="204">
        <v>2616617.54</v>
      </c>
      <c r="J5038" s="204">
        <v>2998371.2880000002</v>
      </c>
      <c r="K5038" s="204">
        <v>3026274.0989999999</v>
      </c>
      <c r="L5038" s="204">
        <v>3253868.9569999999</v>
      </c>
    </row>
    <row r="5039" spans="1:12" x14ac:dyDescent="0.25">
      <c r="A5039" s="50" t="s">
        <v>522</v>
      </c>
      <c r="B5039" s="50" t="s">
        <v>8357</v>
      </c>
      <c r="C5039" s="204">
        <v>2104738.926</v>
      </c>
      <c r="D5039" s="204">
        <v>2360592.2510000002</v>
      </c>
      <c r="E5039" s="204">
        <v>2657432.1529999999</v>
      </c>
      <c r="F5039" s="204">
        <v>3175161.8760000002</v>
      </c>
      <c r="G5039" s="204">
        <v>3261478.122</v>
      </c>
      <c r="H5039" s="204">
        <v>2776170.5320000001</v>
      </c>
      <c r="I5039" s="204">
        <v>3227465.7820000001</v>
      </c>
      <c r="J5039" s="204">
        <v>3578911.6179999998</v>
      </c>
      <c r="K5039" s="204">
        <v>3589914.969</v>
      </c>
      <c r="L5039" s="204">
        <v>3823194.64</v>
      </c>
    </row>
    <row r="5040" spans="1:12" x14ac:dyDescent="0.25">
      <c r="A5040" s="50" t="s">
        <v>2128</v>
      </c>
      <c r="B5040" s="50" t="s">
        <v>8358</v>
      </c>
      <c r="C5040" s="204">
        <v>44618.925000000003</v>
      </c>
      <c r="D5040" s="204">
        <v>53138.328000000001</v>
      </c>
      <c r="E5040" s="204">
        <v>67699.947</v>
      </c>
      <c r="F5040" s="204">
        <v>82125.054000000004</v>
      </c>
      <c r="G5040" s="204">
        <v>103791.55899999999</v>
      </c>
      <c r="H5040" s="204">
        <v>69697.597999999998</v>
      </c>
      <c r="I5040" s="204">
        <v>88917.214000000007</v>
      </c>
      <c r="J5040" s="204">
        <v>94421.28</v>
      </c>
      <c r="K5040" s="204">
        <v>90243.847999999998</v>
      </c>
      <c r="L5040" s="204">
        <v>85137.127999999997</v>
      </c>
    </row>
    <row r="5041" spans="1:12" x14ac:dyDescent="0.25">
      <c r="A5041" s="50" t="s">
        <v>881</v>
      </c>
      <c r="B5041" s="50" t="s">
        <v>8361</v>
      </c>
      <c r="C5041" s="204">
        <v>2234100.5389999999</v>
      </c>
      <c r="D5041" s="204">
        <v>2507571.656</v>
      </c>
      <c r="E5041" s="204">
        <v>2967241.432</v>
      </c>
      <c r="F5041" s="204">
        <v>3331487.375</v>
      </c>
      <c r="G5041" s="204">
        <v>3643458.6239999998</v>
      </c>
      <c r="H5041" s="204">
        <v>2859073.023</v>
      </c>
      <c r="I5041" s="204">
        <v>3527112.8369999998</v>
      </c>
      <c r="J5041" s="204">
        <v>4042746.378</v>
      </c>
      <c r="K5041" s="204">
        <v>3977864.423</v>
      </c>
      <c r="L5041" s="204">
        <v>4438037.3969999999</v>
      </c>
    </row>
    <row r="5042" spans="1:12" x14ac:dyDescent="0.25">
      <c r="A5042" s="50" t="s">
        <v>2475</v>
      </c>
      <c r="B5042" s="50" t="s">
        <v>8362</v>
      </c>
      <c r="C5042" s="204">
        <v>329415.92099999997</v>
      </c>
      <c r="D5042" s="204">
        <v>359993.462</v>
      </c>
      <c r="E5042" s="204">
        <v>404615.34499999997</v>
      </c>
      <c r="F5042" s="204">
        <v>451839.99800000002</v>
      </c>
      <c r="G5042" s="204">
        <v>475410.55300000001</v>
      </c>
      <c r="H5042" s="204">
        <v>367732.85499999998</v>
      </c>
      <c r="I5042" s="204">
        <v>468032.92099999997</v>
      </c>
      <c r="J5042" s="204">
        <v>550267.07900000003</v>
      </c>
      <c r="K5042" s="204">
        <v>580659.05900000001</v>
      </c>
      <c r="L5042" s="204">
        <v>666963.66</v>
      </c>
    </row>
    <row r="5043" spans="1:12" x14ac:dyDescent="0.25">
      <c r="A5043" s="50" t="s">
        <v>967</v>
      </c>
      <c r="B5043" s="50" t="s">
        <v>8363</v>
      </c>
      <c r="C5043" s="204">
        <v>2618113.0389999999</v>
      </c>
      <c r="D5043" s="204">
        <v>3045401.202</v>
      </c>
      <c r="E5043" s="204">
        <v>3203331.307</v>
      </c>
      <c r="F5043" s="204">
        <v>3456080.82</v>
      </c>
      <c r="G5043" s="204">
        <v>3260064.821</v>
      </c>
      <c r="H5043" s="204">
        <v>2446375.1919999998</v>
      </c>
      <c r="I5043" s="204">
        <v>3213669.5780000002</v>
      </c>
      <c r="J5043" s="204">
        <v>4042223.5410000002</v>
      </c>
      <c r="K5043" s="204">
        <v>4178926.34</v>
      </c>
      <c r="L5043" s="204">
        <v>4707881.74</v>
      </c>
    </row>
    <row r="5044" spans="1:12" x14ac:dyDescent="0.25">
      <c r="A5044" s="50" t="s">
        <v>912</v>
      </c>
      <c r="B5044" s="50" t="s">
        <v>8364</v>
      </c>
      <c r="C5044" s="204">
        <v>3515636.548</v>
      </c>
      <c r="D5044" s="204">
        <v>4121349.5419999999</v>
      </c>
      <c r="E5044" s="204">
        <v>4941902.483</v>
      </c>
      <c r="F5044" s="204">
        <v>5681217.71</v>
      </c>
      <c r="G5044" s="204">
        <v>5942362.0460000001</v>
      </c>
      <c r="H5044" s="204">
        <v>4319746.523</v>
      </c>
      <c r="I5044" s="204">
        <v>4825321.9110000003</v>
      </c>
      <c r="J5044" s="204">
        <v>5422105.9040000001</v>
      </c>
      <c r="K5044" s="204">
        <v>5352817.7769999998</v>
      </c>
      <c r="L5044" s="204">
        <v>5797735.0329999998</v>
      </c>
    </row>
    <row r="5045" spans="1:12" x14ac:dyDescent="0.25">
      <c r="A5045" s="50" t="s">
        <v>1182</v>
      </c>
      <c r="B5045" s="50" t="s">
        <v>8365</v>
      </c>
      <c r="C5045" s="204">
        <v>3344942.7489999998</v>
      </c>
      <c r="D5045" s="204">
        <v>3680877.9019999998</v>
      </c>
      <c r="E5045" s="204">
        <v>4282754.9349999996</v>
      </c>
      <c r="F5045" s="204">
        <v>5074057.898</v>
      </c>
      <c r="G5045" s="204">
        <v>5272692.8049999997</v>
      </c>
      <c r="H5045" s="204">
        <v>4012730.7140000002</v>
      </c>
      <c r="I5045" s="204">
        <v>4692734.6160000004</v>
      </c>
      <c r="J5045" s="204">
        <v>5546653.227</v>
      </c>
      <c r="K5045" s="204">
        <v>5896111.9170000004</v>
      </c>
      <c r="L5045" s="204">
        <v>6359686.71</v>
      </c>
    </row>
    <row r="5046" spans="1:12" x14ac:dyDescent="0.25">
      <c r="A5046" s="50" t="s">
        <v>538</v>
      </c>
      <c r="B5046" s="50" t="s">
        <v>8366</v>
      </c>
      <c r="C5046" s="204">
        <v>1571816.1410000001</v>
      </c>
      <c r="D5046" s="204">
        <v>1799616.3810000001</v>
      </c>
      <c r="E5046" s="204">
        <v>2149423.412</v>
      </c>
      <c r="F5046" s="204">
        <v>2475437.014</v>
      </c>
      <c r="G5046" s="204">
        <v>2687472.1889999998</v>
      </c>
      <c r="H5046" s="204">
        <v>1961663.8160000001</v>
      </c>
      <c r="I5046" s="204">
        <v>2295550.6889999998</v>
      </c>
      <c r="J5046" s="204">
        <v>2683945.09</v>
      </c>
      <c r="K5046" s="204">
        <v>2464592.7039999999</v>
      </c>
      <c r="L5046" s="204">
        <v>2794049.591</v>
      </c>
    </row>
    <row r="5047" spans="1:12" x14ac:dyDescent="0.25">
      <c r="A5047" s="50" t="s">
        <v>815</v>
      </c>
      <c r="B5047" s="50" t="s">
        <v>8367</v>
      </c>
      <c r="C5047" s="204">
        <v>426806.82</v>
      </c>
      <c r="D5047" s="204">
        <v>537042.91799999995</v>
      </c>
      <c r="E5047" s="204">
        <v>658226.91399999999</v>
      </c>
      <c r="F5047" s="204">
        <v>835421.36</v>
      </c>
      <c r="G5047" s="204">
        <v>888771.26699999999</v>
      </c>
      <c r="H5047" s="204">
        <v>870163.41500000004</v>
      </c>
      <c r="I5047" s="204">
        <v>1012720.111</v>
      </c>
      <c r="J5047" s="204">
        <v>1216315.8870000001</v>
      </c>
      <c r="K5047" s="204">
        <v>1332099.3910000001</v>
      </c>
      <c r="L5047" s="204">
        <v>1451534.4990000001</v>
      </c>
    </row>
    <row r="5048" spans="1:12" x14ac:dyDescent="0.25">
      <c r="A5048" s="50" t="s">
        <v>802</v>
      </c>
      <c r="B5048" s="50" t="s">
        <v>8369</v>
      </c>
      <c r="C5048" s="204">
        <v>594152.348</v>
      </c>
      <c r="D5048" s="204">
        <v>685870.745</v>
      </c>
      <c r="E5048" s="204">
        <v>837433.29599999997</v>
      </c>
      <c r="F5048" s="204">
        <v>968414.90800000005</v>
      </c>
      <c r="G5048" s="204">
        <v>1078738.817</v>
      </c>
      <c r="H5048" s="204">
        <v>859552.35</v>
      </c>
      <c r="I5048" s="204">
        <v>904687.67099999997</v>
      </c>
      <c r="J5048" s="204">
        <v>958928.103</v>
      </c>
      <c r="K5048" s="204">
        <v>1058041.5490000001</v>
      </c>
      <c r="L5048" s="204">
        <v>1159015.696</v>
      </c>
    </row>
    <row r="5049" spans="1:12" x14ac:dyDescent="0.25">
      <c r="A5049" s="50" t="s">
        <v>2230</v>
      </c>
      <c r="B5049" s="50" t="s">
        <v>8376</v>
      </c>
      <c r="C5049" s="204">
        <v>626708.36800000002</v>
      </c>
      <c r="D5049" s="204">
        <v>715808.60699999996</v>
      </c>
      <c r="E5049" s="204">
        <v>821577.75600000005</v>
      </c>
      <c r="F5049" s="204">
        <v>889632.11600000004</v>
      </c>
      <c r="G5049" s="204">
        <v>963663.21499999997</v>
      </c>
      <c r="H5049" s="204">
        <v>964211.66599999997</v>
      </c>
      <c r="I5049" s="204">
        <v>1112536.274</v>
      </c>
      <c r="J5049" s="204">
        <v>1373855.7390000001</v>
      </c>
      <c r="K5049" s="204">
        <v>1686039.5759999999</v>
      </c>
      <c r="L5049" s="204">
        <v>1740524.524</v>
      </c>
    </row>
    <row r="5050" spans="1:12" x14ac:dyDescent="0.25">
      <c r="A5050" s="50" t="s">
        <v>2596</v>
      </c>
      <c r="B5050" s="50" t="s">
        <v>8377</v>
      </c>
      <c r="C5050" s="204">
        <v>256218.68799999999</v>
      </c>
      <c r="D5050" s="204">
        <v>247811.98699999999</v>
      </c>
      <c r="E5050" s="204">
        <v>279319.625</v>
      </c>
      <c r="F5050" s="204">
        <v>321114.50599999999</v>
      </c>
      <c r="G5050" s="204">
        <v>287977.37599999999</v>
      </c>
      <c r="H5050" s="204">
        <v>236589.56099999999</v>
      </c>
      <c r="I5050" s="204">
        <v>247929.97</v>
      </c>
      <c r="J5050" s="204">
        <v>304473.03700000001</v>
      </c>
      <c r="K5050" s="204">
        <v>297182.00599999999</v>
      </c>
      <c r="L5050" s="204">
        <v>257399.70800000001</v>
      </c>
    </row>
    <row r="5051" spans="1:12" x14ac:dyDescent="0.25">
      <c r="A5051" s="50" t="s">
        <v>2874</v>
      </c>
      <c r="B5051" s="50" t="s">
        <v>8379</v>
      </c>
      <c r="C5051" s="204">
        <v>322234.902</v>
      </c>
      <c r="D5051" s="204">
        <v>393569.41700000002</v>
      </c>
      <c r="E5051" s="204">
        <v>502734.66800000001</v>
      </c>
      <c r="F5051" s="204">
        <v>552151.10600000003</v>
      </c>
      <c r="G5051" s="204">
        <v>601034.66899999999</v>
      </c>
      <c r="H5051" s="204">
        <v>378074.89799999999</v>
      </c>
      <c r="I5051" s="204">
        <v>342665.91</v>
      </c>
      <c r="J5051" s="204">
        <v>363749.58299999998</v>
      </c>
      <c r="K5051" s="204">
        <v>338649.95500000002</v>
      </c>
      <c r="L5051" s="204">
        <v>345705.04599999997</v>
      </c>
    </row>
    <row r="5052" spans="1:12" x14ac:dyDescent="0.25">
      <c r="A5052" s="50" t="s">
        <v>2928</v>
      </c>
      <c r="B5052" s="50" t="s">
        <v>8381</v>
      </c>
      <c r="C5052" s="204">
        <v>339436.43699999998</v>
      </c>
      <c r="D5052" s="204">
        <v>351544.02899999998</v>
      </c>
      <c r="E5052" s="204">
        <v>383888.43199999997</v>
      </c>
      <c r="F5052" s="204">
        <v>473230.91899999999</v>
      </c>
      <c r="G5052" s="204">
        <v>465286.54300000001</v>
      </c>
      <c r="H5052" s="204">
        <v>320606.446</v>
      </c>
      <c r="I5052" s="204">
        <v>374551.73300000001</v>
      </c>
      <c r="J5052" s="204">
        <v>477352.26299999998</v>
      </c>
      <c r="K5052" s="204">
        <v>480788.717</v>
      </c>
      <c r="L5052" s="204">
        <v>513217.56400000001</v>
      </c>
    </row>
    <row r="5053" spans="1:12" x14ac:dyDescent="0.25">
      <c r="A5053" s="50" t="s">
        <v>2100</v>
      </c>
      <c r="B5053" s="50" t="s">
        <v>8382</v>
      </c>
      <c r="C5053" s="204">
        <v>852533.25800000003</v>
      </c>
      <c r="D5053" s="204">
        <v>944199.18599999999</v>
      </c>
      <c r="E5053" s="204">
        <v>1026452.05</v>
      </c>
      <c r="F5053" s="204">
        <v>1178851.1459999999</v>
      </c>
      <c r="G5053" s="204">
        <v>1262434.358</v>
      </c>
      <c r="H5053" s="204">
        <v>1040563.43</v>
      </c>
      <c r="I5053" s="204">
        <v>1184340.45</v>
      </c>
      <c r="J5053" s="204">
        <v>1410276.4639999999</v>
      </c>
      <c r="K5053" s="204">
        <v>1340579.203</v>
      </c>
      <c r="L5053" s="204">
        <v>1411182.2930000001</v>
      </c>
    </row>
    <row r="5054" spans="1:12" x14ac:dyDescent="0.25">
      <c r="A5054" s="50" t="s">
        <v>839</v>
      </c>
      <c r="B5054" s="50" t="s">
        <v>8385</v>
      </c>
      <c r="C5054" s="204">
        <v>383843.74699999997</v>
      </c>
      <c r="D5054" s="204">
        <v>417825.58799999999</v>
      </c>
      <c r="E5054" s="204">
        <v>480047.83399999997</v>
      </c>
      <c r="F5054" s="204">
        <v>567886.28</v>
      </c>
      <c r="G5054" s="204">
        <v>566555.73199999996</v>
      </c>
      <c r="H5054" s="204">
        <v>505309.76299999998</v>
      </c>
      <c r="I5054" s="204">
        <v>522511.54399999999</v>
      </c>
      <c r="J5054" s="204">
        <v>641719.69700000004</v>
      </c>
      <c r="K5054" s="204">
        <v>663526.53399999999</v>
      </c>
      <c r="L5054" s="204">
        <v>665239.72699999996</v>
      </c>
    </row>
    <row r="5055" spans="1:12" x14ac:dyDescent="0.25">
      <c r="A5055" s="50" t="s">
        <v>963</v>
      </c>
      <c r="B5055" s="50" t="s">
        <v>8388</v>
      </c>
      <c r="C5055" s="204">
        <v>239972.03599999999</v>
      </c>
      <c r="D5055" s="204">
        <v>347707.58299999998</v>
      </c>
      <c r="E5055" s="204">
        <v>545383.71100000001</v>
      </c>
      <c r="F5055" s="204">
        <v>622445.61300000001</v>
      </c>
      <c r="G5055" s="204">
        <v>798778.80599999998</v>
      </c>
      <c r="H5055" s="204">
        <v>562757.84900000005</v>
      </c>
      <c r="I5055" s="204">
        <v>626379.674</v>
      </c>
      <c r="J5055" s="204">
        <v>631344.68099999998</v>
      </c>
      <c r="K5055" s="204">
        <v>479697.74699999997</v>
      </c>
      <c r="L5055" s="204">
        <v>466598.94799999997</v>
      </c>
    </row>
    <row r="5056" spans="1:12" x14ac:dyDescent="0.25">
      <c r="A5056" s="50" t="s">
        <v>1652</v>
      </c>
      <c r="B5056" s="50" t="s">
        <v>8397</v>
      </c>
      <c r="C5056" s="204">
        <v>56528.800999999999</v>
      </c>
      <c r="D5056" s="204">
        <v>104342.072</v>
      </c>
      <c r="E5056" s="204">
        <v>135819.39600000001</v>
      </c>
      <c r="F5056" s="204">
        <v>92927.553</v>
      </c>
      <c r="G5056" s="204">
        <v>129929.18399999999</v>
      </c>
      <c r="H5056" s="204">
        <v>127975.469</v>
      </c>
      <c r="I5056" s="204">
        <v>201329.09</v>
      </c>
      <c r="J5056" s="204">
        <v>187944.84299999999</v>
      </c>
      <c r="K5056" s="204">
        <v>132669.32199999999</v>
      </c>
      <c r="L5056" s="204">
        <v>299240.97499999998</v>
      </c>
    </row>
    <row r="5057" spans="1:12" x14ac:dyDescent="0.25">
      <c r="A5057" s="50" t="s">
        <v>1373</v>
      </c>
      <c r="B5057" s="50" t="s">
        <v>8400</v>
      </c>
      <c r="C5057" s="204">
        <v>863350.52899999998</v>
      </c>
      <c r="D5057" s="204">
        <v>1130327.223</v>
      </c>
      <c r="E5057" s="204">
        <v>1571290.4790000001</v>
      </c>
      <c r="F5057" s="204">
        <v>1961933.456</v>
      </c>
      <c r="G5057" s="204">
        <v>2140840.5649999999</v>
      </c>
      <c r="H5057" s="204">
        <v>1826168.6140000001</v>
      </c>
      <c r="I5057" s="204">
        <v>1909348.6</v>
      </c>
      <c r="J5057" s="204">
        <v>2114305.2579999999</v>
      </c>
      <c r="K5057" s="204">
        <v>1992226.0190000001</v>
      </c>
      <c r="L5057" s="204">
        <v>2259548.6949999998</v>
      </c>
    </row>
    <row r="5058" spans="1:12" x14ac:dyDescent="0.25">
      <c r="A5058" s="50" t="s">
        <v>1482</v>
      </c>
      <c r="B5058" s="50" t="s">
        <v>8411</v>
      </c>
      <c r="C5058" s="204">
        <v>2141703.0890000002</v>
      </c>
      <c r="D5058" s="204">
        <v>2409131.0619999999</v>
      </c>
      <c r="E5058" s="204">
        <v>2415447.2480000001</v>
      </c>
      <c r="F5058" s="204">
        <v>2567786.0049999999</v>
      </c>
      <c r="G5058" s="204">
        <v>2504992.341</v>
      </c>
      <c r="H5058" s="204">
        <v>1429798.952</v>
      </c>
      <c r="I5058" s="204">
        <v>2286176.784</v>
      </c>
      <c r="J5058" s="204">
        <v>2554057.1850000001</v>
      </c>
      <c r="K5058" s="204">
        <v>2537567.486</v>
      </c>
      <c r="L5058" s="204">
        <v>2548252.2749999999</v>
      </c>
    </row>
    <row r="5059" spans="1:12" x14ac:dyDescent="0.25">
      <c r="A5059" s="50" t="s">
        <v>2974</v>
      </c>
      <c r="B5059" s="50" t="s">
        <v>8413</v>
      </c>
      <c r="C5059" s="204">
        <v>129074.194</v>
      </c>
      <c r="D5059" s="204">
        <v>134852.06599999999</v>
      </c>
      <c r="E5059" s="204">
        <v>109291.052</v>
      </c>
      <c r="F5059" s="204">
        <v>127696.264</v>
      </c>
      <c r="G5059" s="204">
        <v>159673.283</v>
      </c>
      <c r="H5059" s="204">
        <v>72392.774000000005</v>
      </c>
      <c r="I5059" s="204">
        <v>65128.464999999997</v>
      </c>
      <c r="J5059" s="204">
        <v>56792.423999999999</v>
      </c>
      <c r="K5059" s="204">
        <v>54345.023999999998</v>
      </c>
      <c r="L5059" s="204">
        <v>54051.087</v>
      </c>
    </row>
    <row r="5060" spans="1:12" x14ac:dyDescent="0.25">
      <c r="A5060" s="50" t="s">
        <v>2149</v>
      </c>
      <c r="B5060" s="50" t="s">
        <v>8418</v>
      </c>
      <c r="C5060" s="204">
        <v>2589745.2239999999</v>
      </c>
      <c r="D5060" s="204">
        <v>3292024.8569999998</v>
      </c>
      <c r="E5060" s="204">
        <v>3785351.159</v>
      </c>
      <c r="F5060" s="204">
        <v>5309132.6349999998</v>
      </c>
      <c r="G5060" s="204">
        <v>7126625.2829999998</v>
      </c>
      <c r="H5060" s="204">
        <v>6355274.068</v>
      </c>
      <c r="I5060" s="204">
        <v>5873646.8760000002</v>
      </c>
      <c r="J5060" s="204">
        <v>5753245.8820000002</v>
      </c>
      <c r="K5060" s="204">
        <v>4692244.4649999999</v>
      </c>
      <c r="L5060" s="204">
        <v>4076774.1189999999</v>
      </c>
    </row>
    <row r="5061" spans="1:12" x14ac:dyDescent="0.25">
      <c r="A5061" s="50" t="s">
        <v>310</v>
      </c>
      <c r="B5061" s="50" t="s">
        <v>8420</v>
      </c>
      <c r="C5061" s="204">
        <v>6014715.9160000002</v>
      </c>
      <c r="D5061" s="204">
        <v>6599402.1710000001</v>
      </c>
      <c r="E5061" s="204">
        <v>7741263.7120000003</v>
      </c>
      <c r="F5061" s="204">
        <v>9518862.7080000006</v>
      </c>
      <c r="G5061" s="204">
        <v>11468713.328</v>
      </c>
      <c r="H5061" s="204">
        <v>7085009.8890000004</v>
      </c>
      <c r="I5061" s="204">
        <v>11605192.812999999</v>
      </c>
      <c r="J5061" s="204">
        <v>15693987.251</v>
      </c>
      <c r="K5061" s="204">
        <v>14127869.23</v>
      </c>
      <c r="L5061" s="204">
        <v>13753524.989</v>
      </c>
    </row>
    <row r="5062" spans="1:12" x14ac:dyDescent="0.25">
      <c r="A5062" s="50" t="s">
        <v>152</v>
      </c>
      <c r="B5062" s="50" t="s">
        <v>8422</v>
      </c>
      <c r="C5062" s="204">
        <v>19138527.159000002</v>
      </c>
      <c r="D5062" s="204">
        <v>21444625.783</v>
      </c>
      <c r="E5062" s="204">
        <v>22997784.629000001</v>
      </c>
      <c r="F5062" s="204">
        <v>25643157.796999998</v>
      </c>
      <c r="G5062" s="204">
        <v>25617812.517000001</v>
      </c>
      <c r="H5062" s="204">
        <v>19179232.019000001</v>
      </c>
      <c r="I5062" s="204">
        <v>24984898.84</v>
      </c>
      <c r="J5062" s="204">
        <v>28988878.041000001</v>
      </c>
      <c r="K5062" s="204">
        <v>29706965.385000002</v>
      </c>
      <c r="L5062" s="204">
        <v>30706148.555</v>
      </c>
    </row>
    <row r="5063" spans="1:12" x14ac:dyDescent="0.25">
      <c r="A5063" s="50" t="s">
        <v>38</v>
      </c>
      <c r="B5063" s="50" t="s">
        <v>8423</v>
      </c>
      <c r="C5063" s="204">
        <v>18803067.679000001</v>
      </c>
      <c r="D5063" s="204">
        <v>21837463.844999999</v>
      </c>
      <c r="E5063" s="204">
        <v>24203938.401999999</v>
      </c>
      <c r="F5063" s="204">
        <v>29104382.175000001</v>
      </c>
      <c r="G5063" s="204">
        <v>32393823.715</v>
      </c>
      <c r="H5063" s="204">
        <v>22501429.186000001</v>
      </c>
      <c r="I5063" s="204">
        <v>28891932.668000001</v>
      </c>
      <c r="J5063" s="204">
        <v>37141920.366999999</v>
      </c>
      <c r="K5063" s="204">
        <v>34672784.697999999</v>
      </c>
      <c r="L5063" s="204">
        <v>34851418.305</v>
      </c>
    </row>
    <row r="5064" spans="1:12" x14ac:dyDescent="0.25">
      <c r="A5064" s="50" t="s">
        <v>843</v>
      </c>
      <c r="B5064" s="50" t="s">
        <v>8442</v>
      </c>
      <c r="C5064" s="204">
        <v>1607295.2080000001</v>
      </c>
      <c r="D5064" s="204">
        <v>2186416.4330000002</v>
      </c>
      <c r="E5064" s="204">
        <v>2706252.0290000001</v>
      </c>
      <c r="F5064" s="204">
        <v>3068376.5819999999</v>
      </c>
      <c r="G5064" s="204">
        <v>4580571.0530000003</v>
      </c>
      <c r="H5064" s="204">
        <v>3513302.5090000001</v>
      </c>
      <c r="I5064" s="204">
        <v>4973795.8289999999</v>
      </c>
      <c r="J5064" s="204">
        <v>5680531.0140000004</v>
      </c>
      <c r="K5064" s="204">
        <v>6596126.9440000001</v>
      </c>
      <c r="L5064" s="204">
        <v>6330223.6739999996</v>
      </c>
    </row>
    <row r="5065" spans="1:12" x14ac:dyDescent="0.25">
      <c r="A5065" s="50" t="s">
        <v>71</v>
      </c>
      <c r="B5065" s="50" t="s">
        <v>8451</v>
      </c>
      <c r="C5065" s="204">
        <v>2763361.98</v>
      </c>
      <c r="D5065" s="204">
        <v>2941147.4530000002</v>
      </c>
      <c r="E5065" s="204">
        <v>3239036.696</v>
      </c>
      <c r="F5065" s="204">
        <v>4048377.8280000002</v>
      </c>
      <c r="G5065" s="204">
        <v>4546830.2470000004</v>
      </c>
      <c r="H5065" s="204">
        <v>3672095.074</v>
      </c>
      <c r="I5065" s="204">
        <v>3957203.003</v>
      </c>
      <c r="J5065" s="204">
        <v>4544888.2050000001</v>
      </c>
      <c r="K5065" s="204">
        <v>4311187.3660000004</v>
      </c>
      <c r="L5065" s="204">
        <v>4351959.0789999999</v>
      </c>
    </row>
    <row r="5066" spans="1:12" x14ac:dyDescent="0.25">
      <c r="A5066" s="50" t="s">
        <v>1997</v>
      </c>
      <c r="B5066" s="50" t="s">
        <v>8452</v>
      </c>
      <c r="C5066" s="204">
        <v>88315.684999999998</v>
      </c>
      <c r="D5066" s="204">
        <v>85849.941999999995</v>
      </c>
      <c r="E5066" s="204">
        <v>130966.568</v>
      </c>
      <c r="F5066" s="204">
        <v>144063.682</v>
      </c>
      <c r="G5066" s="204">
        <v>214625.321</v>
      </c>
      <c r="H5066" s="204">
        <v>157636.99299999999</v>
      </c>
      <c r="I5066" s="204">
        <v>153442.41500000001</v>
      </c>
      <c r="J5066" s="204">
        <v>184942.095</v>
      </c>
      <c r="K5066" s="204">
        <v>238683.93900000001</v>
      </c>
      <c r="L5066" s="204">
        <v>229783.299</v>
      </c>
    </row>
    <row r="5067" spans="1:12" x14ac:dyDescent="0.25">
      <c r="A5067" s="50" t="s">
        <v>56</v>
      </c>
      <c r="B5067" s="50" t="s">
        <v>8453</v>
      </c>
      <c r="C5067" s="204">
        <v>7506815.9610000001</v>
      </c>
      <c r="D5067" s="204">
        <v>8379965.4879999999</v>
      </c>
      <c r="E5067" s="204">
        <v>9950779.8379999995</v>
      </c>
      <c r="F5067" s="204">
        <v>12087486.955</v>
      </c>
      <c r="G5067" s="204">
        <v>13427762.668</v>
      </c>
      <c r="H5067" s="204">
        <v>10417308.973999999</v>
      </c>
      <c r="I5067" s="204">
        <v>12368257.58</v>
      </c>
      <c r="J5067" s="204">
        <v>15093687.831</v>
      </c>
      <c r="K5067" s="204">
        <v>15001243.59</v>
      </c>
      <c r="L5067" s="204">
        <v>15489205.728</v>
      </c>
    </row>
    <row r="5068" spans="1:12" x14ac:dyDescent="0.25">
      <c r="A5068" s="50" t="s">
        <v>1081</v>
      </c>
      <c r="B5068" s="50" t="s">
        <v>8459</v>
      </c>
      <c r="C5068" s="204">
        <v>2436358.3530000001</v>
      </c>
      <c r="D5068" s="204">
        <v>2728149.037</v>
      </c>
      <c r="E5068" s="204">
        <v>2907712.0380000002</v>
      </c>
      <c r="F5068" s="204">
        <v>2650342.4019999998</v>
      </c>
      <c r="G5068" s="204">
        <v>2481303.4029999999</v>
      </c>
      <c r="H5068" s="204">
        <v>2155203.898</v>
      </c>
      <c r="I5068" s="204">
        <v>2605021.284</v>
      </c>
      <c r="J5068" s="204">
        <v>3171002.8480000002</v>
      </c>
      <c r="K5068" s="204">
        <v>3185136.06</v>
      </c>
      <c r="L5068" s="204">
        <v>3502136.3190000001</v>
      </c>
    </row>
    <row r="5069" spans="1:12" x14ac:dyDescent="0.25">
      <c r="A5069" s="50" t="s">
        <v>386</v>
      </c>
      <c r="B5069" s="50" t="s">
        <v>8464</v>
      </c>
      <c r="C5069" s="204">
        <v>6971701.568</v>
      </c>
      <c r="D5069" s="204">
        <v>7089674.3370000003</v>
      </c>
      <c r="E5069" s="204">
        <v>7563545.0990000004</v>
      </c>
      <c r="F5069" s="204">
        <v>10176950.299000001</v>
      </c>
      <c r="G5069" s="204">
        <v>11121881.891000001</v>
      </c>
      <c r="H5069" s="204">
        <v>7690744.1710000001</v>
      </c>
      <c r="I5069" s="204">
        <v>10730504.964</v>
      </c>
      <c r="J5069" s="204">
        <v>13602364.323999999</v>
      </c>
      <c r="K5069" s="204">
        <v>13598262.679</v>
      </c>
      <c r="L5069" s="204">
        <v>13884357.261</v>
      </c>
    </row>
    <row r="5070" spans="1:12" x14ac:dyDescent="0.25">
      <c r="A5070" s="50" t="s">
        <v>1333</v>
      </c>
      <c r="B5070" s="50" t="s">
        <v>8466</v>
      </c>
      <c r="C5070" s="204">
        <v>1602629.7120000001</v>
      </c>
      <c r="D5070" s="204">
        <v>1650471.0390000001</v>
      </c>
      <c r="E5070" s="204">
        <v>1785444.9879999999</v>
      </c>
      <c r="F5070" s="204">
        <v>2244630.5780000002</v>
      </c>
      <c r="G5070" s="204">
        <v>2546251.9819999998</v>
      </c>
      <c r="H5070" s="204">
        <v>1957268.436</v>
      </c>
      <c r="I5070" s="204">
        <v>2194879.926</v>
      </c>
      <c r="J5070" s="204">
        <v>2431446.5690000001</v>
      </c>
      <c r="K5070" s="204">
        <v>2162323.6889999998</v>
      </c>
      <c r="L5070" s="204">
        <v>2533521.344</v>
      </c>
    </row>
    <row r="5071" spans="1:12" x14ac:dyDescent="0.25">
      <c r="A5071" s="50" t="s">
        <v>1001</v>
      </c>
      <c r="B5071" s="50" t="s">
        <v>8468</v>
      </c>
      <c r="C5071" s="204">
        <v>2298518.6940000001</v>
      </c>
      <c r="D5071" s="204">
        <v>2437366.5129999998</v>
      </c>
      <c r="E5071" s="204">
        <v>2909950.7349999999</v>
      </c>
      <c r="F5071" s="204">
        <v>3753417.7689999999</v>
      </c>
      <c r="G5071" s="204">
        <v>3799634.2710000002</v>
      </c>
      <c r="H5071" s="204">
        <v>2579617.1189999999</v>
      </c>
      <c r="I5071" s="204">
        <v>2805915.6570000001</v>
      </c>
      <c r="J5071" s="204">
        <v>2988691.395</v>
      </c>
      <c r="K5071" s="204">
        <v>2637505.037</v>
      </c>
      <c r="L5071" s="204">
        <v>2947755.591</v>
      </c>
    </row>
    <row r="5072" spans="1:12" x14ac:dyDescent="0.25">
      <c r="A5072" s="50" t="s">
        <v>211</v>
      </c>
      <c r="B5072" s="50" t="s">
        <v>8469</v>
      </c>
      <c r="C5072" s="204">
        <v>6562913.1009999998</v>
      </c>
      <c r="D5072" s="204">
        <v>7273919.4009999996</v>
      </c>
      <c r="E5072" s="204">
        <v>7912398.2390000001</v>
      </c>
      <c r="F5072" s="204">
        <v>9505096.8269999996</v>
      </c>
      <c r="G5072" s="204">
        <v>10670459.473999999</v>
      </c>
      <c r="H5072" s="204">
        <v>9650951.7870000005</v>
      </c>
      <c r="I5072" s="204">
        <v>11906850.857000001</v>
      </c>
      <c r="J5072" s="204">
        <v>13888599.228</v>
      </c>
      <c r="K5072" s="204">
        <v>13745355.591</v>
      </c>
      <c r="L5072" s="204">
        <v>14431431.061000001</v>
      </c>
    </row>
    <row r="5073" spans="1:12" x14ac:dyDescent="0.25">
      <c r="A5073" s="50" t="s">
        <v>3216</v>
      </c>
      <c r="B5073" s="50" t="s">
        <v>8470</v>
      </c>
      <c r="C5073" s="204">
        <v>347725.07900000003</v>
      </c>
      <c r="D5073" s="204">
        <v>361835.60200000001</v>
      </c>
      <c r="E5073" s="204">
        <v>379473.64299999998</v>
      </c>
      <c r="F5073" s="204">
        <v>403626.40100000001</v>
      </c>
      <c r="G5073" s="204">
        <v>458510.772</v>
      </c>
      <c r="H5073" s="204">
        <v>375456.25799999997</v>
      </c>
      <c r="I5073" s="204">
        <v>409781.99300000002</v>
      </c>
      <c r="J5073" s="204">
        <v>437401.125</v>
      </c>
      <c r="K5073" s="204">
        <v>369030.09</v>
      </c>
      <c r="L5073" s="204">
        <v>381093.14299999998</v>
      </c>
    </row>
    <row r="5074" spans="1:12" x14ac:dyDescent="0.25">
      <c r="A5074" s="50" t="s">
        <v>2071</v>
      </c>
      <c r="B5074" s="50" t="s">
        <v>8471</v>
      </c>
      <c r="C5074" s="204">
        <v>582925.72</v>
      </c>
      <c r="D5074" s="204">
        <v>642327.11699999997</v>
      </c>
      <c r="E5074" s="204">
        <v>786119.23899999994</v>
      </c>
      <c r="F5074" s="204">
        <v>917973.47199999995</v>
      </c>
      <c r="G5074" s="204">
        <v>1054410.7439999999</v>
      </c>
      <c r="H5074" s="204">
        <v>836261.61199999996</v>
      </c>
      <c r="I5074" s="204">
        <v>770897.90899999999</v>
      </c>
      <c r="J5074" s="204">
        <v>940209.02300000004</v>
      </c>
      <c r="K5074" s="204">
        <v>975790.478</v>
      </c>
      <c r="L5074" s="204">
        <v>1035640.224</v>
      </c>
    </row>
    <row r="5075" spans="1:12" x14ac:dyDescent="0.25">
      <c r="A5075" s="50" t="s">
        <v>1401</v>
      </c>
      <c r="B5075" s="50" t="s">
        <v>8473</v>
      </c>
      <c r="C5075" s="204">
        <v>641257.73899999994</v>
      </c>
      <c r="D5075" s="204">
        <v>764567.91099999996</v>
      </c>
      <c r="E5075" s="204">
        <v>932881.71799999999</v>
      </c>
      <c r="F5075" s="204">
        <v>1107417.5330000001</v>
      </c>
      <c r="G5075" s="204">
        <v>1278762.6499999999</v>
      </c>
      <c r="H5075" s="204">
        <v>1099686.203</v>
      </c>
      <c r="I5075" s="204">
        <v>1011554.611</v>
      </c>
      <c r="J5075" s="204">
        <v>1288525.4920000001</v>
      </c>
      <c r="K5075" s="204">
        <v>1224327.24</v>
      </c>
      <c r="L5075" s="204">
        <v>1286841.112</v>
      </c>
    </row>
    <row r="5076" spans="1:12" x14ac:dyDescent="0.25">
      <c r="A5076" s="50" t="s">
        <v>1288</v>
      </c>
      <c r="B5076" s="50" t="s">
        <v>8474</v>
      </c>
      <c r="C5076" s="204">
        <v>432020.989</v>
      </c>
      <c r="D5076" s="204">
        <v>482541.38400000002</v>
      </c>
      <c r="E5076" s="204">
        <v>609766.16500000004</v>
      </c>
      <c r="F5076" s="204">
        <v>773637.66500000004</v>
      </c>
      <c r="G5076" s="204">
        <v>941634.85699999996</v>
      </c>
      <c r="H5076" s="204">
        <v>737764.72600000002</v>
      </c>
      <c r="I5076" s="204">
        <v>664202.25800000003</v>
      </c>
      <c r="J5076" s="204">
        <v>849687.66700000002</v>
      </c>
      <c r="K5076" s="204">
        <v>928201.495</v>
      </c>
      <c r="L5076" s="204">
        <v>902095.48600000003</v>
      </c>
    </row>
    <row r="5077" spans="1:12" x14ac:dyDescent="0.25">
      <c r="A5077" s="50" t="s">
        <v>2348</v>
      </c>
      <c r="B5077" s="50" t="s">
        <v>8475</v>
      </c>
      <c r="C5077" s="204">
        <v>255472.14199999999</v>
      </c>
      <c r="D5077" s="204">
        <v>302096.94400000002</v>
      </c>
      <c r="E5077" s="204">
        <v>373935.31599999999</v>
      </c>
      <c r="F5077" s="204">
        <v>416641.90500000003</v>
      </c>
      <c r="G5077" s="204">
        <v>482153.57900000003</v>
      </c>
      <c r="H5077" s="204">
        <v>371294.522</v>
      </c>
      <c r="I5077" s="204">
        <v>425859.18800000002</v>
      </c>
      <c r="J5077" s="204">
        <v>460309.70500000002</v>
      </c>
      <c r="K5077" s="204">
        <v>443795.87800000003</v>
      </c>
      <c r="L5077" s="204">
        <v>475745.33899999998</v>
      </c>
    </row>
    <row r="5078" spans="1:12" x14ac:dyDescent="0.25">
      <c r="A5078" s="50" t="s">
        <v>446</v>
      </c>
      <c r="B5078" s="50" t="s">
        <v>8479</v>
      </c>
      <c r="C5078" s="204">
        <v>3636789.5490000001</v>
      </c>
      <c r="D5078" s="204">
        <v>4156906.8939999999</v>
      </c>
      <c r="E5078" s="204">
        <v>5212962.3830000004</v>
      </c>
      <c r="F5078" s="204">
        <v>5790021.4119999995</v>
      </c>
      <c r="G5078" s="204">
        <v>5554128.1660000002</v>
      </c>
      <c r="H5078" s="204">
        <v>4374831.7039999999</v>
      </c>
      <c r="I5078" s="204">
        <v>4666008.4639999997</v>
      </c>
      <c r="J5078" s="204">
        <v>4720109.4960000003</v>
      </c>
      <c r="K5078" s="204">
        <v>4539734.4440000001</v>
      </c>
      <c r="L5078" s="204">
        <v>4568454.2920000004</v>
      </c>
    </row>
    <row r="5079" spans="1:12" x14ac:dyDescent="0.25">
      <c r="A5079" s="50" t="s">
        <v>348</v>
      </c>
      <c r="B5079" s="50" t="s">
        <v>8481</v>
      </c>
      <c r="C5079" s="204">
        <v>281701.12900000002</v>
      </c>
      <c r="D5079" s="204">
        <v>309242.15899999999</v>
      </c>
      <c r="E5079" s="204">
        <v>283286.12900000002</v>
      </c>
      <c r="F5079" s="204">
        <v>598338.30700000003</v>
      </c>
      <c r="G5079" s="204">
        <v>601672.01100000006</v>
      </c>
      <c r="H5079" s="204">
        <v>505021.76500000001</v>
      </c>
      <c r="I5079" s="204">
        <v>575640.72600000002</v>
      </c>
      <c r="J5079" s="204">
        <v>590430.41399999999</v>
      </c>
      <c r="K5079" s="204">
        <v>553807.81700000004</v>
      </c>
      <c r="L5079" s="204">
        <v>980351.45200000005</v>
      </c>
    </row>
    <row r="5080" spans="1:12" x14ac:dyDescent="0.25">
      <c r="A5080" s="50" t="s">
        <v>333</v>
      </c>
      <c r="B5080" s="50" t="s">
        <v>8484</v>
      </c>
      <c r="C5080" s="204">
        <v>3064940.6740000001</v>
      </c>
      <c r="D5080" s="204">
        <v>3144155.8319999999</v>
      </c>
      <c r="E5080" s="204">
        <v>4030057.284</v>
      </c>
      <c r="F5080" s="204">
        <v>4840628.3370000003</v>
      </c>
      <c r="G5080" s="204">
        <v>5096586.4529999997</v>
      </c>
      <c r="H5080" s="204">
        <v>3930330.3390000002</v>
      </c>
      <c r="I5080" s="204">
        <v>4378026.46</v>
      </c>
      <c r="J5080" s="204">
        <v>4992406.3459999999</v>
      </c>
      <c r="K5080" s="204">
        <v>4840154.4720000001</v>
      </c>
      <c r="L5080" s="204">
        <v>5191240.6399999997</v>
      </c>
    </row>
    <row r="5081" spans="1:12" x14ac:dyDescent="0.25">
      <c r="A5081" s="50" t="s">
        <v>434</v>
      </c>
      <c r="B5081" s="50" t="s">
        <v>8488</v>
      </c>
      <c r="C5081" s="204">
        <v>3350492.0559999999</v>
      </c>
      <c r="D5081" s="204">
        <v>3514063.3130000001</v>
      </c>
      <c r="E5081" s="204">
        <v>4360208.5240000002</v>
      </c>
      <c r="F5081" s="204">
        <v>5330637.4759999998</v>
      </c>
      <c r="G5081" s="204">
        <v>5868580.6270000003</v>
      </c>
      <c r="H5081" s="204">
        <v>4679091.4790000003</v>
      </c>
      <c r="I5081" s="204">
        <v>5337231.767</v>
      </c>
      <c r="J5081" s="204">
        <v>6052690.9040000001</v>
      </c>
      <c r="K5081" s="204">
        <v>5737080.2089999998</v>
      </c>
      <c r="L5081" s="204">
        <v>6168285.352</v>
      </c>
    </row>
    <row r="5082" spans="1:12" x14ac:dyDescent="0.25">
      <c r="A5082" s="50" t="s">
        <v>1532</v>
      </c>
      <c r="B5082" s="50" t="s">
        <v>8491</v>
      </c>
      <c r="C5082" s="204">
        <v>769123.505</v>
      </c>
      <c r="D5082" s="204">
        <v>778549.40500000003</v>
      </c>
      <c r="E5082" s="204">
        <v>852123.75100000005</v>
      </c>
      <c r="F5082" s="204">
        <v>1014931.403</v>
      </c>
      <c r="G5082" s="204">
        <v>1093098.449</v>
      </c>
      <c r="H5082" s="204">
        <v>949432.31299999997</v>
      </c>
      <c r="I5082" s="204">
        <v>924256.37600000005</v>
      </c>
      <c r="J5082" s="204">
        <v>982451.33700000006</v>
      </c>
      <c r="K5082" s="204">
        <v>1068294.97</v>
      </c>
      <c r="L5082" s="204">
        <v>1065280.7309999999</v>
      </c>
    </row>
    <row r="5083" spans="1:12" x14ac:dyDescent="0.25">
      <c r="A5083" s="50" t="s">
        <v>2187</v>
      </c>
      <c r="B5083" s="50" t="s">
        <v>8495</v>
      </c>
      <c r="C5083" s="204">
        <v>519204.27600000001</v>
      </c>
      <c r="D5083" s="204">
        <v>747566.80599999998</v>
      </c>
      <c r="E5083" s="204">
        <v>727893.61399999994</v>
      </c>
      <c r="F5083" s="204">
        <v>1051942.5179999999</v>
      </c>
      <c r="G5083" s="204">
        <v>1856551.632</v>
      </c>
      <c r="H5083" s="204">
        <v>1585408.861</v>
      </c>
      <c r="I5083" s="204">
        <v>1352310.9280000001</v>
      </c>
      <c r="J5083" s="204">
        <v>1606740.9180000001</v>
      </c>
      <c r="K5083" s="204">
        <v>1375529.635</v>
      </c>
      <c r="L5083" s="204">
        <v>1360124.0970000001</v>
      </c>
    </row>
    <row r="5084" spans="1:12" x14ac:dyDescent="0.25">
      <c r="A5084" s="50" t="s">
        <v>1309</v>
      </c>
      <c r="B5084" s="50" t="s">
        <v>8502</v>
      </c>
      <c r="C5084" s="204">
        <v>444518.35499999998</v>
      </c>
      <c r="D5084" s="204">
        <v>421638.20899999997</v>
      </c>
      <c r="E5084" s="204">
        <v>374160.25599999999</v>
      </c>
      <c r="F5084" s="204">
        <v>412173.17</v>
      </c>
      <c r="G5084" s="204">
        <v>483348.85499999998</v>
      </c>
      <c r="H5084" s="204">
        <v>363607.84</v>
      </c>
      <c r="I5084" s="204">
        <v>424661.56900000002</v>
      </c>
      <c r="J5084" s="204">
        <v>473865.01799999998</v>
      </c>
      <c r="K5084" s="204">
        <v>399318.30900000001</v>
      </c>
      <c r="L5084" s="204">
        <v>438913.21799999999</v>
      </c>
    </row>
    <row r="5085" spans="1:12" x14ac:dyDescent="0.25">
      <c r="A5085" s="50" t="s">
        <v>195</v>
      </c>
      <c r="B5085" s="50" t="s">
        <v>8509</v>
      </c>
      <c r="C5085" s="204">
        <v>2806610.2370000002</v>
      </c>
      <c r="D5085" s="204">
        <v>3127149.0809999998</v>
      </c>
      <c r="E5085" s="204">
        <v>3403802.0269999998</v>
      </c>
      <c r="F5085" s="204">
        <v>3989772.4920000001</v>
      </c>
      <c r="G5085" s="204">
        <v>4530123.7249999996</v>
      </c>
      <c r="H5085" s="204">
        <v>3983249.4619999998</v>
      </c>
      <c r="I5085" s="204">
        <v>4904786.1370000001</v>
      </c>
      <c r="J5085" s="204">
        <v>5553511.4009999996</v>
      </c>
      <c r="K5085" s="204">
        <v>5445263.5470000003</v>
      </c>
      <c r="L5085" s="204">
        <v>5825075.9330000002</v>
      </c>
    </row>
    <row r="5086" spans="1:12" x14ac:dyDescent="0.25">
      <c r="A5086" s="50" t="s">
        <v>2287</v>
      </c>
      <c r="B5086" s="50" t="s">
        <v>8515</v>
      </c>
      <c r="C5086" s="204">
        <v>2484198.5720000002</v>
      </c>
      <c r="D5086" s="204">
        <v>2658997.39</v>
      </c>
      <c r="E5086" s="204">
        <v>2973670.7340000002</v>
      </c>
      <c r="F5086" s="204">
        <v>3490686.3319999999</v>
      </c>
      <c r="G5086" s="204">
        <v>3723485.554</v>
      </c>
      <c r="H5086" s="204">
        <v>3270150.7960000001</v>
      </c>
      <c r="I5086" s="204">
        <v>3436883.0440000002</v>
      </c>
      <c r="J5086" s="204">
        <v>3682422.5830000001</v>
      </c>
      <c r="K5086" s="204">
        <v>3549103.7340000002</v>
      </c>
      <c r="L5086" s="204">
        <v>3828273.54</v>
      </c>
    </row>
    <row r="5087" spans="1:12" x14ac:dyDescent="0.25">
      <c r="A5087" s="50" t="s">
        <v>710</v>
      </c>
      <c r="B5087" s="50" t="s">
        <v>8519</v>
      </c>
      <c r="C5087" s="204">
        <v>5771197.6880000001</v>
      </c>
      <c r="D5087" s="204">
        <v>5876529.2209999999</v>
      </c>
      <c r="E5087" s="204">
        <v>6443889.1169999996</v>
      </c>
      <c r="F5087" s="204">
        <v>7351515.4040000001</v>
      </c>
      <c r="G5087" s="204">
        <v>8135778.3119999999</v>
      </c>
      <c r="H5087" s="204">
        <v>6437940.7769999998</v>
      </c>
      <c r="I5087" s="204">
        <v>6928674.1660000002</v>
      </c>
      <c r="J5087" s="204">
        <v>8778887.5859999992</v>
      </c>
      <c r="K5087" s="204">
        <v>8479590.1870000008</v>
      </c>
      <c r="L5087" s="204">
        <v>9065688.2650000006</v>
      </c>
    </row>
    <row r="5088" spans="1:12" x14ac:dyDescent="0.25">
      <c r="A5088" s="50" t="s">
        <v>957</v>
      </c>
      <c r="B5088" s="50" t="s">
        <v>8528</v>
      </c>
      <c r="C5088" s="204">
        <v>548171.38699999999</v>
      </c>
      <c r="D5088" s="204">
        <v>616156.24399999995</v>
      </c>
      <c r="E5088" s="204">
        <v>748225.27899999998</v>
      </c>
      <c r="F5088" s="204">
        <v>968810.34400000004</v>
      </c>
      <c r="G5088" s="204">
        <v>1282154.943</v>
      </c>
      <c r="H5088" s="204">
        <v>1093991.9909999999</v>
      </c>
      <c r="I5088" s="204">
        <v>1091308.4110000001</v>
      </c>
      <c r="J5088" s="204">
        <v>1197675.7479999999</v>
      </c>
      <c r="K5088" s="204">
        <v>1224182.5730000001</v>
      </c>
      <c r="L5088" s="204">
        <v>1286702.1000000001</v>
      </c>
    </row>
    <row r="5089" spans="1:12" x14ac:dyDescent="0.25">
      <c r="A5089" s="50" t="s">
        <v>359</v>
      </c>
      <c r="B5089" s="50" t="s">
        <v>8531</v>
      </c>
      <c r="C5089" s="204">
        <v>1454274.412</v>
      </c>
      <c r="D5089" s="204">
        <v>1557390.497</v>
      </c>
      <c r="E5089" s="204">
        <v>1701222.814</v>
      </c>
      <c r="F5089" s="204">
        <v>2148193.8879999998</v>
      </c>
      <c r="G5089" s="204">
        <v>2923984.0669999998</v>
      </c>
      <c r="H5089" s="204">
        <v>2312778.5150000001</v>
      </c>
      <c r="I5089" s="204">
        <v>2648794.2740000002</v>
      </c>
      <c r="J5089" s="204">
        <v>3226762.5010000002</v>
      </c>
      <c r="K5089" s="204">
        <v>3166289.64</v>
      </c>
      <c r="L5089" s="204">
        <v>3317363.2280000001</v>
      </c>
    </row>
    <row r="5090" spans="1:12" x14ac:dyDescent="0.25">
      <c r="A5090" s="50" t="s">
        <v>2068</v>
      </c>
      <c r="B5090" s="50" t="s">
        <v>8545</v>
      </c>
      <c r="C5090" s="204">
        <v>642929.05000000005</v>
      </c>
      <c r="D5090" s="204">
        <v>969444.56200000003</v>
      </c>
      <c r="E5090" s="204">
        <v>1438324.9210000001</v>
      </c>
      <c r="F5090" s="204">
        <v>2190377.7960000001</v>
      </c>
      <c r="G5090" s="204">
        <v>2859670.9750000001</v>
      </c>
      <c r="H5090" s="204">
        <v>1138408.531</v>
      </c>
      <c r="I5090" s="204">
        <v>1045206.951</v>
      </c>
      <c r="J5090" s="204">
        <v>1322510.7409999999</v>
      </c>
      <c r="K5090" s="204">
        <v>1314647.469</v>
      </c>
      <c r="L5090" s="204">
        <v>1458139.2169999999</v>
      </c>
    </row>
    <row r="5091" spans="1:12" x14ac:dyDescent="0.25">
      <c r="A5091" s="50" t="s">
        <v>264</v>
      </c>
      <c r="B5091" s="50" t="s">
        <v>8552</v>
      </c>
      <c r="C5091" s="204">
        <v>5116363.5010000002</v>
      </c>
      <c r="D5091" s="204">
        <v>5990339.3609999996</v>
      </c>
      <c r="E5091" s="204">
        <v>7178090.443</v>
      </c>
      <c r="F5091" s="204">
        <v>8752912.4600000009</v>
      </c>
      <c r="G5091" s="204">
        <v>9685584.3369999994</v>
      </c>
      <c r="H5091" s="204">
        <v>4101956.2080000001</v>
      </c>
      <c r="I5091" s="204">
        <v>5366090.9390000002</v>
      </c>
      <c r="J5091" s="204">
        <v>7929880.5690000001</v>
      </c>
      <c r="K5091" s="204">
        <v>8477907.4949999992</v>
      </c>
      <c r="L5091" s="204">
        <v>8262580.0290000001</v>
      </c>
    </row>
    <row r="5092" spans="1:12" x14ac:dyDescent="0.25">
      <c r="A5092" s="50" t="s">
        <v>494</v>
      </c>
      <c r="B5092" s="50" t="s">
        <v>8563</v>
      </c>
      <c r="C5092" s="204">
        <v>1988344.209</v>
      </c>
      <c r="D5092" s="204">
        <v>2472704.142</v>
      </c>
      <c r="E5092" s="204">
        <v>3039582.44</v>
      </c>
      <c r="F5092" s="204">
        <v>3907449.6370000001</v>
      </c>
      <c r="G5092" s="204">
        <v>4736082.3430000003</v>
      </c>
      <c r="H5092" s="204">
        <v>1889737.602</v>
      </c>
      <c r="I5092" s="204">
        <v>2814613.591</v>
      </c>
      <c r="J5092" s="204">
        <v>4340638.659</v>
      </c>
      <c r="K5092" s="204">
        <v>4397594.7029999997</v>
      </c>
      <c r="L5092" s="204">
        <v>3282891.73</v>
      </c>
    </row>
    <row r="5093" spans="1:12" x14ac:dyDescent="0.25">
      <c r="A5093" s="50" t="s">
        <v>1071</v>
      </c>
      <c r="B5093" s="50" t="s">
        <v>8580</v>
      </c>
      <c r="C5093" s="204">
        <v>2846752.5989999999</v>
      </c>
      <c r="D5093" s="204">
        <v>3223395.6009999998</v>
      </c>
      <c r="E5093" s="204">
        <v>3625122.7590000001</v>
      </c>
      <c r="F5093" s="204">
        <v>4690605.7489999998</v>
      </c>
      <c r="G5093" s="204">
        <v>5028495.6770000001</v>
      </c>
      <c r="H5093" s="204">
        <v>2724396.0129999998</v>
      </c>
      <c r="I5093" s="204">
        <v>3513287.6680000001</v>
      </c>
      <c r="J5093" s="204">
        <v>4923267.4079999998</v>
      </c>
      <c r="K5093" s="204">
        <v>4723382.773</v>
      </c>
      <c r="L5093" s="204">
        <v>4558459.8459999999</v>
      </c>
    </row>
    <row r="5094" spans="1:12" x14ac:dyDescent="0.25">
      <c r="A5094" s="50" t="s">
        <v>105</v>
      </c>
      <c r="B5094" s="50" t="s">
        <v>8585</v>
      </c>
      <c r="C5094" s="204">
        <v>9520051.0800000001</v>
      </c>
      <c r="D5094" s="204">
        <v>11662395.898</v>
      </c>
      <c r="E5094" s="204">
        <v>14761513.697000001</v>
      </c>
      <c r="F5094" s="204">
        <v>19582791.077</v>
      </c>
      <c r="G5094" s="204">
        <v>24033236.353</v>
      </c>
      <c r="H5094" s="204">
        <v>19768438.09</v>
      </c>
      <c r="I5094" s="204">
        <v>18968997.635000002</v>
      </c>
      <c r="J5094" s="204">
        <v>20116659.59</v>
      </c>
      <c r="K5094" s="204">
        <v>21846570.986000001</v>
      </c>
      <c r="L5094" s="204">
        <v>22206180.695</v>
      </c>
    </row>
    <row r="5095" spans="1:12" x14ac:dyDescent="0.25">
      <c r="A5095" s="50" t="s">
        <v>34</v>
      </c>
      <c r="B5095" s="50" t="s">
        <v>8586</v>
      </c>
      <c r="C5095" s="204">
        <v>12257384.236</v>
      </c>
      <c r="D5095" s="204">
        <v>15617286.506999999</v>
      </c>
      <c r="E5095" s="204">
        <v>17928368.159000002</v>
      </c>
      <c r="F5095" s="204">
        <v>23517797.181000002</v>
      </c>
      <c r="G5095" s="204">
        <v>27579955.612</v>
      </c>
      <c r="H5095" s="204">
        <v>17294311.942000002</v>
      </c>
      <c r="I5095" s="204">
        <v>22366696.103999998</v>
      </c>
      <c r="J5095" s="204">
        <v>28726872.204</v>
      </c>
      <c r="K5095" s="204">
        <v>27657125.344000001</v>
      </c>
      <c r="L5095" s="204">
        <v>25109785.465</v>
      </c>
    </row>
    <row r="5096" spans="1:12" x14ac:dyDescent="0.25">
      <c r="A5096" s="50" t="s">
        <v>1537</v>
      </c>
      <c r="B5096" s="50" t="s">
        <v>8607</v>
      </c>
      <c r="C5096" s="204">
        <v>640079.72199999995</v>
      </c>
      <c r="D5096" s="204">
        <v>669115.58799999999</v>
      </c>
      <c r="E5096" s="204">
        <v>744695.96400000004</v>
      </c>
      <c r="F5096" s="204">
        <v>744338.79200000002</v>
      </c>
      <c r="G5096" s="204">
        <v>783293.50199999998</v>
      </c>
      <c r="H5096" s="204">
        <v>552968.03099999996</v>
      </c>
      <c r="I5096" s="204">
        <v>626704.13699999999</v>
      </c>
      <c r="J5096" s="204">
        <v>809191.58499999996</v>
      </c>
      <c r="K5096" s="204">
        <v>816957.84299999999</v>
      </c>
      <c r="L5096" s="204">
        <v>913703.72699999996</v>
      </c>
    </row>
    <row r="5097" spans="1:12" x14ac:dyDescent="0.25">
      <c r="A5097" s="50" t="s">
        <v>1317</v>
      </c>
      <c r="B5097" s="50" t="s">
        <v>8608</v>
      </c>
      <c r="C5097" s="204">
        <v>210220.54500000001</v>
      </c>
      <c r="D5097" s="204">
        <v>246239.22</v>
      </c>
      <c r="E5097" s="204">
        <v>259176.09700000001</v>
      </c>
      <c r="F5097" s="204">
        <v>324855.41399999999</v>
      </c>
      <c r="G5097" s="204">
        <v>336601.86700000003</v>
      </c>
      <c r="H5097" s="204">
        <v>217579.736</v>
      </c>
      <c r="I5097" s="204">
        <v>226759.79500000001</v>
      </c>
      <c r="J5097" s="204">
        <v>266046.09100000001</v>
      </c>
      <c r="K5097" s="204">
        <v>271043.435</v>
      </c>
      <c r="L5097" s="204">
        <v>314189.84399999998</v>
      </c>
    </row>
    <row r="5098" spans="1:12" x14ac:dyDescent="0.25">
      <c r="A5098" s="50" t="s">
        <v>1421</v>
      </c>
      <c r="B5098" s="50" t="s">
        <v>8610</v>
      </c>
      <c r="C5098" s="204">
        <v>366837.48300000001</v>
      </c>
      <c r="D5098" s="204">
        <v>417646.14399999997</v>
      </c>
      <c r="E5098" s="204">
        <v>516372.223</v>
      </c>
      <c r="F5098" s="204">
        <v>682710.36199999996</v>
      </c>
      <c r="G5098" s="204">
        <v>800932.79200000002</v>
      </c>
      <c r="H5098" s="204">
        <v>648265.34299999999</v>
      </c>
      <c r="I5098" s="204">
        <v>705890.10800000001</v>
      </c>
      <c r="J5098" s="204">
        <v>927328.51599999995</v>
      </c>
      <c r="K5098" s="204">
        <v>1038666.816</v>
      </c>
      <c r="L5098" s="204">
        <v>1038047.089</v>
      </c>
    </row>
    <row r="5099" spans="1:12" x14ac:dyDescent="0.25">
      <c r="A5099" s="50" t="s">
        <v>1508</v>
      </c>
      <c r="B5099" s="50" t="s">
        <v>8613</v>
      </c>
      <c r="C5099" s="204">
        <v>1330251.0819999999</v>
      </c>
      <c r="D5099" s="204">
        <v>1526709.639</v>
      </c>
      <c r="E5099" s="204">
        <v>1649537.5430000001</v>
      </c>
      <c r="F5099" s="204">
        <v>2036534.173</v>
      </c>
      <c r="G5099" s="204">
        <v>2168172.86</v>
      </c>
      <c r="H5099" s="204">
        <v>1338562.929</v>
      </c>
      <c r="I5099" s="204">
        <v>1796084.675</v>
      </c>
      <c r="J5099" s="204">
        <v>2396923.4180000001</v>
      </c>
      <c r="K5099" s="204">
        <v>2255422.4750000001</v>
      </c>
      <c r="L5099" s="204">
        <v>2218692.696</v>
      </c>
    </row>
    <row r="5100" spans="1:12" x14ac:dyDescent="0.25">
      <c r="A5100" s="50" t="s">
        <v>589</v>
      </c>
      <c r="B5100" s="50" t="s">
        <v>8617</v>
      </c>
      <c r="C5100" s="204">
        <v>505645.17099999997</v>
      </c>
      <c r="D5100" s="204">
        <v>562787.64599999995</v>
      </c>
      <c r="E5100" s="204">
        <v>554444.42700000003</v>
      </c>
      <c r="F5100" s="204">
        <v>691660.21400000004</v>
      </c>
      <c r="G5100" s="204">
        <v>786369.09</v>
      </c>
      <c r="H5100" s="204">
        <v>797331.79799999995</v>
      </c>
      <c r="I5100" s="204">
        <v>854877.92200000002</v>
      </c>
      <c r="J5100" s="204">
        <v>1042669.446</v>
      </c>
      <c r="K5100" s="204">
        <v>1110921.8729999999</v>
      </c>
      <c r="L5100" s="204">
        <v>1070016.693</v>
      </c>
    </row>
    <row r="5101" spans="1:12" x14ac:dyDescent="0.25">
      <c r="A5101" s="50" t="s">
        <v>472</v>
      </c>
      <c r="B5101" s="50" t="s">
        <v>8619</v>
      </c>
      <c r="C5101" s="204">
        <v>1448630.095</v>
      </c>
      <c r="D5101" s="204">
        <v>1531310.4480000001</v>
      </c>
      <c r="E5101" s="204">
        <v>1783045.135</v>
      </c>
      <c r="F5101" s="204">
        <v>2039645.321</v>
      </c>
      <c r="G5101" s="204">
        <v>2288406.605</v>
      </c>
      <c r="H5101" s="204">
        <v>1887023.098</v>
      </c>
      <c r="I5101" s="204">
        <v>2080894.801</v>
      </c>
      <c r="J5101" s="204">
        <v>2585569.068</v>
      </c>
      <c r="K5101" s="204">
        <v>2428400.0380000002</v>
      </c>
      <c r="L5101" s="204">
        <v>2707342.1970000002</v>
      </c>
    </row>
    <row r="5102" spans="1:12" x14ac:dyDescent="0.25">
      <c r="A5102" s="50" t="s">
        <v>2821</v>
      </c>
      <c r="B5102" s="50" t="s">
        <v>8635</v>
      </c>
      <c r="C5102" s="204">
        <v>849714.52599999995</v>
      </c>
      <c r="D5102" s="204">
        <v>848301.29799999995</v>
      </c>
      <c r="E5102" s="204">
        <v>1033849.16</v>
      </c>
      <c r="F5102" s="204">
        <v>1052653.1950000001</v>
      </c>
      <c r="G5102" s="204">
        <v>1125765.575</v>
      </c>
      <c r="H5102" s="204">
        <v>718178.81900000002</v>
      </c>
      <c r="I5102" s="204">
        <v>930941.54200000002</v>
      </c>
      <c r="J5102" s="204">
        <v>1019019.975</v>
      </c>
      <c r="K5102" s="204">
        <v>963375.72900000005</v>
      </c>
      <c r="L5102" s="204">
        <v>1201441.571</v>
      </c>
    </row>
    <row r="5103" spans="1:12" x14ac:dyDescent="0.25">
      <c r="A5103" s="50" t="s">
        <v>1846</v>
      </c>
      <c r="B5103" s="50" t="s">
        <v>8643</v>
      </c>
      <c r="C5103" s="204">
        <v>620874.37399999995</v>
      </c>
      <c r="D5103" s="204">
        <v>757801.223</v>
      </c>
      <c r="E5103" s="204">
        <v>857146.44799999997</v>
      </c>
      <c r="F5103" s="204">
        <v>966551.77599999995</v>
      </c>
      <c r="G5103" s="204">
        <v>1363213.044</v>
      </c>
      <c r="H5103" s="204">
        <v>1246903.879</v>
      </c>
      <c r="I5103" s="204">
        <v>1376132.5919999999</v>
      </c>
      <c r="J5103" s="204">
        <v>1515603.683</v>
      </c>
      <c r="K5103" s="204">
        <v>1514826.2420000001</v>
      </c>
      <c r="L5103" s="204">
        <v>1528882.6029999999</v>
      </c>
    </row>
    <row r="5104" spans="1:12" x14ac:dyDescent="0.25">
      <c r="A5104" s="50" t="s">
        <v>3112</v>
      </c>
      <c r="B5104" s="50" t="s">
        <v>8645</v>
      </c>
      <c r="C5104" s="204">
        <v>38734.972000000002</v>
      </c>
      <c r="D5104" s="204">
        <v>27272.802</v>
      </c>
      <c r="E5104" s="204">
        <v>25345.733</v>
      </c>
      <c r="F5104" s="204">
        <v>69108.304000000004</v>
      </c>
      <c r="G5104" s="204">
        <v>64200.576000000001</v>
      </c>
      <c r="H5104" s="204">
        <v>52019.112999999998</v>
      </c>
      <c r="I5104" s="204">
        <v>56134.942999999999</v>
      </c>
      <c r="J5104" s="204">
        <v>45738.053</v>
      </c>
      <c r="K5104" s="204">
        <v>45147.563000000002</v>
      </c>
      <c r="L5104" s="204">
        <v>46219.177000000003</v>
      </c>
    </row>
    <row r="5105" spans="1:12" x14ac:dyDescent="0.25">
      <c r="A5105" s="50" t="s">
        <v>4464</v>
      </c>
      <c r="B5105" s="50" t="s">
        <v>8654</v>
      </c>
      <c r="C5105" s="204">
        <v>2552554.1839999999</v>
      </c>
      <c r="D5105" s="204">
        <v>2970422.537</v>
      </c>
      <c r="E5105" s="204">
        <v>3215530.352</v>
      </c>
      <c r="F5105" s="204">
        <v>61588373.140000001</v>
      </c>
      <c r="G5105" s="204">
        <v>55906760.307999998</v>
      </c>
      <c r="H5105" s="204">
        <v>49123709.483999997</v>
      </c>
      <c r="I5105" s="204">
        <v>54896786.854999997</v>
      </c>
      <c r="J5105" s="204">
        <v>56165735.384000003</v>
      </c>
      <c r="K5105" s="204">
        <v>51984383.950999998</v>
      </c>
      <c r="L5105" s="204">
        <v>50535402.402999997</v>
      </c>
    </row>
    <row r="5106" spans="1:12" x14ac:dyDescent="0.25">
      <c r="A5106" s="50" t="s">
        <v>2367</v>
      </c>
      <c r="B5106" s="50" t="s">
        <v>8661</v>
      </c>
      <c r="C5106" s="204">
        <v>419732.06900000002</v>
      </c>
      <c r="D5106" s="204">
        <v>365890.24699999997</v>
      </c>
      <c r="E5106" s="204">
        <v>403172.07400000002</v>
      </c>
      <c r="F5106" s="204">
        <v>512877.44500000001</v>
      </c>
      <c r="G5106" s="204">
        <v>344596.86300000001</v>
      </c>
      <c r="H5106" s="204">
        <v>177706.071</v>
      </c>
      <c r="I5106" s="204">
        <v>259012.19</v>
      </c>
      <c r="J5106" s="204">
        <v>309716.86900000001</v>
      </c>
      <c r="K5106" s="204">
        <v>246563.84400000001</v>
      </c>
      <c r="L5106" s="204">
        <v>269593.93599999999</v>
      </c>
    </row>
    <row r="5107" spans="1:12" x14ac:dyDescent="0.25">
      <c r="A5107" s="50" t="s">
        <v>2182</v>
      </c>
      <c r="B5107" s="50" t="s">
        <v>8668</v>
      </c>
      <c r="C5107" s="204">
        <v>1140435.1580000001</v>
      </c>
      <c r="D5107" s="204">
        <v>1063875.57</v>
      </c>
      <c r="E5107" s="204">
        <v>1246009.202</v>
      </c>
      <c r="F5107" s="204">
        <v>1545341.52</v>
      </c>
      <c r="G5107" s="204">
        <v>1402707.85</v>
      </c>
      <c r="H5107" s="204">
        <v>1026678.0060000001</v>
      </c>
      <c r="I5107" s="204">
        <v>1327037.5630000001</v>
      </c>
      <c r="J5107" s="204">
        <v>1668046.486</v>
      </c>
      <c r="K5107" s="204">
        <v>1116012.2579999999</v>
      </c>
      <c r="L5107" s="204">
        <v>1196232.5009999999</v>
      </c>
    </row>
    <row r="5108" spans="1:12" x14ac:dyDescent="0.25">
      <c r="A5108" s="50" t="s">
        <v>2582</v>
      </c>
      <c r="B5108" s="50" t="s">
        <v>8672</v>
      </c>
      <c r="C5108" s="204">
        <v>536464.21299999999</v>
      </c>
      <c r="D5108" s="204">
        <v>466135.71399999998</v>
      </c>
      <c r="E5108" s="204">
        <v>426191.09399999998</v>
      </c>
      <c r="F5108" s="204">
        <v>513420.88500000001</v>
      </c>
      <c r="G5108" s="204">
        <v>495663.35999999999</v>
      </c>
      <c r="H5108" s="204">
        <v>313679.47200000001</v>
      </c>
      <c r="I5108" s="204">
        <v>434047.52399999998</v>
      </c>
      <c r="J5108" s="204">
        <v>631456.29200000002</v>
      </c>
      <c r="K5108" s="204">
        <v>499262.90299999999</v>
      </c>
      <c r="L5108" s="204">
        <v>493622.81900000002</v>
      </c>
    </row>
    <row r="5109" spans="1:12" x14ac:dyDescent="0.25">
      <c r="A5109" s="50" t="s">
        <v>1371</v>
      </c>
      <c r="B5109" s="50" t="s">
        <v>8685</v>
      </c>
      <c r="C5109" s="204">
        <v>123194.511</v>
      </c>
      <c r="D5109" s="204">
        <v>119774.276</v>
      </c>
      <c r="E5109" s="204">
        <v>205954.25200000001</v>
      </c>
      <c r="F5109" s="204">
        <v>278616.36099999998</v>
      </c>
      <c r="G5109" s="204">
        <v>336131.77299999999</v>
      </c>
      <c r="H5109" s="204">
        <v>293352.32699999999</v>
      </c>
      <c r="I5109" s="204">
        <v>399265.54700000002</v>
      </c>
      <c r="J5109" s="204">
        <v>434961.67599999998</v>
      </c>
      <c r="K5109" s="204">
        <v>196063.33199999999</v>
      </c>
      <c r="L5109" s="204">
        <v>147694.18100000001</v>
      </c>
    </row>
    <row r="5110" spans="1:12" x14ac:dyDescent="0.25">
      <c r="A5110" s="50" t="s">
        <v>2031</v>
      </c>
      <c r="B5110" s="50" t="s">
        <v>8696</v>
      </c>
      <c r="C5110" s="204">
        <v>791445.62699999998</v>
      </c>
      <c r="D5110" s="204">
        <v>796448.47600000002</v>
      </c>
      <c r="E5110" s="204">
        <v>806902.59499999997</v>
      </c>
      <c r="F5110" s="204">
        <v>823020.03500000003</v>
      </c>
      <c r="G5110" s="204">
        <v>804251.82700000005</v>
      </c>
      <c r="H5110" s="204">
        <v>709541.90300000005</v>
      </c>
      <c r="I5110" s="204">
        <v>851845.43500000006</v>
      </c>
      <c r="J5110" s="204">
        <v>888457.87699999998</v>
      </c>
      <c r="K5110" s="204">
        <v>936676.071</v>
      </c>
      <c r="L5110" s="204">
        <v>989685.82400000002</v>
      </c>
    </row>
    <row r="5111" spans="1:12" x14ac:dyDescent="0.25">
      <c r="A5111" s="50" t="s">
        <v>1811</v>
      </c>
      <c r="B5111" s="50" t="s">
        <v>8775</v>
      </c>
      <c r="C5111" s="204">
        <v>803077.56</v>
      </c>
      <c r="D5111" s="204">
        <v>968076.31299999997</v>
      </c>
      <c r="E5111" s="204">
        <v>1056514.298</v>
      </c>
      <c r="F5111" s="204">
        <v>1144655.398</v>
      </c>
      <c r="G5111" s="204">
        <v>1380609.8149999999</v>
      </c>
      <c r="H5111" s="204">
        <v>966308.74600000004</v>
      </c>
      <c r="I5111" s="204">
        <v>1112094.513</v>
      </c>
      <c r="J5111" s="204">
        <v>1574486.817</v>
      </c>
      <c r="K5111" s="204">
        <v>1610463.3959999999</v>
      </c>
      <c r="L5111" s="204">
        <v>1566913.12</v>
      </c>
    </row>
    <row r="5112" spans="1:12" x14ac:dyDescent="0.25">
      <c r="A5112" s="50" t="s">
        <v>1353</v>
      </c>
      <c r="B5112" s="50" t="s">
        <v>8782</v>
      </c>
      <c r="C5112" s="204">
        <v>699929.15099999995</v>
      </c>
      <c r="D5112" s="204">
        <v>816153.451</v>
      </c>
      <c r="E5112" s="204">
        <v>849787.65599999996</v>
      </c>
      <c r="F5112" s="204">
        <v>844485.652</v>
      </c>
      <c r="G5112" s="204">
        <v>836758.201</v>
      </c>
      <c r="H5112" s="204">
        <v>571872.42299999995</v>
      </c>
      <c r="I5112" s="204">
        <v>712194.875</v>
      </c>
      <c r="J5112" s="204">
        <v>812730.85699999996</v>
      </c>
      <c r="K5112" s="204">
        <v>802951.29099999997</v>
      </c>
      <c r="L5112" s="204">
        <v>830214.77300000004</v>
      </c>
    </row>
    <row r="5113" spans="1:12" x14ac:dyDescent="0.25">
      <c r="A5113" s="50" t="s">
        <v>10236</v>
      </c>
      <c r="B5113" s="50" t="s">
        <v>10237</v>
      </c>
      <c r="C5113" s="204">
        <v>69099393.908000007</v>
      </c>
      <c r="D5113" s="204">
        <v>68830025.806999996</v>
      </c>
      <c r="E5113" s="204">
        <v>66128971.365000002</v>
      </c>
      <c r="F5113" s="204">
        <v>51576131.419</v>
      </c>
      <c r="G5113" s="204">
        <v>43373410.354999997</v>
      </c>
      <c r="H5113" s="204">
        <v>28632452.664000001</v>
      </c>
      <c r="I5113" s="204">
        <v>26624225.013999999</v>
      </c>
      <c r="J5113" s="204">
        <v>26418969.326000001</v>
      </c>
      <c r="K5113" s="204">
        <v>60547474.126000002</v>
      </c>
      <c r="L5113" s="204">
        <v>59533304.453000002</v>
      </c>
    </row>
    <row r="5114" spans="1:12" x14ac:dyDescent="0.25">
      <c r="A5114" s="50" t="s">
        <v>1583</v>
      </c>
      <c r="B5114" s="50" t="s">
        <v>8819</v>
      </c>
      <c r="C5114" s="204">
        <v>1333870.73</v>
      </c>
      <c r="D5114" s="204">
        <v>1365606.6939999999</v>
      </c>
      <c r="E5114" s="204">
        <v>1133507.575</v>
      </c>
      <c r="F5114" s="204">
        <v>1418007.986</v>
      </c>
      <c r="G5114" s="204">
        <v>1270682.8319999999</v>
      </c>
      <c r="H5114" s="204">
        <v>796344.46499999997</v>
      </c>
      <c r="I5114" s="204">
        <v>718312.58299999998</v>
      </c>
      <c r="J5114" s="204">
        <v>469685.30099999998</v>
      </c>
      <c r="K5114" s="204">
        <v>437390.83899999998</v>
      </c>
      <c r="L5114" s="204">
        <v>480565.83299999998</v>
      </c>
    </row>
    <row r="5115" spans="1:12" x14ac:dyDescent="0.25">
      <c r="A5115" s="50" t="s">
        <v>146</v>
      </c>
      <c r="B5115" s="50" t="s">
        <v>8822</v>
      </c>
      <c r="C5115" s="204">
        <v>141633928.662</v>
      </c>
      <c r="D5115" s="204">
        <v>152829236.13800001</v>
      </c>
      <c r="E5115" s="204">
        <v>169807314.361</v>
      </c>
      <c r="F5115" s="204">
        <v>118454975.71600001</v>
      </c>
      <c r="G5115" s="204">
        <v>119095433.02599999</v>
      </c>
      <c r="H5115" s="204">
        <v>93282264.541999996</v>
      </c>
      <c r="I5115" s="204">
        <v>107231002.264</v>
      </c>
      <c r="J5115" s="204">
        <v>95102311.547999993</v>
      </c>
      <c r="K5115" s="204">
        <v>85929008.847000003</v>
      </c>
      <c r="L5115" s="204">
        <v>84063755.935000002</v>
      </c>
    </row>
    <row r="5116" spans="1:12" x14ac:dyDescent="0.25">
      <c r="A5116" s="50" t="s">
        <v>220</v>
      </c>
      <c r="B5116" s="50" t="s">
        <v>8830</v>
      </c>
      <c r="C5116" s="204">
        <v>1492724.672</v>
      </c>
      <c r="D5116" s="204">
        <v>1788951.476</v>
      </c>
      <c r="E5116" s="204">
        <v>1837426.463</v>
      </c>
      <c r="F5116" s="204">
        <v>2449523.8160000001</v>
      </c>
      <c r="G5116" s="204">
        <v>2994241.7689999999</v>
      </c>
      <c r="H5116" s="204">
        <v>2215552.5460000001</v>
      </c>
      <c r="I5116" s="204">
        <v>1874160.7120000001</v>
      </c>
      <c r="J5116" s="204">
        <v>2613856.6609999998</v>
      </c>
      <c r="K5116" s="204">
        <v>2508134.8149999999</v>
      </c>
      <c r="L5116" s="204">
        <v>2687313.1609999998</v>
      </c>
    </row>
    <row r="5117" spans="1:12" x14ac:dyDescent="0.25">
      <c r="A5117" s="50" t="s">
        <v>2005</v>
      </c>
      <c r="B5117" s="50" t="s">
        <v>8840</v>
      </c>
      <c r="C5117" s="204">
        <v>5061063.5820000004</v>
      </c>
      <c r="D5117" s="204">
        <v>4758435.0779999997</v>
      </c>
      <c r="E5117" s="204">
        <v>4864874.1260000002</v>
      </c>
      <c r="F5117" s="204">
        <v>5155349.5470000003</v>
      </c>
      <c r="G5117" s="204">
        <v>5216185.6030000001</v>
      </c>
      <c r="H5117" s="204">
        <v>3102627.8939999999</v>
      </c>
      <c r="I5117" s="204">
        <v>4647891.4840000002</v>
      </c>
      <c r="J5117" s="204">
        <v>5712616.1469999999</v>
      </c>
      <c r="K5117" s="204">
        <v>5841099.1430000002</v>
      </c>
      <c r="L5117" s="204">
        <v>5659981.0959999999</v>
      </c>
    </row>
    <row r="5118" spans="1:12" x14ac:dyDescent="0.25">
      <c r="A5118" s="50" t="s">
        <v>754</v>
      </c>
      <c r="B5118" s="50" t="s">
        <v>8857</v>
      </c>
      <c r="C5118" s="204">
        <v>1717519.311</v>
      </c>
      <c r="D5118" s="204">
        <v>1987557.25</v>
      </c>
      <c r="E5118" s="204">
        <v>2335859.443</v>
      </c>
      <c r="F5118" s="204">
        <v>3072170.676</v>
      </c>
      <c r="G5118" s="204">
        <v>3455198.872</v>
      </c>
      <c r="H5118" s="204">
        <v>2776682.3089999999</v>
      </c>
      <c r="I5118" s="204">
        <v>3074461.0189999999</v>
      </c>
      <c r="J5118" s="204">
        <v>4006657.4139999999</v>
      </c>
      <c r="K5118" s="204">
        <v>4071659.202</v>
      </c>
      <c r="L5118" s="204">
        <v>4129603.179</v>
      </c>
    </row>
    <row r="5119" spans="1:12" x14ac:dyDescent="0.25">
      <c r="A5119" s="50" t="s">
        <v>143</v>
      </c>
      <c r="B5119" s="50" t="s">
        <v>8858</v>
      </c>
      <c r="C5119" s="204">
        <v>35169279.072999999</v>
      </c>
      <c r="D5119" s="204">
        <v>35253707.794</v>
      </c>
      <c r="E5119" s="204">
        <v>39780586.449000001</v>
      </c>
      <c r="F5119" s="204">
        <v>60756897.692000002</v>
      </c>
      <c r="G5119" s="204">
        <v>59705881.287</v>
      </c>
      <c r="H5119" s="204">
        <v>42335110.704000004</v>
      </c>
      <c r="I5119" s="204">
        <v>72577944.026999995</v>
      </c>
      <c r="J5119" s="204">
        <v>84200383.447999999</v>
      </c>
      <c r="K5119" s="204">
        <v>40014297.270999998</v>
      </c>
      <c r="L5119" s="204">
        <v>38111904.256999999</v>
      </c>
    </row>
    <row r="5120" spans="1:12" x14ac:dyDescent="0.25">
      <c r="A5120" s="50" t="s">
        <v>2321</v>
      </c>
      <c r="B5120" s="50" t="s">
        <v>8862</v>
      </c>
      <c r="C5120" s="204">
        <v>225469.834</v>
      </c>
      <c r="D5120" s="204">
        <v>255947.226</v>
      </c>
      <c r="E5120" s="204">
        <v>274649.51</v>
      </c>
      <c r="F5120" s="204">
        <v>335642.95799999998</v>
      </c>
      <c r="G5120" s="204">
        <v>361608.20400000003</v>
      </c>
      <c r="H5120" s="204">
        <v>248205.56400000001</v>
      </c>
      <c r="I5120" s="204">
        <v>260951.39</v>
      </c>
      <c r="J5120" s="204">
        <v>358278.88699999999</v>
      </c>
      <c r="K5120" s="204">
        <v>376803.09299999999</v>
      </c>
      <c r="L5120" s="204">
        <v>333039.84499999997</v>
      </c>
    </row>
    <row r="5121" spans="1:12" x14ac:dyDescent="0.25">
      <c r="A5121" s="50" t="s">
        <v>3636</v>
      </c>
      <c r="B5121" s="50" t="s">
        <v>8863</v>
      </c>
      <c r="C5121" s="204">
        <v>1051451.652</v>
      </c>
      <c r="D5121" s="204">
        <v>1027835.311</v>
      </c>
      <c r="E5121" s="204">
        <v>1137706.764</v>
      </c>
      <c r="F5121" s="204">
        <v>1175091.9240000001</v>
      </c>
      <c r="G5121" s="204">
        <v>1336122.145</v>
      </c>
      <c r="H5121" s="204">
        <v>1175047.798</v>
      </c>
      <c r="I5121" s="204">
        <v>1243894.1599999999</v>
      </c>
      <c r="J5121" s="204">
        <v>1614192.2290000001</v>
      </c>
      <c r="K5121" s="204">
        <v>1470450.0279999999</v>
      </c>
      <c r="L5121" s="204">
        <v>1425595.8589999999</v>
      </c>
    </row>
    <row r="5122" spans="1:12" x14ac:dyDescent="0.25">
      <c r="A5122" s="50" t="s">
        <v>2947</v>
      </c>
      <c r="B5122" s="50" t="s">
        <v>8864</v>
      </c>
      <c r="C5122" s="204">
        <v>777915.99899999995</v>
      </c>
      <c r="D5122" s="204">
        <v>842439.00100000005</v>
      </c>
      <c r="E5122" s="204">
        <v>904444.30200000003</v>
      </c>
      <c r="F5122" s="204">
        <v>892575.30900000001</v>
      </c>
      <c r="G5122" s="204">
        <v>942904.29700000002</v>
      </c>
      <c r="H5122" s="204">
        <v>680792.304</v>
      </c>
      <c r="I5122" s="204">
        <v>767387.25399999996</v>
      </c>
      <c r="J5122" s="204">
        <v>901005.29399999999</v>
      </c>
      <c r="K5122" s="204">
        <v>849880.36899999995</v>
      </c>
      <c r="L5122" s="204">
        <v>909179.01500000001</v>
      </c>
    </row>
    <row r="5123" spans="1:12" x14ac:dyDescent="0.25">
      <c r="A5123" s="50" t="s">
        <v>2269</v>
      </c>
      <c r="B5123" s="50" t="s">
        <v>8865</v>
      </c>
      <c r="C5123" s="204">
        <v>444448.67499999999</v>
      </c>
      <c r="D5123" s="204">
        <v>486902.701</v>
      </c>
      <c r="E5123" s="204">
        <v>631318.45400000003</v>
      </c>
      <c r="F5123" s="204">
        <v>708780.34199999995</v>
      </c>
      <c r="G5123" s="204">
        <v>904418.60900000005</v>
      </c>
      <c r="H5123" s="204">
        <v>620086.43599999999</v>
      </c>
      <c r="I5123" s="204">
        <v>658919.201</v>
      </c>
      <c r="J5123" s="204">
        <v>821588.62399999995</v>
      </c>
      <c r="K5123" s="204">
        <v>803706.53599999996</v>
      </c>
      <c r="L5123" s="204">
        <v>935578.95400000003</v>
      </c>
    </row>
    <row r="5124" spans="1:12" x14ac:dyDescent="0.25">
      <c r="A5124" s="50" t="s">
        <v>545</v>
      </c>
      <c r="B5124" s="50" t="s">
        <v>8873</v>
      </c>
      <c r="C5124" s="204">
        <v>6840605.9450000003</v>
      </c>
      <c r="D5124" s="204">
        <v>7566603.2410000004</v>
      </c>
      <c r="E5124" s="204">
        <v>9532818.7119999994</v>
      </c>
      <c r="F5124" s="204">
        <v>11961366.136</v>
      </c>
      <c r="G5124" s="204">
        <v>12922376.700999999</v>
      </c>
      <c r="H5124" s="204">
        <v>10057419.752</v>
      </c>
      <c r="I5124" s="204">
        <v>12148545.685000001</v>
      </c>
      <c r="J5124" s="204">
        <v>14439154.967</v>
      </c>
      <c r="K5124" s="204">
        <v>14812278.612</v>
      </c>
      <c r="L5124" s="204">
        <v>15687606.437000001</v>
      </c>
    </row>
    <row r="5125" spans="1:12" x14ac:dyDescent="0.25">
      <c r="A5125" s="50" t="s">
        <v>286</v>
      </c>
      <c r="B5125" s="50" t="s">
        <v>8882</v>
      </c>
      <c r="C5125" s="204">
        <v>4906486.4170000004</v>
      </c>
      <c r="D5125" s="204">
        <v>5888487.352</v>
      </c>
      <c r="E5125" s="204">
        <v>6603839.2249999996</v>
      </c>
      <c r="F5125" s="204">
        <v>7953287.4079999998</v>
      </c>
      <c r="G5125" s="204">
        <v>8995593.1789999995</v>
      </c>
      <c r="H5125" s="204">
        <v>6746354.5769999996</v>
      </c>
      <c r="I5125" s="204">
        <v>8038396.0259999996</v>
      </c>
      <c r="J5125" s="204">
        <v>9597833.8890000004</v>
      </c>
      <c r="K5125" s="204">
        <v>9558282.7219999991</v>
      </c>
      <c r="L5125" s="204">
        <v>9468065.8509999998</v>
      </c>
    </row>
    <row r="5126" spans="1:12" x14ac:dyDescent="0.25">
      <c r="A5126" s="50" t="s">
        <v>1100</v>
      </c>
      <c r="B5126" s="50" t="s">
        <v>8883</v>
      </c>
      <c r="C5126" s="204">
        <v>500263.50599999999</v>
      </c>
      <c r="D5126" s="204">
        <v>576331.96900000004</v>
      </c>
      <c r="E5126" s="204">
        <v>589362.18700000003</v>
      </c>
      <c r="F5126" s="204">
        <v>673305.64500000002</v>
      </c>
      <c r="G5126" s="204">
        <v>768673.03799999994</v>
      </c>
      <c r="H5126" s="204">
        <v>553683.65599999996</v>
      </c>
      <c r="I5126" s="204">
        <v>730266.77</v>
      </c>
      <c r="J5126" s="204">
        <v>880314.08400000003</v>
      </c>
      <c r="K5126" s="204">
        <v>855539.81499999994</v>
      </c>
      <c r="L5126" s="204">
        <v>927066.66099999996</v>
      </c>
    </row>
    <row r="5127" spans="1:12" x14ac:dyDescent="0.25">
      <c r="A5127" s="50" t="s">
        <v>287</v>
      </c>
      <c r="B5127" s="50" t="s">
        <v>8884</v>
      </c>
      <c r="C5127" s="204">
        <v>2595950.8080000002</v>
      </c>
      <c r="D5127" s="204">
        <v>2862821.48</v>
      </c>
      <c r="E5127" s="204">
        <v>3181784.6039999998</v>
      </c>
      <c r="F5127" s="204">
        <v>3775998.264</v>
      </c>
      <c r="G5127" s="204">
        <v>4423657.9840000002</v>
      </c>
      <c r="H5127" s="204">
        <v>3436791.477</v>
      </c>
      <c r="I5127" s="204">
        <v>4310276.4270000001</v>
      </c>
      <c r="J5127" s="204">
        <v>5375367.3710000003</v>
      </c>
      <c r="K5127" s="204">
        <v>5416590.4910000004</v>
      </c>
      <c r="L5127" s="204">
        <v>5460959.7790000001</v>
      </c>
    </row>
    <row r="5128" spans="1:12" x14ac:dyDescent="0.25">
      <c r="A5128" s="50" t="s">
        <v>177</v>
      </c>
      <c r="B5128" s="50" t="s">
        <v>8885</v>
      </c>
      <c r="C5128" s="204">
        <v>7879778.9689999996</v>
      </c>
      <c r="D5128" s="204">
        <v>9199926.5219999999</v>
      </c>
      <c r="E5128" s="204">
        <v>10378724.105</v>
      </c>
      <c r="F5128" s="204">
        <v>12964214.173</v>
      </c>
      <c r="G5128" s="204">
        <v>16490768.517000001</v>
      </c>
      <c r="H5128" s="204">
        <v>12444427.164000001</v>
      </c>
      <c r="I5128" s="204">
        <v>14174843.509</v>
      </c>
      <c r="J5128" s="204">
        <v>18049832.978</v>
      </c>
      <c r="K5128" s="204">
        <v>18489204.618000001</v>
      </c>
      <c r="L5128" s="204">
        <v>18362179.300999999</v>
      </c>
    </row>
    <row r="5129" spans="1:12" x14ac:dyDescent="0.25">
      <c r="A5129" s="50" t="s">
        <v>363</v>
      </c>
      <c r="B5129" s="50" t="s">
        <v>8886</v>
      </c>
      <c r="C5129" s="204">
        <v>2466530.8119999999</v>
      </c>
      <c r="D5129" s="204">
        <v>2841670.41</v>
      </c>
      <c r="E5129" s="204">
        <v>3293645.9849999999</v>
      </c>
      <c r="F5129" s="204">
        <v>3827762.4040000001</v>
      </c>
      <c r="G5129" s="204">
        <v>4179550.4950000001</v>
      </c>
      <c r="H5129" s="204">
        <v>3306832.676</v>
      </c>
      <c r="I5129" s="204">
        <v>4299532.18</v>
      </c>
      <c r="J5129" s="204">
        <v>5001443.0760000004</v>
      </c>
      <c r="K5129" s="204">
        <v>4829938.9780000001</v>
      </c>
      <c r="L5129" s="204">
        <v>5319037.4079999998</v>
      </c>
    </row>
    <row r="5130" spans="1:12" x14ac:dyDescent="0.25">
      <c r="A5130" s="50" t="s">
        <v>4629</v>
      </c>
      <c r="B5130" s="50" t="s">
        <v>8892</v>
      </c>
      <c r="C5130" s="204">
        <v>419814.54100000003</v>
      </c>
      <c r="D5130" s="204">
        <v>524433.549</v>
      </c>
      <c r="E5130" s="204">
        <v>617052.97600000002</v>
      </c>
      <c r="F5130" s="204">
        <v>811920.52399999998</v>
      </c>
      <c r="G5130" s="204">
        <v>1065814.7039999999</v>
      </c>
      <c r="H5130" s="204">
        <v>1105978.2860000001</v>
      </c>
      <c r="I5130" s="204">
        <v>958605.41399999999</v>
      </c>
      <c r="J5130" s="204">
        <v>1141365.102</v>
      </c>
      <c r="K5130" s="204">
        <v>1041922.344</v>
      </c>
      <c r="L5130" s="204">
        <v>1091638.7050000001</v>
      </c>
    </row>
    <row r="5131" spans="1:12" x14ac:dyDescent="0.25">
      <c r="A5131" s="50" t="s">
        <v>1393</v>
      </c>
      <c r="B5131" s="50" t="s">
        <v>8899</v>
      </c>
      <c r="C5131" s="204">
        <v>295037.21899999998</v>
      </c>
      <c r="D5131" s="204">
        <v>305380.00900000002</v>
      </c>
      <c r="E5131" s="204">
        <v>442899.27799999999</v>
      </c>
      <c r="F5131" s="204">
        <v>446062.60600000003</v>
      </c>
      <c r="G5131" s="204">
        <v>597258.57299999997</v>
      </c>
      <c r="H5131" s="204">
        <v>429620.16200000001</v>
      </c>
      <c r="I5131" s="204">
        <v>420368.45199999999</v>
      </c>
      <c r="J5131" s="204">
        <v>379277.11499999999</v>
      </c>
      <c r="K5131" s="204">
        <v>465426.36700000003</v>
      </c>
      <c r="L5131" s="204">
        <v>532010.9</v>
      </c>
    </row>
    <row r="5132" spans="1:12" x14ac:dyDescent="0.25">
      <c r="A5132" s="50" t="s">
        <v>924</v>
      </c>
      <c r="B5132" s="50" t="s">
        <v>8909</v>
      </c>
      <c r="C5132" s="204">
        <v>1087065.3559999999</v>
      </c>
      <c r="D5132" s="204">
        <v>1270397.18</v>
      </c>
      <c r="E5132" s="204">
        <v>1177074.449</v>
      </c>
      <c r="F5132" s="204">
        <v>1520307.8189999999</v>
      </c>
      <c r="G5132" s="204">
        <v>2099383.5019999999</v>
      </c>
      <c r="H5132" s="204">
        <v>1352484.3910000001</v>
      </c>
      <c r="I5132" s="204">
        <v>1607445.0390000001</v>
      </c>
      <c r="J5132" s="204">
        <v>1933668.8189999999</v>
      </c>
      <c r="K5132" s="204">
        <v>1811067.3829999999</v>
      </c>
      <c r="L5132" s="204">
        <v>1766722.8160000001</v>
      </c>
    </row>
    <row r="5133" spans="1:12" x14ac:dyDescent="0.25">
      <c r="A5133" s="50" t="s">
        <v>10238</v>
      </c>
      <c r="B5133" s="50" t="s">
        <v>10239</v>
      </c>
      <c r="C5133" s="204">
        <v>2730265.6370000001</v>
      </c>
      <c r="D5133" s="204">
        <v>3473061.21</v>
      </c>
      <c r="E5133" s="204">
        <v>5212091.0580000002</v>
      </c>
      <c r="F5133" s="204">
        <v>6574959.6890000002</v>
      </c>
      <c r="G5133" s="204">
        <v>8963926.6870000008</v>
      </c>
      <c r="H5133" s="204">
        <v>8498359.0329999998</v>
      </c>
      <c r="I5133" s="204">
        <v>8401207.5730000008</v>
      </c>
      <c r="J5133" s="204">
        <v>9751320.6530000009</v>
      </c>
      <c r="K5133" s="204">
        <v>12323543.958000001</v>
      </c>
      <c r="L5133" s="204">
        <v>11599600.396</v>
      </c>
    </row>
    <row r="5134" spans="1:12" x14ac:dyDescent="0.25">
      <c r="A5134" s="50" t="s">
        <v>591</v>
      </c>
      <c r="B5134" s="50" t="s">
        <v>8915</v>
      </c>
      <c r="C5134" s="204">
        <v>9250104.3530000001</v>
      </c>
      <c r="D5134" s="204">
        <v>11072540.948999999</v>
      </c>
      <c r="E5134" s="204">
        <v>12872862.852</v>
      </c>
      <c r="F5134" s="204">
        <v>15958465.639</v>
      </c>
      <c r="G5134" s="204">
        <v>19041141.743999999</v>
      </c>
      <c r="H5134" s="204">
        <v>17682661.557</v>
      </c>
      <c r="I5134" s="204">
        <v>18045682.635000002</v>
      </c>
      <c r="J5134" s="204">
        <v>20488804.302000001</v>
      </c>
      <c r="K5134" s="204">
        <v>20290565.548999999</v>
      </c>
      <c r="L5134" s="204">
        <v>18318176.416000001</v>
      </c>
    </row>
    <row r="5135" spans="1:12" x14ac:dyDescent="0.25">
      <c r="A5135" s="50" t="s">
        <v>575</v>
      </c>
      <c r="B5135" s="50" t="s">
        <v>8918</v>
      </c>
      <c r="C5135" s="204">
        <v>470932.22700000001</v>
      </c>
      <c r="D5135" s="204">
        <v>514523.864</v>
      </c>
      <c r="E5135" s="204">
        <v>846714.86899999995</v>
      </c>
      <c r="F5135" s="204">
        <v>1283153.8019999999</v>
      </c>
      <c r="G5135" s="204">
        <v>1699788.6569999999</v>
      </c>
      <c r="H5135" s="204">
        <v>1381960.635</v>
      </c>
      <c r="I5135" s="204">
        <v>1292399.848</v>
      </c>
      <c r="J5135" s="204">
        <v>1467710.9920000001</v>
      </c>
      <c r="K5135" s="204">
        <v>1555213.639</v>
      </c>
      <c r="L5135" s="204">
        <v>1644518.611</v>
      </c>
    </row>
    <row r="5136" spans="1:12" x14ac:dyDescent="0.25">
      <c r="A5136" s="50" t="s">
        <v>210</v>
      </c>
      <c r="B5136" s="50" t="s">
        <v>8924</v>
      </c>
      <c r="C5136" s="204">
        <v>17195721.669</v>
      </c>
      <c r="D5136" s="204">
        <v>18596099.495000001</v>
      </c>
      <c r="E5136" s="204">
        <v>22984166.182</v>
      </c>
      <c r="F5136" s="204">
        <v>28820008.736000001</v>
      </c>
      <c r="G5136" s="204">
        <v>32866658.561000001</v>
      </c>
      <c r="H5136" s="204">
        <v>28216097.203000002</v>
      </c>
      <c r="I5136" s="204">
        <v>38021475.134000003</v>
      </c>
      <c r="J5136" s="204">
        <v>43096273.197999999</v>
      </c>
      <c r="K5136" s="204">
        <v>42894431.340999998</v>
      </c>
      <c r="L5136" s="204">
        <v>44863663.574000001</v>
      </c>
    </row>
    <row r="5137" spans="1:12" x14ac:dyDescent="0.25">
      <c r="A5137" s="50" t="s">
        <v>10240</v>
      </c>
      <c r="B5137" s="50" t="s">
        <v>10241</v>
      </c>
      <c r="C5137" s="204">
        <v>3216554.051</v>
      </c>
      <c r="D5137" s="204">
        <v>3374179.821</v>
      </c>
      <c r="E5137" s="204">
        <v>3325038.611</v>
      </c>
      <c r="F5137" s="204">
        <v>3596177.3739999998</v>
      </c>
      <c r="G5137" s="204">
        <v>3818386.8849999998</v>
      </c>
      <c r="H5137" s="204">
        <v>3442072.6290000002</v>
      </c>
      <c r="I5137" s="204">
        <v>3691576.6770000001</v>
      </c>
      <c r="J5137" s="204">
        <v>4146635.9470000002</v>
      </c>
      <c r="K5137" s="204">
        <v>3847432.324</v>
      </c>
      <c r="L5137" s="204">
        <v>4064162.8790000002</v>
      </c>
    </row>
    <row r="5138" spans="1:12" x14ac:dyDescent="0.25">
      <c r="A5138" s="50" t="s">
        <v>10242</v>
      </c>
      <c r="B5138" s="50" t="s">
        <v>10243</v>
      </c>
      <c r="C5138" s="204">
        <v>10907.955</v>
      </c>
      <c r="D5138" s="204">
        <v>10659.028</v>
      </c>
      <c r="E5138" s="204">
        <v>9615.6319999999996</v>
      </c>
      <c r="F5138" s="204">
        <v>13997.794</v>
      </c>
      <c r="G5138" s="204">
        <v>16760.462</v>
      </c>
      <c r="H5138" s="204">
        <v>18083.5</v>
      </c>
      <c r="I5138" s="204">
        <v>15731.798000000001</v>
      </c>
      <c r="J5138" s="204">
        <v>17054.006000000001</v>
      </c>
      <c r="K5138" s="204">
        <v>8724.3189999999995</v>
      </c>
      <c r="L5138" s="204">
        <v>15152.166999999999</v>
      </c>
    </row>
    <row r="5139" spans="1:12" x14ac:dyDescent="0.25">
      <c r="A5139" s="50" t="s">
        <v>10244</v>
      </c>
      <c r="B5139" s="50" t="s">
        <v>10245</v>
      </c>
      <c r="C5139" s="204">
        <v>1747574.152</v>
      </c>
      <c r="D5139" s="204">
        <v>1626818.5660000001</v>
      </c>
      <c r="E5139" s="204">
        <v>1738194.5989999999</v>
      </c>
      <c r="F5139" s="204">
        <v>1786334.74</v>
      </c>
      <c r="G5139" s="204">
        <v>2036835.513</v>
      </c>
      <c r="H5139" s="204">
        <v>2030816.419</v>
      </c>
      <c r="I5139" s="204">
        <v>2405807.4479999999</v>
      </c>
      <c r="J5139" s="204">
        <v>2443720.64</v>
      </c>
      <c r="K5139" s="204">
        <v>2474223.2259999998</v>
      </c>
      <c r="L5139" s="204">
        <v>2701054.2760000001</v>
      </c>
    </row>
    <row r="5140" spans="1:12" x14ac:dyDescent="0.25">
      <c r="A5140" s="50" t="s">
        <v>311</v>
      </c>
      <c r="B5140" s="50" t="s">
        <v>8939</v>
      </c>
      <c r="C5140" s="204">
        <v>2954052.2779999999</v>
      </c>
      <c r="D5140" s="204">
        <v>3462412.9989999998</v>
      </c>
      <c r="E5140" s="204">
        <v>4074285.76</v>
      </c>
      <c r="F5140" s="204">
        <v>5805997.5149999997</v>
      </c>
      <c r="G5140" s="204">
        <v>6819761.9469999997</v>
      </c>
      <c r="H5140" s="204">
        <v>5466251.2139999997</v>
      </c>
      <c r="I5140" s="204">
        <v>7047331.7390000001</v>
      </c>
      <c r="J5140" s="204">
        <v>8115807.6229999997</v>
      </c>
      <c r="K5140" s="204">
        <v>7648976.301</v>
      </c>
      <c r="L5140" s="204">
        <v>8514669.0140000004</v>
      </c>
    </row>
    <row r="5141" spans="1:12" x14ac:dyDescent="0.25">
      <c r="A5141" s="50" t="s">
        <v>644</v>
      </c>
      <c r="B5141" s="50" t="s">
        <v>8940</v>
      </c>
      <c r="C5141" s="204">
        <v>2089412.433</v>
      </c>
      <c r="D5141" s="204">
        <v>2583271.9619999998</v>
      </c>
      <c r="E5141" s="204">
        <v>3100361.0729999999</v>
      </c>
      <c r="F5141" s="204">
        <v>4247634.2189999996</v>
      </c>
      <c r="G5141" s="204">
        <v>5360252.7860000003</v>
      </c>
      <c r="H5141" s="204">
        <v>3662337.1860000002</v>
      </c>
      <c r="I5141" s="204">
        <v>4734788.1610000003</v>
      </c>
      <c r="J5141" s="204">
        <v>5523128.8600000003</v>
      </c>
      <c r="K5141" s="204">
        <v>5738484.0029999996</v>
      </c>
      <c r="L5141" s="204">
        <v>6022771.5070000002</v>
      </c>
    </row>
    <row r="5142" spans="1:12" x14ac:dyDescent="0.25">
      <c r="A5142" s="50" t="s">
        <v>2682</v>
      </c>
      <c r="B5142" s="50" t="s">
        <v>8941</v>
      </c>
      <c r="C5142" s="204">
        <v>1978644.7069999999</v>
      </c>
      <c r="D5142" s="204">
        <v>1971394.78</v>
      </c>
      <c r="E5142" s="204">
        <v>2242444.16</v>
      </c>
      <c r="F5142" s="204">
        <v>1764226.2560000001</v>
      </c>
      <c r="G5142" s="204">
        <v>1727333.713</v>
      </c>
      <c r="H5142" s="204">
        <v>1088095.8529999999</v>
      </c>
      <c r="I5142" s="204">
        <v>1176680.7649999999</v>
      </c>
      <c r="J5142" s="204">
        <v>1168552.98</v>
      </c>
      <c r="K5142" s="204">
        <v>1937071.4339999999</v>
      </c>
      <c r="L5142" s="204">
        <v>2059366.6089999999</v>
      </c>
    </row>
    <row r="5143" spans="1:12" x14ac:dyDescent="0.25">
      <c r="A5143" s="50" t="s">
        <v>771</v>
      </c>
      <c r="B5143" s="50" t="s">
        <v>8943</v>
      </c>
      <c r="C5143" s="204">
        <v>6556010.4330000002</v>
      </c>
      <c r="D5143" s="204">
        <v>7451169.0149999997</v>
      </c>
      <c r="E5143" s="204">
        <v>8369286.6009999998</v>
      </c>
      <c r="F5143" s="204">
        <v>10873312.256999999</v>
      </c>
      <c r="G5143" s="204">
        <v>12780831.554</v>
      </c>
      <c r="H5143" s="204">
        <v>10977242.013</v>
      </c>
      <c r="I5143" s="204">
        <v>12937947.653999999</v>
      </c>
      <c r="J5143" s="204">
        <v>14546613.146</v>
      </c>
      <c r="K5143" s="204">
        <v>13725064.319</v>
      </c>
      <c r="L5143" s="204">
        <v>14633657.929</v>
      </c>
    </row>
    <row r="5144" spans="1:12" x14ac:dyDescent="0.25">
      <c r="A5144" s="50" t="s">
        <v>1928</v>
      </c>
      <c r="B5144" s="50" t="s">
        <v>8949</v>
      </c>
      <c r="C5144" s="204">
        <v>1817866.287</v>
      </c>
      <c r="D5144" s="204">
        <v>1809817.4709999999</v>
      </c>
      <c r="E5144" s="204">
        <v>2096498.182</v>
      </c>
      <c r="F5144" s="204">
        <v>2510100.6359999999</v>
      </c>
      <c r="G5144" s="204">
        <v>2756989.48</v>
      </c>
      <c r="H5144" s="204">
        <v>2476191.2230000002</v>
      </c>
      <c r="I5144" s="204">
        <v>2854431.8390000002</v>
      </c>
      <c r="J5144" s="204">
        <v>3295174.108</v>
      </c>
      <c r="K5144" s="204">
        <v>3398851.0989999999</v>
      </c>
      <c r="L5144" s="204">
        <v>3826938.983</v>
      </c>
    </row>
    <row r="5145" spans="1:12" x14ac:dyDescent="0.25">
      <c r="A5145" s="50" t="s">
        <v>950</v>
      </c>
      <c r="B5145" s="50" t="s">
        <v>8963</v>
      </c>
      <c r="C5145" s="204">
        <v>5871006.8650000002</v>
      </c>
      <c r="D5145" s="204">
        <v>6147039.9129999997</v>
      </c>
      <c r="E5145" s="204">
        <v>6695746.3629999999</v>
      </c>
      <c r="F5145" s="204">
        <v>8143226.1459999997</v>
      </c>
      <c r="G5145" s="204">
        <v>8893014.8859999999</v>
      </c>
      <c r="H5145" s="204">
        <v>7457444.2010000004</v>
      </c>
      <c r="I5145" s="204">
        <v>9965357.3589999992</v>
      </c>
      <c r="J5145" s="204">
        <v>12320135.754000001</v>
      </c>
      <c r="K5145" s="204">
        <v>13169079.072000001</v>
      </c>
      <c r="L5145" s="204">
        <v>15308648.119000001</v>
      </c>
    </row>
    <row r="5146" spans="1:12" x14ac:dyDescent="0.25">
      <c r="A5146" s="50" t="s">
        <v>1193</v>
      </c>
      <c r="B5146" s="50" t="s">
        <v>8967</v>
      </c>
      <c r="C5146" s="204">
        <v>848649.60800000001</v>
      </c>
      <c r="D5146" s="204">
        <v>992569.82200000004</v>
      </c>
      <c r="E5146" s="204">
        <v>1158151.9439999999</v>
      </c>
      <c r="F5146" s="204">
        <v>1485648.8130000001</v>
      </c>
      <c r="G5146" s="204">
        <v>1894389.7169999999</v>
      </c>
      <c r="H5146" s="204">
        <v>1953799.169</v>
      </c>
      <c r="I5146" s="204">
        <v>2672433.392</v>
      </c>
      <c r="J5146" s="204">
        <v>3193147.8130000001</v>
      </c>
      <c r="K5146" s="204">
        <v>3366468.5920000002</v>
      </c>
      <c r="L5146" s="204">
        <v>3509010.9849999999</v>
      </c>
    </row>
    <row r="5147" spans="1:12" x14ac:dyDescent="0.25">
      <c r="A5147" s="50" t="s">
        <v>317</v>
      </c>
      <c r="B5147" s="50" t="s">
        <v>8990</v>
      </c>
      <c r="C5147" s="204">
        <v>4995923.8420000002</v>
      </c>
      <c r="D5147" s="204">
        <v>5532364.1320000002</v>
      </c>
      <c r="E5147" s="204">
        <v>6343186.6969999997</v>
      </c>
      <c r="F5147" s="204">
        <v>7576655.8090000004</v>
      </c>
      <c r="G5147" s="204">
        <v>8313917.9960000003</v>
      </c>
      <c r="H5147" s="204">
        <v>7252916.2010000004</v>
      </c>
      <c r="I5147" s="204">
        <v>8169780.7529999996</v>
      </c>
      <c r="J5147" s="204">
        <v>9310009.1520000007</v>
      </c>
      <c r="K5147" s="204">
        <v>9556539.6640000008</v>
      </c>
      <c r="L5147" s="204">
        <v>10357234.437000001</v>
      </c>
    </row>
    <row r="5148" spans="1:12" x14ac:dyDescent="0.25">
      <c r="A5148" s="50" t="s">
        <v>588</v>
      </c>
      <c r="B5148" s="50" t="s">
        <v>8993</v>
      </c>
      <c r="C5148" s="204">
        <v>1321587.74</v>
      </c>
      <c r="D5148" s="204">
        <v>1460746.8729999999</v>
      </c>
      <c r="E5148" s="204">
        <v>1622586.8970000001</v>
      </c>
      <c r="F5148" s="204">
        <v>1892367.872</v>
      </c>
      <c r="G5148" s="204">
        <v>2372579.165</v>
      </c>
      <c r="H5148" s="204">
        <v>2100516.372</v>
      </c>
      <c r="I5148" s="204">
        <v>2559387.9939999999</v>
      </c>
      <c r="J5148" s="204">
        <v>3106712.2889999999</v>
      </c>
      <c r="K5148" s="204">
        <v>3372741.7769999998</v>
      </c>
      <c r="L5148" s="204">
        <v>3981777.4670000002</v>
      </c>
    </row>
    <row r="5149" spans="1:12" x14ac:dyDescent="0.25">
      <c r="A5149" s="50" t="s">
        <v>1896</v>
      </c>
      <c r="B5149" s="50" t="s">
        <v>9011</v>
      </c>
      <c r="C5149" s="204">
        <v>1819081.004</v>
      </c>
      <c r="D5149" s="204">
        <v>1962630.584</v>
      </c>
      <c r="E5149" s="204">
        <v>2175999.0989999999</v>
      </c>
      <c r="F5149" s="204">
        <v>2390929.6570000001</v>
      </c>
      <c r="G5149" s="204">
        <v>2641290.8319999999</v>
      </c>
      <c r="H5149" s="204">
        <v>2024417.8970000001</v>
      </c>
      <c r="I5149" s="204">
        <v>2421847.2790000001</v>
      </c>
      <c r="J5149" s="204">
        <v>2615555.4819999998</v>
      </c>
      <c r="K5149" s="204">
        <v>2970926.9410000001</v>
      </c>
      <c r="L5149" s="204">
        <v>3101307.2519999999</v>
      </c>
    </row>
    <row r="5150" spans="1:12" x14ac:dyDescent="0.25">
      <c r="A5150" s="50" t="s">
        <v>4500</v>
      </c>
      <c r="B5150" s="50" t="s">
        <v>9029</v>
      </c>
      <c r="C5150" s="204">
        <v>540238.995</v>
      </c>
      <c r="D5150" s="204">
        <v>502283.32</v>
      </c>
      <c r="E5150" s="204">
        <v>330049.40999999997</v>
      </c>
      <c r="F5150" s="204">
        <v>30194.207999999999</v>
      </c>
      <c r="G5150" s="204">
        <v>16724.633999999998</v>
      </c>
      <c r="H5150" s="204">
        <v>13310.083000000001</v>
      </c>
      <c r="I5150" s="204">
        <v>55.176000000000002</v>
      </c>
      <c r="J5150" s="204">
        <v>50.817999999999998</v>
      </c>
      <c r="K5150" s="204">
        <v>0.50600000000000001</v>
      </c>
      <c r="L5150" s="204">
        <v>1222.348</v>
      </c>
    </row>
    <row r="5151" spans="1:12" x14ac:dyDescent="0.25">
      <c r="A5151" s="50" t="s">
        <v>4274</v>
      </c>
      <c r="B5151" s="50" t="s">
        <v>9032</v>
      </c>
      <c r="C5151" s="204">
        <v>2902792.5010000002</v>
      </c>
      <c r="D5151" s="204">
        <v>3612301.62</v>
      </c>
      <c r="E5151" s="204">
        <v>4506851.6260000002</v>
      </c>
      <c r="F5151" s="204">
        <v>10194998.045</v>
      </c>
      <c r="G5151" s="204">
        <v>8304693.4970000004</v>
      </c>
      <c r="H5151" s="204">
        <v>6890992.0870000003</v>
      </c>
      <c r="I5151" s="204">
        <v>7470587.4309999999</v>
      </c>
      <c r="J5151" s="204">
        <v>7202459.1799999997</v>
      </c>
      <c r="K5151" s="204">
        <v>6848616.9009999996</v>
      </c>
      <c r="L5151" s="204">
        <v>5471919.9380000001</v>
      </c>
    </row>
    <row r="5152" spans="1:12" x14ac:dyDescent="0.25">
      <c r="A5152" s="50" t="s">
        <v>4624</v>
      </c>
      <c r="B5152" s="50" t="s">
        <v>9034</v>
      </c>
      <c r="C5152" s="204">
        <v>8608003.3870000001</v>
      </c>
      <c r="D5152" s="204">
        <v>11625919.989</v>
      </c>
      <c r="E5152" s="204">
        <v>13804246.239</v>
      </c>
      <c r="F5152" s="204">
        <v>16871297.094999999</v>
      </c>
      <c r="G5152" s="204">
        <v>18647392.932999998</v>
      </c>
      <c r="H5152" s="204">
        <v>14554583.279999999</v>
      </c>
      <c r="I5152" s="204">
        <v>15676280.614</v>
      </c>
      <c r="J5152" s="204">
        <v>16808372.868000001</v>
      </c>
      <c r="K5152" s="204">
        <v>17665113.432999998</v>
      </c>
      <c r="L5152" s="204">
        <v>17045446.598999999</v>
      </c>
    </row>
    <row r="5153" spans="1:12" x14ac:dyDescent="0.25">
      <c r="A5153" s="50" t="s">
        <v>10246</v>
      </c>
      <c r="B5153" s="50" t="s">
        <v>10247</v>
      </c>
      <c r="C5153" s="204">
        <v>499146.859</v>
      </c>
      <c r="D5153" s="204">
        <v>394563.66200000001</v>
      </c>
      <c r="E5153" s="204">
        <v>296447.75699999998</v>
      </c>
      <c r="F5153" s="204">
        <v>48144.404000000002</v>
      </c>
      <c r="G5153" s="204">
        <v>33183.53</v>
      </c>
      <c r="H5153" s="204">
        <v>172.096</v>
      </c>
      <c r="I5153" s="204">
        <v>12.904</v>
      </c>
      <c r="J5153" s="204">
        <v>13.025</v>
      </c>
      <c r="K5153" s="204">
        <v>29.228999999999999</v>
      </c>
      <c r="L5153" s="204">
        <v>23.3</v>
      </c>
    </row>
    <row r="5154" spans="1:12" x14ac:dyDescent="0.25">
      <c r="A5154" s="50" t="s">
        <v>4117</v>
      </c>
      <c r="B5154" s="50" t="s">
        <v>9047</v>
      </c>
      <c r="C5154" s="204">
        <v>109319331.617</v>
      </c>
      <c r="D5154" s="204">
        <v>136976959.28999999</v>
      </c>
      <c r="E5154" s="204">
        <v>180261694.213</v>
      </c>
      <c r="F5154" s="204">
        <v>124551698.095</v>
      </c>
      <c r="G5154" s="204">
        <v>122528366.419</v>
      </c>
      <c r="H5154" s="204">
        <v>107935934.221</v>
      </c>
      <c r="I5154" s="204">
        <v>121313239.69499999</v>
      </c>
      <c r="J5154" s="204">
        <v>149551434.86300001</v>
      </c>
      <c r="K5154" s="204">
        <v>157611248.829</v>
      </c>
      <c r="L5154" s="204">
        <v>184883972.30500001</v>
      </c>
    </row>
    <row r="5155" spans="1:12" x14ac:dyDescent="0.25">
      <c r="A5155" s="50" t="s">
        <v>10248</v>
      </c>
      <c r="B5155" s="50" t="s">
        <v>10249</v>
      </c>
      <c r="C5155" s="204">
        <v>906548.34699999995</v>
      </c>
      <c r="D5155" s="204">
        <v>2161998.9360000002</v>
      </c>
      <c r="E5155" s="204">
        <v>2449151.7599999998</v>
      </c>
      <c r="F5155" s="204">
        <v>2399646.0329999998</v>
      </c>
      <c r="G5155" s="204">
        <v>2071731.983</v>
      </c>
      <c r="H5155" s="204">
        <v>1474857.189</v>
      </c>
      <c r="I5155" s="204">
        <v>1495413.1370000001</v>
      </c>
      <c r="J5155" s="204">
        <v>1547221.8389999999</v>
      </c>
      <c r="K5155" s="204">
        <v>1199376.5900000001</v>
      </c>
      <c r="L5155" s="204">
        <v>763368.96499999997</v>
      </c>
    </row>
    <row r="5156" spans="1:12" x14ac:dyDescent="0.25">
      <c r="A5156" s="50" t="s">
        <v>10250</v>
      </c>
      <c r="B5156" s="50" t="s">
        <v>10251</v>
      </c>
      <c r="C5156" s="204">
        <v>46136061.827</v>
      </c>
      <c r="D5156" s="204">
        <v>54251742.608000003</v>
      </c>
      <c r="E5156" s="204">
        <v>73529986.224000007</v>
      </c>
      <c r="F5156" s="204">
        <v>85665436.474999994</v>
      </c>
      <c r="G5156" s="204">
        <v>93506904.747999996</v>
      </c>
      <c r="H5156" s="204">
        <v>81133729.202000007</v>
      </c>
      <c r="I5156" s="204">
        <v>95761937.268999994</v>
      </c>
      <c r="J5156" s="204">
        <v>90382026.806999996</v>
      </c>
      <c r="K5156" s="204">
        <v>83289893.033000007</v>
      </c>
      <c r="L5156" s="204">
        <v>79748340.506999999</v>
      </c>
    </row>
    <row r="5157" spans="1:12" x14ac:dyDescent="0.25">
      <c r="A5157" s="50" t="s">
        <v>193</v>
      </c>
      <c r="B5157" s="50" t="s">
        <v>9067</v>
      </c>
      <c r="C5157" s="204">
        <v>6540737.398</v>
      </c>
      <c r="D5157" s="204">
        <v>7166067.3700000001</v>
      </c>
      <c r="E5157" s="204">
        <v>7638058.7980000004</v>
      </c>
      <c r="F5157" s="204">
        <v>7021496.2319999998</v>
      </c>
      <c r="G5157" s="204">
        <v>6817918.9289999995</v>
      </c>
      <c r="H5157" s="204">
        <v>5303634.9610000001</v>
      </c>
      <c r="I5157" s="204">
        <v>6054215.0049999999</v>
      </c>
      <c r="J5157" s="204">
        <v>6603874.2070000004</v>
      </c>
      <c r="K5157" s="204">
        <v>6233867.9359999998</v>
      </c>
      <c r="L5157" s="204">
        <v>5464559.46</v>
      </c>
    </row>
    <row r="5158" spans="1:12" x14ac:dyDescent="0.25">
      <c r="A5158" s="50" t="s">
        <v>371</v>
      </c>
      <c r="B5158" s="50" t="s">
        <v>9068</v>
      </c>
      <c r="C5158" s="204">
        <v>57385407.501999997</v>
      </c>
      <c r="D5158" s="204">
        <v>66320182.200000003</v>
      </c>
      <c r="E5158" s="204">
        <v>80632030.641000003</v>
      </c>
      <c r="F5158" s="204">
        <v>48742136.302000001</v>
      </c>
      <c r="G5158" s="204">
        <v>48974746.592</v>
      </c>
      <c r="H5158" s="204">
        <v>36520954.066</v>
      </c>
      <c r="I5158" s="204">
        <v>44436967.240999997</v>
      </c>
      <c r="J5158" s="204">
        <v>44022427.409999996</v>
      </c>
      <c r="K5158" s="204">
        <v>41206263.658</v>
      </c>
      <c r="L5158" s="204">
        <v>39041956.502999999</v>
      </c>
    </row>
    <row r="5159" spans="1:12" x14ac:dyDescent="0.25">
      <c r="A5159" s="50" t="s">
        <v>548</v>
      </c>
      <c r="B5159" s="50" t="s">
        <v>9098</v>
      </c>
      <c r="C5159" s="204">
        <v>2188046.7220000001</v>
      </c>
      <c r="D5159" s="204">
        <v>2371572.5419999999</v>
      </c>
      <c r="E5159" s="204">
        <v>3014809.9870000002</v>
      </c>
      <c r="F5159" s="204">
        <v>3626197.4550000001</v>
      </c>
      <c r="G5159" s="204">
        <v>4223677.2819999997</v>
      </c>
      <c r="H5159" s="204">
        <v>3639413.389</v>
      </c>
      <c r="I5159" s="204">
        <v>4092212.9180000001</v>
      </c>
      <c r="J5159" s="204">
        <v>4602915.8329999996</v>
      </c>
      <c r="K5159" s="204">
        <v>4264939.9979999997</v>
      </c>
      <c r="L5159" s="204">
        <v>4464369.1960000005</v>
      </c>
    </row>
    <row r="5160" spans="1:12" x14ac:dyDescent="0.25">
      <c r="A5160" s="50" t="s">
        <v>276</v>
      </c>
      <c r="B5160" s="50" t="s">
        <v>9100</v>
      </c>
      <c r="C5160" s="204">
        <v>3743083.82</v>
      </c>
      <c r="D5160" s="204">
        <v>4149766.182</v>
      </c>
      <c r="E5160" s="204">
        <v>4932157.6279999996</v>
      </c>
      <c r="F5160" s="204">
        <v>5958190.5640000002</v>
      </c>
      <c r="G5160" s="204">
        <v>6677950.7070000004</v>
      </c>
      <c r="H5160" s="204">
        <v>4701736.375</v>
      </c>
      <c r="I5160" s="204">
        <v>5759083.0700000003</v>
      </c>
      <c r="J5160" s="204">
        <v>6741214.7309999997</v>
      </c>
      <c r="K5160" s="204">
        <v>6873657.523</v>
      </c>
      <c r="L5160" s="204">
        <v>7435014.5820000004</v>
      </c>
    </row>
    <row r="5161" spans="1:12" x14ac:dyDescent="0.25">
      <c r="A5161" s="50" t="s">
        <v>748</v>
      </c>
      <c r="B5161" s="50" t="s">
        <v>9105</v>
      </c>
      <c r="C5161" s="204">
        <v>437117.337</v>
      </c>
      <c r="D5161" s="204">
        <v>430444.39500000002</v>
      </c>
      <c r="E5161" s="204">
        <v>485852.54499999998</v>
      </c>
      <c r="F5161" s="204">
        <v>523398.24200000003</v>
      </c>
      <c r="G5161" s="204">
        <v>581684.88100000005</v>
      </c>
      <c r="H5161" s="204">
        <v>413343.5</v>
      </c>
      <c r="I5161" s="204">
        <v>514741.91200000001</v>
      </c>
      <c r="J5161" s="204">
        <v>574078.85</v>
      </c>
      <c r="K5161" s="204">
        <v>543475.53500000003</v>
      </c>
      <c r="L5161" s="204">
        <v>549196.71699999995</v>
      </c>
    </row>
    <row r="5162" spans="1:12" x14ac:dyDescent="0.25">
      <c r="A5162" s="50" t="s">
        <v>998</v>
      </c>
      <c r="B5162" s="50" t="s">
        <v>9106</v>
      </c>
      <c r="C5162" s="204">
        <v>5625564.2429999998</v>
      </c>
      <c r="D5162" s="204">
        <v>5942163.8320000004</v>
      </c>
      <c r="E5162" s="204">
        <v>7496328.8600000003</v>
      </c>
      <c r="F5162" s="204">
        <v>8391978.9680000003</v>
      </c>
      <c r="G5162" s="204">
        <v>8931966.148</v>
      </c>
      <c r="H5162" s="204">
        <v>7353053.3789999997</v>
      </c>
      <c r="I5162" s="204">
        <v>9893116.3560000006</v>
      </c>
      <c r="J5162" s="204">
        <v>11037402.488</v>
      </c>
      <c r="K5162" s="204">
        <v>11423024.223999999</v>
      </c>
      <c r="L5162" s="204">
        <v>13097124.833000001</v>
      </c>
    </row>
    <row r="5163" spans="1:12" x14ac:dyDescent="0.25">
      <c r="A5163" s="50" t="s">
        <v>168</v>
      </c>
      <c r="B5163" s="50" t="s">
        <v>9107</v>
      </c>
      <c r="C5163" s="204">
        <v>19223277.600000001</v>
      </c>
      <c r="D5163" s="204">
        <v>21335123.160999998</v>
      </c>
      <c r="E5163" s="204">
        <v>25298305.640999999</v>
      </c>
      <c r="F5163" s="204">
        <v>27662968.890000001</v>
      </c>
      <c r="G5163" s="204">
        <v>29537443.942000002</v>
      </c>
      <c r="H5163" s="204">
        <v>22619167.842</v>
      </c>
      <c r="I5163" s="204">
        <v>28588940.015999999</v>
      </c>
      <c r="J5163" s="204">
        <v>30559850.870000001</v>
      </c>
      <c r="K5163" s="204">
        <v>30701747.204999998</v>
      </c>
      <c r="L5163" s="204">
        <v>30812718.614</v>
      </c>
    </row>
    <row r="5164" spans="1:12" x14ac:dyDescent="0.25">
      <c r="A5164" s="50" t="s">
        <v>1535</v>
      </c>
      <c r="B5164" s="50" t="s">
        <v>9112</v>
      </c>
      <c r="C5164" s="204">
        <v>401872.07500000001</v>
      </c>
      <c r="D5164" s="204">
        <v>406541.603</v>
      </c>
      <c r="E5164" s="204">
        <v>282132.27600000001</v>
      </c>
      <c r="F5164" s="204">
        <v>367523.89299999998</v>
      </c>
      <c r="G5164" s="204">
        <v>395421.99</v>
      </c>
      <c r="H5164" s="204">
        <v>422633.27399999998</v>
      </c>
      <c r="I5164" s="204">
        <v>504187.05800000002</v>
      </c>
      <c r="J5164" s="204">
        <v>616163.78899999999</v>
      </c>
      <c r="K5164" s="204">
        <v>787726.75600000005</v>
      </c>
      <c r="L5164" s="204">
        <v>1038939.773</v>
      </c>
    </row>
    <row r="5165" spans="1:12" x14ac:dyDescent="0.25">
      <c r="A5165" s="50" t="s">
        <v>1795</v>
      </c>
      <c r="B5165" s="50" t="s">
        <v>9116</v>
      </c>
      <c r="C5165" s="204">
        <v>2254989.0359999998</v>
      </c>
      <c r="D5165" s="204">
        <v>2446866.148</v>
      </c>
      <c r="E5165" s="204">
        <v>3128317.42</v>
      </c>
      <c r="F5165" s="204">
        <v>4081495.2370000002</v>
      </c>
      <c r="G5165" s="204">
        <v>4940146.7980000004</v>
      </c>
      <c r="H5165" s="204">
        <v>5022285.3609999996</v>
      </c>
      <c r="I5165" s="204">
        <v>5661016.1770000001</v>
      </c>
      <c r="J5165" s="204">
        <v>5865808.2400000002</v>
      </c>
      <c r="K5165" s="204">
        <v>5719276.4079999998</v>
      </c>
      <c r="L5165" s="204">
        <v>5993723.898</v>
      </c>
    </row>
    <row r="5166" spans="1:12" x14ac:dyDescent="0.25">
      <c r="A5166" s="50" t="s">
        <v>2630</v>
      </c>
      <c r="B5166" s="50" t="s">
        <v>9121</v>
      </c>
      <c r="C5166" s="204">
        <v>868364.29299999995</v>
      </c>
      <c r="D5166" s="204">
        <v>1067315.6510000001</v>
      </c>
      <c r="E5166" s="204">
        <v>1201401.811</v>
      </c>
      <c r="F5166" s="204">
        <v>1337980.858</v>
      </c>
      <c r="G5166" s="204">
        <v>1363122.6059999999</v>
      </c>
      <c r="H5166" s="204">
        <v>1181440.3659999999</v>
      </c>
      <c r="I5166" s="204">
        <v>1301509.892</v>
      </c>
      <c r="J5166" s="204">
        <v>1354502.8160000001</v>
      </c>
      <c r="K5166" s="204">
        <v>1325259.4739999999</v>
      </c>
      <c r="L5166" s="204">
        <v>1302203.95</v>
      </c>
    </row>
    <row r="5167" spans="1:12" x14ac:dyDescent="0.25">
      <c r="A5167" s="50" t="s">
        <v>648</v>
      </c>
      <c r="B5167" s="50" t="s">
        <v>9157</v>
      </c>
      <c r="C5167" s="204">
        <v>3059288.0329999998</v>
      </c>
      <c r="D5167" s="204">
        <v>3403399.7680000002</v>
      </c>
      <c r="E5167" s="204">
        <v>4949759.2180000003</v>
      </c>
      <c r="F5167" s="204">
        <v>5957018.2319999998</v>
      </c>
      <c r="G5167" s="204">
        <v>6418556.1359999999</v>
      </c>
      <c r="H5167" s="204">
        <v>4195420.9869999997</v>
      </c>
      <c r="I5167" s="204">
        <v>6154741.8530000001</v>
      </c>
      <c r="J5167" s="204">
        <v>7216540.5710000005</v>
      </c>
      <c r="K5167" s="204">
        <v>6281912.6540000001</v>
      </c>
      <c r="L5167" s="204">
        <v>6101738.1579999998</v>
      </c>
    </row>
    <row r="5168" spans="1:12" x14ac:dyDescent="0.25">
      <c r="A5168" s="50" t="s">
        <v>724</v>
      </c>
      <c r="B5168" s="50" t="s">
        <v>9158</v>
      </c>
      <c r="C5168" s="204">
        <v>576093.01399999997</v>
      </c>
      <c r="D5168" s="204">
        <v>666511.397</v>
      </c>
      <c r="E5168" s="204">
        <v>802698.89399999997</v>
      </c>
      <c r="F5168" s="204">
        <v>999542.84900000005</v>
      </c>
      <c r="G5168" s="204">
        <v>900728.96</v>
      </c>
      <c r="H5168" s="204">
        <v>587143.75</v>
      </c>
      <c r="I5168" s="204">
        <v>847669.58299999998</v>
      </c>
      <c r="J5168" s="204">
        <v>942182.68700000003</v>
      </c>
      <c r="K5168" s="204">
        <v>833078.326</v>
      </c>
      <c r="L5168" s="204">
        <v>970300.90099999995</v>
      </c>
    </row>
    <row r="5169" spans="1:12" x14ac:dyDescent="0.25">
      <c r="A5169" s="50" t="s">
        <v>159</v>
      </c>
      <c r="B5169" s="50" t="s">
        <v>9159</v>
      </c>
      <c r="C5169" s="204">
        <v>2961687.5890000002</v>
      </c>
      <c r="D5169" s="204">
        <v>3257233.7349999999</v>
      </c>
      <c r="E5169" s="204">
        <v>4495046.818</v>
      </c>
      <c r="F5169" s="204">
        <v>5908936.8049999997</v>
      </c>
      <c r="G5169" s="204">
        <v>6937881.0729999999</v>
      </c>
      <c r="H5169" s="204">
        <v>4833751.6789999995</v>
      </c>
      <c r="I5169" s="204">
        <v>4933459.53</v>
      </c>
      <c r="J5169" s="204">
        <v>5751271.6670000004</v>
      </c>
      <c r="K5169" s="204">
        <v>6206462.0870000003</v>
      </c>
      <c r="L5169" s="204">
        <v>6236503.9989999998</v>
      </c>
    </row>
    <row r="5170" spans="1:12" x14ac:dyDescent="0.25">
      <c r="A5170" s="50" t="s">
        <v>156</v>
      </c>
      <c r="B5170" s="50" t="s">
        <v>9162</v>
      </c>
      <c r="C5170" s="204">
        <v>3401855.0639999998</v>
      </c>
      <c r="D5170" s="204">
        <v>4156864.2140000002</v>
      </c>
      <c r="E5170" s="204">
        <v>5988770.1359999999</v>
      </c>
      <c r="F5170" s="204">
        <v>2224677.3459999999</v>
      </c>
      <c r="G5170" s="204">
        <v>486186.23599999998</v>
      </c>
      <c r="H5170" s="204">
        <v>74707.740000000005</v>
      </c>
      <c r="I5170" s="204">
        <v>159940.83600000001</v>
      </c>
      <c r="J5170" s="204">
        <v>248061.508</v>
      </c>
      <c r="K5170" s="204">
        <v>46000.63</v>
      </c>
      <c r="L5170" s="204">
        <v>50389.080999999998</v>
      </c>
    </row>
    <row r="5171" spans="1:12" x14ac:dyDescent="0.25">
      <c r="A5171" s="50" t="s">
        <v>4622</v>
      </c>
      <c r="B5171" s="50" t="s">
        <v>9164</v>
      </c>
      <c r="C5171" s="204">
        <v>7162816.6569999997</v>
      </c>
      <c r="D5171" s="204">
        <v>8812525.3790000007</v>
      </c>
      <c r="E5171" s="204">
        <v>13489043.608999999</v>
      </c>
      <c r="F5171" s="204">
        <v>21256562.329</v>
      </c>
      <c r="G5171" s="204">
        <v>24535370.912</v>
      </c>
      <c r="H5171" s="204">
        <v>16244973.567</v>
      </c>
      <c r="I5171" s="204">
        <v>21626903.489</v>
      </c>
      <c r="J5171" s="204">
        <v>26840920.122000001</v>
      </c>
      <c r="K5171" s="204">
        <v>26598887.622000001</v>
      </c>
      <c r="L5171" s="204">
        <v>27380852.300999999</v>
      </c>
    </row>
    <row r="5172" spans="1:12" x14ac:dyDescent="0.25">
      <c r="A5172" s="50" t="s">
        <v>10252</v>
      </c>
      <c r="B5172" s="50" t="s">
        <v>10253</v>
      </c>
      <c r="C5172" s="204">
        <v>5151848.3660000004</v>
      </c>
      <c r="D5172" s="204">
        <v>4830917.9270000001</v>
      </c>
      <c r="E5172" s="204">
        <v>5214451.2759999996</v>
      </c>
      <c r="F5172" s="204">
        <v>4857383.2390000001</v>
      </c>
      <c r="G5172" s="204">
        <v>4459200.4110000003</v>
      </c>
      <c r="H5172" s="204">
        <v>3240840.3679999998</v>
      </c>
      <c r="I5172" s="204">
        <v>5149687.4079999998</v>
      </c>
      <c r="J5172" s="204">
        <v>4936544.4939999999</v>
      </c>
      <c r="K5172" s="204">
        <v>4044163.7140000002</v>
      </c>
      <c r="L5172" s="204">
        <v>4030767.1779999998</v>
      </c>
    </row>
    <row r="5173" spans="1:12" x14ac:dyDescent="0.25">
      <c r="A5173" s="50" t="s">
        <v>2990</v>
      </c>
      <c r="B5173" s="50" t="s">
        <v>9183</v>
      </c>
      <c r="C5173" s="204">
        <v>724365.76599999995</v>
      </c>
      <c r="D5173" s="204">
        <v>512822.26899999997</v>
      </c>
      <c r="E5173" s="204">
        <v>712487.91399999999</v>
      </c>
      <c r="F5173" s="204">
        <v>828446.81700000004</v>
      </c>
      <c r="G5173" s="204">
        <v>827489.53700000001</v>
      </c>
      <c r="H5173" s="204">
        <v>594927.978</v>
      </c>
      <c r="I5173" s="204">
        <v>1063620.1340000001</v>
      </c>
      <c r="J5173" s="204">
        <v>1250146.0530000001</v>
      </c>
      <c r="K5173" s="204">
        <v>1858458.9140000001</v>
      </c>
      <c r="L5173" s="204">
        <v>2073981.9310000001</v>
      </c>
    </row>
    <row r="5174" spans="1:12" x14ac:dyDescent="0.25">
      <c r="A5174" s="50" t="s">
        <v>49</v>
      </c>
      <c r="B5174" s="50" t="s">
        <v>9196</v>
      </c>
      <c r="C5174" s="204">
        <v>6224418.7079999996</v>
      </c>
      <c r="D5174" s="204">
        <v>7218896.3190000001</v>
      </c>
      <c r="E5174" s="204">
        <v>7482726.54</v>
      </c>
      <c r="F5174" s="204">
        <v>10478625.348999999</v>
      </c>
      <c r="G5174" s="204">
        <v>11184796.672</v>
      </c>
      <c r="H5174" s="204">
        <v>3342101.5430000001</v>
      </c>
      <c r="I5174" s="204">
        <v>8749514.8719999995</v>
      </c>
      <c r="J5174" s="204">
        <v>13469187.786</v>
      </c>
      <c r="K5174" s="204">
        <v>10698655.236</v>
      </c>
      <c r="L5174" s="204">
        <v>10136403.023</v>
      </c>
    </row>
    <row r="5175" spans="1:12" x14ac:dyDescent="0.25">
      <c r="A5175" s="50" t="s">
        <v>176</v>
      </c>
      <c r="B5175" s="50" t="s">
        <v>9201</v>
      </c>
      <c r="C5175" s="204">
        <v>7446545.7300000004</v>
      </c>
      <c r="D5175" s="204">
        <v>8224365.2570000002</v>
      </c>
      <c r="E5175" s="204">
        <v>9078346.1569999997</v>
      </c>
      <c r="F5175" s="204">
        <v>11202403.254000001</v>
      </c>
      <c r="G5175" s="204">
        <v>14181004.989</v>
      </c>
      <c r="H5175" s="204">
        <v>10131776.647</v>
      </c>
      <c r="I5175" s="204">
        <v>10661891.512</v>
      </c>
      <c r="J5175" s="204">
        <v>12489413.557</v>
      </c>
      <c r="K5175" s="204">
        <v>12318529.433</v>
      </c>
      <c r="L5175" s="204">
        <v>12972934.039999999</v>
      </c>
    </row>
    <row r="5176" spans="1:12" x14ac:dyDescent="0.25">
      <c r="A5176" s="50" t="s">
        <v>460</v>
      </c>
      <c r="B5176" s="50" t="s">
        <v>9202</v>
      </c>
      <c r="C5176" s="204">
        <v>1316529.733</v>
      </c>
      <c r="D5176" s="204">
        <v>1283933.3629999999</v>
      </c>
      <c r="E5176" s="204">
        <v>1294966.4820000001</v>
      </c>
      <c r="F5176" s="204">
        <v>1690599.52</v>
      </c>
      <c r="G5176" s="204">
        <v>2324594.4350000001</v>
      </c>
      <c r="H5176" s="204">
        <v>1776080.5020000001</v>
      </c>
      <c r="I5176" s="204">
        <v>2019470.2409999999</v>
      </c>
      <c r="J5176" s="204">
        <v>2006936.649</v>
      </c>
      <c r="K5176" s="204">
        <v>2789883.7089999998</v>
      </c>
      <c r="L5176" s="204">
        <v>2515012.466</v>
      </c>
    </row>
    <row r="5177" spans="1:12" x14ac:dyDescent="0.25">
      <c r="A5177" s="50" t="s">
        <v>14</v>
      </c>
      <c r="B5177" s="50" t="s">
        <v>9205</v>
      </c>
      <c r="C5177" s="204">
        <v>41141054.581</v>
      </c>
      <c r="D5177" s="204">
        <v>43566123.674000002</v>
      </c>
      <c r="E5177" s="204">
        <v>51213669.634999998</v>
      </c>
      <c r="F5177" s="204">
        <v>60397685.754000001</v>
      </c>
      <c r="G5177" s="204">
        <v>68651082.5</v>
      </c>
      <c r="H5177" s="204">
        <v>61637263.200000003</v>
      </c>
      <c r="I5177" s="204">
        <v>61468145.101000004</v>
      </c>
      <c r="J5177" s="204">
        <v>68613328.062999994</v>
      </c>
      <c r="K5177" s="204">
        <v>66462446.467</v>
      </c>
      <c r="L5177" s="204">
        <v>70590519.331</v>
      </c>
    </row>
    <row r="5178" spans="1:12" x14ac:dyDescent="0.25">
      <c r="A5178" s="50" t="s">
        <v>9</v>
      </c>
      <c r="B5178" s="50" t="s">
        <v>5032</v>
      </c>
      <c r="C5178" s="204">
        <v>167287414.454</v>
      </c>
      <c r="D5178" s="204">
        <v>177270912.27900001</v>
      </c>
      <c r="E5178" s="204">
        <v>200645510.086</v>
      </c>
      <c r="F5178" s="204">
        <v>215141802.69600001</v>
      </c>
      <c r="G5178" s="204">
        <v>219788032.99000001</v>
      </c>
      <c r="H5178" s="204">
        <v>151355877.28400001</v>
      </c>
      <c r="I5178" s="204">
        <v>207480588.10499999</v>
      </c>
      <c r="J5178" s="204">
        <v>237749070.46200001</v>
      </c>
      <c r="K5178" s="204">
        <v>246291776.30199999</v>
      </c>
      <c r="L5178" s="204">
        <v>261395259.23899999</v>
      </c>
    </row>
    <row r="5179" spans="1:12" x14ac:dyDescent="0.25">
      <c r="A5179" s="50" t="s">
        <v>693</v>
      </c>
      <c r="B5179" s="50" t="s">
        <v>9210</v>
      </c>
      <c r="C5179" s="204">
        <v>1785533.5959999999</v>
      </c>
      <c r="D5179" s="204">
        <v>1161381.858</v>
      </c>
      <c r="E5179" s="204">
        <v>1287280.9879999999</v>
      </c>
      <c r="F5179" s="204">
        <v>1619548.6839999999</v>
      </c>
      <c r="G5179" s="204">
        <v>1673240.912</v>
      </c>
      <c r="H5179" s="204">
        <v>1491571.7279999999</v>
      </c>
      <c r="I5179" s="204">
        <v>1757121.379</v>
      </c>
      <c r="J5179" s="204">
        <v>3068274.1469999999</v>
      </c>
      <c r="K5179" s="204">
        <v>3568400.8930000002</v>
      </c>
      <c r="L5179" s="204">
        <v>3182352.159</v>
      </c>
    </row>
    <row r="5180" spans="1:12" x14ac:dyDescent="0.25">
      <c r="A5180" s="50" t="s">
        <v>896</v>
      </c>
      <c r="B5180" s="50" t="s">
        <v>9218</v>
      </c>
      <c r="C5180" s="204">
        <v>91501.093999999997</v>
      </c>
      <c r="D5180" s="204">
        <v>152732.00700000001</v>
      </c>
      <c r="E5180" s="204">
        <v>152044.60999999999</v>
      </c>
      <c r="F5180" s="204">
        <v>192776.821</v>
      </c>
      <c r="G5180" s="204">
        <v>305299.50900000002</v>
      </c>
      <c r="H5180" s="204">
        <v>174348.16099999999</v>
      </c>
      <c r="I5180" s="204">
        <v>215336.19</v>
      </c>
      <c r="J5180" s="204">
        <v>196427.239</v>
      </c>
      <c r="K5180" s="204">
        <v>254022.731</v>
      </c>
      <c r="L5180" s="204">
        <v>227887.94200000001</v>
      </c>
    </row>
    <row r="5181" spans="1:12" x14ac:dyDescent="0.25">
      <c r="A5181" s="50" t="s">
        <v>58</v>
      </c>
      <c r="B5181" s="50" t="s">
        <v>9227</v>
      </c>
      <c r="C5181" s="204">
        <v>38396657.884999998</v>
      </c>
      <c r="D5181" s="204">
        <v>40980546.019000001</v>
      </c>
      <c r="E5181" s="204">
        <v>43758874.318999998</v>
      </c>
      <c r="F5181" s="204">
        <v>48279874.156000003</v>
      </c>
      <c r="G5181" s="204">
        <v>47850268.818999998</v>
      </c>
      <c r="H5181" s="204">
        <v>35053059.884999998</v>
      </c>
      <c r="I5181" s="204">
        <v>46420479.273999996</v>
      </c>
      <c r="J5181" s="204">
        <v>53940392.658</v>
      </c>
      <c r="K5181" s="204">
        <v>55219208.993000001</v>
      </c>
      <c r="L5181" s="204">
        <v>59617435.033</v>
      </c>
    </row>
    <row r="5182" spans="1:12" x14ac:dyDescent="0.25">
      <c r="A5182" s="50" t="s">
        <v>201</v>
      </c>
      <c r="B5182" s="50" t="s">
        <v>9233</v>
      </c>
      <c r="C5182" s="204">
        <v>9887697.4719999991</v>
      </c>
      <c r="D5182" s="204">
        <v>11142556.818</v>
      </c>
      <c r="E5182" s="204">
        <v>12482628.771</v>
      </c>
      <c r="F5182" s="204">
        <v>14666112.959000001</v>
      </c>
      <c r="G5182" s="204">
        <v>14907276.285</v>
      </c>
      <c r="H5182" s="204">
        <v>9805103.1740000006</v>
      </c>
      <c r="I5182" s="204">
        <v>13346391.297</v>
      </c>
      <c r="J5182" s="204">
        <v>16760157.624</v>
      </c>
      <c r="K5182" s="204">
        <v>16712305.546</v>
      </c>
      <c r="L5182" s="204">
        <v>17385338.958000001</v>
      </c>
    </row>
    <row r="5183" spans="1:12" x14ac:dyDescent="0.25">
      <c r="A5183" s="50" t="s">
        <v>26</v>
      </c>
      <c r="B5183" s="50" t="s">
        <v>9239</v>
      </c>
      <c r="C5183" s="204">
        <v>77825162.700000003</v>
      </c>
      <c r="D5183" s="204">
        <v>87224201.966999993</v>
      </c>
      <c r="E5183" s="204">
        <v>96664825.851999998</v>
      </c>
      <c r="F5183" s="204">
        <v>94818931.341999993</v>
      </c>
      <c r="G5183" s="204">
        <v>96826274.289000005</v>
      </c>
      <c r="H5183" s="204">
        <v>71518981.670000002</v>
      </c>
      <c r="I5183" s="204">
        <v>92201216.202000007</v>
      </c>
      <c r="J5183" s="204">
        <v>105608390.524</v>
      </c>
      <c r="K5183" s="204">
        <v>103451528.04899999</v>
      </c>
      <c r="L5183" s="204">
        <v>104282564.495</v>
      </c>
    </row>
    <row r="5184" spans="1:12" x14ac:dyDescent="0.25">
      <c r="A5184" s="50" t="s">
        <v>975</v>
      </c>
      <c r="B5184" s="50" t="s">
        <v>9242</v>
      </c>
      <c r="C5184" s="204">
        <v>251018.92600000001</v>
      </c>
      <c r="D5184" s="204">
        <v>287495.59299999999</v>
      </c>
      <c r="E5184" s="204">
        <v>306835.31800000003</v>
      </c>
      <c r="F5184" s="204">
        <v>361560.74</v>
      </c>
      <c r="G5184" s="204">
        <v>481597.51400000002</v>
      </c>
      <c r="H5184" s="204">
        <v>341111.549</v>
      </c>
      <c r="I5184" s="204">
        <v>383978.22600000002</v>
      </c>
      <c r="J5184" s="204">
        <v>395499.28100000002</v>
      </c>
      <c r="K5184" s="204">
        <v>417417.34299999999</v>
      </c>
      <c r="L5184" s="204">
        <v>368692.81400000001</v>
      </c>
    </row>
    <row r="5185" spans="1:12" x14ac:dyDescent="0.25">
      <c r="A5185" s="50" t="s">
        <v>2943</v>
      </c>
      <c r="B5185" s="50" t="s">
        <v>9244</v>
      </c>
      <c r="C5185" s="204">
        <v>1264835.8189999999</v>
      </c>
      <c r="D5185" s="204">
        <v>1528437.53</v>
      </c>
      <c r="E5185" s="204">
        <v>1522362.7590000001</v>
      </c>
      <c r="F5185" s="204">
        <v>1981179.456</v>
      </c>
      <c r="G5185" s="204">
        <v>2134556.412</v>
      </c>
      <c r="H5185" s="204">
        <v>1373718.175</v>
      </c>
      <c r="I5185" s="204">
        <v>1287914.993</v>
      </c>
      <c r="J5185" s="204">
        <v>1429915.672</v>
      </c>
      <c r="K5185" s="204">
        <v>1347156.4210000001</v>
      </c>
      <c r="L5185" s="204">
        <v>1232649.412</v>
      </c>
    </row>
    <row r="5186" spans="1:12" x14ac:dyDescent="0.25">
      <c r="A5186" s="50" t="s">
        <v>952</v>
      </c>
      <c r="B5186" s="50" t="s">
        <v>9250</v>
      </c>
      <c r="C5186" s="204">
        <v>4352760.5319999997</v>
      </c>
      <c r="D5186" s="204">
        <v>4791834.8049999997</v>
      </c>
      <c r="E5186" s="204">
        <v>4981546.0060000001</v>
      </c>
      <c r="F5186" s="204">
        <v>5848135.2539999997</v>
      </c>
      <c r="G5186" s="204">
        <v>7262986.8030000003</v>
      </c>
      <c r="H5186" s="204">
        <v>6503034.0810000002</v>
      </c>
      <c r="I5186" s="204">
        <v>7545345.0800000001</v>
      </c>
      <c r="J5186" s="204">
        <v>8522330.6199999992</v>
      </c>
      <c r="K5186" s="204">
        <v>9026037.4729999993</v>
      </c>
      <c r="L5186" s="204">
        <v>9133304.6140000001</v>
      </c>
    </row>
    <row r="5187" spans="1:12" x14ac:dyDescent="0.25">
      <c r="A5187" s="50" t="s">
        <v>2664</v>
      </c>
      <c r="B5187" s="50" t="s">
        <v>9251</v>
      </c>
      <c r="C5187" s="204">
        <v>344815.69300000003</v>
      </c>
      <c r="D5187" s="204">
        <v>387696.06300000002</v>
      </c>
      <c r="E5187" s="204">
        <v>409012.4</v>
      </c>
      <c r="F5187" s="204">
        <v>474549.97600000002</v>
      </c>
      <c r="G5187" s="204">
        <v>567214.79200000002</v>
      </c>
      <c r="H5187" s="204">
        <v>505985.48200000002</v>
      </c>
      <c r="I5187" s="204">
        <v>562720.58299999998</v>
      </c>
      <c r="J5187" s="204">
        <v>670279.63500000001</v>
      </c>
      <c r="K5187" s="204">
        <v>683856.93</v>
      </c>
      <c r="L5187" s="204">
        <v>778142.29099999997</v>
      </c>
    </row>
    <row r="5188" spans="1:12" x14ac:dyDescent="0.25">
      <c r="A5188" s="50" t="s">
        <v>1168</v>
      </c>
      <c r="B5188" s="50" t="s">
        <v>9262</v>
      </c>
      <c r="C5188" s="204">
        <v>2774768.7039999999</v>
      </c>
      <c r="D5188" s="204">
        <v>2730589.4079999998</v>
      </c>
      <c r="E5188" s="204">
        <v>2832081.0049999999</v>
      </c>
      <c r="F5188" s="204">
        <v>3305336.1090000002</v>
      </c>
      <c r="G5188" s="204">
        <v>4005381.602</v>
      </c>
      <c r="H5188" s="204">
        <v>3046048.1439999999</v>
      </c>
      <c r="I5188" s="204">
        <v>3541053.5060000001</v>
      </c>
      <c r="J5188" s="204">
        <v>4016278.966</v>
      </c>
      <c r="K5188" s="204">
        <v>4398124.8710000003</v>
      </c>
      <c r="L5188" s="204">
        <v>4248865.7460000003</v>
      </c>
    </row>
    <row r="5189" spans="1:12" x14ac:dyDescent="0.25">
      <c r="A5189" s="50" t="s">
        <v>1228</v>
      </c>
      <c r="B5189" s="50" t="s">
        <v>9265</v>
      </c>
      <c r="C5189" s="204">
        <v>260836.538</v>
      </c>
      <c r="D5189" s="204">
        <v>306102.16600000003</v>
      </c>
      <c r="E5189" s="204">
        <v>371658.67800000001</v>
      </c>
      <c r="F5189" s="204">
        <v>513399.65</v>
      </c>
      <c r="G5189" s="204">
        <v>727708.10699999996</v>
      </c>
      <c r="H5189" s="204">
        <v>510287.22100000002</v>
      </c>
      <c r="I5189" s="204">
        <v>501068.78200000001</v>
      </c>
      <c r="J5189" s="204">
        <v>722027.34400000004</v>
      </c>
      <c r="K5189" s="204">
        <v>723578.98800000001</v>
      </c>
      <c r="L5189" s="204">
        <v>748108.03500000003</v>
      </c>
    </row>
    <row r="5190" spans="1:12" x14ac:dyDescent="0.25">
      <c r="A5190" s="50" t="s">
        <v>283</v>
      </c>
      <c r="B5190" s="50" t="s">
        <v>9266</v>
      </c>
      <c r="C5190" s="204">
        <v>430245.571</v>
      </c>
      <c r="D5190" s="204">
        <v>579892.66700000002</v>
      </c>
      <c r="E5190" s="204">
        <v>605271.56999999995</v>
      </c>
      <c r="F5190" s="204">
        <v>835187.39899999998</v>
      </c>
      <c r="G5190" s="204">
        <v>909953.51199999999</v>
      </c>
      <c r="H5190" s="204">
        <v>567917.58499999996</v>
      </c>
      <c r="I5190" s="204">
        <v>645188.59900000005</v>
      </c>
      <c r="J5190" s="204">
        <v>839746.75600000005</v>
      </c>
      <c r="K5190" s="204">
        <v>1076008.746</v>
      </c>
      <c r="L5190" s="204">
        <v>1139049.1850000001</v>
      </c>
    </row>
    <row r="5191" spans="1:12" x14ac:dyDescent="0.25">
      <c r="A5191" s="50" t="s">
        <v>475</v>
      </c>
      <c r="B5191" s="50" t="s">
        <v>9269</v>
      </c>
      <c r="C5191" s="204">
        <v>1163423.5919999999</v>
      </c>
      <c r="D5191" s="204">
        <v>1395262.0079999999</v>
      </c>
      <c r="E5191" s="204">
        <v>1605422.885</v>
      </c>
      <c r="F5191" s="204">
        <v>1825823.379</v>
      </c>
      <c r="G5191" s="204">
        <v>2055094.5859999999</v>
      </c>
      <c r="H5191" s="204">
        <v>1704382.4879999999</v>
      </c>
      <c r="I5191" s="204">
        <v>1946842.1229999999</v>
      </c>
      <c r="J5191" s="204">
        <v>2370800.66</v>
      </c>
      <c r="K5191" s="204">
        <v>2427425.9989999998</v>
      </c>
      <c r="L5191" s="204">
        <v>2484524.34</v>
      </c>
    </row>
    <row r="5192" spans="1:12" x14ac:dyDescent="0.25">
      <c r="A5192" s="50" t="s">
        <v>837</v>
      </c>
      <c r="B5192" s="50" t="s">
        <v>9283</v>
      </c>
      <c r="C5192" s="204">
        <v>6468283.5970000001</v>
      </c>
      <c r="D5192" s="204">
        <v>4297166.2259999998</v>
      </c>
      <c r="E5192" s="204">
        <v>5893359.0350000001</v>
      </c>
      <c r="F5192" s="204">
        <v>6203330.2170000002</v>
      </c>
      <c r="G5192" s="204">
        <v>7947028.2510000002</v>
      </c>
      <c r="H5192" s="204">
        <v>8727760.6769999992</v>
      </c>
      <c r="I5192" s="204">
        <v>10190001.457</v>
      </c>
      <c r="J5192" s="204">
        <v>5724495.3269999996</v>
      </c>
      <c r="K5192" s="204">
        <v>6512715.7910000002</v>
      </c>
      <c r="L5192" s="204">
        <v>6486943.6600000001</v>
      </c>
    </row>
    <row r="5193" spans="1:12" x14ac:dyDescent="0.25">
      <c r="A5193" s="50" t="s">
        <v>2451</v>
      </c>
      <c r="B5193" s="50" t="s">
        <v>9285</v>
      </c>
      <c r="C5193" s="204">
        <v>18884269.546999998</v>
      </c>
      <c r="D5193" s="204">
        <v>24678909.469999999</v>
      </c>
      <c r="E5193" s="204">
        <v>35385434.623000003</v>
      </c>
      <c r="F5193" s="204">
        <v>40394106.809</v>
      </c>
      <c r="G5193" s="204">
        <v>50841693.733999997</v>
      </c>
      <c r="H5193" s="204">
        <v>52290519.044</v>
      </c>
      <c r="I5193" s="204">
        <v>76961577.974999994</v>
      </c>
      <c r="J5193" s="204">
        <v>81326677.660999998</v>
      </c>
      <c r="K5193" s="204">
        <v>73826196.502000004</v>
      </c>
      <c r="L5193" s="204">
        <v>56558422.612999998</v>
      </c>
    </row>
    <row r="5194" spans="1:12" x14ac:dyDescent="0.25">
      <c r="A5194" s="50" t="s">
        <v>1145</v>
      </c>
      <c r="B5194" s="50" t="s">
        <v>9286</v>
      </c>
      <c r="C5194" s="204">
        <v>722602.66799999995</v>
      </c>
      <c r="D5194" s="204">
        <v>728077.19099999999</v>
      </c>
      <c r="E5194" s="204">
        <v>605095.36800000002</v>
      </c>
      <c r="F5194" s="204">
        <v>709412.49600000004</v>
      </c>
      <c r="G5194" s="204">
        <v>937447.62199999997</v>
      </c>
      <c r="H5194" s="204">
        <v>764022.36800000002</v>
      </c>
      <c r="I5194" s="204">
        <v>801201.83700000006</v>
      </c>
      <c r="J5194" s="204">
        <v>808433.87600000005</v>
      </c>
      <c r="K5194" s="204">
        <v>1389412.4539999999</v>
      </c>
      <c r="L5194" s="204">
        <v>1315577.652</v>
      </c>
    </row>
    <row r="5195" spans="1:12" x14ac:dyDescent="0.25">
      <c r="A5195" s="50" t="s">
        <v>114</v>
      </c>
      <c r="B5195" s="50" t="s">
        <v>9288</v>
      </c>
      <c r="C5195" s="204">
        <v>1840836.1629999999</v>
      </c>
      <c r="D5195" s="204">
        <v>2206412.8849999998</v>
      </c>
      <c r="E5195" s="204">
        <v>2354438.801</v>
      </c>
      <c r="F5195" s="204">
        <v>2415569.9989999998</v>
      </c>
      <c r="G5195" s="204">
        <v>2887749.6269999999</v>
      </c>
      <c r="H5195" s="204">
        <v>1778339.9029999999</v>
      </c>
      <c r="I5195" s="204">
        <v>1778070.38</v>
      </c>
      <c r="J5195" s="204">
        <v>1893014.673</v>
      </c>
      <c r="K5195" s="204">
        <v>1487216.2749999999</v>
      </c>
      <c r="L5195" s="204">
        <v>1477948.7439999999</v>
      </c>
    </row>
    <row r="5196" spans="1:12" x14ac:dyDescent="0.25">
      <c r="A5196" s="50" t="s">
        <v>903</v>
      </c>
      <c r="B5196" s="50" t="s">
        <v>9289</v>
      </c>
      <c r="C5196" s="204">
        <v>6056028.5630000001</v>
      </c>
      <c r="D5196" s="204">
        <v>6780848.392</v>
      </c>
      <c r="E5196" s="204">
        <v>8417203.3560000006</v>
      </c>
      <c r="F5196" s="204">
        <v>9584859.6349999998</v>
      </c>
      <c r="G5196" s="204">
        <v>10921193.482000001</v>
      </c>
      <c r="H5196" s="204">
        <v>6577118.0609999998</v>
      </c>
      <c r="I5196" s="204">
        <v>7220688.2419999996</v>
      </c>
      <c r="J5196" s="204">
        <v>6583132.2649999997</v>
      </c>
      <c r="K5196" s="204">
        <v>6812317.7369999997</v>
      </c>
      <c r="L5196" s="204">
        <v>5984543.6129999999</v>
      </c>
    </row>
    <row r="5197" spans="1:12" x14ac:dyDescent="0.25">
      <c r="A5197" s="50" t="s">
        <v>973</v>
      </c>
      <c r="B5197" s="50" t="s">
        <v>9290</v>
      </c>
      <c r="C5197" s="204">
        <v>1546767.4569999999</v>
      </c>
      <c r="D5197" s="204">
        <v>1795171.2169999999</v>
      </c>
      <c r="E5197" s="204">
        <v>1990562.916</v>
      </c>
      <c r="F5197" s="204">
        <v>2664288.6630000002</v>
      </c>
      <c r="G5197" s="204">
        <v>2906267.2859999998</v>
      </c>
      <c r="H5197" s="204">
        <v>1742264.0859999999</v>
      </c>
      <c r="I5197" s="204">
        <v>2020021.629</v>
      </c>
      <c r="J5197" s="204">
        <v>2425570.0559999999</v>
      </c>
      <c r="K5197" s="204">
        <v>2417297.8339999998</v>
      </c>
      <c r="L5197" s="204">
        <v>2334763.2379999999</v>
      </c>
    </row>
    <row r="5198" spans="1:12" x14ac:dyDescent="0.25">
      <c r="A5198" s="50" t="s">
        <v>983</v>
      </c>
      <c r="B5198" s="50" t="s">
        <v>9299</v>
      </c>
      <c r="C5198" s="204">
        <v>929820.74100000004</v>
      </c>
      <c r="D5198" s="204">
        <v>963454.93099999998</v>
      </c>
      <c r="E5198" s="204">
        <v>1111228.925</v>
      </c>
      <c r="F5198" s="204">
        <v>1155706.3810000001</v>
      </c>
      <c r="G5198" s="204">
        <v>1264232.2620000001</v>
      </c>
      <c r="H5198" s="204">
        <v>1353443.42</v>
      </c>
      <c r="I5198" s="204">
        <v>1499933.6810000001</v>
      </c>
      <c r="J5198" s="204">
        <v>1644963.4620000001</v>
      </c>
      <c r="K5198" s="204">
        <v>1744063.497</v>
      </c>
      <c r="L5198" s="204">
        <v>1519519.2879999999</v>
      </c>
    </row>
    <row r="5199" spans="1:12" x14ac:dyDescent="0.25">
      <c r="A5199" s="50" t="s">
        <v>2526</v>
      </c>
      <c r="B5199" s="50" t="s">
        <v>9307</v>
      </c>
      <c r="C5199" s="204">
        <v>526157.93200000003</v>
      </c>
      <c r="D5199" s="204">
        <v>635473.91099999996</v>
      </c>
      <c r="E5199" s="204">
        <v>596161.25</v>
      </c>
      <c r="F5199" s="204">
        <v>627043.58299999998</v>
      </c>
      <c r="G5199" s="204">
        <v>689470.478</v>
      </c>
      <c r="H5199" s="204">
        <v>610192.321</v>
      </c>
      <c r="I5199" s="204">
        <v>573494.87699999998</v>
      </c>
      <c r="J5199" s="204">
        <v>508576.30200000003</v>
      </c>
      <c r="K5199" s="204">
        <v>446785.66</v>
      </c>
      <c r="L5199" s="204">
        <v>424369.86800000002</v>
      </c>
    </row>
    <row r="5200" spans="1:12" x14ac:dyDescent="0.25">
      <c r="A5200" s="50" t="s">
        <v>3125</v>
      </c>
      <c r="B5200" s="50" t="s">
        <v>9375</v>
      </c>
      <c r="C5200" s="204">
        <v>85011.629000000001</v>
      </c>
      <c r="D5200" s="204">
        <v>73348.19</v>
      </c>
      <c r="E5200" s="204">
        <v>62095.523999999998</v>
      </c>
      <c r="F5200" s="204">
        <v>62537.858</v>
      </c>
      <c r="G5200" s="204">
        <v>62610.544999999998</v>
      </c>
      <c r="H5200" s="204">
        <v>40490.974000000002</v>
      </c>
      <c r="I5200" s="204">
        <v>46560.856</v>
      </c>
      <c r="J5200" s="204">
        <v>51991.389000000003</v>
      </c>
      <c r="K5200" s="204">
        <v>44035.014000000003</v>
      </c>
      <c r="L5200" s="204">
        <v>50964.489000000001</v>
      </c>
    </row>
    <row r="5201" spans="1:12" x14ac:dyDescent="0.25">
      <c r="A5201" s="50" t="s">
        <v>367</v>
      </c>
      <c r="B5201" s="50" t="s">
        <v>9384</v>
      </c>
      <c r="C5201" s="204">
        <v>9796072.2569999993</v>
      </c>
      <c r="D5201" s="204">
        <v>10920759.088</v>
      </c>
      <c r="E5201" s="204">
        <v>12072354.188999999</v>
      </c>
      <c r="F5201" s="204">
        <v>13514636.445</v>
      </c>
      <c r="G5201" s="204">
        <v>15180341.664999999</v>
      </c>
      <c r="H5201" s="204">
        <v>14282008.467</v>
      </c>
      <c r="I5201" s="204">
        <v>15959059.142999999</v>
      </c>
      <c r="J5201" s="204">
        <v>17657265.850000001</v>
      </c>
      <c r="K5201" s="204">
        <v>17915317.355</v>
      </c>
      <c r="L5201" s="204">
        <v>17758316.846999999</v>
      </c>
    </row>
    <row r="5202" spans="1:12" x14ac:dyDescent="0.25">
      <c r="A5202" s="50" t="s">
        <v>126</v>
      </c>
      <c r="B5202" s="50" t="s">
        <v>9392</v>
      </c>
      <c r="C5202" s="204">
        <v>20297092.629000001</v>
      </c>
      <c r="D5202" s="204">
        <v>22378827.585999999</v>
      </c>
      <c r="E5202" s="204">
        <v>24850608.66</v>
      </c>
      <c r="F5202" s="204">
        <v>28023111.741999999</v>
      </c>
      <c r="G5202" s="204">
        <v>32420734.776000001</v>
      </c>
      <c r="H5202" s="204">
        <v>31583412.973000001</v>
      </c>
      <c r="I5202" s="204">
        <v>34145595.862000003</v>
      </c>
      <c r="J5202" s="204">
        <v>38273642.794</v>
      </c>
      <c r="K5202" s="204">
        <v>39156693.152000003</v>
      </c>
      <c r="L5202" s="204">
        <v>41657196.43</v>
      </c>
    </row>
    <row r="5203" spans="1:12" x14ac:dyDescent="0.25">
      <c r="A5203" s="50" t="s">
        <v>1548</v>
      </c>
      <c r="B5203" s="50" t="s">
        <v>9394</v>
      </c>
      <c r="C5203" s="204">
        <v>1921320.0870000001</v>
      </c>
      <c r="D5203" s="204">
        <v>2355730.4939999999</v>
      </c>
      <c r="E5203" s="204">
        <v>2815698.622</v>
      </c>
      <c r="F5203" s="204">
        <v>3408687.889</v>
      </c>
      <c r="G5203" s="204">
        <v>3699583.5410000002</v>
      </c>
      <c r="H5203" s="204">
        <v>3904964.1490000002</v>
      </c>
      <c r="I5203" s="204">
        <v>4333199.67</v>
      </c>
      <c r="J5203" s="204">
        <v>4454438.43</v>
      </c>
      <c r="K5203" s="204">
        <v>4708880.6399999997</v>
      </c>
      <c r="L5203" s="204">
        <v>4995774.017</v>
      </c>
    </row>
    <row r="5204" spans="1:12" x14ac:dyDescent="0.25">
      <c r="A5204" s="50" t="s">
        <v>1181</v>
      </c>
      <c r="B5204" s="50" t="s">
        <v>9407</v>
      </c>
      <c r="C5204" s="204">
        <v>1126922.72</v>
      </c>
      <c r="D5204" s="204">
        <v>1308707.621</v>
      </c>
      <c r="E5204" s="204">
        <v>1536350.507</v>
      </c>
      <c r="F5204" s="204">
        <v>1925240.3459999999</v>
      </c>
      <c r="G5204" s="204">
        <v>2032698.551</v>
      </c>
      <c r="H5204" s="204">
        <v>1808902.1070000001</v>
      </c>
      <c r="I5204" s="204">
        <v>1983813.0919999999</v>
      </c>
      <c r="J5204" s="204">
        <v>2281162.3169999998</v>
      </c>
      <c r="K5204" s="204">
        <v>2379278.2259999998</v>
      </c>
      <c r="L5204" s="204">
        <v>2373980.764</v>
      </c>
    </row>
    <row r="5205" spans="1:12" x14ac:dyDescent="0.25">
      <c r="A5205" s="50" t="s">
        <v>422</v>
      </c>
      <c r="B5205" s="50" t="s">
        <v>9412</v>
      </c>
      <c r="C5205" s="204">
        <v>1614894.186</v>
      </c>
      <c r="D5205" s="204">
        <v>1499331.993</v>
      </c>
      <c r="E5205" s="204">
        <v>1709596.824</v>
      </c>
      <c r="F5205" s="204">
        <v>1931926.9569999999</v>
      </c>
      <c r="G5205" s="204">
        <v>2451400.9950000001</v>
      </c>
      <c r="H5205" s="204">
        <v>2225060.7420000001</v>
      </c>
      <c r="I5205" s="204">
        <v>2352736.003</v>
      </c>
      <c r="J5205" s="204">
        <v>2572802.8369999998</v>
      </c>
      <c r="K5205" s="204">
        <v>3365061.4410000001</v>
      </c>
      <c r="L5205" s="204">
        <v>3192011.378</v>
      </c>
    </row>
    <row r="5206" spans="1:12" x14ac:dyDescent="0.25">
      <c r="A5206" s="50" t="s">
        <v>582</v>
      </c>
      <c r="B5206" s="50" t="s">
        <v>9420</v>
      </c>
      <c r="C5206" s="204">
        <v>2176903.801</v>
      </c>
      <c r="D5206" s="204">
        <v>2494666.6869999999</v>
      </c>
      <c r="E5206" s="204">
        <v>2916391.3909999998</v>
      </c>
      <c r="F5206" s="204">
        <v>3582665.8420000002</v>
      </c>
      <c r="G5206" s="204">
        <v>4173103.486</v>
      </c>
      <c r="H5206" s="204">
        <v>3476670.9810000001</v>
      </c>
      <c r="I5206" s="204">
        <v>3911040.6529999999</v>
      </c>
      <c r="J5206" s="204">
        <v>4737826.9759999998</v>
      </c>
      <c r="K5206" s="204">
        <v>4680435.8039999995</v>
      </c>
      <c r="L5206" s="204">
        <v>5110123.199</v>
      </c>
    </row>
    <row r="5207" spans="1:12" x14ac:dyDescent="0.25">
      <c r="A5207" s="50" t="s">
        <v>1175</v>
      </c>
      <c r="B5207" s="50" t="s">
        <v>9423</v>
      </c>
      <c r="C5207" s="204">
        <v>2202263.5260000001</v>
      </c>
      <c r="D5207" s="204">
        <v>2398216.5809999998</v>
      </c>
      <c r="E5207" s="204">
        <v>2744792.2480000001</v>
      </c>
      <c r="F5207" s="204">
        <v>3025160.7370000002</v>
      </c>
      <c r="G5207" s="204">
        <v>3402708.9440000001</v>
      </c>
      <c r="H5207" s="204">
        <v>2781876.3960000002</v>
      </c>
      <c r="I5207" s="204">
        <v>3333332.5049999999</v>
      </c>
      <c r="J5207" s="204">
        <v>3803845.2420000001</v>
      </c>
      <c r="K5207" s="204">
        <v>4011064.284</v>
      </c>
      <c r="L5207" s="204">
        <v>4105806.7609999999</v>
      </c>
    </row>
    <row r="5208" spans="1:12" x14ac:dyDescent="0.25">
      <c r="A5208" s="50" t="s">
        <v>996</v>
      </c>
      <c r="B5208" s="50" t="s">
        <v>9432</v>
      </c>
      <c r="C5208" s="204">
        <v>522364.34</v>
      </c>
      <c r="D5208" s="204">
        <v>582112.39500000002</v>
      </c>
      <c r="E5208" s="204">
        <v>739292.21799999999</v>
      </c>
      <c r="F5208" s="204">
        <v>895210.8</v>
      </c>
      <c r="G5208" s="204">
        <v>1035178.529</v>
      </c>
      <c r="H5208" s="204">
        <v>869639.21</v>
      </c>
      <c r="I5208" s="204">
        <v>981498.81499999994</v>
      </c>
      <c r="J5208" s="204">
        <v>1141276.7760000001</v>
      </c>
      <c r="K5208" s="204">
        <v>1183853.317</v>
      </c>
      <c r="L5208" s="204">
        <v>1297592.696</v>
      </c>
    </row>
    <row r="5209" spans="1:12" x14ac:dyDescent="0.25">
      <c r="A5209" s="50" t="s">
        <v>3670</v>
      </c>
      <c r="B5209" s="50" t="s">
        <v>9492</v>
      </c>
      <c r="C5209" s="204">
        <v>46595.832000000002</v>
      </c>
      <c r="D5209" s="204">
        <v>27381.199000000001</v>
      </c>
      <c r="E5209" s="204">
        <v>41519.196000000004</v>
      </c>
      <c r="F5209" s="204">
        <v>40818.487999999998</v>
      </c>
      <c r="G5209" s="204">
        <v>32146.603999999999</v>
      </c>
      <c r="H5209" s="204">
        <v>39520.078999999998</v>
      </c>
      <c r="I5209" s="204">
        <v>51364.881999999998</v>
      </c>
      <c r="J5209" s="204">
        <v>34943.788</v>
      </c>
      <c r="K5209" s="204">
        <v>22677.919000000002</v>
      </c>
      <c r="L5209" s="204">
        <v>22825.971000000001</v>
      </c>
    </row>
    <row r="5210" spans="1:12" x14ac:dyDescent="0.25">
      <c r="A5210" s="50" t="s">
        <v>2831</v>
      </c>
      <c r="B5210" s="50" t="s">
        <v>9520</v>
      </c>
      <c r="C5210" s="204">
        <v>331989.17499999999</v>
      </c>
      <c r="D5210" s="204">
        <v>357259.261</v>
      </c>
      <c r="E5210" s="204">
        <v>383643.24200000003</v>
      </c>
      <c r="F5210" s="204">
        <v>437804.42099999997</v>
      </c>
      <c r="G5210" s="204">
        <v>473396.24599999998</v>
      </c>
      <c r="H5210" s="204">
        <v>388565.30200000003</v>
      </c>
      <c r="I5210" s="204">
        <v>418269.01400000002</v>
      </c>
      <c r="J5210" s="204">
        <v>458099.908</v>
      </c>
      <c r="K5210" s="204">
        <v>440204.56800000003</v>
      </c>
      <c r="L5210" s="204">
        <v>415795.57500000001</v>
      </c>
    </row>
    <row r="5211" spans="1:12" x14ac:dyDescent="0.25">
      <c r="A5211" s="50" t="s">
        <v>5017</v>
      </c>
      <c r="B5211" s="50" t="s">
        <v>9532</v>
      </c>
      <c r="C5211" s="204">
        <v>295514.51400000002</v>
      </c>
      <c r="D5211" s="204">
        <v>288398.52299999999</v>
      </c>
      <c r="E5211" s="204">
        <v>317518.50699999998</v>
      </c>
      <c r="F5211" s="204">
        <v>422175.86300000001</v>
      </c>
      <c r="G5211" s="204">
        <v>507839.49400000001</v>
      </c>
      <c r="H5211" s="204">
        <v>551426.49199999997</v>
      </c>
      <c r="I5211" s="204">
        <v>502566.95899999997</v>
      </c>
      <c r="J5211" s="204">
        <v>530983.29399999999</v>
      </c>
      <c r="K5211" s="204">
        <v>626604.84600000002</v>
      </c>
      <c r="L5211" s="204">
        <v>735294.24</v>
      </c>
    </row>
    <row r="5212" spans="1:12" x14ac:dyDescent="0.25">
      <c r="A5212" s="50" t="s">
        <v>5005</v>
      </c>
      <c r="B5212" s="50" t="s">
        <v>9535</v>
      </c>
      <c r="C5212" s="204">
        <v>66527.471000000005</v>
      </c>
      <c r="D5212" s="204">
        <v>79761.547000000006</v>
      </c>
      <c r="E5212" s="204">
        <v>100284.239</v>
      </c>
      <c r="F5212" s="204">
        <v>122735.986</v>
      </c>
      <c r="G5212" s="204">
        <v>140770.29399999999</v>
      </c>
      <c r="H5212" s="204">
        <v>137905.20000000001</v>
      </c>
      <c r="I5212" s="204">
        <v>108546.70600000001</v>
      </c>
      <c r="J5212" s="204">
        <v>132041.57999999999</v>
      </c>
      <c r="K5212" s="204">
        <v>179239.96100000001</v>
      </c>
      <c r="L5212" s="204">
        <v>256250.45300000001</v>
      </c>
    </row>
    <row r="5213" spans="1:12" x14ac:dyDescent="0.25">
      <c r="A5213" s="50" t="s">
        <v>5011</v>
      </c>
      <c r="B5213" s="50" t="s">
        <v>9542</v>
      </c>
      <c r="C5213" s="204">
        <v>33324.709000000003</v>
      </c>
      <c r="D5213" s="204">
        <v>28462.639999999999</v>
      </c>
      <c r="E5213" s="204">
        <v>22277.282999999999</v>
      </c>
      <c r="F5213" s="204">
        <v>28253.668000000001</v>
      </c>
      <c r="G5213" s="204">
        <v>44604.057000000001</v>
      </c>
      <c r="H5213" s="204">
        <v>26341.145</v>
      </c>
      <c r="I5213" s="204">
        <v>30659.476999999999</v>
      </c>
      <c r="J5213" s="204">
        <v>32120.57</v>
      </c>
      <c r="K5213" s="204">
        <v>36455.046000000002</v>
      </c>
      <c r="L5213" s="204">
        <v>43832.599000000002</v>
      </c>
    </row>
    <row r="5214" spans="1:12" x14ac:dyDescent="0.25">
      <c r="A5214" s="50" t="s">
        <v>1904</v>
      </c>
      <c r="B5214" s="50" t="s">
        <v>9544</v>
      </c>
      <c r="C5214" s="204">
        <v>1503180.629</v>
      </c>
      <c r="D5214" s="204">
        <v>1348073.4240000001</v>
      </c>
      <c r="E5214" s="204">
        <v>1506754.2120000001</v>
      </c>
      <c r="F5214" s="204">
        <v>1884649.969</v>
      </c>
      <c r="G5214" s="204">
        <v>1972886.4040000001</v>
      </c>
      <c r="H5214" s="204">
        <v>1577691.2790000001</v>
      </c>
      <c r="I5214" s="204">
        <v>2083066.183</v>
      </c>
      <c r="J5214" s="204">
        <v>2378124.1260000002</v>
      </c>
      <c r="K5214" s="204">
        <v>2205632.054</v>
      </c>
      <c r="L5214" s="204">
        <v>2293098.8879999998</v>
      </c>
    </row>
    <row r="5215" spans="1:12" x14ac:dyDescent="0.25">
      <c r="A5215" s="50" t="s">
        <v>2146</v>
      </c>
      <c r="B5215" s="50" t="s">
        <v>9546</v>
      </c>
      <c r="C5215" s="204">
        <v>711838.93200000003</v>
      </c>
      <c r="D5215" s="204">
        <v>737007.89</v>
      </c>
      <c r="E5215" s="204">
        <v>832525.15</v>
      </c>
      <c r="F5215" s="204">
        <v>1087953.362</v>
      </c>
      <c r="G5215" s="204">
        <v>1195082.5279999999</v>
      </c>
      <c r="H5215" s="204">
        <v>1121609.7439999999</v>
      </c>
      <c r="I5215" s="204">
        <v>1221555.3230000001</v>
      </c>
      <c r="J5215" s="204">
        <v>1517424.5190000001</v>
      </c>
      <c r="K5215" s="204">
        <v>1837874.82</v>
      </c>
      <c r="L5215" s="204">
        <v>1963886.781</v>
      </c>
    </row>
    <row r="5216" spans="1:12" x14ac:dyDescent="0.25">
      <c r="A5216" s="50" t="s">
        <v>458</v>
      </c>
      <c r="B5216" s="50" t="s">
        <v>9548</v>
      </c>
      <c r="C5216" s="204">
        <v>8532380.0519999992</v>
      </c>
      <c r="D5216" s="204">
        <v>9195483.4450000003</v>
      </c>
      <c r="E5216" s="204">
        <v>10133717.486</v>
      </c>
      <c r="F5216" s="204">
        <v>11510329.427999999</v>
      </c>
      <c r="G5216" s="204">
        <v>11759106.24</v>
      </c>
      <c r="H5216" s="204">
        <v>10600488.620999999</v>
      </c>
      <c r="I5216" s="204">
        <v>11875469.654999999</v>
      </c>
      <c r="J5216" s="204">
        <v>12877241.289000001</v>
      </c>
      <c r="K5216" s="204">
        <v>13214412.138</v>
      </c>
      <c r="L5216" s="204">
        <v>14222526.359999999</v>
      </c>
    </row>
    <row r="5217" spans="1:12" x14ac:dyDescent="0.25">
      <c r="A5217" s="50" t="s">
        <v>961</v>
      </c>
      <c r="B5217" s="50" t="s">
        <v>9549</v>
      </c>
      <c r="C5217" s="204">
        <v>2215556.9049999998</v>
      </c>
      <c r="D5217" s="204">
        <v>2326731.4180000001</v>
      </c>
      <c r="E5217" s="204">
        <v>2480144.202</v>
      </c>
      <c r="F5217" s="204">
        <v>2862333.7930000001</v>
      </c>
      <c r="G5217" s="204">
        <v>2729307.361</v>
      </c>
      <c r="H5217" s="204">
        <v>2447226.8360000001</v>
      </c>
      <c r="I5217" s="204">
        <v>2529907.591</v>
      </c>
      <c r="J5217" s="204">
        <v>2439177.5410000002</v>
      </c>
      <c r="K5217" s="204">
        <v>2417731.2969999998</v>
      </c>
      <c r="L5217" s="204">
        <v>2661799.179</v>
      </c>
    </row>
    <row r="5218" spans="1:12" x14ac:dyDescent="0.25">
      <c r="A5218" s="50" t="s">
        <v>1149</v>
      </c>
      <c r="B5218" s="50" t="s">
        <v>9550</v>
      </c>
      <c r="C5218" s="204">
        <v>1820350.294</v>
      </c>
      <c r="D5218" s="204">
        <v>2059388.547</v>
      </c>
      <c r="E5218" s="204">
        <v>2485651.1680000001</v>
      </c>
      <c r="F5218" s="204">
        <v>3191611.1660000002</v>
      </c>
      <c r="G5218" s="204">
        <v>3846344.9569999999</v>
      </c>
      <c r="H5218" s="204">
        <v>3296386.469</v>
      </c>
      <c r="I5218" s="204">
        <v>4114652.6469999999</v>
      </c>
      <c r="J5218" s="204">
        <v>5200867.057</v>
      </c>
      <c r="K5218" s="204">
        <v>7968062.3650000002</v>
      </c>
      <c r="L5218" s="204">
        <v>8031218.3849999998</v>
      </c>
    </row>
    <row r="5219" spans="1:12" x14ac:dyDescent="0.25">
      <c r="A5219" s="50" t="s">
        <v>321</v>
      </c>
      <c r="B5219" s="50" t="s">
        <v>9552</v>
      </c>
      <c r="C5219" s="204">
        <v>1516030.57</v>
      </c>
      <c r="D5219" s="204">
        <v>1487977.615</v>
      </c>
      <c r="E5219" s="204">
        <v>1590720.5179999999</v>
      </c>
      <c r="F5219" s="204">
        <v>1834064.2490000001</v>
      </c>
      <c r="G5219" s="204">
        <v>2238915.8969999999</v>
      </c>
      <c r="H5219" s="204">
        <v>1780784.986</v>
      </c>
      <c r="I5219" s="204">
        <v>2278367.4449999998</v>
      </c>
      <c r="J5219" s="204">
        <v>2531884.65</v>
      </c>
      <c r="K5219" s="204">
        <v>2475770.8679999998</v>
      </c>
      <c r="L5219" s="204">
        <v>2804217.9890000001</v>
      </c>
    </row>
    <row r="5220" spans="1:12" x14ac:dyDescent="0.25">
      <c r="A5220" s="50" t="s">
        <v>47</v>
      </c>
      <c r="B5220" s="50" t="s">
        <v>9553</v>
      </c>
      <c r="C5220" s="204">
        <v>15557477.964</v>
      </c>
      <c r="D5220" s="204">
        <v>16294449.169</v>
      </c>
      <c r="E5220" s="204">
        <v>17242340.526000001</v>
      </c>
      <c r="F5220" s="204">
        <v>19338241.353</v>
      </c>
      <c r="G5220" s="204">
        <v>20556018.638</v>
      </c>
      <c r="H5220" s="204">
        <v>15208457.862</v>
      </c>
      <c r="I5220" s="204">
        <v>19304905.609000001</v>
      </c>
      <c r="J5220" s="204">
        <v>22492927.645</v>
      </c>
      <c r="K5220" s="204">
        <v>23285583.741999999</v>
      </c>
      <c r="L5220" s="204">
        <v>25270253.438999999</v>
      </c>
    </row>
    <row r="5221" spans="1:12" x14ac:dyDescent="0.25">
      <c r="A5221" s="50" t="s">
        <v>1047</v>
      </c>
      <c r="B5221" s="50" t="s">
        <v>9556</v>
      </c>
      <c r="C5221" s="204">
        <v>1700293.6240000001</v>
      </c>
      <c r="D5221" s="204">
        <v>1883498.459</v>
      </c>
      <c r="E5221" s="204">
        <v>2154029.8020000001</v>
      </c>
      <c r="F5221" s="204">
        <v>2473190.0249999999</v>
      </c>
      <c r="G5221" s="204">
        <v>2791451.2340000002</v>
      </c>
      <c r="H5221" s="204">
        <v>1986317.598</v>
      </c>
      <c r="I5221" s="204">
        <v>2110353.6159999999</v>
      </c>
      <c r="J5221" s="204">
        <v>2249651.6</v>
      </c>
      <c r="K5221" s="204">
        <v>2337319.3319999999</v>
      </c>
      <c r="L5221" s="204">
        <v>2378371.56</v>
      </c>
    </row>
    <row r="5222" spans="1:12" x14ac:dyDescent="0.25">
      <c r="A5222" s="50" t="s">
        <v>393</v>
      </c>
      <c r="B5222" s="50" t="s">
        <v>9557</v>
      </c>
      <c r="C5222" s="204">
        <v>5696228.6339999996</v>
      </c>
      <c r="D5222" s="204">
        <v>6653605.5460000001</v>
      </c>
      <c r="E5222" s="204">
        <v>7373220.4019999998</v>
      </c>
      <c r="F5222" s="204">
        <v>8743229.9959999993</v>
      </c>
      <c r="G5222" s="204">
        <v>10221010.009</v>
      </c>
      <c r="H5222" s="204">
        <v>7849126.3870000001</v>
      </c>
      <c r="I5222" s="204">
        <v>9257154.6899999995</v>
      </c>
      <c r="J5222" s="204">
        <v>11088081.506999999</v>
      </c>
      <c r="K5222" s="204">
        <v>14122840.528000001</v>
      </c>
      <c r="L5222" s="204">
        <v>14669229.393999999</v>
      </c>
    </row>
    <row r="5223" spans="1:12" x14ac:dyDescent="0.25">
      <c r="A5223" s="50" t="s">
        <v>477</v>
      </c>
      <c r="B5223" s="50" t="s">
        <v>9558</v>
      </c>
      <c r="C5223" s="204">
        <v>2377804.361</v>
      </c>
      <c r="D5223" s="204">
        <v>2658250.9980000001</v>
      </c>
      <c r="E5223" s="204">
        <v>3130652.477</v>
      </c>
      <c r="F5223" s="204">
        <v>3790416.7579999999</v>
      </c>
      <c r="G5223" s="204">
        <v>4108115.1889999998</v>
      </c>
      <c r="H5223" s="204">
        <v>2853459.5279999999</v>
      </c>
      <c r="I5223" s="204">
        <v>3099659.3569999998</v>
      </c>
      <c r="J5223" s="204">
        <v>3440434.83</v>
      </c>
      <c r="K5223" s="204">
        <v>3696324.5529999998</v>
      </c>
      <c r="L5223" s="204">
        <v>3836523.5720000002</v>
      </c>
    </row>
    <row r="5224" spans="1:12" x14ac:dyDescent="0.25">
      <c r="A5224" s="50" t="s">
        <v>913</v>
      </c>
      <c r="B5224" s="50" t="s">
        <v>9559</v>
      </c>
      <c r="C5224" s="204">
        <v>3992158.7620000001</v>
      </c>
      <c r="D5224" s="204">
        <v>4416657.3969999999</v>
      </c>
      <c r="E5224" s="204">
        <v>4964251.4390000002</v>
      </c>
      <c r="F5224" s="204">
        <v>5815291.6119999997</v>
      </c>
      <c r="G5224" s="204">
        <v>5956203.6689999998</v>
      </c>
      <c r="H5224" s="204">
        <v>4932981.8940000003</v>
      </c>
      <c r="I5224" s="204">
        <v>5092617.7079999996</v>
      </c>
      <c r="J5224" s="204">
        <v>5467338.1500000004</v>
      </c>
      <c r="K5224" s="204">
        <v>5486019.2319999998</v>
      </c>
      <c r="L5224" s="204">
        <v>5990468.8059999999</v>
      </c>
    </row>
    <row r="5225" spans="1:12" x14ac:dyDescent="0.25">
      <c r="A5225" s="50" t="s">
        <v>400</v>
      </c>
      <c r="B5225" s="50" t="s">
        <v>9560</v>
      </c>
      <c r="C5225" s="204">
        <v>5748692.108</v>
      </c>
      <c r="D5225" s="204">
        <v>6138416.784</v>
      </c>
      <c r="E5225" s="204">
        <v>6796925.8430000003</v>
      </c>
      <c r="F5225" s="204">
        <v>7779960.1859999998</v>
      </c>
      <c r="G5225" s="204">
        <v>8140873.8839999996</v>
      </c>
      <c r="H5225" s="204">
        <v>7107650.7479999997</v>
      </c>
      <c r="I5225" s="204">
        <v>7801475.9079999998</v>
      </c>
      <c r="J5225" s="204">
        <v>8413884.2640000004</v>
      </c>
      <c r="K5225" s="204">
        <v>8964001.3550000004</v>
      </c>
      <c r="L5225" s="204">
        <v>9309657.5480000004</v>
      </c>
    </row>
    <row r="5226" spans="1:12" x14ac:dyDescent="0.25">
      <c r="A5226" s="50" t="s">
        <v>213</v>
      </c>
      <c r="B5226" s="50" t="s">
        <v>9561</v>
      </c>
      <c r="C5226" s="204">
        <v>16173838.865</v>
      </c>
      <c r="D5226" s="204">
        <v>17473219.774</v>
      </c>
      <c r="E5226" s="204">
        <v>19229234.177999999</v>
      </c>
      <c r="F5226" s="204">
        <v>21754519.559999999</v>
      </c>
      <c r="G5226" s="204">
        <v>22728853.030000001</v>
      </c>
      <c r="H5226" s="204">
        <v>19441391.046999998</v>
      </c>
      <c r="I5226" s="204">
        <v>22307813.594999999</v>
      </c>
      <c r="J5226" s="204">
        <v>24072939.149</v>
      </c>
      <c r="K5226" s="204">
        <v>23797654.936999999</v>
      </c>
      <c r="L5226" s="204">
        <v>24967403.342</v>
      </c>
    </row>
    <row r="5227" spans="1:12" x14ac:dyDescent="0.25">
      <c r="A5227" s="50" t="s">
        <v>703</v>
      </c>
      <c r="B5227" s="50" t="s">
        <v>9562</v>
      </c>
      <c r="C5227" s="204">
        <v>1084411.29</v>
      </c>
      <c r="D5227" s="204">
        <v>1099478.987</v>
      </c>
      <c r="E5227" s="204">
        <v>1181621.8570000001</v>
      </c>
      <c r="F5227" s="204">
        <v>1355473.578</v>
      </c>
      <c r="G5227" s="204">
        <v>1538424.03</v>
      </c>
      <c r="H5227" s="204">
        <v>1385740.9650000001</v>
      </c>
      <c r="I5227" s="204">
        <v>1541190.132</v>
      </c>
      <c r="J5227" s="204">
        <v>1783544.3489999999</v>
      </c>
      <c r="K5227" s="204">
        <v>1942534.1429999999</v>
      </c>
      <c r="L5227" s="204">
        <v>2137676.588</v>
      </c>
    </row>
    <row r="5228" spans="1:12" x14ac:dyDescent="0.25">
      <c r="A5228" s="50" t="s">
        <v>4547</v>
      </c>
      <c r="B5228" s="50" t="s">
        <v>9563</v>
      </c>
      <c r="C5228" s="204">
        <v>1364191.051</v>
      </c>
      <c r="D5228" s="204">
        <v>1553903.4709999999</v>
      </c>
      <c r="E5228" s="204">
        <v>1720931.7050000001</v>
      </c>
      <c r="F5228" s="204">
        <v>1895759.3160000001</v>
      </c>
      <c r="G5228" s="204">
        <v>2235829.6979999999</v>
      </c>
      <c r="H5228" s="204">
        <v>2192376.2990000001</v>
      </c>
      <c r="I5228" s="204">
        <v>2341801.4410000001</v>
      </c>
      <c r="J5228" s="204">
        <v>2840132.4920000001</v>
      </c>
      <c r="K5228" s="204">
        <v>3615989.7009999999</v>
      </c>
      <c r="L5228" s="204">
        <v>3717436.5359999998</v>
      </c>
    </row>
    <row r="5229" spans="1:12" x14ac:dyDescent="0.25">
      <c r="A5229" s="50" t="s">
        <v>827</v>
      </c>
      <c r="B5229" s="50" t="s">
        <v>9564</v>
      </c>
      <c r="C5229" s="204">
        <v>6890953.5700000003</v>
      </c>
      <c r="D5229" s="204">
        <v>7866113.5710000005</v>
      </c>
      <c r="E5229" s="204">
        <v>9000466.7349999994</v>
      </c>
      <c r="F5229" s="204">
        <v>11210158.51</v>
      </c>
      <c r="G5229" s="204">
        <v>12391330.108999999</v>
      </c>
      <c r="H5229" s="204">
        <v>10121304.208000001</v>
      </c>
      <c r="I5229" s="204">
        <v>10675757.470000001</v>
      </c>
      <c r="J5229" s="204">
        <v>12588436.237</v>
      </c>
      <c r="K5229" s="204">
        <v>13298512.492000001</v>
      </c>
      <c r="L5229" s="204">
        <v>14619309.369000001</v>
      </c>
    </row>
    <row r="5230" spans="1:12" x14ac:dyDescent="0.25">
      <c r="A5230" s="50" t="s">
        <v>391</v>
      </c>
      <c r="B5230" s="50" t="s">
        <v>9565</v>
      </c>
      <c r="C5230" s="204">
        <v>436916.58899999998</v>
      </c>
      <c r="D5230" s="204">
        <v>534565.72900000005</v>
      </c>
      <c r="E5230" s="204">
        <v>613938.40500000003</v>
      </c>
      <c r="F5230" s="204">
        <v>785551.81700000004</v>
      </c>
      <c r="G5230" s="204">
        <v>863311.18599999999</v>
      </c>
      <c r="H5230" s="204">
        <v>763709.15</v>
      </c>
      <c r="I5230" s="204">
        <v>837722.88199999998</v>
      </c>
      <c r="J5230" s="204">
        <v>987069.06400000001</v>
      </c>
      <c r="K5230" s="204">
        <v>950307.31400000001</v>
      </c>
      <c r="L5230" s="204">
        <v>1005438.939</v>
      </c>
    </row>
    <row r="5231" spans="1:12" x14ac:dyDescent="0.25">
      <c r="A5231" s="50" t="s">
        <v>1558</v>
      </c>
      <c r="B5231" s="50" t="s">
        <v>9566</v>
      </c>
      <c r="C5231" s="204">
        <v>797139.98100000003</v>
      </c>
      <c r="D5231" s="204">
        <v>981290.64800000004</v>
      </c>
      <c r="E5231" s="204">
        <v>1118066.1529999999</v>
      </c>
      <c r="F5231" s="204">
        <v>1449850.531</v>
      </c>
      <c r="G5231" s="204">
        <v>1627419.85</v>
      </c>
      <c r="H5231" s="204">
        <v>1491156.264</v>
      </c>
      <c r="I5231" s="204">
        <v>1644377.713</v>
      </c>
      <c r="J5231" s="204">
        <v>1836766.0830000001</v>
      </c>
      <c r="K5231" s="204">
        <v>1913606.848</v>
      </c>
      <c r="L5231" s="204">
        <v>1931734.405</v>
      </c>
    </row>
    <row r="5232" spans="1:12" x14ac:dyDescent="0.25">
      <c r="A5232" s="50" t="s">
        <v>576</v>
      </c>
      <c r="B5232" s="50" t="s">
        <v>9567</v>
      </c>
      <c r="C5232" s="204">
        <v>741594.02099999995</v>
      </c>
      <c r="D5232" s="204">
        <v>882358.91</v>
      </c>
      <c r="E5232" s="204">
        <v>1027197.004</v>
      </c>
      <c r="F5232" s="204">
        <v>1340019.02</v>
      </c>
      <c r="G5232" s="204">
        <v>1517272.213</v>
      </c>
      <c r="H5232" s="204">
        <v>1245028.3</v>
      </c>
      <c r="I5232" s="204">
        <v>1446101.4509999999</v>
      </c>
      <c r="J5232" s="204">
        <v>1598184.679</v>
      </c>
      <c r="K5232" s="204">
        <v>1725409.1640000001</v>
      </c>
      <c r="L5232" s="204">
        <v>1973766.9920000001</v>
      </c>
    </row>
    <row r="5233" spans="1:12" x14ac:dyDescent="0.25">
      <c r="A5233" s="50" t="s">
        <v>2623</v>
      </c>
      <c r="B5233" s="50" t="s">
        <v>9568</v>
      </c>
      <c r="C5233" s="204">
        <v>260078.462</v>
      </c>
      <c r="D5233" s="204">
        <v>295863.97499999998</v>
      </c>
      <c r="E5233" s="204">
        <v>303656.95199999999</v>
      </c>
      <c r="F5233" s="204">
        <v>351247.63500000001</v>
      </c>
      <c r="G5233" s="204">
        <v>406392.17099999997</v>
      </c>
      <c r="H5233" s="204">
        <v>357218.71</v>
      </c>
      <c r="I5233" s="204">
        <v>436457.26699999999</v>
      </c>
      <c r="J5233" s="204">
        <v>487645.098</v>
      </c>
      <c r="K5233" s="204">
        <v>435005.98499999999</v>
      </c>
      <c r="L5233" s="204">
        <v>454866.674</v>
      </c>
    </row>
    <row r="5234" spans="1:12" x14ac:dyDescent="0.25">
      <c r="A5234" s="50" t="s">
        <v>369</v>
      </c>
      <c r="B5234" s="50" t="s">
        <v>9569</v>
      </c>
      <c r="C5234" s="204">
        <v>4110507.753</v>
      </c>
      <c r="D5234" s="204">
        <v>4533224.9689999996</v>
      </c>
      <c r="E5234" s="204">
        <v>5337161.5449999999</v>
      </c>
      <c r="F5234" s="204">
        <v>6494127.6500000004</v>
      </c>
      <c r="G5234" s="204">
        <v>6725420.909</v>
      </c>
      <c r="H5234" s="204">
        <v>6309181.1119999997</v>
      </c>
      <c r="I5234" s="204">
        <v>7426933.0590000004</v>
      </c>
      <c r="J5234" s="204">
        <v>8627078.8049999997</v>
      </c>
      <c r="K5234" s="204">
        <v>8838530.5160000008</v>
      </c>
      <c r="L5234" s="204">
        <v>9282684.3169999998</v>
      </c>
    </row>
    <row r="5235" spans="1:12" x14ac:dyDescent="0.25">
      <c r="A5235" s="50" t="s">
        <v>706</v>
      </c>
      <c r="B5235" s="50" t="s">
        <v>9570</v>
      </c>
      <c r="C5235" s="204">
        <v>5483990.1940000001</v>
      </c>
      <c r="D5235" s="204">
        <v>6154260.4500000002</v>
      </c>
      <c r="E5235" s="204">
        <v>6829895.8020000001</v>
      </c>
      <c r="F5235" s="204">
        <v>8041760.034</v>
      </c>
      <c r="G5235" s="204">
        <v>8834983.8939999994</v>
      </c>
      <c r="H5235" s="204">
        <v>7328529.8540000003</v>
      </c>
      <c r="I5235" s="204">
        <v>8016299.2170000002</v>
      </c>
      <c r="J5235" s="204">
        <v>9334846.2870000005</v>
      </c>
      <c r="K5235" s="204">
        <v>9850796.1089999992</v>
      </c>
      <c r="L5235" s="204">
        <v>12735281.964</v>
      </c>
    </row>
    <row r="5236" spans="1:12" x14ac:dyDescent="0.25">
      <c r="A5236" s="50" t="s">
        <v>2816</v>
      </c>
      <c r="B5236" s="50" t="s">
        <v>9572</v>
      </c>
      <c r="C5236" s="204">
        <v>799049.39399999997</v>
      </c>
      <c r="D5236" s="204">
        <v>936006.99600000004</v>
      </c>
      <c r="E5236" s="204">
        <v>973724.61399999994</v>
      </c>
      <c r="F5236" s="204">
        <v>1116145.1510000001</v>
      </c>
      <c r="G5236" s="204">
        <v>1097988.219</v>
      </c>
      <c r="H5236" s="204">
        <v>899029.43700000003</v>
      </c>
      <c r="I5236" s="204">
        <v>1171633.7069999999</v>
      </c>
      <c r="J5236" s="204">
        <v>1346592.443</v>
      </c>
      <c r="K5236" s="204">
        <v>1419386.8729999999</v>
      </c>
      <c r="L5236" s="204">
        <v>1667089.9820000001</v>
      </c>
    </row>
    <row r="5237" spans="1:12" x14ac:dyDescent="0.25">
      <c r="A5237" s="50" t="s">
        <v>1554</v>
      </c>
      <c r="B5237" s="50" t="s">
        <v>9574</v>
      </c>
      <c r="C5237" s="204">
        <v>723060.44799999997</v>
      </c>
      <c r="D5237" s="204">
        <v>717600.21100000001</v>
      </c>
      <c r="E5237" s="204">
        <v>824250.43700000003</v>
      </c>
      <c r="F5237" s="204">
        <v>1044028.296</v>
      </c>
      <c r="G5237" s="204">
        <v>1286677.037</v>
      </c>
      <c r="H5237" s="204">
        <v>975734.23899999994</v>
      </c>
      <c r="I5237" s="204">
        <v>1067968.6000000001</v>
      </c>
      <c r="J5237" s="204">
        <v>1289373.8430000001</v>
      </c>
      <c r="K5237" s="204">
        <v>1281155.4069999999</v>
      </c>
      <c r="L5237" s="204">
        <v>1202183.527</v>
      </c>
    </row>
    <row r="5238" spans="1:12" x14ac:dyDescent="0.25">
      <c r="A5238" s="50" t="s">
        <v>884</v>
      </c>
      <c r="B5238" s="50" t="s">
        <v>9575</v>
      </c>
      <c r="C5238" s="204">
        <v>519300.45699999999</v>
      </c>
      <c r="D5238" s="204">
        <v>626895.00300000003</v>
      </c>
      <c r="E5238" s="204">
        <v>694001.08600000001</v>
      </c>
      <c r="F5238" s="204">
        <v>873169.66099999996</v>
      </c>
      <c r="G5238" s="204">
        <v>963472.60100000002</v>
      </c>
      <c r="H5238" s="204">
        <v>741036.83200000005</v>
      </c>
      <c r="I5238" s="204">
        <v>789069.82200000004</v>
      </c>
      <c r="J5238" s="204">
        <v>1070367.7849999999</v>
      </c>
      <c r="K5238" s="204">
        <v>1162389.3999999999</v>
      </c>
      <c r="L5238" s="204">
        <v>1122977.044</v>
      </c>
    </row>
    <row r="5239" spans="1:12" x14ac:dyDescent="0.25">
      <c r="A5239" s="50" t="s">
        <v>1424</v>
      </c>
      <c r="B5239" s="50" t="s">
        <v>9578</v>
      </c>
      <c r="C5239" s="204">
        <v>1194824.5349999999</v>
      </c>
      <c r="D5239" s="204">
        <v>1428664.3929999999</v>
      </c>
      <c r="E5239" s="204">
        <v>1582337.8540000001</v>
      </c>
      <c r="F5239" s="204">
        <v>1938274.1710000001</v>
      </c>
      <c r="G5239" s="204">
        <v>2196704.8429999999</v>
      </c>
      <c r="H5239" s="204">
        <v>2084472.077</v>
      </c>
      <c r="I5239" s="204">
        <v>2278877.8909999998</v>
      </c>
      <c r="J5239" s="204">
        <v>3331334.1519999998</v>
      </c>
      <c r="K5239" s="204">
        <v>6194048.7589999996</v>
      </c>
      <c r="L5239" s="204">
        <v>5291635.0820000004</v>
      </c>
    </row>
    <row r="5240" spans="1:12" x14ac:dyDescent="0.25">
      <c r="A5240" s="50" t="s">
        <v>196</v>
      </c>
      <c r="B5240" s="50" t="s">
        <v>9579</v>
      </c>
      <c r="C5240" s="204">
        <v>4718937.7290000003</v>
      </c>
      <c r="D5240" s="204">
        <v>5336619.4759999998</v>
      </c>
      <c r="E5240" s="204">
        <v>6285805.8689999999</v>
      </c>
      <c r="F5240" s="204">
        <v>7983075.6050000004</v>
      </c>
      <c r="G5240" s="204">
        <v>9390648.3890000004</v>
      </c>
      <c r="H5240" s="204">
        <v>6424866.2709999997</v>
      </c>
      <c r="I5240" s="204">
        <v>7152406.3140000002</v>
      </c>
      <c r="J5240" s="204">
        <v>8493753.3330000006</v>
      </c>
      <c r="K5240" s="204">
        <v>8803978.5629999992</v>
      </c>
      <c r="L5240" s="204">
        <v>10046546.552999999</v>
      </c>
    </row>
    <row r="5241" spans="1:12" x14ac:dyDescent="0.25">
      <c r="A5241" s="50" t="s">
        <v>4504</v>
      </c>
      <c r="B5241" s="50" t="s">
        <v>9580</v>
      </c>
      <c r="C5241" s="204">
        <v>690368.98100000003</v>
      </c>
      <c r="D5241" s="204">
        <v>745657.77599999995</v>
      </c>
      <c r="E5241" s="204">
        <v>858268.32799999998</v>
      </c>
      <c r="F5241" s="204">
        <v>100799.925</v>
      </c>
      <c r="G5241" s="204">
        <v>33663.81</v>
      </c>
      <c r="H5241" s="204">
        <v>1871.5129999999999</v>
      </c>
      <c r="I5241" s="204">
        <v>281.94299999999998</v>
      </c>
      <c r="J5241" s="204">
        <v>32.686999999999998</v>
      </c>
      <c r="K5241" s="204">
        <v>14.901999999999999</v>
      </c>
      <c r="L5241" s="204">
        <v>23.934999999999999</v>
      </c>
    </row>
    <row r="5242" spans="1:12" x14ac:dyDescent="0.25">
      <c r="A5242" s="50" t="s">
        <v>4363</v>
      </c>
      <c r="B5242" s="50" t="s">
        <v>9581</v>
      </c>
      <c r="C5242" s="204">
        <v>823697.55</v>
      </c>
      <c r="D5242" s="204">
        <v>727574.071</v>
      </c>
      <c r="E5242" s="204">
        <v>806861.22699999996</v>
      </c>
      <c r="F5242" s="204">
        <v>100585.861</v>
      </c>
      <c r="G5242" s="204">
        <v>104296.679</v>
      </c>
      <c r="H5242" s="204">
        <v>98832.455000000002</v>
      </c>
      <c r="I5242" s="204">
        <v>586.59100000000001</v>
      </c>
      <c r="J5242" s="204">
        <v>706.66899999999998</v>
      </c>
      <c r="K5242" s="204">
        <v>479.57</v>
      </c>
      <c r="L5242" s="204">
        <v>1115.48</v>
      </c>
    </row>
    <row r="5243" spans="1:12" x14ac:dyDescent="0.25">
      <c r="A5243" s="50" t="s">
        <v>4107</v>
      </c>
      <c r="B5243" s="50" t="s">
        <v>9582</v>
      </c>
      <c r="C5243" s="204">
        <v>93117.850999999995</v>
      </c>
      <c r="D5243" s="204">
        <v>101281.023</v>
      </c>
      <c r="E5243" s="204">
        <v>122567.61599999999</v>
      </c>
      <c r="F5243" s="204">
        <v>2229.732</v>
      </c>
      <c r="G5243" s="204">
        <v>602.755</v>
      </c>
      <c r="H5243" s="204">
        <v>826.26300000000003</v>
      </c>
      <c r="I5243" s="204">
        <v>265.20100000000002</v>
      </c>
      <c r="J5243" s="204">
        <v>403.73599999999999</v>
      </c>
      <c r="K5243" s="204">
        <v>809.63099999999997</v>
      </c>
      <c r="L5243" s="204">
        <v>776.73099999999999</v>
      </c>
    </row>
    <row r="5244" spans="1:12" x14ac:dyDescent="0.25">
      <c r="A5244" s="50" t="s">
        <v>4426</v>
      </c>
      <c r="B5244" s="50" t="s">
        <v>9592</v>
      </c>
      <c r="C5244" s="204">
        <v>5272545.7570000002</v>
      </c>
      <c r="D5244" s="204">
        <v>5341912.3329999996</v>
      </c>
      <c r="E5244" s="204">
        <v>5564679.4749999996</v>
      </c>
      <c r="F5244" s="204">
        <v>15943823.299000001</v>
      </c>
      <c r="G5244" s="204">
        <v>17530001.339000002</v>
      </c>
      <c r="H5244" s="204">
        <v>16004508.249</v>
      </c>
      <c r="I5244" s="204">
        <v>20731156.828000002</v>
      </c>
      <c r="J5244" s="204">
        <v>23033531.859999999</v>
      </c>
      <c r="K5244" s="204">
        <v>24029448.471000001</v>
      </c>
      <c r="L5244" s="204">
        <v>26215785.491</v>
      </c>
    </row>
    <row r="5245" spans="1:12" x14ac:dyDescent="0.25">
      <c r="A5245" s="50" t="s">
        <v>2175</v>
      </c>
      <c r="B5245" s="50" t="s">
        <v>9594</v>
      </c>
      <c r="C5245" s="204">
        <v>178556.91200000001</v>
      </c>
      <c r="D5245" s="204">
        <v>183868.05600000001</v>
      </c>
      <c r="E5245" s="204">
        <v>198947.33</v>
      </c>
      <c r="F5245" s="204">
        <v>213424.31400000001</v>
      </c>
      <c r="G5245" s="204">
        <v>193643.70600000001</v>
      </c>
      <c r="H5245" s="204">
        <v>174235.497</v>
      </c>
      <c r="I5245" s="204">
        <v>183354.15400000001</v>
      </c>
      <c r="J5245" s="204">
        <v>265961.04700000002</v>
      </c>
      <c r="K5245" s="204">
        <v>297369.88400000002</v>
      </c>
      <c r="L5245" s="204">
        <v>214378.08900000001</v>
      </c>
    </row>
    <row r="5246" spans="1:12" x14ac:dyDescent="0.25">
      <c r="A5246" s="50" t="s">
        <v>1417</v>
      </c>
      <c r="B5246" s="50" t="s">
        <v>9597</v>
      </c>
      <c r="C5246" s="204">
        <v>3707331.2740000002</v>
      </c>
      <c r="D5246" s="204">
        <v>7118289.1339999996</v>
      </c>
      <c r="E5246" s="204">
        <v>8288467.1799999997</v>
      </c>
      <c r="F5246" s="204">
        <v>10216456.055</v>
      </c>
      <c r="G5246" s="204">
        <v>12789596.497</v>
      </c>
      <c r="H5246" s="204">
        <v>10097562.296</v>
      </c>
      <c r="I5246" s="204">
        <v>8037528.8899999997</v>
      </c>
      <c r="J5246" s="204">
        <v>10279863.890000001</v>
      </c>
      <c r="K5246" s="204">
        <v>3851535.1230000001</v>
      </c>
      <c r="L5246" s="204">
        <v>3221175.0410000002</v>
      </c>
    </row>
    <row r="5247" spans="1:12" x14ac:dyDescent="0.25">
      <c r="A5247" s="50" t="s">
        <v>2158</v>
      </c>
      <c r="B5247" s="50" t="s">
        <v>9599</v>
      </c>
      <c r="C5247" s="204">
        <v>493496.72899999999</v>
      </c>
      <c r="D5247" s="204">
        <v>537095.071</v>
      </c>
      <c r="E5247" s="204">
        <v>572555.21299999999</v>
      </c>
      <c r="F5247" s="204">
        <v>710934.07200000004</v>
      </c>
      <c r="G5247" s="204">
        <v>790607.97699999996</v>
      </c>
      <c r="H5247" s="204">
        <v>697982.24</v>
      </c>
      <c r="I5247" s="204">
        <v>759321.95200000005</v>
      </c>
      <c r="J5247" s="204">
        <v>824712.82</v>
      </c>
      <c r="K5247" s="204">
        <v>857841.72</v>
      </c>
      <c r="L5247" s="204">
        <v>883734.30099999998</v>
      </c>
    </row>
    <row r="5248" spans="1:12" x14ac:dyDescent="0.25">
      <c r="A5248" s="50" t="s">
        <v>2168</v>
      </c>
      <c r="B5248" s="50" t="s">
        <v>9612</v>
      </c>
      <c r="C5248" s="204">
        <v>222563.09599999999</v>
      </c>
      <c r="D5248" s="204">
        <v>262239.77899999998</v>
      </c>
      <c r="E5248" s="204">
        <v>286367.81599999999</v>
      </c>
      <c r="F5248" s="204">
        <v>323691.766</v>
      </c>
      <c r="G5248" s="204">
        <v>395796.91</v>
      </c>
      <c r="H5248" s="204">
        <v>357312.47899999999</v>
      </c>
      <c r="I5248" s="204">
        <v>390588.43</v>
      </c>
      <c r="J5248" s="204">
        <v>441196.50199999998</v>
      </c>
      <c r="K5248" s="204">
        <v>465399.87699999998</v>
      </c>
      <c r="L5248" s="204">
        <v>485535.71100000001</v>
      </c>
    </row>
    <row r="5249" spans="1:12" x14ac:dyDescent="0.25">
      <c r="A5249" s="50" t="s">
        <v>944</v>
      </c>
      <c r="B5249" s="50" t="s">
        <v>9615</v>
      </c>
      <c r="C5249" s="204">
        <v>2942220.5639999998</v>
      </c>
      <c r="D5249" s="204">
        <v>3091016.5219999999</v>
      </c>
      <c r="E5249" s="204">
        <v>3434214.47</v>
      </c>
      <c r="F5249" s="204">
        <v>3843231.4479999999</v>
      </c>
      <c r="G5249" s="204">
        <v>4090667.6949999998</v>
      </c>
      <c r="H5249" s="204">
        <v>3645720.93</v>
      </c>
      <c r="I5249" s="204">
        <v>3940434.4029999999</v>
      </c>
      <c r="J5249" s="204">
        <v>4672504.2460000003</v>
      </c>
      <c r="K5249" s="204">
        <v>4695665.6370000001</v>
      </c>
      <c r="L5249" s="204">
        <v>4908472.1689999998</v>
      </c>
    </row>
    <row r="5250" spans="1:12" x14ac:dyDescent="0.25">
      <c r="A5250" s="50" t="s">
        <v>3051</v>
      </c>
      <c r="B5250" s="50" t="s">
        <v>9617</v>
      </c>
      <c r="C5250" s="204">
        <v>201416.52</v>
      </c>
      <c r="D5250" s="204">
        <v>205257.04300000001</v>
      </c>
      <c r="E5250" s="204">
        <v>207219.57500000001</v>
      </c>
      <c r="F5250" s="204">
        <v>230128.32</v>
      </c>
      <c r="G5250" s="204">
        <v>273968.22200000001</v>
      </c>
      <c r="H5250" s="204">
        <v>275969.83399999997</v>
      </c>
      <c r="I5250" s="204">
        <v>273061.25099999999</v>
      </c>
      <c r="J5250" s="204">
        <v>294494.277</v>
      </c>
      <c r="K5250" s="204">
        <v>313121.391</v>
      </c>
      <c r="L5250" s="204">
        <v>330825.51500000001</v>
      </c>
    </row>
    <row r="5251" spans="1:12" x14ac:dyDescent="0.25">
      <c r="A5251" s="50" t="s">
        <v>2297</v>
      </c>
      <c r="B5251" s="50" t="s">
        <v>9618</v>
      </c>
      <c r="C5251" s="204">
        <v>373985.70799999998</v>
      </c>
      <c r="D5251" s="204">
        <v>415677.57400000002</v>
      </c>
      <c r="E5251" s="204">
        <v>450258.63900000002</v>
      </c>
      <c r="F5251" s="204">
        <v>540050.304</v>
      </c>
      <c r="G5251" s="204">
        <v>531279.23800000001</v>
      </c>
      <c r="H5251" s="204">
        <v>479718.00699999998</v>
      </c>
      <c r="I5251" s="204">
        <v>555492.76800000004</v>
      </c>
      <c r="J5251" s="204">
        <v>643319.89399999997</v>
      </c>
      <c r="K5251" s="204">
        <v>660139.81200000003</v>
      </c>
      <c r="L5251" s="204">
        <v>677126.26800000004</v>
      </c>
    </row>
    <row r="5252" spans="1:12" x14ac:dyDescent="0.25">
      <c r="A5252" s="50" t="s">
        <v>1524</v>
      </c>
      <c r="B5252" s="50" t="s">
        <v>9619</v>
      </c>
      <c r="C5252" s="204">
        <v>571242.65300000005</v>
      </c>
      <c r="D5252" s="204">
        <v>578139.48899999994</v>
      </c>
      <c r="E5252" s="204">
        <v>653836.14500000002</v>
      </c>
      <c r="F5252" s="204">
        <v>792002.01899999997</v>
      </c>
      <c r="G5252" s="204">
        <v>863087.75800000003</v>
      </c>
      <c r="H5252" s="204">
        <v>775786.61</v>
      </c>
      <c r="I5252" s="204">
        <v>849170.53799999994</v>
      </c>
      <c r="J5252" s="204">
        <v>895880.89300000004</v>
      </c>
      <c r="K5252" s="204">
        <v>949744.78300000005</v>
      </c>
      <c r="L5252" s="204">
        <v>1008255.68</v>
      </c>
    </row>
    <row r="5253" spans="1:12" x14ac:dyDescent="0.25">
      <c r="A5253" s="50" t="s">
        <v>3753</v>
      </c>
      <c r="B5253" s="50" t="s">
        <v>9622</v>
      </c>
      <c r="C5253" s="204">
        <v>4430.5820000000003</v>
      </c>
      <c r="D5253" s="204">
        <v>4054.46</v>
      </c>
      <c r="E5253" s="204">
        <v>3959.2640000000001</v>
      </c>
      <c r="F5253" s="204">
        <v>3898.8150000000001</v>
      </c>
      <c r="G5253" s="204">
        <v>4979.2969999999996</v>
      </c>
      <c r="H5253" s="204">
        <v>3879.556</v>
      </c>
      <c r="I5253" s="204">
        <v>4599.5519999999997</v>
      </c>
      <c r="J5253" s="204">
        <v>5391.4740000000002</v>
      </c>
      <c r="K5253" s="204">
        <v>4034.57</v>
      </c>
      <c r="L5253" s="204">
        <v>6370.8220000000001</v>
      </c>
    </row>
    <row r="5254" spans="1:12" x14ac:dyDescent="0.25">
      <c r="A5254" s="50" t="s">
        <v>2161</v>
      </c>
      <c r="B5254" s="50" t="s">
        <v>9623</v>
      </c>
      <c r="C5254" s="204">
        <v>80780.269</v>
      </c>
      <c r="D5254" s="204">
        <v>86278.784</v>
      </c>
      <c r="E5254" s="204">
        <v>85989.053</v>
      </c>
      <c r="F5254" s="204">
        <v>84785.732000000004</v>
      </c>
      <c r="G5254" s="204">
        <v>79871.925000000003</v>
      </c>
      <c r="H5254" s="204">
        <v>61637.489000000001</v>
      </c>
      <c r="I5254" s="204">
        <v>73723.486999999994</v>
      </c>
      <c r="J5254" s="204">
        <v>132394.21799999999</v>
      </c>
      <c r="K5254" s="204">
        <v>99821.396999999997</v>
      </c>
      <c r="L5254" s="204">
        <v>98497.862999999998</v>
      </c>
    </row>
    <row r="5255" spans="1:12" x14ac:dyDescent="0.25">
      <c r="A5255" s="50" t="s">
        <v>3706</v>
      </c>
      <c r="B5255" s="50" t="s">
        <v>9624</v>
      </c>
      <c r="C5255" s="204">
        <v>485471.96100000001</v>
      </c>
      <c r="D5255" s="204">
        <v>506806.45199999999</v>
      </c>
      <c r="E5255" s="204">
        <v>526764.02899999998</v>
      </c>
      <c r="F5255" s="204">
        <v>618081.56999999995</v>
      </c>
      <c r="G5255" s="204">
        <v>682830.59600000002</v>
      </c>
      <c r="H5255" s="204">
        <v>656776.04399999999</v>
      </c>
      <c r="I5255" s="204">
        <v>757369.34</v>
      </c>
      <c r="J5255" s="204">
        <v>807205.96900000004</v>
      </c>
      <c r="K5255" s="204">
        <v>800823.29700000002</v>
      </c>
      <c r="L5255" s="204">
        <v>983113.24199999997</v>
      </c>
    </row>
    <row r="5256" spans="1:12" x14ac:dyDescent="0.25">
      <c r="A5256" s="50" t="s">
        <v>1411</v>
      </c>
      <c r="B5256" s="50" t="s">
        <v>9625</v>
      </c>
      <c r="C5256" s="204">
        <v>110783.65300000001</v>
      </c>
      <c r="D5256" s="204">
        <v>114647.765</v>
      </c>
      <c r="E5256" s="204">
        <v>129139.539</v>
      </c>
      <c r="F5256" s="204">
        <v>122109.224</v>
      </c>
      <c r="G5256" s="204">
        <v>133373.70499999999</v>
      </c>
      <c r="H5256" s="204">
        <v>125622.033</v>
      </c>
      <c r="I5256" s="204">
        <v>139341.48199999999</v>
      </c>
      <c r="J5256" s="204">
        <v>141992.90100000001</v>
      </c>
      <c r="K5256" s="204">
        <v>141207.644</v>
      </c>
      <c r="L5256" s="204">
        <v>148847.41899999999</v>
      </c>
    </row>
    <row r="5257" spans="1:12" x14ac:dyDescent="0.25">
      <c r="A5257" s="50" t="s">
        <v>1703</v>
      </c>
      <c r="B5257" s="50" t="s">
        <v>9629</v>
      </c>
      <c r="C5257" s="204">
        <v>514942.93599999999</v>
      </c>
      <c r="D5257" s="204">
        <v>553107.68599999999</v>
      </c>
      <c r="E5257" s="204">
        <v>631069.97199999995</v>
      </c>
      <c r="F5257" s="204">
        <v>754797.51699999999</v>
      </c>
      <c r="G5257" s="204">
        <v>873054.80099999998</v>
      </c>
      <c r="H5257" s="204">
        <v>762532.42799999996</v>
      </c>
      <c r="I5257" s="204">
        <v>846831.42500000005</v>
      </c>
      <c r="J5257" s="204">
        <v>954483.77899999998</v>
      </c>
      <c r="K5257" s="204">
        <v>932065.10100000002</v>
      </c>
      <c r="L5257" s="204">
        <v>976156.30200000003</v>
      </c>
    </row>
    <row r="5258" spans="1:12" x14ac:dyDescent="0.25">
      <c r="A5258" s="50" t="s">
        <v>2077</v>
      </c>
      <c r="B5258" s="50" t="s">
        <v>9630</v>
      </c>
      <c r="C5258" s="204">
        <v>316827.61499999999</v>
      </c>
      <c r="D5258" s="204">
        <v>363638.989</v>
      </c>
      <c r="E5258" s="204">
        <v>439002.28700000001</v>
      </c>
      <c r="F5258" s="204">
        <v>495059.255</v>
      </c>
      <c r="G5258" s="204">
        <v>564329.43099999998</v>
      </c>
      <c r="H5258" s="204">
        <v>468674.49800000002</v>
      </c>
      <c r="I5258" s="204">
        <v>582312.41899999999</v>
      </c>
      <c r="J5258" s="204">
        <v>678702.23</v>
      </c>
      <c r="K5258" s="204">
        <v>669920.47600000002</v>
      </c>
      <c r="L5258" s="204">
        <v>707604.17700000003</v>
      </c>
    </row>
    <row r="5259" spans="1:12" x14ac:dyDescent="0.25">
      <c r="A5259" s="50" t="s">
        <v>776</v>
      </c>
      <c r="B5259" s="50" t="s">
        <v>9631</v>
      </c>
      <c r="C5259" s="204">
        <v>928176.22900000005</v>
      </c>
      <c r="D5259" s="204">
        <v>1146230.4099999999</v>
      </c>
      <c r="E5259" s="204">
        <v>1259883.175</v>
      </c>
      <c r="F5259" s="204">
        <v>1529757.83</v>
      </c>
      <c r="G5259" s="204">
        <v>1785508.1040000001</v>
      </c>
      <c r="H5259" s="204">
        <v>1680095.9469999999</v>
      </c>
      <c r="I5259" s="204">
        <v>2156181.7259999998</v>
      </c>
      <c r="J5259" s="204">
        <v>2286001.8429999999</v>
      </c>
      <c r="K5259" s="204">
        <v>2404661.4070000001</v>
      </c>
      <c r="L5259" s="204">
        <v>2686691.3319999999</v>
      </c>
    </row>
    <row r="5260" spans="1:12" x14ac:dyDescent="0.25">
      <c r="A5260" s="50" t="s">
        <v>2787</v>
      </c>
      <c r="B5260" s="50" t="s">
        <v>9632</v>
      </c>
      <c r="C5260" s="204">
        <v>15848.481</v>
      </c>
      <c r="D5260" s="204">
        <v>15927.608</v>
      </c>
      <c r="E5260" s="204">
        <v>17274.366000000002</v>
      </c>
      <c r="F5260" s="204">
        <v>21475.403999999999</v>
      </c>
      <c r="G5260" s="204">
        <v>22892.951000000001</v>
      </c>
      <c r="H5260" s="204">
        <v>16901.940999999999</v>
      </c>
      <c r="I5260" s="204">
        <v>19094.719000000001</v>
      </c>
      <c r="J5260" s="204">
        <v>22992.636999999999</v>
      </c>
      <c r="K5260" s="204">
        <v>23077.395</v>
      </c>
      <c r="L5260" s="204">
        <v>29481.664000000001</v>
      </c>
    </row>
    <row r="5261" spans="1:12" x14ac:dyDescent="0.25">
      <c r="A5261" s="50" t="s">
        <v>3110</v>
      </c>
      <c r="B5261" s="50" t="s">
        <v>9633</v>
      </c>
      <c r="C5261" s="204">
        <v>102690.796</v>
      </c>
      <c r="D5261" s="204">
        <v>120899.897</v>
      </c>
      <c r="E5261" s="204">
        <v>132870.791</v>
      </c>
      <c r="F5261" s="204">
        <v>178543.60800000001</v>
      </c>
      <c r="G5261" s="204">
        <v>196516.166</v>
      </c>
      <c r="H5261" s="204">
        <v>148529.43100000001</v>
      </c>
      <c r="I5261" s="204">
        <v>165561.524</v>
      </c>
      <c r="J5261" s="204">
        <v>208822.80100000001</v>
      </c>
      <c r="K5261" s="204">
        <v>265336.05200000003</v>
      </c>
      <c r="L5261" s="204">
        <v>371532.78899999999</v>
      </c>
    </row>
    <row r="5262" spans="1:12" x14ac:dyDescent="0.25">
      <c r="A5262" s="50" t="s">
        <v>2219</v>
      </c>
      <c r="B5262" s="50" t="s">
        <v>9640</v>
      </c>
      <c r="C5262" s="204">
        <v>788592.02899999998</v>
      </c>
      <c r="D5262" s="204">
        <v>792000.05599999998</v>
      </c>
      <c r="E5262" s="204">
        <v>818456.35800000001</v>
      </c>
      <c r="F5262" s="204">
        <v>889449.27300000004</v>
      </c>
      <c r="G5262" s="204">
        <v>925392.31299999997</v>
      </c>
      <c r="H5262" s="204">
        <v>780024.94799999997</v>
      </c>
      <c r="I5262" s="204">
        <v>946313.554</v>
      </c>
      <c r="J5262" s="204">
        <v>1096646.8659999999</v>
      </c>
      <c r="K5262" s="204">
        <v>984945.01399999997</v>
      </c>
      <c r="L5262" s="204">
        <v>1047664.1629999999</v>
      </c>
    </row>
    <row r="5263" spans="1:12" x14ac:dyDescent="0.25">
      <c r="A5263" s="50" t="s">
        <v>829</v>
      </c>
      <c r="B5263" s="50" t="s">
        <v>9642</v>
      </c>
      <c r="C5263" s="204">
        <v>1980521.8640000001</v>
      </c>
      <c r="D5263" s="204">
        <v>2044341.659</v>
      </c>
      <c r="E5263" s="204">
        <v>2227999.71</v>
      </c>
      <c r="F5263" s="204">
        <v>2629569.4160000002</v>
      </c>
      <c r="G5263" s="204">
        <v>2764965.764</v>
      </c>
      <c r="H5263" s="204">
        <v>2177540.0090000001</v>
      </c>
      <c r="I5263" s="204">
        <v>2585879.5189999999</v>
      </c>
      <c r="J5263" s="204">
        <v>2820742.588</v>
      </c>
      <c r="K5263" s="204">
        <v>2823288.0720000002</v>
      </c>
      <c r="L5263" s="204">
        <v>2851569.3689999999</v>
      </c>
    </row>
    <row r="5264" spans="1:12" x14ac:dyDescent="0.25">
      <c r="A5264" s="50" t="s">
        <v>3525</v>
      </c>
      <c r="B5264" s="50" t="s">
        <v>9648</v>
      </c>
      <c r="C5264" s="204">
        <v>135031.61199999999</v>
      </c>
      <c r="D5264" s="204">
        <v>131592.07800000001</v>
      </c>
      <c r="E5264" s="204">
        <v>131687.80600000001</v>
      </c>
      <c r="F5264" s="204">
        <v>143089.098</v>
      </c>
      <c r="G5264" s="204">
        <v>155032.65100000001</v>
      </c>
      <c r="H5264" s="204">
        <v>132013.45300000001</v>
      </c>
      <c r="I5264" s="204">
        <v>158659.27600000001</v>
      </c>
      <c r="J5264" s="204">
        <v>168629.74600000001</v>
      </c>
      <c r="K5264" s="204">
        <v>161868.97099999999</v>
      </c>
      <c r="L5264" s="204">
        <v>155701.095</v>
      </c>
    </row>
    <row r="5265" spans="1:12" x14ac:dyDescent="0.25">
      <c r="A5265" s="50" t="s">
        <v>2209</v>
      </c>
      <c r="B5265" s="50" t="s">
        <v>9653</v>
      </c>
      <c r="C5265" s="204">
        <v>153535.59599999999</v>
      </c>
      <c r="D5265" s="204">
        <v>174011.43700000001</v>
      </c>
      <c r="E5265" s="204">
        <v>201561.00899999999</v>
      </c>
      <c r="F5265" s="204">
        <v>226468.44500000001</v>
      </c>
      <c r="G5265" s="204">
        <v>234598.04800000001</v>
      </c>
      <c r="H5265" s="204">
        <v>206163.66399999999</v>
      </c>
      <c r="I5265" s="204">
        <v>239739.45800000001</v>
      </c>
      <c r="J5265" s="204">
        <v>250896.245</v>
      </c>
      <c r="K5265" s="204">
        <v>264929.72200000001</v>
      </c>
      <c r="L5265" s="204">
        <v>301705.72899999999</v>
      </c>
    </row>
    <row r="5266" spans="1:12" x14ac:dyDescent="0.25">
      <c r="A5266" s="50" t="s">
        <v>2614</v>
      </c>
      <c r="B5266" s="50" t="s">
        <v>9658</v>
      </c>
      <c r="C5266" s="204">
        <v>405705.61499999999</v>
      </c>
      <c r="D5266" s="204">
        <v>456083.09499999997</v>
      </c>
      <c r="E5266" s="204">
        <v>454609.60600000003</v>
      </c>
      <c r="F5266" s="204">
        <v>526079.91799999995</v>
      </c>
      <c r="G5266" s="204">
        <v>572661.33400000003</v>
      </c>
      <c r="H5266" s="204">
        <v>560719.75600000005</v>
      </c>
      <c r="I5266" s="204">
        <v>575980.65599999996</v>
      </c>
      <c r="J5266" s="204">
        <v>706745</v>
      </c>
      <c r="K5266" s="204">
        <v>755444.22699999996</v>
      </c>
      <c r="L5266" s="204">
        <v>742542.99399999995</v>
      </c>
    </row>
    <row r="5267" spans="1:12" x14ac:dyDescent="0.25">
      <c r="A5267" s="50" t="s">
        <v>3387</v>
      </c>
      <c r="B5267" s="50" t="s">
        <v>9659</v>
      </c>
      <c r="C5267" s="204">
        <v>293841.15000000002</v>
      </c>
      <c r="D5267" s="204">
        <v>359171.821</v>
      </c>
      <c r="E5267" s="204">
        <v>421190.34100000001</v>
      </c>
      <c r="F5267" s="204">
        <v>453866.93800000002</v>
      </c>
      <c r="G5267" s="204">
        <v>624585.022</v>
      </c>
      <c r="H5267" s="204">
        <v>450250.25699999998</v>
      </c>
      <c r="I5267" s="204">
        <v>429956.26699999999</v>
      </c>
      <c r="J5267" s="204">
        <v>429677.74300000002</v>
      </c>
      <c r="K5267" s="204">
        <v>432973.70899999997</v>
      </c>
      <c r="L5267" s="204">
        <v>403323.08299999998</v>
      </c>
    </row>
    <row r="5268" spans="1:12" x14ac:dyDescent="0.25">
      <c r="A5268" s="50" t="s">
        <v>4632</v>
      </c>
      <c r="B5268" s="50" t="s">
        <v>9662</v>
      </c>
      <c r="C5268" s="204">
        <v>38725.784</v>
      </c>
      <c r="D5268" s="204">
        <v>44106.368000000002</v>
      </c>
      <c r="E5268" s="204">
        <v>53663.993999999999</v>
      </c>
      <c r="F5268" s="204">
        <v>91416.956000000006</v>
      </c>
      <c r="G5268" s="204">
        <v>99809.338000000003</v>
      </c>
      <c r="H5268" s="204">
        <v>100146.909</v>
      </c>
      <c r="I5268" s="204">
        <v>155425.31400000001</v>
      </c>
      <c r="J5268" s="204">
        <v>337781.598</v>
      </c>
      <c r="K5268" s="204">
        <v>361505.489</v>
      </c>
      <c r="L5268" s="204">
        <v>198669.693</v>
      </c>
    </row>
    <row r="5269" spans="1:12" x14ac:dyDescent="0.25">
      <c r="A5269" s="50" t="s">
        <v>4427</v>
      </c>
      <c r="B5269" s="50" t="s">
        <v>9663</v>
      </c>
      <c r="C5269" s="204">
        <v>25211.219000000001</v>
      </c>
      <c r="D5269" s="204">
        <v>28475.972000000002</v>
      </c>
      <c r="E5269" s="204">
        <v>29740.131000000001</v>
      </c>
      <c r="F5269" s="204">
        <v>2069.7930000000001</v>
      </c>
      <c r="G5269" s="204">
        <v>112.047</v>
      </c>
      <c r="H5269" s="204">
        <v>6.0490000000000004</v>
      </c>
      <c r="I5269" s="204">
        <v>16.280999999999999</v>
      </c>
      <c r="J5269" s="204">
        <v>1.5820000000000001</v>
      </c>
      <c r="K5269" s="204">
        <v>7.3109999999999999</v>
      </c>
      <c r="L5269" s="204">
        <v>2.0049999999999999</v>
      </c>
    </row>
    <row r="5270" spans="1:12" x14ac:dyDescent="0.25">
      <c r="A5270" s="50" t="s">
        <v>2940</v>
      </c>
      <c r="B5270" s="50" t="s">
        <v>9664</v>
      </c>
      <c r="C5270" s="204">
        <v>219565.79300000001</v>
      </c>
      <c r="D5270" s="204">
        <v>245118.997</v>
      </c>
      <c r="E5270" s="204">
        <v>283233.902</v>
      </c>
      <c r="F5270" s="204">
        <v>342744.50099999999</v>
      </c>
      <c r="G5270" s="204">
        <v>382698.98599999998</v>
      </c>
      <c r="H5270" s="204">
        <v>394566.11599999998</v>
      </c>
      <c r="I5270" s="204">
        <v>563763.17700000003</v>
      </c>
      <c r="J5270" s="204">
        <v>713658.10900000005</v>
      </c>
      <c r="K5270" s="204">
        <v>775118.60699999996</v>
      </c>
      <c r="L5270" s="204">
        <v>797472.96200000006</v>
      </c>
    </row>
    <row r="5271" spans="1:12" x14ac:dyDescent="0.25">
      <c r="A5271" s="50" t="s">
        <v>1469</v>
      </c>
      <c r="B5271" s="50" t="s">
        <v>9667</v>
      </c>
      <c r="C5271" s="204">
        <v>519603.23800000001</v>
      </c>
      <c r="D5271" s="204">
        <v>561549.89899999998</v>
      </c>
      <c r="E5271" s="204">
        <v>667435.76800000004</v>
      </c>
      <c r="F5271" s="204">
        <v>850455.71900000004</v>
      </c>
      <c r="G5271" s="204">
        <v>945994.18599999999</v>
      </c>
      <c r="H5271" s="204">
        <v>872734.36300000001</v>
      </c>
      <c r="I5271" s="204">
        <v>1031062.574</v>
      </c>
      <c r="J5271" s="204">
        <v>1139440.007</v>
      </c>
      <c r="K5271" s="204">
        <v>1119542.068</v>
      </c>
      <c r="L5271" s="204">
        <v>1211661.2749999999</v>
      </c>
    </row>
    <row r="5272" spans="1:12" x14ac:dyDescent="0.25">
      <c r="A5272" s="50" t="s">
        <v>2330</v>
      </c>
      <c r="B5272" s="50" t="s">
        <v>9669</v>
      </c>
      <c r="C5272" s="204">
        <v>542870.696</v>
      </c>
      <c r="D5272" s="204">
        <v>664245.31299999997</v>
      </c>
      <c r="E5272" s="204">
        <v>708025.25100000005</v>
      </c>
      <c r="F5272" s="204">
        <v>908726.77300000004</v>
      </c>
      <c r="G5272" s="204">
        <v>1257121.986</v>
      </c>
      <c r="H5272" s="204">
        <v>1145506.7790000001</v>
      </c>
      <c r="I5272" s="204">
        <v>1281739.764</v>
      </c>
      <c r="J5272" s="204">
        <v>1488672.4850000001</v>
      </c>
      <c r="K5272" s="204">
        <v>1614738.25</v>
      </c>
      <c r="L5272" s="204">
        <v>1728932.673</v>
      </c>
    </row>
    <row r="5273" spans="1:12" x14ac:dyDescent="0.25">
      <c r="A5273" s="50" t="s">
        <v>1983</v>
      </c>
      <c r="B5273" s="50" t="s">
        <v>9670</v>
      </c>
      <c r="C5273" s="204">
        <v>235093.878</v>
      </c>
      <c r="D5273" s="204">
        <v>268837.31400000001</v>
      </c>
      <c r="E5273" s="204">
        <v>313305.31199999998</v>
      </c>
      <c r="F5273" s="204">
        <v>388701.054</v>
      </c>
      <c r="G5273" s="204">
        <v>443102.08899999998</v>
      </c>
      <c r="H5273" s="204">
        <v>332864.33100000001</v>
      </c>
      <c r="I5273" s="204">
        <v>440832.65899999999</v>
      </c>
      <c r="J5273" s="204">
        <v>593886.09199999995</v>
      </c>
      <c r="K5273" s="204">
        <v>686109.80299999996</v>
      </c>
      <c r="L5273" s="204">
        <v>695741.00800000003</v>
      </c>
    </row>
    <row r="5274" spans="1:12" x14ac:dyDescent="0.25">
      <c r="A5274" s="50" t="s">
        <v>351</v>
      </c>
      <c r="B5274" s="50" t="s">
        <v>9671</v>
      </c>
      <c r="C5274" s="204">
        <v>5688142.3930000002</v>
      </c>
      <c r="D5274" s="204">
        <v>6537564.4740000004</v>
      </c>
      <c r="E5274" s="204">
        <v>8538560.7280000001</v>
      </c>
      <c r="F5274" s="204">
        <v>11470690.15</v>
      </c>
      <c r="G5274" s="204">
        <v>11782720.848999999</v>
      </c>
      <c r="H5274" s="204">
        <v>8269035.7810000004</v>
      </c>
      <c r="I5274" s="204">
        <v>8025332.4210000001</v>
      </c>
      <c r="J5274" s="204">
        <v>9290328.0439999998</v>
      </c>
      <c r="K5274" s="204">
        <v>8934549.8279999997</v>
      </c>
      <c r="L5274" s="204">
        <v>10767444.976</v>
      </c>
    </row>
    <row r="5275" spans="1:12" x14ac:dyDescent="0.25">
      <c r="A5275" s="50" t="s">
        <v>284</v>
      </c>
      <c r="B5275" s="50" t="s">
        <v>9672</v>
      </c>
      <c r="C5275" s="204">
        <v>489739.85600000003</v>
      </c>
      <c r="D5275" s="204">
        <v>548913.54399999999</v>
      </c>
      <c r="E5275" s="204">
        <v>556470.75300000003</v>
      </c>
      <c r="F5275" s="204">
        <v>494681.74300000002</v>
      </c>
      <c r="G5275" s="204">
        <v>449555.65299999999</v>
      </c>
      <c r="H5275" s="204">
        <v>329824.12</v>
      </c>
      <c r="I5275" s="204">
        <v>471049.77</v>
      </c>
      <c r="J5275" s="204">
        <v>494665.77600000001</v>
      </c>
      <c r="K5275" s="204">
        <v>928209.07200000004</v>
      </c>
      <c r="L5275" s="204">
        <v>472236.36099999998</v>
      </c>
    </row>
    <row r="5276" spans="1:12" x14ac:dyDescent="0.25">
      <c r="A5276" s="50" t="s">
        <v>2779</v>
      </c>
      <c r="B5276" s="50" t="s">
        <v>9673</v>
      </c>
      <c r="C5276" s="204">
        <v>282249.90999999997</v>
      </c>
      <c r="D5276" s="204">
        <v>285448.29200000002</v>
      </c>
      <c r="E5276" s="204">
        <v>321211.59899999999</v>
      </c>
      <c r="F5276" s="204">
        <v>393936.93800000002</v>
      </c>
      <c r="G5276" s="204">
        <v>462453.18199999997</v>
      </c>
      <c r="H5276" s="204">
        <v>245982.505</v>
      </c>
      <c r="I5276" s="204">
        <v>295846.18599999999</v>
      </c>
      <c r="J5276" s="204">
        <v>388916.18599999999</v>
      </c>
      <c r="K5276" s="204">
        <v>412114.71</v>
      </c>
      <c r="L5276" s="204">
        <v>400654.984</v>
      </c>
    </row>
    <row r="5277" spans="1:12" x14ac:dyDescent="0.25">
      <c r="A5277" s="50" t="s">
        <v>1084</v>
      </c>
      <c r="B5277" s="50" t="s">
        <v>9674</v>
      </c>
      <c r="C5277" s="204">
        <v>954459.96600000001</v>
      </c>
      <c r="D5277" s="204">
        <v>1168416.237</v>
      </c>
      <c r="E5277" s="204">
        <v>1559416.895</v>
      </c>
      <c r="F5277" s="204">
        <v>2140597.4279999998</v>
      </c>
      <c r="G5277" s="204">
        <v>2362043.128</v>
      </c>
      <c r="H5277" s="204">
        <v>2155399.5860000001</v>
      </c>
      <c r="I5277" s="204">
        <v>2594852.4819999998</v>
      </c>
      <c r="J5277" s="204">
        <v>2714961.4040000001</v>
      </c>
      <c r="K5277" s="204">
        <v>2910697.361</v>
      </c>
      <c r="L5277" s="204">
        <v>3840623.0049999999</v>
      </c>
    </row>
    <row r="5278" spans="1:12" x14ac:dyDescent="0.25">
      <c r="A5278" s="50" t="s">
        <v>3484</v>
      </c>
      <c r="B5278" s="50" t="s">
        <v>9675</v>
      </c>
      <c r="C5278" s="204">
        <v>312454.25199999998</v>
      </c>
      <c r="D5278" s="204">
        <v>411314.24</v>
      </c>
      <c r="E5278" s="204">
        <v>279169.05</v>
      </c>
      <c r="F5278" s="204">
        <v>175840.46</v>
      </c>
      <c r="G5278" s="204">
        <v>175115.399</v>
      </c>
      <c r="H5278" s="204">
        <v>153689.26300000001</v>
      </c>
      <c r="I5278" s="204">
        <v>176111.435</v>
      </c>
      <c r="J5278" s="204">
        <v>183006.383</v>
      </c>
      <c r="K5278" s="204">
        <v>159474.603</v>
      </c>
      <c r="L5278" s="204">
        <v>166678.42000000001</v>
      </c>
    </row>
    <row r="5279" spans="1:12" x14ac:dyDescent="0.25">
      <c r="A5279" s="50" t="s">
        <v>485</v>
      </c>
      <c r="B5279" s="50" t="s">
        <v>9676</v>
      </c>
      <c r="C5279" s="204">
        <v>409713.56400000001</v>
      </c>
      <c r="D5279" s="204">
        <v>420430.58600000001</v>
      </c>
      <c r="E5279" s="204">
        <v>509311.07199999999</v>
      </c>
      <c r="F5279" s="204">
        <v>472773.14799999999</v>
      </c>
      <c r="G5279" s="204">
        <v>603858.02</v>
      </c>
      <c r="H5279" s="204">
        <v>496436.37599999999</v>
      </c>
      <c r="I5279" s="204">
        <v>629855.152</v>
      </c>
      <c r="J5279" s="204">
        <v>844317.47100000002</v>
      </c>
      <c r="K5279" s="204">
        <v>784632.07900000003</v>
      </c>
      <c r="L5279" s="204">
        <v>858039.56200000003</v>
      </c>
    </row>
    <row r="5280" spans="1:12" x14ac:dyDescent="0.25">
      <c r="A5280" s="50" t="s">
        <v>2600</v>
      </c>
      <c r="B5280" s="50" t="s">
        <v>9677</v>
      </c>
      <c r="C5280" s="204">
        <v>1901078.12</v>
      </c>
      <c r="D5280" s="204">
        <v>2224121.58</v>
      </c>
      <c r="E5280" s="204">
        <v>2303088.449</v>
      </c>
      <c r="F5280" s="204">
        <v>2081938.2679999999</v>
      </c>
      <c r="G5280" s="204">
        <v>1998480.406</v>
      </c>
      <c r="H5280" s="204">
        <v>1246422.5390000001</v>
      </c>
      <c r="I5280" s="204">
        <v>1423525.98</v>
      </c>
      <c r="J5280" s="204">
        <v>1684591.5190000001</v>
      </c>
      <c r="K5280" s="204">
        <v>1765240.719</v>
      </c>
      <c r="L5280" s="204">
        <v>1812312.9310000001</v>
      </c>
    </row>
  </sheetData>
  <mergeCells count="20">
    <mergeCell ref="J56:J57"/>
    <mergeCell ref="F30:F31"/>
    <mergeCell ref="G30:G31"/>
    <mergeCell ref="H30:H31"/>
    <mergeCell ref="I30:I31"/>
    <mergeCell ref="J30:J31"/>
    <mergeCell ref="F56:F57"/>
    <mergeCell ref="G56:G57"/>
    <mergeCell ref="H56:H57"/>
    <mergeCell ref="I56:I57"/>
    <mergeCell ref="E30:E31"/>
    <mergeCell ref="A56:A57"/>
    <mergeCell ref="B56:B57"/>
    <mergeCell ref="C56:C57"/>
    <mergeCell ref="D56:D57"/>
    <mergeCell ref="A30:A31"/>
    <mergeCell ref="B30:B31"/>
    <mergeCell ref="C30:C31"/>
    <mergeCell ref="D30:D31"/>
    <mergeCell ref="E56:E57"/>
  </mergeCell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F7E7237B621B34D8633A963D5CBF9A3" ma:contentTypeVersion="" ma:contentTypeDescription="Create a new document." ma:contentTypeScope="" ma:versionID="86207b02e9d47f534844b5fb47386b69">
  <xsd:schema xmlns:xsd="http://www.w3.org/2001/XMLSchema" xmlns:xs="http://www.w3.org/2001/XMLSchema" xmlns:p="http://schemas.microsoft.com/office/2006/metadata/properties" xmlns:ns2="57b417f7-d786-4243-a30f-6aa963038fea" targetNamespace="http://schemas.microsoft.com/office/2006/metadata/properties" ma:root="true" ma:fieldsID="1959d539da99094eaa1c65296056aff2" ns2:_="">
    <xsd:import namespace="57b417f7-d786-4243-a30f-6aa963038fea"/>
    <xsd:element name="properties">
      <xsd:complexType>
        <xsd:sequence>
          <xsd:element name="documentManagement">
            <xsd:complexType>
              <xsd:all>
                <xsd:element ref="ns2:Summary" minOccurs="0"/>
                <xsd:element ref="ns2:Document_x0020_Type" minOccurs="0"/>
                <xsd:element ref="ns2:Status" minOccurs="0"/>
                <xsd:element ref="ns2:Ke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b417f7-d786-4243-a30f-6aa963038fea" elementFormDefault="qualified">
    <xsd:import namespace="http://schemas.microsoft.com/office/2006/documentManagement/types"/>
    <xsd:import namespace="http://schemas.microsoft.com/office/infopath/2007/PartnerControls"/>
    <xsd:element name="Summary" ma:index="8" nillable="true" ma:displayName="Summary" ma:description="A short description of what's in the document can help people to find it." ma:internalName="Summary">
      <xsd:simpleType>
        <xsd:restriction base="dms:Note">
          <xsd:maxLength value="255"/>
        </xsd:restriction>
      </xsd:simpleType>
    </xsd:element>
    <xsd:element name="Document_x0020_Type" ma:index="9" nillable="true" ma:displayName="Document Type" ma:default="General" ma:description="Leave as general unless this is a special type of document (eg PID, CV, Meeting Report etc)" ma:format="Dropdown" ma:internalName="Document_x0020_Type">
      <xsd:simpleType>
        <xsd:restriction base="dms:Choice">
          <xsd:enumeration value="Budget"/>
          <xsd:enumeration value="Business Plan"/>
          <xsd:enumeration value="Contract"/>
          <xsd:enumeration value="CV"/>
          <xsd:enumeration value="Expenses"/>
          <xsd:enumeration value="General"/>
          <xsd:enumeration value="How-to / Guideline"/>
          <xsd:enumeration value="Invoice"/>
          <xsd:enumeration value="M&amp;E"/>
          <xsd:enumeration value="Meeting Notes / Minutes"/>
          <xsd:enumeration value="PID"/>
          <xsd:enumeration value="Policy"/>
          <xsd:enumeration value="Proposal"/>
          <xsd:enumeration value="Publication"/>
          <xsd:enumeration value="Trip Report"/>
        </xsd:restriction>
      </xsd:simpleType>
    </xsd:element>
    <xsd:element name="Status" ma:index="10" nillable="true" ma:displayName="Status" ma:default="Active" ma:format="Dropdown" ma:internalName="Status">
      <xsd:simpleType>
        <xsd:restriction base="dms:Choice">
          <xsd:enumeration value="Active"/>
          <xsd:enumeration value="Closed"/>
          <xsd:enumeration value="Archived"/>
        </xsd:restriction>
      </xsd:simpleType>
    </xsd:element>
    <xsd:element name="Key" ma:index="11" nillable="true" ma:displayName="Key" ma:default="0" ma:description="Tick if this is a key document for this project." ma:internalName="Ke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ummary xmlns="57b417f7-d786-4243-a30f-6aa963038fea" xsi:nil="true"/>
    <Key xmlns="57b417f7-d786-4243-a30f-6aa963038fea">false</Key>
    <Document_x0020_Type xmlns="57b417f7-d786-4243-a30f-6aa963038fea">General</Document_x0020_Type>
    <Status xmlns="57b417f7-d786-4243-a30f-6aa963038fea">Active</Status>
  </documentManagement>
</p:properties>
</file>

<file path=customXml/itemProps1.xml><?xml version="1.0" encoding="utf-8"?>
<ds:datastoreItem xmlns:ds="http://schemas.openxmlformats.org/officeDocument/2006/customXml" ds:itemID="{067C2A53-1D4E-4E20-8387-B34C170AF4EE}">
  <ds:schemaRefs>
    <ds:schemaRef ds:uri="http://schemas.microsoft.com/sharepoint/v3/contenttype/forms"/>
  </ds:schemaRefs>
</ds:datastoreItem>
</file>

<file path=customXml/itemProps2.xml><?xml version="1.0" encoding="utf-8"?>
<ds:datastoreItem xmlns:ds="http://schemas.openxmlformats.org/officeDocument/2006/customXml" ds:itemID="{177CE5FF-C8A4-46C4-ABBB-012F2543D3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b417f7-d786-4243-a30f-6aa963038f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213FF8-8C9E-49F2-9337-BC524ED1564C}">
  <ds:schemaRefs>
    <ds:schemaRef ds:uri="http://purl.org/dc/elements/1.1/"/>
    <ds:schemaRef ds:uri="57b417f7-d786-4243-a30f-6aa963038fea"/>
    <ds:schemaRef ds:uri="http://www.w3.org/XML/1998/namespace"/>
    <ds:schemaRef ds:uri="http://purl.org/dc/terms/"/>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VERSION</vt:lpstr>
      <vt:lpstr>X by product</vt:lpstr>
      <vt:lpstr>X by market</vt:lpstr>
      <vt:lpstr>X graphs</vt:lpstr>
      <vt:lpstr>M by product</vt:lpstr>
      <vt:lpstr>M by supplier</vt:lpstr>
      <vt:lpstr>M graphs</vt:lpstr>
      <vt:lpstr>Diversification &amp; quality</vt:lpstr>
      <vt:lpstr>RCA</vt:lpstr>
      <vt:lpstr>Value added indicators</vt:lpstr>
      <vt:lpstr>VA graphs</vt:lpstr>
      <vt:lpstr>X of goods &amp; services</vt:lpstr>
      <vt:lpstr>Sectoral services 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 Kennan</dc:creator>
  <cp:lastModifiedBy>jkennan</cp:lastModifiedBy>
  <dcterms:created xsi:type="dcterms:W3CDTF">2014-11-21T11:46:13Z</dcterms:created>
  <dcterms:modified xsi:type="dcterms:W3CDTF">2015-05-21T17:34:40Z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0x0101000F7E7237B621B34D8633A963D5CBF9A3</vt:lpwstr>
  </property>
</Properties>
</file>